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CourseWork\207 Management Science\Lecture Notes\Module III\"/>
    </mc:Choice>
  </mc:AlternateContent>
  <xr:revisionPtr revIDLastSave="0" documentId="13_ncr:1_{371D95D2-6906-4759-BEFC-C7C4D2461B8E}" xr6:coauthVersionLast="36" xr6:coauthVersionMax="36" xr10:uidLastSave="{00000000-0000-0000-0000-000000000000}"/>
  <bookViews>
    <workbookView xWindow="0" yWindow="195" windowWidth="15570" windowHeight="9405" activeTab="1" xr2:uid="{00000000-000D-0000-FFFF-FFFF00000000}"/>
  </bookViews>
  <sheets>
    <sheet name="Data_Demand Covering" sheetId="3" r:id="rId1"/>
    <sheet name="Solution_DC" sheetId="4" r:id="rId2"/>
  </sheets>
  <definedNames>
    <definedName name="solver_adj" localSheetId="0" hidden="1">'Data_Demand Covering'!#REF!</definedName>
    <definedName name="solver_adj" localSheetId="1" hidden="1">Solution_DC!$B$19:$K$19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'Data_Demand Covering'!#REF!</definedName>
    <definedName name="solver_lhs1" localSheetId="1" hidden="1">Solution_DC!$B$19:$K$19</definedName>
    <definedName name="solver_lhs2" localSheetId="0" hidden="1">'Data_Demand Covering'!#REF!</definedName>
    <definedName name="solver_lhs2" localSheetId="1" hidden="1">Solution_DC!$M$25:$M$34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'Data_Demand Covering'!#REF!</definedName>
    <definedName name="solver_opt" localSheetId="1" hidden="1">Solution_DC!$B$21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3</definedName>
    <definedName name="solver_rel2" localSheetId="1" hidden="1">3</definedName>
    <definedName name="solver_rhs1" localSheetId="0" hidden="1">binary</definedName>
    <definedName name="solver_rhs1" localSheetId="1" hidden="1">binary</definedName>
    <definedName name="solver_rhs2" localSheetId="0" hidden="1">'Data_Demand Covering'!#REF!</definedName>
    <definedName name="solver_rhs2" localSheetId="1" hidden="1">Solution_DC!$O$25:$O$34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B21" i="4" l="1"/>
  <c r="B26" i="4" l="1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25" i="4"/>
  <c r="D25" i="4"/>
  <c r="E25" i="4"/>
  <c r="F25" i="4"/>
  <c r="G25" i="4"/>
  <c r="H25" i="4"/>
  <c r="I25" i="4"/>
  <c r="J25" i="4"/>
  <c r="K25" i="4"/>
  <c r="B25" i="4"/>
  <c r="M34" i="4" l="1"/>
  <c r="M33" i="4"/>
  <c r="M31" i="4"/>
  <c r="M30" i="4"/>
  <c r="M29" i="4"/>
  <c r="M27" i="4"/>
  <c r="M26" i="4"/>
  <c r="M32" i="4"/>
  <c r="M28" i="4"/>
</calcChain>
</file>

<file path=xl/sharedStrings.xml><?xml version="1.0" encoding="utf-8"?>
<sst xmlns="http://schemas.openxmlformats.org/spreadsheetml/2006/main" count="117" uniqueCount="26">
  <si>
    <t>Distance Matrix</t>
  </si>
  <si>
    <t>Cost</t>
  </si>
  <si>
    <t>&gt;=</t>
  </si>
  <si>
    <t>Dobong</t>
    <phoneticPr fontId="4" type="noConversion"/>
  </si>
  <si>
    <t>Guro</t>
    <phoneticPr fontId="4" type="noConversion"/>
  </si>
  <si>
    <t>Songpa</t>
    <phoneticPr fontId="4" type="noConversion"/>
  </si>
  <si>
    <t>Seocho</t>
    <phoneticPr fontId="4" type="noConversion"/>
  </si>
  <si>
    <t>Gwanak</t>
    <phoneticPr fontId="4" type="noConversion"/>
  </si>
  <si>
    <t>Yongsan</t>
    <phoneticPr fontId="4" type="noConversion"/>
  </si>
  <si>
    <t>Dongdaemum</t>
    <phoneticPr fontId="4" type="noConversion"/>
  </si>
  <si>
    <t>Eunpyeong</t>
    <phoneticPr fontId="4" type="noConversion"/>
  </si>
  <si>
    <t>Mapo</t>
    <phoneticPr fontId="4" type="noConversion"/>
  </si>
  <si>
    <t>Input (Data)</t>
    <phoneticPr fontId="4" type="noConversion"/>
  </si>
  <si>
    <t>Decision Variables</t>
    <phoneticPr fontId="4" type="noConversion"/>
  </si>
  <si>
    <t>Objective Function</t>
    <phoneticPr fontId="4" type="noConversion"/>
  </si>
  <si>
    <t>Constraints</t>
    <phoneticPr fontId="4" type="noConversion"/>
  </si>
  <si>
    <t>Demand Covering</t>
    <phoneticPr fontId="4" type="noConversion"/>
  </si>
  <si>
    <t>Dongdaemun</t>
    <phoneticPr fontId="4" type="noConversion"/>
  </si>
  <si>
    <t>Dongdaemun</t>
    <phoneticPr fontId="4" type="noConversion"/>
  </si>
  <si>
    <t>Gangseo</t>
    <phoneticPr fontId="4" type="noConversion"/>
  </si>
  <si>
    <t>Gangseo</t>
    <phoneticPr fontId="4" type="noConversion"/>
  </si>
  <si>
    <t>Gangseo</t>
    <phoneticPr fontId="4" type="noConversion"/>
  </si>
  <si>
    <t>Demand Coverage?</t>
    <phoneticPr fontId="4" type="noConversion"/>
  </si>
  <si>
    <t>Coverage Matrix</t>
    <phoneticPr fontId="4" type="noConversion"/>
  </si>
  <si>
    <t>coverage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</si>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</sst>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&quot;₩&quot;#,##0"/>
  </numFmts>
  <fonts count="8" x14ac:knownFonts="1"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6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3" fillId="0" borderId="0"/>
    <xf numFmtId="0" fontId="3" fillId="0" borderId="0" applyNumberFormat="0" applyFont="0" applyFill="0" applyBorder="0" applyAlignment="0">
      <protection locked="0"/>
    </xf>
    <xf numFmtId="0" fontId="3" fillId="2" borderId="0" applyNumberFormat="0" applyBorder="0" applyAlignment="0">
      <protection locked="0"/>
    </xf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>
      <protection locked="0"/>
    </xf>
    <xf numFmtId="0" fontId="3" fillId="2" borderId="0" applyNumberFormat="0" applyBorder="0" applyAlignment="0">
      <protection locked="0"/>
    </xf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0" fontId="0" fillId="0" borderId="0" xfId="0"/>
    <xf numFmtId="0" fontId="3" fillId="2" borderId="1" xfId="3" applyNumberFormat="1" applyBorder="1" applyAlignment="1">
      <alignment horizontal="center"/>
      <protection locked="0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Fill="1" applyBorder="1"/>
    <xf numFmtId="0" fontId="7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/>
    <xf numFmtId="176" fontId="5" fillId="0" borderId="7" xfId="0" applyNumberFormat="1" applyFont="1" applyBorder="1"/>
    <xf numFmtId="176" fontId="5" fillId="0" borderId="8" xfId="0" applyNumberFormat="1" applyFont="1" applyBorder="1"/>
    <xf numFmtId="0" fontId="1" fillId="0" borderId="12" xfId="0" applyFont="1" applyBorder="1"/>
    <xf numFmtId="0" fontId="1" fillId="0" borderId="0" xfId="0" applyFont="1" applyBorder="1"/>
    <xf numFmtId="0" fontId="1" fillId="0" borderId="1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1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1">
    <cellStyle name="Adjustable" xfId="2" xr:uid="{00000000-0005-0000-0000-000000000000}"/>
    <cellStyle name="Adjustable 2" xfId="7" xr:uid="{00000000-0005-0000-0000-000001000000}"/>
    <cellStyle name="Best" xfId="3" xr:uid="{00000000-0005-0000-0000-000002000000}"/>
    <cellStyle name="Best 2" xfId="8" xr:uid="{00000000-0005-0000-0000-000003000000}"/>
    <cellStyle name="Comma 2" xfId="4" xr:uid="{00000000-0005-0000-0000-000004000000}"/>
    <cellStyle name="Comma 3" xfId="9" xr:uid="{00000000-0005-0000-0000-000005000000}"/>
    <cellStyle name="Currency 2" xfId="5" xr:uid="{00000000-0005-0000-0000-000006000000}"/>
    <cellStyle name="Currency 3" xfId="10" xr:uid="{00000000-0005-0000-0000-000007000000}"/>
    <cellStyle name="Normal" xfId="0" builtinId="0"/>
    <cellStyle name="Normal 2" xfId="1" xr:uid="{00000000-0005-0000-0000-000009000000}"/>
    <cellStyle name="Normal 3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M3" sqref="M3"/>
    </sheetView>
  </sheetViews>
  <sheetFormatPr defaultColWidth="8.875" defaultRowHeight="16.5" x14ac:dyDescent="0.3"/>
  <cols>
    <col min="1" max="1" width="16.875" style="3" customWidth="1"/>
    <col min="2" max="2" width="10.625" style="3" customWidth="1"/>
    <col min="3" max="3" width="11.25" style="3" customWidth="1"/>
    <col min="4" max="11" width="10.625" style="3" customWidth="1"/>
    <col min="12" max="16384" width="8.875" style="3"/>
  </cols>
  <sheetData>
    <row r="1" spans="1:13" ht="20.25" x14ac:dyDescent="0.3">
      <c r="B1" s="11" t="s">
        <v>16</v>
      </c>
    </row>
    <row r="2" spans="1:13" x14ac:dyDescent="0.3">
      <c r="A2" s="10" t="s">
        <v>12</v>
      </c>
    </row>
    <row r="3" spans="1:13" x14ac:dyDescent="0.3">
      <c r="A3" s="18"/>
      <c r="B3" s="15" t="s">
        <v>3</v>
      </c>
      <c r="C3" s="16" t="s">
        <v>17</v>
      </c>
      <c r="D3" s="16" t="s">
        <v>10</v>
      </c>
      <c r="E3" s="16" t="s">
        <v>19</v>
      </c>
      <c r="F3" s="16" t="s">
        <v>4</v>
      </c>
      <c r="G3" s="16" t="s">
        <v>7</v>
      </c>
      <c r="H3" s="16" t="s">
        <v>11</v>
      </c>
      <c r="I3" s="16" t="s">
        <v>6</v>
      </c>
      <c r="J3" s="16" t="s">
        <v>5</v>
      </c>
      <c r="K3" s="17" t="s">
        <v>8</v>
      </c>
      <c r="M3" s="36" t="s">
        <v>24</v>
      </c>
    </row>
    <row r="4" spans="1:13" x14ac:dyDescent="0.3">
      <c r="A4" s="14" t="s">
        <v>1</v>
      </c>
      <c r="B4" s="19">
        <v>220</v>
      </c>
      <c r="C4" s="19">
        <v>380</v>
      </c>
      <c r="D4" s="19">
        <v>300</v>
      </c>
      <c r="E4" s="19">
        <v>220</v>
      </c>
      <c r="F4" s="19">
        <v>290</v>
      </c>
      <c r="G4" s="19">
        <v>330</v>
      </c>
      <c r="H4" s="19">
        <v>450</v>
      </c>
      <c r="I4" s="19">
        <v>500</v>
      </c>
      <c r="J4" s="19">
        <v>520</v>
      </c>
      <c r="K4" s="20">
        <v>320</v>
      </c>
      <c r="M4" s="35">
        <v>5</v>
      </c>
    </row>
    <row r="5" spans="1:13" x14ac:dyDescent="0.3">
      <c r="A5" s="1"/>
      <c r="B5" s="9"/>
      <c r="C5" s="9"/>
      <c r="D5" s="9"/>
      <c r="E5" s="9"/>
      <c r="F5" s="9"/>
      <c r="G5" s="9"/>
      <c r="H5" s="9"/>
      <c r="I5" s="9"/>
      <c r="J5" s="8"/>
      <c r="K5" s="8"/>
    </row>
    <row r="6" spans="1:13" x14ac:dyDescent="0.3">
      <c r="A6" s="34" t="s">
        <v>0</v>
      </c>
      <c r="B6" s="29" t="s">
        <v>3</v>
      </c>
      <c r="C6" s="12" t="s">
        <v>17</v>
      </c>
      <c r="D6" s="12" t="s">
        <v>10</v>
      </c>
      <c r="E6" s="12" t="s">
        <v>19</v>
      </c>
      <c r="F6" s="12" t="s">
        <v>4</v>
      </c>
      <c r="G6" s="12" t="s">
        <v>7</v>
      </c>
      <c r="H6" s="12" t="s">
        <v>11</v>
      </c>
      <c r="I6" s="12" t="s">
        <v>6</v>
      </c>
      <c r="J6" s="12" t="s">
        <v>5</v>
      </c>
      <c r="K6" s="13" t="s">
        <v>8</v>
      </c>
    </row>
    <row r="7" spans="1:13" x14ac:dyDescent="0.3">
      <c r="A7" s="29" t="s">
        <v>3</v>
      </c>
      <c r="B7" s="32">
        <v>0</v>
      </c>
      <c r="C7" s="30">
        <v>6.2</v>
      </c>
      <c r="D7" s="30">
        <v>8.3000000000000007</v>
      </c>
      <c r="E7" s="30">
        <v>9.1999999999999993</v>
      </c>
      <c r="F7" s="30">
        <v>10.5</v>
      </c>
      <c r="G7" s="30">
        <v>9.5</v>
      </c>
      <c r="H7" s="30">
        <v>7.3</v>
      </c>
      <c r="I7" s="30">
        <v>8.3000000000000007</v>
      </c>
      <c r="J7" s="30">
        <v>7.8</v>
      </c>
      <c r="K7" s="31">
        <v>5.7</v>
      </c>
    </row>
    <row r="8" spans="1:13" x14ac:dyDescent="0.3">
      <c r="A8" s="27" t="s">
        <v>18</v>
      </c>
      <c r="B8" s="21">
        <v>6.2</v>
      </c>
      <c r="C8" s="22">
        <v>0</v>
      </c>
      <c r="D8" s="22">
        <v>5.9</v>
      </c>
      <c r="E8" s="22">
        <v>9</v>
      </c>
      <c r="F8" s="22">
        <v>9.8000000000000007</v>
      </c>
      <c r="G8" s="22">
        <v>7.8</v>
      </c>
      <c r="H8" s="22">
        <v>7.5</v>
      </c>
      <c r="I8" s="22">
        <v>6.1</v>
      </c>
      <c r="J8" s="22">
        <v>4.5999999999999996</v>
      </c>
      <c r="K8" s="23">
        <v>4</v>
      </c>
    </row>
    <row r="9" spans="1:13" x14ac:dyDescent="0.3">
      <c r="A9" s="27" t="s">
        <v>10</v>
      </c>
      <c r="B9" s="21">
        <v>8.3000000000000007</v>
      </c>
      <c r="C9" s="22">
        <v>5.9</v>
      </c>
      <c r="D9" s="22">
        <v>0</v>
      </c>
      <c r="E9" s="22">
        <v>5.2</v>
      </c>
      <c r="F9" s="22">
        <v>6.8</v>
      </c>
      <c r="G9" s="22">
        <v>6.9</v>
      </c>
      <c r="H9" s="22">
        <v>3.4</v>
      </c>
      <c r="I9" s="22">
        <v>7</v>
      </c>
      <c r="J9" s="22">
        <v>7.9</v>
      </c>
      <c r="K9" s="23">
        <v>4.8</v>
      </c>
    </row>
    <row r="10" spans="1:13" x14ac:dyDescent="0.3">
      <c r="A10" s="27" t="s">
        <v>20</v>
      </c>
      <c r="B10" s="21">
        <v>9.1999999999999993</v>
      </c>
      <c r="C10" s="22">
        <v>9</v>
      </c>
      <c r="D10" s="22">
        <v>5.2</v>
      </c>
      <c r="E10" s="22">
        <v>0</v>
      </c>
      <c r="F10" s="22">
        <v>4.0999999999999996</v>
      </c>
      <c r="G10" s="22">
        <v>5.8</v>
      </c>
      <c r="H10" s="22">
        <v>3.9</v>
      </c>
      <c r="I10" s="22">
        <v>9.6999999999999993</v>
      </c>
      <c r="J10" s="22">
        <v>12.1</v>
      </c>
      <c r="K10" s="23">
        <v>6.6</v>
      </c>
    </row>
    <row r="11" spans="1:13" x14ac:dyDescent="0.3">
      <c r="A11" s="27" t="s">
        <v>4</v>
      </c>
      <c r="B11" s="21">
        <v>10.5</v>
      </c>
      <c r="C11" s="22">
        <v>9.8000000000000007</v>
      </c>
      <c r="D11" s="22">
        <v>6.8</v>
      </c>
      <c r="E11" s="22">
        <v>4.0999999999999996</v>
      </c>
      <c r="F11" s="22">
        <v>0</v>
      </c>
      <c r="G11" s="22">
        <v>3.5</v>
      </c>
      <c r="H11" s="22">
        <v>3.5</v>
      </c>
      <c r="I11" s="22">
        <v>5.5</v>
      </c>
      <c r="J11" s="22">
        <v>9.9</v>
      </c>
      <c r="K11" s="23">
        <v>5.0999999999999996</v>
      </c>
    </row>
    <row r="12" spans="1:13" x14ac:dyDescent="0.3">
      <c r="A12" s="27" t="s">
        <v>7</v>
      </c>
      <c r="B12" s="21">
        <v>9.5</v>
      </c>
      <c r="C12" s="22">
        <v>7.8</v>
      </c>
      <c r="D12" s="22">
        <v>6.9</v>
      </c>
      <c r="E12" s="22">
        <v>5.8</v>
      </c>
      <c r="F12" s="22">
        <v>3.5</v>
      </c>
      <c r="G12" s="22">
        <v>0</v>
      </c>
      <c r="H12" s="22">
        <v>4.8</v>
      </c>
      <c r="I12" s="22">
        <v>2.6</v>
      </c>
      <c r="J12" s="22">
        <v>5.8</v>
      </c>
      <c r="K12" s="23">
        <v>4.4000000000000004</v>
      </c>
    </row>
    <row r="13" spans="1:13" x14ac:dyDescent="0.3">
      <c r="A13" s="27" t="s">
        <v>11</v>
      </c>
      <c r="B13" s="21">
        <v>7.3</v>
      </c>
      <c r="C13" s="22">
        <v>7.5</v>
      </c>
      <c r="D13" s="22">
        <v>3.4</v>
      </c>
      <c r="E13" s="22">
        <v>3.9</v>
      </c>
      <c r="F13" s="22">
        <v>3.5</v>
      </c>
      <c r="G13" s="22">
        <v>4.8</v>
      </c>
      <c r="H13" s="22">
        <v>0</v>
      </c>
      <c r="I13" s="22">
        <v>7</v>
      </c>
      <c r="J13" s="22">
        <v>9.3000000000000007</v>
      </c>
      <c r="K13" s="23">
        <v>4.0999999999999996</v>
      </c>
    </row>
    <row r="14" spans="1:13" x14ac:dyDescent="0.3">
      <c r="A14" s="27" t="s">
        <v>6</v>
      </c>
      <c r="B14" s="21">
        <v>8.3000000000000007</v>
      </c>
      <c r="C14" s="22">
        <v>6.1</v>
      </c>
      <c r="D14" s="22">
        <v>7</v>
      </c>
      <c r="E14" s="22">
        <v>9.6999999999999993</v>
      </c>
      <c r="F14" s="22">
        <v>5.5</v>
      </c>
      <c r="G14" s="22">
        <v>2.6</v>
      </c>
      <c r="H14" s="22">
        <v>7</v>
      </c>
      <c r="I14" s="22">
        <v>0</v>
      </c>
      <c r="J14" s="22">
        <v>4.5999999999999996</v>
      </c>
      <c r="K14" s="23">
        <v>3.1</v>
      </c>
    </row>
    <row r="15" spans="1:13" x14ac:dyDescent="0.3">
      <c r="A15" s="27" t="s">
        <v>5</v>
      </c>
      <c r="B15" s="21">
        <v>7.8</v>
      </c>
      <c r="C15" s="22">
        <v>4.5999999999999996</v>
      </c>
      <c r="D15" s="22">
        <v>7.9</v>
      </c>
      <c r="E15" s="22">
        <v>12.1</v>
      </c>
      <c r="F15" s="22">
        <v>9.9</v>
      </c>
      <c r="G15" s="22">
        <v>5.8</v>
      </c>
      <c r="H15" s="22">
        <v>9.3000000000000007</v>
      </c>
      <c r="I15" s="22">
        <v>4.5999999999999996</v>
      </c>
      <c r="J15" s="22">
        <v>0</v>
      </c>
      <c r="K15" s="23">
        <v>5.3</v>
      </c>
    </row>
    <row r="16" spans="1:13" x14ac:dyDescent="0.3">
      <c r="A16" s="28" t="s">
        <v>8</v>
      </c>
      <c r="B16" s="24">
        <v>5.7</v>
      </c>
      <c r="C16" s="25">
        <v>4</v>
      </c>
      <c r="D16" s="25">
        <v>4.8</v>
      </c>
      <c r="E16" s="25">
        <v>6.6</v>
      </c>
      <c r="F16" s="25">
        <v>5.0999999999999996</v>
      </c>
      <c r="G16" s="25">
        <v>4.4000000000000004</v>
      </c>
      <c r="H16" s="25">
        <v>4.0999999999999996</v>
      </c>
      <c r="I16" s="25">
        <v>3.1</v>
      </c>
      <c r="J16" s="25">
        <v>5.3</v>
      </c>
      <c r="K16" s="26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tabSelected="1" zoomScaleNormal="100" workbookViewId="0">
      <selection activeCell="Q9" sqref="Q9"/>
    </sheetView>
  </sheetViews>
  <sheetFormatPr defaultColWidth="8.875" defaultRowHeight="16.5" x14ac:dyDescent="0.3"/>
  <cols>
    <col min="1" max="1" width="17" style="3" customWidth="1"/>
    <col min="2" max="2" width="10.75" style="3" customWidth="1"/>
    <col min="3" max="3" width="11" style="3" customWidth="1"/>
    <col min="4" max="11" width="10.75" style="3" customWidth="1"/>
    <col min="12" max="12" width="6.75" style="3" customWidth="1"/>
    <col min="13" max="13" width="7.5" style="3" customWidth="1"/>
    <col min="14" max="14" width="6.75" style="3" customWidth="1"/>
    <col min="15" max="15" width="7.25" style="3" customWidth="1"/>
    <col min="16" max="16384" width="8.875" style="3"/>
  </cols>
  <sheetData>
    <row r="1" spans="1:17" ht="20.25" x14ac:dyDescent="0.3">
      <c r="B1" s="11" t="s">
        <v>16</v>
      </c>
    </row>
    <row r="2" spans="1:17" x14ac:dyDescent="0.3">
      <c r="A2" s="10" t="s">
        <v>12</v>
      </c>
    </row>
    <row r="3" spans="1:17" x14ac:dyDescent="0.3">
      <c r="A3" s="18"/>
      <c r="B3" s="15" t="s">
        <v>3</v>
      </c>
      <c r="C3" s="16" t="s">
        <v>17</v>
      </c>
      <c r="D3" s="16" t="s">
        <v>10</v>
      </c>
      <c r="E3" s="16" t="s">
        <v>19</v>
      </c>
      <c r="F3" s="16" t="s">
        <v>4</v>
      </c>
      <c r="G3" s="16" t="s">
        <v>7</v>
      </c>
      <c r="H3" s="16" t="s">
        <v>11</v>
      </c>
      <c r="I3" s="16" t="s">
        <v>6</v>
      </c>
      <c r="J3" s="16" t="s">
        <v>5</v>
      </c>
      <c r="K3" s="17" t="s">
        <v>8</v>
      </c>
      <c r="M3" s="36" t="s">
        <v>24</v>
      </c>
    </row>
    <row r="4" spans="1:17" x14ac:dyDescent="0.3">
      <c r="A4" s="14" t="s">
        <v>1</v>
      </c>
      <c r="B4" s="19">
        <v>220</v>
      </c>
      <c r="C4" s="19">
        <v>380</v>
      </c>
      <c r="D4" s="19">
        <v>300</v>
      </c>
      <c r="E4" s="19">
        <v>220</v>
      </c>
      <c r="F4" s="19">
        <v>290</v>
      </c>
      <c r="G4" s="19">
        <v>330</v>
      </c>
      <c r="H4" s="19">
        <v>450</v>
      </c>
      <c r="I4" s="19">
        <v>500</v>
      </c>
      <c r="J4" s="19">
        <v>520</v>
      </c>
      <c r="K4" s="20">
        <v>320</v>
      </c>
      <c r="M4" s="35">
        <v>5</v>
      </c>
    </row>
    <row r="5" spans="1:17" x14ac:dyDescent="0.3">
      <c r="A5" s="1"/>
      <c r="B5" s="9"/>
      <c r="C5" s="9"/>
      <c r="D5" s="9"/>
      <c r="E5" s="9"/>
      <c r="F5" s="9"/>
      <c r="G5" s="9"/>
      <c r="H5" s="9"/>
      <c r="I5" s="8"/>
      <c r="J5" s="8"/>
    </row>
    <row r="6" spans="1:17" x14ac:dyDescent="0.3">
      <c r="A6" s="5" t="s">
        <v>0</v>
      </c>
      <c r="B6" s="1" t="s">
        <v>3</v>
      </c>
      <c r="C6" s="6" t="s">
        <v>17</v>
      </c>
      <c r="D6" s="6" t="s">
        <v>10</v>
      </c>
      <c r="E6" s="6" t="s">
        <v>19</v>
      </c>
      <c r="F6" s="6" t="s">
        <v>4</v>
      </c>
      <c r="G6" s="6" t="s">
        <v>7</v>
      </c>
      <c r="H6" s="6" t="s">
        <v>11</v>
      </c>
      <c r="I6" s="6" t="s">
        <v>6</v>
      </c>
      <c r="J6" s="6" t="s">
        <v>5</v>
      </c>
      <c r="K6" s="6" t="s">
        <v>8</v>
      </c>
    </row>
    <row r="7" spans="1:17" x14ac:dyDescent="0.3">
      <c r="A7" s="1" t="s">
        <v>3</v>
      </c>
      <c r="B7" s="7">
        <v>0</v>
      </c>
      <c r="C7" s="7">
        <v>6.2</v>
      </c>
      <c r="D7" s="7">
        <v>8.3000000000000007</v>
      </c>
      <c r="E7" s="7">
        <v>9.1999999999999993</v>
      </c>
      <c r="F7" s="7">
        <v>10.5</v>
      </c>
      <c r="G7" s="7">
        <v>9.5</v>
      </c>
      <c r="H7" s="7">
        <v>7.3</v>
      </c>
      <c r="I7" s="7">
        <v>8.3000000000000007</v>
      </c>
      <c r="J7" s="7">
        <v>7.8</v>
      </c>
      <c r="K7" s="7">
        <v>5.7</v>
      </c>
    </row>
    <row r="8" spans="1:17" x14ac:dyDescent="0.3">
      <c r="A8" s="6" t="s">
        <v>18</v>
      </c>
      <c r="B8" s="7">
        <v>6.2</v>
      </c>
      <c r="C8" s="7">
        <v>0</v>
      </c>
      <c r="D8" s="7">
        <v>5.9</v>
      </c>
      <c r="E8" s="7">
        <v>9</v>
      </c>
      <c r="F8" s="7">
        <v>9.8000000000000007</v>
      </c>
      <c r="G8" s="7">
        <v>7.8</v>
      </c>
      <c r="H8" s="7">
        <v>7.5</v>
      </c>
      <c r="I8" s="7">
        <v>6.1</v>
      </c>
      <c r="J8" s="7">
        <v>4.5999999999999996</v>
      </c>
      <c r="K8" s="7">
        <v>4</v>
      </c>
    </row>
    <row r="9" spans="1:17" x14ac:dyDescent="0.3">
      <c r="A9" s="6" t="s">
        <v>10</v>
      </c>
      <c r="B9" s="7">
        <v>8.3000000000000007</v>
      </c>
      <c r="C9" s="7">
        <v>5.9</v>
      </c>
      <c r="D9" s="7">
        <v>0</v>
      </c>
      <c r="E9" s="7">
        <v>5.2</v>
      </c>
      <c r="F9" s="7">
        <v>6.8</v>
      </c>
      <c r="G9" s="7">
        <v>6.9</v>
      </c>
      <c r="H9" s="7">
        <v>3.4</v>
      </c>
      <c r="I9" s="7">
        <v>7</v>
      </c>
      <c r="J9" s="7">
        <v>7.9</v>
      </c>
      <c r="K9" s="7">
        <v>4.8</v>
      </c>
      <c r="Q9" s="3" t="s">
        <v>25</v>
      </c>
    </row>
    <row r="10" spans="1:17" x14ac:dyDescent="0.3">
      <c r="A10" s="6" t="s">
        <v>20</v>
      </c>
      <c r="B10" s="7">
        <v>9.1999999999999993</v>
      </c>
      <c r="C10" s="7">
        <v>9</v>
      </c>
      <c r="D10" s="7">
        <v>5.2</v>
      </c>
      <c r="E10" s="7">
        <v>0</v>
      </c>
      <c r="F10" s="7">
        <v>4.0999999999999996</v>
      </c>
      <c r="G10" s="7">
        <v>5.8</v>
      </c>
      <c r="H10" s="7">
        <v>3.9</v>
      </c>
      <c r="I10" s="7">
        <v>9.6999999999999993</v>
      </c>
      <c r="J10" s="7">
        <v>12.1</v>
      </c>
      <c r="K10" s="7">
        <v>6.6</v>
      </c>
    </row>
    <row r="11" spans="1:17" x14ac:dyDescent="0.3">
      <c r="A11" s="6" t="s">
        <v>4</v>
      </c>
      <c r="B11" s="7">
        <v>10.5</v>
      </c>
      <c r="C11" s="7">
        <v>9.8000000000000007</v>
      </c>
      <c r="D11" s="7">
        <v>6.8</v>
      </c>
      <c r="E11" s="7">
        <v>4.0999999999999996</v>
      </c>
      <c r="F11" s="7">
        <v>0</v>
      </c>
      <c r="G11" s="7">
        <v>3.5</v>
      </c>
      <c r="H11" s="7">
        <v>3.5</v>
      </c>
      <c r="I11" s="7">
        <v>5.5</v>
      </c>
      <c r="J11" s="7">
        <v>9.9</v>
      </c>
      <c r="K11" s="7">
        <v>5.0999999999999996</v>
      </c>
    </row>
    <row r="12" spans="1:17" x14ac:dyDescent="0.3">
      <c r="A12" s="6" t="s">
        <v>7</v>
      </c>
      <c r="B12" s="7">
        <v>9.5</v>
      </c>
      <c r="C12" s="7">
        <v>7.8</v>
      </c>
      <c r="D12" s="7">
        <v>6.9</v>
      </c>
      <c r="E12" s="7">
        <v>5.8</v>
      </c>
      <c r="F12" s="7">
        <v>3.5</v>
      </c>
      <c r="G12" s="7">
        <v>0</v>
      </c>
      <c r="H12" s="7">
        <v>4.8</v>
      </c>
      <c r="I12" s="7">
        <v>2.6</v>
      </c>
      <c r="J12" s="7">
        <v>5.8</v>
      </c>
      <c r="K12" s="7">
        <v>4.4000000000000004</v>
      </c>
    </row>
    <row r="13" spans="1:17" x14ac:dyDescent="0.3">
      <c r="A13" s="6" t="s">
        <v>11</v>
      </c>
      <c r="B13" s="7">
        <v>7.3</v>
      </c>
      <c r="C13" s="7">
        <v>7.5</v>
      </c>
      <c r="D13" s="7">
        <v>3.4</v>
      </c>
      <c r="E13" s="7">
        <v>3.9</v>
      </c>
      <c r="F13" s="7">
        <v>3.5</v>
      </c>
      <c r="G13" s="7">
        <v>4.8</v>
      </c>
      <c r="H13" s="7">
        <v>0</v>
      </c>
      <c r="I13" s="7">
        <v>7</v>
      </c>
      <c r="J13" s="7">
        <v>9.3000000000000007</v>
      </c>
      <c r="K13" s="7">
        <v>4.0999999999999996</v>
      </c>
    </row>
    <row r="14" spans="1:17" x14ac:dyDescent="0.3">
      <c r="A14" s="6" t="s">
        <v>6</v>
      </c>
      <c r="B14" s="7">
        <v>8.3000000000000007</v>
      </c>
      <c r="C14" s="7">
        <v>6.1</v>
      </c>
      <c r="D14" s="7">
        <v>7</v>
      </c>
      <c r="E14" s="7">
        <v>9.6999999999999993</v>
      </c>
      <c r="F14" s="7">
        <v>5.5</v>
      </c>
      <c r="G14" s="7">
        <v>2.6</v>
      </c>
      <c r="H14" s="7">
        <v>7</v>
      </c>
      <c r="I14" s="7">
        <v>0</v>
      </c>
      <c r="J14" s="7">
        <v>4.5999999999999996</v>
      </c>
      <c r="K14" s="7">
        <v>3.1</v>
      </c>
    </row>
    <row r="15" spans="1:17" x14ac:dyDescent="0.3">
      <c r="A15" s="6" t="s">
        <v>5</v>
      </c>
      <c r="B15" s="7">
        <v>7.8</v>
      </c>
      <c r="C15" s="7">
        <v>4.5999999999999996</v>
      </c>
      <c r="D15" s="7">
        <v>7.9</v>
      </c>
      <c r="E15" s="7">
        <v>12.1</v>
      </c>
      <c r="F15" s="7">
        <v>9.9</v>
      </c>
      <c r="G15" s="7">
        <v>5.8</v>
      </c>
      <c r="H15" s="7">
        <v>9.3000000000000007</v>
      </c>
      <c r="I15" s="7">
        <v>4.5999999999999996</v>
      </c>
      <c r="J15" s="7">
        <v>0</v>
      </c>
      <c r="K15" s="7">
        <v>5.3</v>
      </c>
    </row>
    <row r="16" spans="1:17" x14ac:dyDescent="0.3">
      <c r="A16" s="6" t="s">
        <v>8</v>
      </c>
      <c r="B16" s="7">
        <v>5.7</v>
      </c>
      <c r="C16" s="7">
        <v>4</v>
      </c>
      <c r="D16" s="7">
        <v>4.8</v>
      </c>
      <c r="E16" s="7">
        <v>6.6</v>
      </c>
      <c r="F16" s="7">
        <v>5.0999999999999996</v>
      </c>
      <c r="G16" s="7">
        <v>4.4000000000000004</v>
      </c>
      <c r="H16" s="7">
        <v>4.0999999999999996</v>
      </c>
      <c r="I16" s="7">
        <v>3.1</v>
      </c>
      <c r="J16" s="7">
        <v>5.3</v>
      </c>
      <c r="K16" s="7">
        <v>0</v>
      </c>
    </row>
    <row r="18" spans="1:15" x14ac:dyDescent="0.3">
      <c r="A18" s="10" t="s">
        <v>13</v>
      </c>
      <c r="B18" s="1" t="s">
        <v>3</v>
      </c>
      <c r="C18" s="6" t="s">
        <v>9</v>
      </c>
      <c r="D18" s="6" t="s">
        <v>10</v>
      </c>
      <c r="E18" s="6" t="s">
        <v>21</v>
      </c>
      <c r="F18" s="6" t="s">
        <v>4</v>
      </c>
      <c r="G18" s="6" t="s">
        <v>7</v>
      </c>
      <c r="H18" s="6" t="s">
        <v>11</v>
      </c>
      <c r="I18" s="6" t="s">
        <v>6</v>
      </c>
      <c r="J18" s="6" t="s">
        <v>5</v>
      </c>
      <c r="K18" s="6" t="s">
        <v>8</v>
      </c>
    </row>
    <row r="19" spans="1:15" x14ac:dyDescent="0.3">
      <c r="B19" s="2">
        <v>1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</row>
    <row r="21" spans="1:15" x14ac:dyDescent="0.3">
      <c r="A21" s="10" t="s">
        <v>14</v>
      </c>
      <c r="B21" s="4">
        <f>SUMPRODUCT(B4:K4,B19:K19)</f>
        <v>1140</v>
      </c>
    </row>
    <row r="22" spans="1:15" x14ac:dyDescent="0.3">
      <c r="A22" s="6"/>
    </row>
    <row r="23" spans="1:15" x14ac:dyDescent="0.3">
      <c r="A23" s="10" t="s">
        <v>15</v>
      </c>
    </row>
    <row r="24" spans="1:15" x14ac:dyDescent="0.3">
      <c r="A24" s="5" t="s">
        <v>23</v>
      </c>
      <c r="B24" s="1" t="s">
        <v>3</v>
      </c>
      <c r="C24" s="6" t="s">
        <v>17</v>
      </c>
      <c r="D24" s="6" t="s">
        <v>10</v>
      </c>
      <c r="E24" s="6" t="s">
        <v>19</v>
      </c>
      <c r="F24" s="6" t="s">
        <v>4</v>
      </c>
      <c r="G24" s="6" t="s">
        <v>7</v>
      </c>
      <c r="H24" s="6" t="s">
        <v>11</v>
      </c>
      <c r="I24" s="6" t="s">
        <v>6</v>
      </c>
      <c r="J24" s="6" t="s">
        <v>5</v>
      </c>
      <c r="K24" s="6" t="s">
        <v>8</v>
      </c>
      <c r="M24" s="33" t="s">
        <v>22</v>
      </c>
    </row>
    <row r="25" spans="1:15" x14ac:dyDescent="0.3">
      <c r="A25" s="1" t="s">
        <v>3</v>
      </c>
      <c r="B25" s="7">
        <f>IF(B7&lt;=$M$4, 1, 0)</f>
        <v>1</v>
      </c>
      <c r="C25" s="7">
        <f t="shared" ref="C25:K25" si="0">IF(C7&lt;=$M$4, 1, 0)</f>
        <v>0</v>
      </c>
      <c r="D25" s="7">
        <f t="shared" si="0"/>
        <v>0</v>
      </c>
      <c r="E25" s="7">
        <f t="shared" si="0"/>
        <v>0</v>
      </c>
      <c r="F25" s="7">
        <f t="shared" si="0"/>
        <v>0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7">
        <f t="shared" si="0"/>
        <v>0</v>
      </c>
      <c r="K25" s="7">
        <f t="shared" si="0"/>
        <v>0</v>
      </c>
      <c r="M25" s="7" t="s">
        <v>25</v>
      </c>
      <c r="N25" s="1" t="s">
        <v>2</v>
      </c>
      <c r="O25" s="7">
        <v>1</v>
      </c>
    </row>
    <row r="26" spans="1:15" x14ac:dyDescent="0.3">
      <c r="A26" s="6" t="s">
        <v>18</v>
      </c>
      <c r="B26" s="7">
        <f t="shared" ref="B26:K26" si="1">IF(B8&lt;=$M$4, 1, 0)</f>
        <v>0</v>
      </c>
      <c r="C26" s="7">
        <f t="shared" si="1"/>
        <v>1</v>
      </c>
      <c r="D26" s="7">
        <f t="shared" si="1"/>
        <v>0</v>
      </c>
      <c r="E26" s="7">
        <f t="shared" si="1"/>
        <v>0</v>
      </c>
      <c r="F26" s="7">
        <f t="shared" si="1"/>
        <v>0</v>
      </c>
      <c r="G26" s="7">
        <f t="shared" si="1"/>
        <v>0</v>
      </c>
      <c r="H26" s="7">
        <f t="shared" si="1"/>
        <v>0</v>
      </c>
      <c r="I26" s="7">
        <f t="shared" si="1"/>
        <v>0</v>
      </c>
      <c r="J26" s="7">
        <f t="shared" si="1"/>
        <v>1</v>
      </c>
      <c r="K26" s="7">
        <f t="shared" si="1"/>
        <v>1</v>
      </c>
      <c r="M26" s="7">
        <f t="shared" ref="M26:M34" si="2">SUMPRODUCT($B$19:$K$19,B26:K26)</f>
        <v>2</v>
      </c>
      <c r="N26" s="1" t="s">
        <v>2</v>
      </c>
      <c r="O26" s="7">
        <v>1</v>
      </c>
    </row>
    <row r="27" spans="1:15" x14ac:dyDescent="0.3">
      <c r="A27" s="6" t="s">
        <v>10</v>
      </c>
      <c r="B27" s="7">
        <f t="shared" ref="B27:K27" si="3">IF(B9&lt;=$M$4, 1, 0)</f>
        <v>0</v>
      </c>
      <c r="C27" s="7">
        <f t="shared" si="3"/>
        <v>0</v>
      </c>
      <c r="D27" s="7">
        <f t="shared" si="3"/>
        <v>1</v>
      </c>
      <c r="E27" s="7">
        <f t="shared" si="3"/>
        <v>0</v>
      </c>
      <c r="F27" s="7">
        <f t="shared" si="3"/>
        <v>0</v>
      </c>
      <c r="G27" s="7">
        <f t="shared" si="3"/>
        <v>0</v>
      </c>
      <c r="H27" s="7">
        <f t="shared" si="3"/>
        <v>1</v>
      </c>
      <c r="I27" s="7">
        <f t="shared" si="3"/>
        <v>0</v>
      </c>
      <c r="J27" s="7">
        <f t="shared" si="3"/>
        <v>0</v>
      </c>
      <c r="K27" s="7">
        <f t="shared" si="3"/>
        <v>1</v>
      </c>
      <c r="M27" s="7">
        <f t="shared" si="2"/>
        <v>1</v>
      </c>
      <c r="N27" s="1" t="s">
        <v>2</v>
      </c>
      <c r="O27" s="7">
        <v>1</v>
      </c>
    </row>
    <row r="28" spans="1:15" x14ac:dyDescent="0.3">
      <c r="A28" s="6" t="s">
        <v>20</v>
      </c>
      <c r="B28" s="7">
        <f t="shared" ref="B28:K28" si="4">IF(B10&lt;=$M$4, 1, 0)</f>
        <v>0</v>
      </c>
      <c r="C28" s="7">
        <f t="shared" si="4"/>
        <v>0</v>
      </c>
      <c r="D28" s="7">
        <f t="shared" si="4"/>
        <v>0</v>
      </c>
      <c r="E28" s="7">
        <f t="shared" si="4"/>
        <v>1</v>
      </c>
      <c r="F28" s="7">
        <f t="shared" si="4"/>
        <v>1</v>
      </c>
      <c r="G28" s="7">
        <f t="shared" si="4"/>
        <v>0</v>
      </c>
      <c r="H28" s="7">
        <f t="shared" si="4"/>
        <v>1</v>
      </c>
      <c r="I28" s="7">
        <f t="shared" si="4"/>
        <v>0</v>
      </c>
      <c r="J28" s="7">
        <f t="shared" si="4"/>
        <v>0</v>
      </c>
      <c r="K28" s="7">
        <f t="shared" si="4"/>
        <v>0</v>
      </c>
      <c r="M28" s="7">
        <f t="shared" si="2"/>
        <v>1</v>
      </c>
      <c r="N28" s="1" t="s">
        <v>2</v>
      </c>
      <c r="O28" s="7">
        <v>1</v>
      </c>
    </row>
    <row r="29" spans="1:15" x14ac:dyDescent="0.3">
      <c r="A29" s="6" t="s">
        <v>4</v>
      </c>
      <c r="B29" s="7">
        <f t="shared" ref="B29:K29" si="5">IF(B11&lt;=$M$4, 1, 0)</f>
        <v>0</v>
      </c>
      <c r="C29" s="7">
        <f t="shared" si="5"/>
        <v>0</v>
      </c>
      <c r="D29" s="7">
        <f t="shared" si="5"/>
        <v>0</v>
      </c>
      <c r="E29" s="7">
        <f t="shared" si="5"/>
        <v>1</v>
      </c>
      <c r="F29" s="7">
        <f t="shared" si="5"/>
        <v>1</v>
      </c>
      <c r="G29" s="7">
        <f t="shared" si="5"/>
        <v>1</v>
      </c>
      <c r="H29" s="7">
        <f t="shared" si="5"/>
        <v>1</v>
      </c>
      <c r="I29" s="7">
        <f t="shared" si="5"/>
        <v>0</v>
      </c>
      <c r="J29" s="7">
        <f t="shared" si="5"/>
        <v>0</v>
      </c>
      <c r="K29" s="7">
        <f t="shared" si="5"/>
        <v>0</v>
      </c>
      <c r="M29" s="7">
        <f t="shared" si="2"/>
        <v>1</v>
      </c>
      <c r="N29" s="1" t="s">
        <v>2</v>
      </c>
      <c r="O29" s="7">
        <v>1</v>
      </c>
    </row>
    <row r="30" spans="1:15" x14ac:dyDescent="0.3">
      <c r="A30" s="6" t="s">
        <v>7</v>
      </c>
      <c r="B30" s="7">
        <f t="shared" ref="B30:K30" si="6">IF(B12&lt;=$M$4, 1, 0)</f>
        <v>0</v>
      </c>
      <c r="C30" s="7">
        <f t="shared" si="6"/>
        <v>0</v>
      </c>
      <c r="D30" s="7">
        <f t="shared" si="6"/>
        <v>0</v>
      </c>
      <c r="E30" s="7">
        <f t="shared" si="6"/>
        <v>0</v>
      </c>
      <c r="F30" s="7">
        <f t="shared" si="6"/>
        <v>1</v>
      </c>
      <c r="G30" s="7">
        <f t="shared" si="6"/>
        <v>1</v>
      </c>
      <c r="H30" s="7">
        <f t="shared" si="6"/>
        <v>1</v>
      </c>
      <c r="I30" s="7">
        <f t="shared" si="6"/>
        <v>1</v>
      </c>
      <c r="J30" s="7">
        <f t="shared" si="6"/>
        <v>0</v>
      </c>
      <c r="K30" s="7">
        <f t="shared" si="6"/>
        <v>1</v>
      </c>
      <c r="M30" s="7">
        <f t="shared" si="2"/>
        <v>1</v>
      </c>
      <c r="N30" s="1" t="s">
        <v>2</v>
      </c>
      <c r="O30" s="7">
        <v>1</v>
      </c>
    </row>
    <row r="31" spans="1:15" x14ac:dyDescent="0.3">
      <c r="A31" s="6" t="s">
        <v>11</v>
      </c>
      <c r="B31" s="7">
        <f t="shared" ref="B31:K31" si="7">IF(B13&lt;=$M$4, 1, 0)</f>
        <v>0</v>
      </c>
      <c r="C31" s="7">
        <f t="shared" si="7"/>
        <v>0</v>
      </c>
      <c r="D31" s="7">
        <f t="shared" si="7"/>
        <v>1</v>
      </c>
      <c r="E31" s="7">
        <f t="shared" si="7"/>
        <v>1</v>
      </c>
      <c r="F31" s="7">
        <f t="shared" si="7"/>
        <v>1</v>
      </c>
      <c r="G31" s="7">
        <f t="shared" si="7"/>
        <v>1</v>
      </c>
      <c r="H31" s="7">
        <f t="shared" si="7"/>
        <v>1</v>
      </c>
      <c r="I31" s="7">
        <f t="shared" si="7"/>
        <v>0</v>
      </c>
      <c r="J31" s="7">
        <f t="shared" si="7"/>
        <v>0</v>
      </c>
      <c r="K31" s="7">
        <f t="shared" si="7"/>
        <v>1</v>
      </c>
      <c r="M31" s="7">
        <f t="shared" si="2"/>
        <v>2</v>
      </c>
      <c r="N31" s="1" t="s">
        <v>2</v>
      </c>
      <c r="O31" s="7">
        <v>1</v>
      </c>
    </row>
    <row r="32" spans="1:15" x14ac:dyDescent="0.3">
      <c r="A32" s="6" t="s">
        <v>6</v>
      </c>
      <c r="B32" s="7">
        <f t="shared" ref="B32:K32" si="8">IF(B14&lt;=$M$4, 1, 0)</f>
        <v>0</v>
      </c>
      <c r="C32" s="7">
        <f t="shared" si="8"/>
        <v>0</v>
      </c>
      <c r="D32" s="7">
        <f t="shared" si="8"/>
        <v>0</v>
      </c>
      <c r="E32" s="7">
        <f t="shared" si="8"/>
        <v>0</v>
      </c>
      <c r="F32" s="7">
        <f t="shared" si="8"/>
        <v>0</v>
      </c>
      <c r="G32" s="7">
        <f t="shared" si="8"/>
        <v>1</v>
      </c>
      <c r="H32" s="7">
        <f t="shared" si="8"/>
        <v>0</v>
      </c>
      <c r="I32" s="7">
        <f t="shared" si="8"/>
        <v>1</v>
      </c>
      <c r="J32" s="7">
        <f t="shared" si="8"/>
        <v>1</v>
      </c>
      <c r="K32" s="7">
        <f t="shared" si="8"/>
        <v>1</v>
      </c>
      <c r="M32" s="7">
        <f t="shared" si="2"/>
        <v>1</v>
      </c>
      <c r="N32" s="1" t="s">
        <v>2</v>
      </c>
      <c r="O32" s="7">
        <v>1</v>
      </c>
    </row>
    <row r="33" spans="1:15" x14ac:dyDescent="0.3">
      <c r="A33" s="6" t="s">
        <v>5</v>
      </c>
      <c r="B33" s="7">
        <f t="shared" ref="B33:K33" si="9">IF(B15&lt;=$M$4, 1, 0)</f>
        <v>0</v>
      </c>
      <c r="C33" s="7">
        <f t="shared" si="9"/>
        <v>1</v>
      </c>
      <c r="D33" s="7">
        <f t="shared" si="9"/>
        <v>0</v>
      </c>
      <c r="E33" s="7">
        <f t="shared" si="9"/>
        <v>0</v>
      </c>
      <c r="F33" s="7">
        <f t="shared" si="9"/>
        <v>0</v>
      </c>
      <c r="G33" s="7">
        <f t="shared" si="9"/>
        <v>0</v>
      </c>
      <c r="H33" s="7">
        <f t="shared" si="9"/>
        <v>0</v>
      </c>
      <c r="I33" s="7">
        <f t="shared" si="9"/>
        <v>1</v>
      </c>
      <c r="J33" s="7">
        <f t="shared" si="9"/>
        <v>1</v>
      </c>
      <c r="K33" s="7">
        <f t="shared" si="9"/>
        <v>0</v>
      </c>
      <c r="M33" s="7">
        <f t="shared" si="2"/>
        <v>1</v>
      </c>
      <c r="N33" s="1" t="s">
        <v>2</v>
      </c>
      <c r="O33" s="7">
        <v>1</v>
      </c>
    </row>
    <row r="34" spans="1:15" x14ac:dyDescent="0.3">
      <c r="A34" s="6" t="s">
        <v>8</v>
      </c>
      <c r="B34" s="7">
        <f t="shared" ref="B34:K34" si="10">IF(B16&lt;=$M$4, 1, 0)</f>
        <v>0</v>
      </c>
      <c r="C34" s="7">
        <f t="shared" si="10"/>
        <v>1</v>
      </c>
      <c r="D34" s="7">
        <f t="shared" si="10"/>
        <v>1</v>
      </c>
      <c r="E34" s="7">
        <f t="shared" si="10"/>
        <v>0</v>
      </c>
      <c r="F34" s="7">
        <f t="shared" si="10"/>
        <v>0</v>
      </c>
      <c r="G34" s="7">
        <f t="shared" si="10"/>
        <v>1</v>
      </c>
      <c r="H34" s="7">
        <f t="shared" si="10"/>
        <v>1</v>
      </c>
      <c r="I34" s="7">
        <f t="shared" si="10"/>
        <v>1</v>
      </c>
      <c r="J34" s="7">
        <f t="shared" si="10"/>
        <v>0</v>
      </c>
      <c r="K34" s="7">
        <f t="shared" si="10"/>
        <v>1</v>
      </c>
      <c r="M34" s="7">
        <f t="shared" si="2"/>
        <v>2</v>
      </c>
      <c r="N34" s="1" t="s">
        <v>2</v>
      </c>
      <c r="O34" s="7">
        <v>1</v>
      </c>
    </row>
    <row r="35" spans="1:15" x14ac:dyDescent="0.3">
      <c r="B35" s="7"/>
      <c r="C35" s="7"/>
      <c r="D35" s="7"/>
      <c r="E35" s="7"/>
      <c r="F35" s="7"/>
      <c r="G35" s="7"/>
      <c r="H35" s="7"/>
      <c r="I35" s="7"/>
      <c r="J35" s="7"/>
    </row>
    <row r="36" spans="1:15" x14ac:dyDescent="0.3">
      <c r="A36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Data_Demand Covering</vt:lpstr>
      <vt:lpstr>Solution_DC</vt:lpstr>
    </vt:vector>
  </TitlesOfParts>
  <Company>University of Illinois -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Michael Kim</dc:creator>
  <cp:lastModifiedBy>user</cp:lastModifiedBy>
  <dcterms:created xsi:type="dcterms:W3CDTF">2012-10-06T19:55:21Z</dcterms:created>
  <dcterms:modified xsi:type="dcterms:W3CDTF">2022-04-22T01:47:22Z</dcterms:modified>
</cp:coreProperties>
</file>