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CourseWork\207 Management Science\Lecture Notes\Module IV\"/>
    </mc:Choice>
  </mc:AlternateContent>
  <xr:revisionPtr revIDLastSave="0" documentId="13_ncr:1_{B3992809-3442-482E-A540-32DEFB1B89BD}" xr6:coauthVersionLast="36" xr6:coauthVersionMax="36" xr10:uidLastSave="{00000000-0000-0000-0000-000000000000}"/>
  <bookViews>
    <workbookView xWindow="15" yWindow="75" windowWidth="11235" windowHeight="9555" xr2:uid="{00000000-000D-0000-FFFF-FFFF00000000}"/>
  </bookViews>
  <sheets>
    <sheet name="Data" sheetId="13" r:id="rId1"/>
    <sheet name="Utility" sheetId="17" r:id="rId2"/>
    <sheet name="Model" sheetId="15" r:id="rId3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Data!#REF!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D16" i="13" l="1"/>
  <c r="B16" i="13"/>
  <c r="D6" i="17" l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AQ6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AM7" i="17"/>
  <c r="AN7" i="17"/>
  <c r="AO7" i="17"/>
  <c r="AP7" i="17"/>
  <c r="AQ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AM8" i="17"/>
  <c r="AN8" i="17"/>
  <c r="AO8" i="17"/>
  <c r="AP8" i="17"/>
  <c r="AQ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AM9" i="17"/>
  <c r="AN9" i="17"/>
  <c r="AO9" i="17"/>
  <c r="AP9" i="17"/>
  <c r="AQ9" i="17"/>
  <c r="C9" i="17"/>
  <c r="C8" i="17"/>
  <c r="C7" i="17"/>
  <c r="C6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AQ5" i="17"/>
  <c r="C5" i="17"/>
  <c r="H9" i="15" l="1"/>
  <c r="J16" i="15"/>
  <c r="J15" i="15"/>
  <c r="J14" i="15"/>
  <c r="J17" i="15" s="1"/>
  <c r="H15" i="15"/>
  <c r="H16" i="15"/>
  <c r="H14" i="15"/>
  <c r="H17" i="15" s="1"/>
  <c r="D17" i="15"/>
  <c r="B17" i="15"/>
</calcChain>
</file>

<file path=xl/sharedStrings.xml><?xml version="1.0" encoding="utf-8"?>
<sst xmlns="http://schemas.openxmlformats.org/spreadsheetml/2006/main" count="59" uniqueCount="30">
  <si>
    <t>Information (Data)</t>
    <phoneticPr fontId="4" type="noConversion"/>
  </si>
  <si>
    <t>Risky Venture</t>
    <phoneticPr fontId="4" type="noConversion"/>
  </si>
  <si>
    <t>Risk tolerance</t>
    <phoneticPr fontId="13" type="noConversion"/>
  </si>
  <si>
    <t>Gain from riskless option</t>
    <phoneticPr fontId="4" type="noConversion"/>
  </si>
  <si>
    <t>All monetary values in $1000s</t>
    <phoneticPr fontId="4" type="noConversion"/>
  </si>
  <si>
    <t>Distribution of loss/gain from risky ventures</t>
    <phoneticPr fontId="4" type="noConversion"/>
  </si>
  <si>
    <t>Less risky venture</t>
    <phoneticPr fontId="4" type="noConversion"/>
  </si>
  <si>
    <t>more risky venture</t>
    <phoneticPr fontId="4" type="noConversion"/>
  </si>
  <si>
    <t>Outcome</t>
    <phoneticPr fontId="4" type="noConversion"/>
  </si>
  <si>
    <t>Value</t>
    <phoneticPr fontId="4" type="noConversion"/>
  </si>
  <si>
    <t>Probability</t>
    <phoneticPr fontId="4" type="noConversion"/>
  </si>
  <si>
    <t>Bad</t>
    <phoneticPr fontId="4" type="noConversion"/>
  </si>
  <si>
    <t>Fair</t>
    <phoneticPr fontId="4" type="noConversion"/>
  </si>
  <si>
    <t>Good</t>
    <phoneticPr fontId="4" type="noConversion"/>
  </si>
  <si>
    <t>EMVs</t>
    <phoneticPr fontId="4" type="noConversion"/>
  </si>
  <si>
    <t>Which Venture?</t>
    <phoneticPr fontId="4" type="noConversion"/>
  </si>
  <si>
    <t>Outcome</t>
    <phoneticPr fontId="4" type="noConversion"/>
  </si>
  <si>
    <t>Utility</t>
    <phoneticPr fontId="4" type="noConversion"/>
  </si>
  <si>
    <t>Risk tolerance factor</t>
    <phoneticPr fontId="4" type="noConversion"/>
  </si>
  <si>
    <t>monetary value</t>
    <phoneticPr fontId="4" type="noConversion"/>
  </si>
  <si>
    <t>Utility of loss/gain from risky ventures</t>
    <phoneticPr fontId="4" type="noConversion"/>
  </si>
  <si>
    <t>Utility of gain from riskless option</t>
    <phoneticPr fontId="4" type="noConversion"/>
  </si>
  <si>
    <t>tolerance 1</t>
    <phoneticPr fontId="4" type="noConversion"/>
  </si>
  <si>
    <t>tolerance 2</t>
  </si>
  <si>
    <t>tolerance 3</t>
  </si>
  <si>
    <t>tolerance 4</t>
  </si>
  <si>
    <t>tolerance 5</t>
  </si>
  <si>
    <t>Exp. Utilities</t>
    <phoneticPr fontId="4" type="noConversion"/>
  </si>
  <si>
    <t>EMV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</si>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</sst>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%"/>
    <numFmt numFmtId="177" formatCode="0_ "/>
    <numFmt numFmtId="178" formatCode="0_);[Red]\(0\)"/>
    <numFmt numFmtId="179" formatCode="0.0000_ "/>
    <numFmt numFmtId="180" formatCode="0.0000_);[Red]\(0.0000\)"/>
  </numFmts>
  <fonts count="14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맑은 고딕"/>
      <family val="3"/>
      <charset val="129"/>
      <scheme val="minor"/>
    </font>
    <font>
      <b/>
      <sz val="16"/>
      <color indexed="10"/>
      <name val="Arial"/>
      <family val="2"/>
    </font>
    <font>
      <b/>
      <sz val="8"/>
      <color rgb="FF006600"/>
      <name val="Arial"/>
      <family val="2"/>
    </font>
    <font>
      <sz val="8"/>
      <color rgb="FF006600"/>
      <name val="Arial"/>
      <family val="2"/>
    </font>
    <font>
      <sz val="8"/>
      <color theme="1"/>
      <name val="Arial"/>
      <family val="2"/>
    </font>
    <font>
      <sz val="8"/>
      <color rgb="FF800000"/>
      <name val="Arial"/>
      <family val="2"/>
    </font>
    <font>
      <b/>
      <sz val="8"/>
      <color rgb="FF000099"/>
      <name val="Arial"/>
      <family val="2"/>
    </font>
    <font>
      <b/>
      <sz val="8"/>
      <color rgb="FF800000"/>
      <name val="Arial"/>
      <family val="2"/>
    </font>
    <font>
      <b/>
      <sz val="12"/>
      <color rgb="FF0070C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 applyNumberFormat="0" applyFont="0" applyFill="0" applyBorder="0" applyAlignment="0">
      <protection locked="0"/>
    </xf>
    <xf numFmtId="0" fontId="1" fillId="2" borderId="0" applyNumberFormat="0" applyBorder="0" applyAlignment="0">
      <protection locked="0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>
      <protection locked="0"/>
    </xf>
    <xf numFmtId="0" fontId="2" fillId="2" borderId="0" applyNumberFormat="0" applyBorder="0" applyAlignment="0">
      <protection locked="0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2" fillId="0" borderId="0" xfId="0" applyFont="1" applyFill="1" applyBorder="1"/>
    <xf numFmtId="0" fontId="10" fillId="0" borderId="0" xfId="0" applyFont="1" applyAlignment="1">
      <alignment horizontal="center"/>
    </xf>
    <xf numFmtId="176" fontId="10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176" fontId="8" fillId="0" borderId="0" xfId="0" applyNumberFormat="1" applyFont="1" applyFill="1" applyAlignment="1"/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right" vertical="center"/>
    </xf>
    <xf numFmtId="179" fontId="10" fillId="0" borderId="0" xfId="0" applyNumberFormat="1" applyFont="1" applyAlignment="1">
      <alignment horizontal="center" vertical="center"/>
    </xf>
    <xf numFmtId="0" fontId="0" fillId="4" borderId="0" xfId="0" applyFill="1"/>
    <xf numFmtId="180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</cellXfs>
  <cellStyles count="11">
    <cellStyle name="Adjustable" xfId="2" xr:uid="{00000000-0005-0000-0000-000000000000}"/>
    <cellStyle name="Adjustable 2" xfId="7" xr:uid="{00000000-0005-0000-0000-000001000000}"/>
    <cellStyle name="Best" xfId="3" xr:uid="{00000000-0005-0000-0000-000002000000}"/>
    <cellStyle name="Best 2" xfId="8" xr:uid="{00000000-0005-0000-0000-000003000000}"/>
    <cellStyle name="Comma 2" xfId="4" xr:uid="{00000000-0005-0000-0000-000004000000}"/>
    <cellStyle name="Comma 3" xfId="9" xr:uid="{00000000-0005-0000-0000-000005000000}"/>
    <cellStyle name="Currency 2" xfId="5" xr:uid="{00000000-0005-0000-0000-000006000000}"/>
    <cellStyle name="Currency 3" xfId="10" xr:uid="{00000000-0005-0000-0000-000007000000}"/>
    <cellStyle name="Normal" xfId="0" builtinId="0"/>
    <cellStyle name="Normal 2" xfId="1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colors>
    <mruColors>
      <color rgb="FF00FF00"/>
      <color rgb="FF000099"/>
      <color rgb="FFFF66CC"/>
      <color rgb="FF33CC33"/>
      <color rgb="FF006600"/>
      <color rgb="FF8000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Utility Function of Venture Limited's CEO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Utility!$A$7</c:f>
              <c:strCache>
                <c:ptCount val="1"/>
                <c:pt idx="0">
                  <c:v>Utility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Utility!$C$7:$AQ$7</c:f>
              <c:numCache>
                <c:formatCode>General</c:formatCode>
                <c:ptCount val="41"/>
                <c:pt idx="0">
                  <c:v>-0.6834299236066137</c:v>
                </c:pt>
                <c:pt idx="1">
                  <c:v>-0.59799544995063325</c:v>
                </c:pt>
                <c:pt idx="2">
                  <c:v>-0.5168967963882134</c:v>
                </c:pt>
                <c:pt idx="3">
                  <c:v>-0.43991391900640808</c:v>
                </c:pt>
                <c:pt idx="4">
                  <c:v>-0.36683794117379631</c:v>
                </c:pt>
                <c:pt idx="5">
                  <c:v>-0.297470586798257</c:v>
                </c:pt>
                <c:pt idx="6">
                  <c:v>-0.23162364234704969</c:v>
                </c:pt>
                <c:pt idx="7">
                  <c:v>-0.16911844616950433</c:v>
                </c:pt>
                <c:pt idx="8">
                  <c:v>-0.10978540373670875</c:v>
                </c:pt>
                <c:pt idx="9">
                  <c:v>-5.3463527482897177E-2</c:v>
                </c:pt>
                <c:pt idx="10">
                  <c:v>0</c:v>
                </c:pt>
                <c:pt idx="11">
                  <c:v>5.0750240599824803E-2</c:v>
                </c:pt>
                <c:pt idx="12">
                  <c:v>9.892489427870943E-2</c:v>
                </c:pt>
                <c:pt idx="13">
                  <c:v>0.14465467269257748</c:v>
                </c:pt>
                <c:pt idx="14">
                  <c:v>0.18806365384936508</c:v>
                </c:pt>
                <c:pt idx="15">
                  <c:v>0.22926961876825236</c:v>
                </c:pt>
                <c:pt idx="16">
                  <c:v>0.26838437105335822</c:v>
                </c:pt>
                <c:pt idx="17">
                  <c:v>0.30551404024899242</c:v>
                </c:pt>
                <c:pt idx="18">
                  <c:v>0.34075936979955623</c:v>
                </c:pt>
                <c:pt idx="19">
                  <c:v>0.37421599039540887</c:v>
                </c:pt>
                <c:pt idx="20">
                  <c:v>0.40597467944636501</c:v>
                </c:pt>
                <c:pt idx="21">
                  <c:v>0.43612160738684991</c:v>
                </c:pt>
                <c:pt idx="22">
                  <c:v>0.46473857148100972</c:v>
                </c:pt>
                <c:pt idx="23">
                  <c:v>0.4919032177621544</c:v>
                </c:pt>
                <c:pt idx="24">
                  <c:v>0.51768925170872182</c:v>
                </c:pt>
                <c:pt idx="25">
                  <c:v>0.54216663822838573</c:v>
                </c:pt>
                <c:pt idx="26">
                  <c:v>0.5654017914929218</c:v>
                </c:pt>
                <c:pt idx="27">
                  <c:v>0.58745775513890885</c:v>
                </c:pt>
                <c:pt idx="28">
                  <c:v>0.60839437332320101</c:v>
                </c:pt>
                <c:pt idx="29">
                  <c:v>0.62826845309729373</c:v>
                </c:pt>
                <c:pt idx="30">
                  <c:v>0.6471339185411511</c:v>
                </c:pt>
                <c:pt idx="31">
                  <c:v>0.66504195707470504</c:v>
                </c:pt>
                <c:pt idx="32">
                  <c:v>0.68204115834401025</c:v>
                </c:pt>
                <c:pt idx="33">
                  <c:v>0.69817764605889332</c:v>
                </c:pt>
                <c:pt idx="34">
                  <c:v>0.71349520313980985</c:v>
                </c:pt>
                <c:pt idx="35">
                  <c:v>0.72803539051346844</c:v>
                </c:pt>
                <c:pt idx="36">
                  <c:v>0.74183765987954731</c:v>
                </c:pt>
                <c:pt idx="37">
                  <c:v>0.75493946075447416</c:v>
                </c:pt>
                <c:pt idx="38">
                  <c:v>0.76737634208270733</c:v>
                </c:pt>
                <c:pt idx="39">
                  <c:v>0.77918204869122132</c:v>
                </c:pt>
                <c:pt idx="40">
                  <c:v>0.79038861284890216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9B1-8BEA-C422FFC96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429824"/>
        <c:axId val="804434816"/>
      </c:lineChart>
      <c:catAx>
        <c:axId val="80442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4434816"/>
        <c:crosses val="autoZero"/>
        <c:auto val="0"/>
        <c:lblAlgn val="ctr"/>
        <c:lblOffset val="200"/>
        <c:noMultiLvlLbl val="0"/>
      </c:catAx>
      <c:valAx>
        <c:axId val="8044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442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Varying degrees of Risk Tolerance Factors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R=500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Utility!$C$5:$AQ$5</c:f>
              <c:numCache>
                <c:formatCode>General</c:formatCode>
                <c:ptCount val="41"/>
                <c:pt idx="0">
                  <c:v>-6.3890560989306504</c:v>
                </c:pt>
                <c:pt idx="1">
                  <c:v>-5.0496474644129465</c:v>
                </c:pt>
                <c:pt idx="2">
                  <c:v>-3.9530324243951149</c:v>
                </c:pt>
                <c:pt idx="3">
                  <c:v>-3.0551999668446745</c:v>
                </c:pt>
                <c:pt idx="4">
                  <c:v>-2.3201169227365472</c:v>
                </c:pt>
                <c:pt idx="5">
                  <c:v>-1.7182818284590451</c:v>
                </c:pt>
                <c:pt idx="6">
                  <c:v>-1.2255409284924679</c:v>
                </c:pt>
                <c:pt idx="7">
                  <c:v>-0.82211880039050889</c:v>
                </c:pt>
                <c:pt idx="8">
                  <c:v>-0.49182469764127035</c:v>
                </c:pt>
                <c:pt idx="9">
                  <c:v>-0.22140275816016985</c:v>
                </c:pt>
                <c:pt idx="10">
                  <c:v>0</c:v>
                </c:pt>
                <c:pt idx="11">
                  <c:v>0.18126924692201818</c:v>
                </c:pt>
                <c:pt idx="12">
                  <c:v>0.32967995396436067</c:v>
                </c:pt>
                <c:pt idx="13">
                  <c:v>0.45118836390597361</c:v>
                </c:pt>
                <c:pt idx="14">
                  <c:v>0.55067103588277844</c:v>
                </c:pt>
                <c:pt idx="15">
                  <c:v>0.63212055882855767</c:v>
                </c:pt>
                <c:pt idx="16">
                  <c:v>0.69880578808779781</c:v>
                </c:pt>
                <c:pt idx="17">
                  <c:v>0.75340303605839354</c:v>
                </c:pt>
                <c:pt idx="18">
                  <c:v>0.79810348200534464</c:v>
                </c:pt>
                <c:pt idx="19">
                  <c:v>0.83470111177841344</c:v>
                </c:pt>
                <c:pt idx="20">
                  <c:v>0.8646647167633873</c:v>
                </c:pt>
                <c:pt idx="21">
                  <c:v>0.8891968416376661</c:v>
                </c:pt>
                <c:pt idx="22">
                  <c:v>0.90928204671058754</c:v>
                </c:pt>
                <c:pt idx="23">
                  <c:v>0.92572642178566611</c:v>
                </c:pt>
                <c:pt idx="24">
                  <c:v>0.93918993737478207</c:v>
                </c:pt>
                <c:pt idx="25">
                  <c:v>0.95021293163213605</c:v>
                </c:pt>
                <c:pt idx="26">
                  <c:v>0.95923779602163384</c:v>
                </c:pt>
                <c:pt idx="27">
                  <c:v>0.96662673003967392</c:v>
                </c:pt>
                <c:pt idx="28">
                  <c:v>0.97267627755270747</c:v>
                </c:pt>
                <c:pt idx="29">
                  <c:v>0.97762922814383435</c:v>
                </c:pt>
                <c:pt idx="30">
                  <c:v>0.98168436111126578</c:v>
                </c:pt>
                <c:pt idx="31">
                  <c:v>0.9850044231795223</c:v>
                </c:pt>
                <c:pt idx="32">
                  <c:v>0.98772266009693155</c:v>
                </c:pt>
                <c:pt idx="33">
                  <c:v>0.98994816425536647</c:v>
                </c:pt>
                <c:pt idx="34">
                  <c:v>0.99177025295097998</c:v>
                </c:pt>
                <c:pt idx="35">
                  <c:v>0.99326205300091452</c:v>
                </c:pt>
                <c:pt idx="36">
                  <c:v>0.99448343557923924</c:v>
                </c:pt>
                <c:pt idx="37">
                  <c:v>0.99548341905738735</c:v>
                </c:pt>
                <c:pt idx="38">
                  <c:v>0.99630213628351705</c:v>
                </c:pt>
                <c:pt idx="39">
                  <c:v>0.99697244525462414</c:v>
                </c:pt>
                <c:pt idx="40">
                  <c:v>0.99752124782333362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A-491D-AE7B-4765BF58F18F}"/>
            </c:ext>
          </c:extLst>
        </c:ser>
        <c:ser>
          <c:idx val="1"/>
          <c:order val="1"/>
          <c:tx>
            <c:v>R=1000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Utility!$C$6:$AQ$6</c:f>
              <c:numCache>
                <c:formatCode>General</c:formatCode>
                <c:ptCount val="41"/>
                <c:pt idx="0">
                  <c:v>-1.7182818284590451</c:v>
                </c:pt>
                <c:pt idx="1">
                  <c:v>-1.4596031111569499</c:v>
                </c:pt>
                <c:pt idx="2">
                  <c:v>-1.2255409284924679</c:v>
                </c:pt>
                <c:pt idx="3">
                  <c:v>-1.0137527074704766</c:v>
                </c:pt>
                <c:pt idx="4">
                  <c:v>-0.82211880039050889</c:v>
                </c:pt>
                <c:pt idx="5">
                  <c:v>-0.64872127070012819</c:v>
                </c:pt>
                <c:pt idx="6">
                  <c:v>-0.49182469764127035</c:v>
                </c:pt>
                <c:pt idx="7">
                  <c:v>-0.34985880757600318</c:v>
                </c:pt>
                <c:pt idx="8">
                  <c:v>-0.22140275816016985</c:v>
                </c:pt>
                <c:pt idx="9">
                  <c:v>-0.10517091807564771</c:v>
                </c:pt>
                <c:pt idx="10">
                  <c:v>0</c:v>
                </c:pt>
                <c:pt idx="11">
                  <c:v>9.5162581964040482E-2</c:v>
                </c:pt>
                <c:pt idx="12">
                  <c:v>0.18126924692201818</c:v>
                </c:pt>
                <c:pt idx="13">
                  <c:v>0.25918177931828212</c:v>
                </c:pt>
                <c:pt idx="14">
                  <c:v>0.32967995396436067</c:v>
                </c:pt>
                <c:pt idx="15">
                  <c:v>0.39346934028736658</c:v>
                </c:pt>
                <c:pt idx="16">
                  <c:v>0.45118836390597361</c:v>
                </c:pt>
                <c:pt idx="17">
                  <c:v>0.50341469620859047</c:v>
                </c:pt>
                <c:pt idx="18">
                  <c:v>0.55067103588277844</c:v>
                </c:pt>
                <c:pt idx="19">
                  <c:v>0.59343034025940089</c:v>
                </c:pt>
                <c:pt idx="20">
                  <c:v>0.63212055882855767</c:v>
                </c:pt>
                <c:pt idx="21">
                  <c:v>0.6671289163019205</c:v>
                </c:pt>
                <c:pt idx="22">
                  <c:v>0.69880578808779781</c:v>
                </c:pt>
                <c:pt idx="23">
                  <c:v>0.72746820696598746</c:v>
                </c:pt>
                <c:pt idx="24">
                  <c:v>0.75340303605839354</c:v>
                </c:pt>
                <c:pt idx="25">
                  <c:v>0.77686983985157021</c:v>
                </c:pt>
                <c:pt idx="26">
                  <c:v>0.79810348200534464</c:v>
                </c:pt>
                <c:pt idx="27">
                  <c:v>0.81731647594726531</c:v>
                </c:pt>
                <c:pt idx="28">
                  <c:v>0.83470111177841344</c:v>
                </c:pt>
                <c:pt idx="29">
                  <c:v>0.85043138077736491</c:v>
                </c:pt>
                <c:pt idx="30">
                  <c:v>0.8646647167633873</c:v>
                </c:pt>
                <c:pt idx="31">
                  <c:v>0.87754357174701814</c:v>
                </c:pt>
                <c:pt idx="32">
                  <c:v>0.8891968416376661</c:v>
                </c:pt>
                <c:pt idx="33">
                  <c:v>0.8997411562771962</c:v>
                </c:pt>
                <c:pt idx="34">
                  <c:v>0.90928204671058754</c:v>
                </c:pt>
                <c:pt idx="35">
                  <c:v>0.91791500137610116</c:v>
                </c:pt>
                <c:pt idx="36">
                  <c:v>0.92572642178566611</c:v>
                </c:pt>
                <c:pt idx="37">
                  <c:v>0.93279448726025027</c:v>
                </c:pt>
                <c:pt idx="38">
                  <c:v>0.93918993737478207</c:v>
                </c:pt>
                <c:pt idx="39">
                  <c:v>0.94497677994359275</c:v>
                </c:pt>
                <c:pt idx="40">
                  <c:v>0.95021293163213605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A-491D-AE7B-4765BF58F18F}"/>
            </c:ext>
          </c:extLst>
        </c:ser>
        <c:ser>
          <c:idx val="2"/>
          <c:order val="2"/>
          <c:tx>
            <c:v>R=1920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Utility!$C$7:$AQ$7</c:f>
              <c:numCache>
                <c:formatCode>General</c:formatCode>
                <c:ptCount val="41"/>
                <c:pt idx="0">
                  <c:v>-0.6834299236066137</c:v>
                </c:pt>
                <c:pt idx="1">
                  <c:v>-0.59799544995063325</c:v>
                </c:pt>
                <c:pt idx="2">
                  <c:v>-0.5168967963882134</c:v>
                </c:pt>
                <c:pt idx="3">
                  <c:v>-0.43991391900640808</c:v>
                </c:pt>
                <c:pt idx="4">
                  <c:v>-0.36683794117379631</c:v>
                </c:pt>
                <c:pt idx="5">
                  <c:v>-0.297470586798257</c:v>
                </c:pt>
                <c:pt idx="6">
                  <c:v>-0.23162364234704969</c:v>
                </c:pt>
                <c:pt idx="7">
                  <c:v>-0.16911844616950433</c:v>
                </c:pt>
                <c:pt idx="8">
                  <c:v>-0.10978540373670875</c:v>
                </c:pt>
                <c:pt idx="9">
                  <c:v>-5.3463527482897177E-2</c:v>
                </c:pt>
                <c:pt idx="10">
                  <c:v>0</c:v>
                </c:pt>
                <c:pt idx="11">
                  <c:v>5.0750240599824803E-2</c:v>
                </c:pt>
                <c:pt idx="12">
                  <c:v>9.892489427870943E-2</c:v>
                </c:pt>
                <c:pt idx="13">
                  <c:v>0.14465467269257748</c:v>
                </c:pt>
                <c:pt idx="14">
                  <c:v>0.18806365384936508</c:v>
                </c:pt>
                <c:pt idx="15">
                  <c:v>0.22926961876825236</c:v>
                </c:pt>
                <c:pt idx="16">
                  <c:v>0.26838437105335822</c:v>
                </c:pt>
                <c:pt idx="17">
                  <c:v>0.30551404024899242</c:v>
                </c:pt>
                <c:pt idx="18">
                  <c:v>0.34075936979955623</c:v>
                </c:pt>
                <c:pt idx="19">
                  <c:v>0.37421599039540887</c:v>
                </c:pt>
                <c:pt idx="20">
                  <c:v>0.40597467944636501</c:v>
                </c:pt>
                <c:pt idx="21">
                  <c:v>0.43612160738684991</c:v>
                </c:pt>
                <c:pt idx="22">
                  <c:v>0.46473857148100972</c:v>
                </c:pt>
                <c:pt idx="23">
                  <c:v>0.4919032177621544</c:v>
                </c:pt>
                <c:pt idx="24">
                  <c:v>0.51768925170872182</c:v>
                </c:pt>
                <c:pt idx="25">
                  <c:v>0.54216663822838573</c:v>
                </c:pt>
                <c:pt idx="26">
                  <c:v>0.5654017914929218</c:v>
                </c:pt>
                <c:pt idx="27">
                  <c:v>0.58745775513890885</c:v>
                </c:pt>
                <c:pt idx="28">
                  <c:v>0.60839437332320101</c:v>
                </c:pt>
                <c:pt idx="29">
                  <c:v>0.62826845309729373</c:v>
                </c:pt>
                <c:pt idx="30">
                  <c:v>0.6471339185411511</c:v>
                </c:pt>
                <c:pt idx="31">
                  <c:v>0.66504195707470504</c:v>
                </c:pt>
                <c:pt idx="32">
                  <c:v>0.68204115834401025</c:v>
                </c:pt>
                <c:pt idx="33">
                  <c:v>0.69817764605889332</c:v>
                </c:pt>
                <c:pt idx="34">
                  <c:v>0.71349520313980985</c:v>
                </c:pt>
                <c:pt idx="35">
                  <c:v>0.72803539051346844</c:v>
                </c:pt>
                <c:pt idx="36">
                  <c:v>0.74183765987954731</c:v>
                </c:pt>
                <c:pt idx="37">
                  <c:v>0.75493946075447416</c:v>
                </c:pt>
                <c:pt idx="38">
                  <c:v>0.76737634208270733</c:v>
                </c:pt>
                <c:pt idx="39">
                  <c:v>0.77918204869122132</c:v>
                </c:pt>
                <c:pt idx="40">
                  <c:v>0.79038861284890216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AA-491D-AE7B-4765BF58F18F}"/>
            </c:ext>
          </c:extLst>
        </c:ser>
        <c:ser>
          <c:idx val="3"/>
          <c:order val="3"/>
          <c:tx>
            <c:v>R=5000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Utility!$C$8:$AQ$8</c:f>
              <c:numCache>
                <c:formatCode>General</c:formatCode>
                <c:ptCount val="41"/>
                <c:pt idx="0">
                  <c:v>-0.22140275816016985</c:v>
                </c:pt>
                <c:pt idx="1">
                  <c:v>-0.19721736312181015</c:v>
                </c:pt>
                <c:pt idx="2">
                  <c:v>-0.17351087099181028</c:v>
                </c:pt>
                <c:pt idx="3">
                  <c:v>-0.15027379885722736</c:v>
                </c:pt>
                <c:pt idx="4">
                  <c:v>-0.12749685157937574</c:v>
                </c:pt>
                <c:pt idx="5">
                  <c:v>-0.10517091807564771</c:v>
                </c:pt>
                <c:pt idx="6">
                  <c:v>-8.3287067674958637E-2</c:v>
                </c:pt>
                <c:pt idx="7">
                  <c:v>-6.1836546545359639E-2</c:v>
                </c:pt>
                <c:pt idx="8">
                  <c:v>-4.0810774192388211E-2</c:v>
                </c:pt>
                <c:pt idx="9">
                  <c:v>-2.0201340026755776E-2</c:v>
                </c:pt>
                <c:pt idx="10">
                  <c:v>0</c:v>
                </c:pt>
                <c:pt idx="11">
                  <c:v>1.9801326693244747E-2</c:v>
                </c:pt>
                <c:pt idx="12">
                  <c:v>3.9210560847676823E-2</c:v>
                </c:pt>
                <c:pt idx="13">
                  <c:v>5.823546641575128E-2</c:v>
                </c:pt>
                <c:pt idx="14">
                  <c:v>7.6883653613364245E-2</c:v>
                </c:pt>
                <c:pt idx="15">
                  <c:v>9.5162581964040482E-2</c:v>
                </c:pt>
                <c:pt idx="16">
                  <c:v>0.11307956328284252</c:v>
                </c:pt>
                <c:pt idx="17">
                  <c:v>0.13064176460119414</c:v>
                </c:pt>
                <c:pt idx="18">
                  <c:v>0.14785621103378865</c:v>
                </c:pt>
                <c:pt idx="19">
                  <c:v>0.164729788588728</c:v>
                </c:pt>
                <c:pt idx="20">
                  <c:v>0.18126924692201818</c:v>
                </c:pt>
                <c:pt idx="21">
                  <c:v>0.19748120203752151</c:v>
                </c:pt>
                <c:pt idx="22">
                  <c:v>0.21337213893344653</c:v>
                </c:pt>
                <c:pt idx="23">
                  <c:v>0.22894841419643375</c:v>
                </c:pt>
                <c:pt idx="24">
                  <c:v>0.24421625854427453</c:v>
                </c:pt>
                <c:pt idx="25">
                  <c:v>0.25918177931828212</c:v>
                </c:pt>
                <c:pt idx="26">
                  <c:v>0.27385096292630906</c:v>
                </c:pt>
                <c:pt idx="27">
                  <c:v>0.28822967723739035</c:v>
                </c:pt>
                <c:pt idx="28">
                  <c:v>0.30232367392896897</c:v>
                </c:pt>
                <c:pt idx="29">
                  <c:v>0.31613859078764417</c:v>
                </c:pt>
                <c:pt idx="30">
                  <c:v>0.32967995396436067</c:v>
                </c:pt>
                <c:pt idx="31">
                  <c:v>0.34295318018494325</c:v>
                </c:pt>
                <c:pt idx="32">
                  <c:v>0.35596357891685859</c:v>
                </c:pt>
                <c:pt idx="33">
                  <c:v>0.36871635449307405</c:v>
                </c:pt>
                <c:pt idx="34">
                  <c:v>0.38121660819385916</c:v>
                </c:pt>
                <c:pt idx="35">
                  <c:v>0.39346934028736658</c:v>
                </c:pt>
                <c:pt idx="36">
                  <c:v>0.40547945202980562</c:v>
                </c:pt>
                <c:pt idx="37">
                  <c:v>0.41725174762601036</c:v>
                </c:pt>
                <c:pt idx="38">
                  <c:v>0.42879093615118513</c:v>
                </c:pt>
                <c:pt idx="39">
                  <c:v>0.44010163343459796</c:v>
                </c:pt>
                <c:pt idx="40">
                  <c:v>0.45118836390597361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AA-491D-AE7B-4765BF58F18F}"/>
            </c:ext>
          </c:extLst>
        </c:ser>
        <c:ser>
          <c:idx val="4"/>
          <c:order val="4"/>
          <c:tx>
            <c:v>R=20000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Utility!$C$4:$AQ$4</c:f>
              <c:numCache>
                <c:formatCode>General</c:formatCode>
                <c:ptCount val="41"/>
                <c:pt idx="0">
                  <c:v>-1000</c:v>
                </c:pt>
                <c:pt idx="1">
                  <c:v>-900</c:v>
                </c:pt>
                <c:pt idx="2">
                  <c:v>-800</c:v>
                </c:pt>
                <c:pt idx="3">
                  <c:v>-700</c:v>
                </c:pt>
                <c:pt idx="4">
                  <c:v>-600</c:v>
                </c:pt>
                <c:pt idx="5">
                  <c:v>-500</c:v>
                </c:pt>
                <c:pt idx="6">
                  <c:v>-400</c:v>
                </c:pt>
                <c:pt idx="7">
                  <c:v>-300</c:v>
                </c:pt>
                <c:pt idx="8">
                  <c:v>-200</c:v>
                </c:pt>
                <c:pt idx="9">
                  <c:v>-100</c:v>
                </c:pt>
                <c:pt idx="10">
                  <c:v>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1800</c:v>
                </c:pt>
                <c:pt idx="29">
                  <c:v>1900</c:v>
                </c:pt>
                <c:pt idx="30">
                  <c:v>2000</c:v>
                </c:pt>
                <c:pt idx="31">
                  <c:v>2100</c:v>
                </c:pt>
                <c:pt idx="32">
                  <c:v>2200</c:v>
                </c:pt>
                <c:pt idx="33">
                  <c:v>2300</c:v>
                </c:pt>
                <c:pt idx="34">
                  <c:v>2400</c:v>
                </c:pt>
                <c:pt idx="35">
                  <c:v>2500</c:v>
                </c:pt>
                <c:pt idx="36">
                  <c:v>2600</c:v>
                </c:pt>
                <c:pt idx="37">
                  <c:v>2700</c:v>
                </c:pt>
                <c:pt idx="38">
                  <c:v>2800</c:v>
                </c:pt>
                <c:pt idx="39">
                  <c:v>2900</c:v>
                </c:pt>
                <c:pt idx="40">
                  <c:v>3000</c:v>
                </c:pt>
              </c:numCache>
            </c:numRef>
          </c:cat>
          <c:val>
            <c:numRef>
              <c:f>Utility!$C$9:$AQ$9</c:f>
              <c:numCache>
                <c:formatCode>General</c:formatCode>
                <c:ptCount val="41"/>
                <c:pt idx="0">
                  <c:v>-5.1271096376024117E-2</c:v>
                </c:pt>
                <c:pt idx="1">
                  <c:v>-4.6027859908716939E-2</c:v>
                </c:pt>
                <c:pt idx="2">
                  <c:v>-4.0810774192388211E-2</c:v>
                </c:pt>
                <c:pt idx="3">
                  <c:v>-3.5619708799623284E-2</c:v>
                </c:pt>
                <c:pt idx="4">
                  <c:v>-3.0454533953516938E-2</c:v>
                </c:pt>
                <c:pt idx="5">
                  <c:v>-2.5315120524428858E-2</c:v>
                </c:pt>
                <c:pt idx="6">
                  <c:v>-2.0201340026755776E-2</c:v>
                </c:pt>
                <c:pt idx="7">
                  <c:v>-1.511306461571893E-2</c:v>
                </c:pt>
                <c:pt idx="8">
                  <c:v>-1.0050167084167949E-2</c:v>
                </c:pt>
                <c:pt idx="9">
                  <c:v>-5.0125208594009596E-3</c:v>
                </c:pt>
                <c:pt idx="10">
                  <c:v>0</c:v>
                </c:pt>
                <c:pt idx="11">
                  <c:v>4.9875208073176802E-3</c:v>
                </c:pt>
                <c:pt idx="12">
                  <c:v>9.9501662508318933E-3</c:v>
                </c:pt>
                <c:pt idx="13">
                  <c:v>1.4888060396937353E-2</c:v>
                </c:pt>
                <c:pt idx="14">
                  <c:v>1.9801326693244747E-2</c:v>
                </c:pt>
                <c:pt idx="15">
                  <c:v>2.4690087971667385E-2</c:v>
                </c:pt>
                <c:pt idx="16">
                  <c:v>2.9554466451491845E-2</c:v>
                </c:pt>
                <c:pt idx="17">
                  <c:v>3.4394583742433538E-2</c:v>
                </c:pt>
                <c:pt idx="18">
                  <c:v>3.9210560847676823E-2</c:v>
                </c:pt>
                <c:pt idx="19">
                  <c:v>4.400251816690004E-2</c:v>
                </c:pt>
                <c:pt idx="20">
                  <c:v>4.8770575499285984E-2</c:v>
                </c:pt>
                <c:pt idx="21">
                  <c:v>5.3514852046516181E-2</c:v>
                </c:pt>
                <c:pt idx="22">
                  <c:v>5.823546641575128E-2</c:v>
                </c:pt>
                <c:pt idx="23">
                  <c:v>6.2932536622596569E-2</c:v>
                </c:pt>
                <c:pt idx="24">
                  <c:v>6.7606180094051727E-2</c:v>
                </c:pt>
                <c:pt idx="25">
                  <c:v>7.2256513671447142E-2</c:v>
                </c:pt>
                <c:pt idx="26">
                  <c:v>7.6883653613364245E-2</c:v>
                </c:pt>
                <c:pt idx="27">
                  <c:v>8.148771559854262E-2</c:v>
                </c:pt>
                <c:pt idx="28">
                  <c:v>8.6068814728771814E-2</c:v>
                </c:pt>
                <c:pt idx="29">
                  <c:v>9.062706553176858E-2</c:v>
                </c:pt>
                <c:pt idx="30">
                  <c:v>9.5162581964040482E-2</c:v>
                </c:pt>
                <c:pt idx="31">
                  <c:v>9.9675477413734392E-2</c:v>
                </c:pt>
                <c:pt idx="32">
                  <c:v>0.10416586470347178</c:v>
                </c:pt>
                <c:pt idx="33">
                  <c:v>0.10863385609316867</c:v>
                </c:pt>
                <c:pt idx="34">
                  <c:v>0.11307956328284252</c:v>
                </c:pt>
                <c:pt idx="35">
                  <c:v>0.11750309741540454</c:v>
                </c:pt>
                <c:pt idx="36">
                  <c:v>0.1219045690794387</c:v>
                </c:pt>
                <c:pt idx="37">
                  <c:v>0.12628408831196558</c:v>
                </c:pt>
                <c:pt idx="38">
                  <c:v>0.13064176460119414</c:v>
                </c:pt>
                <c:pt idx="39">
                  <c:v>0.1349777068892587</c:v>
                </c:pt>
                <c:pt idx="40">
                  <c:v>0.13929202357494219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AA-491D-AE7B-4765BF58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578928"/>
        <c:axId val="550579760"/>
      </c:lineChart>
      <c:catAx>
        <c:axId val="55057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0579760"/>
        <c:crosses val="autoZero"/>
        <c:auto val="1"/>
        <c:lblAlgn val="ctr"/>
        <c:lblOffset val="100"/>
        <c:noMultiLvlLbl val="0"/>
      </c:catAx>
      <c:valAx>
        <c:axId val="550579760"/>
        <c:scaling>
          <c:orientation val="minMax"/>
          <c:max val="1.1000000000000001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057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305082764462767"/>
          <c:y val="0.69041627296587915"/>
          <c:w val="0.33797557339431178"/>
          <c:h val="0.1362503937007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11</xdr:row>
      <xdr:rowOff>9524</xdr:rowOff>
    </xdr:from>
    <xdr:to>
      <xdr:col>10</xdr:col>
      <xdr:colOff>295275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</xdr:colOff>
      <xdr:row>11</xdr:row>
      <xdr:rowOff>9525</xdr:rowOff>
    </xdr:from>
    <xdr:to>
      <xdr:col>18</xdr:col>
      <xdr:colOff>238126</xdr:colOff>
      <xdr:row>29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238141</xdr:colOff>
      <xdr:row>20</xdr:row>
      <xdr:rowOff>631</xdr:rowOff>
    </xdr:from>
    <xdr:to>
      <xdr:col>2</xdr:col>
      <xdr:colOff>11064</xdr:colOff>
      <xdr:row>20</xdr:row>
      <xdr:rowOff>631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14541" y="4058281"/>
          <a:ext cx="9635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278043</xdr:colOff>
      <xdr:row>19</xdr:row>
      <xdr:rowOff>105297</xdr:rowOff>
    </xdr:from>
    <xdr:to>
      <xdr:col>1</xdr:col>
      <xdr:colOff>741947</xdr:colOff>
      <xdr:row>20</xdr:row>
      <xdr:rowOff>86226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54443" y="3953397"/>
          <a:ext cx="463904" cy="190479"/>
        </a:xfrm>
        <a:prstGeom prst="rect">
          <a:avLst/>
        </a:prstGeom>
        <a:solidFill>
          <a:schemeClr val="bg1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Riskless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142981</xdr:colOff>
      <xdr:row>22</xdr:row>
      <xdr:rowOff>1079</xdr:rowOff>
    </xdr:from>
    <xdr:to>
      <xdr:col>0</xdr:col>
      <xdr:colOff>1672981</xdr:colOff>
      <xdr:row>22</xdr:row>
      <xdr:rowOff>1079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42981" y="4477829"/>
          <a:ext cx="153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195395</xdr:colOff>
      <xdr:row>21</xdr:row>
      <xdr:rowOff>110982</xdr:rowOff>
    </xdr:from>
    <xdr:to>
      <xdr:col>0</xdr:col>
      <xdr:colOff>711868</xdr:colOff>
      <xdr:row>22</xdr:row>
      <xdr:rowOff>94891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5395" y="4378182"/>
          <a:ext cx="516473" cy="193459"/>
        </a:xfrm>
        <a:prstGeom prst="rect">
          <a:avLst/>
        </a:prstGeom>
        <a:solidFill>
          <a:schemeClr val="bg1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Ventures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3058</xdr:colOff>
      <xdr:row>21</xdr:row>
      <xdr:rowOff>114134</xdr:rowOff>
    </xdr:from>
    <xdr:to>
      <xdr:col>1</xdr:col>
      <xdr:colOff>183058</xdr:colOff>
      <xdr:row>22</xdr:row>
      <xdr:rowOff>95727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679458" y="4381334"/>
          <a:ext cx="180000" cy="191143"/>
        </a:xfrm>
        <a:prstGeom prst="rect">
          <a:avLst/>
        </a:prstGeom>
        <a:solidFill>
          <a:srgbClr val="0066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93423</xdr:colOff>
      <xdr:row>19</xdr:row>
      <xdr:rowOff>203596</xdr:rowOff>
    </xdr:from>
    <xdr:to>
      <xdr:col>1</xdr:col>
      <xdr:colOff>237423</xdr:colOff>
      <xdr:row>21</xdr:row>
      <xdr:rowOff>106491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1769823" y="4051696"/>
          <a:ext cx="144000" cy="3219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230830</xdr:colOff>
      <xdr:row>33</xdr:row>
      <xdr:rowOff>210293</xdr:rowOff>
    </xdr:from>
    <xdr:to>
      <xdr:col>1</xdr:col>
      <xdr:colOff>1185902</xdr:colOff>
      <xdr:row>34</xdr:row>
      <xdr:rowOff>4929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907230" y="6992093"/>
          <a:ext cx="955072" cy="41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2081</xdr:colOff>
      <xdr:row>25</xdr:row>
      <xdr:rowOff>114723</xdr:rowOff>
    </xdr:from>
    <xdr:to>
      <xdr:col>2</xdr:col>
      <xdr:colOff>182081</xdr:colOff>
      <xdr:row>26</xdr:row>
      <xdr:rowOff>94953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69106" y="5220123"/>
          <a:ext cx="180000" cy="189780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26</xdr:row>
      <xdr:rowOff>94953</xdr:rowOff>
    </xdr:from>
    <xdr:to>
      <xdr:col>2</xdr:col>
      <xdr:colOff>252354</xdr:colOff>
      <xdr:row>28</xdr:row>
      <xdr:rowOff>2126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endCxn id="9" idx="4"/>
        </xdr:cNvCxnSpPr>
      </xdr:nvCxnSpPr>
      <xdr:spPr>
        <a:xfrm flipH="1" flipV="1">
          <a:off x="2959106" y="5409903"/>
          <a:ext cx="160273" cy="326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104832</xdr:colOff>
      <xdr:row>24</xdr:row>
      <xdr:rowOff>1484</xdr:rowOff>
    </xdr:from>
    <xdr:to>
      <xdr:col>2</xdr:col>
      <xdr:colOff>248832</xdr:colOff>
      <xdr:row>25</xdr:row>
      <xdr:rowOff>115951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>
          <a:off x="2971857" y="4897334"/>
          <a:ext cx="144000" cy="324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24</xdr:row>
      <xdr:rowOff>2445</xdr:rowOff>
    </xdr:from>
    <xdr:to>
      <xdr:col>3</xdr:col>
      <xdr:colOff>6230</xdr:colOff>
      <xdr:row>24</xdr:row>
      <xdr:rowOff>2843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3116585" y="48982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23</xdr:row>
      <xdr:rowOff>117180</xdr:rowOff>
    </xdr:from>
    <xdr:to>
      <xdr:col>2</xdr:col>
      <xdr:colOff>604837</xdr:colOff>
      <xdr:row>24</xdr:row>
      <xdr:rowOff>97694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144855" y="4803480"/>
          <a:ext cx="327007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Bad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23</xdr:row>
      <xdr:rowOff>121127</xdr:rowOff>
    </xdr:from>
    <xdr:to>
      <xdr:col>3</xdr:col>
      <xdr:colOff>187718</xdr:colOff>
      <xdr:row>24</xdr:row>
      <xdr:rowOff>92525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 rot="16200000">
          <a:off x="4064894" y="48079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249560</xdr:colOff>
      <xdr:row>28</xdr:row>
      <xdr:rowOff>2445</xdr:rowOff>
    </xdr:from>
    <xdr:to>
      <xdr:col>3</xdr:col>
      <xdr:colOff>6230</xdr:colOff>
      <xdr:row>28</xdr:row>
      <xdr:rowOff>2843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116585" y="57364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27</xdr:row>
      <xdr:rowOff>122572</xdr:rowOff>
    </xdr:from>
    <xdr:to>
      <xdr:col>2</xdr:col>
      <xdr:colOff>604838</xdr:colOff>
      <xdr:row>28</xdr:row>
      <xdr:rowOff>103086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144855" y="5647072"/>
          <a:ext cx="327008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Fair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27</xdr:row>
      <xdr:rowOff>116919</xdr:rowOff>
    </xdr:from>
    <xdr:to>
      <xdr:col>3</xdr:col>
      <xdr:colOff>187718</xdr:colOff>
      <xdr:row>28</xdr:row>
      <xdr:rowOff>88317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 rot="16200000">
          <a:off x="4064894" y="56418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93058</xdr:colOff>
      <xdr:row>22</xdr:row>
      <xdr:rowOff>95727</xdr:rowOff>
    </xdr:from>
    <xdr:to>
      <xdr:col>1</xdr:col>
      <xdr:colOff>233448</xdr:colOff>
      <xdr:row>34</xdr:row>
      <xdr:rowOff>4974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endCxn id="6" idx="2"/>
        </xdr:cNvCxnSpPr>
      </xdr:nvCxnSpPr>
      <xdr:spPr>
        <a:xfrm flipH="1" flipV="1">
          <a:off x="1769458" y="4572477"/>
          <a:ext cx="140390" cy="2423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259618</xdr:colOff>
      <xdr:row>33</xdr:row>
      <xdr:rowOff>114540</xdr:rowOff>
    </xdr:from>
    <xdr:to>
      <xdr:col>1</xdr:col>
      <xdr:colOff>830036</xdr:colOff>
      <xdr:row>34</xdr:row>
      <xdr:rowOff>96762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936018" y="6896340"/>
          <a:ext cx="570418" cy="191772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More</a:t>
          </a:r>
          <a:r>
            <a:rPr lang="en-US" altLang="ko-KR" sz="700" baseline="0">
              <a:solidFill>
                <a:sysClr val="windowText" lastClr="000000"/>
              </a:solidFill>
            </a:rPr>
            <a:t> risky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9723</xdr:colOff>
      <xdr:row>19</xdr:row>
      <xdr:rowOff>118119</xdr:rowOff>
    </xdr:from>
    <xdr:to>
      <xdr:col>2</xdr:col>
      <xdr:colOff>189723</xdr:colOff>
      <xdr:row>20</xdr:row>
      <xdr:rowOff>89517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 rot="16200000">
          <a:off x="2876274" y="39666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238141</xdr:colOff>
      <xdr:row>26</xdr:row>
      <xdr:rowOff>631</xdr:rowOff>
    </xdr:from>
    <xdr:to>
      <xdr:col>2</xdr:col>
      <xdr:colOff>11064</xdr:colOff>
      <xdr:row>26</xdr:row>
      <xdr:rowOff>631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914541" y="5315581"/>
          <a:ext cx="9635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278042</xdr:colOff>
      <xdr:row>25</xdr:row>
      <xdr:rowOff>105297</xdr:rowOff>
    </xdr:from>
    <xdr:to>
      <xdr:col>1</xdr:col>
      <xdr:colOff>812131</xdr:colOff>
      <xdr:row>26</xdr:row>
      <xdr:rowOff>86226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54442" y="5210697"/>
          <a:ext cx="534089" cy="190479"/>
        </a:xfrm>
        <a:prstGeom prst="rect">
          <a:avLst/>
        </a:prstGeom>
        <a:solidFill>
          <a:schemeClr val="bg1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Less risky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93058</xdr:colOff>
      <xdr:row>22</xdr:row>
      <xdr:rowOff>95727</xdr:rowOff>
    </xdr:from>
    <xdr:to>
      <xdr:col>1</xdr:col>
      <xdr:colOff>240506</xdr:colOff>
      <xdr:row>25</xdr:row>
      <xdr:rowOff>207169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endCxn id="6" idx="2"/>
        </xdr:cNvCxnSpPr>
      </xdr:nvCxnSpPr>
      <xdr:spPr>
        <a:xfrm flipH="1" flipV="1">
          <a:off x="1769458" y="4572477"/>
          <a:ext cx="147448" cy="7400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92081</xdr:colOff>
      <xdr:row>26</xdr:row>
      <xdr:rowOff>94953</xdr:rowOff>
    </xdr:from>
    <xdr:to>
      <xdr:col>2</xdr:col>
      <xdr:colOff>252354</xdr:colOff>
      <xdr:row>30</xdr:row>
      <xdr:rowOff>2126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endCxn id="9" idx="4"/>
        </xdr:cNvCxnSpPr>
      </xdr:nvCxnSpPr>
      <xdr:spPr>
        <a:xfrm flipH="1" flipV="1">
          <a:off x="2959106" y="5409903"/>
          <a:ext cx="160273" cy="745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30</xdr:row>
      <xdr:rowOff>2445</xdr:rowOff>
    </xdr:from>
    <xdr:to>
      <xdr:col>3</xdr:col>
      <xdr:colOff>6230</xdr:colOff>
      <xdr:row>30</xdr:row>
      <xdr:rowOff>2843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3116585" y="61555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29</xdr:row>
      <xdr:rowOff>122572</xdr:rowOff>
    </xdr:from>
    <xdr:to>
      <xdr:col>2</xdr:col>
      <xdr:colOff>659606</xdr:colOff>
      <xdr:row>30</xdr:row>
      <xdr:rowOff>103086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144855" y="6066172"/>
          <a:ext cx="381776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Good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29</xdr:row>
      <xdr:rowOff>116919</xdr:rowOff>
    </xdr:from>
    <xdr:to>
      <xdr:col>3</xdr:col>
      <xdr:colOff>187718</xdr:colOff>
      <xdr:row>30</xdr:row>
      <xdr:rowOff>88317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 rot="16200000">
          <a:off x="4064894" y="60609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2081</xdr:colOff>
      <xdr:row>33</xdr:row>
      <xdr:rowOff>114723</xdr:rowOff>
    </xdr:from>
    <xdr:to>
      <xdr:col>2</xdr:col>
      <xdr:colOff>182081</xdr:colOff>
      <xdr:row>34</xdr:row>
      <xdr:rowOff>94953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2869106" y="6896523"/>
          <a:ext cx="180000" cy="189780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34</xdr:row>
      <xdr:rowOff>94953</xdr:rowOff>
    </xdr:from>
    <xdr:to>
      <xdr:col>2</xdr:col>
      <xdr:colOff>252354</xdr:colOff>
      <xdr:row>36</xdr:row>
      <xdr:rowOff>2126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endCxn id="30" idx="4"/>
        </xdr:cNvCxnSpPr>
      </xdr:nvCxnSpPr>
      <xdr:spPr>
        <a:xfrm flipH="1" flipV="1">
          <a:off x="2959106" y="7086303"/>
          <a:ext cx="160273" cy="326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104832</xdr:colOff>
      <xdr:row>32</xdr:row>
      <xdr:rowOff>1484</xdr:rowOff>
    </xdr:from>
    <xdr:to>
      <xdr:col>2</xdr:col>
      <xdr:colOff>248832</xdr:colOff>
      <xdr:row>33</xdr:row>
      <xdr:rowOff>115951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2971857" y="6573734"/>
          <a:ext cx="144000" cy="324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32</xdr:row>
      <xdr:rowOff>2445</xdr:rowOff>
    </xdr:from>
    <xdr:to>
      <xdr:col>3</xdr:col>
      <xdr:colOff>6230</xdr:colOff>
      <xdr:row>32</xdr:row>
      <xdr:rowOff>2843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3116585" y="65746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31</xdr:row>
      <xdr:rowOff>117180</xdr:rowOff>
    </xdr:from>
    <xdr:to>
      <xdr:col>2</xdr:col>
      <xdr:colOff>604837</xdr:colOff>
      <xdr:row>32</xdr:row>
      <xdr:rowOff>97694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3144855" y="6479880"/>
          <a:ext cx="327007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Bad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31</xdr:row>
      <xdr:rowOff>121127</xdr:rowOff>
    </xdr:from>
    <xdr:to>
      <xdr:col>3</xdr:col>
      <xdr:colOff>187718</xdr:colOff>
      <xdr:row>32</xdr:row>
      <xdr:rowOff>92525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 rot="16200000">
          <a:off x="4064894" y="64843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249560</xdr:colOff>
      <xdr:row>36</xdr:row>
      <xdr:rowOff>2445</xdr:rowOff>
    </xdr:from>
    <xdr:to>
      <xdr:col>3</xdr:col>
      <xdr:colOff>6230</xdr:colOff>
      <xdr:row>36</xdr:row>
      <xdr:rowOff>2843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3116585" y="74128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35</xdr:row>
      <xdr:rowOff>122572</xdr:rowOff>
    </xdr:from>
    <xdr:to>
      <xdr:col>2</xdr:col>
      <xdr:colOff>604838</xdr:colOff>
      <xdr:row>36</xdr:row>
      <xdr:rowOff>103086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144855" y="7323472"/>
          <a:ext cx="327008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Fair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35</xdr:row>
      <xdr:rowOff>116919</xdr:rowOff>
    </xdr:from>
    <xdr:to>
      <xdr:col>3</xdr:col>
      <xdr:colOff>187718</xdr:colOff>
      <xdr:row>36</xdr:row>
      <xdr:rowOff>88317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 rot="16200000">
          <a:off x="4064894" y="73182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34</xdr:row>
      <xdr:rowOff>94953</xdr:rowOff>
    </xdr:from>
    <xdr:to>
      <xdr:col>2</xdr:col>
      <xdr:colOff>252354</xdr:colOff>
      <xdr:row>38</xdr:row>
      <xdr:rowOff>2126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endCxn id="30" idx="4"/>
        </xdr:cNvCxnSpPr>
      </xdr:nvCxnSpPr>
      <xdr:spPr>
        <a:xfrm flipH="1" flipV="1">
          <a:off x="2959106" y="7086303"/>
          <a:ext cx="160273" cy="745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38</xdr:row>
      <xdr:rowOff>2445</xdr:rowOff>
    </xdr:from>
    <xdr:to>
      <xdr:col>3</xdr:col>
      <xdr:colOff>6230</xdr:colOff>
      <xdr:row>38</xdr:row>
      <xdr:rowOff>2843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V="1">
          <a:off x="3116585" y="7831995"/>
          <a:ext cx="947295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37</xdr:row>
      <xdr:rowOff>122572</xdr:rowOff>
    </xdr:from>
    <xdr:to>
      <xdr:col>2</xdr:col>
      <xdr:colOff>659606</xdr:colOff>
      <xdr:row>38</xdr:row>
      <xdr:rowOff>103086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144855" y="7742572"/>
          <a:ext cx="381776" cy="19006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Good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37</xdr:row>
      <xdr:rowOff>116919</xdr:rowOff>
    </xdr:from>
    <xdr:to>
      <xdr:col>3</xdr:col>
      <xdr:colOff>187718</xdr:colOff>
      <xdr:row>38</xdr:row>
      <xdr:rowOff>88317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6200000">
          <a:off x="4064894" y="77373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C4" sqref="C4"/>
    </sheetView>
  </sheetViews>
  <sheetFormatPr defaultRowHeight="16.5" x14ac:dyDescent="0.3"/>
  <cols>
    <col min="1" max="1" width="22" customWidth="1"/>
    <col min="2" max="5" width="15.625" customWidth="1"/>
    <col min="6" max="8" width="11.75" customWidth="1"/>
    <col min="9" max="10" width="11" customWidth="1"/>
  </cols>
  <sheetData>
    <row r="1" spans="1:12" ht="20.25" x14ac:dyDescent="0.3">
      <c r="B1" s="2" t="s">
        <v>1</v>
      </c>
      <c r="C1" s="1"/>
      <c r="D1" s="1"/>
    </row>
    <row r="2" spans="1:12" x14ac:dyDescent="0.3">
      <c r="D2" s="1"/>
    </row>
    <row r="3" spans="1:12" ht="17.25" x14ac:dyDescent="0.3">
      <c r="B3" s="7" t="s">
        <v>0</v>
      </c>
      <c r="D3" s="1"/>
      <c r="G3" s="7"/>
    </row>
    <row r="4" spans="1:12" ht="17.25" x14ac:dyDescent="0.3">
      <c r="A4" t="s">
        <v>4</v>
      </c>
      <c r="B4" s="7"/>
      <c r="C4" t="s">
        <v>29</v>
      </c>
      <c r="D4" s="1"/>
      <c r="G4" s="7"/>
    </row>
    <row r="5" spans="1:12" ht="17.25" x14ac:dyDescent="0.3">
      <c r="B5" s="7"/>
      <c r="D5" s="1"/>
      <c r="G5" s="7"/>
    </row>
    <row r="6" spans="1:12" s="10" customFormat="1" x14ac:dyDescent="0.3">
      <c r="A6" s="10" t="s">
        <v>2</v>
      </c>
      <c r="B6" s="11">
        <v>1920</v>
      </c>
    </row>
    <row r="7" spans="1:12" s="10" customFormat="1" x14ac:dyDescent="0.3"/>
    <row r="8" spans="1:12" s="10" customFormat="1" x14ac:dyDescent="0.3">
      <c r="A8" s="10" t="s">
        <v>3</v>
      </c>
      <c r="B8" s="11">
        <v>125</v>
      </c>
      <c r="G8"/>
      <c r="H8"/>
      <c r="I8"/>
      <c r="J8"/>
      <c r="K8"/>
      <c r="L8"/>
    </row>
    <row r="9" spans="1:12" s="10" customFormat="1" x14ac:dyDescent="0.3">
      <c r="G9"/>
      <c r="H9"/>
      <c r="I9"/>
      <c r="J9"/>
      <c r="K9"/>
      <c r="L9"/>
    </row>
    <row r="10" spans="1:12" s="10" customFormat="1" ht="17.25" x14ac:dyDescent="0.3">
      <c r="A10" s="10" t="s">
        <v>5</v>
      </c>
      <c r="G10"/>
      <c r="H10" s="7"/>
      <c r="I10"/>
      <c r="J10"/>
      <c r="K10"/>
      <c r="L10"/>
    </row>
    <row r="11" spans="1:12" s="10" customFormat="1" ht="17.25" x14ac:dyDescent="0.3">
      <c r="B11" s="31" t="s">
        <v>6</v>
      </c>
      <c r="C11" s="31"/>
      <c r="D11" s="31" t="s">
        <v>7</v>
      </c>
      <c r="E11" s="31"/>
      <c r="G11"/>
      <c r="H11" s="7"/>
      <c r="I11"/>
      <c r="J11"/>
      <c r="K11"/>
      <c r="L11"/>
    </row>
    <row r="12" spans="1:12" s="10" customFormat="1" ht="17.25" x14ac:dyDescent="0.3">
      <c r="A12" s="10" t="s">
        <v>8</v>
      </c>
      <c r="B12" s="13" t="s">
        <v>9</v>
      </c>
      <c r="C12" s="13" t="s">
        <v>10</v>
      </c>
      <c r="D12" s="13" t="s">
        <v>9</v>
      </c>
      <c r="E12" s="13" t="s">
        <v>10</v>
      </c>
      <c r="G12"/>
      <c r="H12" s="7"/>
      <c r="I12"/>
      <c r="J12"/>
      <c r="K12"/>
      <c r="L12"/>
    </row>
    <row r="13" spans="1:12" s="10" customFormat="1" x14ac:dyDescent="0.3">
      <c r="A13" s="10" t="s">
        <v>11</v>
      </c>
      <c r="B13" s="15">
        <v>-500</v>
      </c>
      <c r="C13" s="14">
        <v>0.25</v>
      </c>
      <c r="D13" s="15">
        <v>-1000</v>
      </c>
      <c r="E13" s="14">
        <v>0.35</v>
      </c>
      <c r="G13"/>
      <c r="H13"/>
      <c r="I13"/>
      <c r="J13"/>
      <c r="K13"/>
      <c r="L13"/>
    </row>
    <row r="14" spans="1:12" s="10" customFormat="1" x14ac:dyDescent="0.3">
      <c r="A14" s="10" t="s">
        <v>12</v>
      </c>
      <c r="B14" s="15">
        <v>100</v>
      </c>
      <c r="C14" s="14">
        <v>0.5</v>
      </c>
      <c r="D14" s="15">
        <v>1000</v>
      </c>
      <c r="E14" s="14">
        <v>0.6</v>
      </c>
      <c r="G14"/>
      <c r="H14"/>
      <c r="I14"/>
      <c r="J14"/>
      <c r="K14"/>
      <c r="L14"/>
    </row>
    <row r="15" spans="1:12" s="10" customFormat="1" ht="17.25" x14ac:dyDescent="0.3">
      <c r="A15" s="10" t="s">
        <v>13</v>
      </c>
      <c r="B15" s="15">
        <v>1000</v>
      </c>
      <c r="C15" s="14">
        <v>0.25</v>
      </c>
      <c r="D15" s="15">
        <v>3000</v>
      </c>
      <c r="E15" s="14">
        <v>0.05</v>
      </c>
      <c r="G15"/>
      <c r="H15" s="7"/>
      <c r="I15"/>
      <c r="J15"/>
      <c r="K15"/>
      <c r="L15"/>
    </row>
    <row r="16" spans="1:12" ht="17.25" x14ac:dyDescent="0.3">
      <c r="A16" s="10" t="s">
        <v>28</v>
      </c>
      <c r="B16" s="17">
        <f>SUMPRODUCT(C13:C15,B13:B15)</f>
        <v>175</v>
      </c>
      <c r="C16" s="17"/>
      <c r="D16" s="17">
        <f>SUMPRODUCT(E13:E15,D13:D15)</f>
        <v>400</v>
      </c>
      <c r="E16" s="17"/>
      <c r="F16" s="17"/>
      <c r="H16" s="7"/>
    </row>
    <row r="17" spans="1:8" ht="17.25" x14ac:dyDescent="0.3">
      <c r="A17" s="10"/>
      <c r="B17" s="17"/>
      <c r="C17" s="17"/>
      <c r="D17" s="17"/>
      <c r="E17" s="17"/>
      <c r="F17" s="17"/>
      <c r="H17" s="7"/>
    </row>
    <row r="18" spans="1:8" x14ac:dyDescent="0.3">
      <c r="A18" s="10"/>
      <c r="B18" s="17"/>
      <c r="C18" s="17"/>
      <c r="D18" s="17"/>
      <c r="E18" s="17"/>
      <c r="F18" s="17"/>
    </row>
    <row r="19" spans="1:8" x14ac:dyDescent="0.3">
      <c r="A19" s="10"/>
      <c r="B19" s="17"/>
      <c r="C19" s="17"/>
      <c r="D19" s="17"/>
      <c r="E19" s="17"/>
      <c r="F19" s="17"/>
    </row>
    <row r="20" spans="1:8" x14ac:dyDescent="0.3">
      <c r="A20" s="10"/>
      <c r="B20" s="17"/>
      <c r="C20" s="17"/>
      <c r="D20" s="17"/>
      <c r="E20" s="17"/>
      <c r="F20" s="17"/>
    </row>
    <row r="21" spans="1:8" x14ac:dyDescent="0.3">
      <c r="A21" s="10"/>
      <c r="B21" s="17"/>
      <c r="C21" s="17"/>
      <c r="D21" s="17"/>
      <c r="E21" s="17"/>
      <c r="F21" s="17"/>
    </row>
  </sheetData>
  <mergeCells count="2">
    <mergeCell ref="B11:C11"/>
    <mergeCell ref="D11:E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"/>
  <sheetViews>
    <sheetView zoomScale="115" zoomScaleNormal="115" workbookViewId="0">
      <selection activeCell="C9" sqref="C9"/>
    </sheetView>
  </sheetViews>
  <sheetFormatPr defaultRowHeight="16.5" x14ac:dyDescent="0.3"/>
  <cols>
    <col min="2" max="2" width="13.875" customWidth="1"/>
    <col min="3" max="3" width="9" customWidth="1"/>
  </cols>
  <sheetData>
    <row r="1" spans="1:43" x14ac:dyDescent="0.3">
      <c r="C1" t="s">
        <v>18</v>
      </c>
    </row>
    <row r="2" spans="1:43" x14ac:dyDescent="0.3">
      <c r="C2" s="27">
        <v>500</v>
      </c>
      <c r="D2" s="27">
        <v>1000</v>
      </c>
      <c r="E2" s="30">
        <v>1920</v>
      </c>
      <c r="F2" s="27">
        <v>5000</v>
      </c>
      <c r="G2" s="27">
        <v>20000</v>
      </c>
    </row>
    <row r="4" spans="1:43" x14ac:dyDescent="0.3">
      <c r="B4" t="s">
        <v>19</v>
      </c>
      <c r="C4">
        <v>-1000</v>
      </c>
      <c r="D4">
        <v>-900</v>
      </c>
      <c r="E4">
        <v>-800</v>
      </c>
      <c r="F4">
        <v>-700</v>
      </c>
      <c r="G4">
        <v>-600</v>
      </c>
      <c r="H4">
        <v>-500</v>
      </c>
      <c r="I4">
        <v>-400</v>
      </c>
      <c r="J4">
        <v>-300</v>
      </c>
      <c r="K4">
        <v>-200</v>
      </c>
      <c r="L4">
        <v>-100</v>
      </c>
      <c r="M4">
        <v>0</v>
      </c>
      <c r="N4">
        <v>100</v>
      </c>
      <c r="O4">
        <v>200</v>
      </c>
      <c r="P4">
        <v>300</v>
      </c>
      <c r="Q4">
        <v>400</v>
      </c>
      <c r="R4">
        <v>500</v>
      </c>
      <c r="S4">
        <v>600</v>
      </c>
      <c r="T4">
        <v>700</v>
      </c>
      <c r="U4">
        <v>800</v>
      </c>
      <c r="V4">
        <v>900</v>
      </c>
      <c r="W4">
        <v>1000</v>
      </c>
      <c r="X4">
        <v>1100</v>
      </c>
      <c r="Y4">
        <v>1200</v>
      </c>
      <c r="Z4">
        <v>1300</v>
      </c>
      <c r="AA4">
        <v>1400</v>
      </c>
      <c r="AB4">
        <v>1500</v>
      </c>
      <c r="AC4">
        <v>1600</v>
      </c>
      <c r="AD4">
        <v>1700</v>
      </c>
      <c r="AE4">
        <v>1800</v>
      </c>
      <c r="AF4">
        <v>1900</v>
      </c>
      <c r="AG4">
        <v>2000</v>
      </c>
      <c r="AH4">
        <v>2100</v>
      </c>
      <c r="AI4">
        <v>2200</v>
      </c>
      <c r="AJ4">
        <v>2300</v>
      </c>
      <c r="AK4">
        <v>2400</v>
      </c>
      <c r="AL4">
        <v>2500</v>
      </c>
      <c r="AM4">
        <v>2600</v>
      </c>
      <c r="AN4">
        <v>2700</v>
      </c>
      <c r="AO4">
        <v>2800</v>
      </c>
      <c r="AP4">
        <v>2900</v>
      </c>
      <c r="AQ4">
        <v>3000</v>
      </c>
    </row>
    <row r="5" spans="1:43" x14ac:dyDescent="0.3">
      <c r="B5" t="s">
        <v>22</v>
      </c>
      <c r="C5">
        <f t="shared" ref="C5:AQ5" si="0">1-EXP(-C4/$C$2)</f>
        <v>-6.3890560989306504</v>
      </c>
      <c r="D5">
        <f t="shared" si="0"/>
        <v>-5.0496474644129465</v>
      </c>
      <c r="E5">
        <f t="shared" si="0"/>
        <v>-3.9530324243951149</v>
      </c>
      <c r="F5">
        <f t="shared" si="0"/>
        <v>-3.0551999668446745</v>
      </c>
      <c r="G5">
        <f t="shared" si="0"/>
        <v>-2.3201169227365472</v>
      </c>
      <c r="H5">
        <f t="shared" si="0"/>
        <v>-1.7182818284590451</v>
      </c>
      <c r="I5">
        <f t="shared" si="0"/>
        <v>-1.2255409284924679</v>
      </c>
      <c r="J5">
        <f t="shared" si="0"/>
        <v>-0.82211880039050889</v>
      </c>
      <c r="K5">
        <f t="shared" si="0"/>
        <v>-0.49182469764127035</v>
      </c>
      <c r="L5">
        <f t="shared" si="0"/>
        <v>-0.22140275816016985</v>
      </c>
      <c r="M5">
        <f t="shared" si="0"/>
        <v>0</v>
      </c>
      <c r="N5">
        <f t="shared" si="0"/>
        <v>0.18126924692201818</v>
      </c>
      <c r="O5">
        <f t="shared" si="0"/>
        <v>0.32967995396436067</v>
      </c>
      <c r="P5">
        <f t="shared" si="0"/>
        <v>0.45118836390597361</v>
      </c>
      <c r="Q5">
        <f t="shared" si="0"/>
        <v>0.55067103588277844</v>
      </c>
      <c r="R5">
        <f t="shared" si="0"/>
        <v>0.63212055882855767</v>
      </c>
      <c r="S5">
        <f t="shared" si="0"/>
        <v>0.69880578808779781</v>
      </c>
      <c r="T5">
        <f t="shared" si="0"/>
        <v>0.75340303605839354</v>
      </c>
      <c r="U5">
        <f t="shared" si="0"/>
        <v>0.79810348200534464</v>
      </c>
      <c r="V5">
        <f t="shared" si="0"/>
        <v>0.83470111177841344</v>
      </c>
      <c r="W5">
        <f t="shared" si="0"/>
        <v>0.8646647167633873</v>
      </c>
      <c r="X5">
        <f t="shared" si="0"/>
        <v>0.8891968416376661</v>
      </c>
      <c r="Y5">
        <f t="shared" si="0"/>
        <v>0.90928204671058754</v>
      </c>
      <c r="Z5">
        <f t="shared" si="0"/>
        <v>0.92572642178566611</v>
      </c>
      <c r="AA5">
        <f t="shared" si="0"/>
        <v>0.93918993737478207</v>
      </c>
      <c r="AB5">
        <f t="shared" si="0"/>
        <v>0.95021293163213605</v>
      </c>
      <c r="AC5">
        <f t="shared" si="0"/>
        <v>0.95923779602163384</v>
      </c>
      <c r="AD5">
        <f t="shared" si="0"/>
        <v>0.96662673003967392</v>
      </c>
      <c r="AE5">
        <f t="shared" si="0"/>
        <v>0.97267627755270747</v>
      </c>
      <c r="AF5">
        <f t="shared" si="0"/>
        <v>0.97762922814383435</v>
      </c>
      <c r="AG5">
        <f t="shared" si="0"/>
        <v>0.98168436111126578</v>
      </c>
      <c r="AH5">
        <f t="shared" si="0"/>
        <v>0.9850044231795223</v>
      </c>
      <c r="AI5">
        <f t="shared" si="0"/>
        <v>0.98772266009693155</v>
      </c>
      <c r="AJ5">
        <f t="shared" si="0"/>
        <v>0.98994816425536647</v>
      </c>
      <c r="AK5">
        <f t="shared" si="0"/>
        <v>0.99177025295097998</v>
      </c>
      <c r="AL5">
        <f t="shared" si="0"/>
        <v>0.99326205300091452</v>
      </c>
      <c r="AM5">
        <f t="shared" si="0"/>
        <v>0.99448343557923924</v>
      </c>
      <c r="AN5">
        <f t="shared" si="0"/>
        <v>0.99548341905738735</v>
      </c>
      <c r="AO5">
        <f t="shared" si="0"/>
        <v>0.99630213628351705</v>
      </c>
      <c r="AP5">
        <f t="shared" si="0"/>
        <v>0.99697244525462414</v>
      </c>
      <c r="AQ5">
        <f t="shared" si="0"/>
        <v>0.99752124782333362</v>
      </c>
    </row>
    <row r="6" spans="1:43" x14ac:dyDescent="0.3">
      <c r="B6" t="s">
        <v>23</v>
      </c>
      <c r="C6">
        <f t="shared" ref="C6:AQ6" si="1">1-EXP(-C4/$D$2)</f>
        <v>-1.7182818284590451</v>
      </c>
      <c r="D6">
        <f t="shared" si="1"/>
        <v>-1.4596031111569499</v>
      </c>
      <c r="E6">
        <f t="shared" si="1"/>
        <v>-1.2255409284924679</v>
      </c>
      <c r="F6">
        <f t="shared" si="1"/>
        <v>-1.0137527074704766</v>
      </c>
      <c r="G6">
        <f t="shared" si="1"/>
        <v>-0.82211880039050889</v>
      </c>
      <c r="H6">
        <f t="shared" si="1"/>
        <v>-0.64872127070012819</v>
      </c>
      <c r="I6">
        <f t="shared" si="1"/>
        <v>-0.49182469764127035</v>
      </c>
      <c r="J6">
        <f t="shared" si="1"/>
        <v>-0.34985880757600318</v>
      </c>
      <c r="K6">
        <f t="shared" si="1"/>
        <v>-0.22140275816016985</v>
      </c>
      <c r="L6">
        <f t="shared" si="1"/>
        <v>-0.10517091807564771</v>
      </c>
      <c r="M6">
        <f t="shared" si="1"/>
        <v>0</v>
      </c>
      <c r="N6">
        <f t="shared" si="1"/>
        <v>9.5162581964040482E-2</v>
      </c>
      <c r="O6">
        <f t="shared" si="1"/>
        <v>0.18126924692201818</v>
      </c>
      <c r="P6">
        <f t="shared" si="1"/>
        <v>0.25918177931828212</v>
      </c>
      <c r="Q6">
        <f t="shared" si="1"/>
        <v>0.32967995396436067</v>
      </c>
      <c r="R6">
        <f t="shared" si="1"/>
        <v>0.39346934028736658</v>
      </c>
      <c r="S6">
        <f t="shared" si="1"/>
        <v>0.45118836390597361</v>
      </c>
      <c r="T6">
        <f t="shared" si="1"/>
        <v>0.50341469620859047</v>
      </c>
      <c r="U6">
        <f t="shared" si="1"/>
        <v>0.55067103588277844</v>
      </c>
      <c r="V6">
        <f t="shared" si="1"/>
        <v>0.59343034025940089</v>
      </c>
      <c r="W6">
        <f t="shared" si="1"/>
        <v>0.63212055882855767</v>
      </c>
      <c r="X6">
        <f t="shared" si="1"/>
        <v>0.6671289163019205</v>
      </c>
      <c r="Y6">
        <f t="shared" si="1"/>
        <v>0.69880578808779781</v>
      </c>
      <c r="Z6">
        <f t="shared" si="1"/>
        <v>0.72746820696598746</v>
      </c>
      <c r="AA6">
        <f t="shared" si="1"/>
        <v>0.75340303605839354</v>
      </c>
      <c r="AB6">
        <f t="shared" si="1"/>
        <v>0.77686983985157021</v>
      </c>
      <c r="AC6">
        <f t="shared" si="1"/>
        <v>0.79810348200534464</v>
      </c>
      <c r="AD6">
        <f t="shared" si="1"/>
        <v>0.81731647594726531</v>
      </c>
      <c r="AE6">
        <f t="shared" si="1"/>
        <v>0.83470111177841344</v>
      </c>
      <c r="AF6">
        <f t="shared" si="1"/>
        <v>0.85043138077736491</v>
      </c>
      <c r="AG6">
        <f t="shared" si="1"/>
        <v>0.8646647167633873</v>
      </c>
      <c r="AH6">
        <f t="shared" si="1"/>
        <v>0.87754357174701814</v>
      </c>
      <c r="AI6">
        <f t="shared" si="1"/>
        <v>0.8891968416376661</v>
      </c>
      <c r="AJ6">
        <f t="shared" si="1"/>
        <v>0.8997411562771962</v>
      </c>
      <c r="AK6">
        <f t="shared" si="1"/>
        <v>0.90928204671058754</v>
      </c>
      <c r="AL6">
        <f t="shared" si="1"/>
        <v>0.91791500137610116</v>
      </c>
      <c r="AM6">
        <f t="shared" si="1"/>
        <v>0.92572642178566611</v>
      </c>
      <c r="AN6">
        <f t="shared" si="1"/>
        <v>0.93279448726025027</v>
      </c>
      <c r="AO6">
        <f t="shared" si="1"/>
        <v>0.93918993737478207</v>
      </c>
      <c r="AP6">
        <f t="shared" si="1"/>
        <v>0.94497677994359275</v>
      </c>
      <c r="AQ6">
        <f t="shared" si="1"/>
        <v>0.95021293163213605</v>
      </c>
    </row>
    <row r="7" spans="1:43" x14ac:dyDescent="0.3">
      <c r="A7" s="29" t="s">
        <v>17</v>
      </c>
      <c r="B7" t="s">
        <v>24</v>
      </c>
      <c r="C7">
        <f t="shared" ref="C7:AQ7" si="2">1-EXP(-C4/$E$2)</f>
        <v>-0.6834299236066137</v>
      </c>
      <c r="D7">
        <f t="shared" si="2"/>
        <v>-0.59799544995063325</v>
      </c>
      <c r="E7">
        <f t="shared" si="2"/>
        <v>-0.5168967963882134</v>
      </c>
      <c r="F7">
        <f t="shared" si="2"/>
        <v>-0.43991391900640808</v>
      </c>
      <c r="G7">
        <f t="shared" si="2"/>
        <v>-0.36683794117379631</v>
      </c>
      <c r="H7">
        <f t="shared" si="2"/>
        <v>-0.297470586798257</v>
      </c>
      <c r="I7">
        <f t="shared" si="2"/>
        <v>-0.23162364234704969</v>
      </c>
      <c r="J7">
        <f t="shared" si="2"/>
        <v>-0.16911844616950433</v>
      </c>
      <c r="K7">
        <f t="shared" si="2"/>
        <v>-0.10978540373670875</v>
      </c>
      <c r="L7">
        <f t="shared" si="2"/>
        <v>-5.3463527482897177E-2</v>
      </c>
      <c r="M7">
        <f t="shared" si="2"/>
        <v>0</v>
      </c>
      <c r="N7">
        <f t="shared" si="2"/>
        <v>5.0750240599824803E-2</v>
      </c>
      <c r="O7">
        <f t="shared" si="2"/>
        <v>9.892489427870943E-2</v>
      </c>
      <c r="P7">
        <f t="shared" si="2"/>
        <v>0.14465467269257748</v>
      </c>
      <c r="Q7">
        <f t="shared" si="2"/>
        <v>0.18806365384936508</v>
      </c>
      <c r="R7">
        <f t="shared" si="2"/>
        <v>0.22926961876825236</v>
      </c>
      <c r="S7">
        <f t="shared" si="2"/>
        <v>0.26838437105335822</v>
      </c>
      <c r="T7">
        <f t="shared" si="2"/>
        <v>0.30551404024899242</v>
      </c>
      <c r="U7">
        <f t="shared" si="2"/>
        <v>0.34075936979955623</v>
      </c>
      <c r="V7">
        <f t="shared" si="2"/>
        <v>0.37421599039540887</v>
      </c>
      <c r="W7">
        <f t="shared" si="2"/>
        <v>0.40597467944636501</v>
      </c>
      <c r="X7">
        <f t="shared" si="2"/>
        <v>0.43612160738684991</v>
      </c>
      <c r="Y7">
        <f t="shared" si="2"/>
        <v>0.46473857148100972</v>
      </c>
      <c r="Z7">
        <f t="shared" si="2"/>
        <v>0.4919032177621544</v>
      </c>
      <c r="AA7">
        <f t="shared" si="2"/>
        <v>0.51768925170872182</v>
      </c>
      <c r="AB7">
        <f t="shared" si="2"/>
        <v>0.54216663822838573</v>
      </c>
      <c r="AC7">
        <f t="shared" si="2"/>
        <v>0.5654017914929218</v>
      </c>
      <c r="AD7">
        <f t="shared" si="2"/>
        <v>0.58745775513890885</v>
      </c>
      <c r="AE7">
        <f t="shared" si="2"/>
        <v>0.60839437332320101</v>
      </c>
      <c r="AF7">
        <f t="shared" si="2"/>
        <v>0.62826845309729373</v>
      </c>
      <c r="AG7">
        <f t="shared" si="2"/>
        <v>0.6471339185411511</v>
      </c>
      <c r="AH7">
        <f t="shared" si="2"/>
        <v>0.66504195707470504</v>
      </c>
      <c r="AI7">
        <f t="shared" si="2"/>
        <v>0.68204115834401025</v>
      </c>
      <c r="AJ7">
        <f t="shared" si="2"/>
        <v>0.69817764605889332</v>
      </c>
      <c r="AK7">
        <f t="shared" si="2"/>
        <v>0.71349520313980985</v>
      </c>
      <c r="AL7">
        <f t="shared" si="2"/>
        <v>0.72803539051346844</v>
      </c>
      <c r="AM7">
        <f t="shared" si="2"/>
        <v>0.74183765987954731</v>
      </c>
      <c r="AN7">
        <f t="shared" si="2"/>
        <v>0.75493946075447416</v>
      </c>
      <c r="AO7">
        <f t="shared" si="2"/>
        <v>0.76737634208270733</v>
      </c>
      <c r="AP7">
        <f t="shared" si="2"/>
        <v>0.77918204869122132</v>
      </c>
      <c r="AQ7">
        <f t="shared" si="2"/>
        <v>0.79038861284890216</v>
      </c>
    </row>
    <row r="8" spans="1:43" x14ac:dyDescent="0.3">
      <c r="B8" t="s">
        <v>25</v>
      </c>
      <c r="C8">
        <f t="shared" ref="C8:AQ8" si="3">1-EXP(-C4/$F$2)</f>
        <v>-0.22140275816016985</v>
      </c>
      <c r="D8">
        <f t="shared" si="3"/>
        <v>-0.19721736312181015</v>
      </c>
      <c r="E8">
        <f t="shared" si="3"/>
        <v>-0.17351087099181028</v>
      </c>
      <c r="F8">
        <f t="shared" si="3"/>
        <v>-0.15027379885722736</v>
      </c>
      <c r="G8">
        <f t="shared" si="3"/>
        <v>-0.12749685157937574</v>
      </c>
      <c r="H8">
        <f t="shared" si="3"/>
        <v>-0.10517091807564771</v>
      </c>
      <c r="I8">
        <f t="shared" si="3"/>
        <v>-8.3287067674958637E-2</v>
      </c>
      <c r="J8">
        <f t="shared" si="3"/>
        <v>-6.1836546545359639E-2</v>
      </c>
      <c r="K8">
        <f t="shared" si="3"/>
        <v>-4.0810774192388211E-2</v>
      </c>
      <c r="L8">
        <f t="shared" si="3"/>
        <v>-2.0201340026755776E-2</v>
      </c>
      <c r="M8">
        <f t="shared" si="3"/>
        <v>0</v>
      </c>
      <c r="N8">
        <f t="shared" si="3"/>
        <v>1.9801326693244747E-2</v>
      </c>
      <c r="O8">
        <f t="shared" si="3"/>
        <v>3.9210560847676823E-2</v>
      </c>
      <c r="P8">
        <f t="shared" si="3"/>
        <v>5.823546641575128E-2</v>
      </c>
      <c r="Q8">
        <f t="shared" si="3"/>
        <v>7.6883653613364245E-2</v>
      </c>
      <c r="R8">
        <f t="shared" si="3"/>
        <v>9.5162581964040482E-2</v>
      </c>
      <c r="S8">
        <f t="shared" si="3"/>
        <v>0.11307956328284252</v>
      </c>
      <c r="T8">
        <f t="shared" si="3"/>
        <v>0.13064176460119414</v>
      </c>
      <c r="U8">
        <f t="shared" si="3"/>
        <v>0.14785621103378865</v>
      </c>
      <c r="V8">
        <f t="shared" si="3"/>
        <v>0.164729788588728</v>
      </c>
      <c r="W8">
        <f t="shared" si="3"/>
        <v>0.18126924692201818</v>
      </c>
      <c r="X8">
        <f t="shared" si="3"/>
        <v>0.19748120203752151</v>
      </c>
      <c r="Y8">
        <f t="shared" si="3"/>
        <v>0.21337213893344653</v>
      </c>
      <c r="Z8">
        <f t="shared" si="3"/>
        <v>0.22894841419643375</v>
      </c>
      <c r="AA8">
        <f t="shared" si="3"/>
        <v>0.24421625854427453</v>
      </c>
      <c r="AB8">
        <f t="shared" si="3"/>
        <v>0.25918177931828212</v>
      </c>
      <c r="AC8">
        <f t="shared" si="3"/>
        <v>0.27385096292630906</v>
      </c>
      <c r="AD8">
        <f t="shared" si="3"/>
        <v>0.28822967723739035</v>
      </c>
      <c r="AE8">
        <f t="shared" si="3"/>
        <v>0.30232367392896897</v>
      </c>
      <c r="AF8">
        <f t="shared" si="3"/>
        <v>0.31613859078764417</v>
      </c>
      <c r="AG8">
        <f t="shared" si="3"/>
        <v>0.32967995396436067</v>
      </c>
      <c r="AH8">
        <f t="shared" si="3"/>
        <v>0.34295318018494325</v>
      </c>
      <c r="AI8">
        <f t="shared" si="3"/>
        <v>0.35596357891685859</v>
      </c>
      <c r="AJ8">
        <f t="shared" si="3"/>
        <v>0.36871635449307405</v>
      </c>
      <c r="AK8">
        <f t="shared" si="3"/>
        <v>0.38121660819385916</v>
      </c>
      <c r="AL8">
        <f t="shared" si="3"/>
        <v>0.39346934028736658</v>
      </c>
      <c r="AM8">
        <f t="shared" si="3"/>
        <v>0.40547945202980562</v>
      </c>
      <c r="AN8">
        <f t="shared" si="3"/>
        <v>0.41725174762601036</v>
      </c>
      <c r="AO8">
        <f t="shared" si="3"/>
        <v>0.42879093615118513</v>
      </c>
      <c r="AP8">
        <f t="shared" si="3"/>
        <v>0.44010163343459796</v>
      </c>
      <c r="AQ8">
        <f t="shared" si="3"/>
        <v>0.45118836390597361</v>
      </c>
    </row>
    <row r="9" spans="1:43" x14ac:dyDescent="0.3">
      <c r="B9" t="s">
        <v>26</v>
      </c>
      <c r="C9">
        <f t="shared" ref="C9:AQ9" si="4">1-EXP(-C4/$G$2)</f>
        <v>-5.1271096376024117E-2</v>
      </c>
      <c r="D9">
        <f t="shared" si="4"/>
        <v>-4.6027859908716939E-2</v>
      </c>
      <c r="E9">
        <f t="shared" si="4"/>
        <v>-4.0810774192388211E-2</v>
      </c>
      <c r="F9">
        <f t="shared" si="4"/>
        <v>-3.5619708799623284E-2</v>
      </c>
      <c r="G9">
        <f t="shared" si="4"/>
        <v>-3.0454533953516938E-2</v>
      </c>
      <c r="H9">
        <f t="shared" si="4"/>
        <v>-2.5315120524428858E-2</v>
      </c>
      <c r="I9">
        <f t="shared" si="4"/>
        <v>-2.0201340026755776E-2</v>
      </c>
      <c r="J9">
        <f t="shared" si="4"/>
        <v>-1.511306461571893E-2</v>
      </c>
      <c r="K9">
        <f t="shared" si="4"/>
        <v>-1.0050167084167949E-2</v>
      </c>
      <c r="L9">
        <f t="shared" si="4"/>
        <v>-5.0125208594009596E-3</v>
      </c>
      <c r="M9">
        <f t="shared" si="4"/>
        <v>0</v>
      </c>
      <c r="N9">
        <f t="shared" si="4"/>
        <v>4.9875208073176802E-3</v>
      </c>
      <c r="O9">
        <f t="shared" si="4"/>
        <v>9.9501662508318933E-3</v>
      </c>
      <c r="P9">
        <f t="shared" si="4"/>
        <v>1.4888060396937353E-2</v>
      </c>
      <c r="Q9">
        <f t="shared" si="4"/>
        <v>1.9801326693244747E-2</v>
      </c>
      <c r="R9">
        <f t="shared" si="4"/>
        <v>2.4690087971667385E-2</v>
      </c>
      <c r="S9">
        <f t="shared" si="4"/>
        <v>2.9554466451491845E-2</v>
      </c>
      <c r="T9">
        <f t="shared" si="4"/>
        <v>3.4394583742433538E-2</v>
      </c>
      <c r="U9">
        <f t="shared" si="4"/>
        <v>3.9210560847676823E-2</v>
      </c>
      <c r="V9">
        <f t="shared" si="4"/>
        <v>4.400251816690004E-2</v>
      </c>
      <c r="W9">
        <f t="shared" si="4"/>
        <v>4.8770575499285984E-2</v>
      </c>
      <c r="X9">
        <f t="shared" si="4"/>
        <v>5.3514852046516181E-2</v>
      </c>
      <c r="Y9">
        <f t="shared" si="4"/>
        <v>5.823546641575128E-2</v>
      </c>
      <c r="Z9">
        <f t="shared" si="4"/>
        <v>6.2932536622596569E-2</v>
      </c>
      <c r="AA9">
        <f t="shared" si="4"/>
        <v>6.7606180094051727E-2</v>
      </c>
      <c r="AB9">
        <f t="shared" si="4"/>
        <v>7.2256513671447142E-2</v>
      </c>
      <c r="AC9">
        <f t="shared" si="4"/>
        <v>7.6883653613364245E-2</v>
      </c>
      <c r="AD9">
        <f t="shared" si="4"/>
        <v>8.148771559854262E-2</v>
      </c>
      <c r="AE9">
        <f t="shared" si="4"/>
        <v>8.6068814728771814E-2</v>
      </c>
      <c r="AF9">
        <f t="shared" si="4"/>
        <v>9.062706553176858E-2</v>
      </c>
      <c r="AG9">
        <f t="shared" si="4"/>
        <v>9.5162581964040482E-2</v>
      </c>
      <c r="AH9">
        <f t="shared" si="4"/>
        <v>9.9675477413734392E-2</v>
      </c>
      <c r="AI9">
        <f t="shared" si="4"/>
        <v>0.10416586470347178</v>
      </c>
      <c r="AJ9">
        <f t="shared" si="4"/>
        <v>0.10863385609316867</v>
      </c>
      <c r="AK9">
        <f t="shared" si="4"/>
        <v>0.11307956328284252</v>
      </c>
      <c r="AL9">
        <f t="shared" si="4"/>
        <v>0.11750309741540454</v>
      </c>
      <c r="AM9">
        <f t="shared" si="4"/>
        <v>0.1219045690794387</v>
      </c>
      <c r="AN9">
        <f t="shared" si="4"/>
        <v>0.12628408831196558</v>
      </c>
      <c r="AO9">
        <f t="shared" si="4"/>
        <v>0.13064176460119414</v>
      </c>
      <c r="AP9">
        <f t="shared" si="4"/>
        <v>0.1349777068892587</v>
      </c>
      <c r="AQ9">
        <f t="shared" si="4"/>
        <v>0.13929202357494219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workbookViewId="0">
      <selection activeCell="E26" sqref="E26"/>
    </sheetView>
  </sheetViews>
  <sheetFormatPr defaultRowHeight="16.5" x14ac:dyDescent="0.3"/>
  <cols>
    <col min="1" max="1" width="13" customWidth="1"/>
    <col min="2" max="5" width="15.625" customWidth="1"/>
    <col min="6" max="6" width="5.75" customWidth="1"/>
    <col min="7" max="7" width="13.5" customWidth="1"/>
    <col min="8" max="11" width="11.75" customWidth="1"/>
  </cols>
  <sheetData>
    <row r="1" spans="1:11" ht="20.25" x14ac:dyDescent="0.3">
      <c r="B1" s="2" t="s">
        <v>1</v>
      </c>
      <c r="C1" s="1"/>
      <c r="D1" s="1"/>
    </row>
    <row r="2" spans="1:11" x14ac:dyDescent="0.3">
      <c r="D2" s="1"/>
    </row>
    <row r="3" spans="1:11" ht="17.25" x14ac:dyDescent="0.3">
      <c r="B3" s="7" t="s">
        <v>0</v>
      </c>
      <c r="D3" s="1"/>
      <c r="G3" s="7"/>
    </row>
    <row r="4" spans="1:11" ht="17.25" x14ac:dyDescent="0.3">
      <c r="A4" t="s">
        <v>4</v>
      </c>
      <c r="B4" s="7"/>
      <c r="D4" s="1"/>
      <c r="G4" s="7"/>
    </row>
    <row r="5" spans="1:11" ht="17.25" x14ac:dyDescent="0.3">
      <c r="B5" s="7"/>
      <c r="D5" s="1"/>
      <c r="G5" s="7"/>
    </row>
    <row r="6" spans="1:11" s="10" customFormat="1" x14ac:dyDescent="0.3">
      <c r="A6" s="10" t="s">
        <v>2</v>
      </c>
      <c r="B6" s="11">
        <v>1920</v>
      </c>
    </row>
    <row r="7" spans="1:11" s="10" customFormat="1" x14ac:dyDescent="0.3"/>
    <row r="8" spans="1:11" s="10" customFormat="1" x14ac:dyDescent="0.3">
      <c r="A8" s="10" t="s">
        <v>3</v>
      </c>
      <c r="G8" s="10" t="s">
        <v>21</v>
      </c>
    </row>
    <row r="9" spans="1:11" s="10" customFormat="1" x14ac:dyDescent="0.3">
      <c r="B9" s="11">
        <v>125</v>
      </c>
      <c r="H9" s="28">
        <f>1-EXP(-B9/$B$6)</f>
        <v>6.3030142732958594E-2</v>
      </c>
    </row>
    <row r="10" spans="1:11" s="10" customFormat="1" x14ac:dyDescent="0.3"/>
    <row r="11" spans="1:11" s="10" customFormat="1" x14ac:dyDescent="0.3">
      <c r="A11" s="10" t="s">
        <v>5</v>
      </c>
      <c r="G11" s="10" t="s">
        <v>20</v>
      </c>
    </row>
    <row r="12" spans="1:11" s="10" customFormat="1" x14ac:dyDescent="0.3">
      <c r="B12" s="31" t="s">
        <v>6</v>
      </c>
      <c r="C12" s="31"/>
      <c r="D12" s="31" t="s">
        <v>7</v>
      </c>
      <c r="E12" s="31"/>
      <c r="H12" s="31" t="s">
        <v>6</v>
      </c>
      <c r="I12" s="31"/>
      <c r="J12" s="31" t="s">
        <v>7</v>
      </c>
      <c r="K12" s="31"/>
    </row>
    <row r="13" spans="1:11" s="10" customFormat="1" x14ac:dyDescent="0.3">
      <c r="A13" s="10" t="s">
        <v>8</v>
      </c>
      <c r="B13" s="13" t="s">
        <v>9</v>
      </c>
      <c r="C13" s="13" t="s">
        <v>10</v>
      </c>
      <c r="D13" s="13" t="s">
        <v>9</v>
      </c>
      <c r="E13" s="13" t="s">
        <v>10</v>
      </c>
      <c r="G13" s="10" t="s">
        <v>8</v>
      </c>
      <c r="H13" s="13" t="s">
        <v>9</v>
      </c>
      <c r="I13" s="13" t="s">
        <v>10</v>
      </c>
      <c r="J13" s="13" t="s">
        <v>9</v>
      </c>
      <c r="K13" s="13" t="s">
        <v>10</v>
      </c>
    </row>
    <row r="14" spans="1:11" s="10" customFormat="1" x14ac:dyDescent="0.3">
      <c r="A14" s="10" t="s">
        <v>11</v>
      </c>
      <c r="B14" s="15">
        <v>-500</v>
      </c>
      <c r="C14" s="14">
        <v>0.25</v>
      </c>
      <c r="D14" s="15">
        <v>-1000</v>
      </c>
      <c r="E14" s="14">
        <v>0.35</v>
      </c>
      <c r="G14" s="10" t="s">
        <v>11</v>
      </c>
      <c r="H14" s="28">
        <f>1-EXP(-B14/$B$6)</f>
        <v>-0.297470586798257</v>
      </c>
      <c r="I14" s="14">
        <v>0.25</v>
      </c>
      <c r="J14" s="28">
        <f>1-EXP(-D14/$B$6)</f>
        <v>-0.6834299236066137</v>
      </c>
      <c r="K14" s="14">
        <v>0.35</v>
      </c>
    </row>
    <row r="15" spans="1:11" s="10" customFormat="1" x14ac:dyDescent="0.3">
      <c r="A15" s="10" t="s">
        <v>12</v>
      </c>
      <c r="B15" s="15">
        <v>100</v>
      </c>
      <c r="C15" s="14">
        <v>0.5</v>
      </c>
      <c r="D15" s="15">
        <v>1000</v>
      </c>
      <c r="E15" s="14">
        <v>0.6</v>
      </c>
      <c r="G15" s="10" t="s">
        <v>12</v>
      </c>
      <c r="H15" s="28">
        <f t="shared" ref="H15:J16" si="0">1-EXP(-B15/$B$6)</f>
        <v>5.0750240599824803E-2</v>
      </c>
      <c r="I15" s="14">
        <v>0.5</v>
      </c>
      <c r="J15" s="28">
        <f t="shared" si="0"/>
        <v>0.40597467944636501</v>
      </c>
      <c r="K15" s="14">
        <v>0.6</v>
      </c>
    </row>
    <row r="16" spans="1:11" s="10" customFormat="1" x14ac:dyDescent="0.3">
      <c r="A16" s="10" t="s">
        <v>13</v>
      </c>
      <c r="B16" s="15">
        <v>1000</v>
      </c>
      <c r="C16" s="14">
        <v>0.25</v>
      </c>
      <c r="D16" s="15">
        <v>3000</v>
      </c>
      <c r="E16" s="14">
        <v>0.05</v>
      </c>
      <c r="G16" s="10" t="s">
        <v>13</v>
      </c>
      <c r="H16" s="28">
        <f t="shared" si="0"/>
        <v>0.40597467944636501</v>
      </c>
      <c r="I16" s="14">
        <v>0.25</v>
      </c>
      <c r="J16" s="28">
        <f t="shared" si="0"/>
        <v>0.79038861284890216</v>
      </c>
      <c r="K16" s="14">
        <v>0.05</v>
      </c>
    </row>
    <row r="17" spans="1:10" s="10" customFormat="1" x14ac:dyDescent="0.3">
      <c r="A17" s="10" t="s">
        <v>14</v>
      </c>
      <c r="B17" s="16">
        <f>SUMPRODUCT(B14:B16,C14:C16)</f>
        <v>175</v>
      </c>
      <c r="C17" s="16"/>
      <c r="D17" s="16">
        <f>SUMPRODUCT(D14:D16,E14:E16)</f>
        <v>400</v>
      </c>
      <c r="G17" s="10" t="s">
        <v>27</v>
      </c>
      <c r="H17" s="16">
        <f>SUMPRODUCT(H14:H16,I14:I16)</f>
        <v>5.2501143461939404E-2</v>
      </c>
      <c r="I17" s="16"/>
      <c r="J17" s="16">
        <f>SUMPRODUCT(J14:J16,K14:K16)</f>
        <v>4.3903765047949316E-2</v>
      </c>
    </row>
    <row r="18" spans="1:10" s="10" customFormat="1" x14ac:dyDescent="0.3">
      <c r="B18" s="12"/>
      <c r="C18" s="12"/>
      <c r="D18" s="12"/>
    </row>
    <row r="19" spans="1:10" x14ac:dyDescent="0.3">
      <c r="A19" s="10"/>
      <c r="B19" s="17"/>
      <c r="C19" s="17"/>
      <c r="D19" s="17"/>
      <c r="E19" s="18"/>
      <c r="F19" s="17"/>
    </row>
    <row r="20" spans="1:10" x14ac:dyDescent="0.3">
      <c r="A20" s="10"/>
      <c r="B20" s="3" t="b">
        <v>1</v>
      </c>
      <c r="C20" s="9">
        <v>1</v>
      </c>
      <c r="D20" s="23"/>
      <c r="E20" s="23"/>
      <c r="F20" s="8"/>
    </row>
    <row r="21" spans="1:10" x14ac:dyDescent="0.3">
      <c r="A21" s="10"/>
      <c r="B21" s="6">
        <v>125</v>
      </c>
      <c r="C21" s="4">
        <v>6.3E-2</v>
      </c>
      <c r="D21" s="23"/>
      <c r="E21" s="18"/>
      <c r="F21" s="17"/>
    </row>
    <row r="22" spans="1:10" x14ac:dyDescent="0.3">
      <c r="A22" s="10"/>
      <c r="B22" s="22" t="s">
        <v>15</v>
      </c>
      <c r="C22" s="17"/>
      <c r="D22" s="17"/>
      <c r="E22" s="18"/>
      <c r="F22" s="17"/>
    </row>
    <row r="23" spans="1:10" x14ac:dyDescent="0.3">
      <c r="A23" s="10"/>
      <c r="B23" s="24">
        <v>6.3E-2</v>
      </c>
      <c r="C23" s="17"/>
      <c r="D23" s="17"/>
      <c r="E23" s="18"/>
      <c r="F23" s="17"/>
    </row>
    <row r="24" spans="1:10" x14ac:dyDescent="0.3">
      <c r="A24" s="10"/>
      <c r="B24" s="17"/>
      <c r="C24" s="19">
        <v>0.25</v>
      </c>
      <c r="D24" s="9">
        <v>0</v>
      </c>
      <c r="F24" s="17"/>
    </row>
    <row r="25" spans="1:10" x14ac:dyDescent="0.3">
      <c r="A25" s="10"/>
      <c r="B25" s="17"/>
      <c r="C25" s="25">
        <v>-500</v>
      </c>
      <c r="D25" s="4">
        <v>-0.29749999999999999</v>
      </c>
      <c r="F25" s="17"/>
    </row>
    <row r="26" spans="1:10" x14ac:dyDescent="0.3">
      <c r="A26" s="10"/>
      <c r="B26" s="3" t="b">
        <v>0</v>
      </c>
      <c r="C26" s="20" t="s">
        <v>16</v>
      </c>
      <c r="D26" s="17"/>
      <c r="F26" s="17"/>
    </row>
    <row r="27" spans="1:10" x14ac:dyDescent="0.3">
      <c r="A27" s="10"/>
      <c r="B27" s="6">
        <v>0</v>
      </c>
      <c r="C27" s="21">
        <v>5.2499999999999998E-2</v>
      </c>
      <c r="D27" s="17"/>
      <c r="F27" s="17"/>
    </row>
    <row r="28" spans="1:10" x14ac:dyDescent="0.3">
      <c r="A28" s="10"/>
      <c r="B28" s="17"/>
      <c r="C28" s="19">
        <v>0.5</v>
      </c>
      <c r="D28" s="9">
        <v>0</v>
      </c>
      <c r="F28" s="17"/>
    </row>
    <row r="29" spans="1:10" x14ac:dyDescent="0.3">
      <c r="A29" s="10"/>
      <c r="B29" s="17"/>
      <c r="C29" s="25">
        <v>100</v>
      </c>
      <c r="D29" s="4">
        <v>5.0799999999999998E-2</v>
      </c>
      <c r="F29" s="17"/>
    </row>
    <row r="30" spans="1:10" x14ac:dyDescent="0.3">
      <c r="A30" s="10"/>
      <c r="B30" s="17"/>
      <c r="C30" s="19">
        <v>0.25</v>
      </c>
      <c r="D30" s="9">
        <v>0</v>
      </c>
      <c r="F30" s="17"/>
    </row>
    <row r="31" spans="1:10" x14ac:dyDescent="0.3">
      <c r="A31" s="10"/>
      <c r="B31" s="17"/>
      <c r="C31" s="25">
        <v>1000</v>
      </c>
      <c r="D31" s="26">
        <v>0.40600000000000003</v>
      </c>
      <c r="F31" s="17"/>
    </row>
    <row r="32" spans="1:10" x14ac:dyDescent="0.3">
      <c r="A32" s="10"/>
      <c r="B32" s="17"/>
      <c r="C32" s="19">
        <v>0.35</v>
      </c>
      <c r="D32" s="9">
        <v>0</v>
      </c>
      <c r="F32" s="17"/>
    </row>
    <row r="33" spans="1:6" x14ac:dyDescent="0.3">
      <c r="A33" s="10"/>
      <c r="B33" s="17"/>
      <c r="C33" s="25">
        <v>-1000</v>
      </c>
      <c r="D33" s="4">
        <v>0.68340000000000001</v>
      </c>
      <c r="F33" s="17"/>
    </row>
    <row r="34" spans="1:6" x14ac:dyDescent="0.3">
      <c r="A34" s="10"/>
      <c r="B34" s="3" t="b">
        <v>0</v>
      </c>
      <c r="C34" s="20" t="s">
        <v>16</v>
      </c>
      <c r="D34" s="17"/>
      <c r="E34" s="8"/>
      <c r="F34" s="17"/>
    </row>
    <row r="35" spans="1:6" x14ac:dyDescent="0.3">
      <c r="A35" s="10"/>
      <c r="B35" s="6">
        <v>0</v>
      </c>
      <c r="C35" s="21">
        <v>4.3900000000000002E-2</v>
      </c>
      <c r="D35" s="17"/>
      <c r="E35" s="5"/>
      <c r="F35" s="17"/>
    </row>
    <row r="36" spans="1:6" x14ac:dyDescent="0.3">
      <c r="A36" s="10"/>
      <c r="B36" s="17"/>
      <c r="C36" s="19">
        <v>0.6</v>
      </c>
      <c r="D36" s="9">
        <v>0</v>
      </c>
      <c r="E36" s="17"/>
      <c r="F36" s="17"/>
    </row>
    <row r="37" spans="1:6" x14ac:dyDescent="0.3">
      <c r="A37" s="10"/>
      <c r="B37" s="17"/>
      <c r="C37" s="25">
        <v>1000</v>
      </c>
      <c r="D37" s="26">
        <v>0.40600000000000003</v>
      </c>
      <c r="E37" s="17"/>
      <c r="F37" s="17"/>
    </row>
    <row r="38" spans="1:6" x14ac:dyDescent="0.3">
      <c r="A38" s="10"/>
      <c r="B38" s="17"/>
      <c r="C38" s="19">
        <v>0.05</v>
      </c>
      <c r="D38" s="9">
        <v>0</v>
      </c>
      <c r="E38" s="17"/>
      <c r="F38" s="17"/>
    </row>
    <row r="39" spans="1:6" x14ac:dyDescent="0.3">
      <c r="A39" s="10"/>
      <c r="B39" s="17"/>
      <c r="C39" s="25">
        <v>3000</v>
      </c>
      <c r="D39" s="26">
        <v>0.79039999999999999</v>
      </c>
      <c r="E39" s="17"/>
      <c r="F39" s="17"/>
    </row>
    <row r="40" spans="1:6" x14ac:dyDescent="0.3">
      <c r="A40" s="10"/>
      <c r="B40" s="17"/>
      <c r="C40" s="17"/>
      <c r="D40" s="17"/>
      <c r="E40" s="17"/>
      <c r="F40" s="17"/>
    </row>
    <row r="41" spans="1:6" x14ac:dyDescent="0.3">
      <c r="A41" s="10"/>
      <c r="B41" s="17"/>
      <c r="C41" s="17"/>
      <c r="D41" s="17"/>
      <c r="E41" s="17"/>
      <c r="F41" s="17"/>
    </row>
    <row r="42" spans="1:6" x14ac:dyDescent="0.3">
      <c r="A42" s="10"/>
      <c r="B42" s="17"/>
      <c r="C42" s="17"/>
      <c r="D42" s="17"/>
      <c r="E42" s="17"/>
      <c r="F42" s="17"/>
    </row>
    <row r="43" spans="1:6" x14ac:dyDescent="0.3">
      <c r="A43" s="10"/>
      <c r="B43" s="17"/>
      <c r="C43" s="17"/>
      <c r="D43" s="17"/>
      <c r="E43" s="17"/>
      <c r="F43" s="17"/>
    </row>
    <row r="44" spans="1:6" x14ac:dyDescent="0.3">
      <c r="A44" s="10"/>
      <c r="B44" s="17"/>
      <c r="C44" s="17"/>
      <c r="D44" s="17"/>
      <c r="E44" s="17"/>
      <c r="F44" s="17"/>
    </row>
    <row r="45" spans="1:6" x14ac:dyDescent="0.3">
      <c r="A45" s="10"/>
      <c r="B45" s="17"/>
      <c r="C45" s="17"/>
      <c r="D45" s="17"/>
      <c r="E45" s="17"/>
      <c r="F45" s="17"/>
    </row>
    <row r="46" spans="1:6" x14ac:dyDescent="0.3">
      <c r="A46" s="10"/>
      <c r="B46" s="17"/>
      <c r="C46" s="17"/>
      <c r="D46" s="17"/>
      <c r="E46" s="17"/>
      <c r="F46" s="17"/>
    </row>
    <row r="47" spans="1:6" x14ac:dyDescent="0.3">
      <c r="A47" s="10"/>
      <c r="B47" s="17"/>
      <c r="C47" s="17"/>
      <c r="D47" s="17"/>
      <c r="E47" s="17"/>
      <c r="F47" s="17"/>
    </row>
    <row r="48" spans="1:6" x14ac:dyDescent="0.3">
      <c r="A48" s="10"/>
      <c r="B48" s="17"/>
      <c r="C48" s="17"/>
      <c r="D48" s="17"/>
      <c r="E48" s="17"/>
      <c r="F48" s="17"/>
    </row>
    <row r="49" spans="1:6" x14ac:dyDescent="0.3">
      <c r="A49" s="10"/>
      <c r="B49" s="17"/>
      <c r="C49" s="17"/>
      <c r="D49" s="17"/>
      <c r="E49" s="17"/>
      <c r="F49" s="17"/>
    </row>
    <row r="50" spans="1:6" x14ac:dyDescent="0.3">
      <c r="A50" s="10"/>
      <c r="B50" s="17"/>
      <c r="C50" s="17"/>
      <c r="D50" s="17"/>
      <c r="E50" s="17"/>
      <c r="F50" s="17"/>
    </row>
    <row r="51" spans="1:6" x14ac:dyDescent="0.3">
      <c r="A51" s="10"/>
      <c r="B51" s="17"/>
      <c r="C51" s="17"/>
      <c r="D51" s="17"/>
      <c r="E51" s="17"/>
      <c r="F51" s="17"/>
    </row>
    <row r="52" spans="1:6" x14ac:dyDescent="0.3">
      <c r="A52" s="10"/>
      <c r="B52" s="17"/>
      <c r="C52" s="17"/>
      <c r="D52" s="17"/>
      <c r="E52" s="17"/>
      <c r="F52" s="17"/>
    </row>
    <row r="53" spans="1:6" x14ac:dyDescent="0.3">
      <c r="A53" s="10"/>
      <c r="B53" s="17"/>
      <c r="C53" s="17"/>
      <c r="D53" s="17"/>
      <c r="E53" s="17"/>
      <c r="F53" s="17"/>
    </row>
    <row r="54" spans="1:6" x14ac:dyDescent="0.3">
      <c r="A54" s="10"/>
      <c r="B54" s="17"/>
      <c r="C54" s="17"/>
      <c r="D54" s="17"/>
      <c r="E54" s="17"/>
      <c r="F54" s="17"/>
    </row>
    <row r="55" spans="1:6" x14ac:dyDescent="0.3">
      <c r="A55" s="10"/>
      <c r="B55" s="17"/>
      <c r="C55" s="17"/>
      <c r="D55" s="17"/>
      <c r="E55" s="17"/>
      <c r="F55" s="17"/>
    </row>
  </sheetData>
  <mergeCells count="4">
    <mergeCell ref="B12:C12"/>
    <mergeCell ref="D12:E12"/>
    <mergeCell ref="H12:I12"/>
    <mergeCell ref="J12:K1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Utility</vt:lpstr>
      <vt:lpstr>Model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Michael Kim</dc:creator>
  <cp:lastModifiedBy>user</cp:lastModifiedBy>
  <dcterms:created xsi:type="dcterms:W3CDTF">2012-09-07T15:15:05Z</dcterms:created>
  <dcterms:modified xsi:type="dcterms:W3CDTF">2022-05-10T23:58:59Z</dcterms:modified>
</cp:coreProperties>
</file>