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경남교육청\Desktop\"/>
    </mc:Choice>
  </mc:AlternateContent>
  <xr:revisionPtr revIDLastSave="0" documentId="13_ncr:1_{EBA51D58-B65F-4493-879E-3D0F7F7802C1}" xr6:coauthVersionLast="47" xr6:coauthVersionMax="47" xr10:uidLastSave="{00000000-0000-0000-0000-000000000000}"/>
  <bookViews>
    <workbookView xWindow="350" yWindow="2160" windowWidth="19200" windowHeight="11170" xr2:uid="{3C69574D-AD25-4E0C-8C8F-72174DA2B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1" l="1"/>
  <c r="D22" i="1"/>
  <c r="B11" i="1"/>
  <c r="G26" i="1"/>
  <c r="D26" i="1"/>
  <c r="E26" i="1"/>
  <c r="F26" i="1"/>
  <c r="C26" i="1"/>
  <c r="G21" i="1"/>
  <c r="H21" i="1"/>
  <c r="I21" i="1"/>
  <c r="F21" i="1"/>
  <c r="G15" i="1"/>
  <c r="H15" i="1"/>
  <c r="I15" i="1"/>
  <c r="F15" i="1"/>
  <c r="B20" i="1"/>
  <c r="C20" i="1"/>
  <c r="D20" i="1"/>
  <c r="B21" i="1"/>
  <c r="C21" i="1"/>
  <c r="D21" i="1"/>
  <c r="C11" i="1" a="1"/>
  <c r="C11" i="1" s="1"/>
  <c r="D11" i="1" a="1"/>
  <c r="D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<sst xmlns="http://schemas.openxmlformats.org/spreadsheetml/2006/main" count="46" uniqueCount="35">
  <si>
    <t>2022년 정산</t>
    <phoneticPr fontId="2" type="noConversion"/>
  </si>
  <si>
    <t>고승희</t>
    <phoneticPr fontId="2" type="noConversion"/>
  </si>
  <si>
    <t>신현진</t>
    <phoneticPr fontId="2" type="noConversion"/>
  </si>
  <si>
    <t>이림택</t>
    <phoneticPr fontId="2" type="noConversion"/>
  </si>
  <si>
    <t>회비입금</t>
    <phoneticPr fontId="2" type="noConversion"/>
  </si>
  <si>
    <t>5월</t>
  </si>
  <si>
    <t>5월</t>
    <phoneticPr fontId="2" type="noConversion"/>
  </si>
  <si>
    <t>6월</t>
  </si>
  <si>
    <t>6월</t>
    <phoneticPr fontId="2" type="noConversion"/>
  </si>
  <si>
    <t>7월</t>
  </si>
  <si>
    <t>7월</t>
    <phoneticPr fontId="2" type="noConversion"/>
  </si>
  <si>
    <t>8월</t>
  </si>
  <si>
    <t>8월</t>
    <phoneticPr fontId="2" type="noConversion"/>
  </si>
  <si>
    <t>9월</t>
  </si>
  <si>
    <t>9월</t>
    <phoneticPr fontId="2" type="noConversion"/>
  </si>
  <si>
    <t>10월</t>
  </si>
  <si>
    <t>10월</t>
    <phoneticPr fontId="2" type="noConversion"/>
  </si>
  <si>
    <t>11월</t>
  </si>
  <si>
    <t>11월</t>
    <phoneticPr fontId="2" type="noConversion"/>
  </si>
  <si>
    <t>12월</t>
  </si>
  <si>
    <t>12월</t>
    <phoneticPr fontId="2" type="noConversion"/>
  </si>
  <si>
    <t>total</t>
    <phoneticPr fontId="2" type="noConversion"/>
  </si>
  <si>
    <t>남은금액</t>
    <phoneticPr fontId="2" type="noConversion"/>
  </si>
  <si>
    <t>1,018,027</t>
  </si>
  <si>
    <t>정산금</t>
    <phoneticPr fontId="2" type="noConversion"/>
  </si>
  <si>
    <t>최종정산금</t>
    <phoneticPr fontId="2" type="noConversion"/>
  </si>
  <si>
    <t>2023년 정산</t>
    <phoneticPr fontId="2" type="noConversion"/>
  </si>
  <si>
    <t>1월</t>
    <phoneticPr fontId="2" type="noConversion"/>
  </si>
  <si>
    <t>2월</t>
  </si>
  <si>
    <t>3월</t>
  </si>
  <si>
    <t>4월</t>
  </si>
  <si>
    <t>김한솔</t>
    <phoneticPr fontId="2" type="noConversion"/>
  </si>
  <si>
    <t>남은 계금</t>
    <phoneticPr fontId="2" type="noConversion"/>
  </si>
  <si>
    <t>23년 정산금</t>
  </si>
  <si>
    <t>22년 정산금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</si>
</sst>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8" formatCode="&quot;₩&quot;#,##0_);[Red]\(&quot;₩&quot;#,##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2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0" fontId="0" fillId="0" borderId="1" xfId="0" applyFill="1" applyBorder="1">
      <alignment vertical="center"/>
    </xf>
    <xf numFmtId="41" fontId="0" fillId="0" borderId="1" xfId="1" applyFont="1" applyFill="1" applyBorder="1">
      <alignment vertical="center"/>
    </xf>
    <xf numFmtId="178" fontId="0" fillId="2" borderId="1" xfId="0" applyNumberForma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2" fontId="0" fillId="0" borderId="1" xfId="2" applyFont="1" applyBorder="1">
      <alignment vertical="center"/>
    </xf>
    <xf numFmtId="42" fontId="0" fillId="3" borderId="1" xfId="2" applyFont="1" applyFill="1" applyBorder="1">
      <alignment vertical="center"/>
    </xf>
    <xf numFmtId="42" fontId="0" fillId="0" borderId="1" xfId="2" applyFont="1" applyBorder="1" applyAlignment="1">
      <alignment horizontal="center" vertical="center"/>
    </xf>
    <xf numFmtId="42" fontId="0" fillId="3" borderId="1" xfId="2" applyFont="1" applyFill="1" applyBorder="1" applyAlignment="1">
      <alignment horizontal="center" vertical="center"/>
    </xf>
    <xf numFmtId="42" fontId="0" fillId="0" borderId="1" xfId="2" applyFont="1" applyFill="1" applyBorder="1" applyAlignment="1"/>
    <xf numFmtId="42" fontId="0" fillId="4" borderId="1" xfId="2" applyFont="1" applyFill="1" applyBorder="1" applyAlignment="1">
      <alignment vertical="center"/>
    </xf>
    <xf numFmtId="42" fontId="0" fillId="4" borderId="1" xfId="2" applyFont="1" applyFill="1" applyBorder="1">
      <alignment vertical="center"/>
    </xf>
    <xf numFmtId="42" fontId="0" fillId="0" borderId="1" xfId="2" applyFont="1" applyBorder="1" applyAlignment="1">
      <alignment horizontal="right" vertical="center"/>
    </xf>
    <xf numFmtId="42" fontId="0" fillId="0" borderId="1" xfId="2" applyFont="1" applyFill="1" applyBorder="1" applyAlignment="1">
      <alignment horizontal="right" vertical="center"/>
    </xf>
    <xf numFmtId="0" fontId="0" fillId="7" borderId="1" xfId="0" applyFill="1" applyBorder="1" applyAlignment="1">
      <alignment horizontal="center" vertical="center"/>
    </xf>
    <xf numFmtId="42" fontId="0" fillId="7" borderId="1" xfId="2" applyFont="1" applyFill="1" applyBorder="1" applyAlignment="1">
      <alignment horizontal="right" vertical="center"/>
    </xf>
    <xf numFmtId="42" fontId="0" fillId="6" borderId="1" xfId="2" applyFont="1" applyFill="1" applyBorder="1" applyAlignment="1">
      <alignment horizontal="center" vertical="center"/>
    </xf>
    <xf numFmtId="42" fontId="0" fillId="8" borderId="0" xfId="0" applyNumberFormat="1" applyFill="1">
      <alignment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9861-65B9-4647-8915-398CEC7E7D7E}">
  <dimension ref="A1:K27"/>
  <sheetViews>
    <sheetView tabSelected="1" workbookViewId="0">
      <selection activeCell="M15" sqref="M15"/>
    </sheetView>
  </sheetViews>
  <sheetFormatPr defaultRowHeight="17" x14ac:dyDescent="0.45"/>
  <cols>
    <col min="1" max="1" width="10.4140625" bestFit="1" customWidth="1"/>
    <col min="2" max="4" width="12.08203125" bestFit="1" customWidth="1"/>
    <col min="5" max="5" width="10.58203125" bestFit="1" customWidth="1"/>
    <col min="6" max="6" width="12.1640625" bestFit="1" customWidth="1"/>
    <col min="7" max="8" width="12.08203125" bestFit="1" customWidth="1"/>
    <col min="9" max="9" width="12.1640625" bestFit="1" customWidth="1"/>
  </cols>
  <sheetData>
    <row r="1" spans="1:11" ht="26" x14ac:dyDescent="0.45">
      <c r="A1" s="16" t="s">
        <v>0</v>
      </c>
      <c r="B1" s="17"/>
      <c r="C1" s="17"/>
      <c r="D1" s="17"/>
      <c r="E1" s="16" t="s">
        <v>26</v>
      </c>
      <c r="F1" s="17"/>
      <c r="G1" s="17"/>
      <c r="H1" s="17"/>
      <c r="I1" s="17"/>
      <c r="J1" s="2"/>
      <c r="K1" s="2"/>
    </row>
    <row r="2" spans="1:11" x14ac:dyDescent="0.45">
      <c r="A2" s="14" t="s">
        <v>4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1</v>
      </c>
      <c r="G2" s="14" t="s">
        <v>2</v>
      </c>
      <c r="H2" s="14" t="s">
        <v>3</v>
      </c>
      <c r="I2" s="14" t="s">
        <v>31</v>
      </c>
    </row>
    <row r="3" spans="1:11" x14ac:dyDescent="0.45">
      <c r="A3" s="3" t="s">
        <v>6</v>
      </c>
      <c r="B3" s="22">
        <v>300000</v>
      </c>
      <c r="C3" s="22">
        <v>100000</v>
      </c>
      <c r="D3" s="22">
        <v>200000</v>
      </c>
      <c r="E3" s="3" t="s">
        <v>27</v>
      </c>
      <c r="F3" s="18">
        <v>100000</v>
      </c>
      <c r="G3" s="18">
        <v>100000</v>
      </c>
      <c r="H3" s="18">
        <v>100000</v>
      </c>
      <c r="I3" s="18">
        <v>430000</v>
      </c>
    </row>
    <row r="4" spans="1:11" x14ac:dyDescent="0.45">
      <c r="A4" s="3" t="s">
        <v>8</v>
      </c>
      <c r="B4" s="22">
        <v>100000</v>
      </c>
      <c r="C4" s="22">
        <v>100000</v>
      </c>
      <c r="D4" s="22">
        <v>100000</v>
      </c>
      <c r="E4" s="3" t="s">
        <v>28</v>
      </c>
      <c r="F4" s="18">
        <v>100000</v>
      </c>
      <c r="G4" s="18">
        <v>100000</v>
      </c>
      <c r="H4" s="18">
        <v>100000</v>
      </c>
      <c r="I4" s="18">
        <v>100000</v>
      </c>
    </row>
    <row r="5" spans="1:11" x14ac:dyDescent="0.45">
      <c r="A5" s="3" t="s">
        <v>10</v>
      </c>
      <c r="B5" s="22">
        <v>100000</v>
      </c>
      <c r="C5" s="22">
        <v>100000</v>
      </c>
      <c r="D5" s="22">
        <v>100000</v>
      </c>
      <c r="E5" s="3" t="s">
        <v>29</v>
      </c>
      <c r="F5" s="18">
        <v>100000</v>
      </c>
      <c r="G5" s="18">
        <v>100000</v>
      </c>
      <c r="H5" s="18">
        <v>0</v>
      </c>
      <c r="I5" s="18">
        <v>100000</v>
      </c>
    </row>
    <row r="6" spans="1:11" x14ac:dyDescent="0.45">
      <c r="A6" s="3" t="s">
        <v>12</v>
      </c>
      <c r="B6" s="22">
        <v>100000</v>
      </c>
      <c r="C6" s="22">
        <v>100000</v>
      </c>
      <c r="D6" s="22">
        <v>0</v>
      </c>
      <c r="E6" s="3" t="s">
        <v>30</v>
      </c>
      <c r="F6" s="18">
        <v>100000</v>
      </c>
      <c r="G6" s="18">
        <v>100000</v>
      </c>
      <c r="H6" s="18">
        <v>300000</v>
      </c>
      <c r="I6" s="18">
        <v>100000</v>
      </c>
    </row>
    <row r="7" spans="1:11" x14ac:dyDescent="0.45">
      <c r="A7" s="3" t="s">
        <v>14</v>
      </c>
      <c r="B7" s="22">
        <v>100000</v>
      </c>
      <c r="C7" s="22">
        <v>100000</v>
      </c>
      <c r="D7" s="22">
        <v>100000</v>
      </c>
      <c r="E7" s="3" t="s">
        <v>5</v>
      </c>
      <c r="F7" s="18">
        <v>100000</v>
      </c>
      <c r="G7" s="18">
        <v>100000</v>
      </c>
      <c r="H7" s="18">
        <v>100000</v>
      </c>
      <c r="I7" s="18">
        <v>100000</v>
      </c>
    </row>
    <row r="8" spans="1:11" x14ac:dyDescent="0.45">
      <c r="A8" s="3" t="s">
        <v>16</v>
      </c>
      <c r="B8" s="22">
        <v>100000</v>
      </c>
      <c r="C8" s="22">
        <v>100000</v>
      </c>
      <c r="D8" s="22">
        <v>100000</v>
      </c>
      <c r="E8" s="3" t="s">
        <v>7</v>
      </c>
      <c r="F8" s="18">
        <v>100000</v>
      </c>
      <c r="G8" s="18">
        <v>100000</v>
      </c>
      <c r="H8" s="18">
        <v>100000</v>
      </c>
      <c r="I8" s="18">
        <v>100000</v>
      </c>
    </row>
    <row r="9" spans="1:11" x14ac:dyDescent="0.45">
      <c r="A9" s="3" t="s">
        <v>18</v>
      </c>
      <c r="B9" s="22">
        <v>100000</v>
      </c>
      <c r="C9" s="22">
        <v>100000</v>
      </c>
      <c r="D9" s="22">
        <v>100000</v>
      </c>
      <c r="E9" s="3" t="s">
        <v>9</v>
      </c>
      <c r="F9" s="18">
        <v>100000</v>
      </c>
      <c r="G9" s="18">
        <v>100000</v>
      </c>
      <c r="H9" s="18">
        <v>100000</v>
      </c>
      <c r="I9" s="18">
        <v>100000</v>
      </c>
    </row>
    <row r="10" spans="1:11" x14ac:dyDescent="0.45">
      <c r="A10" s="3" t="s">
        <v>20</v>
      </c>
      <c r="B10" s="22">
        <v>100000</v>
      </c>
      <c r="C10" s="22">
        <v>100000</v>
      </c>
      <c r="D10" s="22">
        <v>0</v>
      </c>
      <c r="E10" s="3" t="s">
        <v>11</v>
      </c>
      <c r="F10" s="18">
        <v>100000</v>
      </c>
      <c r="G10" s="18">
        <v>100000</v>
      </c>
      <c r="H10" s="18">
        <v>0</v>
      </c>
      <c r="I10" s="18">
        <v>100000</v>
      </c>
    </row>
    <row r="11" spans="1:11" x14ac:dyDescent="0.45">
      <c r="A11" s="13" t="s">
        <v>21</v>
      </c>
      <c r="B11" s="23">
        <f>SUM(B3:B10)</f>
        <v>1000000</v>
      </c>
      <c r="C11" s="23" cm="1">
        <f t="array" ref="C11">SUM(J10+C3:C10)</f>
        <v>800000</v>
      </c>
      <c r="D11" s="23" cm="1">
        <f t="array" ref="D11">SUM(K10+D3:D10)</f>
        <v>700000</v>
      </c>
      <c r="E11" s="3" t="s">
        <v>13</v>
      </c>
      <c r="F11" s="18">
        <v>100000</v>
      </c>
      <c r="G11" s="18">
        <v>100000</v>
      </c>
      <c r="H11" s="18">
        <v>0</v>
      </c>
      <c r="I11" s="18">
        <v>100000</v>
      </c>
    </row>
    <row r="12" spans="1:11" x14ac:dyDescent="0.45">
      <c r="A12" s="3"/>
      <c r="B12" s="4"/>
      <c r="C12" s="4"/>
      <c r="D12" s="4"/>
      <c r="E12" s="3" t="s">
        <v>15</v>
      </c>
      <c r="F12" s="18">
        <v>100000</v>
      </c>
      <c r="G12" s="18">
        <v>100000</v>
      </c>
      <c r="H12" s="18">
        <v>100000</v>
      </c>
      <c r="I12" s="18">
        <v>100000</v>
      </c>
    </row>
    <row r="13" spans="1:11" x14ac:dyDescent="0.45">
      <c r="A13" s="8"/>
      <c r="B13" s="9"/>
      <c r="C13" s="10"/>
      <c r="D13" s="10"/>
      <c r="E13" s="3" t="s">
        <v>17</v>
      </c>
      <c r="F13" s="18">
        <v>100000</v>
      </c>
      <c r="G13" s="18">
        <v>100000</v>
      </c>
      <c r="H13" s="18">
        <v>0</v>
      </c>
      <c r="I13" s="18">
        <v>100000</v>
      </c>
    </row>
    <row r="14" spans="1:11" x14ac:dyDescent="0.45">
      <c r="A14" s="8"/>
      <c r="B14" s="10"/>
      <c r="C14" s="10"/>
      <c r="D14" s="10"/>
      <c r="E14" s="3" t="s">
        <v>19</v>
      </c>
      <c r="F14" s="18">
        <v>100000</v>
      </c>
      <c r="G14" s="18">
        <v>100000</v>
      </c>
      <c r="H14" s="18">
        <v>100000</v>
      </c>
      <c r="I14" s="18">
        <v>100000</v>
      </c>
    </row>
    <row r="15" spans="1:11" x14ac:dyDescent="0.45">
      <c r="A15" s="8"/>
      <c r="B15" s="11"/>
      <c r="C15" s="11"/>
      <c r="D15" s="10"/>
      <c r="E15" s="13" t="s">
        <v>21</v>
      </c>
      <c r="F15" s="24">
        <f>SUM(F3:F14)</f>
        <v>1200000</v>
      </c>
      <c r="G15" s="24">
        <f t="shared" ref="G15:I15" si="0">SUM(G3:G14)</f>
        <v>1200000</v>
      </c>
      <c r="H15" s="24">
        <f t="shared" si="0"/>
        <v>1000000</v>
      </c>
      <c r="I15" s="24">
        <f t="shared" si="0"/>
        <v>1530000</v>
      </c>
    </row>
    <row r="16" spans="1:11" x14ac:dyDescent="0.45">
      <c r="A16" s="8"/>
      <c r="B16" s="11"/>
      <c r="C16" s="11"/>
      <c r="D16" s="11"/>
      <c r="E16" s="8"/>
      <c r="F16" s="4"/>
      <c r="G16" s="4"/>
      <c r="H16" s="4"/>
      <c r="I16" s="4"/>
    </row>
    <row r="17" spans="1:9" x14ac:dyDescent="0.45">
      <c r="A17" s="6" t="s">
        <v>22</v>
      </c>
      <c r="B17" s="5" t="s">
        <v>23</v>
      </c>
      <c r="C17" s="4"/>
      <c r="D17" s="4"/>
      <c r="E17" s="6" t="s">
        <v>22</v>
      </c>
      <c r="F17" s="12">
        <v>3804029</v>
      </c>
      <c r="G17" s="4"/>
      <c r="H17" s="4"/>
      <c r="I17" s="4"/>
    </row>
    <row r="18" spans="1:9" x14ac:dyDescent="0.45">
      <c r="A18" s="3"/>
      <c r="B18" s="4"/>
      <c r="C18" s="4"/>
      <c r="D18" s="4"/>
      <c r="E18" s="4"/>
      <c r="F18" s="4"/>
      <c r="G18" s="4"/>
      <c r="H18" s="4"/>
      <c r="I18" s="4"/>
    </row>
    <row r="19" spans="1:9" x14ac:dyDescent="0.45">
      <c r="A19" s="3"/>
      <c r="B19" s="18">
        <v>300000</v>
      </c>
      <c r="C19" s="18">
        <v>100000</v>
      </c>
      <c r="D19" s="18">
        <v>0</v>
      </c>
      <c r="E19" s="3"/>
      <c r="F19" s="20">
        <v>200000</v>
      </c>
      <c r="G19" s="20">
        <v>200000</v>
      </c>
      <c r="H19" s="20">
        <v>0</v>
      </c>
      <c r="I19" s="20">
        <v>530000</v>
      </c>
    </row>
    <row r="20" spans="1:9" x14ac:dyDescent="0.45">
      <c r="A20" s="3"/>
      <c r="B20" s="18">
        <f>618027/3</f>
        <v>206009</v>
      </c>
      <c r="C20" s="18">
        <f>618027/3</f>
        <v>206009</v>
      </c>
      <c r="D20" s="18">
        <f>618027/3</f>
        <v>206009</v>
      </c>
      <c r="E20" s="3"/>
      <c r="F20" s="20">
        <v>718500</v>
      </c>
      <c r="G20" s="20">
        <v>718500</v>
      </c>
      <c r="H20" s="20">
        <v>718500</v>
      </c>
      <c r="I20" s="20">
        <v>718500</v>
      </c>
    </row>
    <row r="21" spans="1:9" x14ac:dyDescent="0.45">
      <c r="A21" s="7" t="s">
        <v>24</v>
      </c>
      <c r="B21" s="19">
        <f>SUM(B19:B20)</f>
        <v>506009</v>
      </c>
      <c r="C21" s="19">
        <f t="shared" ref="C21" si="1">SUM(C19:C20)</f>
        <v>306009</v>
      </c>
      <c r="D21" s="19">
        <f t="shared" ref="D21" si="2">SUM(D19:D20)</f>
        <v>206009</v>
      </c>
      <c r="E21" s="7" t="s">
        <v>24</v>
      </c>
      <c r="F21" s="21">
        <f>SUM(F19:F20)</f>
        <v>918500</v>
      </c>
      <c r="G21" s="21">
        <f t="shared" ref="G21:I21" si="3">SUM(G19:G20)</f>
        <v>918500</v>
      </c>
      <c r="H21" s="21">
        <f t="shared" si="3"/>
        <v>718500</v>
      </c>
      <c r="I21" s="21">
        <f t="shared" si="3"/>
        <v>1248500</v>
      </c>
    </row>
    <row r="22" spans="1:9" x14ac:dyDescent="0.45">
      <c r="D22" s="1">
        <f>SUM(B21:D21)</f>
        <v>1018027</v>
      </c>
      <c r="I22" s="1">
        <f>SUM(F21:I21)</f>
        <v>3804000</v>
      </c>
    </row>
    <row r="23" spans="1:9" x14ac:dyDescent="0.45">
      <c r="B23" s="14"/>
      <c r="C23" s="14" t="s">
        <v>1</v>
      </c>
      <c r="D23" s="14" t="s">
        <v>2</v>
      </c>
      <c r="E23" s="14" t="s">
        <v>3</v>
      </c>
      <c r="F23" s="14" t="s">
        <v>31</v>
      </c>
    </row>
    <row r="24" spans="1:9" x14ac:dyDescent="0.45">
      <c r="B24" s="3" t="s">
        <v>34</v>
      </c>
      <c r="C24" s="25">
        <v>506009</v>
      </c>
      <c r="D24" s="25">
        <v>306009</v>
      </c>
      <c r="E24" s="25">
        <v>206009</v>
      </c>
      <c r="F24" s="25">
        <v>0</v>
      </c>
    </row>
    <row r="25" spans="1:9" x14ac:dyDescent="0.45">
      <c r="B25" s="3" t="s">
        <v>33</v>
      </c>
      <c r="C25" s="26">
        <v>918500</v>
      </c>
      <c r="D25" s="25">
        <v>918500</v>
      </c>
      <c r="E25" s="25">
        <v>718500</v>
      </c>
      <c r="F25" s="25">
        <v>1248500</v>
      </c>
    </row>
    <row r="26" spans="1:9" x14ac:dyDescent="0.45">
      <c r="B26" s="27" t="s">
        <v>25</v>
      </c>
      <c r="C26" s="28">
        <f>SUM(C24:C25)</f>
        <v>1424509</v>
      </c>
      <c r="D26" s="28">
        <f t="shared" ref="D26:F26" si="4">SUM(D24:D25)</f>
        <v>1224509</v>
      </c>
      <c r="E26" s="28">
        <f t="shared" si="4"/>
        <v>924509</v>
      </c>
      <c r="F26" s="28">
        <f t="shared" si="4"/>
        <v>1248500</v>
      </c>
      <c r="G26" s="30">
        <f>SUM(C26:F26)</f>
        <v>4822027</v>
      </c>
    </row>
    <row r="27" spans="1:9" x14ac:dyDescent="0.45">
      <c r="B27" s="15" t="s">
        <v>32</v>
      </c>
      <c r="C27" s="29">
        <v>29</v>
      </c>
    </row>
  </sheetData>
  <mergeCells count="2">
    <mergeCell ref="A1:D1"/>
    <mergeCell ref="E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경남교육청</dc:creator>
  <cp:lastModifiedBy>경남교육청</cp:lastModifiedBy>
  <dcterms:created xsi:type="dcterms:W3CDTF">2023-12-29T09:07:23Z</dcterms:created>
  <dcterms:modified xsi:type="dcterms:W3CDTF">2023-12-29T10:34:15Z</dcterms:modified>
</cp:coreProperties>
</file>