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2540"/>
  </bookViews>
  <sheets>
    <sheet name="2023年8月之后到期" sheetId="1" r:id="rId1"/>
    <sheet name="信用债月度到期" sheetId="2" r:id="rId2"/>
    <sheet name="海外债月度到期" sheetId="3" r:id="rId3"/>
  </sheets>
  <definedNames>
    <definedName name="_xlnm._FilterDatabase" localSheetId="0" hidden="1">'2023年8月之后到期'!$A$3:$S$171</definedName>
  </definedNames>
  <calcPr calcId="144525"/>
</workbook>
</file>

<file path=xl/sharedStrings.xml><?xml version="1.0" encoding="utf-8"?>
<sst xmlns="http://schemas.openxmlformats.org/spreadsheetml/2006/main" count="455" uniqueCount="206">
  <si>
    <t>企业名称</t>
  </si>
  <si>
    <t>海外债（按最新汇率换算，人民币，亿元）</t>
  </si>
  <si>
    <t>信用债（亿元）</t>
  </si>
  <si>
    <t>总债券余额</t>
  </si>
  <si>
    <t>海外债余额占比</t>
  </si>
  <si>
    <t>到期余额</t>
  </si>
  <si>
    <t>2023年到期</t>
  </si>
  <si>
    <t>2023年及以后</t>
  </si>
  <si>
    <t>债券余额</t>
  </si>
  <si>
    <t>8月</t>
  </si>
  <si>
    <t>年内</t>
  </si>
  <si>
    <t>2026及以后</t>
  </si>
  <si>
    <t>总额</t>
  </si>
  <si>
    <t>占比</t>
  </si>
  <si>
    <t>更多一手调研纪要和研报数据加V：shuimu9870</t>
  </si>
  <si>
    <t>恒大</t>
  </si>
  <si>
    <t>碧桂园</t>
  </si>
  <si>
    <t>华润</t>
  </si>
  <si>
    <t>中海</t>
  </si>
  <si>
    <t>万科</t>
  </si>
  <si>
    <t>保利</t>
  </si>
  <si>
    <t>首开</t>
  </si>
  <si>
    <t>金茂</t>
  </si>
  <si>
    <t>富力</t>
  </si>
  <si>
    <t>华夏幸福</t>
  </si>
  <si>
    <t>世茂</t>
  </si>
  <si>
    <t>招商蛇口</t>
  </si>
  <si>
    <t>融创</t>
  </si>
  <si>
    <t>龙湖</t>
  </si>
  <si>
    <t>远洋</t>
  </si>
  <si>
    <t>金融街</t>
  </si>
  <si>
    <t>佳兆业</t>
  </si>
  <si>
    <t>旭辉</t>
  </si>
  <si>
    <t>首创</t>
  </si>
  <si>
    <t>合景泰富</t>
  </si>
  <si>
    <t>绿城</t>
  </si>
  <si>
    <t>华发股份</t>
  </si>
  <si>
    <t>铁建</t>
  </si>
  <si>
    <t>建发</t>
  </si>
  <si>
    <t>雅居乐</t>
  </si>
  <si>
    <t>龙光</t>
  </si>
  <si>
    <t>禹洲</t>
  </si>
  <si>
    <t>信达地产</t>
  </si>
  <si>
    <t>苏高新</t>
  </si>
  <si>
    <t>金地</t>
  </si>
  <si>
    <t>绿地</t>
  </si>
  <si>
    <t>新城</t>
  </si>
  <si>
    <t>阳光城</t>
  </si>
  <si>
    <t>电建</t>
  </si>
  <si>
    <t>陆家嘴</t>
  </si>
  <si>
    <t>时代中国</t>
  </si>
  <si>
    <t>广州城建</t>
  </si>
  <si>
    <t>保利置业</t>
  </si>
  <si>
    <t>北京城建</t>
  </si>
  <si>
    <t>宝龙</t>
  </si>
  <si>
    <t>路劲</t>
  </si>
  <si>
    <t>珠江实业</t>
  </si>
  <si>
    <t>正荣</t>
  </si>
  <si>
    <t>南京安居建设集团</t>
  </si>
  <si>
    <t>奥园</t>
  </si>
  <si>
    <t>融信</t>
  </si>
  <si>
    <t>中骏</t>
  </si>
  <si>
    <t>联发</t>
  </si>
  <si>
    <t>越秀</t>
  </si>
  <si>
    <t>中交房地产</t>
  </si>
  <si>
    <t>美的置业</t>
  </si>
  <si>
    <t>建业</t>
  </si>
  <si>
    <t>中华企业</t>
  </si>
  <si>
    <t>鲁能</t>
  </si>
  <si>
    <t>瑞安</t>
  </si>
  <si>
    <t>金科</t>
  </si>
  <si>
    <t>当代置业</t>
  </si>
  <si>
    <t>北辰</t>
  </si>
  <si>
    <t>大悦城</t>
  </si>
  <si>
    <t>仁恒</t>
  </si>
  <si>
    <t>滨江</t>
  </si>
  <si>
    <t>住总</t>
  </si>
  <si>
    <t>万达</t>
  </si>
  <si>
    <t>希慎兴业</t>
  </si>
  <si>
    <t>厦门安居控股集团</t>
  </si>
  <si>
    <t>华远</t>
  </si>
  <si>
    <t>上海城投</t>
  </si>
  <si>
    <t>新湖中宝</t>
  </si>
  <si>
    <t>花样年</t>
  </si>
  <si>
    <t>华侨城</t>
  </si>
  <si>
    <t>中交地产</t>
  </si>
  <si>
    <t>荣盛</t>
  </si>
  <si>
    <t>鑫苑置业</t>
  </si>
  <si>
    <t>中海宏洋</t>
  </si>
  <si>
    <t>金辉</t>
  </si>
  <si>
    <t>中南建设</t>
  </si>
  <si>
    <t>特房集团</t>
  </si>
  <si>
    <t>卓越商管</t>
  </si>
  <si>
    <t>海伦堡</t>
  </si>
  <si>
    <t>景瑞</t>
  </si>
  <si>
    <t>光明房地产</t>
  </si>
  <si>
    <t>兴泰控股</t>
  </si>
  <si>
    <t>浦东新区</t>
  </si>
  <si>
    <t>中天金融</t>
  </si>
  <si>
    <t>盈大地产</t>
  </si>
  <si>
    <t>珠江投资</t>
  </si>
  <si>
    <t>远东发展</t>
  </si>
  <si>
    <t>上海城开</t>
  </si>
  <si>
    <t>融侨</t>
  </si>
  <si>
    <t>弘阳</t>
  </si>
  <si>
    <t>合生创展</t>
  </si>
  <si>
    <t>电子城高科</t>
  </si>
  <si>
    <t>黑牡丹</t>
  </si>
  <si>
    <t>国瑞置业</t>
  </si>
  <si>
    <t>栖霞建设</t>
  </si>
  <si>
    <t>华宇集团</t>
  </si>
  <si>
    <t>佳源</t>
  </si>
  <si>
    <t>兴城人居</t>
  </si>
  <si>
    <t>大华</t>
  </si>
  <si>
    <t>临沂城建</t>
  </si>
  <si>
    <t>印力</t>
  </si>
  <si>
    <t>安徽高速地产</t>
  </si>
  <si>
    <t>南京金融城</t>
  </si>
  <si>
    <t>市北高新</t>
  </si>
  <si>
    <t>京投发展</t>
  </si>
  <si>
    <t>力高</t>
  </si>
  <si>
    <t>武汉城建</t>
  </si>
  <si>
    <t>天地源</t>
  </si>
  <si>
    <t>新希望</t>
  </si>
  <si>
    <t>金轮天地</t>
  </si>
  <si>
    <t>中冶</t>
  </si>
  <si>
    <t>光大嘉宝</t>
  </si>
  <si>
    <t>粤港湾</t>
  </si>
  <si>
    <t>中梁</t>
  </si>
  <si>
    <t>南京高科</t>
  </si>
  <si>
    <t>SOHO中国</t>
  </si>
  <si>
    <t>正商</t>
  </si>
  <si>
    <t>象屿地产</t>
  </si>
  <si>
    <t>京能置业</t>
  </si>
  <si>
    <t>三盛宏业</t>
  </si>
  <si>
    <t>五矿</t>
  </si>
  <si>
    <t>中渝置地</t>
  </si>
  <si>
    <t>绿景</t>
  </si>
  <si>
    <t>俊发</t>
  </si>
  <si>
    <t>中铁</t>
  </si>
  <si>
    <t>南国置业</t>
  </si>
  <si>
    <t>迪马</t>
  </si>
  <si>
    <t>深振业</t>
  </si>
  <si>
    <t>阳光100</t>
  </si>
  <si>
    <t>苏州恒泰</t>
  </si>
  <si>
    <t>葛洲坝</t>
  </si>
  <si>
    <t>格力地产</t>
  </si>
  <si>
    <t>石榴置业</t>
  </si>
  <si>
    <t>美凯龙</t>
  </si>
  <si>
    <t>大名城</t>
  </si>
  <si>
    <t>正兴隆</t>
  </si>
  <si>
    <t>景业名邦</t>
  </si>
  <si>
    <t>港龙</t>
  </si>
  <si>
    <t>国锐地产</t>
  </si>
  <si>
    <t>国贸地产</t>
  </si>
  <si>
    <t>方圆</t>
  </si>
  <si>
    <t>上实发展</t>
  </si>
  <si>
    <t>绿地香港</t>
  </si>
  <si>
    <t>朗诗</t>
  </si>
  <si>
    <t>银城国际</t>
  </si>
  <si>
    <t>西藏城投</t>
  </si>
  <si>
    <t>招商局置地</t>
  </si>
  <si>
    <t>天房</t>
  </si>
  <si>
    <t>沣西集团</t>
  </si>
  <si>
    <t>渝开发</t>
  </si>
  <si>
    <t>荣和</t>
  </si>
  <si>
    <t>新力</t>
  </si>
  <si>
    <t>康田置业</t>
  </si>
  <si>
    <t>蓟州城投</t>
  </si>
  <si>
    <t>中国武夷</t>
  </si>
  <si>
    <t>合肥城建</t>
  </si>
  <si>
    <t>复地</t>
  </si>
  <si>
    <t>荣安</t>
  </si>
  <si>
    <t>鸿坤伟业</t>
  </si>
  <si>
    <t>泰禾</t>
  </si>
  <si>
    <t>苏宁</t>
  </si>
  <si>
    <t>星河湾</t>
  </si>
  <si>
    <t>紫薇地产</t>
  </si>
  <si>
    <t>新华联文旅</t>
  </si>
  <si>
    <t>简称</t>
  </si>
  <si>
    <t>2023-8</t>
  </si>
  <si>
    <t>2023-9</t>
  </si>
  <si>
    <t>2023-10</t>
  </si>
  <si>
    <t>2023-11</t>
  </si>
  <si>
    <t>2023-12</t>
  </si>
  <si>
    <t>2024-1</t>
  </si>
  <si>
    <t>2024-2</t>
  </si>
  <si>
    <t>2024-3</t>
  </si>
  <si>
    <t>2024-4</t>
  </si>
  <si>
    <t>2024-5</t>
  </si>
  <si>
    <t>2024-6</t>
  </si>
  <si>
    <t>2024-7</t>
  </si>
  <si>
    <t>2024-8</t>
  </si>
  <si>
    <t>2024-9</t>
  </si>
  <si>
    <t>2024-10</t>
  </si>
  <si>
    <t>2024-11</t>
  </si>
  <si>
    <t>2024-12</t>
  </si>
  <si>
    <t>2025-1</t>
  </si>
  <si>
    <t>2025-2</t>
  </si>
  <si>
    <t>2025-3</t>
  </si>
  <si>
    <t>2025-4</t>
  </si>
  <si>
    <t>2025-5</t>
  </si>
  <si>
    <t>2025-6</t>
  </si>
  <si>
    <t>2025-7</t>
  </si>
  <si>
    <t>天房集团</t>
  </si>
  <si>
    <t>佳源国际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</si>
</sst>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yyyy&quot;年&quot;m&quot;月&quot;;@"/>
    <numFmt numFmtId="178" formatCode="0.00_ "/>
    <numFmt numFmtId="179" formatCode="0.0%"/>
    <numFmt numFmtId="180" formatCode="0.0_);[Red]\(0.0\)"/>
  </numFmts>
  <fonts count="22">
    <font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" borderId="1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6" fontId="1" fillId="2" borderId="1" xfId="25" applyNumberFormat="1" applyAlignment="1">
      <alignment horizontal="left"/>
    </xf>
    <xf numFmtId="177" fontId="1" fillId="2" borderId="1" xfId="25" applyNumberFormat="1" applyAlignment="1"/>
    <xf numFmtId="177" fontId="2" fillId="2" borderId="1" xfId="25" applyNumberFormat="1" applyFont="1" applyAlignment="1"/>
    <xf numFmtId="176" fontId="1" fillId="2" borderId="1" xfId="25" applyNumberFormat="1">
      <alignment vertical="center"/>
    </xf>
    <xf numFmtId="176" fontId="1" fillId="2" borderId="1" xfId="25" applyNumberFormat="1" applyAlignment="1"/>
    <xf numFmtId="176" fontId="2" fillId="2" borderId="1" xfId="25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11" applyNumberFormat="1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/>
    <xf numFmtId="0" fontId="1" fillId="2" borderId="1" xfId="25" applyAlignment="1">
      <alignment horizontal="center" vertical="center" wrapText="1"/>
    </xf>
    <xf numFmtId="178" fontId="1" fillId="2" borderId="2" xfId="25" applyNumberFormat="1" applyBorder="1" applyAlignment="1">
      <alignment horizontal="center" vertical="center" wrapText="1"/>
    </xf>
    <xf numFmtId="178" fontId="1" fillId="2" borderId="0" xfId="25" applyNumberFormat="1" applyBorder="1" applyAlignment="1">
      <alignment horizontal="center" vertical="center" wrapText="1"/>
    </xf>
    <xf numFmtId="178" fontId="1" fillId="2" borderId="3" xfId="25" applyNumberFormat="1" applyBorder="1" applyAlignment="1">
      <alignment horizontal="center" vertical="center" wrapText="1"/>
    </xf>
    <xf numFmtId="178" fontId="1" fillId="2" borderId="4" xfId="25" applyNumberFormat="1" applyBorder="1" applyAlignment="1">
      <alignment horizontal="center" vertical="center"/>
    </xf>
    <xf numFmtId="178" fontId="1" fillId="2" borderId="5" xfId="25" applyNumberFormat="1" applyBorder="1" applyAlignment="1">
      <alignment horizontal="center" vertical="center"/>
    </xf>
    <xf numFmtId="178" fontId="1" fillId="2" borderId="1" xfId="25" applyNumberFormat="1" applyAlignment="1">
      <alignment horizontal="center" vertical="center" wrapText="1"/>
    </xf>
    <xf numFmtId="178" fontId="1" fillId="2" borderId="6" xfId="25" applyNumberFormat="1" applyBorder="1" applyAlignment="1">
      <alignment horizontal="center" vertical="center" wrapText="1"/>
    </xf>
    <xf numFmtId="178" fontId="1" fillId="2" borderId="6" xfId="25" applyNumberFormat="1" applyBorder="1">
      <alignment vertical="center"/>
    </xf>
    <xf numFmtId="0" fontId="1" fillId="2" borderId="6" xfId="25" applyNumberFormat="1" applyBorder="1" applyAlignment="1">
      <alignment horizontal="center" vertical="center" wrapText="1"/>
    </xf>
    <xf numFmtId="178" fontId="1" fillId="2" borderId="7" xfId="25" applyNumberFormat="1" applyBorder="1" applyAlignment="1">
      <alignment horizontal="center" vertical="center" wrapText="1"/>
    </xf>
    <xf numFmtId="178" fontId="1" fillId="2" borderId="1" xfId="25" applyNumberFormat="1">
      <alignment vertical="center"/>
    </xf>
    <xf numFmtId="0" fontId="3" fillId="2" borderId="7" xfId="25" applyNumberFormat="1" applyFont="1" applyBorder="1" applyAlignment="1">
      <alignment horizontal="center" vertical="center" wrapText="1"/>
    </xf>
    <xf numFmtId="0" fontId="3" fillId="2" borderId="2" xfId="25" applyNumberFormat="1" applyFont="1" applyBorder="1" applyAlignment="1">
      <alignment horizontal="center" vertical="center" wrapText="1"/>
    </xf>
    <xf numFmtId="178" fontId="1" fillId="2" borderId="8" xfId="25" applyNumberFormat="1" applyFont="1" applyFill="1" applyBorder="1">
      <alignment vertical="center"/>
    </xf>
    <xf numFmtId="178" fontId="1" fillId="2" borderId="1" xfId="25" applyNumberFormat="1" applyFont="1" applyFill="1">
      <alignment vertical="center"/>
    </xf>
    <xf numFmtId="0" fontId="1" fillId="2" borderId="1" xfId="25" applyNumberFormat="1" applyAlignment="1">
      <alignment horizontal="center" vertical="center" wrapText="1"/>
    </xf>
    <xf numFmtId="178" fontId="1" fillId="2" borderId="8" xfId="25" applyNumberFormat="1" applyBorder="1" applyAlignment="1">
      <alignment horizontal="center" vertical="center" wrapText="1"/>
    </xf>
    <xf numFmtId="178" fontId="1" fillId="2" borderId="0" xfId="25" applyNumberFormat="1" applyBorder="1" applyAlignment="1">
      <alignment horizontal="center" vertical="center" wrapText="1"/>
    </xf>
    <xf numFmtId="179" fontId="1" fillId="2" borderId="1" xfId="25" applyNumberFormat="1" applyFont="1" applyFill="1">
      <alignment vertical="center"/>
    </xf>
    <xf numFmtId="180" fontId="1" fillId="2" borderId="1" xfId="25" applyNumberFormat="1" applyFont="1" applyFill="1">
      <alignment vertical="center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171"/>
  <sheetViews>
    <sheetView tabSelected="1" zoomScale="70" zoomScaleNormal="70" workbookViewId="0">
      <pane xSplit="1" ySplit="3" topLeftCell="B4" activePane="bottomRight" state="frozen"/>
      <selection/>
      <selection pane="topRight"/>
      <selection pane="bottomLeft"/>
      <selection pane="bottomRight" activeCell="B4" sqref="B4:G4"/>
    </sheetView>
  </sheetViews>
  <sheetFormatPr defaultColWidth="9" defaultRowHeight="14.25"/>
  <cols>
    <col min="1" max="1" width="13" customWidth="1"/>
    <col min="2" max="5" width="9" style="7"/>
    <col min="6" max="6" width="11.25" style="7" customWidth="1"/>
    <col min="7" max="11" width="9" style="7"/>
    <col min="12" max="12" width="11.25" style="7" customWidth="1"/>
    <col min="13" max="14" width="9" style="7"/>
    <col min="15" max="15" width="11" style="8" customWidth="1"/>
    <col min="16" max="16" width="9" style="9"/>
    <col min="17" max="17" width="9" style="8"/>
    <col min="18" max="18" width="9" style="9"/>
    <col min="19" max="19" width="9" style="8"/>
    <col min="23" max="23" width="10.375"/>
    <col min="25" max="25" width="11.5" style="10" customWidth="1"/>
    <col min="26" max="26" width="15.75" style="10" customWidth="1"/>
  </cols>
  <sheetData>
    <row r="1" customHeight="1" spans="1:19">
      <c r="A1" s="11" t="s">
        <v>0</v>
      </c>
      <c r="B1" s="12" t="s">
        <v>1</v>
      </c>
      <c r="C1" s="13"/>
      <c r="D1" s="13"/>
      <c r="E1" s="13"/>
      <c r="F1" s="13"/>
      <c r="G1" s="14"/>
      <c r="H1" s="12" t="s">
        <v>2</v>
      </c>
      <c r="I1" s="13"/>
      <c r="J1" s="13"/>
      <c r="K1" s="13"/>
      <c r="L1" s="13"/>
      <c r="M1" s="14"/>
      <c r="N1" s="17" t="s">
        <v>3</v>
      </c>
      <c r="O1" s="11" t="s">
        <v>4</v>
      </c>
      <c r="P1" s="11" t="s">
        <v>5</v>
      </c>
      <c r="Q1" s="11"/>
      <c r="R1" s="11"/>
      <c r="S1" s="11"/>
    </row>
    <row r="2" customHeight="1" spans="1:21">
      <c r="A2" s="11"/>
      <c r="B2" s="15" t="s">
        <v>6</v>
      </c>
      <c r="C2" s="16"/>
      <c r="D2" s="17" t="s">
        <v>7</v>
      </c>
      <c r="E2" s="17"/>
      <c r="F2" s="17"/>
      <c r="G2" s="18" t="s">
        <v>8</v>
      </c>
      <c r="H2" s="15" t="s">
        <v>6</v>
      </c>
      <c r="I2" s="16"/>
      <c r="J2" s="17" t="s">
        <v>7</v>
      </c>
      <c r="K2" s="17"/>
      <c r="L2" s="17"/>
      <c r="M2" s="18" t="s">
        <v>8</v>
      </c>
      <c r="N2" s="17"/>
      <c r="O2" s="11"/>
      <c r="P2" s="11">
        <v>2023</v>
      </c>
      <c r="Q2" s="11"/>
      <c r="R2" s="11">
        <v>2024</v>
      </c>
      <c r="S2" s="11"/>
      <c r="T2" s="7"/>
      <c r="U2" s="7"/>
    </row>
    <row r="3" spans="1:21">
      <c r="A3" s="11"/>
      <c r="B3" s="19" t="s">
        <v>9</v>
      </c>
      <c r="C3" s="19" t="s">
        <v>10</v>
      </c>
      <c r="D3" s="20">
        <v>2024</v>
      </c>
      <c r="E3" s="20">
        <v>2025</v>
      </c>
      <c r="F3" s="18" t="s">
        <v>11</v>
      </c>
      <c r="G3" s="21"/>
      <c r="H3" s="22" t="s">
        <v>9</v>
      </c>
      <c r="I3" s="22" t="s">
        <v>10</v>
      </c>
      <c r="J3" s="27">
        <v>2024</v>
      </c>
      <c r="K3" s="27">
        <v>2025</v>
      </c>
      <c r="L3" s="17" t="s">
        <v>11</v>
      </c>
      <c r="M3" s="28"/>
      <c r="N3" s="17"/>
      <c r="O3" s="11"/>
      <c r="P3" s="11" t="s">
        <v>12</v>
      </c>
      <c r="Q3" s="11" t="s">
        <v>13</v>
      </c>
      <c r="R3" s="11" t="s">
        <v>12</v>
      </c>
      <c r="S3" s="11" t="s">
        <v>13</v>
      </c>
      <c r="T3" s="7"/>
      <c r="U3" s="7"/>
    </row>
    <row r="4" ht="18" spans="1:21">
      <c r="A4" s="11"/>
      <c r="B4" s="23" t="s">
        <v>14</v>
      </c>
      <c r="C4" s="23"/>
      <c r="D4" s="23"/>
      <c r="E4" s="23"/>
      <c r="F4" s="23"/>
      <c r="G4" s="24"/>
      <c r="H4" s="22"/>
      <c r="I4" s="22"/>
      <c r="J4" s="27"/>
      <c r="K4" s="27"/>
      <c r="L4" s="17"/>
      <c r="M4" s="29"/>
      <c r="N4" s="17"/>
      <c r="O4" s="11"/>
      <c r="P4" s="11"/>
      <c r="Q4" s="11"/>
      <c r="R4" s="11"/>
      <c r="S4" s="11"/>
      <c r="T4" s="7"/>
      <c r="U4" s="7"/>
    </row>
    <row r="5" spans="1:26">
      <c r="A5" s="22" t="s">
        <v>15</v>
      </c>
      <c r="B5" s="25">
        <v>0</v>
      </c>
      <c r="C5" s="25">
        <v>184.67995</v>
      </c>
      <c r="D5" s="25">
        <v>192.5235</v>
      </c>
      <c r="E5" s="25">
        <v>333.74134118</v>
      </c>
      <c r="F5" s="25">
        <v>106.9575</v>
      </c>
      <c r="G5" s="25">
        <f t="shared" ref="G5:G68" si="0">SUM(C5:F5)</f>
        <v>817.90229118</v>
      </c>
      <c r="H5" s="26"/>
      <c r="I5" s="26">
        <v>0</v>
      </c>
      <c r="J5" s="26">
        <v>307</v>
      </c>
      <c r="K5" s="26">
        <v>61</v>
      </c>
      <c r="L5" s="26">
        <v>105.63152</v>
      </c>
      <c r="M5" s="26">
        <f t="shared" ref="M5:M68" si="1">SUM(I5:L5)</f>
        <v>473.63152</v>
      </c>
      <c r="N5" s="26">
        <f t="shared" ref="N5:N68" si="2">M5+G5</f>
        <v>1291.53381118</v>
      </c>
      <c r="O5" s="30">
        <f t="shared" ref="O5:O68" si="3">G5/N5</f>
        <v>0.633279813582836</v>
      </c>
      <c r="P5" s="31">
        <f t="shared" ref="P5:P68" si="4">C5+I5</f>
        <v>184.67995</v>
      </c>
      <c r="Q5" s="30">
        <f t="shared" ref="Q5:Q68" si="5">P5/N5</f>
        <v>0.142992733447116</v>
      </c>
      <c r="R5" s="31">
        <f t="shared" ref="R5:R68" si="6">D5+J5</f>
        <v>499.5235</v>
      </c>
      <c r="S5" s="30">
        <f t="shared" ref="S5:S68" si="7">R5/N5</f>
        <v>0.386767652287488</v>
      </c>
      <c r="T5" s="7"/>
      <c r="U5" s="7"/>
      <c r="V5" s="7"/>
      <c r="Y5" s="32"/>
      <c r="Z5" s="33"/>
    </row>
    <row r="6" spans="1:26">
      <c r="A6" s="22" t="s">
        <v>16</v>
      </c>
      <c r="B6" s="26">
        <v>0</v>
      </c>
      <c r="C6" s="26">
        <v>28.2663474420547</v>
      </c>
      <c r="D6" s="26">
        <v>115.898402537064</v>
      </c>
      <c r="E6" s="26">
        <v>193.161794026626</v>
      </c>
      <c r="F6" s="26">
        <v>436.966840945742</v>
      </c>
      <c r="G6" s="26">
        <f t="shared" si="0"/>
        <v>774.293384951487</v>
      </c>
      <c r="H6" s="26">
        <v>0</v>
      </c>
      <c r="I6" s="26">
        <v>121.0965</v>
      </c>
      <c r="J6" s="26">
        <v>39.46</v>
      </c>
      <c r="K6" s="26">
        <v>55.6</v>
      </c>
      <c r="L6" s="26">
        <v>49.1579646</v>
      </c>
      <c r="M6" s="26">
        <f t="shared" si="1"/>
        <v>265.3144646</v>
      </c>
      <c r="N6" s="26">
        <f t="shared" si="2"/>
        <v>1039.60784955149</v>
      </c>
      <c r="O6" s="30">
        <f t="shared" si="3"/>
        <v>0.744793707825058</v>
      </c>
      <c r="P6" s="31">
        <f t="shared" si="4"/>
        <v>149.362847442055</v>
      </c>
      <c r="Q6" s="30">
        <f t="shared" si="5"/>
        <v>0.143672296728515</v>
      </c>
      <c r="R6" s="31">
        <f t="shared" si="6"/>
        <v>155.358402537064</v>
      </c>
      <c r="S6" s="30">
        <f t="shared" si="7"/>
        <v>0.149439428149845</v>
      </c>
      <c r="T6" s="7"/>
      <c r="U6" s="7"/>
      <c r="V6" s="7"/>
      <c r="Y6" s="32"/>
      <c r="Z6" s="33"/>
    </row>
    <row r="7" spans="1:26">
      <c r="A7" s="22" t="s">
        <v>17</v>
      </c>
      <c r="B7" s="26">
        <v>0</v>
      </c>
      <c r="C7" s="26">
        <v>0</v>
      </c>
      <c r="D7" s="26">
        <v>71.305</v>
      </c>
      <c r="E7" s="26">
        <v>0</v>
      </c>
      <c r="F7" s="26">
        <v>142.5257</v>
      </c>
      <c r="G7" s="26">
        <f t="shared" si="0"/>
        <v>213.8307</v>
      </c>
      <c r="H7" s="26">
        <v>15</v>
      </c>
      <c r="I7" s="26">
        <v>15</v>
      </c>
      <c r="J7" s="26">
        <v>110</v>
      </c>
      <c r="K7" s="26">
        <v>143</v>
      </c>
      <c r="L7" s="26">
        <v>443.9918</v>
      </c>
      <c r="M7" s="26">
        <f t="shared" si="1"/>
        <v>711.9918</v>
      </c>
      <c r="N7" s="26">
        <f t="shared" si="2"/>
        <v>925.8225</v>
      </c>
      <c r="O7" s="30">
        <f t="shared" si="3"/>
        <v>0.230962954562025</v>
      </c>
      <c r="P7" s="31">
        <f t="shared" si="4"/>
        <v>15</v>
      </c>
      <c r="Q7" s="30">
        <f t="shared" si="5"/>
        <v>0.0162018097421482</v>
      </c>
      <c r="R7" s="31">
        <f t="shared" si="6"/>
        <v>181.305</v>
      </c>
      <c r="S7" s="30">
        <f t="shared" si="7"/>
        <v>0.195831274353345</v>
      </c>
      <c r="T7" s="7"/>
      <c r="U7" s="7"/>
      <c r="V7" s="7"/>
      <c r="Y7" s="32"/>
      <c r="Z7" s="33"/>
    </row>
    <row r="8" spans="1:26">
      <c r="A8" s="22" t="s">
        <v>18</v>
      </c>
      <c r="B8" s="26">
        <v>0</v>
      </c>
      <c r="C8" s="26">
        <v>35.6525</v>
      </c>
      <c r="D8" s="26">
        <v>49.9135</v>
      </c>
      <c r="E8" s="26">
        <v>39.6789</v>
      </c>
      <c r="F8" s="26">
        <v>249.13967</v>
      </c>
      <c r="G8" s="26">
        <f t="shared" si="0"/>
        <v>374.38457</v>
      </c>
      <c r="H8" s="26">
        <v>25</v>
      </c>
      <c r="I8" s="26">
        <v>64</v>
      </c>
      <c r="J8" s="26">
        <v>100</v>
      </c>
      <c r="K8" s="26">
        <v>98</v>
      </c>
      <c r="L8" s="26">
        <v>201</v>
      </c>
      <c r="M8" s="26">
        <f t="shared" si="1"/>
        <v>463</v>
      </c>
      <c r="N8" s="26">
        <f t="shared" si="2"/>
        <v>837.38457</v>
      </c>
      <c r="O8" s="30">
        <f t="shared" si="3"/>
        <v>0.4470879729728</v>
      </c>
      <c r="P8" s="31">
        <f t="shared" si="4"/>
        <v>99.6525</v>
      </c>
      <c r="Q8" s="30">
        <f t="shared" si="5"/>
        <v>0.119004461713451</v>
      </c>
      <c r="R8" s="31">
        <f t="shared" si="6"/>
        <v>149.9135</v>
      </c>
      <c r="S8" s="30">
        <f t="shared" si="7"/>
        <v>0.179025868604195</v>
      </c>
      <c r="T8" s="7"/>
      <c r="U8" s="7"/>
      <c r="V8" s="7"/>
      <c r="Y8" s="32"/>
      <c r="Z8" s="33"/>
    </row>
    <row r="9" spans="1:26">
      <c r="A9" s="22" t="s">
        <v>19</v>
      </c>
      <c r="B9" s="26">
        <v>0</v>
      </c>
      <c r="C9" s="26">
        <v>0</v>
      </c>
      <c r="D9" s="26">
        <v>102.15515</v>
      </c>
      <c r="E9" s="26">
        <v>35.262015</v>
      </c>
      <c r="F9" s="26">
        <v>92.6965</v>
      </c>
      <c r="G9" s="26">
        <f t="shared" si="0"/>
        <v>230.113665</v>
      </c>
      <c r="H9" s="26"/>
      <c r="I9" s="26">
        <v>3.81</v>
      </c>
      <c r="J9" s="26">
        <v>93</v>
      </c>
      <c r="K9" s="26">
        <v>326.4</v>
      </c>
      <c r="L9" s="26">
        <v>158.16</v>
      </c>
      <c r="M9" s="26">
        <f t="shared" si="1"/>
        <v>581.37</v>
      </c>
      <c r="N9" s="26">
        <f t="shared" si="2"/>
        <v>811.483665</v>
      </c>
      <c r="O9" s="30">
        <f t="shared" si="3"/>
        <v>0.283571530672771</v>
      </c>
      <c r="P9" s="31">
        <f t="shared" si="4"/>
        <v>3.81</v>
      </c>
      <c r="Q9" s="30">
        <f t="shared" si="5"/>
        <v>0.00469510375171877</v>
      </c>
      <c r="R9" s="31">
        <f t="shared" si="6"/>
        <v>195.15515</v>
      </c>
      <c r="S9" s="30">
        <f t="shared" si="7"/>
        <v>0.240491778722373</v>
      </c>
      <c r="T9" s="7"/>
      <c r="U9" s="7"/>
      <c r="V9" s="7"/>
      <c r="Y9" s="32"/>
      <c r="Z9" s="33"/>
    </row>
    <row r="10" spans="1:26">
      <c r="A10" s="22" t="s">
        <v>20</v>
      </c>
      <c r="B10" s="26">
        <v>0</v>
      </c>
      <c r="C10" s="26">
        <v>0</v>
      </c>
      <c r="D10" s="26">
        <v>35.6525</v>
      </c>
      <c r="E10" s="26">
        <v>0</v>
      </c>
      <c r="F10" s="26">
        <v>0</v>
      </c>
      <c r="G10" s="26">
        <f t="shared" si="0"/>
        <v>35.6525</v>
      </c>
      <c r="H10" s="26"/>
      <c r="I10" s="26">
        <v>87</v>
      </c>
      <c r="J10" s="26">
        <v>142.3</v>
      </c>
      <c r="K10" s="26">
        <v>224.33</v>
      </c>
      <c r="L10" s="26">
        <v>229.76</v>
      </c>
      <c r="M10" s="26">
        <f t="shared" si="1"/>
        <v>683.39</v>
      </c>
      <c r="N10" s="26">
        <f t="shared" si="2"/>
        <v>719.0425</v>
      </c>
      <c r="O10" s="30">
        <f t="shared" si="3"/>
        <v>0.0495833000135597</v>
      </c>
      <c r="P10" s="31">
        <f t="shared" si="4"/>
        <v>87</v>
      </c>
      <c r="Q10" s="30">
        <f t="shared" si="5"/>
        <v>0.12099423886627</v>
      </c>
      <c r="R10" s="31">
        <f t="shared" si="6"/>
        <v>177.9525</v>
      </c>
      <c r="S10" s="30">
        <f t="shared" si="7"/>
        <v>0.247485371170689</v>
      </c>
      <c r="T10" s="7"/>
      <c r="U10" s="7"/>
      <c r="V10" s="7"/>
      <c r="Y10" s="32"/>
      <c r="Z10" s="33"/>
    </row>
    <row r="11" spans="1:26">
      <c r="A11" s="22" t="s">
        <v>21</v>
      </c>
      <c r="B11" s="26">
        <v>0</v>
      </c>
      <c r="C11" s="26">
        <v>0</v>
      </c>
      <c r="D11" s="26">
        <v>0</v>
      </c>
      <c r="E11" s="26">
        <v>0</v>
      </c>
      <c r="F11" s="26">
        <v>36.864685</v>
      </c>
      <c r="G11" s="26">
        <f t="shared" si="0"/>
        <v>36.864685</v>
      </c>
      <c r="H11" s="26"/>
      <c r="I11" s="26">
        <v>49.38</v>
      </c>
      <c r="J11" s="26">
        <v>232.86</v>
      </c>
      <c r="K11" s="26">
        <v>246.44</v>
      </c>
      <c r="L11" s="26">
        <v>152.44032</v>
      </c>
      <c r="M11" s="26">
        <f t="shared" si="1"/>
        <v>681.12032</v>
      </c>
      <c r="N11" s="26">
        <f t="shared" si="2"/>
        <v>717.985005</v>
      </c>
      <c r="O11" s="30">
        <f t="shared" si="3"/>
        <v>0.0513446447255538</v>
      </c>
      <c r="P11" s="31">
        <f t="shared" si="4"/>
        <v>49.38</v>
      </c>
      <c r="Q11" s="30">
        <f t="shared" si="5"/>
        <v>0.0687758096006476</v>
      </c>
      <c r="R11" s="31">
        <f t="shared" si="6"/>
        <v>232.86</v>
      </c>
      <c r="S11" s="30">
        <f t="shared" si="7"/>
        <v>0.324324322065751</v>
      </c>
      <c r="T11" s="7"/>
      <c r="U11" s="7"/>
      <c r="V11" s="7"/>
      <c r="Y11" s="32"/>
      <c r="Z11" s="33"/>
    </row>
    <row r="12" spans="1:26">
      <c r="A12" s="22" t="s">
        <v>22</v>
      </c>
      <c r="B12" s="26">
        <v>0</v>
      </c>
      <c r="C12" s="26">
        <v>0</v>
      </c>
      <c r="D12" s="26">
        <v>17.82625</v>
      </c>
      <c r="E12" s="26">
        <v>24.95675</v>
      </c>
      <c r="F12" s="26">
        <v>220.154</v>
      </c>
      <c r="G12" s="26">
        <f t="shared" si="0"/>
        <v>262.937</v>
      </c>
      <c r="H12" s="26"/>
      <c r="I12" s="26">
        <v>0</v>
      </c>
      <c r="J12" s="26">
        <v>50</v>
      </c>
      <c r="K12" s="26">
        <v>203.37</v>
      </c>
      <c r="L12" s="26">
        <v>132.03</v>
      </c>
      <c r="M12" s="26">
        <f t="shared" si="1"/>
        <v>385.4</v>
      </c>
      <c r="N12" s="26">
        <f t="shared" si="2"/>
        <v>648.337</v>
      </c>
      <c r="O12" s="30">
        <f t="shared" si="3"/>
        <v>0.405556061122534</v>
      </c>
      <c r="P12" s="31">
        <f t="shared" si="4"/>
        <v>0</v>
      </c>
      <c r="Q12" s="30">
        <f t="shared" si="5"/>
        <v>0</v>
      </c>
      <c r="R12" s="31">
        <f t="shared" si="6"/>
        <v>67.82625</v>
      </c>
      <c r="S12" s="30">
        <f t="shared" si="7"/>
        <v>0.104615732250357</v>
      </c>
      <c r="T12" s="7"/>
      <c r="U12" s="7"/>
      <c r="V12" s="7"/>
      <c r="Y12" s="32"/>
      <c r="Z12" s="33"/>
    </row>
    <row r="13" spans="1:26">
      <c r="A13" s="22" t="s">
        <v>23</v>
      </c>
      <c r="B13" s="26">
        <v>35.6525</v>
      </c>
      <c r="C13" s="26">
        <v>35.6525</v>
      </c>
      <c r="D13" s="26">
        <v>110.52275</v>
      </c>
      <c r="E13" s="26">
        <v>92.154044859435</v>
      </c>
      <c r="F13" s="26">
        <v>271.635965748225</v>
      </c>
      <c r="G13" s="26">
        <f t="shared" si="0"/>
        <v>509.96526060766</v>
      </c>
      <c r="H13" s="26"/>
      <c r="I13" s="26">
        <v>0</v>
      </c>
      <c r="J13" s="26">
        <v>10</v>
      </c>
      <c r="K13" s="26">
        <v>3.80228</v>
      </c>
      <c r="L13" s="26">
        <v>92.00283</v>
      </c>
      <c r="M13" s="26">
        <f t="shared" si="1"/>
        <v>105.80511</v>
      </c>
      <c r="N13" s="26">
        <f t="shared" si="2"/>
        <v>615.77037060766</v>
      </c>
      <c r="O13" s="30">
        <f t="shared" si="3"/>
        <v>0.828174405508358</v>
      </c>
      <c r="P13" s="31">
        <f t="shared" si="4"/>
        <v>35.6525</v>
      </c>
      <c r="Q13" s="30">
        <f t="shared" si="5"/>
        <v>0.0578990183707883</v>
      </c>
      <c r="R13" s="31">
        <f t="shared" si="6"/>
        <v>120.52275</v>
      </c>
      <c r="S13" s="30">
        <f t="shared" si="7"/>
        <v>0.195726776981921</v>
      </c>
      <c r="T13" s="7"/>
      <c r="U13" s="7"/>
      <c r="V13" s="7"/>
      <c r="Y13" s="32"/>
      <c r="Z13" s="33"/>
    </row>
    <row r="14" spans="1:26">
      <c r="A14" s="22" t="s">
        <v>24</v>
      </c>
      <c r="B14" s="26">
        <v>0</v>
      </c>
      <c r="C14" s="26">
        <v>0</v>
      </c>
      <c r="D14" s="26">
        <v>46.34825</v>
      </c>
      <c r="E14" s="26">
        <v>54.1918</v>
      </c>
      <c r="F14" s="26">
        <v>389.70368468863</v>
      </c>
      <c r="G14" s="26">
        <f t="shared" si="0"/>
        <v>490.24373468863</v>
      </c>
      <c r="H14" s="26"/>
      <c r="I14" s="26">
        <v>0</v>
      </c>
      <c r="J14" s="26">
        <v>2.00000407</v>
      </c>
      <c r="K14" s="26">
        <v>27.5</v>
      </c>
      <c r="L14" s="26">
        <v>80.30425</v>
      </c>
      <c r="M14" s="26">
        <f t="shared" si="1"/>
        <v>109.80425407</v>
      </c>
      <c r="N14" s="26">
        <f t="shared" si="2"/>
        <v>600.04798875863</v>
      </c>
      <c r="O14" s="30">
        <f t="shared" si="3"/>
        <v>0.817007545851189</v>
      </c>
      <c r="P14" s="31">
        <f t="shared" si="4"/>
        <v>0</v>
      </c>
      <c r="Q14" s="30">
        <f t="shared" si="5"/>
        <v>0</v>
      </c>
      <c r="R14" s="31">
        <f t="shared" si="6"/>
        <v>48.34825407</v>
      </c>
      <c r="S14" s="30">
        <f t="shared" si="7"/>
        <v>0.0805739790412799</v>
      </c>
      <c r="T14" s="7"/>
      <c r="U14" s="7"/>
      <c r="V14" s="7"/>
      <c r="Y14" s="32"/>
      <c r="Z14" s="33"/>
    </row>
    <row r="15" spans="1:26">
      <c r="A15" s="22" t="s">
        <v>25</v>
      </c>
      <c r="B15" s="26">
        <v>0</v>
      </c>
      <c r="C15" s="26">
        <v>21.3915</v>
      </c>
      <c r="D15" s="26">
        <v>71.305</v>
      </c>
      <c r="E15" s="26">
        <v>35.6525</v>
      </c>
      <c r="F15" s="26">
        <v>208.2106</v>
      </c>
      <c r="G15" s="26">
        <f t="shared" si="0"/>
        <v>336.5596</v>
      </c>
      <c r="H15" s="26"/>
      <c r="I15" s="26">
        <v>33.50037</v>
      </c>
      <c r="J15" s="26">
        <v>21.1</v>
      </c>
      <c r="K15" s="26">
        <v>0</v>
      </c>
      <c r="L15" s="26">
        <v>188.89278</v>
      </c>
      <c r="M15" s="26">
        <f t="shared" si="1"/>
        <v>243.49315</v>
      </c>
      <c r="N15" s="26">
        <f t="shared" si="2"/>
        <v>580.05275</v>
      </c>
      <c r="O15" s="30">
        <f t="shared" si="3"/>
        <v>0.580222402186698</v>
      </c>
      <c r="P15" s="31">
        <f t="shared" si="4"/>
        <v>54.89187</v>
      </c>
      <c r="Q15" s="30">
        <f t="shared" si="5"/>
        <v>0.0946325485052868</v>
      </c>
      <c r="R15" s="31">
        <f t="shared" si="6"/>
        <v>92.405</v>
      </c>
      <c r="S15" s="30">
        <f t="shared" si="7"/>
        <v>0.159304477049717</v>
      </c>
      <c r="T15" s="7"/>
      <c r="U15" s="7"/>
      <c r="V15" s="7"/>
      <c r="Y15" s="32"/>
      <c r="Z15" s="33"/>
    </row>
    <row r="16" spans="1:26">
      <c r="A16" s="22" t="s">
        <v>26</v>
      </c>
      <c r="B16" s="26">
        <v>16.40015</v>
      </c>
      <c r="C16" s="26">
        <v>16.40015</v>
      </c>
      <c r="D16" s="26">
        <v>0</v>
      </c>
      <c r="E16" s="26">
        <v>0</v>
      </c>
      <c r="F16" s="26">
        <v>0</v>
      </c>
      <c r="G16" s="26">
        <f t="shared" si="0"/>
        <v>16.40015</v>
      </c>
      <c r="H16" s="26">
        <v>46</v>
      </c>
      <c r="I16" s="26">
        <v>69</v>
      </c>
      <c r="J16" s="26">
        <v>92.6</v>
      </c>
      <c r="K16" s="26">
        <v>183.83</v>
      </c>
      <c r="L16" s="26">
        <v>197.848</v>
      </c>
      <c r="M16" s="26">
        <f t="shared" si="1"/>
        <v>543.278</v>
      </c>
      <c r="N16" s="26">
        <f t="shared" si="2"/>
        <v>559.67815</v>
      </c>
      <c r="O16" s="30">
        <f t="shared" si="3"/>
        <v>0.0293028234173516</v>
      </c>
      <c r="P16" s="31">
        <f t="shared" si="4"/>
        <v>85.40015</v>
      </c>
      <c r="Q16" s="30">
        <f t="shared" si="5"/>
        <v>0.152587965065279</v>
      </c>
      <c r="R16" s="31">
        <f t="shared" si="6"/>
        <v>92.6</v>
      </c>
      <c r="S16" s="30">
        <f t="shared" si="7"/>
        <v>0.165452233573885</v>
      </c>
      <c r="T16" s="7"/>
      <c r="U16" s="7"/>
      <c r="V16" s="7"/>
      <c r="Y16" s="32"/>
      <c r="Z16" s="33"/>
    </row>
    <row r="17" spans="1:26">
      <c r="A17" s="22" t="s">
        <v>27</v>
      </c>
      <c r="B17" s="26">
        <v>0</v>
      </c>
      <c r="C17" s="26">
        <v>52.879788</v>
      </c>
      <c r="D17" s="26">
        <v>175.296212</v>
      </c>
      <c r="E17" s="26">
        <v>81.3518745</v>
      </c>
      <c r="F17" s="26">
        <v>42.783</v>
      </c>
      <c r="G17" s="26">
        <f t="shared" si="0"/>
        <v>352.3108745</v>
      </c>
      <c r="H17" s="26"/>
      <c r="I17" s="26">
        <v>30</v>
      </c>
      <c r="J17" s="26">
        <v>12.84307</v>
      </c>
      <c r="K17" s="26">
        <v>35.34124</v>
      </c>
      <c r="L17" s="26">
        <v>111.39672</v>
      </c>
      <c r="M17" s="26">
        <f t="shared" si="1"/>
        <v>189.58103</v>
      </c>
      <c r="N17" s="26">
        <f t="shared" si="2"/>
        <v>541.8919045</v>
      </c>
      <c r="O17" s="30">
        <f t="shared" si="3"/>
        <v>0.650149728339409</v>
      </c>
      <c r="P17" s="31">
        <f t="shared" si="4"/>
        <v>82.879788</v>
      </c>
      <c r="Q17" s="30">
        <f t="shared" si="5"/>
        <v>0.152945241129728</v>
      </c>
      <c r="R17" s="31">
        <f t="shared" si="6"/>
        <v>188.139282</v>
      </c>
      <c r="S17" s="30">
        <f t="shared" si="7"/>
        <v>0.347189689378355</v>
      </c>
      <c r="T17" s="7"/>
      <c r="U17" s="7"/>
      <c r="V17" s="7"/>
      <c r="Y17" s="32"/>
      <c r="Z17" s="33"/>
    </row>
    <row r="18" spans="1:26">
      <c r="A18" s="22" t="s">
        <v>28</v>
      </c>
      <c r="B18" s="26">
        <v>0</v>
      </c>
      <c r="C18" s="26">
        <v>0</v>
      </c>
      <c r="D18" s="26">
        <v>0</v>
      </c>
      <c r="E18" s="26">
        <v>0</v>
      </c>
      <c r="F18" s="26">
        <v>142.61</v>
      </c>
      <c r="G18" s="26">
        <f t="shared" si="0"/>
        <v>142.61</v>
      </c>
      <c r="H18" s="26">
        <v>41.75</v>
      </c>
      <c r="I18" s="26">
        <v>42.93999</v>
      </c>
      <c r="J18" s="26">
        <v>141.5912</v>
      </c>
      <c r="K18" s="26">
        <v>145</v>
      </c>
      <c r="L18" s="26">
        <v>44.47</v>
      </c>
      <c r="M18" s="26">
        <f t="shared" si="1"/>
        <v>374.00119</v>
      </c>
      <c r="N18" s="26">
        <f t="shared" si="2"/>
        <v>516.61119</v>
      </c>
      <c r="O18" s="30">
        <f t="shared" si="3"/>
        <v>0.276048995376968</v>
      </c>
      <c r="P18" s="31">
        <f t="shared" si="4"/>
        <v>42.93999</v>
      </c>
      <c r="Q18" s="30">
        <f t="shared" si="5"/>
        <v>0.0831185828553191</v>
      </c>
      <c r="R18" s="31">
        <f t="shared" si="6"/>
        <v>141.5912</v>
      </c>
      <c r="S18" s="30">
        <f t="shared" si="7"/>
        <v>0.274076912658435</v>
      </c>
      <c r="T18" s="7"/>
      <c r="U18" s="7"/>
      <c r="V18" s="7"/>
      <c r="Y18" s="32"/>
      <c r="Z18" s="33"/>
    </row>
    <row r="19" spans="1:26">
      <c r="A19" s="22" t="s">
        <v>29</v>
      </c>
      <c r="B19" s="26">
        <v>0</v>
      </c>
      <c r="C19" s="26">
        <v>0</v>
      </c>
      <c r="D19" s="26">
        <v>49.9135</v>
      </c>
      <c r="E19" s="26">
        <v>51.3396</v>
      </c>
      <c r="F19" s="26">
        <v>178.2625</v>
      </c>
      <c r="G19" s="26">
        <f t="shared" si="0"/>
        <v>279.5156</v>
      </c>
      <c r="H19" s="26">
        <v>20</v>
      </c>
      <c r="I19" s="26">
        <v>36.015</v>
      </c>
      <c r="J19" s="26">
        <v>100.7</v>
      </c>
      <c r="K19" s="26">
        <v>65</v>
      </c>
      <c r="L19" s="26">
        <v>32.77</v>
      </c>
      <c r="M19" s="26">
        <f t="shared" si="1"/>
        <v>234.485</v>
      </c>
      <c r="N19" s="26">
        <f t="shared" si="2"/>
        <v>514.0006</v>
      </c>
      <c r="O19" s="30">
        <f t="shared" si="3"/>
        <v>0.543804034469999</v>
      </c>
      <c r="P19" s="31">
        <f t="shared" si="4"/>
        <v>36.015</v>
      </c>
      <c r="Q19" s="30">
        <f t="shared" si="5"/>
        <v>0.0700680115937608</v>
      </c>
      <c r="R19" s="31">
        <f t="shared" si="6"/>
        <v>150.6135</v>
      </c>
      <c r="S19" s="30">
        <f t="shared" si="7"/>
        <v>0.293022031491792</v>
      </c>
      <c r="T19" s="7"/>
      <c r="U19" s="7"/>
      <c r="V19" s="7"/>
      <c r="Y19" s="32"/>
      <c r="Z19" s="33"/>
    </row>
    <row r="20" spans="1:26">
      <c r="A20" s="22" t="s">
        <v>30</v>
      </c>
      <c r="B20" s="26"/>
      <c r="C20" s="26"/>
      <c r="D20" s="26"/>
      <c r="E20" s="26"/>
      <c r="F20" s="26"/>
      <c r="G20" s="26">
        <f t="shared" si="0"/>
        <v>0</v>
      </c>
      <c r="H20" s="26">
        <v>30</v>
      </c>
      <c r="I20" s="26">
        <v>104.3</v>
      </c>
      <c r="J20" s="26">
        <v>101.6</v>
      </c>
      <c r="K20" s="26">
        <v>47.4</v>
      </c>
      <c r="L20" s="26">
        <v>250.2</v>
      </c>
      <c r="M20" s="26">
        <f t="shared" si="1"/>
        <v>503.5</v>
      </c>
      <c r="N20" s="26">
        <f t="shared" si="2"/>
        <v>503.5</v>
      </c>
      <c r="O20" s="30">
        <f t="shared" si="3"/>
        <v>0</v>
      </c>
      <c r="P20" s="31">
        <f t="shared" si="4"/>
        <v>104.3</v>
      </c>
      <c r="Q20" s="30">
        <f t="shared" si="5"/>
        <v>0.207149950347567</v>
      </c>
      <c r="R20" s="31">
        <f t="shared" si="6"/>
        <v>101.6</v>
      </c>
      <c r="S20" s="30">
        <f t="shared" si="7"/>
        <v>0.201787487586892</v>
      </c>
      <c r="T20" s="7"/>
      <c r="U20" s="7"/>
      <c r="V20" s="7"/>
      <c r="Y20" s="32"/>
      <c r="Z20" s="33"/>
    </row>
    <row r="21" spans="1:26">
      <c r="A21" s="22" t="s">
        <v>31</v>
      </c>
      <c r="B21" s="26">
        <v>0</v>
      </c>
      <c r="C21" s="26">
        <v>83.925985</v>
      </c>
      <c r="D21" s="26">
        <v>160.254636165</v>
      </c>
      <c r="E21" s="26">
        <v>192.52506871</v>
      </c>
      <c r="F21" s="26">
        <v>35.6525</v>
      </c>
      <c r="G21" s="26">
        <f t="shared" si="0"/>
        <v>472.358189875</v>
      </c>
      <c r="H21" s="26">
        <v>5</v>
      </c>
      <c r="I21" s="26">
        <v>5</v>
      </c>
      <c r="J21" s="26">
        <v>0</v>
      </c>
      <c r="K21" s="26">
        <v>0</v>
      </c>
      <c r="L21" s="26">
        <v>0</v>
      </c>
      <c r="M21" s="26">
        <f t="shared" si="1"/>
        <v>5</v>
      </c>
      <c r="N21" s="26">
        <f t="shared" si="2"/>
        <v>477.358189875</v>
      </c>
      <c r="O21" s="30">
        <f t="shared" si="3"/>
        <v>0.98952568510177</v>
      </c>
      <c r="P21" s="31">
        <f t="shared" si="4"/>
        <v>88.925985</v>
      </c>
      <c r="Q21" s="30">
        <f t="shared" si="5"/>
        <v>0.186287753905062</v>
      </c>
      <c r="R21" s="31">
        <f t="shared" si="6"/>
        <v>160.254636165</v>
      </c>
      <c r="S21" s="30">
        <f t="shared" si="7"/>
        <v>0.33571150461871</v>
      </c>
      <c r="T21" s="7"/>
      <c r="U21" s="7"/>
      <c r="V21" s="7"/>
      <c r="Y21" s="32"/>
      <c r="Z21" s="33"/>
    </row>
    <row r="22" spans="1:26">
      <c r="A22" s="22" t="s">
        <v>32</v>
      </c>
      <c r="B22" s="26">
        <v>12</v>
      </c>
      <c r="C22" s="26">
        <v>12</v>
      </c>
      <c r="D22" s="26">
        <v>75.226775</v>
      </c>
      <c r="E22" s="26">
        <v>99.3531515</v>
      </c>
      <c r="F22" s="26">
        <v>122.573295</v>
      </c>
      <c r="G22" s="26">
        <f t="shared" si="0"/>
        <v>309.1532215</v>
      </c>
      <c r="H22" s="26"/>
      <c r="I22" s="26">
        <v>26.25</v>
      </c>
      <c r="J22" s="26">
        <v>59.48</v>
      </c>
      <c r="K22" s="26">
        <v>42.352</v>
      </c>
      <c r="L22" s="26">
        <v>24.445</v>
      </c>
      <c r="M22" s="26">
        <f t="shared" si="1"/>
        <v>152.527</v>
      </c>
      <c r="N22" s="26">
        <f t="shared" si="2"/>
        <v>461.6802215</v>
      </c>
      <c r="O22" s="30">
        <f t="shared" si="3"/>
        <v>0.66962630648452</v>
      </c>
      <c r="P22" s="31">
        <f t="shared" si="4"/>
        <v>38.25</v>
      </c>
      <c r="Q22" s="30">
        <f t="shared" si="5"/>
        <v>0.0828495530428522</v>
      </c>
      <c r="R22" s="31">
        <f t="shared" si="6"/>
        <v>134.706775</v>
      </c>
      <c r="S22" s="30">
        <f t="shared" si="7"/>
        <v>0.291775061453439</v>
      </c>
      <c r="T22" s="7"/>
      <c r="U22" s="7"/>
      <c r="V22" s="7"/>
      <c r="Y22" s="32"/>
      <c r="Z22" s="33"/>
    </row>
    <row r="23" spans="1:26">
      <c r="A23" s="22" t="s">
        <v>33</v>
      </c>
      <c r="B23" s="26">
        <v>0</v>
      </c>
      <c r="C23" s="26">
        <v>0</v>
      </c>
      <c r="D23" s="26">
        <v>0</v>
      </c>
      <c r="E23" s="26">
        <v>32.08725</v>
      </c>
      <c r="F23" s="26">
        <v>81.1590778293481</v>
      </c>
      <c r="G23" s="26">
        <f t="shared" si="0"/>
        <v>113.246327829348</v>
      </c>
      <c r="H23" s="26"/>
      <c r="I23" s="26">
        <v>27.569</v>
      </c>
      <c r="J23" s="26">
        <v>106.31</v>
      </c>
      <c r="K23" s="26">
        <v>154.35942</v>
      </c>
      <c r="L23" s="26">
        <v>31.96</v>
      </c>
      <c r="M23" s="26">
        <f t="shared" si="1"/>
        <v>320.19842</v>
      </c>
      <c r="N23" s="26">
        <f t="shared" si="2"/>
        <v>433.444747829348</v>
      </c>
      <c r="O23" s="30">
        <f t="shared" si="3"/>
        <v>0.261270504248755</v>
      </c>
      <c r="P23" s="31">
        <f t="shared" si="4"/>
        <v>27.569</v>
      </c>
      <c r="Q23" s="30">
        <f t="shared" si="5"/>
        <v>0.0636044158755252</v>
      </c>
      <c r="R23" s="31">
        <f t="shared" si="6"/>
        <v>106.31</v>
      </c>
      <c r="S23" s="30">
        <f t="shared" si="7"/>
        <v>0.245267708358195</v>
      </c>
      <c r="T23" s="7"/>
      <c r="U23" s="7"/>
      <c r="V23" s="7"/>
      <c r="Y23" s="32"/>
      <c r="Z23" s="33"/>
    </row>
    <row r="24" spans="1:26">
      <c r="A24" s="22" t="s">
        <v>34</v>
      </c>
      <c r="B24" s="26">
        <v>0</v>
      </c>
      <c r="C24" s="26">
        <v>49.9135</v>
      </c>
      <c r="D24" s="26">
        <v>168.022731214</v>
      </c>
      <c r="E24" s="26">
        <v>14.261</v>
      </c>
      <c r="F24" s="26">
        <v>76.86679</v>
      </c>
      <c r="G24" s="26">
        <f t="shared" si="0"/>
        <v>309.064021214</v>
      </c>
      <c r="H24" s="26">
        <v>20.03239</v>
      </c>
      <c r="I24" s="26">
        <v>64.53239</v>
      </c>
      <c r="J24" s="26">
        <v>8.95</v>
      </c>
      <c r="K24" s="26">
        <v>0</v>
      </c>
      <c r="L24" s="26">
        <v>8</v>
      </c>
      <c r="M24" s="26">
        <f t="shared" si="1"/>
        <v>81.48239</v>
      </c>
      <c r="N24" s="26">
        <f t="shared" si="2"/>
        <v>390.546411214</v>
      </c>
      <c r="O24" s="30">
        <f t="shared" si="3"/>
        <v>0.791363106508354</v>
      </c>
      <c r="P24" s="31">
        <f t="shared" si="4"/>
        <v>114.44589</v>
      </c>
      <c r="Q24" s="30">
        <f t="shared" si="5"/>
        <v>0.293040434411493</v>
      </c>
      <c r="R24" s="31">
        <f t="shared" si="6"/>
        <v>176.972731214</v>
      </c>
      <c r="S24" s="30">
        <f t="shared" si="7"/>
        <v>0.45314135819066</v>
      </c>
      <c r="T24" s="7"/>
      <c r="U24" s="7"/>
      <c r="V24" s="7"/>
      <c r="Y24" s="32"/>
      <c r="Z24" s="33"/>
    </row>
    <row r="25" spans="1:26">
      <c r="A25" s="22" t="s">
        <v>35</v>
      </c>
      <c r="B25" s="26">
        <v>0</v>
      </c>
      <c r="C25" s="26">
        <v>0</v>
      </c>
      <c r="D25" s="26">
        <v>0</v>
      </c>
      <c r="E25" s="26">
        <v>81.359005</v>
      </c>
      <c r="F25" s="26">
        <v>0</v>
      </c>
      <c r="G25" s="26">
        <f t="shared" si="0"/>
        <v>81.359005</v>
      </c>
      <c r="H25" s="26">
        <v>2.2617</v>
      </c>
      <c r="I25" s="26">
        <v>11.7617</v>
      </c>
      <c r="J25" s="26">
        <v>130.5</v>
      </c>
      <c r="K25" s="26">
        <v>126</v>
      </c>
      <c r="L25" s="26">
        <v>39.48</v>
      </c>
      <c r="M25" s="26">
        <f t="shared" si="1"/>
        <v>307.7417</v>
      </c>
      <c r="N25" s="26">
        <f t="shared" si="2"/>
        <v>389.100705</v>
      </c>
      <c r="O25" s="30">
        <f t="shared" si="3"/>
        <v>0.209094982236025</v>
      </c>
      <c r="P25" s="31">
        <f t="shared" si="4"/>
        <v>11.7617</v>
      </c>
      <c r="Q25" s="30">
        <f t="shared" si="5"/>
        <v>0.0302279071943599</v>
      </c>
      <c r="R25" s="31">
        <f t="shared" si="6"/>
        <v>130.5</v>
      </c>
      <c r="S25" s="30">
        <f t="shared" si="7"/>
        <v>0.33538875237967</v>
      </c>
      <c r="T25" s="7"/>
      <c r="U25" s="7"/>
      <c r="V25" s="7"/>
      <c r="Y25" s="32"/>
      <c r="Z25" s="33"/>
    </row>
    <row r="26" spans="1:26">
      <c r="A26" s="22" t="s">
        <v>36</v>
      </c>
      <c r="B26" s="26"/>
      <c r="C26" s="26"/>
      <c r="D26" s="26"/>
      <c r="E26" s="26"/>
      <c r="F26" s="26"/>
      <c r="G26" s="26">
        <f t="shared" si="0"/>
        <v>0</v>
      </c>
      <c r="H26" s="26">
        <v>9.52</v>
      </c>
      <c r="I26" s="26">
        <v>117.72</v>
      </c>
      <c r="J26" s="26">
        <v>65</v>
      </c>
      <c r="K26" s="26">
        <v>67.57</v>
      </c>
      <c r="L26" s="26">
        <v>123.7864608</v>
      </c>
      <c r="M26" s="26">
        <f t="shared" si="1"/>
        <v>374.0764608</v>
      </c>
      <c r="N26" s="26">
        <f t="shared" si="2"/>
        <v>374.0764608</v>
      </c>
      <c r="O26" s="30">
        <f t="shared" si="3"/>
        <v>0</v>
      </c>
      <c r="P26" s="31">
        <f t="shared" si="4"/>
        <v>117.72</v>
      </c>
      <c r="Q26" s="30">
        <f t="shared" si="5"/>
        <v>0.314695021836562</v>
      </c>
      <c r="R26" s="31">
        <f t="shared" si="6"/>
        <v>65</v>
      </c>
      <c r="S26" s="30">
        <f t="shared" si="7"/>
        <v>0.173761267578802</v>
      </c>
      <c r="T26" s="7"/>
      <c r="U26" s="7"/>
      <c r="V26" s="7"/>
      <c r="Y26" s="32"/>
      <c r="Z26" s="33"/>
    </row>
    <row r="27" spans="1:26">
      <c r="A27" s="22" t="s">
        <v>37</v>
      </c>
      <c r="B27" s="26"/>
      <c r="C27" s="26"/>
      <c r="D27" s="26"/>
      <c r="E27" s="26"/>
      <c r="F27" s="26"/>
      <c r="G27" s="26">
        <f t="shared" si="0"/>
        <v>0</v>
      </c>
      <c r="H27" s="26"/>
      <c r="I27" s="26">
        <v>35.9</v>
      </c>
      <c r="J27" s="26">
        <v>87.1</v>
      </c>
      <c r="K27" s="26">
        <v>162.9</v>
      </c>
      <c r="L27" s="26">
        <v>82</v>
      </c>
      <c r="M27" s="26">
        <f t="shared" si="1"/>
        <v>367.9</v>
      </c>
      <c r="N27" s="26">
        <f t="shared" si="2"/>
        <v>367.9</v>
      </c>
      <c r="O27" s="30">
        <f t="shared" si="3"/>
        <v>0</v>
      </c>
      <c r="P27" s="31">
        <f t="shared" si="4"/>
        <v>35.9</v>
      </c>
      <c r="Q27" s="30">
        <f t="shared" si="5"/>
        <v>0.0975808643653167</v>
      </c>
      <c r="R27" s="31">
        <f t="shared" si="6"/>
        <v>87.1</v>
      </c>
      <c r="S27" s="30">
        <f t="shared" si="7"/>
        <v>0.236749116607774</v>
      </c>
      <c r="T27" s="7"/>
      <c r="U27" s="7"/>
      <c r="V27" s="7"/>
      <c r="Y27" s="32"/>
      <c r="Z27" s="33"/>
    </row>
    <row r="28" spans="1:26">
      <c r="A28" s="22" t="s">
        <v>38</v>
      </c>
      <c r="B28" s="26">
        <v>0</v>
      </c>
      <c r="C28" s="26">
        <v>0</v>
      </c>
      <c r="D28" s="26">
        <v>0</v>
      </c>
      <c r="E28" s="26">
        <v>0</v>
      </c>
      <c r="F28" s="26">
        <v>27.4311</v>
      </c>
      <c r="G28" s="26">
        <f t="shared" si="0"/>
        <v>27.4311</v>
      </c>
      <c r="H28" s="26">
        <v>10</v>
      </c>
      <c r="I28" s="26">
        <v>20</v>
      </c>
      <c r="J28" s="26">
        <v>39.2</v>
      </c>
      <c r="K28" s="26">
        <v>116.517712</v>
      </c>
      <c r="L28" s="26">
        <v>159.43</v>
      </c>
      <c r="M28" s="26">
        <f t="shared" si="1"/>
        <v>335.147712</v>
      </c>
      <c r="N28" s="26">
        <f t="shared" si="2"/>
        <v>362.578812</v>
      </c>
      <c r="O28" s="30">
        <f t="shared" si="3"/>
        <v>0.075655551543922</v>
      </c>
      <c r="P28" s="31">
        <f t="shared" si="4"/>
        <v>20</v>
      </c>
      <c r="Q28" s="30">
        <f t="shared" si="5"/>
        <v>0.0551604212327774</v>
      </c>
      <c r="R28" s="31">
        <f t="shared" si="6"/>
        <v>39.2</v>
      </c>
      <c r="S28" s="30">
        <f t="shared" si="7"/>
        <v>0.108114425616244</v>
      </c>
      <c r="T28" s="7"/>
      <c r="U28" s="7"/>
      <c r="V28" s="7"/>
      <c r="Y28" s="32"/>
      <c r="Z28" s="33"/>
    </row>
    <row r="29" spans="1:26">
      <c r="A29" s="22" t="s">
        <v>39</v>
      </c>
      <c r="B29" s="26">
        <v>0</v>
      </c>
      <c r="C29" s="26">
        <v>0</v>
      </c>
      <c r="D29" s="26">
        <v>0</v>
      </c>
      <c r="E29" s="26">
        <v>92.482585</v>
      </c>
      <c r="F29" s="26">
        <v>167.56675</v>
      </c>
      <c r="G29" s="26">
        <f t="shared" si="0"/>
        <v>260.049335</v>
      </c>
      <c r="H29" s="26"/>
      <c r="I29" s="26">
        <v>22</v>
      </c>
      <c r="J29" s="26">
        <v>61.106</v>
      </c>
      <c r="K29" s="26">
        <v>0</v>
      </c>
      <c r="L29" s="26">
        <v>17</v>
      </c>
      <c r="M29" s="26">
        <f t="shared" si="1"/>
        <v>100.106</v>
      </c>
      <c r="N29" s="26">
        <f t="shared" si="2"/>
        <v>360.155335</v>
      </c>
      <c r="O29" s="30">
        <f t="shared" si="3"/>
        <v>0.722047710330322</v>
      </c>
      <c r="P29" s="31">
        <f t="shared" si="4"/>
        <v>22</v>
      </c>
      <c r="Q29" s="30">
        <f t="shared" si="5"/>
        <v>0.0610847538882077</v>
      </c>
      <c r="R29" s="31">
        <f t="shared" si="6"/>
        <v>61.106</v>
      </c>
      <c r="S29" s="30">
        <f t="shared" si="7"/>
        <v>0.169665680504219</v>
      </c>
      <c r="T29" s="7"/>
      <c r="U29" s="7"/>
      <c r="V29" s="7"/>
      <c r="Y29" s="32"/>
      <c r="Z29" s="33"/>
    </row>
    <row r="30" spans="1:26">
      <c r="A30" s="22" t="s">
        <v>40</v>
      </c>
      <c r="B30" s="26">
        <v>0</v>
      </c>
      <c r="C30" s="26">
        <v>0</v>
      </c>
      <c r="D30" s="26">
        <v>19.9654</v>
      </c>
      <c r="E30" s="26">
        <v>64.1745</v>
      </c>
      <c r="F30" s="26">
        <v>89.13125</v>
      </c>
      <c r="G30" s="26">
        <f t="shared" si="0"/>
        <v>173.27115</v>
      </c>
      <c r="H30" s="26"/>
      <c r="I30" s="26">
        <v>0</v>
      </c>
      <c r="J30" s="26">
        <v>6.5954</v>
      </c>
      <c r="K30" s="26">
        <v>48.315850178628</v>
      </c>
      <c r="L30" s="26">
        <v>127.13931</v>
      </c>
      <c r="M30" s="26">
        <f t="shared" si="1"/>
        <v>182.050560178628</v>
      </c>
      <c r="N30" s="26">
        <f t="shared" si="2"/>
        <v>355.321710178628</v>
      </c>
      <c r="O30" s="30">
        <f t="shared" si="3"/>
        <v>0.487645829220209</v>
      </c>
      <c r="P30" s="31">
        <f t="shared" si="4"/>
        <v>0</v>
      </c>
      <c r="Q30" s="30">
        <f t="shared" si="5"/>
        <v>0</v>
      </c>
      <c r="R30" s="31">
        <f t="shared" si="6"/>
        <v>26.5608</v>
      </c>
      <c r="S30" s="30">
        <f t="shared" si="7"/>
        <v>0.0747514132661562</v>
      </c>
      <c r="T30" s="7"/>
      <c r="U30" s="7"/>
      <c r="V30" s="7"/>
      <c r="Y30" s="32"/>
      <c r="Z30" s="33"/>
    </row>
    <row r="31" spans="1:26">
      <c r="A31" s="22" t="s">
        <v>41</v>
      </c>
      <c r="B31" s="26">
        <v>0</v>
      </c>
      <c r="C31" s="26">
        <v>46.34825</v>
      </c>
      <c r="D31" s="26">
        <v>71.305</v>
      </c>
      <c r="E31" s="26">
        <v>63.17623</v>
      </c>
      <c r="F31" s="26">
        <v>127.5289925</v>
      </c>
      <c r="G31" s="26">
        <f t="shared" si="0"/>
        <v>308.3584725</v>
      </c>
      <c r="H31" s="26"/>
      <c r="I31" s="26">
        <v>0</v>
      </c>
      <c r="J31" s="26">
        <v>20</v>
      </c>
      <c r="K31" s="26">
        <v>0</v>
      </c>
      <c r="L31" s="26">
        <v>24</v>
      </c>
      <c r="M31" s="26">
        <f t="shared" si="1"/>
        <v>44</v>
      </c>
      <c r="N31" s="26">
        <f t="shared" si="2"/>
        <v>352.3584725</v>
      </c>
      <c r="O31" s="30">
        <f t="shared" si="3"/>
        <v>0.87512716896569</v>
      </c>
      <c r="P31" s="31">
        <f t="shared" si="4"/>
        <v>46.34825</v>
      </c>
      <c r="Q31" s="30">
        <f t="shared" si="5"/>
        <v>0.131537208886044</v>
      </c>
      <c r="R31" s="31">
        <f t="shared" si="6"/>
        <v>91.305</v>
      </c>
      <c r="S31" s="30">
        <f t="shared" si="7"/>
        <v>0.259125314490629</v>
      </c>
      <c r="T31" s="7"/>
      <c r="U31" s="7"/>
      <c r="V31" s="7"/>
      <c r="Y31" s="32"/>
      <c r="Z31" s="33"/>
    </row>
    <row r="32" spans="1:26">
      <c r="A32" s="22" t="s">
        <v>42</v>
      </c>
      <c r="B32" s="26"/>
      <c r="C32" s="26"/>
      <c r="D32" s="26"/>
      <c r="E32" s="26"/>
      <c r="F32" s="26"/>
      <c r="G32" s="26">
        <f t="shared" si="0"/>
        <v>0</v>
      </c>
      <c r="H32" s="26">
        <v>14.6</v>
      </c>
      <c r="I32" s="26">
        <v>54.379087</v>
      </c>
      <c r="J32" s="26">
        <v>134.32859</v>
      </c>
      <c r="K32" s="26">
        <v>136.4</v>
      </c>
      <c r="L32" s="26">
        <v>24</v>
      </c>
      <c r="M32" s="26">
        <f t="shared" si="1"/>
        <v>349.107677</v>
      </c>
      <c r="N32" s="26">
        <f t="shared" si="2"/>
        <v>349.107677</v>
      </c>
      <c r="O32" s="30">
        <f t="shared" si="3"/>
        <v>0</v>
      </c>
      <c r="P32" s="31">
        <f t="shared" si="4"/>
        <v>54.379087</v>
      </c>
      <c r="Q32" s="30">
        <f t="shared" si="5"/>
        <v>0.155765944385119</v>
      </c>
      <c r="R32" s="31">
        <f t="shared" si="6"/>
        <v>134.32859</v>
      </c>
      <c r="S32" s="30">
        <f t="shared" si="7"/>
        <v>0.384776958084482</v>
      </c>
      <c r="T32" s="7"/>
      <c r="U32" s="7"/>
      <c r="V32" s="7"/>
      <c r="Y32" s="32"/>
      <c r="Z32" s="33"/>
    </row>
    <row r="33" spans="1:26">
      <c r="A33" s="22" t="s">
        <v>43</v>
      </c>
      <c r="B33" s="26"/>
      <c r="C33" s="26"/>
      <c r="D33" s="26"/>
      <c r="E33" s="26"/>
      <c r="F33" s="26"/>
      <c r="G33" s="26">
        <f t="shared" si="0"/>
        <v>0</v>
      </c>
      <c r="H33" s="26">
        <v>17</v>
      </c>
      <c r="I33" s="26">
        <v>64</v>
      </c>
      <c r="J33" s="26">
        <v>85.3</v>
      </c>
      <c r="K33" s="26">
        <v>112.5</v>
      </c>
      <c r="L33" s="26">
        <v>79</v>
      </c>
      <c r="M33" s="26">
        <f t="shared" si="1"/>
        <v>340.8</v>
      </c>
      <c r="N33" s="26">
        <f t="shared" si="2"/>
        <v>340.8</v>
      </c>
      <c r="O33" s="30">
        <f t="shared" si="3"/>
        <v>0</v>
      </c>
      <c r="P33" s="31">
        <f t="shared" si="4"/>
        <v>64</v>
      </c>
      <c r="Q33" s="30">
        <f t="shared" si="5"/>
        <v>0.187793427230047</v>
      </c>
      <c r="R33" s="31">
        <f t="shared" si="6"/>
        <v>85.3</v>
      </c>
      <c r="S33" s="30">
        <f t="shared" si="7"/>
        <v>0.250293427230047</v>
      </c>
      <c r="T33" s="7"/>
      <c r="U33" s="7"/>
      <c r="V33" s="7"/>
      <c r="Y33" s="32"/>
      <c r="Z33" s="33"/>
    </row>
    <row r="34" spans="1:26">
      <c r="A34" s="22" t="s">
        <v>44</v>
      </c>
      <c r="B34" s="26">
        <v>0</v>
      </c>
      <c r="C34" s="26">
        <v>0</v>
      </c>
      <c r="D34" s="26">
        <v>34.2264</v>
      </c>
      <c r="E34" s="26">
        <v>0</v>
      </c>
      <c r="F34" s="26">
        <v>0</v>
      </c>
      <c r="G34" s="26">
        <f t="shared" si="0"/>
        <v>34.2264</v>
      </c>
      <c r="H34" s="26">
        <v>20</v>
      </c>
      <c r="I34" s="26">
        <v>70.950328</v>
      </c>
      <c r="J34" s="26">
        <v>177.99</v>
      </c>
      <c r="K34" s="26">
        <v>27.31</v>
      </c>
      <c r="L34" s="26">
        <v>5</v>
      </c>
      <c r="M34" s="26">
        <f t="shared" si="1"/>
        <v>281.250328</v>
      </c>
      <c r="N34" s="26">
        <f t="shared" si="2"/>
        <v>315.476728</v>
      </c>
      <c r="O34" s="30">
        <f t="shared" si="3"/>
        <v>0.108491045336314</v>
      </c>
      <c r="P34" s="31">
        <f t="shared" si="4"/>
        <v>70.950328</v>
      </c>
      <c r="Q34" s="30">
        <f t="shared" si="5"/>
        <v>0.224898769712104</v>
      </c>
      <c r="R34" s="31">
        <f t="shared" si="6"/>
        <v>212.2164</v>
      </c>
      <c r="S34" s="30">
        <f t="shared" si="7"/>
        <v>0.672684801016448</v>
      </c>
      <c r="T34" s="7"/>
      <c r="U34" s="7"/>
      <c r="V34" s="7"/>
      <c r="Y34" s="32"/>
      <c r="Z34" s="33"/>
    </row>
    <row r="35" spans="1:26">
      <c r="A35" s="22" t="s">
        <v>45</v>
      </c>
      <c r="B35" s="26">
        <v>0</v>
      </c>
      <c r="C35" s="26">
        <v>0</v>
      </c>
      <c r="D35" s="26">
        <v>71.305</v>
      </c>
      <c r="E35" s="26">
        <v>85.566</v>
      </c>
      <c r="F35" s="26">
        <v>82.00075</v>
      </c>
      <c r="G35" s="26">
        <f t="shared" si="0"/>
        <v>238.87175</v>
      </c>
      <c r="H35" s="26"/>
      <c r="I35" s="26">
        <v>0</v>
      </c>
      <c r="J35" s="26">
        <v>37.8</v>
      </c>
      <c r="K35" s="26">
        <v>0</v>
      </c>
      <c r="L35" s="26">
        <v>0.01</v>
      </c>
      <c r="M35" s="26">
        <f t="shared" si="1"/>
        <v>37.81</v>
      </c>
      <c r="N35" s="26">
        <f t="shared" si="2"/>
        <v>276.68175</v>
      </c>
      <c r="O35" s="30">
        <f t="shared" si="3"/>
        <v>0.863344799575686</v>
      </c>
      <c r="P35" s="31">
        <f t="shared" si="4"/>
        <v>0</v>
      </c>
      <c r="Q35" s="30">
        <f t="shared" si="5"/>
        <v>0</v>
      </c>
      <c r="R35" s="31">
        <f t="shared" si="6"/>
        <v>109.105</v>
      </c>
      <c r="S35" s="30">
        <f t="shared" si="7"/>
        <v>0.394333923361407</v>
      </c>
      <c r="T35" s="7"/>
      <c r="U35" s="7"/>
      <c r="V35" s="7"/>
      <c r="Y35" s="32"/>
      <c r="Z35" s="33"/>
    </row>
    <row r="36" spans="1:26">
      <c r="A36" s="22" t="s">
        <v>46</v>
      </c>
      <c r="B36" s="26">
        <v>24.95675</v>
      </c>
      <c r="C36" s="26">
        <v>24.95675</v>
      </c>
      <c r="D36" s="26">
        <v>57.044</v>
      </c>
      <c r="E36" s="26">
        <v>42.783</v>
      </c>
      <c r="F36" s="26">
        <v>28.80722</v>
      </c>
      <c r="G36" s="26">
        <f t="shared" si="0"/>
        <v>153.59097</v>
      </c>
      <c r="H36" s="26"/>
      <c r="I36" s="26">
        <v>29.83019</v>
      </c>
      <c r="J36" s="26">
        <v>12.40002</v>
      </c>
      <c r="K36" s="26">
        <v>37</v>
      </c>
      <c r="L36" s="26">
        <v>36.228713</v>
      </c>
      <c r="M36" s="26">
        <f t="shared" si="1"/>
        <v>115.458923</v>
      </c>
      <c r="N36" s="26">
        <f t="shared" si="2"/>
        <v>269.049893</v>
      </c>
      <c r="O36" s="30">
        <f t="shared" si="3"/>
        <v>0.570864267171442</v>
      </c>
      <c r="P36" s="31">
        <f t="shared" si="4"/>
        <v>54.78694</v>
      </c>
      <c r="Q36" s="30">
        <f t="shared" si="5"/>
        <v>0.203631153274608</v>
      </c>
      <c r="R36" s="31">
        <f t="shared" si="6"/>
        <v>69.44402</v>
      </c>
      <c r="S36" s="30">
        <f t="shared" si="7"/>
        <v>0.258108335319055</v>
      </c>
      <c r="T36" s="7"/>
      <c r="U36" s="7"/>
      <c r="V36" s="7"/>
      <c r="Y36" s="32"/>
      <c r="Z36" s="33"/>
    </row>
    <row r="37" spans="1:26">
      <c r="A37" s="22" t="s">
        <v>47</v>
      </c>
      <c r="B37" s="26">
        <v>0</v>
      </c>
      <c r="C37" s="26">
        <v>28.23678</v>
      </c>
      <c r="D37" s="26">
        <v>95.26348</v>
      </c>
      <c r="E37" s="26">
        <v>19.25235</v>
      </c>
      <c r="F37" s="26">
        <v>0</v>
      </c>
      <c r="G37" s="26">
        <f t="shared" si="0"/>
        <v>142.75261</v>
      </c>
      <c r="H37" s="26"/>
      <c r="I37" s="26">
        <v>0</v>
      </c>
      <c r="J37" s="26">
        <v>44.5</v>
      </c>
      <c r="K37" s="26">
        <v>39.3</v>
      </c>
      <c r="L37" s="26">
        <v>36.99706</v>
      </c>
      <c r="M37" s="26">
        <f t="shared" si="1"/>
        <v>120.79706</v>
      </c>
      <c r="N37" s="26">
        <f t="shared" si="2"/>
        <v>263.54967</v>
      </c>
      <c r="O37" s="30">
        <f t="shared" si="3"/>
        <v>0.541653533468663</v>
      </c>
      <c r="P37" s="31">
        <f t="shared" si="4"/>
        <v>28.23678</v>
      </c>
      <c r="Q37" s="30">
        <f t="shared" si="5"/>
        <v>0.107140259367428</v>
      </c>
      <c r="R37" s="31">
        <f t="shared" si="6"/>
        <v>139.76348</v>
      </c>
      <c r="S37" s="30">
        <f t="shared" si="7"/>
        <v>0.530311724541336</v>
      </c>
      <c r="T37" s="7"/>
      <c r="U37" s="7"/>
      <c r="V37" s="7"/>
      <c r="Y37" s="32"/>
      <c r="Z37" s="33"/>
    </row>
    <row r="38" spans="1:26">
      <c r="A38" s="22" t="s">
        <v>48</v>
      </c>
      <c r="B38" s="26"/>
      <c r="C38" s="26"/>
      <c r="D38" s="26"/>
      <c r="E38" s="26"/>
      <c r="F38" s="26"/>
      <c r="G38" s="26">
        <f t="shared" si="0"/>
        <v>0</v>
      </c>
      <c r="H38" s="26">
        <v>12</v>
      </c>
      <c r="I38" s="26">
        <v>42</v>
      </c>
      <c r="J38" s="26">
        <v>72.6</v>
      </c>
      <c r="K38" s="26">
        <v>120.95</v>
      </c>
      <c r="L38" s="26">
        <v>23.20886</v>
      </c>
      <c r="M38" s="26">
        <f t="shared" si="1"/>
        <v>258.75886</v>
      </c>
      <c r="N38" s="26">
        <f t="shared" si="2"/>
        <v>258.75886</v>
      </c>
      <c r="O38" s="30">
        <f t="shared" si="3"/>
        <v>0</v>
      </c>
      <c r="P38" s="31">
        <f t="shared" si="4"/>
        <v>42</v>
      </c>
      <c r="Q38" s="30">
        <f t="shared" si="5"/>
        <v>0.162313282721991</v>
      </c>
      <c r="R38" s="31">
        <f t="shared" si="6"/>
        <v>72.6</v>
      </c>
      <c r="S38" s="30">
        <f t="shared" si="7"/>
        <v>0.28057010299087</v>
      </c>
      <c r="T38" s="7"/>
      <c r="U38" s="7"/>
      <c r="V38" s="7"/>
      <c r="Y38" s="32"/>
      <c r="Z38" s="33"/>
    </row>
    <row r="39" spans="1:26">
      <c r="A39" s="22" t="s">
        <v>49</v>
      </c>
      <c r="B39" s="26"/>
      <c r="C39" s="26"/>
      <c r="D39" s="26"/>
      <c r="E39" s="26"/>
      <c r="F39" s="26"/>
      <c r="G39" s="26">
        <f t="shared" si="0"/>
        <v>0</v>
      </c>
      <c r="H39" s="26"/>
      <c r="I39" s="26">
        <v>0</v>
      </c>
      <c r="J39" s="26">
        <v>123.82</v>
      </c>
      <c r="K39" s="26">
        <v>40</v>
      </c>
      <c r="L39" s="26">
        <v>92.26</v>
      </c>
      <c r="M39" s="26">
        <f t="shared" si="1"/>
        <v>256.08</v>
      </c>
      <c r="N39" s="26">
        <f t="shared" si="2"/>
        <v>256.08</v>
      </c>
      <c r="O39" s="30">
        <f t="shared" si="3"/>
        <v>0</v>
      </c>
      <c r="P39" s="31">
        <f t="shared" si="4"/>
        <v>0</v>
      </c>
      <c r="Q39" s="30">
        <f t="shared" si="5"/>
        <v>0</v>
      </c>
      <c r="R39" s="31">
        <f t="shared" si="6"/>
        <v>123.82</v>
      </c>
      <c r="S39" s="30">
        <f t="shared" si="7"/>
        <v>0.483520774757888</v>
      </c>
      <c r="T39" s="7"/>
      <c r="U39" s="7"/>
      <c r="V39" s="7"/>
      <c r="Y39" s="32"/>
      <c r="Z39" s="33"/>
    </row>
    <row r="40" spans="1:26">
      <c r="A40" s="22" t="s">
        <v>50</v>
      </c>
      <c r="B40" s="26">
        <v>0</v>
      </c>
      <c r="C40" s="26">
        <v>0</v>
      </c>
      <c r="D40" s="26">
        <v>35.6525</v>
      </c>
      <c r="E40" s="26">
        <v>39.21775</v>
      </c>
      <c r="F40" s="26">
        <v>57.044</v>
      </c>
      <c r="G40" s="26">
        <f t="shared" si="0"/>
        <v>131.91425</v>
      </c>
      <c r="H40" s="26"/>
      <c r="I40" s="26">
        <v>0</v>
      </c>
      <c r="J40" s="26">
        <v>5.35</v>
      </c>
      <c r="K40" s="26">
        <v>0</v>
      </c>
      <c r="L40" s="26">
        <v>109.275</v>
      </c>
      <c r="M40" s="26">
        <f t="shared" si="1"/>
        <v>114.625</v>
      </c>
      <c r="N40" s="26">
        <f t="shared" si="2"/>
        <v>246.53925</v>
      </c>
      <c r="O40" s="30">
        <f t="shared" si="3"/>
        <v>0.535063889421258</v>
      </c>
      <c r="P40" s="31">
        <f t="shared" si="4"/>
        <v>0</v>
      </c>
      <c r="Q40" s="30">
        <f t="shared" si="5"/>
        <v>0</v>
      </c>
      <c r="R40" s="31">
        <f t="shared" si="6"/>
        <v>41.0025</v>
      </c>
      <c r="S40" s="30">
        <f t="shared" si="7"/>
        <v>0.166312260623816</v>
      </c>
      <c r="T40" s="7"/>
      <c r="U40" s="7"/>
      <c r="V40" s="7"/>
      <c r="Y40" s="32"/>
      <c r="Z40" s="33"/>
    </row>
    <row r="41" spans="1:26">
      <c r="A41" s="22" t="s">
        <v>51</v>
      </c>
      <c r="B41" s="26"/>
      <c r="C41" s="26"/>
      <c r="D41" s="26"/>
      <c r="E41" s="26"/>
      <c r="F41" s="26"/>
      <c r="G41" s="26">
        <f t="shared" si="0"/>
        <v>0</v>
      </c>
      <c r="H41" s="26"/>
      <c r="I41" s="26">
        <v>0</v>
      </c>
      <c r="J41" s="26">
        <v>78</v>
      </c>
      <c r="K41" s="26">
        <v>44</v>
      </c>
      <c r="L41" s="26">
        <v>123.4</v>
      </c>
      <c r="M41" s="26">
        <f t="shared" si="1"/>
        <v>245.4</v>
      </c>
      <c r="N41" s="26">
        <f t="shared" si="2"/>
        <v>245.4</v>
      </c>
      <c r="O41" s="30">
        <f t="shared" si="3"/>
        <v>0</v>
      </c>
      <c r="P41" s="31">
        <f t="shared" si="4"/>
        <v>0</v>
      </c>
      <c r="Q41" s="30">
        <f t="shared" si="5"/>
        <v>0</v>
      </c>
      <c r="R41" s="31">
        <f t="shared" si="6"/>
        <v>78</v>
      </c>
      <c r="S41" s="30">
        <f t="shared" si="7"/>
        <v>0.317848410757946</v>
      </c>
      <c r="T41" s="7"/>
      <c r="U41" s="7"/>
      <c r="V41" s="7"/>
      <c r="Y41" s="32"/>
      <c r="Z41" s="33"/>
    </row>
    <row r="42" spans="1:26">
      <c r="A42" s="22" t="s">
        <v>52</v>
      </c>
      <c r="B42" s="26">
        <v>0</v>
      </c>
      <c r="C42" s="26">
        <v>35.6525</v>
      </c>
      <c r="D42" s="26">
        <v>0</v>
      </c>
      <c r="E42" s="26">
        <v>35.6525</v>
      </c>
      <c r="F42" s="26">
        <v>0</v>
      </c>
      <c r="G42" s="26">
        <f t="shared" si="0"/>
        <v>71.305</v>
      </c>
      <c r="H42" s="26"/>
      <c r="I42" s="26">
        <v>0</v>
      </c>
      <c r="J42" s="26">
        <v>6.26</v>
      </c>
      <c r="K42" s="26">
        <v>75.241</v>
      </c>
      <c r="L42" s="26">
        <v>89.95</v>
      </c>
      <c r="M42" s="26">
        <f t="shared" si="1"/>
        <v>171.451</v>
      </c>
      <c r="N42" s="26">
        <f t="shared" si="2"/>
        <v>242.756</v>
      </c>
      <c r="O42" s="30">
        <f t="shared" si="3"/>
        <v>0.293731153915866</v>
      </c>
      <c r="P42" s="31">
        <f t="shared" si="4"/>
        <v>35.6525</v>
      </c>
      <c r="Q42" s="30">
        <f t="shared" si="5"/>
        <v>0.146865576957933</v>
      </c>
      <c r="R42" s="31">
        <f t="shared" si="6"/>
        <v>6.26</v>
      </c>
      <c r="S42" s="30">
        <f t="shared" si="7"/>
        <v>0.0257872102028374</v>
      </c>
      <c r="T42" s="7"/>
      <c r="U42" s="7"/>
      <c r="V42" s="7"/>
      <c r="Y42" s="32"/>
      <c r="Z42" s="33"/>
    </row>
    <row r="43" spans="1:26">
      <c r="A43" s="22" t="s">
        <v>53</v>
      </c>
      <c r="B43" s="26"/>
      <c r="C43" s="26"/>
      <c r="D43" s="26"/>
      <c r="E43" s="26"/>
      <c r="F43" s="26"/>
      <c r="G43" s="26">
        <f t="shared" si="0"/>
        <v>0</v>
      </c>
      <c r="H43" s="26"/>
      <c r="I43" s="26">
        <v>25</v>
      </c>
      <c r="J43" s="26">
        <v>67</v>
      </c>
      <c r="K43" s="26">
        <v>88</v>
      </c>
      <c r="L43" s="26">
        <v>58.5</v>
      </c>
      <c r="M43" s="26">
        <f t="shared" si="1"/>
        <v>238.5</v>
      </c>
      <c r="N43" s="26">
        <f t="shared" si="2"/>
        <v>238.5</v>
      </c>
      <c r="O43" s="30">
        <f t="shared" si="3"/>
        <v>0</v>
      </c>
      <c r="P43" s="31">
        <f t="shared" si="4"/>
        <v>25</v>
      </c>
      <c r="Q43" s="30">
        <f t="shared" si="5"/>
        <v>0.10482180293501</v>
      </c>
      <c r="R43" s="31">
        <f t="shared" si="6"/>
        <v>67</v>
      </c>
      <c r="S43" s="30">
        <f t="shared" si="7"/>
        <v>0.280922431865828</v>
      </c>
      <c r="T43" s="7"/>
      <c r="U43" s="7"/>
      <c r="V43" s="7"/>
      <c r="Y43" s="32"/>
      <c r="Z43" s="33"/>
    </row>
    <row r="44" spans="1:26">
      <c r="A44" s="22" t="s">
        <v>54</v>
      </c>
      <c r="B44" s="26">
        <v>0</v>
      </c>
      <c r="C44" s="26">
        <v>0</v>
      </c>
      <c r="D44" s="26">
        <v>55.57140914</v>
      </c>
      <c r="E44" s="26">
        <v>66.776062925</v>
      </c>
      <c r="F44" s="26">
        <v>14.261</v>
      </c>
      <c r="G44" s="26">
        <f t="shared" si="0"/>
        <v>136.608472065</v>
      </c>
      <c r="H44" s="26">
        <v>31.10721</v>
      </c>
      <c r="I44" s="26">
        <v>38.67011</v>
      </c>
      <c r="J44" s="26">
        <v>17.07664</v>
      </c>
      <c r="K44" s="26">
        <v>34.16</v>
      </c>
      <c r="L44" s="26">
        <v>0.6</v>
      </c>
      <c r="M44" s="26">
        <f t="shared" si="1"/>
        <v>90.50675</v>
      </c>
      <c r="N44" s="26">
        <f t="shared" si="2"/>
        <v>227.115222065</v>
      </c>
      <c r="O44" s="30">
        <f t="shared" si="3"/>
        <v>0.601494126298161</v>
      </c>
      <c r="P44" s="31">
        <f t="shared" si="4"/>
        <v>38.67011</v>
      </c>
      <c r="Q44" s="30">
        <f t="shared" si="5"/>
        <v>0.17026648257391</v>
      </c>
      <c r="R44" s="31">
        <f t="shared" si="6"/>
        <v>72.64804914</v>
      </c>
      <c r="S44" s="30">
        <f t="shared" si="7"/>
        <v>0.319873095600823</v>
      </c>
      <c r="T44" s="7"/>
      <c r="U44" s="7"/>
      <c r="V44" s="7"/>
      <c r="Y44" s="32"/>
      <c r="Z44" s="33"/>
    </row>
    <row r="45" spans="1:26">
      <c r="A45" s="22" t="s">
        <v>55</v>
      </c>
      <c r="B45" s="26">
        <v>0</v>
      </c>
      <c r="C45" s="26">
        <v>0</v>
      </c>
      <c r="D45" s="26">
        <v>34.2264</v>
      </c>
      <c r="E45" s="26">
        <v>51.02500234</v>
      </c>
      <c r="F45" s="26">
        <v>135.4795</v>
      </c>
      <c r="G45" s="26">
        <f t="shared" si="0"/>
        <v>220.73090234</v>
      </c>
      <c r="H45" s="26"/>
      <c r="I45" s="26">
        <v>0</v>
      </c>
      <c r="J45" s="26">
        <v>0</v>
      </c>
      <c r="K45" s="26">
        <v>0</v>
      </c>
      <c r="L45" s="26">
        <v>6.28104</v>
      </c>
      <c r="M45" s="26">
        <f t="shared" si="1"/>
        <v>6.28104</v>
      </c>
      <c r="N45" s="26">
        <f t="shared" si="2"/>
        <v>227.01194234</v>
      </c>
      <c r="O45" s="30">
        <f t="shared" si="3"/>
        <v>0.972331675879004</v>
      </c>
      <c r="P45" s="31">
        <f t="shared" si="4"/>
        <v>0</v>
      </c>
      <c r="Q45" s="30">
        <f t="shared" si="5"/>
        <v>0</v>
      </c>
      <c r="R45" s="31">
        <f t="shared" si="6"/>
        <v>34.2264</v>
      </c>
      <c r="S45" s="30">
        <f t="shared" si="7"/>
        <v>0.150769160631816</v>
      </c>
      <c r="T45" s="7"/>
      <c r="U45" s="7"/>
      <c r="V45" s="7"/>
      <c r="Y45" s="32"/>
      <c r="Z45" s="33"/>
    </row>
    <row r="46" spans="1:26">
      <c r="A46" s="22" t="s">
        <v>56</v>
      </c>
      <c r="B46" s="22"/>
      <c r="C46" s="22"/>
      <c r="D46" s="22"/>
      <c r="E46" s="22"/>
      <c r="F46" s="22"/>
      <c r="G46" s="26">
        <f t="shared" si="0"/>
        <v>0</v>
      </c>
      <c r="H46" s="22"/>
      <c r="I46" s="22">
        <v>86</v>
      </c>
      <c r="J46" s="22">
        <v>53.1</v>
      </c>
      <c r="K46" s="22">
        <v>60</v>
      </c>
      <c r="L46" s="22">
        <v>15.00976</v>
      </c>
      <c r="M46" s="26">
        <f t="shared" si="1"/>
        <v>214.10976</v>
      </c>
      <c r="N46" s="26">
        <f t="shared" si="2"/>
        <v>214.10976</v>
      </c>
      <c r="O46" s="30">
        <f t="shared" si="3"/>
        <v>0</v>
      </c>
      <c r="P46" s="31">
        <f t="shared" si="4"/>
        <v>86</v>
      </c>
      <c r="Q46" s="30">
        <f t="shared" si="5"/>
        <v>0.401663146976579</v>
      </c>
      <c r="R46" s="31">
        <f t="shared" si="6"/>
        <v>53.1</v>
      </c>
      <c r="S46" s="30">
        <f t="shared" si="7"/>
        <v>0.248003640749492</v>
      </c>
      <c r="T46" s="7"/>
      <c r="U46" s="7"/>
      <c r="V46" s="7"/>
      <c r="Y46" s="32"/>
      <c r="Z46" s="33"/>
    </row>
    <row r="47" spans="1:26">
      <c r="A47" s="22" t="s">
        <v>57</v>
      </c>
      <c r="B47" s="26">
        <v>0</v>
      </c>
      <c r="C47" s="26">
        <v>14.261</v>
      </c>
      <c r="D47" s="26">
        <v>59.18315</v>
      </c>
      <c r="E47" s="26">
        <v>24.885445</v>
      </c>
      <c r="F47" s="26">
        <v>48.77262</v>
      </c>
      <c r="G47" s="26">
        <f t="shared" si="0"/>
        <v>147.102215</v>
      </c>
      <c r="H47" s="26"/>
      <c r="I47" s="26">
        <v>19.48</v>
      </c>
      <c r="J47" s="26">
        <v>9.47</v>
      </c>
      <c r="K47" s="26">
        <v>23.2</v>
      </c>
      <c r="L47" s="26">
        <v>2.389116</v>
      </c>
      <c r="M47" s="26">
        <f t="shared" si="1"/>
        <v>54.539116</v>
      </c>
      <c r="N47" s="26">
        <f t="shared" si="2"/>
        <v>201.641331</v>
      </c>
      <c r="O47" s="30">
        <f t="shared" si="3"/>
        <v>0.729524122214805</v>
      </c>
      <c r="P47" s="31">
        <f t="shared" si="4"/>
        <v>33.741</v>
      </c>
      <c r="Q47" s="30">
        <f t="shared" si="5"/>
        <v>0.1673317659265</v>
      </c>
      <c r="R47" s="31">
        <f t="shared" si="6"/>
        <v>68.65315</v>
      </c>
      <c r="S47" s="30">
        <f t="shared" si="7"/>
        <v>0.340471616902787</v>
      </c>
      <c r="T47" s="7"/>
      <c r="U47" s="7"/>
      <c r="V47" s="7"/>
      <c r="Y47" s="32"/>
      <c r="Z47" s="33"/>
    </row>
    <row r="48" spans="1:26">
      <c r="A48" s="22" t="s">
        <v>58</v>
      </c>
      <c r="B48" s="26"/>
      <c r="C48" s="26"/>
      <c r="D48" s="26"/>
      <c r="E48" s="26"/>
      <c r="F48" s="26"/>
      <c r="G48" s="26">
        <f t="shared" si="0"/>
        <v>0</v>
      </c>
      <c r="H48" s="26">
        <v>18</v>
      </c>
      <c r="I48" s="26">
        <v>27</v>
      </c>
      <c r="J48" s="26">
        <v>94</v>
      </c>
      <c r="K48" s="26">
        <v>39.3</v>
      </c>
      <c r="L48" s="26">
        <v>20.2</v>
      </c>
      <c r="M48" s="26">
        <f t="shared" si="1"/>
        <v>180.5</v>
      </c>
      <c r="N48" s="26">
        <f t="shared" si="2"/>
        <v>180.5</v>
      </c>
      <c r="O48" s="30">
        <f t="shared" si="3"/>
        <v>0</v>
      </c>
      <c r="P48" s="31">
        <f t="shared" si="4"/>
        <v>27</v>
      </c>
      <c r="Q48" s="30">
        <f t="shared" si="5"/>
        <v>0.149584487534626</v>
      </c>
      <c r="R48" s="31">
        <f t="shared" si="6"/>
        <v>94</v>
      </c>
      <c r="S48" s="30">
        <f t="shared" si="7"/>
        <v>0.520775623268698</v>
      </c>
      <c r="T48" s="7"/>
      <c r="U48" s="7"/>
      <c r="V48" s="7"/>
      <c r="Y48" s="32"/>
      <c r="Z48" s="33"/>
    </row>
    <row r="49" spans="1:26">
      <c r="A49" s="22" t="s">
        <v>59</v>
      </c>
      <c r="B49" s="26">
        <v>0</v>
      </c>
      <c r="C49" s="26">
        <v>0</v>
      </c>
      <c r="D49" s="26">
        <v>47.0613</v>
      </c>
      <c r="E49" s="26">
        <v>16.186235</v>
      </c>
      <c r="F49" s="26">
        <v>49.271755</v>
      </c>
      <c r="G49" s="26">
        <f t="shared" si="0"/>
        <v>112.51929</v>
      </c>
      <c r="H49" s="26"/>
      <c r="I49" s="26">
        <v>29.4</v>
      </c>
      <c r="J49" s="26">
        <v>0</v>
      </c>
      <c r="K49" s="26">
        <v>37.99489</v>
      </c>
      <c r="L49" s="26">
        <v>0</v>
      </c>
      <c r="M49" s="26">
        <f t="shared" si="1"/>
        <v>67.39489</v>
      </c>
      <c r="N49" s="26">
        <f t="shared" si="2"/>
        <v>179.91418</v>
      </c>
      <c r="O49" s="30">
        <f t="shared" si="3"/>
        <v>0.625405346037761</v>
      </c>
      <c r="P49" s="31">
        <f t="shared" si="4"/>
        <v>29.4</v>
      </c>
      <c r="Q49" s="30">
        <f t="shared" si="5"/>
        <v>0.163411244183199</v>
      </c>
      <c r="R49" s="31">
        <f t="shared" si="6"/>
        <v>47.0613</v>
      </c>
      <c r="S49" s="30">
        <f t="shared" si="7"/>
        <v>0.261576380472067</v>
      </c>
      <c r="T49" s="7"/>
      <c r="U49" s="7"/>
      <c r="V49" s="7"/>
      <c r="Y49" s="32"/>
      <c r="Z49" s="33"/>
    </row>
    <row r="50" spans="1:26">
      <c r="A50" s="22" t="s">
        <v>60</v>
      </c>
      <c r="B50" s="26">
        <v>0</v>
      </c>
      <c r="C50" s="26">
        <v>29.23505</v>
      </c>
      <c r="D50" s="26">
        <v>12.906205</v>
      </c>
      <c r="E50" s="26">
        <v>21.3915</v>
      </c>
      <c r="F50" s="26">
        <v>0</v>
      </c>
      <c r="G50" s="26">
        <f t="shared" si="0"/>
        <v>63.532755</v>
      </c>
      <c r="H50" s="26">
        <v>10</v>
      </c>
      <c r="I50" s="26">
        <v>15</v>
      </c>
      <c r="J50" s="26">
        <v>0</v>
      </c>
      <c r="K50" s="26">
        <v>0</v>
      </c>
      <c r="L50" s="26">
        <v>92.366</v>
      </c>
      <c r="M50" s="26">
        <f t="shared" si="1"/>
        <v>107.366</v>
      </c>
      <c r="N50" s="26">
        <f t="shared" si="2"/>
        <v>170.898755</v>
      </c>
      <c r="O50" s="30">
        <f t="shared" si="3"/>
        <v>0.371756687168376</v>
      </c>
      <c r="P50" s="31">
        <f t="shared" si="4"/>
        <v>44.23505</v>
      </c>
      <c r="Q50" s="30">
        <f t="shared" si="5"/>
        <v>0.258837754552396</v>
      </c>
      <c r="R50" s="31">
        <f t="shared" si="6"/>
        <v>12.906205</v>
      </c>
      <c r="S50" s="30">
        <f t="shared" si="7"/>
        <v>0.0755195963832504</v>
      </c>
      <c r="T50" s="7"/>
      <c r="U50" s="7"/>
      <c r="V50" s="7"/>
      <c r="Y50" s="32"/>
      <c r="Z50" s="33"/>
    </row>
    <row r="51" spans="1:26">
      <c r="A51" s="22" t="s">
        <v>61</v>
      </c>
      <c r="B51" s="26">
        <v>0</v>
      </c>
      <c r="C51" s="26">
        <v>0</v>
      </c>
      <c r="D51" s="26">
        <v>67.73975</v>
      </c>
      <c r="E51" s="26">
        <v>35.6525</v>
      </c>
      <c r="F51" s="26">
        <v>24.95675</v>
      </c>
      <c r="G51" s="26">
        <f t="shared" si="0"/>
        <v>128.349</v>
      </c>
      <c r="H51" s="26">
        <v>0</v>
      </c>
      <c r="I51" s="26">
        <v>0</v>
      </c>
      <c r="J51" s="26">
        <v>10.71019</v>
      </c>
      <c r="K51" s="26">
        <v>0</v>
      </c>
      <c r="L51" s="26">
        <v>15</v>
      </c>
      <c r="M51" s="26">
        <f t="shared" si="1"/>
        <v>25.71019</v>
      </c>
      <c r="N51" s="26">
        <f t="shared" si="2"/>
        <v>154.05919</v>
      </c>
      <c r="O51" s="30">
        <f t="shared" si="3"/>
        <v>0.833114856698909</v>
      </c>
      <c r="P51" s="31">
        <f t="shared" si="4"/>
        <v>0</v>
      </c>
      <c r="Q51" s="30">
        <f t="shared" si="5"/>
        <v>0</v>
      </c>
      <c r="R51" s="31">
        <f t="shared" si="6"/>
        <v>78.44994</v>
      </c>
      <c r="S51" s="30">
        <f t="shared" si="7"/>
        <v>0.509219475968944</v>
      </c>
      <c r="T51" s="7"/>
      <c r="U51" s="7"/>
      <c r="V51" s="7"/>
      <c r="Y51" s="32"/>
      <c r="Z51" s="33"/>
    </row>
    <row r="52" spans="1:26">
      <c r="A52" s="22" t="s">
        <v>62</v>
      </c>
      <c r="B52" s="26"/>
      <c r="C52" s="26"/>
      <c r="D52" s="26"/>
      <c r="E52" s="26"/>
      <c r="F52" s="26"/>
      <c r="G52" s="26">
        <f t="shared" si="0"/>
        <v>0</v>
      </c>
      <c r="H52" s="26">
        <v>20</v>
      </c>
      <c r="I52" s="26">
        <v>59</v>
      </c>
      <c r="J52" s="26">
        <v>28.3</v>
      </c>
      <c r="K52" s="26">
        <v>38.3</v>
      </c>
      <c r="L52" s="26">
        <v>26.4</v>
      </c>
      <c r="M52" s="26">
        <f t="shared" si="1"/>
        <v>152</v>
      </c>
      <c r="N52" s="26">
        <f t="shared" si="2"/>
        <v>152</v>
      </c>
      <c r="O52" s="30">
        <f t="shared" si="3"/>
        <v>0</v>
      </c>
      <c r="P52" s="31">
        <f t="shared" si="4"/>
        <v>59</v>
      </c>
      <c r="Q52" s="30">
        <f t="shared" si="5"/>
        <v>0.388157894736842</v>
      </c>
      <c r="R52" s="31">
        <f t="shared" si="6"/>
        <v>28.3</v>
      </c>
      <c r="S52" s="30">
        <f t="shared" si="7"/>
        <v>0.186184210526316</v>
      </c>
      <c r="T52" s="7"/>
      <c r="U52" s="7"/>
      <c r="V52" s="7"/>
      <c r="Y52" s="32"/>
      <c r="Z52" s="33"/>
    </row>
    <row r="53" spans="1:26">
      <c r="A53" s="22" t="s">
        <v>63</v>
      </c>
      <c r="B53" s="26"/>
      <c r="C53" s="26">
        <v>28.522</v>
      </c>
      <c r="D53" s="26">
        <v>0</v>
      </c>
      <c r="E53" s="26">
        <v>0</v>
      </c>
      <c r="F53" s="26">
        <v>112.03451</v>
      </c>
      <c r="G53" s="26">
        <f t="shared" si="0"/>
        <v>140.55651</v>
      </c>
      <c r="H53" s="26"/>
      <c r="I53" s="26"/>
      <c r="J53" s="26"/>
      <c r="K53" s="26"/>
      <c r="L53" s="26"/>
      <c r="M53" s="26">
        <f t="shared" si="1"/>
        <v>0</v>
      </c>
      <c r="N53" s="26">
        <f t="shared" si="2"/>
        <v>140.55651</v>
      </c>
      <c r="O53" s="30">
        <f t="shared" si="3"/>
        <v>1</v>
      </c>
      <c r="P53" s="31">
        <f t="shared" si="4"/>
        <v>28.522</v>
      </c>
      <c r="Q53" s="30">
        <f t="shared" si="5"/>
        <v>0.202921942213847</v>
      </c>
      <c r="R53" s="31">
        <f t="shared" si="6"/>
        <v>0</v>
      </c>
      <c r="S53" s="30">
        <f t="shared" si="7"/>
        <v>0</v>
      </c>
      <c r="T53" s="7"/>
      <c r="U53" s="7"/>
      <c r="V53" s="7"/>
      <c r="Y53" s="32"/>
      <c r="Z53" s="33"/>
    </row>
    <row r="54" spans="1:26">
      <c r="A54" s="22" t="s">
        <v>64</v>
      </c>
      <c r="B54" s="26"/>
      <c r="C54" s="26"/>
      <c r="D54" s="26"/>
      <c r="E54" s="26"/>
      <c r="F54" s="26"/>
      <c r="G54" s="26">
        <f t="shared" si="0"/>
        <v>0</v>
      </c>
      <c r="H54" s="26"/>
      <c r="I54" s="26">
        <v>0</v>
      </c>
      <c r="J54" s="26">
        <v>36.9</v>
      </c>
      <c r="K54" s="26">
        <v>74.6</v>
      </c>
      <c r="L54" s="26">
        <v>28.7</v>
      </c>
      <c r="M54" s="26">
        <f t="shared" si="1"/>
        <v>140.2</v>
      </c>
      <c r="N54" s="26">
        <f t="shared" si="2"/>
        <v>140.2</v>
      </c>
      <c r="O54" s="30">
        <f t="shared" si="3"/>
        <v>0</v>
      </c>
      <c r="P54" s="31">
        <f t="shared" si="4"/>
        <v>0</v>
      </c>
      <c r="Q54" s="30">
        <f t="shared" si="5"/>
        <v>0</v>
      </c>
      <c r="R54" s="31">
        <f t="shared" si="6"/>
        <v>36.9</v>
      </c>
      <c r="S54" s="30">
        <f t="shared" si="7"/>
        <v>0.263195435092725</v>
      </c>
      <c r="T54" s="7"/>
      <c r="U54" s="7"/>
      <c r="V54" s="7"/>
      <c r="Y54" s="32"/>
      <c r="Z54" s="33"/>
    </row>
    <row r="55" spans="1:26">
      <c r="A55" s="22" t="s">
        <v>65</v>
      </c>
      <c r="B55" s="26"/>
      <c r="C55" s="26"/>
      <c r="D55" s="26"/>
      <c r="E55" s="26"/>
      <c r="F55" s="26"/>
      <c r="G55" s="26">
        <f t="shared" si="0"/>
        <v>0</v>
      </c>
      <c r="H55" s="26">
        <v>15</v>
      </c>
      <c r="I55" s="26">
        <v>23.4</v>
      </c>
      <c r="J55" s="26">
        <v>77.638244</v>
      </c>
      <c r="K55" s="26">
        <v>27</v>
      </c>
      <c r="L55" s="26">
        <v>10.1</v>
      </c>
      <c r="M55" s="26">
        <f t="shared" si="1"/>
        <v>138.138244</v>
      </c>
      <c r="N55" s="26">
        <f t="shared" si="2"/>
        <v>138.138244</v>
      </c>
      <c r="O55" s="30">
        <f t="shared" si="3"/>
        <v>0</v>
      </c>
      <c r="P55" s="31">
        <f t="shared" si="4"/>
        <v>23.4</v>
      </c>
      <c r="Q55" s="30">
        <f t="shared" si="5"/>
        <v>0.169395522358023</v>
      </c>
      <c r="R55" s="31">
        <f t="shared" si="6"/>
        <v>77.638244</v>
      </c>
      <c r="S55" s="30">
        <f t="shared" si="7"/>
        <v>0.562032944330753</v>
      </c>
      <c r="T55" s="7"/>
      <c r="U55" s="7"/>
      <c r="V55" s="7"/>
      <c r="Y55" s="32"/>
      <c r="Z55" s="33"/>
    </row>
    <row r="56" spans="1:26">
      <c r="A56" s="22" t="s">
        <v>66</v>
      </c>
      <c r="B56" s="26">
        <v>3.678411035</v>
      </c>
      <c r="C56" s="26">
        <v>5.39935721</v>
      </c>
      <c r="D56" s="26">
        <v>56.869231445</v>
      </c>
      <c r="E56" s="26">
        <v>72.692096165</v>
      </c>
      <c r="F56" s="26">
        <v>0</v>
      </c>
      <c r="G56" s="26">
        <f t="shared" si="0"/>
        <v>134.96068482</v>
      </c>
      <c r="H56" s="26"/>
      <c r="I56" s="26"/>
      <c r="J56" s="26"/>
      <c r="K56" s="26"/>
      <c r="L56" s="26"/>
      <c r="M56" s="26">
        <f t="shared" si="1"/>
        <v>0</v>
      </c>
      <c r="N56" s="26">
        <f t="shared" si="2"/>
        <v>134.96068482</v>
      </c>
      <c r="O56" s="30">
        <f t="shared" si="3"/>
        <v>1</v>
      </c>
      <c r="P56" s="31">
        <f t="shared" si="4"/>
        <v>5.39935721</v>
      </c>
      <c r="Q56" s="30">
        <f t="shared" si="5"/>
        <v>0.0400068895412115</v>
      </c>
      <c r="R56" s="31">
        <f t="shared" si="6"/>
        <v>56.869231445</v>
      </c>
      <c r="S56" s="30">
        <f t="shared" si="7"/>
        <v>0.421376280958027</v>
      </c>
      <c r="T56" s="7"/>
      <c r="U56" s="7"/>
      <c r="V56" s="7"/>
      <c r="Y56" s="32"/>
      <c r="Z56" s="33"/>
    </row>
    <row r="57" spans="1:26">
      <c r="A57" s="22" t="s">
        <v>67</v>
      </c>
      <c r="B57" s="26"/>
      <c r="C57" s="26"/>
      <c r="D57" s="26"/>
      <c r="E57" s="26"/>
      <c r="F57" s="26"/>
      <c r="G57" s="26">
        <f t="shared" si="0"/>
        <v>0</v>
      </c>
      <c r="H57" s="26"/>
      <c r="I57" s="26">
        <v>0</v>
      </c>
      <c r="J57" s="26">
        <v>103.3847456</v>
      </c>
      <c r="K57" s="26">
        <v>7.5</v>
      </c>
      <c r="L57" s="26">
        <v>22.5</v>
      </c>
      <c r="M57" s="26">
        <f t="shared" si="1"/>
        <v>133.3847456</v>
      </c>
      <c r="N57" s="26">
        <f t="shared" si="2"/>
        <v>133.3847456</v>
      </c>
      <c r="O57" s="30">
        <f t="shared" si="3"/>
        <v>0</v>
      </c>
      <c r="P57" s="31">
        <f t="shared" si="4"/>
        <v>0</v>
      </c>
      <c r="Q57" s="30">
        <f t="shared" si="5"/>
        <v>0</v>
      </c>
      <c r="R57" s="31">
        <f t="shared" si="6"/>
        <v>103.3847456</v>
      </c>
      <c r="S57" s="30">
        <f t="shared" si="7"/>
        <v>0.775086724759626</v>
      </c>
      <c r="T57" s="7"/>
      <c r="U57" s="7"/>
      <c r="V57" s="7"/>
      <c r="Y57" s="32"/>
      <c r="Z57" s="33"/>
    </row>
    <row r="58" spans="1:26">
      <c r="A58" s="22" t="s">
        <v>68</v>
      </c>
      <c r="B58" s="26"/>
      <c r="C58" s="26"/>
      <c r="D58" s="26"/>
      <c r="E58" s="26"/>
      <c r="F58" s="26"/>
      <c r="G58" s="26">
        <f t="shared" si="0"/>
        <v>0</v>
      </c>
      <c r="H58" s="26"/>
      <c r="I58" s="26">
        <v>37.435</v>
      </c>
      <c r="J58" s="26">
        <v>25.8</v>
      </c>
      <c r="K58" s="26">
        <v>35.4388</v>
      </c>
      <c r="L58" s="26">
        <v>29.906</v>
      </c>
      <c r="M58" s="26">
        <f t="shared" si="1"/>
        <v>128.5798</v>
      </c>
      <c r="N58" s="26">
        <f t="shared" si="2"/>
        <v>128.5798</v>
      </c>
      <c r="O58" s="30">
        <f t="shared" si="3"/>
        <v>0</v>
      </c>
      <c r="P58" s="31">
        <f t="shared" si="4"/>
        <v>37.435</v>
      </c>
      <c r="Q58" s="30">
        <f t="shared" si="5"/>
        <v>0.291142154521939</v>
      </c>
      <c r="R58" s="31">
        <f t="shared" si="6"/>
        <v>25.8</v>
      </c>
      <c r="S58" s="30">
        <f t="shared" si="7"/>
        <v>0.200653601887699</v>
      </c>
      <c r="T58" s="7"/>
      <c r="U58" s="7"/>
      <c r="V58" s="7"/>
      <c r="Y58" s="32"/>
      <c r="Z58" s="33"/>
    </row>
    <row r="59" spans="1:26">
      <c r="A59" s="22" t="s">
        <v>69</v>
      </c>
      <c r="B59" s="26"/>
      <c r="C59" s="26">
        <v>35.6525</v>
      </c>
      <c r="D59" s="26">
        <v>35.6525</v>
      </c>
      <c r="E59" s="26">
        <v>28.522</v>
      </c>
      <c r="F59" s="26">
        <v>28.522</v>
      </c>
      <c r="G59" s="26">
        <f t="shared" si="0"/>
        <v>128.349</v>
      </c>
      <c r="H59" s="26"/>
      <c r="I59" s="26"/>
      <c r="J59" s="26"/>
      <c r="K59" s="26"/>
      <c r="L59" s="26"/>
      <c r="M59" s="26">
        <f t="shared" si="1"/>
        <v>0</v>
      </c>
      <c r="N59" s="26">
        <f t="shared" si="2"/>
        <v>128.349</v>
      </c>
      <c r="O59" s="30">
        <f t="shared" si="3"/>
        <v>1</v>
      </c>
      <c r="P59" s="31">
        <f t="shared" si="4"/>
        <v>35.6525</v>
      </c>
      <c r="Q59" s="30">
        <f t="shared" si="5"/>
        <v>0.277777777777778</v>
      </c>
      <c r="R59" s="31">
        <f t="shared" si="6"/>
        <v>35.6525</v>
      </c>
      <c r="S59" s="30">
        <f t="shared" si="7"/>
        <v>0.277777777777778</v>
      </c>
      <c r="T59" s="7"/>
      <c r="U59" s="7"/>
      <c r="V59" s="7"/>
      <c r="Y59" s="32"/>
      <c r="Z59" s="33"/>
    </row>
    <row r="60" spans="1:26">
      <c r="A60" s="22" t="s">
        <v>70</v>
      </c>
      <c r="B60" s="26"/>
      <c r="C60" s="26"/>
      <c r="D60" s="26"/>
      <c r="E60" s="26"/>
      <c r="F60" s="26"/>
      <c r="G60" s="26">
        <f t="shared" si="0"/>
        <v>0</v>
      </c>
      <c r="H60" s="26">
        <v>18.45</v>
      </c>
      <c r="I60" s="26">
        <v>18.45</v>
      </c>
      <c r="J60" s="26">
        <v>0</v>
      </c>
      <c r="K60" s="26">
        <v>0</v>
      </c>
      <c r="L60" s="26">
        <v>104.554</v>
      </c>
      <c r="M60" s="26">
        <f t="shared" si="1"/>
        <v>123.004</v>
      </c>
      <c r="N60" s="26">
        <f t="shared" si="2"/>
        <v>123.004</v>
      </c>
      <c r="O60" s="30">
        <f t="shared" si="3"/>
        <v>0</v>
      </c>
      <c r="P60" s="31">
        <f t="shared" si="4"/>
        <v>18.45</v>
      </c>
      <c r="Q60" s="30">
        <f t="shared" si="5"/>
        <v>0.14999512210985</v>
      </c>
      <c r="R60" s="31">
        <f t="shared" si="6"/>
        <v>0</v>
      </c>
      <c r="S60" s="30">
        <f t="shared" si="7"/>
        <v>0</v>
      </c>
      <c r="T60" s="7"/>
      <c r="U60" s="7"/>
      <c r="V60" s="7"/>
      <c r="Y60" s="32"/>
      <c r="Z60" s="33"/>
    </row>
    <row r="61" spans="1:26">
      <c r="A61" s="22" t="s">
        <v>71</v>
      </c>
      <c r="B61" s="26">
        <v>0</v>
      </c>
      <c r="C61" s="26">
        <v>5.7044</v>
      </c>
      <c r="D61" s="26">
        <v>27.0959</v>
      </c>
      <c r="E61" s="26">
        <v>21.3915</v>
      </c>
      <c r="F61" s="26">
        <v>63.7709137</v>
      </c>
      <c r="G61" s="26">
        <f t="shared" si="0"/>
        <v>117.9627137</v>
      </c>
      <c r="H61" s="26">
        <v>2.1499</v>
      </c>
      <c r="I61" s="26">
        <v>2.1499</v>
      </c>
      <c r="J61" s="26">
        <v>0</v>
      </c>
      <c r="K61" s="26">
        <v>0</v>
      </c>
      <c r="L61" s="26">
        <v>0</v>
      </c>
      <c r="M61" s="26">
        <f t="shared" si="1"/>
        <v>2.1499</v>
      </c>
      <c r="N61" s="26">
        <f t="shared" si="2"/>
        <v>120.1126137</v>
      </c>
      <c r="O61" s="30">
        <f t="shared" si="3"/>
        <v>0.982100963972279</v>
      </c>
      <c r="P61" s="31">
        <f t="shared" si="4"/>
        <v>7.8543</v>
      </c>
      <c r="Q61" s="30">
        <f t="shared" si="5"/>
        <v>0.0653911338539126</v>
      </c>
      <c r="R61" s="31">
        <f t="shared" si="6"/>
        <v>27.0959</v>
      </c>
      <c r="S61" s="30">
        <f t="shared" si="7"/>
        <v>0.225587464674412</v>
      </c>
      <c r="T61" s="7"/>
      <c r="U61" s="7"/>
      <c r="V61" s="7"/>
      <c r="Y61" s="32"/>
      <c r="Z61" s="33"/>
    </row>
    <row r="62" spans="1:26">
      <c r="A62" s="22" t="s">
        <v>72</v>
      </c>
      <c r="B62" s="26"/>
      <c r="C62" s="26"/>
      <c r="D62" s="26"/>
      <c r="E62" s="26"/>
      <c r="F62" s="26"/>
      <c r="G62" s="26">
        <f t="shared" si="0"/>
        <v>0</v>
      </c>
      <c r="H62" s="26"/>
      <c r="I62" s="26">
        <v>0</v>
      </c>
      <c r="J62" s="26">
        <v>34.82</v>
      </c>
      <c r="K62" s="26">
        <v>39.07</v>
      </c>
      <c r="L62" s="26">
        <v>38.359552</v>
      </c>
      <c r="M62" s="26">
        <f t="shared" si="1"/>
        <v>112.249552</v>
      </c>
      <c r="N62" s="26">
        <f t="shared" si="2"/>
        <v>112.249552</v>
      </c>
      <c r="O62" s="30">
        <f t="shared" si="3"/>
        <v>0</v>
      </c>
      <c r="P62" s="31">
        <f t="shared" si="4"/>
        <v>0</v>
      </c>
      <c r="Q62" s="30">
        <f t="shared" si="5"/>
        <v>0</v>
      </c>
      <c r="R62" s="31">
        <f t="shared" si="6"/>
        <v>34.82</v>
      </c>
      <c r="S62" s="30">
        <f t="shared" si="7"/>
        <v>0.310201683477543</v>
      </c>
      <c r="T62" s="7"/>
      <c r="U62" s="7"/>
      <c r="V62" s="7"/>
      <c r="Y62" s="32"/>
      <c r="Z62" s="33"/>
    </row>
    <row r="63" spans="1:26">
      <c r="A63" s="22" t="s">
        <v>73</v>
      </c>
      <c r="B63" s="26"/>
      <c r="C63" s="26"/>
      <c r="D63" s="26"/>
      <c r="E63" s="26"/>
      <c r="F63" s="26"/>
      <c r="G63" s="26">
        <f t="shared" si="0"/>
        <v>0</v>
      </c>
      <c r="H63" s="26">
        <v>20</v>
      </c>
      <c r="I63" s="26">
        <v>20</v>
      </c>
      <c r="J63" s="26">
        <v>35.2</v>
      </c>
      <c r="K63" s="26">
        <v>30</v>
      </c>
      <c r="L63" s="26">
        <v>20</v>
      </c>
      <c r="M63" s="26">
        <f t="shared" si="1"/>
        <v>105.2</v>
      </c>
      <c r="N63" s="26">
        <f t="shared" si="2"/>
        <v>105.2</v>
      </c>
      <c r="O63" s="30">
        <f t="shared" si="3"/>
        <v>0</v>
      </c>
      <c r="P63" s="31">
        <f t="shared" si="4"/>
        <v>20</v>
      </c>
      <c r="Q63" s="30">
        <f t="shared" si="5"/>
        <v>0.190114068441065</v>
      </c>
      <c r="R63" s="31">
        <f t="shared" si="6"/>
        <v>35.2</v>
      </c>
      <c r="S63" s="30">
        <f t="shared" si="7"/>
        <v>0.334600760456274</v>
      </c>
      <c r="T63" s="7"/>
      <c r="U63" s="7"/>
      <c r="V63" s="7"/>
      <c r="Y63" s="32"/>
      <c r="Z63" s="33"/>
    </row>
    <row r="64" spans="1:26">
      <c r="A64" s="22" t="s">
        <v>74</v>
      </c>
      <c r="B64" s="26">
        <v>0</v>
      </c>
      <c r="C64" s="26">
        <v>0</v>
      </c>
      <c r="D64" s="26">
        <v>28.522</v>
      </c>
      <c r="E64" s="26">
        <v>0</v>
      </c>
      <c r="F64" s="26">
        <v>35.6525</v>
      </c>
      <c r="G64" s="26">
        <f t="shared" si="0"/>
        <v>64.1745</v>
      </c>
      <c r="H64" s="26"/>
      <c r="I64" s="26">
        <v>0</v>
      </c>
      <c r="J64" s="26">
        <v>15</v>
      </c>
      <c r="K64" s="26">
        <v>11.61738</v>
      </c>
      <c r="L64" s="26">
        <v>12.6086</v>
      </c>
      <c r="M64" s="26">
        <f t="shared" si="1"/>
        <v>39.22598</v>
      </c>
      <c r="N64" s="26">
        <f t="shared" si="2"/>
        <v>103.40048</v>
      </c>
      <c r="O64" s="30">
        <f t="shared" si="3"/>
        <v>0.620640252346991</v>
      </c>
      <c r="P64" s="31">
        <f t="shared" si="4"/>
        <v>0</v>
      </c>
      <c r="Q64" s="30">
        <f t="shared" si="5"/>
        <v>0</v>
      </c>
      <c r="R64" s="31">
        <f t="shared" si="6"/>
        <v>43.522</v>
      </c>
      <c r="S64" s="30">
        <f t="shared" si="7"/>
        <v>0.420907136988146</v>
      </c>
      <c r="T64" s="7"/>
      <c r="U64" s="7"/>
      <c r="V64" s="7"/>
      <c r="Y64" s="32"/>
      <c r="Z64" s="33"/>
    </row>
    <row r="65" spans="1:26">
      <c r="A65" s="22" t="s">
        <v>75</v>
      </c>
      <c r="B65" s="26"/>
      <c r="C65" s="26"/>
      <c r="D65" s="26"/>
      <c r="E65" s="26"/>
      <c r="F65" s="26"/>
      <c r="G65" s="26">
        <f t="shared" si="0"/>
        <v>0</v>
      </c>
      <c r="H65" s="26">
        <v>14.5</v>
      </c>
      <c r="I65" s="26">
        <v>23.9</v>
      </c>
      <c r="J65" s="26">
        <v>72.5</v>
      </c>
      <c r="K65" s="26">
        <v>0</v>
      </c>
      <c r="L65" s="26">
        <v>4.104981</v>
      </c>
      <c r="M65" s="26">
        <f t="shared" si="1"/>
        <v>100.504981</v>
      </c>
      <c r="N65" s="26">
        <f t="shared" si="2"/>
        <v>100.504981</v>
      </c>
      <c r="O65" s="30">
        <f t="shared" si="3"/>
        <v>0</v>
      </c>
      <c r="P65" s="31">
        <f t="shared" si="4"/>
        <v>23.9</v>
      </c>
      <c r="Q65" s="30">
        <f t="shared" si="5"/>
        <v>0.237799159426735</v>
      </c>
      <c r="R65" s="31">
        <f t="shared" si="6"/>
        <v>72.5</v>
      </c>
      <c r="S65" s="30">
        <f t="shared" si="7"/>
        <v>0.721357282779845</v>
      </c>
      <c r="T65" s="7"/>
      <c r="U65" s="7"/>
      <c r="V65" s="7"/>
      <c r="Y65" s="32"/>
      <c r="Z65" s="33"/>
    </row>
    <row r="66" spans="1:26">
      <c r="A66" s="22" t="s">
        <v>76</v>
      </c>
      <c r="B66" s="22"/>
      <c r="C66" s="22"/>
      <c r="D66" s="22"/>
      <c r="E66" s="22"/>
      <c r="F66" s="22"/>
      <c r="G66" s="22">
        <f t="shared" si="0"/>
        <v>0</v>
      </c>
      <c r="H66" s="22"/>
      <c r="I66" s="22">
        <v>24</v>
      </c>
      <c r="J66" s="22">
        <v>31.55</v>
      </c>
      <c r="K66" s="22">
        <v>26</v>
      </c>
      <c r="L66" s="22">
        <v>15.01</v>
      </c>
      <c r="M66" s="22">
        <f t="shared" si="1"/>
        <v>96.56</v>
      </c>
      <c r="N66" s="22">
        <f t="shared" si="2"/>
        <v>96.56</v>
      </c>
      <c r="O66" s="22">
        <f t="shared" si="3"/>
        <v>0</v>
      </c>
      <c r="P66" s="22">
        <f t="shared" si="4"/>
        <v>24</v>
      </c>
      <c r="Q66" s="22">
        <f t="shared" si="5"/>
        <v>0.248550124275062</v>
      </c>
      <c r="R66" s="22">
        <f t="shared" si="6"/>
        <v>31.55</v>
      </c>
      <c r="S66" s="22">
        <f t="shared" si="7"/>
        <v>0.326739850869925</v>
      </c>
      <c r="T66" s="7"/>
      <c r="U66" s="7"/>
      <c r="V66" s="7"/>
      <c r="Y66" s="32"/>
      <c r="Z66" s="33"/>
    </row>
    <row r="67" spans="1:26">
      <c r="A67" s="22" t="s">
        <v>77</v>
      </c>
      <c r="B67" s="26"/>
      <c r="C67" s="26">
        <v>0</v>
      </c>
      <c r="D67" s="26">
        <v>42.783</v>
      </c>
      <c r="E67" s="26">
        <v>28.522</v>
      </c>
      <c r="F67" s="26">
        <v>21.3915</v>
      </c>
      <c r="G67" s="26">
        <f t="shared" si="0"/>
        <v>92.6965</v>
      </c>
      <c r="H67" s="26"/>
      <c r="I67" s="26"/>
      <c r="J67" s="26"/>
      <c r="K67" s="26"/>
      <c r="L67" s="26"/>
      <c r="M67" s="26">
        <f t="shared" si="1"/>
        <v>0</v>
      </c>
      <c r="N67" s="26">
        <f t="shared" si="2"/>
        <v>92.6965</v>
      </c>
      <c r="O67" s="30">
        <f t="shared" si="3"/>
        <v>1</v>
      </c>
      <c r="P67" s="31">
        <f t="shared" si="4"/>
        <v>0</v>
      </c>
      <c r="Q67" s="30">
        <f t="shared" si="5"/>
        <v>0</v>
      </c>
      <c r="R67" s="31">
        <f t="shared" si="6"/>
        <v>42.783</v>
      </c>
      <c r="S67" s="30">
        <f t="shared" si="7"/>
        <v>0.461538461538461</v>
      </c>
      <c r="T67" s="7"/>
      <c r="U67" s="7"/>
      <c r="V67" s="7"/>
      <c r="Y67" s="32"/>
      <c r="Z67" s="33"/>
    </row>
    <row r="68" spans="1:26">
      <c r="A68" s="22" t="s">
        <v>78</v>
      </c>
      <c r="B68" s="26"/>
      <c r="C68" s="26">
        <v>0</v>
      </c>
      <c r="D68" s="26">
        <v>0</v>
      </c>
      <c r="E68" s="26">
        <v>0</v>
      </c>
      <c r="F68" s="26">
        <v>92.351169885</v>
      </c>
      <c r="G68" s="26">
        <f t="shared" si="0"/>
        <v>92.351169885</v>
      </c>
      <c r="H68" s="26"/>
      <c r="I68" s="26"/>
      <c r="J68" s="26"/>
      <c r="K68" s="26"/>
      <c r="L68" s="26"/>
      <c r="M68" s="26">
        <f t="shared" si="1"/>
        <v>0</v>
      </c>
      <c r="N68" s="26">
        <f t="shared" si="2"/>
        <v>92.351169885</v>
      </c>
      <c r="O68" s="30">
        <f t="shared" si="3"/>
        <v>1</v>
      </c>
      <c r="P68" s="31">
        <f t="shared" si="4"/>
        <v>0</v>
      </c>
      <c r="Q68" s="30">
        <f t="shared" si="5"/>
        <v>0</v>
      </c>
      <c r="R68" s="31">
        <f t="shared" si="6"/>
        <v>0</v>
      </c>
      <c r="S68" s="30">
        <f t="shared" si="7"/>
        <v>0</v>
      </c>
      <c r="T68" s="7"/>
      <c r="U68" s="7"/>
      <c r="V68" s="7"/>
      <c r="Y68" s="32"/>
      <c r="Z68" s="33"/>
    </row>
    <row r="69" spans="1:26">
      <c r="A69" s="22" t="s">
        <v>79</v>
      </c>
      <c r="B69" s="26"/>
      <c r="C69" s="26"/>
      <c r="D69" s="26"/>
      <c r="E69" s="26"/>
      <c r="F69" s="26"/>
      <c r="G69" s="26">
        <f t="shared" ref="G69:G132" si="8">SUM(C69:F69)</f>
        <v>0</v>
      </c>
      <c r="H69" s="26"/>
      <c r="I69" s="26">
        <v>0</v>
      </c>
      <c r="J69" s="26">
        <v>23</v>
      </c>
      <c r="K69" s="26">
        <v>29</v>
      </c>
      <c r="L69" s="26">
        <v>40</v>
      </c>
      <c r="M69" s="26">
        <f t="shared" ref="M69:M132" si="9">SUM(I69:L69)</f>
        <v>92</v>
      </c>
      <c r="N69" s="26">
        <f t="shared" ref="N69:N132" si="10">M69+G69</f>
        <v>92</v>
      </c>
      <c r="O69" s="30">
        <f t="shared" ref="O69:O132" si="11">G69/N69</f>
        <v>0</v>
      </c>
      <c r="P69" s="31">
        <f t="shared" ref="P69:P132" si="12">C69+I69</f>
        <v>0</v>
      </c>
      <c r="Q69" s="30">
        <f t="shared" ref="Q69:Q132" si="13">P69/N69</f>
        <v>0</v>
      </c>
      <c r="R69" s="31">
        <f t="shared" ref="R69:R132" si="14">D69+J69</f>
        <v>23</v>
      </c>
      <c r="S69" s="30">
        <f t="shared" ref="S69:S132" si="15">R69/N69</f>
        <v>0.25</v>
      </c>
      <c r="T69" s="7"/>
      <c r="U69" s="7"/>
      <c r="V69" s="7"/>
      <c r="Y69" s="32"/>
      <c r="Z69" s="33"/>
    </row>
    <row r="70" spans="1:26">
      <c r="A70" s="22" t="s">
        <v>80</v>
      </c>
      <c r="B70" s="26"/>
      <c r="C70" s="26"/>
      <c r="D70" s="26"/>
      <c r="E70" s="26"/>
      <c r="F70" s="26"/>
      <c r="G70" s="26">
        <f t="shared" si="8"/>
        <v>0</v>
      </c>
      <c r="H70" s="26"/>
      <c r="I70" s="26">
        <v>0</v>
      </c>
      <c r="J70" s="26">
        <v>84</v>
      </c>
      <c r="K70" s="26">
        <v>0</v>
      </c>
      <c r="L70" s="26">
        <v>7.00997</v>
      </c>
      <c r="M70" s="26">
        <f t="shared" si="9"/>
        <v>91.00997</v>
      </c>
      <c r="N70" s="26">
        <f t="shared" si="10"/>
        <v>91.00997</v>
      </c>
      <c r="O70" s="30">
        <f t="shared" si="11"/>
        <v>0</v>
      </c>
      <c r="P70" s="31">
        <f t="shared" si="12"/>
        <v>0</v>
      </c>
      <c r="Q70" s="30">
        <f t="shared" si="13"/>
        <v>0</v>
      </c>
      <c r="R70" s="31">
        <f t="shared" si="14"/>
        <v>84</v>
      </c>
      <c r="S70" s="30">
        <f t="shared" si="15"/>
        <v>0.922975801442413</v>
      </c>
      <c r="T70" s="7"/>
      <c r="U70" s="7"/>
      <c r="V70" s="7"/>
      <c r="Y70" s="32"/>
      <c r="Z70" s="33"/>
    </row>
    <row r="71" spans="1:26">
      <c r="A71" s="22" t="s">
        <v>81</v>
      </c>
      <c r="B71" s="26"/>
      <c r="C71" s="26"/>
      <c r="D71" s="26"/>
      <c r="E71" s="26"/>
      <c r="F71" s="26"/>
      <c r="G71" s="26">
        <f t="shared" si="8"/>
        <v>0</v>
      </c>
      <c r="H71" s="26"/>
      <c r="I71" s="26">
        <v>0</v>
      </c>
      <c r="J71" s="26">
        <v>25</v>
      </c>
      <c r="K71" s="26">
        <v>26.8</v>
      </c>
      <c r="L71" s="26">
        <v>38</v>
      </c>
      <c r="M71" s="26">
        <f t="shared" si="9"/>
        <v>89.8</v>
      </c>
      <c r="N71" s="26">
        <f t="shared" si="10"/>
        <v>89.8</v>
      </c>
      <c r="O71" s="30">
        <f t="shared" si="11"/>
        <v>0</v>
      </c>
      <c r="P71" s="31">
        <f t="shared" si="12"/>
        <v>0</v>
      </c>
      <c r="Q71" s="30">
        <f t="shared" si="13"/>
        <v>0</v>
      </c>
      <c r="R71" s="31">
        <f t="shared" si="14"/>
        <v>25</v>
      </c>
      <c r="S71" s="30">
        <f t="shared" si="15"/>
        <v>0.278396436525612</v>
      </c>
      <c r="T71" s="7"/>
      <c r="U71" s="7"/>
      <c r="V71" s="7"/>
      <c r="Y71" s="32"/>
      <c r="Z71" s="33"/>
    </row>
    <row r="72" spans="1:26">
      <c r="A72" s="22" t="s">
        <v>82</v>
      </c>
      <c r="B72" s="26">
        <v>0</v>
      </c>
      <c r="C72" s="26">
        <v>0</v>
      </c>
      <c r="D72" s="26">
        <v>17.82625</v>
      </c>
      <c r="E72" s="26">
        <v>10.69575</v>
      </c>
      <c r="F72" s="26">
        <v>0</v>
      </c>
      <c r="G72" s="26">
        <f t="shared" si="8"/>
        <v>28.522</v>
      </c>
      <c r="H72" s="26">
        <v>20</v>
      </c>
      <c r="I72" s="26">
        <v>32.16147</v>
      </c>
      <c r="J72" s="26">
        <v>8</v>
      </c>
      <c r="K72" s="26">
        <v>9.91948</v>
      </c>
      <c r="L72" s="26">
        <v>7.5</v>
      </c>
      <c r="M72" s="26">
        <f t="shared" si="9"/>
        <v>57.58095</v>
      </c>
      <c r="N72" s="26">
        <f t="shared" si="10"/>
        <v>86.10295</v>
      </c>
      <c r="O72" s="30">
        <f t="shared" si="11"/>
        <v>0.33125462019594</v>
      </c>
      <c r="P72" s="31">
        <f t="shared" si="12"/>
        <v>32.16147</v>
      </c>
      <c r="Q72" s="30">
        <f t="shared" si="13"/>
        <v>0.373523439092389</v>
      </c>
      <c r="R72" s="31">
        <f t="shared" si="14"/>
        <v>25.82625</v>
      </c>
      <c r="S72" s="30">
        <f t="shared" si="15"/>
        <v>0.299946169091767</v>
      </c>
      <c r="T72" s="7"/>
      <c r="U72" s="7"/>
      <c r="V72" s="7"/>
      <c r="Y72" s="32"/>
      <c r="Z72" s="33"/>
    </row>
    <row r="73" spans="1:26">
      <c r="A73" s="22" t="s">
        <v>83</v>
      </c>
      <c r="B73" s="26">
        <v>0</v>
      </c>
      <c r="C73" s="26">
        <v>14.261</v>
      </c>
      <c r="D73" s="26">
        <v>30.775238</v>
      </c>
      <c r="E73" s="26">
        <v>0</v>
      </c>
      <c r="F73" s="26">
        <v>0</v>
      </c>
      <c r="G73" s="26">
        <f t="shared" si="8"/>
        <v>45.036238</v>
      </c>
      <c r="H73" s="26"/>
      <c r="I73" s="26">
        <v>40.43</v>
      </c>
      <c r="J73" s="26">
        <v>0</v>
      </c>
      <c r="K73" s="26">
        <v>0</v>
      </c>
      <c r="L73" s="26">
        <v>0</v>
      </c>
      <c r="M73" s="26">
        <f t="shared" si="9"/>
        <v>40.43</v>
      </c>
      <c r="N73" s="26">
        <f t="shared" si="10"/>
        <v>85.466238</v>
      </c>
      <c r="O73" s="30">
        <f t="shared" si="11"/>
        <v>0.526947705361736</v>
      </c>
      <c r="P73" s="31">
        <f t="shared" si="12"/>
        <v>54.691</v>
      </c>
      <c r="Q73" s="30">
        <f t="shared" si="13"/>
        <v>0.639913505962436</v>
      </c>
      <c r="R73" s="31">
        <f t="shared" si="14"/>
        <v>30.775238</v>
      </c>
      <c r="S73" s="30">
        <f t="shared" si="15"/>
        <v>0.360086494037564</v>
      </c>
      <c r="T73" s="7"/>
      <c r="U73" s="7"/>
      <c r="V73" s="7"/>
      <c r="Y73" s="32"/>
      <c r="Z73" s="33"/>
    </row>
    <row r="74" spans="1:26">
      <c r="A74" s="22" t="s">
        <v>84</v>
      </c>
      <c r="B74" s="26">
        <v>0</v>
      </c>
      <c r="C74" s="26">
        <v>0</v>
      </c>
      <c r="D74" s="26">
        <v>0</v>
      </c>
      <c r="E74" s="26">
        <v>0</v>
      </c>
      <c r="F74" s="26">
        <v>21.3915</v>
      </c>
      <c r="G74" s="26">
        <f t="shared" si="8"/>
        <v>21.3915</v>
      </c>
      <c r="H74" s="26"/>
      <c r="I74" s="26">
        <v>0</v>
      </c>
      <c r="J74" s="26">
        <v>37.6</v>
      </c>
      <c r="K74" s="26">
        <v>0</v>
      </c>
      <c r="L74" s="26">
        <v>25</v>
      </c>
      <c r="M74" s="26">
        <f t="shared" si="9"/>
        <v>62.6</v>
      </c>
      <c r="N74" s="26">
        <f t="shared" si="10"/>
        <v>83.9915</v>
      </c>
      <c r="O74" s="30">
        <f t="shared" si="11"/>
        <v>0.254686486132525</v>
      </c>
      <c r="P74" s="31">
        <f t="shared" si="12"/>
        <v>0</v>
      </c>
      <c r="Q74" s="30">
        <f t="shared" si="13"/>
        <v>0</v>
      </c>
      <c r="R74" s="31">
        <f t="shared" si="14"/>
        <v>37.6</v>
      </c>
      <c r="S74" s="30">
        <f t="shared" si="15"/>
        <v>0.447664346987493</v>
      </c>
      <c r="T74" s="7"/>
      <c r="U74" s="7"/>
      <c r="V74" s="7"/>
      <c r="Y74" s="32"/>
      <c r="Z74" s="33"/>
    </row>
    <row r="75" spans="1:26">
      <c r="A75" s="22" t="s">
        <v>85</v>
      </c>
      <c r="B75" s="26"/>
      <c r="C75" s="26"/>
      <c r="D75" s="26"/>
      <c r="E75" s="26"/>
      <c r="F75" s="26"/>
      <c r="G75" s="26">
        <f t="shared" si="8"/>
        <v>0</v>
      </c>
      <c r="H75" s="26">
        <v>7</v>
      </c>
      <c r="I75" s="26">
        <v>15</v>
      </c>
      <c r="J75" s="26">
        <v>11</v>
      </c>
      <c r="K75" s="26">
        <v>54</v>
      </c>
      <c r="L75" s="26">
        <v>0</v>
      </c>
      <c r="M75" s="26">
        <f t="shared" si="9"/>
        <v>80</v>
      </c>
      <c r="N75" s="26">
        <f t="shared" si="10"/>
        <v>80</v>
      </c>
      <c r="O75" s="30">
        <f t="shared" si="11"/>
        <v>0</v>
      </c>
      <c r="P75" s="31">
        <f t="shared" si="12"/>
        <v>15</v>
      </c>
      <c r="Q75" s="30">
        <f t="shared" si="13"/>
        <v>0.1875</v>
      </c>
      <c r="R75" s="31">
        <f t="shared" si="14"/>
        <v>11</v>
      </c>
      <c r="S75" s="30">
        <f t="shared" si="15"/>
        <v>0.1375</v>
      </c>
      <c r="T75" s="7"/>
      <c r="U75" s="7"/>
      <c r="V75" s="7"/>
      <c r="Y75" s="32"/>
      <c r="Z75" s="33"/>
    </row>
    <row r="76" spans="1:26">
      <c r="A76" s="22" t="s">
        <v>86</v>
      </c>
      <c r="B76" s="26">
        <v>0</v>
      </c>
      <c r="C76" s="26">
        <v>0</v>
      </c>
      <c r="D76" s="26">
        <v>38.5047</v>
      </c>
      <c r="E76" s="26">
        <v>0</v>
      </c>
      <c r="F76" s="26">
        <v>0</v>
      </c>
      <c r="G76" s="26">
        <f t="shared" si="8"/>
        <v>38.5047</v>
      </c>
      <c r="H76" s="26"/>
      <c r="I76" s="26">
        <v>5</v>
      </c>
      <c r="J76" s="26">
        <v>13.8</v>
      </c>
      <c r="K76" s="26">
        <v>19.816</v>
      </c>
      <c r="L76" s="26">
        <v>0</v>
      </c>
      <c r="M76" s="26">
        <f t="shared" si="9"/>
        <v>38.616</v>
      </c>
      <c r="N76" s="26">
        <f t="shared" si="10"/>
        <v>77.1207</v>
      </c>
      <c r="O76" s="30">
        <f t="shared" si="11"/>
        <v>0.499278403852662</v>
      </c>
      <c r="P76" s="31">
        <f t="shared" si="12"/>
        <v>5</v>
      </c>
      <c r="Q76" s="30">
        <f t="shared" si="13"/>
        <v>0.0648334364184972</v>
      </c>
      <c r="R76" s="31">
        <f t="shared" si="14"/>
        <v>52.3047</v>
      </c>
      <c r="S76" s="30">
        <f t="shared" si="15"/>
        <v>0.678218688367714</v>
      </c>
      <c r="T76" s="7"/>
      <c r="U76" s="7"/>
      <c r="V76" s="7"/>
      <c r="Y76" s="32"/>
      <c r="Z76" s="33"/>
    </row>
    <row r="77" spans="1:26">
      <c r="A77" s="22" t="s">
        <v>87</v>
      </c>
      <c r="B77" s="26">
        <v>0</v>
      </c>
      <c r="C77" s="26">
        <v>33.2209995</v>
      </c>
      <c r="D77" s="26">
        <v>19.25235</v>
      </c>
      <c r="E77" s="26">
        <v>0</v>
      </c>
      <c r="F77" s="26">
        <v>0</v>
      </c>
      <c r="G77" s="26">
        <f t="shared" si="8"/>
        <v>52.4733495</v>
      </c>
      <c r="H77" s="26"/>
      <c r="I77" s="26">
        <v>0</v>
      </c>
      <c r="J77" s="26">
        <v>9.8</v>
      </c>
      <c r="K77" s="26">
        <v>9</v>
      </c>
      <c r="L77" s="26">
        <v>5</v>
      </c>
      <c r="M77" s="26">
        <f t="shared" si="9"/>
        <v>23.8</v>
      </c>
      <c r="N77" s="26">
        <f t="shared" si="10"/>
        <v>76.2733495</v>
      </c>
      <c r="O77" s="30">
        <f t="shared" si="11"/>
        <v>0.687964404919703</v>
      </c>
      <c r="P77" s="31">
        <f t="shared" si="12"/>
        <v>33.2209995</v>
      </c>
      <c r="Q77" s="30">
        <f t="shared" si="13"/>
        <v>0.435551863367427</v>
      </c>
      <c r="R77" s="31">
        <f t="shared" si="14"/>
        <v>29.05235</v>
      </c>
      <c r="S77" s="30">
        <f t="shared" si="15"/>
        <v>0.380897786585339</v>
      </c>
      <c r="T77" s="7"/>
      <c r="U77" s="7"/>
      <c r="V77" s="7"/>
      <c r="Y77" s="32"/>
      <c r="Z77" s="33"/>
    </row>
    <row r="78" spans="1:26">
      <c r="A78" s="22" t="s">
        <v>88</v>
      </c>
      <c r="B78" s="26">
        <v>0</v>
      </c>
      <c r="C78" s="26">
        <v>0</v>
      </c>
      <c r="D78" s="26">
        <v>0</v>
      </c>
      <c r="E78" s="26">
        <v>0</v>
      </c>
      <c r="F78" s="26">
        <v>36.50816</v>
      </c>
      <c r="G78" s="26">
        <f t="shared" si="8"/>
        <v>36.50816</v>
      </c>
      <c r="H78" s="26"/>
      <c r="I78" s="26">
        <v>0</v>
      </c>
      <c r="J78" s="26">
        <v>0</v>
      </c>
      <c r="K78" s="26">
        <v>15</v>
      </c>
      <c r="L78" s="26">
        <v>22</v>
      </c>
      <c r="M78" s="26">
        <f t="shared" si="9"/>
        <v>37</v>
      </c>
      <c r="N78" s="26">
        <f t="shared" si="10"/>
        <v>73.50816</v>
      </c>
      <c r="O78" s="30">
        <f t="shared" si="11"/>
        <v>0.496654521076299</v>
      </c>
      <c r="P78" s="31">
        <f t="shared" si="12"/>
        <v>0</v>
      </c>
      <c r="Q78" s="30">
        <f t="shared" si="13"/>
        <v>0</v>
      </c>
      <c r="R78" s="31">
        <f t="shared" si="14"/>
        <v>0</v>
      </c>
      <c r="S78" s="30">
        <f t="shared" si="15"/>
        <v>0</v>
      </c>
      <c r="T78" s="7"/>
      <c r="U78" s="7"/>
      <c r="V78" s="7"/>
      <c r="Y78" s="32"/>
      <c r="Z78" s="33"/>
    </row>
    <row r="79" spans="1:26">
      <c r="A79" s="22" t="s">
        <v>89</v>
      </c>
      <c r="B79" s="26">
        <v>0</v>
      </c>
      <c r="C79" s="26">
        <v>17.82625</v>
      </c>
      <c r="D79" s="26">
        <v>21.3915</v>
      </c>
      <c r="E79" s="26">
        <v>0</v>
      </c>
      <c r="F79" s="26">
        <v>0</v>
      </c>
      <c r="G79" s="26">
        <f t="shared" si="8"/>
        <v>39.21775</v>
      </c>
      <c r="H79" s="26"/>
      <c r="I79" s="26">
        <v>0</v>
      </c>
      <c r="J79" s="26">
        <v>16.90928</v>
      </c>
      <c r="K79" s="26">
        <v>12</v>
      </c>
      <c r="L79" s="26">
        <v>0.5</v>
      </c>
      <c r="M79" s="26">
        <f t="shared" si="9"/>
        <v>29.40928</v>
      </c>
      <c r="N79" s="26">
        <f t="shared" si="10"/>
        <v>68.62703</v>
      </c>
      <c r="O79" s="30">
        <f t="shared" si="11"/>
        <v>0.571462148369236</v>
      </c>
      <c r="P79" s="31">
        <f t="shared" si="12"/>
        <v>17.82625</v>
      </c>
      <c r="Q79" s="30">
        <f t="shared" si="13"/>
        <v>0.259755521986016</v>
      </c>
      <c r="R79" s="31">
        <f t="shared" si="14"/>
        <v>38.30078</v>
      </c>
      <c r="S79" s="30">
        <f t="shared" si="15"/>
        <v>0.558100503547946</v>
      </c>
      <c r="T79" s="7"/>
      <c r="U79" s="7"/>
      <c r="V79" s="7"/>
      <c r="Y79" s="32"/>
      <c r="Z79" s="33"/>
    </row>
    <row r="80" spans="1:26">
      <c r="A80" s="22" t="s">
        <v>90</v>
      </c>
      <c r="B80" s="26">
        <v>0</v>
      </c>
      <c r="C80" s="26">
        <v>0</v>
      </c>
      <c r="D80" s="26">
        <v>17.82625</v>
      </c>
      <c r="E80" s="26">
        <v>0</v>
      </c>
      <c r="F80" s="26">
        <v>0</v>
      </c>
      <c r="G80" s="26">
        <f t="shared" si="8"/>
        <v>17.82625</v>
      </c>
      <c r="H80" s="26"/>
      <c r="I80" s="26">
        <v>5.58609</v>
      </c>
      <c r="J80" s="26">
        <v>26.775</v>
      </c>
      <c r="K80" s="26">
        <v>18.29</v>
      </c>
      <c r="L80" s="26">
        <v>0</v>
      </c>
      <c r="M80" s="26">
        <f t="shared" si="9"/>
        <v>50.65109</v>
      </c>
      <c r="N80" s="26">
        <f t="shared" si="10"/>
        <v>68.47734</v>
      </c>
      <c r="O80" s="30">
        <f t="shared" si="11"/>
        <v>0.260323341998974</v>
      </c>
      <c r="P80" s="31">
        <f t="shared" si="12"/>
        <v>5.58609</v>
      </c>
      <c r="Q80" s="30">
        <f t="shared" si="13"/>
        <v>0.0815757446185848</v>
      </c>
      <c r="R80" s="31">
        <f t="shared" si="14"/>
        <v>44.60125</v>
      </c>
      <c r="S80" s="30">
        <f t="shared" si="15"/>
        <v>0.65132860008873</v>
      </c>
      <c r="T80" s="7"/>
      <c r="U80" s="7"/>
      <c r="V80" s="7"/>
      <c r="Y80" s="32"/>
      <c r="Z80" s="33"/>
    </row>
    <row r="81" spans="1:26">
      <c r="A81" s="22" t="s">
        <v>91</v>
      </c>
      <c r="B81" s="26"/>
      <c r="C81" s="26"/>
      <c r="D81" s="26"/>
      <c r="E81" s="26"/>
      <c r="F81" s="26"/>
      <c r="G81" s="26">
        <f t="shared" si="8"/>
        <v>0</v>
      </c>
      <c r="H81" s="26"/>
      <c r="I81" s="26">
        <v>15</v>
      </c>
      <c r="J81" s="26">
        <v>33.63</v>
      </c>
      <c r="K81" s="26">
        <v>18.9</v>
      </c>
      <c r="L81" s="26">
        <v>0</v>
      </c>
      <c r="M81" s="26">
        <f t="shared" si="9"/>
        <v>67.53</v>
      </c>
      <c r="N81" s="26">
        <f t="shared" si="10"/>
        <v>67.53</v>
      </c>
      <c r="O81" s="30">
        <f t="shared" si="11"/>
        <v>0</v>
      </c>
      <c r="P81" s="31">
        <f t="shared" si="12"/>
        <v>15</v>
      </c>
      <c r="Q81" s="30">
        <f t="shared" si="13"/>
        <v>0.22212350066637</v>
      </c>
      <c r="R81" s="31">
        <f t="shared" si="14"/>
        <v>33.63</v>
      </c>
      <c r="S81" s="30">
        <f t="shared" si="15"/>
        <v>0.498000888494003</v>
      </c>
      <c r="T81" s="7"/>
      <c r="U81" s="7"/>
      <c r="V81" s="7"/>
      <c r="Y81" s="32"/>
      <c r="Z81" s="33"/>
    </row>
    <row r="82" spans="1:26">
      <c r="A82" s="22" t="s">
        <v>92</v>
      </c>
      <c r="B82" s="22">
        <v>0</v>
      </c>
      <c r="C82" s="22">
        <v>0</v>
      </c>
      <c r="D82" s="22">
        <v>0</v>
      </c>
      <c r="E82" s="22">
        <v>14.261</v>
      </c>
      <c r="F82" s="22">
        <v>0</v>
      </c>
      <c r="G82" s="22">
        <f t="shared" si="8"/>
        <v>14.261</v>
      </c>
      <c r="H82" s="22"/>
      <c r="I82" s="22">
        <v>15.260174</v>
      </c>
      <c r="J82" s="22">
        <v>19.2549</v>
      </c>
      <c r="K82" s="22">
        <v>6</v>
      </c>
      <c r="L82" s="22">
        <v>7.48</v>
      </c>
      <c r="M82" s="22">
        <f t="shared" si="9"/>
        <v>47.995074</v>
      </c>
      <c r="N82" s="22">
        <f t="shared" si="10"/>
        <v>62.256074</v>
      </c>
      <c r="O82" s="22">
        <f t="shared" si="11"/>
        <v>0.229070018131885</v>
      </c>
      <c r="P82" s="22">
        <f t="shared" si="12"/>
        <v>15.260174</v>
      </c>
      <c r="Q82" s="22">
        <f t="shared" si="13"/>
        <v>0.245119440072626</v>
      </c>
      <c r="R82" s="22">
        <f t="shared" si="14"/>
        <v>19.2549</v>
      </c>
      <c r="S82" s="22">
        <f t="shared" si="15"/>
        <v>0.309285484336838</v>
      </c>
      <c r="T82" s="7"/>
      <c r="U82" s="7"/>
      <c r="V82" s="7"/>
      <c r="Y82" s="32"/>
      <c r="Z82" s="33"/>
    </row>
    <row r="83" spans="1:26">
      <c r="A83" s="22" t="s">
        <v>93</v>
      </c>
      <c r="B83" s="26"/>
      <c r="C83" s="26">
        <v>39.60581534065</v>
      </c>
      <c r="D83" s="26">
        <v>22.49011110905</v>
      </c>
      <c r="E83" s="26">
        <v>0</v>
      </c>
      <c r="F83" s="26">
        <v>0</v>
      </c>
      <c r="G83" s="26">
        <f t="shared" si="8"/>
        <v>62.0959264497</v>
      </c>
      <c r="H83" s="26"/>
      <c r="I83" s="26"/>
      <c r="J83" s="26"/>
      <c r="K83" s="26"/>
      <c r="L83" s="26"/>
      <c r="M83" s="26">
        <f t="shared" si="9"/>
        <v>0</v>
      </c>
      <c r="N83" s="26">
        <f t="shared" si="10"/>
        <v>62.0959264497</v>
      </c>
      <c r="O83" s="30">
        <f t="shared" si="11"/>
        <v>1</v>
      </c>
      <c r="P83" s="31">
        <f t="shared" si="12"/>
        <v>39.60581534065</v>
      </c>
      <c r="Q83" s="30">
        <f t="shared" si="13"/>
        <v>0.637816642815244</v>
      </c>
      <c r="R83" s="31">
        <f t="shared" si="14"/>
        <v>22.49011110905</v>
      </c>
      <c r="S83" s="30">
        <f t="shared" si="15"/>
        <v>0.362183357184755</v>
      </c>
      <c r="T83" s="7"/>
      <c r="U83" s="7"/>
      <c r="V83" s="7"/>
      <c r="Y83" s="32"/>
      <c r="Z83" s="33"/>
    </row>
    <row r="84" spans="1:26">
      <c r="A84" s="22" t="s">
        <v>94</v>
      </c>
      <c r="B84" s="26">
        <v>0</v>
      </c>
      <c r="C84" s="26">
        <v>29.314412465</v>
      </c>
      <c r="D84" s="26">
        <v>11.765325</v>
      </c>
      <c r="E84" s="26">
        <v>0</v>
      </c>
      <c r="F84" s="26">
        <v>0</v>
      </c>
      <c r="G84" s="26">
        <f t="shared" si="8"/>
        <v>41.079737465</v>
      </c>
      <c r="H84" s="26"/>
      <c r="I84" s="26">
        <v>0</v>
      </c>
      <c r="J84" s="26">
        <v>0</v>
      </c>
      <c r="K84" s="26">
        <v>0</v>
      </c>
      <c r="L84" s="26">
        <v>18.5</v>
      </c>
      <c r="M84" s="26">
        <f t="shared" si="9"/>
        <v>18.5</v>
      </c>
      <c r="N84" s="26">
        <f t="shared" si="10"/>
        <v>59.579737465</v>
      </c>
      <c r="O84" s="30">
        <f t="shared" si="11"/>
        <v>0.689491750263791</v>
      </c>
      <c r="P84" s="31">
        <f t="shared" si="12"/>
        <v>29.314412465</v>
      </c>
      <c r="Q84" s="30">
        <f t="shared" si="13"/>
        <v>0.49201983278662</v>
      </c>
      <c r="R84" s="31">
        <f t="shared" si="14"/>
        <v>11.765325</v>
      </c>
      <c r="S84" s="30">
        <f t="shared" si="15"/>
        <v>0.197471917477171</v>
      </c>
      <c r="T84" s="7"/>
      <c r="U84" s="7"/>
      <c r="V84" s="7"/>
      <c r="Y84" s="32"/>
      <c r="Z84" s="33"/>
    </row>
    <row r="85" spans="1:26">
      <c r="A85" s="22" t="s">
        <v>95</v>
      </c>
      <c r="B85" s="26"/>
      <c r="C85" s="26"/>
      <c r="D85" s="26"/>
      <c r="E85" s="26"/>
      <c r="F85" s="26"/>
      <c r="G85" s="26">
        <f t="shared" si="8"/>
        <v>0</v>
      </c>
      <c r="H85" s="26">
        <v>7.5</v>
      </c>
      <c r="I85" s="26">
        <v>15.5</v>
      </c>
      <c r="J85" s="26">
        <v>32</v>
      </c>
      <c r="K85" s="26">
        <v>12</v>
      </c>
      <c r="L85" s="26">
        <v>0</v>
      </c>
      <c r="M85" s="26">
        <f t="shared" si="9"/>
        <v>59.5</v>
      </c>
      <c r="N85" s="26">
        <f t="shared" si="10"/>
        <v>59.5</v>
      </c>
      <c r="O85" s="30">
        <f t="shared" si="11"/>
        <v>0</v>
      </c>
      <c r="P85" s="31">
        <f t="shared" si="12"/>
        <v>15.5</v>
      </c>
      <c r="Q85" s="30">
        <f t="shared" si="13"/>
        <v>0.260504201680672</v>
      </c>
      <c r="R85" s="31">
        <f t="shared" si="14"/>
        <v>32</v>
      </c>
      <c r="S85" s="30">
        <f t="shared" si="15"/>
        <v>0.53781512605042</v>
      </c>
      <c r="T85" s="7"/>
      <c r="U85" s="7"/>
      <c r="V85" s="7"/>
      <c r="Y85" s="32"/>
      <c r="Z85" s="33"/>
    </row>
    <row r="86" spans="1:26">
      <c r="A86" s="22" t="s">
        <v>96</v>
      </c>
      <c r="B86" s="26"/>
      <c r="C86" s="26"/>
      <c r="D86" s="26"/>
      <c r="E86" s="26"/>
      <c r="F86" s="26"/>
      <c r="G86" s="26">
        <f t="shared" si="8"/>
        <v>0</v>
      </c>
      <c r="H86" s="26"/>
      <c r="I86" s="26">
        <v>3</v>
      </c>
      <c r="J86" s="26">
        <v>0</v>
      </c>
      <c r="K86" s="26">
        <v>39</v>
      </c>
      <c r="L86" s="26">
        <v>17.21</v>
      </c>
      <c r="M86" s="26">
        <f t="shared" si="9"/>
        <v>59.21</v>
      </c>
      <c r="N86" s="26">
        <f t="shared" si="10"/>
        <v>59.21</v>
      </c>
      <c r="O86" s="30">
        <f t="shared" si="11"/>
        <v>0</v>
      </c>
      <c r="P86" s="31">
        <f t="shared" si="12"/>
        <v>3</v>
      </c>
      <c r="Q86" s="30">
        <f t="shared" si="13"/>
        <v>0.0506671170410404</v>
      </c>
      <c r="R86" s="31">
        <f t="shared" si="14"/>
        <v>0</v>
      </c>
      <c r="S86" s="30">
        <f t="shared" si="15"/>
        <v>0</v>
      </c>
      <c r="T86" s="7"/>
      <c r="U86" s="7"/>
      <c r="V86" s="7"/>
      <c r="Y86" s="32"/>
      <c r="Z86" s="33"/>
    </row>
    <row r="87" spans="1:26">
      <c r="A87" s="22" t="s">
        <v>97</v>
      </c>
      <c r="B87" s="26"/>
      <c r="C87" s="26"/>
      <c r="D87" s="26"/>
      <c r="E87" s="26"/>
      <c r="F87" s="26"/>
      <c r="G87" s="26">
        <f t="shared" si="8"/>
        <v>0</v>
      </c>
      <c r="H87" s="26"/>
      <c r="I87" s="26">
        <v>0</v>
      </c>
      <c r="J87" s="26">
        <v>18</v>
      </c>
      <c r="K87" s="26">
        <v>7.8</v>
      </c>
      <c r="L87" s="26">
        <v>33</v>
      </c>
      <c r="M87" s="26">
        <f t="shared" si="9"/>
        <v>58.8</v>
      </c>
      <c r="N87" s="26">
        <f t="shared" si="10"/>
        <v>58.8</v>
      </c>
      <c r="O87" s="30">
        <f t="shared" si="11"/>
        <v>0</v>
      </c>
      <c r="P87" s="31">
        <f t="shared" si="12"/>
        <v>0</v>
      </c>
      <c r="Q87" s="30">
        <f t="shared" si="13"/>
        <v>0</v>
      </c>
      <c r="R87" s="31">
        <f t="shared" si="14"/>
        <v>18</v>
      </c>
      <c r="S87" s="30">
        <f t="shared" si="15"/>
        <v>0.306122448979592</v>
      </c>
      <c r="T87" s="7"/>
      <c r="U87" s="7"/>
      <c r="V87" s="7"/>
      <c r="Y87" s="32"/>
      <c r="Z87" s="33"/>
    </row>
    <row r="88" spans="1:26">
      <c r="A88" s="22" t="s">
        <v>98</v>
      </c>
      <c r="B88" s="26"/>
      <c r="C88" s="26"/>
      <c r="D88" s="26"/>
      <c r="E88" s="26"/>
      <c r="F88" s="26"/>
      <c r="G88" s="26">
        <f t="shared" si="8"/>
        <v>0</v>
      </c>
      <c r="H88" s="26"/>
      <c r="I88" s="26">
        <v>0</v>
      </c>
      <c r="J88" s="26">
        <v>0</v>
      </c>
      <c r="K88" s="26">
        <v>15</v>
      </c>
      <c r="L88" s="26">
        <v>42.5</v>
      </c>
      <c r="M88" s="26">
        <f t="shared" si="9"/>
        <v>57.5</v>
      </c>
      <c r="N88" s="26">
        <f t="shared" si="10"/>
        <v>57.5</v>
      </c>
      <c r="O88" s="30">
        <f t="shared" si="11"/>
        <v>0</v>
      </c>
      <c r="P88" s="31">
        <f t="shared" si="12"/>
        <v>0</v>
      </c>
      <c r="Q88" s="30">
        <f t="shared" si="13"/>
        <v>0</v>
      </c>
      <c r="R88" s="31">
        <f t="shared" si="14"/>
        <v>0</v>
      </c>
      <c r="S88" s="30">
        <f t="shared" si="15"/>
        <v>0</v>
      </c>
      <c r="T88" s="7"/>
      <c r="U88" s="7"/>
      <c r="V88" s="7"/>
      <c r="Y88" s="32"/>
      <c r="Z88" s="33"/>
    </row>
    <row r="89" spans="1:26">
      <c r="A89" s="22" t="s">
        <v>99</v>
      </c>
      <c r="B89" s="26"/>
      <c r="C89" s="26">
        <v>0</v>
      </c>
      <c r="D89" s="26">
        <v>0</v>
      </c>
      <c r="E89" s="26">
        <v>0</v>
      </c>
      <c r="F89" s="26">
        <v>57.044</v>
      </c>
      <c r="G89" s="26">
        <f t="shared" si="8"/>
        <v>57.044</v>
      </c>
      <c r="H89" s="26"/>
      <c r="I89" s="26"/>
      <c r="J89" s="26"/>
      <c r="K89" s="26"/>
      <c r="L89" s="26"/>
      <c r="M89" s="26">
        <f t="shared" si="9"/>
        <v>0</v>
      </c>
      <c r="N89" s="26">
        <f t="shared" si="10"/>
        <v>57.044</v>
      </c>
      <c r="O89" s="30">
        <f t="shared" si="11"/>
        <v>1</v>
      </c>
      <c r="P89" s="31">
        <f t="shared" si="12"/>
        <v>0</v>
      </c>
      <c r="Q89" s="30">
        <f t="shared" si="13"/>
        <v>0</v>
      </c>
      <c r="R89" s="31">
        <f t="shared" si="14"/>
        <v>0</v>
      </c>
      <c r="S89" s="30">
        <f t="shared" si="15"/>
        <v>0</v>
      </c>
      <c r="T89" s="7"/>
      <c r="U89" s="7"/>
      <c r="V89" s="7"/>
      <c r="Y89" s="32"/>
      <c r="Z89" s="33"/>
    </row>
    <row r="90" spans="1:26">
      <c r="A90" s="22" t="s">
        <v>100</v>
      </c>
      <c r="B90" s="22"/>
      <c r="C90" s="22"/>
      <c r="D90" s="22"/>
      <c r="E90" s="22"/>
      <c r="F90" s="22"/>
      <c r="G90" s="22">
        <f t="shared" si="8"/>
        <v>0</v>
      </c>
      <c r="H90" s="22"/>
      <c r="I90" s="22">
        <v>25</v>
      </c>
      <c r="J90" s="22">
        <v>1.5</v>
      </c>
      <c r="K90" s="22">
        <v>29.4104</v>
      </c>
      <c r="L90" s="22">
        <v>0</v>
      </c>
      <c r="M90" s="22">
        <f t="shared" si="9"/>
        <v>55.9104</v>
      </c>
      <c r="N90" s="22">
        <f t="shared" si="10"/>
        <v>55.9104</v>
      </c>
      <c r="O90" s="22">
        <f t="shared" si="11"/>
        <v>0</v>
      </c>
      <c r="P90" s="22">
        <f t="shared" si="12"/>
        <v>25</v>
      </c>
      <c r="Q90" s="22">
        <f t="shared" si="13"/>
        <v>0.447144001831502</v>
      </c>
      <c r="R90" s="22">
        <f t="shared" si="14"/>
        <v>1.5</v>
      </c>
      <c r="S90" s="22">
        <f t="shared" si="15"/>
        <v>0.0268286401098901</v>
      </c>
      <c r="T90" s="7"/>
      <c r="U90" s="7"/>
      <c r="V90" s="7"/>
      <c r="Y90" s="32"/>
      <c r="Z90" s="33"/>
    </row>
    <row r="91" spans="1:26">
      <c r="A91" s="22" t="s">
        <v>101</v>
      </c>
      <c r="B91" s="26"/>
      <c r="C91" s="26">
        <v>0</v>
      </c>
      <c r="D91" s="26">
        <v>27.452425</v>
      </c>
      <c r="E91" s="26">
        <v>0</v>
      </c>
      <c r="F91" s="26">
        <v>27.49854</v>
      </c>
      <c r="G91" s="26">
        <f t="shared" si="8"/>
        <v>54.950965</v>
      </c>
      <c r="H91" s="26"/>
      <c r="I91" s="26"/>
      <c r="J91" s="26"/>
      <c r="K91" s="26"/>
      <c r="L91" s="26"/>
      <c r="M91" s="26">
        <f t="shared" si="9"/>
        <v>0</v>
      </c>
      <c r="N91" s="26">
        <f t="shared" si="10"/>
        <v>54.950965</v>
      </c>
      <c r="O91" s="30">
        <f t="shared" si="11"/>
        <v>1</v>
      </c>
      <c r="P91" s="31">
        <f t="shared" si="12"/>
        <v>0</v>
      </c>
      <c r="Q91" s="30">
        <f t="shared" si="13"/>
        <v>0</v>
      </c>
      <c r="R91" s="31">
        <f t="shared" si="14"/>
        <v>27.452425</v>
      </c>
      <c r="S91" s="30">
        <f t="shared" si="15"/>
        <v>0.499580398633582</v>
      </c>
      <c r="T91" s="7"/>
      <c r="U91" s="7"/>
      <c r="V91" s="7"/>
      <c r="Y91" s="32"/>
      <c r="Z91" s="33"/>
    </row>
    <row r="92" spans="1:26">
      <c r="A92" s="22" t="s">
        <v>102</v>
      </c>
      <c r="B92" s="26"/>
      <c r="C92" s="26"/>
      <c r="D92" s="26"/>
      <c r="E92" s="26"/>
      <c r="F92" s="26"/>
      <c r="G92" s="26">
        <f t="shared" si="8"/>
        <v>0</v>
      </c>
      <c r="H92" s="26"/>
      <c r="I92" s="26">
        <v>18</v>
      </c>
      <c r="J92" s="26">
        <v>8.8</v>
      </c>
      <c r="K92" s="26">
        <v>20.3</v>
      </c>
      <c r="L92" s="26">
        <v>7.5</v>
      </c>
      <c r="M92" s="26">
        <f t="shared" si="9"/>
        <v>54.6</v>
      </c>
      <c r="N92" s="26">
        <f t="shared" si="10"/>
        <v>54.6</v>
      </c>
      <c r="O92" s="30">
        <f t="shared" si="11"/>
        <v>0</v>
      </c>
      <c r="P92" s="31">
        <f t="shared" si="12"/>
        <v>18</v>
      </c>
      <c r="Q92" s="30">
        <f t="shared" si="13"/>
        <v>0.32967032967033</v>
      </c>
      <c r="R92" s="31">
        <f t="shared" si="14"/>
        <v>8.8</v>
      </c>
      <c r="S92" s="30">
        <f t="shared" si="15"/>
        <v>0.161172161172161</v>
      </c>
      <c r="T92" s="7"/>
      <c r="U92" s="7"/>
      <c r="V92" s="7"/>
      <c r="Y92" s="32"/>
      <c r="Z92" s="33"/>
    </row>
    <row r="93" spans="1:26">
      <c r="A93" s="22" t="s">
        <v>103</v>
      </c>
      <c r="B93" s="26"/>
      <c r="C93" s="26"/>
      <c r="D93" s="26"/>
      <c r="E93" s="26"/>
      <c r="F93" s="26"/>
      <c r="G93" s="26">
        <f t="shared" si="8"/>
        <v>0</v>
      </c>
      <c r="H93" s="26"/>
      <c r="I93" s="26">
        <v>0</v>
      </c>
      <c r="J93" s="26">
        <v>30</v>
      </c>
      <c r="K93" s="26">
        <v>24.48062</v>
      </c>
      <c r="L93" s="26">
        <v>0</v>
      </c>
      <c r="M93" s="26">
        <f t="shared" si="9"/>
        <v>54.48062</v>
      </c>
      <c r="N93" s="26">
        <f t="shared" si="10"/>
        <v>54.48062</v>
      </c>
      <c r="O93" s="30">
        <f t="shared" si="11"/>
        <v>0</v>
      </c>
      <c r="P93" s="31">
        <f t="shared" si="12"/>
        <v>0</v>
      </c>
      <c r="Q93" s="30">
        <f t="shared" si="13"/>
        <v>0</v>
      </c>
      <c r="R93" s="31">
        <f t="shared" si="14"/>
        <v>30</v>
      </c>
      <c r="S93" s="30">
        <f t="shared" si="15"/>
        <v>0.550654526325141</v>
      </c>
      <c r="T93" s="7"/>
      <c r="U93" s="7"/>
      <c r="V93" s="7"/>
      <c r="Y93" s="32"/>
      <c r="Z93" s="33"/>
    </row>
    <row r="94" spans="1:26">
      <c r="A94" s="22" t="s">
        <v>104</v>
      </c>
      <c r="B94" s="26"/>
      <c r="C94" s="26">
        <v>14.261</v>
      </c>
      <c r="D94" s="26">
        <v>14.97405</v>
      </c>
      <c r="E94" s="26">
        <v>24.95675</v>
      </c>
      <c r="F94" s="26">
        <v>0</v>
      </c>
      <c r="G94" s="26">
        <f t="shared" si="8"/>
        <v>54.1918</v>
      </c>
      <c r="H94" s="26"/>
      <c r="I94" s="26"/>
      <c r="J94" s="26"/>
      <c r="K94" s="26"/>
      <c r="L94" s="26"/>
      <c r="M94" s="26">
        <f t="shared" si="9"/>
        <v>0</v>
      </c>
      <c r="N94" s="26">
        <f t="shared" si="10"/>
        <v>54.1918</v>
      </c>
      <c r="O94" s="30">
        <f t="shared" si="11"/>
        <v>1</v>
      </c>
      <c r="P94" s="31">
        <f t="shared" si="12"/>
        <v>14.261</v>
      </c>
      <c r="Q94" s="30">
        <f t="shared" si="13"/>
        <v>0.263157894736842</v>
      </c>
      <c r="R94" s="31">
        <f t="shared" si="14"/>
        <v>14.97405</v>
      </c>
      <c r="S94" s="30">
        <f t="shared" si="15"/>
        <v>0.276315789473684</v>
      </c>
      <c r="T94" s="7"/>
      <c r="U94" s="7"/>
      <c r="V94" s="7"/>
      <c r="Y94" s="32"/>
      <c r="Z94" s="33"/>
    </row>
    <row r="95" spans="1:26">
      <c r="A95" s="22" t="s">
        <v>105</v>
      </c>
      <c r="B95" s="26">
        <v>0</v>
      </c>
      <c r="C95" s="26">
        <v>16.9349375</v>
      </c>
      <c r="D95" s="26">
        <v>21.3915</v>
      </c>
      <c r="E95" s="26">
        <v>0</v>
      </c>
      <c r="F95" s="26">
        <v>0</v>
      </c>
      <c r="G95" s="26">
        <f t="shared" si="8"/>
        <v>38.3264375</v>
      </c>
      <c r="H95" s="26"/>
      <c r="I95" s="26">
        <v>0</v>
      </c>
      <c r="J95" s="26">
        <v>0</v>
      </c>
      <c r="K95" s="26">
        <v>0</v>
      </c>
      <c r="L95" s="26">
        <v>14.0199</v>
      </c>
      <c r="M95" s="26">
        <f t="shared" si="9"/>
        <v>14.0199</v>
      </c>
      <c r="N95" s="26">
        <f t="shared" si="10"/>
        <v>52.3463375</v>
      </c>
      <c r="O95" s="30">
        <f t="shared" si="11"/>
        <v>0.732170373906293</v>
      </c>
      <c r="P95" s="31">
        <f t="shared" si="12"/>
        <v>16.9349375</v>
      </c>
      <c r="Q95" s="30">
        <f t="shared" si="13"/>
        <v>0.323517141958595</v>
      </c>
      <c r="R95" s="31">
        <f t="shared" si="14"/>
        <v>21.3915</v>
      </c>
      <c r="S95" s="30">
        <f t="shared" si="15"/>
        <v>0.408653231947698</v>
      </c>
      <c r="T95" s="7"/>
      <c r="U95" s="7"/>
      <c r="V95" s="7"/>
      <c r="Y95" s="32"/>
      <c r="Z95" s="33"/>
    </row>
    <row r="96" spans="1:26">
      <c r="A96" s="22" t="s">
        <v>106</v>
      </c>
      <c r="B96" s="26"/>
      <c r="C96" s="26"/>
      <c r="D96" s="26"/>
      <c r="E96" s="26"/>
      <c r="F96" s="26"/>
      <c r="G96" s="26">
        <f t="shared" si="8"/>
        <v>0</v>
      </c>
      <c r="H96" s="26"/>
      <c r="I96" s="26">
        <v>12.5</v>
      </c>
      <c r="J96" s="26">
        <v>0</v>
      </c>
      <c r="K96" s="26">
        <v>10.5</v>
      </c>
      <c r="L96" s="26">
        <v>27</v>
      </c>
      <c r="M96" s="26">
        <f t="shared" si="9"/>
        <v>50</v>
      </c>
      <c r="N96" s="26">
        <f t="shared" si="10"/>
        <v>50</v>
      </c>
      <c r="O96" s="30">
        <f t="shared" si="11"/>
        <v>0</v>
      </c>
      <c r="P96" s="31">
        <f t="shared" si="12"/>
        <v>12.5</v>
      </c>
      <c r="Q96" s="30">
        <f t="shared" si="13"/>
        <v>0.25</v>
      </c>
      <c r="R96" s="31">
        <f t="shared" si="14"/>
        <v>0</v>
      </c>
      <c r="S96" s="30">
        <f t="shared" si="15"/>
        <v>0</v>
      </c>
      <c r="T96" s="7"/>
      <c r="U96" s="7"/>
      <c r="V96" s="7"/>
      <c r="Y96" s="32"/>
      <c r="Z96" s="33"/>
    </row>
    <row r="97" spans="1:26">
      <c r="A97" s="22" t="s">
        <v>107</v>
      </c>
      <c r="B97" s="26">
        <v>0</v>
      </c>
      <c r="C97" s="26">
        <v>8.5566</v>
      </c>
      <c r="D97" s="26">
        <v>0</v>
      </c>
      <c r="E97" s="26">
        <v>0</v>
      </c>
      <c r="F97" s="26">
        <v>0</v>
      </c>
      <c r="G97" s="26">
        <f t="shared" si="8"/>
        <v>8.5566</v>
      </c>
      <c r="H97" s="26">
        <v>6.5</v>
      </c>
      <c r="I97" s="26">
        <v>6.5</v>
      </c>
      <c r="J97" s="26">
        <v>23.18</v>
      </c>
      <c r="K97" s="26">
        <v>10</v>
      </c>
      <c r="L97" s="26">
        <v>0</v>
      </c>
      <c r="M97" s="26">
        <f t="shared" si="9"/>
        <v>39.68</v>
      </c>
      <c r="N97" s="26">
        <f t="shared" si="10"/>
        <v>48.2366</v>
      </c>
      <c r="O97" s="30">
        <f t="shared" si="11"/>
        <v>0.177388124370291</v>
      </c>
      <c r="P97" s="31">
        <f t="shared" si="12"/>
        <v>15.0566</v>
      </c>
      <c r="Q97" s="30">
        <f t="shared" si="13"/>
        <v>0.312140573755198</v>
      </c>
      <c r="R97" s="31">
        <f t="shared" si="14"/>
        <v>23.18</v>
      </c>
      <c r="S97" s="30">
        <f t="shared" si="15"/>
        <v>0.480547965652637</v>
      </c>
      <c r="T97" s="7"/>
      <c r="U97" s="7"/>
      <c r="V97" s="7"/>
      <c r="Y97" s="32"/>
      <c r="Z97" s="33"/>
    </row>
    <row r="98" spans="1:26">
      <c r="A98" s="22" t="s">
        <v>108</v>
      </c>
      <c r="B98" s="26"/>
      <c r="C98" s="26">
        <v>0</v>
      </c>
      <c r="D98" s="26">
        <v>46.956838175</v>
      </c>
      <c r="E98" s="26">
        <v>0</v>
      </c>
      <c r="F98" s="26">
        <v>0</v>
      </c>
      <c r="G98" s="26">
        <f t="shared" si="8"/>
        <v>46.956838175</v>
      </c>
      <c r="H98" s="26"/>
      <c r="I98" s="26"/>
      <c r="J98" s="26"/>
      <c r="K98" s="26"/>
      <c r="L98" s="26"/>
      <c r="M98" s="26">
        <f t="shared" si="9"/>
        <v>0</v>
      </c>
      <c r="N98" s="26">
        <f t="shared" si="10"/>
        <v>46.956838175</v>
      </c>
      <c r="O98" s="30">
        <f t="shared" si="11"/>
        <v>1</v>
      </c>
      <c r="P98" s="31">
        <f t="shared" si="12"/>
        <v>0</v>
      </c>
      <c r="Q98" s="30">
        <f t="shared" si="13"/>
        <v>0</v>
      </c>
      <c r="R98" s="31">
        <f t="shared" si="14"/>
        <v>46.956838175</v>
      </c>
      <c r="S98" s="30">
        <f t="shared" si="15"/>
        <v>1</v>
      </c>
      <c r="T98" s="7"/>
      <c r="U98" s="7"/>
      <c r="V98" s="7"/>
      <c r="Y98" s="32"/>
      <c r="Z98" s="33"/>
    </row>
    <row r="99" spans="1:26">
      <c r="A99" s="22" t="s">
        <v>109</v>
      </c>
      <c r="B99" s="26"/>
      <c r="C99" s="26"/>
      <c r="D99" s="26"/>
      <c r="E99" s="26"/>
      <c r="F99" s="26"/>
      <c r="G99" s="26">
        <f t="shared" si="8"/>
        <v>0</v>
      </c>
      <c r="H99" s="26"/>
      <c r="I99" s="26">
        <v>3</v>
      </c>
      <c r="J99" s="26">
        <v>27.9</v>
      </c>
      <c r="K99" s="26">
        <v>16</v>
      </c>
      <c r="L99" s="26">
        <v>0</v>
      </c>
      <c r="M99" s="26">
        <f t="shared" si="9"/>
        <v>46.9</v>
      </c>
      <c r="N99" s="26">
        <f t="shared" si="10"/>
        <v>46.9</v>
      </c>
      <c r="O99" s="30">
        <f t="shared" si="11"/>
        <v>0</v>
      </c>
      <c r="P99" s="31">
        <f t="shared" si="12"/>
        <v>3</v>
      </c>
      <c r="Q99" s="30">
        <f t="shared" si="13"/>
        <v>0.0639658848614073</v>
      </c>
      <c r="R99" s="31">
        <f t="shared" si="14"/>
        <v>27.9</v>
      </c>
      <c r="S99" s="30">
        <f t="shared" si="15"/>
        <v>0.594882729211087</v>
      </c>
      <c r="T99" s="7"/>
      <c r="U99" s="7"/>
      <c r="V99" s="7"/>
      <c r="Y99" s="32"/>
      <c r="Z99" s="33"/>
    </row>
    <row r="100" spans="1:26">
      <c r="A100" s="22" t="s">
        <v>110</v>
      </c>
      <c r="B100" s="26"/>
      <c r="C100" s="26"/>
      <c r="D100" s="26"/>
      <c r="E100" s="26"/>
      <c r="F100" s="26"/>
      <c r="G100" s="26">
        <f t="shared" si="8"/>
        <v>0</v>
      </c>
      <c r="H100" s="26"/>
      <c r="I100" s="26">
        <v>11.96015</v>
      </c>
      <c r="J100" s="26">
        <v>7.49706</v>
      </c>
      <c r="K100" s="26">
        <v>14.8</v>
      </c>
      <c r="L100" s="26">
        <v>11.64</v>
      </c>
      <c r="M100" s="26">
        <f t="shared" si="9"/>
        <v>45.89721</v>
      </c>
      <c r="N100" s="26">
        <f t="shared" si="10"/>
        <v>45.89721</v>
      </c>
      <c r="O100" s="30">
        <f t="shared" si="11"/>
        <v>0</v>
      </c>
      <c r="P100" s="31">
        <f t="shared" si="12"/>
        <v>11.96015</v>
      </c>
      <c r="Q100" s="30">
        <f t="shared" si="13"/>
        <v>0.260585556289805</v>
      </c>
      <c r="R100" s="31">
        <f t="shared" si="14"/>
        <v>7.49706</v>
      </c>
      <c r="S100" s="30">
        <f t="shared" si="15"/>
        <v>0.163344569310422</v>
      </c>
      <c r="T100" s="7"/>
      <c r="U100" s="7"/>
      <c r="V100" s="7"/>
      <c r="Y100" s="32"/>
      <c r="Z100" s="33"/>
    </row>
    <row r="101" spans="1:26">
      <c r="A101" s="22" t="s">
        <v>111</v>
      </c>
      <c r="B101" s="26">
        <v>0</v>
      </c>
      <c r="C101" s="26">
        <v>0</v>
      </c>
      <c r="D101" s="26">
        <v>9.26965</v>
      </c>
      <c r="E101" s="26">
        <v>7.1305</v>
      </c>
      <c r="F101" s="26">
        <v>0</v>
      </c>
      <c r="G101" s="26">
        <f t="shared" si="8"/>
        <v>16.40015</v>
      </c>
      <c r="H101" s="26">
        <v>6.45</v>
      </c>
      <c r="I101" s="26">
        <v>6.45</v>
      </c>
      <c r="J101" s="26">
        <v>15.9141</v>
      </c>
      <c r="K101" s="26">
        <v>6.45</v>
      </c>
      <c r="L101" s="26">
        <v>0</v>
      </c>
      <c r="M101" s="26">
        <f t="shared" si="9"/>
        <v>28.8141</v>
      </c>
      <c r="N101" s="26">
        <f t="shared" si="10"/>
        <v>45.21425</v>
      </c>
      <c r="O101" s="30">
        <f t="shared" si="11"/>
        <v>0.362720823634142</v>
      </c>
      <c r="P101" s="31">
        <f t="shared" si="12"/>
        <v>6.45</v>
      </c>
      <c r="Q101" s="30">
        <f t="shared" si="13"/>
        <v>0.142654141117015</v>
      </c>
      <c r="R101" s="31">
        <f t="shared" si="14"/>
        <v>25.18375</v>
      </c>
      <c r="S101" s="30">
        <f t="shared" si="15"/>
        <v>0.556987011838082</v>
      </c>
      <c r="T101" s="7"/>
      <c r="U101" s="7"/>
      <c r="V101" s="7"/>
      <c r="Y101" s="32"/>
      <c r="Z101" s="33"/>
    </row>
    <row r="102" spans="1:26">
      <c r="A102" s="22" t="s">
        <v>112</v>
      </c>
      <c r="B102" s="26"/>
      <c r="C102" s="26"/>
      <c r="D102" s="26"/>
      <c r="E102" s="26"/>
      <c r="F102" s="26"/>
      <c r="G102" s="26">
        <f t="shared" si="8"/>
        <v>0</v>
      </c>
      <c r="H102" s="26"/>
      <c r="I102" s="26">
        <v>0</v>
      </c>
      <c r="J102" s="26">
        <v>15</v>
      </c>
      <c r="K102" s="26">
        <v>7</v>
      </c>
      <c r="L102" s="26">
        <v>22</v>
      </c>
      <c r="M102" s="26">
        <f t="shared" si="9"/>
        <v>44</v>
      </c>
      <c r="N102" s="26">
        <f t="shared" si="10"/>
        <v>44</v>
      </c>
      <c r="O102" s="30">
        <f t="shared" si="11"/>
        <v>0</v>
      </c>
      <c r="P102" s="31">
        <f t="shared" si="12"/>
        <v>0</v>
      </c>
      <c r="Q102" s="30">
        <f t="shared" si="13"/>
        <v>0</v>
      </c>
      <c r="R102" s="31">
        <f t="shared" si="14"/>
        <v>15</v>
      </c>
      <c r="S102" s="30">
        <f t="shared" si="15"/>
        <v>0.340909090909091</v>
      </c>
      <c r="T102" s="7"/>
      <c r="U102" s="7"/>
      <c r="V102" s="7"/>
      <c r="Y102" s="32"/>
      <c r="Z102" s="33"/>
    </row>
    <row r="103" spans="1:26">
      <c r="A103" s="22" t="s">
        <v>113</v>
      </c>
      <c r="B103" s="26"/>
      <c r="C103" s="26"/>
      <c r="D103" s="26"/>
      <c r="E103" s="26"/>
      <c r="F103" s="26"/>
      <c r="G103" s="26">
        <f t="shared" si="8"/>
        <v>0</v>
      </c>
      <c r="H103" s="26"/>
      <c r="I103" s="26">
        <v>0</v>
      </c>
      <c r="J103" s="26">
        <v>8.2</v>
      </c>
      <c r="K103" s="26">
        <v>0</v>
      </c>
      <c r="L103" s="26">
        <v>35.67824</v>
      </c>
      <c r="M103" s="26">
        <f t="shared" si="9"/>
        <v>43.87824</v>
      </c>
      <c r="N103" s="26">
        <f t="shared" si="10"/>
        <v>43.87824</v>
      </c>
      <c r="O103" s="30">
        <f t="shared" si="11"/>
        <v>0</v>
      </c>
      <c r="P103" s="31">
        <f t="shared" si="12"/>
        <v>0</v>
      </c>
      <c r="Q103" s="30">
        <f t="shared" si="13"/>
        <v>0</v>
      </c>
      <c r="R103" s="31">
        <f t="shared" si="14"/>
        <v>8.2</v>
      </c>
      <c r="S103" s="30">
        <f t="shared" si="15"/>
        <v>0.186880786467279</v>
      </c>
      <c r="T103" s="7"/>
      <c r="U103" s="7"/>
      <c r="V103" s="7"/>
      <c r="Y103" s="32"/>
      <c r="Z103" s="33"/>
    </row>
    <row r="104" spans="1:26">
      <c r="A104" s="22" t="s">
        <v>114</v>
      </c>
      <c r="B104" s="26"/>
      <c r="C104" s="26">
        <v>21.3915</v>
      </c>
      <c r="D104" s="26">
        <v>21.3915</v>
      </c>
      <c r="E104" s="26">
        <v>0</v>
      </c>
      <c r="F104" s="26">
        <v>0</v>
      </c>
      <c r="G104" s="26">
        <f t="shared" si="8"/>
        <v>42.783</v>
      </c>
      <c r="H104" s="26"/>
      <c r="I104" s="26"/>
      <c r="J104" s="26"/>
      <c r="K104" s="26"/>
      <c r="L104" s="26"/>
      <c r="M104" s="26">
        <f t="shared" si="9"/>
        <v>0</v>
      </c>
      <c r="N104" s="26">
        <f t="shared" si="10"/>
        <v>42.783</v>
      </c>
      <c r="O104" s="30">
        <f t="shared" si="11"/>
        <v>1</v>
      </c>
      <c r="P104" s="31">
        <f t="shared" si="12"/>
        <v>21.3915</v>
      </c>
      <c r="Q104" s="30">
        <f t="shared" si="13"/>
        <v>0.5</v>
      </c>
      <c r="R104" s="31">
        <f t="shared" si="14"/>
        <v>21.3915</v>
      </c>
      <c r="S104" s="30">
        <f t="shared" si="15"/>
        <v>0.5</v>
      </c>
      <c r="T104" s="7"/>
      <c r="U104" s="7"/>
      <c r="V104" s="7"/>
      <c r="Y104" s="32"/>
      <c r="Z104" s="33"/>
    </row>
    <row r="105" spans="1:26">
      <c r="A105" s="22" t="s">
        <v>115</v>
      </c>
      <c r="B105" s="26"/>
      <c r="C105" s="26"/>
      <c r="D105" s="26"/>
      <c r="E105" s="26"/>
      <c r="F105" s="26"/>
      <c r="G105" s="26">
        <f t="shared" si="8"/>
        <v>0</v>
      </c>
      <c r="H105" s="26"/>
      <c r="I105" s="26">
        <v>0</v>
      </c>
      <c r="J105" s="26">
        <v>23.8968</v>
      </c>
      <c r="K105" s="26">
        <v>13.140468</v>
      </c>
      <c r="L105" s="26">
        <v>3.74</v>
      </c>
      <c r="M105" s="26">
        <f t="shared" si="9"/>
        <v>40.777268</v>
      </c>
      <c r="N105" s="26">
        <f t="shared" si="10"/>
        <v>40.777268</v>
      </c>
      <c r="O105" s="30">
        <f t="shared" si="11"/>
        <v>0</v>
      </c>
      <c r="P105" s="31">
        <f t="shared" si="12"/>
        <v>0</v>
      </c>
      <c r="Q105" s="30">
        <f t="shared" si="13"/>
        <v>0</v>
      </c>
      <c r="R105" s="31">
        <f t="shared" si="14"/>
        <v>23.8968</v>
      </c>
      <c r="S105" s="30">
        <f t="shared" si="15"/>
        <v>0.586032394323229</v>
      </c>
      <c r="T105" s="7"/>
      <c r="U105" s="7"/>
      <c r="V105" s="7"/>
      <c r="Y105" s="32"/>
      <c r="Z105" s="33"/>
    </row>
    <row r="106" spans="1:26">
      <c r="A106" s="22" t="s">
        <v>116</v>
      </c>
      <c r="B106" s="26"/>
      <c r="C106" s="26"/>
      <c r="D106" s="26"/>
      <c r="E106" s="26"/>
      <c r="F106" s="26"/>
      <c r="G106" s="26">
        <f t="shared" si="8"/>
        <v>0</v>
      </c>
      <c r="H106" s="26"/>
      <c r="I106" s="26">
        <v>3.3</v>
      </c>
      <c r="J106" s="26">
        <v>0</v>
      </c>
      <c r="K106" s="26">
        <v>0</v>
      </c>
      <c r="L106" s="26">
        <v>36.77</v>
      </c>
      <c r="M106" s="26">
        <f t="shared" si="9"/>
        <v>40.07</v>
      </c>
      <c r="N106" s="26">
        <f t="shared" si="10"/>
        <v>40.07</v>
      </c>
      <c r="O106" s="30">
        <f t="shared" si="11"/>
        <v>0</v>
      </c>
      <c r="P106" s="31">
        <f t="shared" si="12"/>
        <v>3.3</v>
      </c>
      <c r="Q106" s="30">
        <f t="shared" si="13"/>
        <v>0.082355877214874</v>
      </c>
      <c r="R106" s="31">
        <f t="shared" si="14"/>
        <v>0</v>
      </c>
      <c r="S106" s="30">
        <f t="shared" si="15"/>
        <v>0</v>
      </c>
      <c r="T106" s="7"/>
      <c r="U106" s="7"/>
      <c r="V106" s="7"/>
      <c r="Y106" s="32"/>
      <c r="Z106" s="33"/>
    </row>
    <row r="107" spans="1:26">
      <c r="A107" s="22" t="s">
        <v>117</v>
      </c>
      <c r="B107" s="26"/>
      <c r="C107" s="26"/>
      <c r="D107" s="26"/>
      <c r="E107" s="26"/>
      <c r="F107" s="26"/>
      <c r="G107" s="26">
        <f t="shared" si="8"/>
        <v>0</v>
      </c>
      <c r="H107" s="26"/>
      <c r="I107" s="26">
        <v>0</v>
      </c>
      <c r="J107" s="26">
        <v>24</v>
      </c>
      <c r="K107" s="26">
        <v>15</v>
      </c>
      <c r="L107" s="26">
        <v>0</v>
      </c>
      <c r="M107" s="26">
        <f t="shared" si="9"/>
        <v>39</v>
      </c>
      <c r="N107" s="26">
        <f t="shared" si="10"/>
        <v>39</v>
      </c>
      <c r="O107" s="30">
        <f t="shared" si="11"/>
        <v>0</v>
      </c>
      <c r="P107" s="31">
        <f t="shared" si="12"/>
        <v>0</v>
      </c>
      <c r="Q107" s="30">
        <f t="shared" si="13"/>
        <v>0</v>
      </c>
      <c r="R107" s="31">
        <f t="shared" si="14"/>
        <v>24</v>
      </c>
      <c r="S107" s="30">
        <f t="shared" si="15"/>
        <v>0.615384615384615</v>
      </c>
      <c r="T107" s="7"/>
      <c r="U107" s="7"/>
      <c r="V107" s="7"/>
      <c r="Y107" s="32"/>
      <c r="Z107" s="33"/>
    </row>
    <row r="108" spans="1:22">
      <c r="A108" s="22" t="s">
        <v>118</v>
      </c>
      <c r="B108" s="26"/>
      <c r="C108" s="26"/>
      <c r="D108" s="26"/>
      <c r="E108" s="26"/>
      <c r="F108" s="26"/>
      <c r="G108" s="26">
        <f t="shared" si="8"/>
        <v>0</v>
      </c>
      <c r="H108" s="26">
        <v>8.1</v>
      </c>
      <c r="I108" s="26">
        <v>8.1</v>
      </c>
      <c r="J108" s="26">
        <v>29.86406</v>
      </c>
      <c r="K108" s="26">
        <v>0</v>
      </c>
      <c r="L108" s="26">
        <v>0.01</v>
      </c>
      <c r="M108" s="26">
        <f t="shared" si="9"/>
        <v>37.97406</v>
      </c>
      <c r="N108" s="26">
        <f t="shared" si="10"/>
        <v>37.97406</v>
      </c>
      <c r="O108" s="30">
        <f t="shared" si="11"/>
        <v>0</v>
      </c>
      <c r="P108" s="31">
        <f t="shared" si="12"/>
        <v>8.1</v>
      </c>
      <c r="Q108" s="30">
        <f t="shared" si="13"/>
        <v>0.21330350244351</v>
      </c>
      <c r="R108" s="31">
        <f t="shared" si="14"/>
        <v>29.86406</v>
      </c>
      <c r="S108" s="30">
        <f t="shared" si="15"/>
        <v>0.786433159899152</v>
      </c>
      <c r="T108" s="7"/>
      <c r="U108" s="7"/>
      <c r="V108" s="7"/>
    </row>
    <row r="109" spans="1:22">
      <c r="A109" s="22" t="s">
        <v>119</v>
      </c>
      <c r="B109" s="26"/>
      <c r="C109" s="26"/>
      <c r="D109" s="26"/>
      <c r="E109" s="26"/>
      <c r="F109" s="26"/>
      <c r="G109" s="26">
        <f t="shared" si="8"/>
        <v>0</v>
      </c>
      <c r="H109" s="26"/>
      <c r="I109" s="26">
        <v>20</v>
      </c>
      <c r="J109" s="26">
        <v>0</v>
      </c>
      <c r="K109" s="26">
        <v>17.71</v>
      </c>
      <c r="L109" s="26">
        <v>0</v>
      </c>
      <c r="M109" s="26">
        <f t="shared" si="9"/>
        <v>37.71</v>
      </c>
      <c r="N109" s="26">
        <f t="shared" si="10"/>
        <v>37.71</v>
      </c>
      <c r="O109" s="30">
        <f t="shared" si="11"/>
        <v>0</v>
      </c>
      <c r="P109" s="31">
        <f t="shared" si="12"/>
        <v>20</v>
      </c>
      <c r="Q109" s="30">
        <f t="shared" si="13"/>
        <v>0.530363298859719</v>
      </c>
      <c r="R109" s="31">
        <f t="shared" si="14"/>
        <v>0</v>
      </c>
      <c r="S109" s="30">
        <f t="shared" si="15"/>
        <v>0</v>
      </c>
      <c r="T109" s="7"/>
      <c r="U109" s="7"/>
      <c r="V109" s="7"/>
    </row>
    <row r="110" spans="1:22">
      <c r="A110" s="22" t="s">
        <v>120</v>
      </c>
      <c r="B110" s="26">
        <v>19.05674555356</v>
      </c>
      <c r="C110" s="26">
        <v>19.05674555356</v>
      </c>
      <c r="D110" s="26">
        <v>17.951960715</v>
      </c>
      <c r="E110" s="26">
        <v>0</v>
      </c>
      <c r="F110" s="26">
        <v>0</v>
      </c>
      <c r="G110" s="26">
        <f t="shared" si="8"/>
        <v>37.00870626856</v>
      </c>
      <c r="H110" s="26"/>
      <c r="I110" s="26"/>
      <c r="J110" s="26"/>
      <c r="K110" s="26"/>
      <c r="L110" s="26"/>
      <c r="M110" s="26">
        <f t="shared" si="9"/>
        <v>0</v>
      </c>
      <c r="N110" s="26">
        <f t="shared" si="10"/>
        <v>37.00870626856</v>
      </c>
      <c r="O110" s="30">
        <f t="shared" si="11"/>
        <v>1</v>
      </c>
      <c r="P110" s="31">
        <f t="shared" si="12"/>
        <v>19.05674555356</v>
      </c>
      <c r="Q110" s="30">
        <f t="shared" si="13"/>
        <v>0.514926012686622</v>
      </c>
      <c r="R110" s="31">
        <f t="shared" si="14"/>
        <v>17.951960715</v>
      </c>
      <c r="S110" s="30">
        <f t="shared" si="15"/>
        <v>0.485073987313378</v>
      </c>
      <c r="T110" s="7"/>
      <c r="U110" s="7"/>
      <c r="V110" s="7"/>
    </row>
    <row r="111" spans="1:22">
      <c r="A111" s="22" t="s">
        <v>121</v>
      </c>
      <c r="B111" s="26"/>
      <c r="C111" s="26">
        <v>0</v>
      </c>
      <c r="D111" s="26">
        <v>35.6525</v>
      </c>
      <c r="E111" s="26">
        <v>0</v>
      </c>
      <c r="F111" s="26">
        <v>0</v>
      </c>
      <c r="G111" s="26">
        <f t="shared" si="8"/>
        <v>35.6525</v>
      </c>
      <c r="H111" s="26"/>
      <c r="I111" s="26"/>
      <c r="J111" s="26"/>
      <c r="K111" s="26"/>
      <c r="L111" s="26"/>
      <c r="M111" s="26">
        <f t="shared" si="9"/>
        <v>0</v>
      </c>
      <c r="N111" s="26">
        <f t="shared" si="10"/>
        <v>35.6525</v>
      </c>
      <c r="O111" s="30">
        <f t="shared" si="11"/>
        <v>1</v>
      </c>
      <c r="P111" s="31">
        <f t="shared" si="12"/>
        <v>0</v>
      </c>
      <c r="Q111" s="30">
        <f t="shared" si="13"/>
        <v>0</v>
      </c>
      <c r="R111" s="31">
        <f t="shared" si="14"/>
        <v>35.6525</v>
      </c>
      <c r="S111" s="30">
        <f t="shared" si="15"/>
        <v>1</v>
      </c>
      <c r="T111" s="7"/>
      <c r="U111" s="7"/>
      <c r="V111" s="7"/>
    </row>
    <row r="112" spans="1:22">
      <c r="A112" s="22" t="s">
        <v>122</v>
      </c>
      <c r="B112" s="26"/>
      <c r="C112" s="26"/>
      <c r="D112" s="26"/>
      <c r="E112" s="26"/>
      <c r="F112" s="26"/>
      <c r="G112" s="26">
        <f t="shared" si="8"/>
        <v>0</v>
      </c>
      <c r="H112" s="26"/>
      <c r="I112" s="26">
        <v>0</v>
      </c>
      <c r="J112" s="26">
        <v>14</v>
      </c>
      <c r="K112" s="26">
        <v>21.13</v>
      </c>
      <c r="L112" s="26">
        <v>0</v>
      </c>
      <c r="M112" s="26">
        <f t="shared" si="9"/>
        <v>35.13</v>
      </c>
      <c r="N112" s="26">
        <f t="shared" si="10"/>
        <v>35.13</v>
      </c>
      <c r="O112" s="30">
        <f t="shared" si="11"/>
        <v>0</v>
      </c>
      <c r="P112" s="31">
        <f t="shared" si="12"/>
        <v>0</v>
      </c>
      <c r="Q112" s="30">
        <f t="shared" si="13"/>
        <v>0</v>
      </c>
      <c r="R112" s="31">
        <f t="shared" si="14"/>
        <v>14</v>
      </c>
      <c r="S112" s="30">
        <f t="shared" si="15"/>
        <v>0.398519783660689</v>
      </c>
      <c r="T112" s="7"/>
      <c r="U112" s="7"/>
      <c r="V112" s="7"/>
    </row>
    <row r="113" spans="1:22">
      <c r="A113" s="22" t="s">
        <v>123</v>
      </c>
      <c r="B113" s="26"/>
      <c r="C113" s="26"/>
      <c r="D113" s="26"/>
      <c r="E113" s="26"/>
      <c r="F113" s="26"/>
      <c r="G113" s="26">
        <f t="shared" si="8"/>
        <v>0</v>
      </c>
      <c r="H113" s="26"/>
      <c r="I113" s="26">
        <v>0</v>
      </c>
      <c r="J113" s="26">
        <v>11.8</v>
      </c>
      <c r="K113" s="26">
        <v>0</v>
      </c>
      <c r="L113" s="26">
        <v>22.81</v>
      </c>
      <c r="M113" s="26">
        <f t="shared" si="9"/>
        <v>34.61</v>
      </c>
      <c r="N113" s="26">
        <f t="shared" si="10"/>
        <v>34.61</v>
      </c>
      <c r="O113" s="30">
        <f t="shared" si="11"/>
        <v>0</v>
      </c>
      <c r="P113" s="31">
        <f t="shared" si="12"/>
        <v>0</v>
      </c>
      <c r="Q113" s="30">
        <f t="shared" si="13"/>
        <v>0</v>
      </c>
      <c r="R113" s="31">
        <f t="shared" si="14"/>
        <v>11.8</v>
      </c>
      <c r="S113" s="30">
        <f t="shared" si="15"/>
        <v>0.340941924299335</v>
      </c>
      <c r="T113" s="7"/>
      <c r="U113" s="7"/>
      <c r="V113" s="7"/>
    </row>
    <row r="114" spans="1:22">
      <c r="A114" s="22" t="s">
        <v>124</v>
      </c>
      <c r="B114" s="26"/>
      <c r="C114" s="26">
        <v>0</v>
      </c>
      <c r="D114" s="26">
        <v>0</v>
      </c>
      <c r="E114" s="26">
        <v>33.32075105931</v>
      </c>
      <c r="F114" s="26">
        <v>0</v>
      </c>
      <c r="G114" s="26">
        <f t="shared" si="8"/>
        <v>33.32075105931</v>
      </c>
      <c r="H114" s="26"/>
      <c r="I114" s="26"/>
      <c r="J114" s="26"/>
      <c r="K114" s="26"/>
      <c r="L114" s="26"/>
      <c r="M114" s="26">
        <f t="shared" si="9"/>
        <v>0</v>
      </c>
      <c r="N114" s="26">
        <f t="shared" si="10"/>
        <v>33.32075105931</v>
      </c>
      <c r="O114" s="30">
        <f t="shared" si="11"/>
        <v>1</v>
      </c>
      <c r="P114" s="31">
        <f t="shared" si="12"/>
        <v>0</v>
      </c>
      <c r="Q114" s="30">
        <f t="shared" si="13"/>
        <v>0</v>
      </c>
      <c r="R114" s="31">
        <f t="shared" si="14"/>
        <v>0</v>
      </c>
      <c r="S114" s="30">
        <f t="shared" si="15"/>
        <v>0</v>
      </c>
      <c r="T114" s="7"/>
      <c r="U114" s="7"/>
      <c r="V114" s="7"/>
    </row>
    <row r="115" spans="1:22">
      <c r="A115" s="22" t="s">
        <v>125</v>
      </c>
      <c r="B115" s="26"/>
      <c r="C115" s="26"/>
      <c r="D115" s="26"/>
      <c r="E115" s="26"/>
      <c r="F115" s="26"/>
      <c r="G115" s="26">
        <f t="shared" si="8"/>
        <v>0</v>
      </c>
      <c r="H115" s="26"/>
      <c r="I115" s="26">
        <v>0</v>
      </c>
      <c r="J115" s="26">
        <v>13</v>
      </c>
      <c r="K115" s="26">
        <v>20</v>
      </c>
      <c r="L115" s="26">
        <v>0</v>
      </c>
      <c r="M115" s="26">
        <f t="shared" si="9"/>
        <v>33</v>
      </c>
      <c r="N115" s="26">
        <f t="shared" si="10"/>
        <v>33</v>
      </c>
      <c r="O115" s="30">
        <f t="shared" si="11"/>
        <v>0</v>
      </c>
      <c r="P115" s="31">
        <f t="shared" si="12"/>
        <v>0</v>
      </c>
      <c r="Q115" s="30">
        <f t="shared" si="13"/>
        <v>0</v>
      </c>
      <c r="R115" s="31">
        <f t="shared" si="14"/>
        <v>13</v>
      </c>
      <c r="S115" s="30">
        <f t="shared" si="15"/>
        <v>0.393939393939394</v>
      </c>
      <c r="T115" s="7"/>
      <c r="U115" s="7"/>
      <c r="V115" s="7"/>
    </row>
    <row r="116" spans="1:22">
      <c r="A116" s="22" t="s">
        <v>126</v>
      </c>
      <c r="B116" s="26"/>
      <c r="C116" s="26"/>
      <c r="D116" s="26"/>
      <c r="E116" s="26"/>
      <c r="F116" s="26"/>
      <c r="G116" s="26">
        <f t="shared" si="8"/>
        <v>0</v>
      </c>
      <c r="H116" s="26">
        <v>4</v>
      </c>
      <c r="I116" s="26">
        <v>4</v>
      </c>
      <c r="J116" s="26">
        <v>25.196</v>
      </c>
      <c r="K116" s="26">
        <v>3</v>
      </c>
      <c r="L116" s="26">
        <v>0.01</v>
      </c>
      <c r="M116" s="26">
        <f t="shared" si="9"/>
        <v>32.206</v>
      </c>
      <c r="N116" s="26">
        <f t="shared" si="10"/>
        <v>32.206</v>
      </c>
      <c r="O116" s="30">
        <f t="shared" si="11"/>
        <v>0</v>
      </c>
      <c r="P116" s="31">
        <f t="shared" si="12"/>
        <v>4</v>
      </c>
      <c r="Q116" s="30">
        <f t="shared" si="13"/>
        <v>0.1242004595417</v>
      </c>
      <c r="R116" s="31">
        <f t="shared" si="14"/>
        <v>25.196</v>
      </c>
      <c r="S116" s="30">
        <f t="shared" si="15"/>
        <v>0.78233869465317</v>
      </c>
      <c r="T116" s="7"/>
      <c r="U116" s="7"/>
      <c r="V116" s="7"/>
    </row>
    <row r="117" spans="1:22">
      <c r="A117" s="22" t="s">
        <v>127</v>
      </c>
      <c r="B117" s="26"/>
      <c r="C117" s="26">
        <v>1.126690305</v>
      </c>
      <c r="D117" s="26">
        <v>0</v>
      </c>
      <c r="E117" s="26">
        <v>0</v>
      </c>
      <c r="F117" s="26">
        <v>29.49022278605</v>
      </c>
      <c r="G117" s="26">
        <f t="shared" si="8"/>
        <v>30.61691309105</v>
      </c>
      <c r="H117" s="26"/>
      <c r="I117" s="26"/>
      <c r="J117" s="26"/>
      <c r="K117" s="26"/>
      <c r="L117" s="26"/>
      <c r="M117" s="26">
        <f t="shared" si="9"/>
        <v>0</v>
      </c>
      <c r="N117" s="26">
        <f t="shared" si="10"/>
        <v>30.61691309105</v>
      </c>
      <c r="O117" s="30">
        <f t="shared" si="11"/>
        <v>1</v>
      </c>
      <c r="P117" s="31">
        <f t="shared" si="12"/>
        <v>1.126690305</v>
      </c>
      <c r="Q117" s="30">
        <f t="shared" si="13"/>
        <v>0.0367996048997296</v>
      </c>
      <c r="R117" s="31">
        <f t="shared" si="14"/>
        <v>0</v>
      </c>
      <c r="S117" s="30">
        <f t="shared" si="15"/>
        <v>0</v>
      </c>
      <c r="T117" s="7"/>
      <c r="U117" s="7"/>
      <c r="V117" s="7"/>
    </row>
    <row r="118" spans="1:22">
      <c r="A118" s="22" t="s">
        <v>128</v>
      </c>
      <c r="B118" s="26"/>
      <c r="C118" s="26">
        <v>30.580567007315</v>
      </c>
      <c r="D118" s="26">
        <v>0</v>
      </c>
      <c r="E118" s="26">
        <v>0</v>
      </c>
      <c r="F118" s="26">
        <v>0</v>
      </c>
      <c r="G118" s="26">
        <f t="shared" si="8"/>
        <v>30.580567007315</v>
      </c>
      <c r="H118" s="26"/>
      <c r="I118" s="26"/>
      <c r="J118" s="26"/>
      <c r="K118" s="26"/>
      <c r="L118" s="26"/>
      <c r="M118" s="26">
        <f t="shared" si="9"/>
        <v>0</v>
      </c>
      <c r="N118" s="26">
        <f t="shared" si="10"/>
        <v>30.580567007315</v>
      </c>
      <c r="O118" s="30">
        <f t="shared" si="11"/>
        <v>1</v>
      </c>
      <c r="P118" s="31">
        <f t="shared" si="12"/>
        <v>30.580567007315</v>
      </c>
      <c r="Q118" s="30">
        <f t="shared" si="13"/>
        <v>1</v>
      </c>
      <c r="R118" s="31">
        <f t="shared" si="14"/>
        <v>0</v>
      </c>
      <c r="S118" s="30">
        <f t="shared" si="15"/>
        <v>0</v>
      </c>
      <c r="T118" s="7"/>
      <c r="U118" s="7"/>
      <c r="V118" s="7"/>
    </row>
    <row r="119" spans="1:22">
      <c r="A119" s="22" t="s">
        <v>129</v>
      </c>
      <c r="B119" s="26"/>
      <c r="C119" s="26"/>
      <c r="D119" s="26"/>
      <c r="E119" s="26"/>
      <c r="F119" s="26"/>
      <c r="G119" s="26">
        <f t="shared" si="8"/>
        <v>0</v>
      </c>
      <c r="H119" s="26">
        <v>5.5</v>
      </c>
      <c r="I119" s="26">
        <v>18</v>
      </c>
      <c r="J119" s="26">
        <v>5</v>
      </c>
      <c r="K119" s="26">
        <v>4</v>
      </c>
      <c r="L119" s="26">
        <v>0</v>
      </c>
      <c r="M119" s="26">
        <f t="shared" si="9"/>
        <v>27</v>
      </c>
      <c r="N119" s="26">
        <f t="shared" si="10"/>
        <v>27</v>
      </c>
      <c r="O119" s="30">
        <f t="shared" si="11"/>
        <v>0</v>
      </c>
      <c r="P119" s="31">
        <f t="shared" si="12"/>
        <v>18</v>
      </c>
      <c r="Q119" s="30">
        <f t="shared" si="13"/>
        <v>0.666666666666667</v>
      </c>
      <c r="R119" s="31">
        <f t="shared" si="14"/>
        <v>5</v>
      </c>
      <c r="S119" s="30">
        <f t="shared" si="15"/>
        <v>0.185185185185185</v>
      </c>
      <c r="T119" s="7"/>
      <c r="U119" s="7"/>
      <c r="V119" s="7"/>
    </row>
    <row r="120" spans="1:22">
      <c r="A120" s="22" t="s">
        <v>130</v>
      </c>
      <c r="B120" s="26"/>
      <c r="C120" s="26"/>
      <c r="D120" s="26"/>
      <c r="E120" s="26"/>
      <c r="F120" s="26"/>
      <c r="G120" s="26">
        <f t="shared" si="8"/>
        <v>0</v>
      </c>
      <c r="H120" s="26"/>
      <c r="I120" s="26">
        <v>0</v>
      </c>
      <c r="J120" s="26">
        <v>0</v>
      </c>
      <c r="K120" s="26">
        <v>0</v>
      </c>
      <c r="L120" s="26">
        <v>26.2485</v>
      </c>
      <c r="M120" s="26">
        <f t="shared" si="9"/>
        <v>26.2485</v>
      </c>
      <c r="N120" s="26">
        <f t="shared" si="10"/>
        <v>26.2485</v>
      </c>
      <c r="O120" s="30">
        <f t="shared" si="11"/>
        <v>0</v>
      </c>
      <c r="P120" s="31">
        <f t="shared" si="12"/>
        <v>0</v>
      </c>
      <c r="Q120" s="30">
        <f t="shared" si="13"/>
        <v>0</v>
      </c>
      <c r="R120" s="31">
        <f t="shared" si="14"/>
        <v>0</v>
      </c>
      <c r="S120" s="30">
        <f t="shared" si="15"/>
        <v>0</v>
      </c>
      <c r="T120" s="7"/>
      <c r="U120" s="7"/>
      <c r="V120" s="7"/>
    </row>
    <row r="121" spans="1:22">
      <c r="A121" s="22" t="s">
        <v>131</v>
      </c>
      <c r="B121" s="26"/>
      <c r="C121" s="26">
        <v>14.261</v>
      </c>
      <c r="D121" s="26">
        <v>11.4088</v>
      </c>
      <c r="E121" s="26">
        <v>0</v>
      </c>
      <c r="F121" s="26">
        <v>0</v>
      </c>
      <c r="G121" s="26">
        <f t="shared" si="8"/>
        <v>25.6698</v>
      </c>
      <c r="H121" s="26"/>
      <c r="I121" s="26"/>
      <c r="J121" s="26"/>
      <c r="K121" s="26"/>
      <c r="L121" s="26"/>
      <c r="M121" s="26">
        <f t="shared" si="9"/>
        <v>0</v>
      </c>
      <c r="N121" s="26">
        <f t="shared" si="10"/>
        <v>25.6698</v>
      </c>
      <c r="O121" s="30">
        <f t="shared" si="11"/>
        <v>1</v>
      </c>
      <c r="P121" s="31">
        <f t="shared" si="12"/>
        <v>14.261</v>
      </c>
      <c r="Q121" s="30">
        <f t="shared" si="13"/>
        <v>0.555555555555556</v>
      </c>
      <c r="R121" s="31">
        <f t="shared" si="14"/>
        <v>11.4088</v>
      </c>
      <c r="S121" s="30">
        <f t="shared" si="15"/>
        <v>0.444444444444444</v>
      </c>
      <c r="T121" s="7"/>
      <c r="U121" s="7"/>
      <c r="V121" s="7"/>
    </row>
    <row r="122" spans="1:22">
      <c r="A122" s="22" t="s">
        <v>132</v>
      </c>
      <c r="B122" s="26"/>
      <c r="C122" s="26"/>
      <c r="D122" s="26"/>
      <c r="E122" s="26"/>
      <c r="F122" s="26"/>
      <c r="G122" s="26">
        <f t="shared" si="8"/>
        <v>0</v>
      </c>
      <c r="H122" s="26"/>
      <c r="I122" s="26">
        <v>0</v>
      </c>
      <c r="J122" s="26">
        <v>0</v>
      </c>
      <c r="K122" s="26">
        <v>13.4</v>
      </c>
      <c r="L122" s="26">
        <v>10.51</v>
      </c>
      <c r="M122" s="26">
        <f t="shared" si="9"/>
        <v>23.91</v>
      </c>
      <c r="N122" s="26">
        <f t="shared" si="10"/>
        <v>23.91</v>
      </c>
      <c r="O122" s="30">
        <f t="shared" si="11"/>
        <v>0</v>
      </c>
      <c r="P122" s="31">
        <f t="shared" si="12"/>
        <v>0</v>
      </c>
      <c r="Q122" s="30">
        <f t="shared" si="13"/>
        <v>0</v>
      </c>
      <c r="R122" s="31">
        <f t="shared" si="14"/>
        <v>0</v>
      </c>
      <c r="S122" s="30">
        <f t="shared" si="15"/>
        <v>0</v>
      </c>
      <c r="T122" s="7"/>
      <c r="U122" s="7"/>
      <c r="V122" s="7"/>
    </row>
    <row r="123" spans="1:22">
      <c r="A123" s="22" t="s">
        <v>133</v>
      </c>
      <c r="B123" s="26"/>
      <c r="C123" s="26"/>
      <c r="D123" s="26"/>
      <c r="E123" s="26"/>
      <c r="F123" s="26"/>
      <c r="G123" s="26">
        <f t="shared" si="8"/>
        <v>0</v>
      </c>
      <c r="H123" s="26"/>
      <c r="I123" s="26">
        <v>0</v>
      </c>
      <c r="J123" s="26">
        <v>0</v>
      </c>
      <c r="K123" s="26">
        <v>18</v>
      </c>
      <c r="L123" s="26">
        <v>5</v>
      </c>
      <c r="M123" s="26">
        <f t="shared" si="9"/>
        <v>23</v>
      </c>
      <c r="N123" s="26">
        <f t="shared" si="10"/>
        <v>23</v>
      </c>
      <c r="O123" s="30">
        <f t="shared" si="11"/>
        <v>0</v>
      </c>
      <c r="P123" s="31">
        <f t="shared" si="12"/>
        <v>0</v>
      </c>
      <c r="Q123" s="30">
        <f t="shared" si="13"/>
        <v>0</v>
      </c>
      <c r="R123" s="31">
        <f t="shared" si="14"/>
        <v>0</v>
      </c>
      <c r="S123" s="30">
        <f t="shared" si="15"/>
        <v>0</v>
      </c>
      <c r="T123" s="7"/>
      <c r="U123" s="7"/>
      <c r="V123" s="7"/>
    </row>
    <row r="124" spans="1:22">
      <c r="A124" s="22" t="s">
        <v>134</v>
      </c>
      <c r="B124" s="22"/>
      <c r="C124" s="22"/>
      <c r="D124" s="22"/>
      <c r="E124" s="22"/>
      <c r="F124" s="22"/>
      <c r="G124" s="26">
        <f t="shared" si="8"/>
        <v>0</v>
      </c>
      <c r="H124" s="22"/>
      <c r="I124" s="22">
        <v>0</v>
      </c>
      <c r="J124" s="22">
        <v>21.5</v>
      </c>
      <c r="K124" s="22">
        <v>0</v>
      </c>
      <c r="L124" s="22">
        <v>0</v>
      </c>
      <c r="M124" s="26">
        <f t="shared" si="9"/>
        <v>21.5</v>
      </c>
      <c r="N124" s="26">
        <f t="shared" si="10"/>
        <v>21.5</v>
      </c>
      <c r="O124" s="30">
        <f t="shared" si="11"/>
        <v>0</v>
      </c>
      <c r="P124" s="31">
        <f t="shared" si="12"/>
        <v>0</v>
      </c>
      <c r="Q124" s="30">
        <f t="shared" si="13"/>
        <v>0</v>
      </c>
      <c r="R124" s="31">
        <f t="shared" si="14"/>
        <v>21.5</v>
      </c>
      <c r="S124" s="30">
        <f t="shared" si="15"/>
        <v>1</v>
      </c>
      <c r="T124" s="7"/>
      <c r="U124" s="7"/>
      <c r="V124" s="7"/>
    </row>
    <row r="125" spans="1:22">
      <c r="A125" s="22" t="s">
        <v>135</v>
      </c>
      <c r="B125" s="26"/>
      <c r="C125" s="26">
        <v>0</v>
      </c>
      <c r="D125" s="26">
        <v>0</v>
      </c>
      <c r="E125" s="26">
        <v>0</v>
      </c>
      <c r="F125" s="26">
        <v>21.3915</v>
      </c>
      <c r="G125" s="26">
        <f t="shared" si="8"/>
        <v>21.3915</v>
      </c>
      <c r="H125" s="26"/>
      <c r="I125" s="26"/>
      <c r="J125" s="26"/>
      <c r="K125" s="26"/>
      <c r="L125" s="26"/>
      <c r="M125" s="26">
        <f t="shared" si="9"/>
        <v>0</v>
      </c>
      <c r="N125" s="26">
        <f t="shared" si="10"/>
        <v>21.3915</v>
      </c>
      <c r="O125" s="30">
        <f t="shared" si="11"/>
        <v>1</v>
      </c>
      <c r="P125" s="31">
        <f t="shared" si="12"/>
        <v>0</v>
      </c>
      <c r="Q125" s="30">
        <f t="shared" si="13"/>
        <v>0</v>
      </c>
      <c r="R125" s="31">
        <f t="shared" si="14"/>
        <v>0</v>
      </c>
      <c r="S125" s="30">
        <f t="shared" si="15"/>
        <v>0</v>
      </c>
      <c r="T125" s="7"/>
      <c r="U125" s="7"/>
      <c r="V125" s="7"/>
    </row>
    <row r="126" spans="1:22">
      <c r="A126" s="22" t="s">
        <v>136</v>
      </c>
      <c r="B126" s="26"/>
      <c r="C126" s="26">
        <v>0</v>
      </c>
      <c r="D126" s="26">
        <v>0</v>
      </c>
      <c r="E126" s="26">
        <v>21.3915</v>
      </c>
      <c r="F126" s="26">
        <v>0</v>
      </c>
      <c r="G126" s="26">
        <f t="shared" si="8"/>
        <v>21.3915</v>
      </c>
      <c r="H126" s="26"/>
      <c r="I126" s="26"/>
      <c r="J126" s="26"/>
      <c r="K126" s="26"/>
      <c r="L126" s="26"/>
      <c r="M126" s="26">
        <f t="shared" si="9"/>
        <v>0</v>
      </c>
      <c r="N126" s="26">
        <f t="shared" si="10"/>
        <v>21.3915</v>
      </c>
      <c r="O126" s="30">
        <f t="shared" si="11"/>
        <v>1</v>
      </c>
      <c r="P126" s="31">
        <f t="shared" si="12"/>
        <v>0</v>
      </c>
      <c r="Q126" s="30">
        <f t="shared" si="13"/>
        <v>0</v>
      </c>
      <c r="R126" s="31">
        <f t="shared" si="14"/>
        <v>0</v>
      </c>
      <c r="S126" s="30">
        <f t="shared" si="15"/>
        <v>0</v>
      </c>
      <c r="T126" s="7"/>
      <c r="U126" s="7"/>
      <c r="V126" s="7"/>
    </row>
    <row r="127" spans="1:22">
      <c r="A127" s="22" t="s">
        <v>137</v>
      </c>
      <c r="B127" s="26">
        <v>2.22097921</v>
      </c>
      <c r="C127" s="26">
        <v>4.677912553</v>
      </c>
      <c r="D127" s="26">
        <v>0</v>
      </c>
      <c r="E127" s="26">
        <v>1.4261</v>
      </c>
      <c r="F127" s="26">
        <v>0</v>
      </c>
      <c r="G127" s="26">
        <f t="shared" si="8"/>
        <v>6.104012553</v>
      </c>
      <c r="H127" s="26"/>
      <c r="I127" s="26">
        <v>13.86514</v>
      </c>
      <c r="J127" s="26">
        <v>0</v>
      </c>
      <c r="K127" s="26">
        <v>0</v>
      </c>
      <c r="L127" s="26">
        <v>0.5</v>
      </c>
      <c r="M127" s="26">
        <f t="shared" si="9"/>
        <v>14.36514</v>
      </c>
      <c r="N127" s="26">
        <f t="shared" si="10"/>
        <v>20.469152553</v>
      </c>
      <c r="O127" s="30">
        <f t="shared" si="11"/>
        <v>0.298205435578982</v>
      </c>
      <c r="P127" s="31">
        <f t="shared" si="12"/>
        <v>18.543052553</v>
      </c>
      <c r="Q127" s="30">
        <f t="shared" si="13"/>
        <v>0.905902308607412</v>
      </c>
      <c r="R127" s="31">
        <f t="shared" si="14"/>
        <v>0</v>
      </c>
      <c r="S127" s="30">
        <f t="shared" si="15"/>
        <v>0</v>
      </c>
      <c r="T127" s="7"/>
      <c r="U127" s="7"/>
      <c r="V127" s="7"/>
    </row>
    <row r="128" spans="1:22">
      <c r="A128" s="22" t="s">
        <v>138</v>
      </c>
      <c r="B128" s="26"/>
      <c r="C128" s="26"/>
      <c r="D128" s="26"/>
      <c r="E128" s="26"/>
      <c r="F128" s="26"/>
      <c r="G128" s="26">
        <f t="shared" si="8"/>
        <v>0</v>
      </c>
      <c r="H128" s="26"/>
      <c r="I128" s="26">
        <v>0</v>
      </c>
      <c r="J128" s="26">
        <v>0</v>
      </c>
      <c r="K128" s="26">
        <v>20</v>
      </c>
      <c r="L128" s="26">
        <v>0</v>
      </c>
      <c r="M128" s="26">
        <f t="shared" si="9"/>
        <v>20</v>
      </c>
      <c r="N128" s="26">
        <f t="shared" si="10"/>
        <v>20</v>
      </c>
      <c r="O128" s="30">
        <f t="shared" si="11"/>
        <v>0</v>
      </c>
      <c r="P128" s="31">
        <f t="shared" si="12"/>
        <v>0</v>
      </c>
      <c r="Q128" s="30">
        <f t="shared" si="13"/>
        <v>0</v>
      </c>
      <c r="R128" s="31">
        <f t="shared" si="14"/>
        <v>0</v>
      </c>
      <c r="S128" s="30">
        <f t="shared" si="15"/>
        <v>0</v>
      </c>
      <c r="T128" s="7"/>
      <c r="U128" s="7"/>
      <c r="V128" s="7"/>
    </row>
    <row r="129" spans="1:22">
      <c r="A129" s="22" t="s">
        <v>139</v>
      </c>
      <c r="B129" s="26"/>
      <c r="C129" s="26"/>
      <c r="D129" s="26"/>
      <c r="E129" s="26"/>
      <c r="F129" s="26"/>
      <c r="G129" s="26">
        <f t="shared" si="8"/>
        <v>0</v>
      </c>
      <c r="H129" s="26"/>
      <c r="I129" s="26">
        <v>0</v>
      </c>
      <c r="J129" s="26">
        <v>0</v>
      </c>
      <c r="K129" s="26">
        <v>11.17575</v>
      </c>
      <c r="L129" s="26">
        <v>8.01</v>
      </c>
      <c r="M129" s="26">
        <f t="shared" si="9"/>
        <v>19.18575</v>
      </c>
      <c r="N129" s="26">
        <f t="shared" si="10"/>
        <v>19.18575</v>
      </c>
      <c r="O129" s="30">
        <f t="shared" si="11"/>
        <v>0</v>
      </c>
      <c r="P129" s="31">
        <f t="shared" si="12"/>
        <v>0</v>
      </c>
      <c r="Q129" s="30">
        <f t="shared" si="13"/>
        <v>0</v>
      </c>
      <c r="R129" s="31">
        <f t="shared" si="14"/>
        <v>0</v>
      </c>
      <c r="S129" s="30">
        <f t="shared" si="15"/>
        <v>0</v>
      </c>
      <c r="T129" s="7"/>
      <c r="U129" s="7"/>
      <c r="V129" s="7"/>
    </row>
    <row r="130" spans="1:22">
      <c r="A130" s="22" t="s">
        <v>140</v>
      </c>
      <c r="B130" s="26"/>
      <c r="C130" s="26"/>
      <c r="D130" s="26"/>
      <c r="E130" s="26"/>
      <c r="F130" s="26"/>
      <c r="G130" s="26">
        <f t="shared" si="8"/>
        <v>0</v>
      </c>
      <c r="H130" s="26"/>
      <c r="I130" s="26">
        <v>0</v>
      </c>
      <c r="J130" s="26">
        <v>0</v>
      </c>
      <c r="K130" s="26">
        <v>18.1</v>
      </c>
      <c r="L130" s="26">
        <v>0</v>
      </c>
      <c r="M130" s="26">
        <f t="shared" si="9"/>
        <v>18.1</v>
      </c>
      <c r="N130" s="26">
        <f t="shared" si="10"/>
        <v>18.1</v>
      </c>
      <c r="O130" s="30">
        <f t="shared" si="11"/>
        <v>0</v>
      </c>
      <c r="P130" s="31">
        <f t="shared" si="12"/>
        <v>0</v>
      </c>
      <c r="Q130" s="30">
        <f t="shared" si="13"/>
        <v>0</v>
      </c>
      <c r="R130" s="31">
        <f t="shared" si="14"/>
        <v>0</v>
      </c>
      <c r="S130" s="30">
        <f t="shared" si="15"/>
        <v>0</v>
      </c>
      <c r="T130" s="7"/>
      <c r="U130" s="7"/>
      <c r="V130" s="7"/>
    </row>
    <row r="131" spans="1:22">
      <c r="A131" s="22" t="s">
        <v>141</v>
      </c>
      <c r="B131" s="26"/>
      <c r="C131" s="26"/>
      <c r="D131" s="26"/>
      <c r="E131" s="26"/>
      <c r="F131" s="26"/>
      <c r="G131" s="26">
        <f t="shared" si="8"/>
        <v>0</v>
      </c>
      <c r="H131" s="26"/>
      <c r="I131" s="26">
        <v>0</v>
      </c>
      <c r="J131" s="26">
        <v>4.5</v>
      </c>
      <c r="K131" s="26">
        <v>0</v>
      </c>
      <c r="L131" s="26">
        <v>11.4669</v>
      </c>
      <c r="M131" s="26">
        <f t="shared" si="9"/>
        <v>15.9669</v>
      </c>
      <c r="N131" s="26">
        <f t="shared" si="10"/>
        <v>15.9669</v>
      </c>
      <c r="O131" s="30">
        <f t="shared" si="11"/>
        <v>0</v>
      </c>
      <c r="P131" s="31">
        <f t="shared" si="12"/>
        <v>0</v>
      </c>
      <c r="Q131" s="30">
        <f t="shared" si="13"/>
        <v>0</v>
      </c>
      <c r="R131" s="31">
        <f t="shared" si="14"/>
        <v>4.5</v>
      </c>
      <c r="S131" s="30">
        <f t="shared" si="15"/>
        <v>0.281833042105857</v>
      </c>
      <c r="T131" s="7"/>
      <c r="U131" s="7"/>
      <c r="V131" s="7"/>
    </row>
    <row r="132" spans="1:22">
      <c r="A132" s="22" t="s">
        <v>142</v>
      </c>
      <c r="B132" s="26"/>
      <c r="C132" s="26"/>
      <c r="D132" s="26"/>
      <c r="E132" s="26"/>
      <c r="F132" s="26"/>
      <c r="G132" s="26">
        <f t="shared" si="8"/>
        <v>0</v>
      </c>
      <c r="H132" s="26"/>
      <c r="I132" s="26">
        <v>0</v>
      </c>
      <c r="J132" s="26">
        <v>5</v>
      </c>
      <c r="K132" s="26">
        <v>3.25</v>
      </c>
      <c r="L132" s="26">
        <v>7.5</v>
      </c>
      <c r="M132" s="26">
        <f t="shared" si="9"/>
        <v>15.75</v>
      </c>
      <c r="N132" s="26">
        <f t="shared" si="10"/>
        <v>15.75</v>
      </c>
      <c r="O132" s="30">
        <f t="shared" si="11"/>
        <v>0</v>
      </c>
      <c r="P132" s="31">
        <f t="shared" si="12"/>
        <v>0</v>
      </c>
      <c r="Q132" s="30">
        <f t="shared" si="13"/>
        <v>0</v>
      </c>
      <c r="R132" s="31">
        <f t="shared" si="14"/>
        <v>5</v>
      </c>
      <c r="S132" s="30">
        <f t="shared" si="15"/>
        <v>0.317460317460317</v>
      </c>
      <c r="T132" s="7"/>
      <c r="U132" s="7"/>
      <c r="V132" s="7"/>
    </row>
    <row r="133" spans="1:22">
      <c r="A133" s="22" t="s">
        <v>143</v>
      </c>
      <c r="B133" s="26"/>
      <c r="C133" s="26">
        <v>15.414375</v>
      </c>
      <c r="D133" s="26">
        <v>0</v>
      </c>
      <c r="E133" s="26">
        <v>0</v>
      </c>
      <c r="F133" s="26">
        <v>0</v>
      </c>
      <c r="G133" s="26">
        <f t="shared" ref="G133:G168" si="16">SUM(C133:F133)</f>
        <v>15.414375</v>
      </c>
      <c r="H133" s="26"/>
      <c r="I133" s="26"/>
      <c r="J133" s="26"/>
      <c r="K133" s="26"/>
      <c r="L133" s="26"/>
      <c r="M133" s="26">
        <f t="shared" ref="M133:M168" si="17">SUM(I133:L133)</f>
        <v>0</v>
      </c>
      <c r="N133" s="26">
        <f t="shared" ref="N133:N168" si="18">M133+G133</f>
        <v>15.414375</v>
      </c>
      <c r="O133" s="30">
        <f t="shared" ref="O133:O168" si="19">G133/N133</f>
        <v>1</v>
      </c>
      <c r="P133" s="31">
        <f t="shared" ref="P133:P168" si="20">C133+I133</f>
        <v>15.414375</v>
      </c>
      <c r="Q133" s="30">
        <f t="shared" ref="Q133:Q168" si="21">P133/N133</f>
        <v>1</v>
      </c>
      <c r="R133" s="31">
        <f t="shared" ref="R133:R168" si="22">D133+J133</f>
        <v>0</v>
      </c>
      <c r="S133" s="30">
        <f t="shared" ref="S133:S168" si="23">R133/N133</f>
        <v>0</v>
      </c>
      <c r="T133" s="7"/>
      <c r="U133" s="7"/>
      <c r="V133" s="7"/>
    </row>
    <row r="134" spans="1:22">
      <c r="A134" s="22" t="s">
        <v>144</v>
      </c>
      <c r="B134" s="26"/>
      <c r="C134" s="26"/>
      <c r="D134" s="26"/>
      <c r="E134" s="26"/>
      <c r="F134" s="26"/>
      <c r="G134" s="26">
        <f t="shared" si="16"/>
        <v>0</v>
      </c>
      <c r="H134" s="26"/>
      <c r="I134" s="26">
        <v>0</v>
      </c>
      <c r="J134" s="26">
        <v>15</v>
      </c>
      <c r="K134" s="26">
        <v>0</v>
      </c>
      <c r="L134" s="26">
        <v>0.01</v>
      </c>
      <c r="M134" s="26">
        <f t="shared" si="17"/>
        <v>15.01</v>
      </c>
      <c r="N134" s="26">
        <f t="shared" si="18"/>
        <v>15.01</v>
      </c>
      <c r="O134" s="30">
        <f t="shared" si="19"/>
        <v>0</v>
      </c>
      <c r="P134" s="31">
        <f t="shared" si="20"/>
        <v>0</v>
      </c>
      <c r="Q134" s="30">
        <f t="shared" si="21"/>
        <v>0</v>
      </c>
      <c r="R134" s="31">
        <f t="shared" si="22"/>
        <v>15</v>
      </c>
      <c r="S134" s="30">
        <f t="shared" si="23"/>
        <v>0.999333777481679</v>
      </c>
      <c r="T134" s="7"/>
      <c r="U134" s="7"/>
      <c r="V134" s="7"/>
    </row>
    <row r="135" spans="1:22">
      <c r="A135" s="22" t="s">
        <v>145</v>
      </c>
      <c r="B135" s="26"/>
      <c r="C135" s="26">
        <v>0</v>
      </c>
      <c r="D135" s="26">
        <v>0</v>
      </c>
      <c r="E135" s="26">
        <v>0</v>
      </c>
      <c r="F135" s="26">
        <v>14.261</v>
      </c>
      <c r="G135" s="26">
        <f t="shared" si="16"/>
        <v>14.261</v>
      </c>
      <c r="H135" s="26"/>
      <c r="I135" s="26"/>
      <c r="J135" s="26"/>
      <c r="K135" s="26"/>
      <c r="L135" s="26"/>
      <c r="M135" s="26">
        <f t="shared" si="17"/>
        <v>0</v>
      </c>
      <c r="N135" s="26">
        <f t="shared" si="18"/>
        <v>14.261</v>
      </c>
      <c r="O135" s="30">
        <f t="shared" si="19"/>
        <v>1</v>
      </c>
      <c r="P135" s="31">
        <f t="shared" si="20"/>
        <v>0</v>
      </c>
      <c r="Q135" s="30">
        <f t="shared" si="21"/>
        <v>0</v>
      </c>
      <c r="R135" s="31">
        <f t="shared" si="22"/>
        <v>0</v>
      </c>
      <c r="S135" s="30">
        <f t="shared" si="23"/>
        <v>0</v>
      </c>
      <c r="T135" s="7"/>
      <c r="U135" s="7"/>
      <c r="V135" s="7"/>
    </row>
    <row r="136" spans="1:22">
      <c r="A136" s="22" t="s">
        <v>146</v>
      </c>
      <c r="B136" s="26"/>
      <c r="C136" s="26"/>
      <c r="D136" s="26"/>
      <c r="E136" s="26"/>
      <c r="F136" s="26"/>
      <c r="G136" s="26">
        <f t="shared" si="16"/>
        <v>0</v>
      </c>
      <c r="H136" s="26"/>
      <c r="I136" s="26">
        <v>0</v>
      </c>
      <c r="J136" s="26">
        <v>0</v>
      </c>
      <c r="K136" s="26">
        <v>4</v>
      </c>
      <c r="L136" s="26">
        <v>10.2</v>
      </c>
      <c r="M136" s="26">
        <f t="shared" si="17"/>
        <v>14.2</v>
      </c>
      <c r="N136" s="26">
        <f t="shared" si="18"/>
        <v>14.2</v>
      </c>
      <c r="O136" s="30">
        <f t="shared" si="19"/>
        <v>0</v>
      </c>
      <c r="P136" s="31">
        <f t="shared" si="20"/>
        <v>0</v>
      </c>
      <c r="Q136" s="30">
        <f t="shared" si="21"/>
        <v>0</v>
      </c>
      <c r="R136" s="31">
        <f t="shared" si="22"/>
        <v>0</v>
      </c>
      <c r="S136" s="30">
        <f t="shared" si="23"/>
        <v>0</v>
      </c>
      <c r="T136" s="7"/>
      <c r="U136" s="7"/>
      <c r="V136" s="7"/>
    </row>
    <row r="137" spans="1:23">
      <c r="A137" s="22" t="s">
        <v>147</v>
      </c>
      <c r="B137" s="26"/>
      <c r="C137" s="26"/>
      <c r="D137" s="26"/>
      <c r="E137" s="26"/>
      <c r="F137" s="26"/>
      <c r="G137" s="26">
        <f t="shared" si="16"/>
        <v>0</v>
      </c>
      <c r="H137" s="26">
        <v>8.5</v>
      </c>
      <c r="I137" s="26">
        <v>8.5</v>
      </c>
      <c r="J137" s="26">
        <v>4.5752</v>
      </c>
      <c r="K137" s="26">
        <v>0</v>
      </c>
      <c r="L137" s="26">
        <v>0</v>
      </c>
      <c r="M137" s="26">
        <f t="shared" si="17"/>
        <v>13.0752</v>
      </c>
      <c r="N137" s="26">
        <f t="shared" si="18"/>
        <v>13.0752</v>
      </c>
      <c r="O137" s="30">
        <f t="shared" si="19"/>
        <v>0</v>
      </c>
      <c r="P137" s="31">
        <f t="shared" si="20"/>
        <v>8.5</v>
      </c>
      <c r="Q137" s="30">
        <f t="shared" si="21"/>
        <v>0.65008565834557</v>
      </c>
      <c r="R137" s="31">
        <f t="shared" si="22"/>
        <v>4.5752</v>
      </c>
      <c r="S137" s="30">
        <f t="shared" si="23"/>
        <v>0.34991434165443</v>
      </c>
      <c r="T137" s="7"/>
      <c r="U137" s="7"/>
      <c r="V137" s="7"/>
      <c r="W137" s="34"/>
    </row>
    <row r="138" spans="1:22">
      <c r="A138" s="22" t="s">
        <v>148</v>
      </c>
      <c r="B138" s="26"/>
      <c r="C138" s="26"/>
      <c r="D138" s="26"/>
      <c r="E138" s="26"/>
      <c r="F138" s="26"/>
      <c r="G138" s="26">
        <f t="shared" si="16"/>
        <v>0</v>
      </c>
      <c r="H138" s="26"/>
      <c r="I138" s="26">
        <v>0</v>
      </c>
      <c r="J138" s="26">
        <v>0</v>
      </c>
      <c r="K138" s="26">
        <v>0</v>
      </c>
      <c r="L138" s="26">
        <v>12.660001</v>
      </c>
      <c r="M138" s="26">
        <f t="shared" si="17"/>
        <v>12.660001</v>
      </c>
      <c r="N138" s="26">
        <f t="shared" si="18"/>
        <v>12.660001</v>
      </c>
      <c r="O138" s="30">
        <f t="shared" si="19"/>
        <v>0</v>
      </c>
      <c r="P138" s="31">
        <f t="shared" si="20"/>
        <v>0</v>
      </c>
      <c r="Q138" s="30">
        <f t="shared" si="21"/>
        <v>0</v>
      </c>
      <c r="R138" s="31">
        <f t="shared" si="22"/>
        <v>0</v>
      </c>
      <c r="S138" s="30">
        <f t="shared" si="23"/>
        <v>0</v>
      </c>
      <c r="T138" s="7"/>
      <c r="U138" s="7"/>
      <c r="V138" s="7"/>
    </row>
    <row r="139" spans="1:22">
      <c r="A139" s="22" t="s">
        <v>149</v>
      </c>
      <c r="B139" s="26"/>
      <c r="C139" s="26"/>
      <c r="D139" s="26"/>
      <c r="E139" s="26"/>
      <c r="F139" s="26"/>
      <c r="G139" s="26">
        <f t="shared" si="16"/>
        <v>0</v>
      </c>
      <c r="H139" s="26"/>
      <c r="I139" s="26">
        <v>12.371</v>
      </c>
      <c r="J139" s="26">
        <v>0</v>
      </c>
      <c r="K139" s="26">
        <v>0</v>
      </c>
      <c r="L139" s="26">
        <v>0</v>
      </c>
      <c r="M139" s="26">
        <f t="shared" si="17"/>
        <v>12.371</v>
      </c>
      <c r="N139" s="26">
        <f t="shared" si="18"/>
        <v>12.371</v>
      </c>
      <c r="O139" s="30">
        <f t="shared" si="19"/>
        <v>0</v>
      </c>
      <c r="P139" s="31">
        <f t="shared" si="20"/>
        <v>12.371</v>
      </c>
      <c r="Q139" s="30">
        <f t="shared" si="21"/>
        <v>1</v>
      </c>
      <c r="R139" s="31">
        <f t="shared" si="22"/>
        <v>0</v>
      </c>
      <c r="S139" s="30">
        <f t="shared" si="23"/>
        <v>0</v>
      </c>
      <c r="T139" s="7"/>
      <c r="U139" s="7"/>
      <c r="V139" s="7"/>
    </row>
    <row r="140" spans="1:22">
      <c r="A140" s="22" t="s">
        <v>150</v>
      </c>
      <c r="B140" s="26"/>
      <c r="C140" s="26"/>
      <c r="D140" s="26"/>
      <c r="E140" s="26"/>
      <c r="F140" s="26"/>
      <c r="G140" s="26">
        <f t="shared" si="16"/>
        <v>0</v>
      </c>
      <c r="H140" s="26">
        <v>10.91</v>
      </c>
      <c r="I140" s="26">
        <v>10.91</v>
      </c>
      <c r="J140" s="26">
        <v>0</v>
      </c>
      <c r="K140" s="26">
        <v>0</v>
      </c>
      <c r="L140" s="26">
        <v>0</v>
      </c>
      <c r="M140" s="26">
        <f t="shared" si="17"/>
        <v>10.91</v>
      </c>
      <c r="N140" s="26">
        <f t="shared" si="18"/>
        <v>10.91</v>
      </c>
      <c r="O140" s="30">
        <f t="shared" si="19"/>
        <v>0</v>
      </c>
      <c r="P140" s="31">
        <f t="shared" si="20"/>
        <v>10.91</v>
      </c>
      <c r="Q140" s="30">
        <f t="shared" si="21"/>
        <v>1</v>
      </c>
      <c r="R140" s="31">
        <f t="shared" si="22"/>
        <v>0</v>
      </c>
      <c r="S140" s="30">
        <f t="shared" si="23"/>
        <v>0</v>
      </c>
      <c r="T140" s="7"/>
      <c r="U140" s="7"/>
      <c r="V140" s="7"/>
    </row>
    <row r="141" spans="1:22">
      <c r="A141" s="22" t="s">
        <v>151</v>
      </c>
      <c r="B141" s="26"/>
      <c r="C141" s="26">
        <v>0</v>
      </c>
      <c r="D141" s="26">
        <v>10.8454905</v>
      </c>
      <c r="E141" s="26">
        <v>0</v>
      </c>
      <c r="F141" s="26">
        <v>0</v>
      </c>
      <c r="G141" s="26">
        <f t="shared" si="16"/>
        <v>10.8454905</v>
      </c>
      <c r="H141" s="26"/>
      <c r="I141" s="26"/>
      <c r="J141" s="26"/>
      <c r="K141" s="26"/>
      <c r="L141" s="26"/>
      <c r="M141" s="26">
        <f t="shared" si="17"/>
        <v>0</v>
      </c>
      <c r="N141" s="26">
        <f t="shared" si="18"/>
        <v>10.8454905</v>
      </c>
      <c r="O141" s="30">
        <f t="shared" si="19"/>
        <v>1</v>
      </c>
      <c r="P141" s="31">
        <f t="shared" si="20"/>
        <v>0</v>
      </c>
      <c r="Q141" s="30">
        <f t="shared" si="21"/>
        <v>0</v>
      </c>
      <c r="R141" s="31">
        <f t="shared" si="22"/>
        <v>10.8454905</v>
      </c>
      <c r="S141" s="30">
        <f t="shared" si="23"/>
        <v>1</v>
      </c>
      <c r="T141" s="7"/>
      <c r="U141" s="7"/>
      <c r="V141" s="7"/>
    </row>
    <row r="142" spans="1:22">
      <c r="A142" s="22" t="s">
        <v>152</v>
      </c>
      <c r="B142" s="26"/>
      <c r="C142" s="26">
        <v>10.339225</v>
      </c>
      <c r="D142" s="26">
        <v>0</v>
      </c>
      <c r="E142" s="26">
        <v>0</v>
      </c>
      <c r="F142" s="26">
        <v>0</v>
      </c>
      <c r="G142" s="26">
        <f t="shared" si="16"/>
        <v>10.339225</v>
      </c>
      <c r="H142" s="26"/>
      <c r="I142" s="26"/>
      <c r="J142" s="26"/>
      <c r="K142" s="26"/>
      <c r="L142" s="26"/>
      <c r="M142" s="26">
        <f t="shared" si="17"/>
        <v>0</v>
      </c>
      <c r="N142" s="26">
        <f t="shared" si="18"/>
        <v>10.339225</v>
      </c>
      <c r="O142" s="30">
        <f t="shared" si="19"/>
        <v>1</v>
      </c>
      <c r="P142" s="31">
        <f t="shared" si="20"/>
        <v>10.339225</v>
      </c>
      <c r="Q142" s="30">
        <f t="shared" si="21"/>
        <v>1</v>
      </c>
      <c r="R142" s="31">
        <f t="shared" si="22"/>
        <v>0</v>
      </c>
      <c r="S142" s="30">
        <f t="shared" si="23"/>
        <v>0</v>
      </c>
      <c r="T142" s="7"/>
      <c r="U142" s="7"/>
      <c r="V142" s="7"/>
    </row>
    <row r="143" spans="1:22">
      <c r="A143" s="22" t="s">
        <v>153</v>
      </c>
      <c r="B143" s="26"/>
      <c r="C143" s="26">
        <v>0</v>
      </c>
      <c r="D143" s="26">
        <v>0</v>
      </c>
      <c r="E143" s="26">
        <v>0</v>
      </c>
      <c r="F143" s="26">
        <v>10.08543892284</v>
      </c>
      <c r="G143" s="26">
        <f t="shared" si="16"/>
        <v>10.08543892284</v>
      </c>
      <c r="H143" s="26"/>
      <c r="I143" s="26"/>
      <c r="J143" s="26"/>
      <c r="K143" s="26"/>
      <c r="L143" s="26"/>
      <c r="M143" s="26">
        <f t="shared" si="17"/>
        <v>0</v>
      </c>
      <c r="N143" s="26">
        <f t="shared" si="18"/>
        <v>10.08543892284</v>
      </c>
      <c r="O143" s="30">
        <f t="shared" si="19"/>
        <v>1</v>
      </c>
      <c r="P143" s="31">
        <f t="shared" si="20"/>
        <v>0</v>
      </c>
      <c r="Q143" s="30">
        <f t="shared" si="21"/>
        <v>0</v>
      </c>
      <c r="R143" s="31">
        <f t="shared" si="22"/>
        <v>0</v>
      </c>
      <c r="S143" s="30">
        <f t="shared" si="23"/>
        <v>0</v>
      </c>
      <c r="T143" s="7"/>
      <c r="U143" s="7"/>
      <c r="V143" s="7"/>
    </row>
    <row r="144" spans="1:22">
      <c r="A144" s="22" t="s">
        <v>154</v>
      </c>
      <c r="B144" s="26"/>
      <c r="C144" s="26"/>
      <c r="D144" s="26"/>
      <c r="E144" s="26"/>
      <c r="F144" s="26"/>
      <c r="G144" s="26">
        <f t="shared" si="16"/>
        <v>0</v>
      </c>
      <c r="H144" s="26"/>
      <c r="I144" s="26">
        <v>0</v>
      </c>
      <c r="J144" s="26">
        <v>0</v>
      </c>
      <c r="K144" s="26">
        <v>0</v>
      </c>
      <c r="L144" s="26">
        <v>10</v>
      </c>
      <c r="M144" s="26">
        <f t="shared" si="17"/>
        <v>10</v>
      </c>
      <c r="N144" s="26">
        <f t="shared" si="18"/>
        <v>10</v>
      </c>
      <c r="O144" s="30">
        <f t="shared" si="19"/>
        <v>0</v>
      </c>
      <c r="P144" s="31">
        <f t="shared" si="20"/>
        <v>0</v>
      </c>
      <c r="Q144" s="30">
        <f t="shared" si="21"/>
        <v>0</v>
      </c>
      <c r="R144" s="31">
        <f t="shared" si="22"/>
        <v>0</v>
      </c>
      <c r="S144" s="30">
        <f t="shared" si="23"/>
        <v>0</v>
      </c>
      <c r="T144" s="7"/>
      <c r="U144" s="7"/>
      <c r="V144" s="7"/>
    </row>
    <row r="145" spans="1:22">
      <c r="A145" s="22" t="s">
        <v>155</v>
      </c>
      <c r="B145" s="26"/>
      <c r="C145" s="26"/>
      <c r="D145" s="26"/>
      <c r="E145" s="26"/>
      <c r="F145" s="26"/>
      <c r="G145" s="26">
        <f t="shared" si="16"/>
        <v>0</v>
      </c>
      <c r="H145" s="26"/>
      <c r="I145" s="26">
        <v>9.18</v>
      </c>
      <c r="J145" s="26">
        <v>0</v>
      </c>
      <c r="K145" s="26">
        <v>0</v>
      </c>
      <c r="L145" s="26">
        <v>0</v>
      </c>
      <c r="M145" s="26">
        <f t="shared" si="17"/>
        <v>9.18</v>
      </c>
      <c r="N145" s="26">
        <f t="shared" si="18"/>
        <v>9.18</v>
      </c>
      <c r="O145" s="30">
        <f t="shared" si="19"/>
        <v>0</v>
      </c>
      <c r="P145" s="31">
        <f t="shared" si="20"/>
        <v>9.18</v>
      </c>
      <c r="Q145" s="30">
        <f t="shared" si="21"/>
        <v>1</v>
      </c>
      <c r="R145" s="31">
        <f t="shared" si="22"/>
        <v>0</v>
      </c>
      <c r="S145" s="30">
        <f t="shared" si="23"/>
        <v>0</v>
      </c>
      <c r="T145" s="7"/>
      <c r="U145" s="7"/>
      <c r="V145" s="7"/>
    </row>
    <row r="146" spans="1:22">
      <c r="A146" s="22" t="s">
        <v>156</v>
      </c>
      <c r="B146" s="26"/>
      <c r="C146" s="26"/>
      <c r="D146" s="26"/>
      <c r="E146" s="26"/>
      <c r="F146" s="26"/>
      <c r="G146" s="26">
        <f t="shared" si="16"/>
        <v>0</v>
      </c>
      <c r="H146" s="26"/>
      <c r="I146" s="26">
        <v>0</v>
      </c>
      <c r="J146" s="26">
        <v>8.9</v>
      </c>
      <c r="K146" s="26">
        <v>0</v>
      </c>
      <c r="L146" s="26">
        <v>0</v>
      </c>
      <c r="M146" s="26">
        <f t="shared" si="17"/>
        <v>8.9</v>
      </c>
      <c r="N146" s="26">
        <f t="shared" si="18"/>
        <v>8.9</v>
      </c>
      <c r="O146" s="30">
        <f t="shared" si="19"/>
        <v>0</v>
      </c>
      <c r="P146" s="31">
        <f t="shared" si="20"/>
        <v>0</v>
      </c>
      <c r="Q146" s="30">
        <f t="shared" si="21"/>
        <v>0</v>
      </c>
      <c r="R146" s="31">
        <f t="shared" si="22"/>
        <v>8.9</v>
      </c>
      <c r="S146" s="30">
        <f t="shared" si="23"/>
        <v>1</v>
      </c>
      <c r="T146" s="7"/>
      <c r="U146" s="7"/>
      <c r="V146" s="7"/>
    </row>
    <row r="147" spans="1:22">
      <c r="A147" s="22" t="s">
        <v>157</v>
      </c>
      <c r="B147" s="26"/>
      <c r="C147" s="26">
        <v>0</v>
      </c>
      <c r="D147" s="26">
        <v>0</v>
      </c>
      <c r="E147" s="26">
        <v>0</v>
      </c>
      <c r="F147" s="26">
        <v>8.5566</v>
      </c>
      <c r="G147" s="26">
        <f t="shared" si="16"/>
        <v>8.5566</v>
      </c>
      <c r="H147" s="26"/>
      <c r="I147" s="26"/>
      <c r="J147" s="26"/>
      <c r="K147" s="26"/>
      <c r="L147" s="26"/>
      <c r="M147" s="26">
        <f t="shared" si="17"/>
        <v>0</v>
      </c>
      <c r="N147" s="26">
        <f t="shared" si="18"/>
        <v>8.5566</v>
      </c>
      <c r="O147" s="30">
        <f t="shared" si="19"/>
        <v>1</v>
      </c>
      <c r="P147" s="31">
        <f t="shared" si="20"/>
        <v>0</v>
      </c>
      <c r="Q147" s="30">
        <f t="shared" si="21"/>
        <v>0</v>
      </c>
      <c r="R147" s="31">
        <f t="shared" si="22"/>
        <v>0</v>
      </c>
      <c r="S147" s="30">
        <f t="shared" si="23"/>
        <v>0</v>
      </c>
      <c r="T147" s="7"/>
      <c r="U147" s="7"/>
      <c r="V147" s="7"/>
    </row>
    <row r="148" spans="1:22">
      <c r="A148" s="22" t="s">
        <v>158</v>
      </c>
      <c r="B148" s="26"/>
      <c r="C148" s="26">
        <v>0</v>
      </c>
      <c r="D148" s="26">
        <v>8.484895692</v>
      </c>
      <c r="E148" s="26">
        <v>0</v>
      </c>
      <c r="F148" s="26">
        <v>0</v>
      </c>
      <c r="G148" s="26">
        <f t="shared" si="16"/>
        <v>8.484895692</v>
      </c>
      <c r="H148" s="26"/>
      <c r="I148" s="26"/>
      <c r="J148" s="26"/>
      <c r="K148" s="26"/>
      <c r="L148" s="26"/>
      <c r="M148" s="26">
        <f t="shared" si="17"/>
        <v>0</v>
      </c>
      <c r="N148" s="26">
        <f t="shared" si="18"/>
        <v>8.484895692</v>
      </c>
      <c r="O148" s="30">
        <f t="shared" si="19"/>
        <v>1</v>
      </c>
      <c r="P148" s="31">
        <f t="shared" si="20"/>
        <v>0</v>
      </c>
      <c r="Q148" s="30">
        <f t="shared" si="21"/>
        <v>0</v>
      </c>
      <c r="R148" s="31">
        <f t="shared" si="22"/>
        <v>8.484895692</v>
      </c>
      <c r="S148" s="30">
        <f t="shared" si="23"/>
        <v>1</v>
      </c>
      <c r="T148" s="7"/>
      <c r="U148" s="7"/>
      <c r="V148" s="7"/>
    </row>
    <row r="149" spans="1:22">
      <c r="A149" s="22" t="s">
        <v>159</v>
      </c>
      <c r="B149" s="26"/>
      <c r="C149" s="26">
        <v>8.21828529873</v>
      </c>
      <c r="D149" s="26">
        <v>0</v>
      </c>
      <c r="E149" s="26">
        <v>0</v>
      </c>
      <c r="F149" s="26">
        <v>0</v>
      </c>
      <c r="G149" s="26">
        <f t="shared" si="16"/>
        <v>8.21828529873</v>
      </c>
      <c r="H149" s="26"/>
      <c r="I149" s="26"/>
      <c r="J149" s="26"/>
      <c r="K149" s="26"/>
      <c r="L149" s="26"/>
      <c r="M149" s="26">
        <f t="shared" si="17"/>
        <v>0</v>
      </c>
      <c r="N149" s="26">
        <f t="shared" si="18"/>
        <v>8.21828529873</v>
      </c>
      <c r="O149" s="30">
        <f t="shared" si="19"/>
        <v>1</v>
      </c>
      <c r="P149" s="31">
        <f t="shared" si="20"/>
        <v>8.21828529873</v>
      </c>
      <c r="Q149" s="30">
        <f t="shared" si="21"/>
        <v>1</v>
      </c>
      <c r="R149" s="31">
        <f t="shared" si="22"/>
        <v>0</v>
      </c>
      <c r="S149" s="30">
        <f t="shared" si="23"/>
        <v>0</v>
      </c>
      <c r="T149" s="7"/>
      <c r="U149" s="7"/>
      <c r="V149" s="7"/>
    </row>
    <row r="150" spans="1:22">
      <c r="A150" s="22" t="s">
        <v>160</v>
      </c>
      <c r="B150" s="26"/>
      <c r="C150" s="26"/>
      <c r="D150" s="26"/>
      <c r="E150" s="26"/>
      <c r="F150" s="26"/>
      <c r="G150" s="26">
        <f t="shared" si="16"/>
        <v>0</v>
      </c>
      <c r="H150" s="26"/>
      <c r="I150" s="26">
        <v>2</v>
      </c>
      <c r="J150" s="26">
        <v>0</v>
      </c>
      <c r="K150" s="26">
        <v>6</v>
      </c>
      <c r="L150" s="26">
        <v>0</v>
      </c>
      <c r="M150" s="26">
        <f t="shared" si="17"/>
        <v>8</v>
      </c>
      <c r="N150" s="26">
        <f t="shared" si="18"/>
        <v>8</v>
      </c>
      <c r="O150" s="30">
        <f t="shared" si="19"/>
        <v>0</v>
      </c>
      <c r="P150" s="31">
        <f t="shared" si="20"/>
        <v>2</v>
      </c>
      <c r="Q150" s="30">
        <f t="shared" si="21"/>
        <v>0.25</v>
      </c>
      <c r="R150" s="31">
        <f t="shared" si="22"/>
        <v>0</v>
      </c>
      <c r="S150" s="30">
        <f t="shared" si="23"/>
        <v>0</v>
      </c>
      <c r="T150" s="7"/>
      <c r="U150" s="7"/>
      <c r="V150" s="7"/>
    </row>
    <row r="151" spans="1:22">
      <c r="A151" s="22" t="s">
        <v>161</v>
      </c>
      <c r="B151" s="26"/>
      <c r="C151" s="26"/>
      <c r="D151" s="26"/>
      <c r="E151" s="26"/>
      <c r="F151" s="26"/>
      <c r="G151" s="26">
        <f t="shared" si="16"/>
        <v>0</v>
      </c>
      <c r="H151" s="26"/>
      <c r="I151" s="26">
        <v>0</v>
      </c>
      <c r="J151" s="26">
        <v>0</v>
      </c>
      <c r="K151" s="26">
        <v>7.945</v>
      </c>
      <c r="L151" s="26">
        <v>0</v>
      </c>
      <c r="M151" s="26">
        <f t="shared" si="17"/>
        <v>7.945</v>
      </c>
      <c r="N151" s="26">
        <f t="shared" si="18"/>
        <v>7.945</v>
      </c>
      <c r="O151" s="30">
        <f t="shared" si="19"/>
        <v>0</v>
      </c>
      <c r="P151" s="31">
        <f t="shared" si="20"/>
        <v>0</v>
      </c>
      <c r="Q151" s="30">
        <f t="shared" si="21"/>
        <v>0</v>
      </c>
      <c r="R151" s="31">
        <f t="shared" si="22"/>
        <v>0</v>
      </c>
      <c r="S151" s="30">
        <f t="shared" si="23"/>
        <v>0</v>
      </c>
      <c r="T151" s="7"/>
      <c r="U151" s="7"/>
      <c r="V151" s="7"/>
    </row>
    <row r="152" spans="1:22">
      <c r="A152" s="22" t="s">
        <v>162</v>
      </c>
      <c r="B152" s="26"/>
      <c r="C152" s="26"/>
      <c r="D152" s="26"/>
      <c r="E152" s="26"/>
      <c r="F152" s="26"/>
      <c r="G152" s="26">
        <f t="shared" si="16"/>
        <v>0</v>
      </c>
      <c r="H152" s="26"/>
      <c r="I152" s="26">
        <v>0</v>
      </c>
      <c r="J152" s="26">
        <v>7.5</v>
      </c>
      <c r="K152" s="26">
        <v>0</v>
      </c>
      <c r="L152" s="26">
        <v>0</v>
      </c>
      <c r="M152" s="26">
        <f t="shared" si="17"/>
        <v>7.5</v>
      </c>
      <c r="N152" s="26">
        <f t="shared" si="18"/>
        <v>7.5</v>
      </c>
      <c r="O152" s="30">
        <f t="shared" si="19"/>
        <v>0</v>
      </c>
      <c r="P152" s="31">
        <f t="shared" si="20"/>
        <v>0</v>
      </c>
      <c r="Q152" s="30">
        <f t="shared" si="21"/>
        <v>0</v>
      </c>
      <c r="R152" s="31">
        <f t="shared" si="22"/>
        <v>7.5</v>
      </c>
      <c r="S152" s="30">
        <f t="shared" si="23"/>
        <v>1</v>
      </c>
      <c r="T152" s="7"/>
      <c r="U152" s="7"/>
      <c r="V152" s="7"/>
    </row>
    <row r="153" spans="1:22">
      <c r="A153" s="22" t="s">
        <v>163</v>
      </c>
      <c r="B153" s="26"/>
      <c r="C153" s="26">
        <v>0</v>
      </c>
      <c r="D153" s="26">
        <v>7.1305</v>
      </c>
      <c r="E153" s="26">
        <v>0</v>
      </c>
      <c r="F153" s="26">
        <v>0</v>
      </c>
      <c r="G153" s="26">
        <f t="shared" si="16"/>
        <v>7.1305</v>
      </c>
      <c r="H153" s="26"/>
      <c r="I153" s="26"/>
      <c r="J153" s="26"/>
      <c r="K153" s="26"/>
      <c r="L153" s="26"/>
      <c r="M153" s="26">
        <f t="shared" si="17"/>
        <v>0</v>
      </c>
      <c r="N153" s="26">
        <f t="shared" si="18"/>
        <v>7.1305</v>
      </c>
      <c r="O153" s="30">
        <f t="shared" si="19"/>
        <v>1</v>
      </c>
      <c r="P153" s="31">
        <f t="shared" si="20"/>
        <v>0</v>
      </c>
      <c r="Q153" s="30">
        <f t="shared" si="21"/>
        <v>0</v>
      </c>
      <c r="R153" s="31">
        <f t="shared" si="22"/>
        <v>7.1305</v>
      </c>
      <c r="S153" s="30">
        <f t="shared" si="23"/>
        <v>1</v>
      </c>
      <c r="T153" s="7"/>
      <c r="U153" s="7"/>
      <c r="V153" s="7"/>
    </row>
    <row r="154" spans="1:22">
      <c r="A154" s="22" t="s">
        <v>164</v>
      </c>
      <c r="B154" s="26"/>
      <c r="C154" s="26"/>
      <c r="D154" s="26"/>
      <c r="E154" s="26"/>
      <c r="F154" s="26"/>
      <c r="G154" s="26">
        <f t="shared" si="16"/>
        <v>0</v>
      </c>
      <c r="H154" s="26"/>
      <c r="I154" s="26">
        <v>0</v>
      </c>
      <c r="J154" s="26">
        <v>7.09</v>
      </c>
      <c r="K154" s="26">
        <v>0</v>
      </c>
      <c r="L154" s="26">
        <v>0</v>
      </c>
      <c r="M154" s="26">
        <f t="shared" si="17"/>
        <v>7.09</v>
      </c>
      <c r="N154" s="26">
        <f t="shared" si="18"/>
        <v>7.09</v>
      </c>
      <c r="O154" s="30">
        <f t="shared" si="19"/>
        <v>0</v>
      </c>
      <c r="P154" s="31">
        <f t="shared" si="20"/>
        <v>0</v>
      </c>
      <c r="Q154" s="30">
        <f t="shared" si="21"/>
        <v>0</v>
      </c>
      <c r="R154" s="31">
        <f t="shared" si="22"/>
        <v>7.09</v>
      </c>
      <c r="S154" s="30">
        <f t="shared" si="23"/>
        <v>1</v>
      </c>
      <c r="T154" s="7"/>
      <c r="U154" s="7"/>
      <c r="V154" s="7"/>
    </row>
    <row r="155" spans="1:22">
      <c r="A155" s="22" t="s">
        <v>165</v>
      </c>
      <c r="B155" s="26"/>
      <c r="C155" s="26"/>
      <c r="D155" s="26"/>
      <c r="E155" s="26"/>
      <c r="F155" s="26"/>
      <c r="G155" s="26">
        <f t="shared" si="16"/>
        <v>0</v>
      </c>
      <c r="H155" s="26"/>
      <c r="I155" s="26">
        <v>0</v>
      </c>
      <c r="J155" s="26">
        <v>6.5</v>
      </c>
      <c r="K155" s="26">
        <v>0</v>
      </c>
      <c r="L155" s="26">
        <v>0</v>
      </c>
      <c r="M155" s="26">
        <f t="shared" si="17"/>
        <v>6.5</v>
      </c>
      <c r="N155" s="26">
        <f t="shared" si="18"/>
        <v>6.5</v>
      </c>
      <c r="O155" s="30">
        <f t="shared" si="19"/>
        <v>0</v>
      </c>
      <c r="P155" s="31">
        <f t="shared" si="20"/>
        <v>0</v>
      </c>
      <c r="Q155" s="30">
        <f t="shared" si="21"/>
        <v>0</v>
      </c>
      <c r="R155" s="31">
        <f t="shared" si="22"/>
        <v>6.5</v>
      </c>
      <c r="S155" s="30">
        <f t="shared" si="23"/>
        <v>1</v>
      </c>
      <c r="T155" s="7"/>
      <c r="U155" s="7"/>
      <c r="V155" s="7"/>
    </row>
    <row r="156" spans="1:22">
      <c r="A156" s="22" t="s">
        <v>166</v>
      </c>
      <c r="B156" s="26"/>
      <c r="C156" s="26"/>
      <c r="D156" s="26"/>
      <c r="E156" s="26"/>
      <c r="F156" s="26"/>
      <c r="G156" s="26">
        <f t="shared" si="16"/>
        <v>0</v>
      </c>
      <c r="H156" s="26"/>
      <c r="I156" s="26">
        <v>0</v>
      </c>
      <c r="J156" s="26">
        <v>2.55</v>
      </c>
      <c r="K156" s="26">
        <v>3</v>
      </c>
      <c r="L156" s="26">
        <v>0</v>
      </c>
      <c r="M156" s="26">
        <f t="shared" si="17"/>
        <v>5.55</v>
      </c>
      <c r="N156" s="26">
        <f t="shared" si="18"/>
        <v>5.55</v>
      </c>
      <c r="O156" s="30">
        <f t="shared" si="19"/>
        <v>0</v>
      </c>
      <c r="P156" s="31">
        <f t="shared" si="20"/>
        <v>0</v>
      </c>
      <c r="Q156" s="30">
        <f t="shared" si="21"/>
        <v>0</v>
      </c>
      <c r="R156" s="31">
        <f t="shared" si="22"/>
        <v>2.55</v>
      </c>
      <c r="S156" s="30">
        <f t="shared" si="23"/>
        <v>0.459459459459459</v>
      </c>
      <c r="T156" s="7"/>
      <c r="U156" s="7"/>
      <c r="V156" s="7"/>
    </row>
    <row r="157" spans="1:22">
      <c r="A157" s="22" t="s">
        <v>167</v>
      </c>
      <c r="B157" s="26"/>
      <c r="C157" s="26"/>
      <c r="D157" s="26"/>
      <c r="E157" s="26"/>
      <c r="F157" s="26"/>
      <c r="G157" s="26">
        <f t="shared" si="16"/>
        <v>0</v>
      </c>
      <c r="H157" s="26"/>
      <c r="I157" s="26">
        <v>0</v>
      </c>
      <c r="J157" s="26">
        <v>0</v>
      </c>
      <c r="K157" s="26">
        <v>0</v>
      </c>
      <c r="L157" s="26">
        <v>5.145</v>
      </c>
      <c r="M157" s="26">
        <f t="shared" si="17"/>
        <v>5.145</v>
      </c>
      <c r="N157" s="26">
        <f t="shared" si="18"/>
        <v>5.145</v>
      </c>
      <c r="O157" s="30">
        <f t="shared" si="19"/>
        <v>0</v>
      </c>
      <c r="P157" s="31">
        <f t="shared" si="20"/>
        <v>0</v>
      </c>
      <c r="Q157" s="30">
        <f t="shared" si="21"/>
        <v>0</v>
      </c>
      <c r="R157" s="31">
        <f t="shared" si="22"/>
        <v>0</v>
      </c>
      <c r="S157" s="30">
        <f t="shared" si="23"/>
        <v>0</v>
      </c>
      <c r="T157" s="7"/>
      <c r="U157" s="7"/>
      <c r="V157" s="7"/>
    </row>
    <row r="158" spans="1:22">
      <c r="A158" s="22" t="s">
        <v>168</v>
      </c>
      <c r="B158" s="26"/>
      <c r="C158" s="26">
        <v>0</v>
      </c>
      <c r="D158" s="26">
        <v>0</v>
      </c>
      <c r="E158" s="26">
        <v>4.99135</v>
      </c>
      <c r="F158" s="26">
        <v>0</v>
      </c>
      <c r="G158" s="26">
        <f t="shared" si="16"/>
        <v>4.99135</v>
      </c>
      <c r="H158" s="26"/>
      <c r="I158" s="26"/>
      <c r="J158" s="26"/>
      <c r="K158" s="26"/>
      <c r="L158" s="26"/>
      <c r="M158" s="26">
        <f t="shared" si="17"/>
        <v>0</v>
      </c>
      <c r="N158" s="26">
        <f t="shared" si="18"/>
        <v>4.99135</v>
      </c>
      <c r="O158" s="30">
        <f t="shared" si="19"/>
        <v>1</v>
      </c>
      <c r="P158" s="31">
        <f t="shared" si="20"/>
        <v>0</v>
      </c>
      <c r="Q158" s="30">
        <f t="shared" si="21"/>
        <v>0</v>
      </c>
      <c r="R158" s="31">
        <f t="shared" si="22"/>
        <v>0</v>
      </c>
      <c r="S158" s="30">
        <f t="shared" si="23"/>
        <v>0</v>
      </c>
      <c r="T158" s="7"/>
      <c r="U158" s="7"/>
      <c r="V158" s="7"/>
    </row>
    <row r="159" spans="1:22">
      <c r="A159" s="22" t="s">
        <v>169</v>
      </c>
      <c r="B159" s="26"/>
      <c r="C159" s="26"/>
      <c r="D159" s="26"/>
      <c r="E159" s="26"/>
      <c r="F159" s="26"/>
      <c r="G159" s="26">
        <f t="shared" si="16"/>
        <v>0</v>
      </c>
      <c r="H159" s="26"/>
      <c r="I159" s="26">
        <v>0</v>
      </c>
      <c r="J159" s="26">
        <v>4.9</v>
      </c>
      <c r="K159" s="26">
        <v>0</v>
      </c>
      <c r="L159" s="26">
        <v>0</v>
      </c>
      <c r="M159" s="26">
        <f t="shared" si="17"/>
        <v>4.9</v>
      </c>
      <c r="N159" s="26">
        <f t="shared" si="18"/>
        <v>4.9</v>
      </c>
      <c r="O159" s="30">
        <f t="shared" si="19"/>
        <v>0</v>
      </c>
      <c r="P159" s="31">
        <f t="shared" si="20"/>
        <v>0</v>
      </c>
      <c r="Q159" s="30">
        <f t="shared" si="21"/>
        <v>0</v>
      </c>
      <c r="R159" s="31">
        <f t="shared" si="22"/>
        <v>4.9</v>
      </c>
      <c r="S159" s="30">
        <f t="shared" si="23"/>
        <v>1</v>
      </c>
      <c r="T159" s="7"/>
      <c r="U159" s="7"/>
      <c r="V159" s="7"/>
    </row>
    <row r="160" spans="1:22">
      <c r="A160" s="22" t="s">
        <v>170</v>
      </c>
      <c r="B160" s="26"/>
      <c r="C160" s="26"/>
      <c r="D160" s="26"/>
      <c r="E160" s="26"/>
      <c r="F160" s="26"/>
      <c r="G160" s="26">
        <f t="shared" si="16"/>
        <v>0</v>
      </c>
      <c r="H160" s="26"/>
      <c r="I160" s="26">
        <v>0</v>
      </c>
      <c r="J160" s="26">
        <v>0</v>
      </c>
      <c r="K160" s="26">
        <v>4.46</v>
      </c>
      <c r="L160" s="26">
        <v>0</v>
      </c>
      <c r="M160" s="26">
        <f t="shared" si="17"/>
        <v>4.46</v>
      </c>
      <c r="N160" s="26">
        <f t="shared" si="18"/>
        <v>4.46</v>
      </c>
      <c r="O160" s="30">
        <f t="shared" si="19"/>
        <v>0</v>
      </c>
      <c r="P160" s="31">
        <f t="shared" si="20"/>
        <v>0</v>
      </c>
      <c r="Q160" s="30">
        <f t="shared" si="21"/>
        <v>0</v>
      </c>
      <c r="R160" s="31">
        <f t="shared" si="22"/>
        <v>0</v>
      </c>
      <c r="S160" s="30">
        <f t="shared" si="23"/>
        <v>0</v>
      </c>
      <c r="T160" s="7"/>
      <c r="U160" s="7"/>
      <c r="V160" s="7"/>
    </row>
    <row r="161" spans="1:22">
      <c r="A161" s="22" t="s">
        <v>171</v>
      </c>
      <c r="B161" s="26"/>
      <c r="C161" s="26"/>
      <c r="D161" s="26"/>
      <c r="E161" s="26"/>
      <c r="F161" s="26"/>
      <c r="G161" s="26">
        <f t="shared" si="16"/>
        <v>0</v>
      </c>
      <c r="H161" s="26"/>
      <c r="I161" s="26">
        <v>0</v>
      </c>
      <c r="J161" s="26">
        <v>4.4</v>
      </c>
      <c r="K161" s="26">
        <v>0</v>
      </c>
      <c r="L161" s="26">
        <v>0</v>
      </c>
      <c r="M161" s="26">
        <f t="shared" si="17"/>
        <v>4.4</v>
      </c>
      <c r="N161" s="26">
        <f t="shared" si="18"/>
        <v>4.4</v>
      </c>
      <c r="O161" s="30">
        <f t="shared" si="19"/>
        <v>0</v>
      </c>
      <c r="P161" s="31">
        <f t="shared" si="20"/>
        <v>0</v>
      </c>
      <c r="Q161" s="30">
        <f t="shared" si="21"/>
        <v>0</v>
      </c>
      <c r="R161" s="31">
        <f t="shared" si="22"/>
        <v>4.4</v>
      </c>
      <c r="S161" s="30">
        <f t="shared" si="23"/>
        <v>1</v>
      </c>
      <c r="T161" s="7"/>
      <c r="U161" s="7"/>
      <c r="V161" s="7"/>
    </row>
    <row r="162" spans="1:22">
      <c r="A162" s="22" t="s">
        <v>172</v>
      </c>
      <c r="B162" s="26"/>
      <c r="C162" s="26"/>
      <c r="D162" s="26"/>
      <c r="E162" s="26"/>
      <c r="F162" s="26"/>
      <c r="G162" s="26">
        <f t="shared" si="16"/>
        <v>0</v>
      </c>
      <c r="H162" s="26"/>
      <c r="I162" s="26">
        <v>0</v>
      </c>
      <c r="J162" s="26">
        <v>3.86</v>
      </c>
      <c r="K162" s="26">
        <v>0</v>
      </c>
      <c r="L162" s="26">
        <v>0</v>
      </c>
      <c r="M162" s="26">
        <f t="shared" si="17"/>
        <v>3.86</v>
      </c>
      <c r="N162" s="26">
        <f t="shared" si="18"/>
        <v>3.86</v>
      </c>
      <c r="O162" s="30">
        <f t="shared" si="19"/>
        <v>0</v>
      </c>
      <c r="P162" s="31">
        <f t="shared" si="20"/>
        <v>0</v>
      </c>
      <c r="Q162" s="30">
        <f t="shared" si="21"/>
        <v>0</v>
      </c>
      <c r="R162" s="31">
        <f t="shared" si="22"/>
        <v>3.86</v>
      </c>
      <c r="S162" s="30">
        <f t="shared" si="23"/>
        <v>1</v>
      </c>
      <c r="T162" s="7"/>
      <c r="U162" s="7"/>
      <c r="V162" s="7"/>
    </row>
    <row r="163" spans="1:22">
      <c r="A163" s="22" t="s">
        <v>173</v>
      </c>
      <c r="B163" s="26"/>
      <c r="C163" s="26"/>
      <c r="D163" s="26"/>
      <c r="E163" s="26"/>
      <c r="F163" s="26"/>
      <c r="G163" s="26">
        <f t="shared" si="16"/>
        <v>0</v>
      </c>
      <c r="H163" s="26"/>
      <c r="I163" s="26">
        <v>3.437</v>
      </c>
      <c r="J163" s="26">
        <v>0</v>
      </c>
      <c r="K163" s="26">
        <v>0</v>
      </c>
      <c r="L163" s="26">
        <v>0</v>
      </c>
      <c r="M163" s="26">
        <f t="shared" si="17"/>
        <v>3.437</v>
      </c>
      <c r="N163" s="26">
        <f t="shared" si="18"/>
        <v>3.437</v>
      </c>
      <c r="O163" s="30">
        <f t="shared" si="19"/>
        <v>0</v>
      </c>
      <c r="P163" s="31">
        <f t="shared" si="20"/>
        <v>3.437</v>
      </c>
      <c r="Q163" s="30">
        <f t="shared" si="21"/>
        <v>1</v>
      </c>
      <c r="R163" s="31">
        <f t="shared" si="22"/>
        <v>0</v>
      </c>
      <c r="S163" s="30">
        <f t="shared" si="23"/>
        <v>0</v>
      </c>
      <c r="T163" s="7"/>
      <c r="U163" s="7"/>
      <c r="V163" s="7"/>
    </row>
    <row r="164" spans="1:22">
      <c r="A164" s="22" t="s">
        <v>174</v>
      </c>
      <c r="B164" s="26"/>
      <c r="C164" s="26"/>
      <c r="D164" s="26"/>
      <c r="E164" s="26"/>
      <c r="F164" s="26"/>
      <c r="G164" s="26">
        <f t="shared" si="16"/>
        <v>0</v>
      </c>
      <c r="H164" s="26"/>
      <c r="I164" s="26">
        <v>0</v>
      </c>
      <c r="J164" s="26">
        <v>0</v>
      </c>
      <c r="K164" s="26">
        <v>0</v>
      </c>
      <c r="L164" s="26">
        <v>3.05106</v>
      </c>
      <c r="M164" s="26">
        <f t="shared" si="17"/>
        <v>3.05106</v>
      </c>
      <c r="N164" s="26">
        <f t="shared" si="18"/>
        <v>3.05106</v>
      </c>
      <c r="O164" s="30">
        <f t="shared" si="19"/>
        <v>0</v>
      </c>
      <c r="P164" s="31">
        <f t="shared" si="20"/>
        <v>0</v>
      </c>
      <c r="Q164" s="30">
        <f t="shared" si="21"/>
        <v>0</v>
      </c>
      <c r="R164" s="31">
        <f t="shared" si="22"/>
        <v>0</v>
      </c>
      <c r="S164" s="30">
        <f t="shared" si="23"/>
        <v>0</v>
      </c>
      <c r="T164" s="7"/>
      <c r="U164" s="7"/>
      <c r="V164" s="7"/>
    </row>
    <row r="165" spans="1:22">
      <c r="A165" s="22" t="s">
        <v>175</v>
      </c>
      <c r="B165" s="26"/>
      <c r="C165" s="26"/>
      <c r="D165" s="26"/>
      <c r="E165" s="26"/>
      <c r="F165" s="26"/>
      <c r="G165" s="26">
        <f t="shared" si="16"/>
        <v>0</v>
      </c>
      <c r="H165" s="26"/>
      <c r="I165" s="26">
        <v>0.72</v>
      </c>
      <c r="J165" s="26">
        <v>0.78</v>
      </c>
      <c r="K165" s="26">
        <v>1.29</v>
      </c>
      <c r="L165" s="26">
        <v>0</v>
      </c>
      <c r="M165" s="26">
        <f t="shared" si="17"/>
        <v>2.79</v>
      </c>
      <c r="N165" s="26">
        <f t="shared" si="18"/>
        <v>2.79</v>
      </c>
      <c r="O165" s="30">
        <f t="shared" si="19"/>
        <v>0</v>
      </c>
      <c r="P165" s="31">
        <f t="shared" si="20"/>
        <v>0.72</v>
      </c>
      <c r="Q165" s="30">
        <f t="shared" si="21"/>
        <v>0.258064516129032</v>
      </c>
      <c r="R165" s="31">
        <f t="shared" si="22"/>
        <v>0.78</v>
      </c>
      <c r="S165" s="30">
        <f t="shared" si="23"/>
        <v>0.279569892473118</v>
      </c>
      <c r="T165" s="7"/>
      <c r="U165" s="7"/>
      <c r="V165" s="7"/>
    </row>
    <row r="166" spans="1:22">
      <c r="A166" s="22" t="s">
        <v>176</v>
      </c>
      <c r="B166" s="26"/>
      <c r="C166" s="26"/>
      <c r="D166" s="26"/>
      <c r="E166" s="26"/>
      <c r="F166" s="26"/>
      <c r="G166" s="26">
        <f t="shared" si="16"/>
        <v>0</v>
      </c>
      <c r="H166" s="26"/>
      <c r="I166" s="26">
        <v>0</v>
      </c>
      <c r="J166" s="26">
        <v>0</v>
      </c>
      <c r="K166" s="26">
        <v>2.35</v>
      </c>
      <c r="L166" s="26">
        <v>0</v>
      </c>
      <c r="M166" s="26">
        <f t="shared" si="17"/>
        <v>2.35</v>
      </c>
      <c r="N166" s="26">
        <f t="shared" si="18"/>
        <v>2.35</v>
      </c>
      <c r="O166" s="30">
        <f t="shared" si="19"/>
        <v>0</v>
      </c>
      <c r="P166" s="31">
        <f t="shared" si="20"/>
        <v>0</v>
      </c>
      <c r="Q166" s="30">
        <f t="shared" si="21"/>
        <v>0</v>
      </c>
      <c r="R166" s="31">
        <f t="shared" si="22"/>
        <v>0</v>
      </c>
      <c r="S166" s="30">
        <f t="shared" si="23"/>
        <v>0</v>
      </c>
      <c r="T166" s="7"/>
      <c r="U166" s="7"/>
      <c r="V166" s="7"/>
    </row>
    <row r="167" spans="1:22">
      <c r="A167" s="22" t="s">
        <v>177</v>
      </c>
      <c r="B167" s="22"/>
      <c r="C167" s="22"/>
      <c r="D167" s="22"/>
      <c r="E167" s="22"/>
      <c r="F167" s="22"/>
      <c r="G167" s="22">
        <f t="shared" si="16"/>
        <v>0</v>
      </c>
      <c r="H167" s="22"/>
      <c r="I167" s="22">
        <v>0.57</v>
      </c>
      <c r="J167" s="22">
        <v>0.61</v>
      </c>
      <c r="K167" s="22">
        <v>0.9</v>
      </c>
      <c r="L167" s="22">
        <v>0</v>
      </c>
      <c r="M167" s="22">
        <f t="shared" si="17"/>
        <v>2.08</v>
      </c>
      <c r="N167" s="22">
        <f t="shared" si="18"/>
        <v>2.08</v>
      </c>
      <c r="O167" s="22">
        <f t="shared" si="19"/>
        <v>0</v>
      </c>
      <c r="P167" s="22">
        <f t="shared" si="20"/>
        <v>0.57</v>
      </c>
      <c r="Q167" s="22">
        <f t="shared" si="21"/>
        <v>0.274038461538462</v>
      </c>
      <c r="R167" s="22">
        <f t="shared" si="22"/>
        <v>0.61</v>
      </c>
      <c r="S167" s="22">
        <f t="shared" si="23"/>
        <v>0.293269230769231</v>
      </c>
      <c r="T167" s="7"/>
      <c r="U167" s="7"/>
      <c r="V167" s="7"/>
    </row>
    <row r="168" spans="1:22">
      <c r="A168" s="22" t="s">
        <v>178</v>
      </c>
      <c r="B168" s="26"/>
      <c r="C168" s="26"/>
      <c r="D168" s="26"/>
      <c r="E168" s="26"/>
      <c r="F168" s="26"/>
      <c r="G168" s="26">
        <f t="shared" si="16"/>
        <v>0</v>
      </c>
      <c r="H168" s="26"/>
      <c r="I168" s="26">
        <v>0</v>
      </c>
      <c r="J168" s="26">
        <v>0.805</v>
      </c>
      <c r="K168" s="26">
        <v>1.045</v>
      </c>
      <c r="L168" s="26">
        <v>0</v>
      </c>
      <c r="M168" s="26">
        <f t="shared" si="17"/>
        <v>1.85</v>
      </c>
      <c r="N168" s="26">
        <f t="shared" si="18"/>
        <v>1.85</v>
      </c>
      <c r="O168" s="30">
        <f t="shared" si="19"/>
        <v>0</v>
      </c>
      <c r="P168" s="31">
        <f t="shared" si="20"/>
        <v>0</v>
      </c>
      <c r="Q168" s="30">
        <f t="shared" si="21"/>
        <v>0</v>
      </c>
      <c r="R168" s="31">
        <f t="shared" si="22"/>
        <v>0.805</v>
      </c>
      <c r="S168" s="30">
        <f t="shared" si="23"/>
        <v>0.435135135135135</v>
      </c>
      <c r="T168" s="7"/>
      <c r="U168" s="7"/>
      <c r="V168" s="7"/>
    </row>
    <row r="169" spans="1:19">
      <c r="A169" s="22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30"/>
      <c r="P169" s="31"/>
      <c r="Q169" s="30"/>
      <c r="R169" s="31"/>
      <c r="S169" s="30"/>
    </row>
    <row r="170" spans="1:19">
      <c r="A170" s="2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30"/>
      <c r="P170" s="31"/>
      <c r="Q170" s="30"/>
      <c r="R170" s="31"/>
      <c r="S170" s="30"/>
    </row>
    <row r="171" spans="1:19">
      <c r="A171" s="2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30"/>
      <c r="P171" s="31"/>
      <c r="Q171" s="30"/>
      <c r="R171" s="31"/>
      <c r="S171" s="30"/>
    </row>
  </sheetData>
  <autoFilter ref="A3:S171">
    <sortState ref="A3:S171">
      <sortCondition ref="N3" descending="1"/>
    </sortState>
    <extLst/>
  </autoFilter>
  <mergeCells count="15">
    <mergeCell ref="B1:G1"/>
    <mergeCell ref="H1:M1"/>
    <mergeCell ref="P1:S1"/>
    <mergeCell ref="B2:C2"/>
    <mergeCell ref="D2:F2"/>
    <mergeCell ref="H2:I2"/>
    <mergeCell ref="J2:L2"/>
    <mergeCell ref="P2:Q2"/>
    <mergeCell ref="R2:S2"/>
    <mergeCell ref="B4:G4"/>
    <mergeCell ref="A1:A3"/>
    <mergeCell ref="G2:G3"/>
    <mergeCell ref="M2:M3"/>
    <mergeCell ref="N1:N3"/>
    <mergeCell ref="O1:O3"/>
  </mergeCell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Y155"/>
  <sheetViews>
    <sheetView workbookViewId="0">
      <selection activeCell="C2" sqref="C2"/>
    </sheetView>
  </sheetViews>
  <sheetFormatPr defaultColWidth="9" defaultRowHeight="14.25"/>
  <cols>
    <col min="1" max="1" width="13" customWidth="1"/>
    <col min="2" max="6" width="10.125" customWidth="1"/>
    <col min="7" max="7" width="11.25" customWidth="1"/>
    <col min="8" max="13" width="10.125" customWidth="1"/>
    <col min="14" max="16" width="11.25" customWidth="1"/>
    <col min="17" max="18" width="10.125" customWidth="1"/>
  </cols>
  <sheetData>
    <row r="1" spans="1:25">
      <c r="A1" s="1" t="s">
        <v>179</v>
      </c>
      <c r="B1" s="4" t="s">
        <v>180</v>
      </c>
      <c r="C1" s="4" t="s">
        <v>181</v>
      </c>
      <c r="D1" s="4" t="s">
        <v>182</v>
      </c>
      <c r="E1" s="4" t="s">
        <v>183</v>
      </c>
      <c r="F1" s="4" t="s">
        <v>184</v>
      </c>
      <c r="G1" s="4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5" t="s">
        <v>197</v>
      </c>
      <c r="T1" s="1" t="s">
        <v>198</v>
      </c>
      <c r="U1" s="1" t="s">
        <v>199</v>
      </c>
      <c r="V1" s="1" t="s">
        <v>200</v>
      </c>
      <c r="W1" s="1" t="s">
        <v>201</v>
      </c>
      <c r="X1" s="1" t="s">
        <v>202</v>
      </c>
      <c r="Y1" s="1" t="s">
        <v>203</v>
      </c>
    </row>
    <row r="2" spans="1:25">
      <c r="A2" s="1"/>
      <c r="B2" s="4"/>
      <c r="C2" s="6" t="s">
        <v>14</v>
      </c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5"/>
      <c r="T2" s="1"/>
      <c r="U2" s="1"/>
      <c r="V2" s="1"/>
      <c r="W2" s="1"/>
      <c r="X2" s="1"/>
      <c r="Y2" s="1"/>
    </row>
    <row r="3" spans="1:25">
      <c r="A3" s="1" t="s">
        <v>116</v>
      </c>
      <c r="B3" s="4"/>
      <c r="C3" s="4"/>
      <c r="D3" s="4"/>
      <c r="E3" s="4">
        <v>3.3</v>
      </c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5"/>
      <c r="T3" s="1"/>
      <c r="U3" s="1"/>
      <c r="V3" s="1"/>
      <c r="W3" s="1"/>
      <c r="X3" s="1"/>
      <c r="Y3" s="1"/>
    </row>
    <row r="4" spans="1:25">
      <c r="A4" s="1" t="s">
        <v>59</v>
      </c>
      <c r="B4" s="4"/>
      <c r="C4" s="4">
        <v>15</v>
      </c>
      <c r="D4" s="4"/>
      <c r="E4" s="4">
        <v>7.3</v>
      </c>
      <c r="F4" s="4">
        <v>7.1</v>
      </c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5"/>
      <c r="T4" s="1"/>
      <c r="U4" s="1">
        <v>7.99489</v>
      </c>
      <c r="V4" s="1"/>
      <c r="W4" s="1"/>
      <c r="X4" s="1"/>
      <c r="Y4" s="1">
        <v>18.2</v>
      </c>
    </row>
    <row r="5" spans="1:25">
      <c r="A5" s="1" t="s">
        <v>54</v>
      </c>
      <c r="B5" s="4">
        <v>31.10721</v>
      </c>
      <c r="C5" s="4">
        <v>7.5629</v>
      </c>
      <c r="D5" s="4"/>
      <c r="E5" s="4"/>
      <c r="F5" s="4"/>
      <c r="G5" s="4">
        <v>9</v>
      </c>
      <c r="H5" s="1"/>
      <c r="I5" s="1"/>
      <c r="J5" s="1"/>
      <c r="K5" s="1"/>
      <c r="L5" s="1"/>
      <c r="M5" s="1">
        <v>8.07664</v>
      </c>
      <c r="N5" s="1"/>
      <c r="O5" s="1"/>
      <c r="P5" s="1"/>
      <c r="Q5" s="1"/>
      <c r="R5" s="1"/>
      <c r="S5" s="5"/>
      <c r="T5" s="1"/>
      <c r="U5" s="1"/>
      <c r="V5" s="1">
        <v>14.96</v>
      </c>
      <c r="W5" s="1"/>
      <c r="X5" s="1">
        <v>19.2</v>
      </c>
      <c r="Y5" s="1"/>
    </row>
    <row r="6" spans="1:25">
      <c r="A6" s="1" t="s">
        <v>20</v>
      </c>
      <c r="B6" s="4"/>
      <c r="C6" s="4">
        <v>10</v>
      </c>
      <c r="D6" s="4">
        <v>7</v>
      </c>
      <c r="E6" s="4">
        <v>45</v>
      </c>
      <c r="F6" s="4">
        <v>25</v>
      </c>
      <c r="G6" s="4">
        <v>16.3</v>
      </c>
      <c r="H6" s="1"/>
      <c r="I6" s="1">
        <v>35</v>
      </c>
      <c r="J6" s="1">
        <v>25</v>
      </c>
      <c r="K6" s="1"/>
      <c r="L6" s="1">
        <v>25</v>
      </c>
      <c r="M6" s="1">
        <v>6</v>
      </c>
      <c r="N6" s="1">
        <v>5</v>
      </c>
      <c r="O6" s="1"/>
      <c r="P6" s="1"/>
      <c r="Q6" s="1">
        <v>30</v>
      </c>
      <c r="R6" s="1"/>
      <c r="S6" s="5"/>
      <c r="T6" s="1"/>
      <c r="U6" s="1"/>
      <c r="V6" s="1">
        <v>28.13</v>
      </c>
      <c r="W6" s="1">
        <v>30</v>
      </c>
      <c r="X6" s="1">
        <v>45.1</v>
      </c>
      <c r="Y6" s="1">
        <v>35</v>
      </c>
    </row>
    <row r="7" spans="1:25">
      <c r="A7" s="1" t="s">
        <v>52</v>
      </c>
      <c r="B7" s="4"/>
      <c r="C7" s="4"/>
      <c r="D7" s="4"/>
      <c r="E7" s="4"/>
      <c r="F7" s="4"/>
      <c r="G7" s="4"/>
      <c r="H7" s="1"/>
      <c r="I7" s="1"/>
      <c r="J7" s="1"/>
      <c r="K7" s="1"/>
      <c r="L7" s="1"/>
      <c r="M7" s="1"/>
      <c r="N7" s="1"/>
      <c r="O7" s="1">
        <v>6.26</v>
      </c>
      <c r="P7" s="1"/>
      <c r="Q7" s="1"/>
      <c r="R7" s="1"/>
      <c r="S7" s="5">
        <v>10.241</v>
      </c>
      <c r="T7" s="1">
        <v>15</v>
      </c>
      <c r="U7" s="1"/>
      <c r="V7" s="1">
        <v>15</v>
      </c>
      <c r="W7" s="1"/>
      <c r="X7" s="1">
        <v>15</v>
      </c>
      <c r="Y7" s="1"/>
    </row>
    <row r="8" spans="1:25">
      <c r="A8" s="1" t="s">
        <v>72</v>
      </c>
      <c r="B8" s="4"/>
      <c r="C8" s="4"/>
      <c r="D8" s="4"/>
      <c r="E8" s="4"/>
      <c r="F8" s="4"/>
      <c r="G8" s="4"/>
      <c r="H8" s="1"/>
      <c r="I8" s="1"/>
      <c r="J8" s="1">
        <v>3.74</v>
      </c>
      <c r="K8" s="1"/>
      <c r="L8" s="1"/>
      <c r="M8" s="1">
        <v>3.19</v>
      </c>
      <c r="N8" s="1"/>
      <c r="O8" s="1"/>
      <c r="P8" s="1"/>
      <c r="Q8" s="1"/>
      <c r="R8" s="1">
        <v>27.89</v>
      </c>
      <c r="S8" s="5"/>
      <c r="T8" s="1"/>
      <c r="U8" s="1"/>
      <c r="V8" s="1">
        <v>24.77</v>
      </c>
      <c r="W8" s="1"/>
      <c r="X8" s="1"/>
      <c r="Y8" s="1"/>
    </row>
    <row r="9" spans="1:25">
      <c r="A9" s="1" t="s">
        <v>53</v>
      </c>
      <c r="B9" s="4"/>
      <c r="C9" s="4"/>
      <c r="D9" s="4"/>
      <c r="E9" s="4">
        <v>15</v>
      </c>
      <c r="F9" s="4">
        <v>10</v>
      </c>
      <c r="G9" s="4">
        <v>7</v>
      </c>
      <c r="H9" s="1"/>
      <c r="I9" s="1"/>
      <c r="J9" s="1">
        <v>11</v>
      </c>
      <c r="K9" s="1"/>
      <c r="L9" s="1"/>
      <c r="M9" s="1"/>
      <c r="N9" s="1">
        <v>19</v>
      </c>
      <c r="O9" s="1"/>
      <c r="P9" s="1"/>
      <c r="Q9" s="1"/>
      <c r="R9" s="1">
        <v>30</v>
      </c>
      <c r="S9" s="5">
        <v>5</v>
      </c>
      <c r="T9" s="1"/>
      <c r="U9" s="1">
        <v>19</v>
      </c>
      <c r="V9" s="1"/>
      <c r="W9" s="1"/>
      <c r="X9" s="1">
        <v>30</v>
      </c>
      <c r="Y9" s="1">
        <v>28</v>
      </c>
    </row>
    <row r="10" spans="1:25">
      <c r="A10" s="1" t="s">
        <v>16</v>
      </c>
      <c r="B10" s="4">
        <v>0</v>
      </c>
      <c r="C10" s="4">
        <v>73.39</v>
      </c>
      <c r="D10" s="4"/>
      <c r="E10" s="4">
        <v>27.7065</v>
      </c>
      <c r="F10" s="4">
        <v>20</v>
      </c>
      <c r="G10" s="4"/>
      <c r="H10" s="1"/>
      <c r="I10" s="1">
        <v>20</v>
      </c>
      <c r="J10" s="1"/>
      <c r="K10" s="1">
        <v>8.46</v>
      </c>
      <c r="L10" s="1">
        <v>11</v>
      </c>
      <c r="M10" s="1"/>
      <c r="N10" s="1"/>
      <c r="O10" s="1"/>
      <c r="P10" s="1"/>
      <c r="Q10" s="1"/>
      <c r="R10" s="1"/>
      <c r="S10" s="5"/>
      <c r="T10" s="1"/>
      <c r="U10" s="1"/>
      <c r="V10" s="1"/>
      <c r="W10" s="1">
        <v>17</v>
      </c>
      <c r="X10" s="1"/>
      <c r="Y10" s="1">
        <v>13.6</v>
      </c>
    </row>
    <row r="11" spans="1:25">
      <c r="A11" s="1" t="s">
        <v>75</v>
      </c>
      <c r="B11" s="4">
        <v>14.5</v>
      </c>
      <c r="C11" s="4"/>
      <c r="D11" s="4">
        <v>9.4</v>
      </c>
      <c r="E11" s="4"/>
      <c r="F11" s="4"/>
      <c r="G11" s="4"/>
      <c r="H11" s="1">
        <v>10</v>
      </c>
      <c r="I11" s="1">
        <v>18.1</v>
      </c>
      <c r="J11" s="1">
        <v>6</v>
      </c>
      <c r="K11" s="1"/>
      <c r="L11" s="1">
        <v>6</v>
      </c>
      <c r="M11" s="1">
        <v>15</v>
      </c>
      <c r="N11" s="1">
        <v>9.4</v>
      </c>
      <c r="O11" s="1"/>
      <c r="P11" s="1"/>
      <c r="Q11" s="1">
        <v>8</v>
      </c>
      <c r="R11" s="1"/>
      <c r="S11" s="5"/>
      <c r="T11" s="1"/>
      <c r="U11" s="1"/>
      <c r="V11" s="1"/>
      <c r="W11" s="1"/>
      <c r="X11" s="1"/>
      <c r="Y11" s="1"/>
    </row>
    <row r="12" spans="1:25">
      <c r="A12" s="1" t="s">
        <v>149</v>
      </c>
      <c r="B12" s="4"/>
      <c r="C12" s="4"/>
      <c r="D12" s="4"/>
      <c r="E12" s="4"/>
      <c r="F12" s="4">
        <v>12.371</v>
      </c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"/>
      <c r="T12" s="1"/>
      <c r="U12" s="1"/>
      <c r="V12" s="1"/>
      <c r="W12" s="1"/>
      <c r="X12" s="1"/>
      <c r="Y12" s="1"/>
    </row>
    <row r="13" spans="1:25">
      <c r="A13" s="1" t="s">
        <v>73</v>
      </c>
      <c r="B13" s="4">
        <v>20</v>
      </c>
      <c r="C13" s="4"/>
      <c r="D13" s="4"/>
      <c r="E13" s="4"/>
      <c r="F13" s="4"/>
      <c r="G13" s="4"/>
      <c r="H13" s="1"/>
      <c r="I13" s="1"/>
      <c r="J13" s="1">
        <v>15</v>
      </c>
      <c r="K13" s="1"/>
      <c r="L13" s="1"/>
      <c r="M13" s="1">
        <v>12</v>
      </c>
      <c r="N13" s="1"/>
      <c r="O13" s="1"/>
      <c r="P13" s="1">
        <v>8.2</v>
      </c>
      <c r="Q13" s="1"/>
      <c r="R13" s="1"/>
      <c r="S13" s="5"/>
      <c r="T13" s="1"/>
      <c r="U13" s="1"/>
      <c r="V13" s="1"/>
      <c r="W13" s="1"/>
      <c r="X13" s="1"/>
      <c r="Y13" s="1"/>
    </row>
    <row r="14" spans="1:25">
      <c r="A14" s="1" t="s">
        <v>71</v>
      </c>
      <c r="B14" s="4">
        <v>2.1499</v>
      </c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5"/>
      <c r="T14" s="1"/>
      <c r="U14" s="1"/>
      <c r="V14" s="1"/>
      <c r="W14" s="1"/>
      <c r="X14" s="1"/>
      <c r="Y14" s="1"/>
    </row>
    <row r="15" spans="1:25">
      <c r="A15" s="1" t="s">
        <v>141</v>
      </c>
      <c r="B15" s="4"/>
      <c r="C15" s="4"/>
      <c r="D15" s="4"/>
      <c r="E15" s="4"/>
      <c r="F15" s="4"/>
      <c r="G15" s="4"/>
      <c r="H15" s="1"/>
      <c r="I15" s="1"/>
      <c r="J15" s="1">
        <v>4.5</v>
      </c>
      <c r="K15" s="1"/>
      <c r="L15" s="1"/>
      <c r="M15" s="1"/>
      <c r="N15" s="1"/>
      <c r="O15" s="1"/>
      <c r="P15" s="1"/>
      <c r="Q15" s="1"/>
      <c r="R15" s="1"/>
      <c r="S15" s="5"/>
      <c r="T15" s="1"/>
      <c r="U15" s="1"/>
      <c r="V15" s="1"/>
      <c r="W15" s="1"/>
      <c r="X15" s="1"/>
      <c r="Y15" s="1"/>
    </row>
    <row r="16" spans="1:25">
      <c r="A16" s="1" t="s">
        <v>48</v>
      </c>
      <c r="B16" s="4">
        <v>12</v>
      </c>
      <c r="C16" s="4">
        <v>10</v>
      </c>
      <c r="D16" s="4"/>
      <c r="E16" s="4">
        <v>20</v>
      </c>
      <c r="F16" s="4"/>
      <c r="G16" s="4">
        <v>10</v>
      </c>
      <c r="H16" s="1"/>
      <c r="I16" s="1"/>
      <c r="J16" s="1">
        <v>47.6</v>
      </c>
      <c r="K16" s="1"/>
      <c r="L16" s="1"/>
      <c r="M16" s="1"/>
      <c r="N16" s="1"/>
      <c r="O16" s="1"/>
      <c r="P16" s="1"/>
      <c r="Q16" s="1">
        <v>15</v>
      </c>
      <c r="R16" s="1"/>
      <c r="S16" s="5">
        <v>10</v>
      </c>
      <c r="T16" s="1"/>
      <c r="U16" s="1">
        <v>30.95</v>
      </c>
      <c r="V16" s="1">
        <v>16.5</v>
      </c>
      <c r="W16" s="1"/>
      <c r="X16" s="1">
        <v>14.5</v>
      </c>
      <c r="Y16" s="1">
        <v>19</v>
      </c>
    </row>
    <row r="17" spans="1:25">
      <c r="A17" s="1" t="s">
        <v>106</v>
      </c>
      <c r="B17" s="4"/>
      <c r="C17" s="4">
        <v>5.5</v>
      </c>
      <c r="D17" s="4">
        <v>7</v>
      </c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5"/>
      <c r="T17" s="1"/>
      <c r="U17" s="1"/>
      <c r="V17" s="1"/>
      <c r="W17" s="1">
        <v>4</v>
      </c>
      <c r="X17" s="1">
        <v>6.5</v>
      </c>
      <c r="Y17" s="1"/>
    </row>
    <row r="18" spans="1:25">
      <c r="A18" s="1" t="s">
        <v>155</v>
      </c>
      <c r="B18" s="4"/>
      <c r="C18" s="4"/>
      <c r="D18" s="4"/>
      <c r="E18" s="4"/>
      <c r="F18" s="4">
        <v>9.18</v>
      </c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5"/>
      <c r="T18" s="1"/>
      <c r="U18" s="1"/>
      <c r="V18" s="1"/>
      <c r="W18" s="1"/>
      <c r="X18" s="1"/>
      <c r="Y18" s="1"/>
    </row>
    <row r="19" spans="1:25">
      <c r="A19" s="1" t="s">
        <v>171</v>
      </c>
      <c r="B19" s="4"/>
      <c r="C19" s="4"/>
      <c r="D19" s="4"/>
      <c r="E19" s="4"/>
      <c r="F19" s="4"/>
      <c r="G19" s="4"/>
      <c r="H19" s="1"/>
      <c r="I19" s="1"/>
      <c r="J19" s="1">
        <v>4.4</v>
      </c>
      <c r="K19" s="1"/>
      <c r="L19" s="1"/>
      <c r="M19" s="1"/>
      <c r="N19" s="1"/>
      <c r="O19" s="1"/>
      <c r="P19" s="1"/>
      <c r="Q19" s="1"/>
      <c r="R19" s="1"/>
      <c r="S19" s="5"/>
      <c r="T19" s="1"/>
      <c r="U19" s="1"/>
      <c r="V19" s="1"/>
      <c r="W19" s="1"/>
      <c r="X19" s="1"/>
      <c r="Y19" s="1"/>
    </row>
    <row r="20" spans="1:25">
      <c r="A20" s="1" t="s">
        <v>146</v>
      </c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5"/>
      <c r="T20" s="1"/>
      <c r="U20" s="1">
        <v>4</v>
      </c>
      <c r="V20" s="1"/>
      <c r="W20" s="1"/>
      <c r="X20" s="1"/>
      <c r="Y20" s="1"/>
    </row>
    <row r="21" spans="1:25">
      <c r="A21" s="1" t="s">
        <v>126</v>
      </c>
      <c r="B21" s="4">
        <v>4</v>
      </c>
      <c r="C21" s="4"/>
      <c r="D21" s="4"/>
      <c r="E21" s="4"/>
      <c r="F21" s="4"/>
      <c r="G21" s="4"/>
      <c r="H21" s="1"/>
      <c r="I21" s="1"/>
      <c r="J21" s="1">
        <v>10</v>
      </c>
      <c r="K21" s="1"/>
      <c r="L21" s="1"/>
      <c r="M21" s="1">
        <v>6.396</v>
      </c>
      <c r="N21" s="1"/>
      <c r="O21" s="1">
        <v>8.8</v>
      </c>
      <c r="P21" s="1"/>
      <c r="Q21" s="1"/>
      <c r="R21" s="1"/>
      <c r="S21" s="5"/>
      <c r="T21" s="1"/>
      <c r="U21" s="1"/>
      <c r="V21" s="1"/>
      <c r="W21" s="1"/>
      <c r="X21" s="1">
        <v>3</v>
      </c>
      <c r="Y21" s="1"/>
    </row>
    <row r="22" spans="1:25">
      <c r="A22" s="1" t="s">
        <v>95</v>
      </c>
      <c r="B22" s="4">
        <v>7.5</v>
      </c>
      <c r="C22" s="4"/>
      <c r="D22" s="4"/>
      <c r="E22" s="4">
        <v>8</v>
      </c>
      <c r="F22" s="4"/>
      <c r="G22" s="4"/>
      <c r="H22" s="1">
        <v>5</v>
      </c>
      <c r="I22" s="1">
        <v>8</v>
      </c>
      <c r="J22" s="1">
        <v>6.5</v>
      </c>
      <c r="K22" s="1"/>
      <c r="L22" s="1"/>
      <c r="M22" s="1">
        <v>6.7</v>
      </c>
      <c r="N22" s="1"/>
      <c r="O22" s="1"/>
      <c r="P22" s="1"/>
      <c r="Q22" s="1">
        <v>5.8</v>
      </c>
      <c r="R22" s="1"/>
      <c r="S22" s="5"/>
      <c r="T22" s="1"/>
      <c r="U22" s="1"/>
      <c r="V22" s="1"/>
      <c r="W22" s="1"/>
      <c r="X22" s="1"/>
      <c r="Y22" s="1"/>
    </row>
    <row r="23" spans="1:25">
      <c r="A23" s="1" t="s">
        <v>51</v>
      </c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>
        <v>15</v>
      </c>
      <c r="N23" s="1">
        <v>18</v>
      </c>
      <c r="O23" s="1">
        <v>45</v>
      </c>
      <c r="P23" s="1"/>
      <c r="Q23" s="1"/>
      <c r="R23" s="1"/>
      <c r="S23" s="5"/>
      <c r="T23" s="1"/>
      <c r="U23" s="1"/>
      <c r="V23" s="1"/>
      <c r="W23" s="1">
        <v>15</v>
      </c>
      <c r="X23" s="1">
        <v>10</v>
      </c>
      <c r="Y23" s="1">
        <v>4</v>
      </c>
    </row>
    <row r="24" spans="1:25">
      <c r="A24" s="1" t="s">
        <v>154</v>
      </c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5"/>
      <c r="T24" s="1"/>
      <c r="U24" s="1"/>
      <c r="V24" s="1"/>
      <c r="W24" s="1"/>
      <c r="X24" s="1"/>
      <c r="Y24" s="1"/>
    </row>
    <row r="25" spans="1:25">
      <c r="A25" s="1" t="s">
        <v>170</v>
      </c>
      <c r="B25" s="4"/>
      <c r="C25" s="4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5"/>
      <c r="T25" s="1"/>
      <c r="U25" s="1">
        <v>4.46</v>
      </c>
      <c r="V25" s="1"/>
      <c r="W25" s="1"/>
      <c r="X25" s="1"/>
      <c r="Y25" s="1"/>
    </row>
    <row r="26" spans="1:25">
      <c r="A26" s="1" t="s">
        <v>34</v>
      </c>
      <c r="B26" s="4">
        <v>20.03239</v>
      </c>
      <c r="C26" s="4"/>
      <c r="D26" s="4">
        <v>44.5</v>
      </c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>
        <v>5.15</v>
      </c>
      <c r="Q26" s="1">
        <v>3.8</v>
      </c>
      <c r="R26" s="1"/>
      <c r="S26" s="5"/>
      <c r="T26" s="1"/>
      <c r="U26" s="1"/>
      <c r="V26" s="1"/>
      <c r="W26" s="1"/>
      <c r="X26" s="1"/>
      <c r="Y26" s="1"/>
    </row>
    <row r="27" spans="1:25">
      <c r="A27" s="1" t="s">
        <v>105</v>
      </c>
      <c r="B27" s="4"/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5"/>
      <c r="T27" s="1"/>
      <c r="U27" s="1"/>
      <c r="V27" s="1"/>
      <c r="W27" s="1"/>
      <c r="X27" s="1"/>
      <c r="Y27" s="1"/>
    </row>
    <row r="28" spans="1:25">
      <c r="A28" s="1" t="s">
        <v>107</v>
      </c>
      <c r="B28" s="4">
        <v>6.5</v>
      </c>
      <c r="C28" s="4"/>
      <c r="D28" s="4"/>
      <c r="E28" s="4"/>
      <c r="F28" s="4"/>
      <c r="G28" s="4">
        <v>6.58</v>
      </c>
      <c r="H28" s="1"/>
      <c r="I28" s="1">
        <v>10</v>
      </c>
      <c r="J28" s="1">
        <v>6.6</v>
      </c>
      <c r="K28" s="1"/>
      <c r="L28" s="1"/>
      <c r="M28" s="1"/>
      <c r="N28" s="1"/>
      <c r="O28" s="1"/>
      <c r="P28" s="1"/>
      <c r="Q28" s="1"/>
      <c r="R28" s="1"/>
      <c r="S28" s="5"/>
      <c r="T28" s="1"/>
      <c r="U28" s="1"/>
      <c r="V28" s="1"/>
      <c r="W28" s="1"/>
      <c r="X28" s="1"/>
      <c r="Y28" s="1"/>
    </row>
    <row r="29" spans="1:25">
      <c r="A29" s="1" t="s">
        <v>15</v>
      </c>
      <c r="B29" s="4"/>
      <c r="C29" s="4"/>
      <c r="D29" s="4"/>
      <c r="E29" s="4"/>
      <c r="F29" s="4"/>
      <c r="G29" s="4"/>
      <c r="H29" s="1"/>
      <c r="I29" s="1"/>
      <c r="J29" s="1"/>
      <c r="K29" s="1">
        <v>200</v>
      </c>
      <c r="L29" s="1">
        <v>25</v>
      </c>
      <c r="M29" s="1">
        <v>82</v>
      </c>
      <c r="N29" s="1"/>
      <c r="O29" s="1"/>
      <c r="P29" s="1"/>
      <c r="Q29" s="1"/>
      <c r="R29" s="1"/>
      <c r="S29" s="5"/>
      <c r="T29" s="1"/>
      <c r="U29" s="1"/>
      <c r="V29" s="1"/>
      <c r="W29" s="1"/>
      <c r="X29" s="1"/>
      <c r="Y29" s="1"/>
    </row>
    <row r="30" spans="1:25">
      <c r="A30" s="1" t="s">
        <v>173</v>
      </c>
      <c r="B30" s="4"/>
      <c r="C30" s="4"/>
      <c r="D30" s="4"/>
      <c r="E30" s="4">
        <v>3.437</v>
      </c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5"/>
      <c r="T30" s="1"/>
      <c r="U30" s="1"/>
      <c r="V30" s="1"/>
      <c r="W30" s="1"/>
      <c r="X30" s="1"/>
      <c r="Y30" s="1"/>
    </row>
    <row r="31" spans="1:25">
      <c r="A31" s="1" t="s">
        <v>83</v>
      </c>
      <c r="B31" s="4"/>
      <c r="C31" s="4">
        <v>25</v>
      </c>
      <c r="D31" s="4"/>
      <c r="E31" s="4">
        <v>15.43</v>
      </c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5"/>
      <c r="T31" s="1"/>
      <c r="U31" s="1"/>
      <c r="V31" s="1"/>
      <c r="W31" s="1"/>
      <c r="X31" s="1"/>
      <c r="Y31" s="1"/>
    </row>
    <row r="32" spans="1:25">
      <c r="A32" s="1" t="s">
        <v>36</v>
      </c>
      <c r="B32" s="4">
        <v>9.52</v>
      </c>
      <c r="C32" s="4">
        <v>54.9</v>
      </c>
      <c r="D32" s="4">
        <v>18.3</v>
      </c>
      <c r="E32" s="4">
        <v>20</v>
      </c>
      <c r="F32" s="4">
        <v>15</v>
      </c>
      <c r="G32" s="4"/>
      <c r="H32" s="1">
        <v>7.5</v>
      </c>
      <c r="I32" s="1"/>
      <c r="J32" s="1">
        <v>9</v>
      </c>
      <c r="K32" s="1"/>
      <c r="L32" s="1"/>
      <c r="M32" s="1">
        <v>18</v>
      </c>
      <c r="N32" s="1">
        <v>15</v>
      </c>
      <c r="O32" s="1">
        <v>5</v>
      </c>
      <c r="P32" s="1">
        <v>10</v>
      </c>
      <c r="Q32" s="1">
        <v>0.5</v>
      </c>
      <c r="R32" s="1"/>
      <c r="S32" s="5">
        <v>1.25</v>
      </c>
      <c r="T32" s="1">
        <v>16.52</v>
      </c>
      <c r="U32" s="1"/>
      <c r="V32" s="1">
        <v>17</v>
      </c>
      <c r="W32" s="1"/>
      <c r="X32" s="1">
        <v>3.8</v>
      </c>
      <c r="Y32" s="1">
        <v>23</v>
      </c>
    </row>
    <row r="33" spans="1:25">
      <c r="A33" s="1" t="s">
        <v>84</v>
      </c>
      <c r="B33" s="4"/>
      <c r="C33" s="4"/>
      <c r="D33" s="4"/>
      <c r="E33" s="4"/>
      <c r="F33" s="4"/>
      <c r="G33" s="4">
        <v>35</v>
      </c>
      <c r="H33" s="1"/>
      <c r="I33" s="1"/>
      <c r="J33" s="1">
        <v>2.6</v>
      </c>
      <c r="K33" s="1"/>
      <c r="L33" s="1"/>
      <c r="M33" s="1"/>
      <c r="N33" s="1"/>
      <c r="O33" s="1"/>
      <c r="P33" s="1"/>
      <c r="Q33" s="1"/>
      <c r="R33" s="1"/>
      <c r="S33" s="5"/>
      <c r="T33" s="1"/>
      <c r="U33" s="1"/>
      <c r="V33" s="1"/>
      <c r="W33" s="1"/>
      <c r="X33" s="1"/>
      <c r="Y33" s="1"/>
    </row>
    <row r="34" spans="1:25">
      <c r="A34" s="1" t="s">
        <v>17</v>
      </c>
      <c r="B34" s="4">
        <v>15</v>
      </c>
      <c r="C34" s="4"/>
      <c r="D34" s="4"/>
      <c r="E34" s="4"/>
      <c r="F34" s="4"/>
      <c r="G34" s="4">
        <v>10</v>
      </c>
      <c r="H34" s="1"/>
      <c r="I34" s="1">
        <v>25</v>
      </c>
      <c r="J34" s="1"/>
      <c r="K34" s="1">
        <v>30</v>
      </c>
      <c r="L34" s="1"/>
      <c r="M34" s="1">
        <v>20</v>
      </c>
      <c r="N34" s="1"/>
      <c r="O34" s="1"/>
      <c r="P34" s="1"/>
      <c r="Q34" s="1"/>
      <c r="R34" s="1">
        <v>25</v>
      </c>
      <c r="S34" s="5"/>
      <c r="T34" s="1"/>
      <c r="U34" s="1">
        <v>20</v>
      </c>
      <c r="V34" s="1">
        <v>42</v>
      </c>
      <c r="W34" s="1">
        <v>5</v>
      </c>
      <c r="X34" s="1">
        <v>10</v>
      </c>
      <c r="Y34" s="1"/>
    </row>
    <row r="35" spans="1:25">
      <c r="A35" s="1" t="s">
        <v>24</v>
      </c>
      <c r="B35" s="4"/>
      <c r="C35" s="4"/>
      <c r="D35" s="4"/>
      <c r="E35" s="4"/>
      <c r="F35" s="4"/>
      <c r="G35" s="4"/>
      <c r="H35" s="1"/>
      <c r="I35" s="1">
        <v>2.00000407</v>
      </c>
      <c r="J35" s="1"/>
      <c r="K35" s="1"/>
      <c r="L35" s="1"/>
      <c r="M35" s="1"/>
      <c r="N35" s="1"/>
      <c r="O35" s="1"/>
      <c r="P35" s="1"/>
      <c r="Q35" s="1"/>
      <c r="R35" s="1"/>
      <c r="S35" s="5"/>
      <c r="T35" s="1"/>
      <c r="U35" s="1">
        <v>10</v>
      </c>
      <c r="V35" s="1">
        <v>5</v>
      </c>
      <c r="W35" s="1"/>
      <c r="X35" s="1"/>
      <c r="Y35" s="1"/>
    </row>
    <row r="36" spans="1:25">
      <c r="A36" s="1" t="s">
        <v>110</v>
      </c>
      <c r="B36" s="4"/>
      <c r="C36" s="4"/>
      <c r="D36" s="4"/>
      <c r="E36" s="4">
        <v>11.96015</v>
      </c>
      <c r="F36" s="4"/>
      <c r="G36" s="4"/>
      <c r="H36" s="1"/>
      <c r="I36" s="1">
        <v>4</v>
      </c>
      <c r="J36" s="1"/>
      <c r="K36" s="1"/>
      <c r="L36" s="1"/>
      <c r="M36" s="1">
        <v>3.49706</v>
      </c>
      <c r="N36" s="1"/>
      <c r="O36" s="1"/>
      <c r="P36" s="1"/>
      <c r="Q36" s="1"/>
      <c r="R36" s="1"/>
      <c r="S36" s="5"/>
      <c r="T36" s="1"/>
      <c r="U36" s="1">
        <v>6.8</v>
      </c>
      <c r="V36" s="1"/>
      <c r="W36" s="1"/>
      <c r="X36" s="1"/>
      <c r="Y36" s="1">
        <v>8</v>
      </c>
    </row>
    <row r="37" spans="1:25">
      <c r="A37" s="1" t="s">
        <v>80</v>
      </c>
      <c r="B37" s="4"/>
      <c r="C37" s="4"/>
      <c r="D37" s="4"/>
      <c r="E37" s="4"/>
      <c r="F37" s="4"/>
      <c r="G37" s="4">
        <v>15</v>
      </c>
      <c r="H37" s="1"/>
      <c r="I37" s="1">
        <v>15</v>
      </c>
      <c r="J37" s="1"/>
      <c r="K37" s="1">
        <v>3</v>
      </c>
      <c r="L37" s="1">
        <v>41</v>
      </c>
      <c r="M37" s="1"/>
      <c r="N37" s="1">
        <v>10</v>
      </c>
      <c r="O37" s="1"/>
      <c r="P37" s="1"/>
      <c r="Q37" s="1"/>
      <c r="R37" s="1"/>
      <c r="S37" s="5"/>
      <c r="T37" s="1"/>
      <c r="U37" s="1"/>
      <c r="V37" s="1"/>
      <c r="W37" s="1"/>
      <c r="X37" s="1"/>
      <c r="Y37" s="1"/>
    </row>
    <row r="38" spans="1:25">
      <c r="A38" s="1" t="s">
        <v>111</v>
      </c>
      <c r="B38" s="4">
        <v>6.45</v>
      </c>
      <c r="C38" s="4"/>
      <c r="D38" s="4"/>
      <c r="E38" s="4"/>
      <c r="F38" s="4"/>
      <c r="G38" s="4">
        <v>4</v>
      </c>
      <c r="H38" s="1">
        <v>5</v>
      </c>
      <c r="I38" s="1">
        <v>5</v>
      </c>
      <c r="J38" s="1"/>
      <c r="K38" s="1"/>
      <c r="L38" s="1">
        <v>1.9141</v>
      </c>
      <c r="M38" s="1"/>
      <c r="N38" s="1"/>
      <c r="O38" s="1"/>
      <c r="P38" s="1"/>
      <c r="Q38" s="1"/>
      <c r="R38" s="1"/>
      <c r="S38" s="5"/>
      <c r="T38" s="1"/>
      <c r="U38" s="1"/>
      <c r="V38" s="1"/>
      <c r="W38" s="1"/>
      <c r="X38" s="1"/>
      <c r="Y38" s="1">
        <v>6.45</v>
      </c>
    </row>
    <row r="39" spans="1:25">
      <c r="A39" s="1" t="s">
        <v>31</v>
      </c>
      <c r="B39" s="4">
        <v>5</v>
      </c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5"/>
      <c r="T39" s="1"/>
      <c r="U39" s="1"/>
      <c r="V39" s="1"/>
      <c r="W39" s="1"/>
      <c r="X39" s="1"/>
      <c r="Y39" s="1"/>
    </row>
    <row r="40" spans="1:25">
      <c r="A40" s="1" t="s">
        <v>38</v>
      </c>
      <c r="B40" s="4">
        <v>10</v>
      </c>
      <c r="C40" s="4"/>
      <c r="D40" s="4"/>
      <c r="E40" s="4">
        <v>10</v>
      </c>
      <c r="F40" s="4"/>
      <c r="G40" s="4"/>
      <c r="H40" s="1"/>
      <c r="I40" s="1">
        <v>4.2</v>
      </c>
      <c r="J40" s="1"/>
      <c r="K40" s="1"/>
      <c r="L40" s="1">
        <v>5</v>
      </c>
      <c r="M40" s="1">
        <v>10</v>
      </c>
      <c r="N40" s="1">
        <v>5</v>
      </c>
      <c r="O40" s="1">
        <v>10</v>
      </c>
      <c r="P40" s="1"/>
      <c r="Q40" s="1"/>
      <c r="R40" s="1">
        <v>5</v>
      </c>
      <c r="S40" s="5">
        <v>6</v>
      </c>
      <c r="T40" s="1">
        <v>10.3</v>
      </c>
      <c r="U40" s="1">
        <v>9.6</v>
      </c>
      <c r="V40" s="1"/>
      <c r="W40" s="1">
        <v>10</v>
      </c>
      <c r="X40" s="1">
        <v>34.817712</v>
      </c>
      <c r="Y40" s="1">
        <v>28.1</v>
      </c>
    </row>
    <row r="41" spans="1:25">
      <c r="A41" s="1" t="s">
        <v>44</v>
      </c>
      <c r="B41" s="4">
        <v>20</v>
      </c>
      <c r="C41" s="4">
        <v>0.950328</v>
      </c>
      <c r="D41" s="4">
        <v>30</v>
      </c>
      <c r="E41" s="4">
        <v>20</v>
      </c>
      <c r="F41" s="4"/>
      <c r="G41" s="4">
        <v>22.89</v>
      </c>
      <c r="H41" s="1"/>
      <c r="I41" s="1">
        <v>61</v>
      </c>
      <c r="J41" s="1">
        <v>24.95</v>
      </c>
      <c r="K41" s="1">
        <v>20</v>
      </c>
      <c r="L41" s="1">
        <v>15</v>
      </c>
      <c r="M41" s="1"/>
      <c r="N41" s="1"/>
      <c r="O41" s="1">
        <v>4.15</v>
      </c>
      <c r="P41" s="1"/>
      <c r="Q41" s="1">
        <v>15</v>
      </c>
      <c r="R41" s="1">
        <v>15</v>
      </c>
      <c r="S41" s="5"/>
      <c r="T41" s="1">
        <v>17</v>
      </c>
      <c r="U41" s="1"/>
      <c r="V41" s="1">
        <v>5</v>
      </c>
      <c r="W41" s="1"/>
      <c r="X41" s="1"/>
      <c r="Y41" s="1"/>
    </row>
    <row r="42" spans="1:25">
      <c r="A42" s="1" t="s">
        <v>89</v>
      </c>
      <c r="B42" s="4"/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>
        <v>16.90928</v>
      </c>
      <c r="O42" s="1"/>
      <c r="P42" s="1"/>
      <c r="Q42" s="1"/>
      <c r="R42" s="1"/>
      <c r="S42" s="5"/>
      <c r="T42" s="1"/>
      <c r="U42" s="1"/>
      <c r="V42" s="1"/>
      <c r="W42" s="1"/>
      <c r="X42" s="1"/>
      <c r="Y42" s="1"/>
    </row>
    <row r="43" spans="1:25">
      <c r="A43" s="1" t="s">
        <v>70</v>
      </c>
      <c r="B43" s="4">
        <v>18.45</v>
      </c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5"/>
      <c r="T43" s="1"/>
      <c r="U43" s="1"/>
      <c r="V43" s="1"/>
      <c r="W43" s="1"/>
      <c r="X43" s="1"/>
      <c r="Y43" s="1"/>
    </row>
    <row r="44" spans="1:25">
      <c r="A44" s="1" t="s">
        <v>22</v>
      </c>
      <c r="B44" s="4"/>
      <c r="C44" s="4"/>
      <c r="D44" s="4"/>
      <c r="E44" s="4"/>
      <c r="F44" s="4"/>
      <c r="G44" s="4"/>
      <c r="H44" s="1"/>
      <c r="I44" s="1"/>
      <c r="J44" s="1">
        <v>30</v>
      </c>
      <c r="K44" s="1"/>
      <c r="L44" s="1"/>
      <c r="M44" s="1"/>
      <c r="N44" s="1"/>
      <c r="O44" s="1"/>
      <c r="P44" s="1">
        <v>20</v>
      </c>
      <c r="Q44" s="1"/>
      <c r="R44" s="1"/>
      <c r="S44" s="5"/>
      <c r="T44" s="1">
        <v>18</v>
      </c>
      <c r="U44" s="1">
        <v>102.07</v>
      </c>
      <c r="V44" s="1"/>
      <c r="W44" s="1"/>
      <c r="X44" s="1"/>
      <c r="Y44" s="1">
        <v>40</v>
      </c>
    </row>
    <row r="45" spans="1:25">
      <c r="A45" s="1" t="s">
        <v>30</v>
      </c>
      <c r="B45" s="4">
        <v>30</v>
      </c>
      <c r="C45" s="4">
        <v>29.6</v>
      </c>
      <c r="D45" s="4"/>
      <c r="E45" s="4">
        <v>19.4</v>
      </c>
      <c r="F45" s="4">
        <v>25.3</v>
      </c>
      <c r="G45" s="4">
        <v>9</v>
      </c>
      <c r="H45" s="1"/>
      <c r="I45" s="1">
        <v>7.3</v>
      </c>
      <c r="J45" s="1"/>
      <c r="K45" s="1">
        <v>11.3</v>
      </c>
      <c r="L45" s="1"/>
      <c r="M45" s="1">
        <v>20</v>
      </c>
      <c r="N45" s="1">
        <v>19</v>
      </c>
      <c r="O45" s="1">
        <v>25</v>
      </c>
      <c r="P45" s="1"/>
      <c r="Q45" s="1"/>
      <c r="R45" s="1">
        <v>10</v>
      </c>
      <c r="S45" s="5">
        <v>15</v>
      </c>
      <c r="T45" s="1">
        <v>11.4</v>
      </c>
      <c r="U45" s="1">
        <v>11</v>
      </c>
      <c r="V45" s="1"/>
      <c r="W45" s="1">
        <v>5</v>
      </c>
      <c r="X45" s="1">
        <v>5</v>
      </c>
      <c r="Y45" s="1"/>
    </row>
    <row r="46" spans="1:25">
      <c r="A46" s="1" t="s">
        <v>119</v>
      </c>
      <c r="B46" s="4"/>
      <c r="C46" s="4">
        <v>20</v>
      </c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5"/>
      <c r="T46" s="1"/>
      <c r="U46" s="1">
        <v>8.84</v>
      </c>
      <c r="V46" s="1"/>
      <c r="W46" s="1"/>
      <c r="X46" s="1"/>
      <c r="Y46" s="1">
        <v>4.41</v>
      </c>
    </row>
    <row r="47" spans="1:25">
      <c r="A47" s="1" t="s">
        <v>94</v>
      </c>
      <c r="B47" s="4"/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5"/>
      <c r="T47" s="1"/>
      <c r="U47" s="1"/>
      <c r="V47" s="1"/>
      <c r="W47" s="1"/>
      <c r="X47" s="1"/>
      <c r="Y47" s="1"/>
    </row>
    <row r="48" spans="1:25">
      <c r="A48" s="1" t="s">
        <v>138</v>
      </c>
      <c r="B48" s="4"/>
      <c r="C48" s="4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5"/>
      <c r="T48" s="1"/>
      <c r="U48" s="1">
        <v>20</v>
      </c>
      <c r="V48" s="1"/>
      <c r="W48" s="1"/>
      <c r="X48" s="1"/>
      <c r="Y48" s="1"/>
    </row>
    <row r="49" spans="1:25">
      <c r="A49" s="1" t="s">
        <v>62</v>
      </c>
      <c r="B49" s="4">
        <v>20</v>
      </c>
      <c r="C49" s="4"/>
      <c r="D49" s="4">
        <v>12</v>
      </c>
      <c r="E49" s="4">
        <v>22</v>
      </c>
      <c r="F49" s="4">
        <v>5</v>
      </c>
      <c r="G49" s="4"/>
      <c r="H49" s="1"/>
      <c r="I49" s="1"/>
      <c r="J49" s="1"/>
      <c r="K49" s="1"/>
      <c r="L49" s="1"/>
      <c r="M49" s="1"/>
      <c r="N49" s="1">
        <v>15</v>
      </c>
      <c r="O49" s="1">
        <v>13.3</v>
      </c>
      <c r="P49" s="1"/>
      <c r="Q49" s="1"/>
      <c r="R49" s="1"/>
      <c r="S49" s="5"/>
      <c r="T49" s="1">
        <v>5</v>
      </c>
      <c r="U49" s="1">
        <v>10</v>
      </c>
      <c r="V49" s="1"/>
      <c r="W49" s="1"/>
      <c r="X49" s="1"/>
      <c r="Y49" s="1"/>
    </row>
    <row r="50" spans="1:25">
      <c r="A50" s="1" t="s">
        <v>40</v>
      </c>
      <c r="B50" s="4"/>
      <c r="C50" s="4"/>
      <c r="D50" s="4"/>
      <c r="E50" s="4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6.5954</v>
      </c>
      <c r="S50" s="5"/>
      <c r="T50" s="1"/>
      <c r="U50" s="1"/>
      <c r="V50" s="1"/>
      <c r="W50" s="1"/>
      <c r="X50" s="1"/>
      <c r="Y50" s="1"/>
    </row>
    <row r="51" spans="1:25">
      <c r="A51" s="1" t="s">
        <v>28</v>
      </c>
      <c r="B51" s="4">
        <v>41.75</v>
      </c>
      <c r="C51" s="4"/>
      <c r="D51" s="4"/>
      <c r="E51" s="4">
        <v>1.18999</v>
      </c>
      <c r="F51" s="4"/>
      <c r="G51" s="4">
        <v>26.699</v>
      </c>
      <c r="H51" s="1">
        <v>34.8</v>
      </c>
      <c r="I51" s="1">
        <v>19.9922</v>
      </c>
      <c r="J51" s="1"/>
      <c r="K51" s="1">
        <v>15</v>
      </c>
      <c r="L51" s="1"/>
      <c r="M51" s="1">
        <v>15.1</v>
      </c>
      <c r="N51" s="1">
        <v>20</v>
      </c>
      <c r="O51" s="1"/>
      <c r="P51" s="1"/>
      <c r="Q51" s="1"/>
      <c r="R51" s="1">
        <v>10</v>
      </c>
      <c r="S51" s="5">
        <v>43</v>
      </c>
      <c r="T51" s="1"/>
      <c r="U51" s="1">
        <v>30</v>
      </c>
      <c r="V51" s="1"/>
      <c r="W51" s="1">
        <v>5</v>
      </c>
      <c r="X51" s="1"/>
      <c r="Y51" s="1">
        <v>22</v>
      </c>
    </row>
    <row r="52" spans="1:25">
      <c r="A52" s="1" t="s">
        <v>68</v>
      </c>
      <c r="B52" s="4"/>
      <c r="C52" s="4">
        <v>8.875</v>
      </c>
      <c r="D52" s="4">
        <v>20.4</v>
      </c>
      <c r="E52" s="4"/>
      <c r="F52" s="4">
        <v>8.16</v>
      </c>
      <c r="G52" s="4"/>
      <c r="H52" s="1"/>
      <c r="I52" s="1"/>
      <c r="J52" s="1"/>
      <c r="K52" s="1"/>
      <c r="L52" s="1"/>
      <c r="M52" s="1">
        <v>25.8</v>
      </c>
      <c r="N52" s="1"/>
      <c r="O52" s="1"/>
      <c r="P52" s="1"/>
      <c r="Q52" s="1"/>
      <c r="R52" s="1"/>
      <c r="S52" s="5"/>
      <c r="T52" s="1"/>
      <c r="U52" s="1"/>
      <c r="V52" s="1"/>
      <c r="W52" s="1"/>
      <c r="X52" s="1"/>
      <c r="Y52" s="1">
        <v>10</v>
      </c>
    </row>
    <row r="53" spans="1:25">
      <c r="A53" s="1" t="s">
        <v>49</v>
      </c>
      <c r="B53" s="4"/>
      <c r="C53" s="4"/>
      <c r="D53" s="4"/>
      <c r="E53" s="4"/>
      <c r="F53" s="4"/>
      <c r="G53" s="4"/>
      <c r="H53" s="1">
        <v>40</v>
      </c>
      <c r="I53" s="1">
        <v>40</v>
      </c>
      <c r="J53" s="1"/>
      <c r="K53" s="1">
        <v>20</v>
      </c>
      <c r="L53" s="1">
        <v>23.82</v>
      </c>
      <c r="M53" s="1"/>
      <c r="N53" s="1"/>
      <c r="O53" s="1"/>
      <c r="P53" s="1"/>
      <c r="Q53" s="1"/>
      <c r="R53" s="1"/>
      <c r="S53" s="5"/>
      <c r="T53" s="1"/>
      <c r="U53" s="1"/>
      <c r="V53" s="1"/>
      <c r="W53" s="1"/>
      <c r="X53" s="1"/>
      <c r="Y53" s="1">
        <v>10</v>
      </c>
    </row>
    <row r="54" spans="1:25">
      <c r="A54" s="1" t="s">
        <v>55</v>
      </c>
      <c r="B54" s="4"/>
      <c r="C54" s="4"/>
      <c r="D54" s="4"/>
      <c r="E54" s="4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5"/>
      <c r="T54" s="1"/>
      <c r="U54" s="1"/>
      <c r="V54" s="1"/>
      <c r="W54" s="1"/>
      <c r="X54" s="1"/>
      <c r="Y54" s="1"/>
    </row>
    <row r="55" spans="1:25">
      <c r="A55" s="1" t="s">
        <v>35</v>
      </c>
      <c r="B55" s="4">
        <v>2.2617</v>
      </c>
      <c r="C55" s="4"/>
      <c r="D55" s="4">
        <v>9.5</v>
      </c>
      <c r="E55" s="4"/>
      <c r="F55" s="4"/>
      <c r="G55" s="4">
        <v>35</v>
      </c>
      <c r="H55" s="1"/>
      <c r="I55" s="1">
        <v>26.5</v>
      </c>
      <c r="J55" s="1">
        <v>5</v>
      </c>
      <c r="K55" s="1">
        <v>15</v>
      </c>
      <c r="L55" s="1"/>
      <c r="M55" s="1"/>
      <c r="N55" s="1">
        <v>10</v>
      </c>
      <c r="O55" s="1"/>
      <c r="P55" s="1">
        <v>14</v>
      </c>
      <c r="Q55" s="1">
        <v>5</v>
      </c>
      <c r="R55" s="1">
        <v>20</v>
      </c>
      <c r="S55" s="5">
        <v>26</v>
      </c>
      <c r="T55" s="1">
        <v>15</v>
      </c>
      <c r="U55" s="1">
        <v>25</v>
      </c>
      <c r="V55" s="1">
        <v>25</v>
      </c>
      <c r="W55" s="1"/>
      <c r="X55" s="1">
        <v>20</v>
      </c>
      <c r="Y55" s="1"/>
    </row>
    <row r="56" spans="1:25">
      <c r="A56" s="1" t="s">
        <v>45</v>
      </c>
      <c r="B56" s="4"/>
      <c r="C56" s="4"/>
      <c r="D56" s="4"/>
      <c r="E56" s="4"/>
      <c r="F56" s="4"/>
      <c r="G56" s="4">
        <v>17.8</v>
      </c>
      <c r="H56" s="1"/>
      <c r="I56" s="1"/>
      <c r="J56" s="1"/>
      <c r="K56" s="1"/>
      <c r="L56" s="1">
        <v>20</v>
      </c>
      <c r="M56" s="1"/>
      <c r="N56" s="1"/>
      <c r="O56" s="1"/>
      <c r="P56" s="1"/>
      <c r="Q56" s="1"/>
      <c r="R56" s="1"/>
      <c r="S56" s="5"/>
      <c r="T56" s="1"/>
      <c r="U56" s="1"/>
      <c r="V56" s="1"/>
      <c r="W56" s="1"/>
      <c r="X56" s="1"/>
      <c r="Y56" s="1"/>
    </row>
    <row r="57" spans="1:25">
      <c r="A57" s="1" t="s">
        <v>137</v>
      </c>
      <c r="B57" s="4"/>
      <c r="C57" s="4"/>
      <c r="D57" s="4">
        <v>13.86514</v>
      </c>
      <c r="E57" s="4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5"/>
      <c r="T57" s="1"/>
      <c r="U57" s="1"/>
      <c r="V57" s="1"/>
      <c r="W57" s="1"/>
      <c r="X57" s="1"/>
      <c r="Y57" s="1"/>
    </row>
    <row r="58" spans="1:25">
      <c r="A58" s="1" t="s">
        <v>65</v>
      </c>
      <c r="B58" s="4">
        <v>15</v>
      </c>
      <c r="C58" s="4">
        <v>8.4</v>
      </c>
      <c r="D58" s="4"/>
      <c r="E58" s="4"/>
      <c r="F58" s="4"/>
      <c r="G58" s="4"/>
      <c r="H58" s="1">
        <v>20</v>
      </c>
      <c r="I58" s="1"/>
      <c r="J58" s="1"/>
      <c r="K58" s="1">
        <v>30.138244</v>
      </c>
      <c r="L58" s="1"/>
      <c r="M58" s="1"/>
      <c r="N58" s="1"/>
      <c r="O58" s="1">
        <v>10</v>
      </c>
      <c r="P58" s="1"/>
      <c r="Q58" s="1"/>
      <c r="R58" s="1">
        <v>17.5</v>
      </c>
      <c r="S58" s="5"/>
      <c r="T58" s="1"/>
      <c r="U58" s="1"/>
      <c r="V58" s="1">
        <v>2</v>
      </c>
      <c r="W58" s="1"/>
      <c r="X58" s="1"/>
      <c r="Y58" s="1"/>
    </row>
    <row r="59" spans="1:25">
      <c r="A59" s="1" t="s">
        <v>148</v>
      </c>
      <c r="B59" s="4"/>
      <c r="C59" s="4"/>
      <c r="D59" s="4"/>
      <c r="E59" s="4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5"/>
      <c r="T59" s="1"/>
      <c r="U59" s="1"/>
      <c r="V59" s="1"/>
      <c r="W59" s="1"/>
      <c r="X59" s="1"/>
      <c r="Y59" s="1"/>
    </row>
    <row r="60" spans="1:25">
      <c r="A60" s="1" t="s">
        <v>140</v>
      </c>
      <c r="B60" s="4"/>
      <c r="C60" s="4"/>
      <c r="D60" s="4"/>
      <c r="E60" s="4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5"/>
      <c r="T60" s="1"/>
      <c r="U60" s="1"/>
      <c r="V60" s="1"/>
      <c r="W60" s="1"/>
      <c r="X60" s="1"/>
      <c r="Y60" s="1"/>
    </row>
    <row r="61" spans="1:25">
      <c r="A61" s="1" t="s">
        <v>129</v>
      </c>
      <c r="B61" s="4">
        <v>5.5</v>
      </c>
      <c r="C61" s="4"/>
      <c r="D61" s="4">
        <v>12.5</v>
      </c>
      <c r="E61" s="4"/>
      <c r="F61" s="4"/>
      <c r="G61" s="4">
        <v>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5"/>
      <c r="T61" s="1"/>
      <c r="U61" s="1"/>
      <c r="V61" s="1">
        <v>4</v>
      </c>
      <c r="W61" s="1"/>
      <c r="X61" s="1"/>
      <c r="Y61" s="1"/>
    </row>
    <row r="62" spans="1:25">
      <c r="A62" s="1" t="s">
        <v>117</v>
      </c>
      <c r="B62" s="4"/>
      <c r="C62" s="4"/>
      <c r="D62" s="4"/>
      <c r="E62" s="4"/>
      <c r="F62" s="4"/>
      <c r="G62" s="4"/>
      <c r="H62" s="1"/>
      <c r="I62" s="1">
        <v>12</v>
      </c>
      <c r="J62" s="1">
        <v>2</v>
      </c>
      <c r="K62" s="1">
        <v>10</v>
      </c>
      <c r="L62" s="1"/>
      <c r="M62" s="1"/>
      <c r="N62" s="1"/>
      <c r="O62" s="1"/>
      <c r="P62" s="1"/>
      <c r="Q62" s="1"/>
      <c r="R62" s="1"/>
      <c r="S62" s="5"/>
      <c r="T62" s="1">
        <v>15</v>
      </c>
      <c r="U62" s="1"/>
      <c r="V62" s="1"/>
      <c r="W62" s="1"/>
      <c r="X62" s="1"/>
      <c r="Y62" s="1"/>
    </row>
    <row r="63" spans="1:25">
      <c r="A63" s="1" t="s">
        <v>97</v>
      </c>
      <c r="B63" s="4"/>
      <c r="C63" s="4"/>
      <c r="D63" s="4"/>
      <c r="E63" s="4"/>
      <c r="F63" s="4"/>
      <c r="G63" s="4"/>
      <c r="H63" s="1"/>
      <c r="I63" s="1">
        <v>18</v>
      </c>
      <c r="J63" s="1"/>
      <c r="K63" s="1"/>
      <c r="L63" s="1"/>
      <c r="M63" s="1"/>
      <c r="N63" s="1"/>
      <c r="O63" s="1"/>
      <c r="P63" s="1"/>
      <c r="Q63" s="1"/>
      <c r="R63" s="1"/>
      <c r="S63" s="5"/>
      <c r="T63" s="1"/>
      <c r="U63" s="1"/>
      <c r="V63" s="1">
        <v>7.8</v>
      </c>
      <c r="W63" s="1"/>
      <c r="X63" s="1"/>
      <c r="Y63" s="1"/>
    </row>
    <row r="64" spans="1:25">
      <c r="A64" s="1" t="s">
        <v>109</v>
      </c>
      <c r="B64" s="4"/>
      <c r="C64" s="4"/>
      <c r="D64" s="4"/>
      <c r="E64" s="4"/>
      <c r="F64" s="4">
        <v>3</v>
      </c>
      <c r="G64" s="4"/>
      <c r="H64" s="1">
        <v>10.4</v>
      </c>
      <c r="I64" s="1"/>
      <c r="J64" s="1"/>
      <c r="K64" s="1"/>
      <c r="L64" s="1"/>
      <c r="M64" s="1"/>
      <c r="N64" s="1">
        <v>8.9</v>
      </c>
      <c r="O64" s="1"/>
      <c r="P64" s="1"/>
      <c r="Q64" s="1">
        <v>4.2</v>
      </c>
      <c r="R64" s="1">
        <v>4.4</v>
      </c>
      <c r="S64" s="5"/>
      <c r="T64" s="1"/>
      <c r="U64" s="1">
        <v>4.4</v>
      </c>
      <c r="V64" s="1"/>
      <c r="W64" s="1"/>
      <c r="X64" s="1"/>
      <c r="Y64" s="1">
        <v>1.6</v>
      </c>
    </row>
    <row r="65" spans="1:25">
      <c r="A65" s="1" t="s">
        <v>74</v>
      </c>
      <c r="B65" s="4"/>
      <c r="C65" s="4"/>
      <c r="D65" s="4"/>
      <c r="E65" s="4"/>
      <c r="F65" s="4"/>
      <c r="G65" s="4"/>
      <c r="H65" s="1"/>
      <c r="I65" s="1"/>
      <c r="J65" s="1"/>
      <c r="K65" s="1"/>
      <c r="L65" s="1"/>
      <c r="M65" s="1">
        <v>15</v>
      </c>
      <c r="N65" s="1"/>
      <c r="O65" s="1"/>
      <c r="P65" s="1"/>
      <c r="Q65" s="1"/>
      <c r="R65" s="1"/>
      <c r="S65" s="5"/>
      <c r="T65" s="1"/>
      <c r="U65" s="1"/>
      <c r="V65" s="1"/>
      <c r="W65" s="1"/>
      <c r="X65" s="1">
        <v>11.61738</v>
      </c>
      <c r="Y65" s="1"/>
    </row>
    <row r="66" spans="1:25">
      <c r="A66" s="1" t="s">
        <v>172</v>
      </c>
      <c r="B66" s="4"/>
      <c r="C66" s="4"/>
      <c r="D66" s="4"/>
      <c r="E66" s="4"/>
      <c r="F66" s="4"/>
      <c r="G66" s="4">
        <v>0.5</v>
      </c>
      <c r="H66" s="1"/>
      <c r="I66" s="1"/>
      <c r="J66" s="1"/>
      <c r="K66" s="1"/>
      <c r="L66" s="1"/>
      <c r="M66" s="1"/>
      <c r="N66" s="1">
        <v>3.36</v>
      </c>
      <c r="O66" s="1"/>
      <c r="P66" s="1"/>
      <c r="Q66" s="1"/>
      <c r="R66" s="1"/>
      <c r="S66" s="5"/>
      <c r="T66" s="1"/>
      <c r="U66" s="1"/>
      <c r="V66" s="1"/>
      <c r="W66" s="1"/>
      <c r="X66" s="1"/>
      <c r="Y66" s="1"/>
    </row>
    <row r="67" spans="1:25">
      <c r="A67" s="1" t="s">
        <v>165</v>
      </c>
      <c r="B67" s="4"/>
      <c r="C67" s="4"/>
      <c r="D67" s="4"/>
      <c r="E67" s="4"/>
      <c r="F67" s="4"/>
      <c r="G67" s="4"/>
      <c r="H67" s="1"/>
      <c r="I67" s="1">
        <v>6.5</v>
      </c>
      <c r="J67" s="1"/>
      <c r="K67" s="1"/>
      <c r="L67" s="1"/>
      <c r="M67" s="1"/>
      <c r="N67" s="1"/>
      <c r="O67" s="1"/>
      <c r="P67" s="1"/>
      <c r="Q67" s="1"/>
      <c r="R67" s="1"/>
      <c r="S67" s="5"/>
      <c r="T67" s="1"/>
      <c r="U67" s="1"/>
      <c r="V67" s="1"/>
      <c r="W67" s="1"/>
      <c r="X67" s="1"/>
      <c r="Y67" s="1"/>
    </row>
    <row r="68" spans="1:25">
      <c r="A68" s="1" t="s">
        <v>86</v>
      </c>
      <c r="B68" s="4"/>
      <c r="C68" s="4"/>
      <c r="D68" s="4"/>
      <c r="E68" s="4">
        <v>5</v>
      </c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13.8</v>
      </c>
      <c r="S68" s="5"/>
      <c r="T68" s="1"/>
      <c r="U68" s="1"/>
      <c r="V68" s="1">
        <v>9.4</v>
      </c>
      <c r="W68" s="1">
        <v>10.416</v>
      </c>
      <c r="X68" s="1"/>
      <c r="Y68" s="1"/>
    </row>
    <row r="69" spans="1:25">
      <c r="A69" s="1" t="s">
        <v>27</v>
      </c>
      <c r="B69" s="4"/>
      <c r="C69" s="4">
        <v>30</v>
      </c>
      <c r="D69" s="4"/>
      <c r="E69" s="4"/>
      <c r="F69" s="4"/>
      <c r="G69" s="4"/>
      <c r="H69" s="1"/>
      <c r="I69" s="1"/>
      <c r="J69" s="1"/>
      <c r="K69" s="1"/>
      <c r="L69" s="1"/>
      <c r="M69" s="1"/>
      <c r="N69" s="1"/>
      <c r="O69" s="1">
        <v>12.84307</v>
      </c>
      <c r="P69" s="1"/>
      <c r="Q69" s="1"/>
      <c r="R69" s="1"/>
      <c r="S69" s="5"/>
      <c r="T69" s="1"/>
      <c r="U69" s="1"/>
      <c r="V69" s="1"/>
      <c r="W69" s="1"/>
      <c r="X69" s="1"/>
      <c r="Y69" s="1"/>
    </row>
    <row r="70" spans="1:25">
      <c r="A70" s="1" t="s">
        <v>103</v>
      </c>
      <c r="B70" s="4"/>
      <c r="C70" s="4"/>
      <c r="D70" s="4"/>
      <c r="E70" s="4"/>
      <c r="F70" s="4"/>
      <c r="G70" s="4"/>
      <c r="H70" s="1"/>
      <c r="I70" s="1">
        <v>2</v>
      </c>
      <c r="J70" s="1"/>
      <c r="K70" s="1">
        <v>0</v>
      </c>
      <c r="L70" s="1">
        <v>20</v>
      </c>
      <c r="M70" s="1"/>
      <c r="N70" s="1"/>
      <c r="O70" s="1"/>
      <c r="P70" s="1"/>
      <c r="Q70" s="1">
        <v>8</v>
      </c>
      <c r="R70" s="1"/>
      <c r="S70" s="5"/>
      <c r="T70" s="1"/>
      <c r="U70" s="1"/>
      <c r="V70" s="1"/>
      <c r="W70" s="1"/>
      <c r="X70" s="1">
        <v>24.48062</v>
      </c>
      <c r="Y70" s="1"/>
    </row>
    <row r="71" spans="1:25">
      <c r="A71" s="1" t="s">
        <v>60</v>
      </c>
      <c r="B71" s="4">
        <v>10</v>
      </c>
      <c r="C71" s="4"/>
      <c r="D71" s="4"/>
      <c r="E71" s="4">
        <v>5</v>
      </c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5"/>
      <c r="T71" s="1"/>
      <c r="U71" s="1"/>
      <c r="V71" s="1"/>
      <c r="W71" s="1"/>
      <c r="X71" s="1"/>
      <c r="Y71" s="1"/>
    </row>
    <row r="72" spans="1:25">
      <c r="A72" s="1" t="s">
        <v>134</v>
      </c>
      <c r="B72" s="4"/>
      <c r="C72" s="4"/>
      <c r="D72" s="4"/>
      <c r="E72" s="4"/>
      <c r="F72" s="4"/>
      <c r="G72" s="4"/>
      <c r="H72" s="1"/>
      <c r="I72" s="1">
        <v>21.5</v>
      </c>
      <c r="J72" s="1"/>
      <c r="K72" s="1"/>
      <c r="L72" s="1"/>
      <c r="M72" s="1"/>
      <c r="N72" s="1"/>
      <c r="O72" s="1"/>
      <c r="P72" s="1"/>
      <c r="Q72" s="1"/>
      <c r="R72" s="1"/>
      <c r="S72" s="5"/>
      <c r="T72" s="1"/>
      <c r="U72" s="1"/>
      <c r="V72" s="1"/>
      <c r="W72" s="1"/>
      <c r="X72" s="1"/>
      <c r="Y72" s="1"/>
    </row>
    <row r="73" spans="1:25">
      <c r="A73" s="1" t="s">
        <v>81</v>
      </c>
      <c r="B73" s="4"/>
      <c r="C73" s="4"/>
      <c r="D73" s="4"/>
      <c r="E73" s="4"/>
      <c r="F73" s="4"/>
      <c r="G73" s="4"/>
      <c r="H73" s="1"/>
      <c r="I73" s="1"/>
      <c r="J73" s="1">
        <v>25</v>
      </c>
      <c r="K73" s="1"/>
      <c r="L73" s="1"/>
      <c r="M73" s="1"/>
      <c r="N73" s="1"/>
      <c r="O73" s="1"/>
      <c r="P73" s="1"/>
      <c r="Q73" s="1"/>
      <c r="R73" s="1"/>
      <c r="S73" s="5"/>
      <c r="T73" s="1"/>
      <c r="U73" s="1"/>
      <c r="V73" s="1"/>
      <c r="W73" s="1"/>
      <c r="X73" s="1"/>
      <c r="Y73" s="1"/>
    </row>
    <row r="74" spans="1:25">
      <c r="A74" s="1" t="s">
        <v>156</v>
      </c>
      <c r="B74" s="4"/>
      <c r="C74" s="4"/>
      <c r="D74" s="4"/>
      <c r="E74" s="4"/>
      <c r="F74" s="4"/>
      <c r="G74" s="4"/>
      <c r="H74" s="1"/>
      <c r="I74" s="1"/>
      <c r="J74" s="1">
        <v>8.9</v>
      </c>
      <c r="K74" s="1"/>
      <c r="L74" s="1"/>
      <c r="M74" s="1"/>
      <c r="N74" s="1"/>
      <c r="O74" s="1"/>
      <c r="P74" s="1"/>
      <c r="Q74" s="1"/>
      <c r="R74" s="1"/>
      <c r="S74" s="5"/>
      <c r="T74" s="1"/>
      <c r="U74" s="1"/>
      <c r="V74" s="1"/>
      <c r="W74" s="1"/>
      <c r="X74" s="1"/>
      <c r="Y74" s="1"/>
    </row>
    <row r="75" spans="1:25">
      <c r="A75" s="1" t="s">
        <v>142</v>
      </c>
      <c r="B75" s="4"/>
      <c r="C75" s="4"/>
      <c r="D75" s="4"/>
      <c r="E75" s="4"/>
      <c r="F75" s="4"/>
      <c r="G75" s="4"/>
      <c r="H75" s="1"/>
      <c r="I75" s="1"/>
      <c r="J75" s="1">
        <v>5</v>
      </c>
      <c r="K75" s="1"/>
      <c r="L75" s="1"/>
      <c r="M75" s="1"/>
      <c r="N75" s="1"/>
      <c r="O75" s="1"/>
      <c r="P75" s="1"/>
      <c r="Q75" s="1"/>
      <c r="R75" s="1"/>
      <c r="S75" s="5"/>
      <c r="T75" s="1"/>
      <c r="U75" s="1"/>
      <c r="V75" s="1">
        <v>3.25</v>
      </c>
      <c r="W75" s="1"/>
      <c r="X75" s="1"/>
      <c r="Y75" s="1"/>
    </row>
    <row r="76" spans="1:25">
      <c r="A76" s="1" t="s">
        <v>147</v>
      </c>
      <c r="B76" s="4">
        <v>8.5</v>
      </c>
      <c r="C76" s="4"/>
      <c r="D76" s="4"/>
      <c r="E76" s="4"/>
      <c r="F76" s="4"/>
      <c r="G76" s="4"/>
      <c r="H76" s="1"/>
      <c r="I76" s="1">
        <v>4.5752</v>
      </c>
      <c r="J76" s="1"/>
      <c r="K76" s="1"/>
      <c r="L76" s="1"/>
      <c r="M76" s="1"/>
      <c r="N76" s="1"/>
      <c r="O76" s="1"/>
      <c r="P76" s="1"/>
      <c r="Q76" s="1"/>
      <c r="R76" s="1"/>
      <c r="S76" s="5"/>
      <c r="T76" s="1"/>
      <c r="U76" s="1"/>
      <c r="V76" s="1"/>
      <c r="W76" s="1"/>
      <c r="X76" s="1"/>
      <c r="Y76" s="1"/>
    </row>
    <row r="77" spans="1:25">
      <c r="A77" s="1" t="s">
        <v>50</v>
      </c>
      <c r="B77" s="4"/>
      <c r="C77" s="4"/>
      <c r="D77" s="4"/>
      <c r="E77" s="4"/>
      <c r="F77" s="4"/>
      <c r="G77" s="4"/>
      <c r="H77" s="1"/>
      <c r="I77" s="1">
        <v>5.35</v>
      </c>
      <c r="J77" s="1"/>
      <c r="K77" s="1"/>
      <c r="L77" s="1"/>
      <c r="M77" s="1"/>
      <c r="N77" s="1"/>
      <c r="O77" s="1"/>
      <c r="P77" s="1"/>
      <c r="Q77" s="1"/>
      <c r="R77" s="1"/>
      <c r="S77" s="5"/>
      <c r="T77" s="1"/>
      <c r="U77" s="1"/>
      <c r="V77" s="1"/>
      <c r="W77" s="1"/>
      <c r="X77" s="1"/>
      <c r="Y77" s="1"/>
    </row>
    <row r="78" spans="1:25">
      <c r="A78" s="1" t="s">
        <v>25</v>
      </c>
      <c r="B78" s="4"/>
      <c r="C78" s="4">
        <v>0</v>
      </c>
      <c r="D78" s="4">
        <v>9.3</v>
      </c>
      <c r="E78" s="4"/>
      <c r="F78" s="4">
        <v>24.20037</v>
      </c>
      <c r="G78" s="4">
        <v>5</v>
      </c>
      <c r="H78" s="1"/>
      <c r="I78" s="1">
        <v>9.7</v>
      </c>
      <c r="J78" s="1"/>
      <c r="K78" s="1">
        <v>6.4</v>
      </c>
      <c r="L78" s="1"/>
      <c r="M78" s="1"/>
      <c r="N78" s="1"/>
      <c r="O78" s="1"/>
      <c r="P78" s="1"/>
      <c r="Q78" s="1"/>
      <c r="R78" s="1"/>
      <c r="S78" s="5"/>
      <c r="T78" s="1"/>
      <c r="U78" s="1"/>
      <c r="V78" s="1"/>
      <c r="W78" s="1"/>
      <c r="X78" s="1"/>
      <c r="Y78" s="1"/>
    </row>
    <row r="79" spans="1:25">
      <c r="A79" s="1" t="s">
        <v>118</v>
      </c>
      <c r="B79" s="4">
        <v>8.1</v>
      </c>
      <c r="C79" s="4"/>
      <c r="D79" s="4"/>
      <c r="E79" s="4"/>
      <c r="F79" s="4"/>
      <c r="G79" s="4"/>
      <c r="H79" s="1"/>
      <c r="I79" s="1"/>
      <c r="J79" s="1">
        <v>20.86406</v>
      </c>
      <c r="K79" s="1"/>
      <c r="L79" s="1"/>
      <c r="M79" s="1"/>
      <c r="N79" s="1"/>
      <c r="O79" s="1"/>
      <c r="P79" s="1"/>
      <c r="Q79" s="1"/>
      <c r="R79" s="1">
        <v>9</v>
      </c>
      <c r="S79" s="5"/>
      <c r="T79" s="1"/>
      <c r="U79" s="1"/>
      <c r="V79" s="1"/>
      <c r="W79" s="1"/>
      <c r="X79" s="1"/>
      <c r="Y79" s="1"/>
    </row>
    <row r="80" spans="1:25">
      <c r="A80" s="1" t="s">
        <v>33</v>
      </c>
      <c r="B80" s="4"/>
      <c r="C80" s="4">
        <v>17.569</v>
      </c>
      <c r="D80" s="4"/>
      <c r="E80" s="4"/>
      <c r="F80" s="4">
        <v>10</v>
      </c>
      <c r="G80" s="4"/>
      <c r="H80" s="1"/>
      <c r="I80" s="1">
        <v>44.3</v>
      </c>
      <c r="J80" s="1">
        <v>28.5</v>
      </c>
      <c r="K80" s="1">
        <v>10.87</v>
      </c>
      <c r="L80" s="1">
        <v>18.04</v>
      </c>
      <c r="M80" s="1">
        <v>4.6</v>
      </c>
      <c r="N80" s="1"/>
      <c r="O80" s="1"/>
      <c r="P80" s="1"/>
      <c r="Q80" s="1"/>
      <c r="R80" s="1"/>
      <c r="S80" s="5"/>
      <c r="T80" s="1"/>
      <c r="U80" s="1">
        <v>7.9</v>
      </c>
      <c r="V80" s="1">
        <v>10</v>
      </c>
      <c r="W80" s="1">
        <v>30</v>
      </c>
      <c r="X80" s="1">
        <v>38.73</v>
      </c>
      <c r="Y80" s="1">
        <v>43.12942</v>
      </c>
    </row>
    <row r="81" spans="1:25">
      <c r="A81" s="1" t="s">
        <v>21</v>
      </c>
      <c r="B81" s="4"/>
      <c r="C81" s="4">
        <v>29</v>
      </c>
      <c r="D81" s="4">
        <v>20.38</v>
      </c>
      <c r="E81" s="4"/>
      <c r="F81" s="4"/>
      <c r="G81" s="4">
        <v>13</v>
      </c>
      <c r="H81" s="1">
        <v>14</v>
      </c>
      <c r="I81" s="1">
        <v>30.1</v>
      </c>
      <c r="J81" s="1">
        <v>28.4</v>
      </c>
      <c r="K81" s="1"/>
      <c r="L81" s="1">
        <v>32</v>
      </c>
      <c r="M81" s="1">
        <v>15</v>
      </c>
      <c r="N81" s="1">
        <v>51</v>
      </c>
      <c r="O81" s="1">
        <v>11.5</v>
      </c>
      <c r="P81" s="1">
        <v>10.86</v>
      </c>
      <c r="Q81" s="1">
        <v>27</v>
      </c>
      <c r="R81" s="1"/>
      <c r="S81" s="5"/>
      <c r="T81" s="1">
        <v>10</v>
      </c>
      <c r="U81" s="1">
        <v>57.7</v>
      </c>
      <c r="V81" s="1">
        <v>24.3</v>
      </c>
      <c r="W81" s="1">
        <v>20</v>
      </c>
      <c r="X81" s="1">
        <v>49.1</v>
      </c>
      <c r="Y81" s="1">
        <v>10</v>
      </c>
    </row>
    <row r="82" spans="1:25">
      <c r="A82" s="1" t="s">
        <v>43</v>
      </c>
      <c r="B82" s="4">
        <v>17</v>
      </c>
      <c r="C82" s="4">
        <v>16</v>
      </c>
      <c r="D82" s="4">
        <v>14</v>
      </c>
      <c r="E82" s="4">
        <v>17</v>
      </c>
      <c r="F82" s="4"/>
      <c r="G82" s="4">
        <v>3</v>
      </c>
      <c r="H82" s="1"/>
      <c r="I82" s="1">
        <v>22.3</v>
      </c>
      <c r="J82" s="1">
        <v>21</v>
      </c>
      <c r="K82" s="1"/>
      <c r="L82" s="1">
        <v>10</v>
      </c>
      <c r="M82" s="1">
        <v>4</v>
      </c>
      <c r="N82" s="1">
        <v>10</v>
      </c>
      <c r="O82" s="1"/>
      <c r="P82" s="1"/>
      <c r="Q82" s="1">
        <v>10</v>
      </c>
      <c r="R82" s="1">
        <v>5</v>
      </c>
      <c r="S82" s="5">
        <v>23.5</v>
      </c>
      <c r="T82" s="1">
        <v>5</v>
      </c>
      <c r="U82" s="1">
        <v>20</v>
      </c>
      <c r="V82" s="1">
        <v>7</v>
      </c>
      <c r="W82" s="1">
        <v>18.5</v>
      </c>
      <c r="X82" s="1"/>
      <c r="Y82" s="1">
        <v>10</v>
      </c>
    </row>
    <row r="83" spans="1:25">
      <c r="A83" s="1" t="s">
        <v>175</v>
      </c>
      <c r="B83" s="4"/>
      <c r="C83" s="4">
        <v>0.72</v>
      </c>
      <c r="D83" s="4"/>
      <c r="E83" s="4"/>
      <c r="F83" s="4"/>
      <c r="G83" s="4"/>
      <c r="H83" s="1"/>
      <c r="I83" s="1"/>
      <c r="J83" s="1"/>
      <c r="K83" s="1"/>
      <c r="L83" s="1"/>
      <c r="M83" s="1"/>
      <c r="N83" s="1"/>
      <c r="O83" s="1">
        <v>0.78</v>
      </c>
      <c r="P83" s="1"/>
      <c r="Q83" s="1"/>
      <c r="R83" s="1"/>
      <c r="S83" s="5"/>
      <c r="T83" s="1"/>
      <c r="U83" s="1"/>
      <c r="V83" s="1">
        <v>0.25</v>
      </c>
      <c r="W83" s="1"/>
      <c r="X83" s="1"/>
      <c r="Y83" s="1"/>
    </row>
    <row r="84" spans="1:25">
      <c r="A84" s="1" t="s">
        <v>144</v>
      </c>
      <c r="B84" s="4"/>
      <c r="C84" s="4"/>
      <c r="D84" s="4"/>
      <c r="E84" s="4"/>
      <c r="F84" s="4"/>
      <c r="G84" s="4"/>
      <c r="H84" s="1"/>
      <c r="I84" s="1">
        <v>15</v>
      </c>
      <c r="J84" s="1"/>
      <c r="K84" s="1"/>
      <c r="L84" s="1"/>
      <c r="M84" s="1"/>
      <c r="N84" s="1"/>
      <c r="O84" s="1"/>
      <c r="P84" s="1"/>
      <c r="Q84" s="1"/>
      <c r="R84" s="1"/>
      <c r="S84" s="5"/>
      <c r="T84" s="1"/>
      <c r="U84" s="1"/>
      <c r="V84" s="1"/>
      <c r="W84" s="1"/>
      <c r="X84" s="1"/>
      <c r="Y84" s="1"/>
    </row>
    <row r="85" spans="1:25">
      <c r="A85" s="1" t="s">
        <v>174</v>
      </c>
      <c r="B85" s="4"/>
      <c r="C85" s="4"/>
      <c r="D85" s="4"/>
      <c r="E85" s="4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5"/>
      <c r="T85" s="1"/>
      <c r="U85" s="1"/>
      <c r="V85" s="1"/>
      <c r="W85" s="1"/>
      <c r="X85" s="1"/>
      <c r="Y85" s="1"/>
    </row>
    <row r="86" spans="1:25">
      <c r="A86" s="1" t="s">
        <v>91</v>
      </c>
      <c r="B86" s="4"/>
      <c r="C86" s="4"/>
      <c r="D86" s="4"/>
      <c r="E86" s="4"/>
      <c r="F86" s="4">
        <v>15</v>
      </c>
      <c r="G86" s="4"/>
      <c r="H86" s="1"/>
      <c r="I86" s="1"/>
      <c r="J86" s="1">
        <v>2</v>
      </c>
      <c r="K86" s="1">
        <v>16</v>
      </c>
      <c r="L86" s="1">
        <v>5</v>
      </c>
      <c r="M86" s="1">
        <v>10.63</v>
      </c>
      <c r="N86" s="1"/>
      <c r="O86" s="1"/>
      <c r="P86" s="1"/>
      <c r="Q86" s="1"/>
      <c r="R86" s="1"/>
      <c r="S86" s="5"/>
      <c r="T86" s="1"/>
      <c r="U86" s="1">
        <v>8.9</v>
      </c>
      <c r="V86" s="1"/>
      <c r="W86" s="1"/>
      <c r="X86" s="1">
        <v>10</v>
      </c>
      <c r="Y86" s="1"/>
    </row>
    <row r="87" spans="1:25">
      <c r="A87" s="1" t="s">
        <v>122</v>
      </c>
      <c r="B87" s="4"/>
      <c r="C87" s="4"/>
      <c r="D87" s="4"/>
      <c r="E87" s="4"/>
      <c r="F87" s="4"/>
      <c r="G87" s="4"/>
      <c r="H87" s="1"/>
      <c r="I87" s="1"/>
      <c r="J87" s="1"/>
      <c r="K87" s="1"/>
      <c r="L87" s="1">
        <v>5</v>
      </c>
      <c r="M87" s="1"/>
      <c r="N87" s="1"/>
      <c r="O87" s="1"/>
      <c r="P87" s="1"/>
      <c r="Q87" s="1"/>
      <c r="R87" s="1">
        <v>9</v>
      </c>
      <c r="S87" s="5"/>
      <c r="T87" s="1"/>
      <c r="U87" s="1">
        <v>5</v>
      </c>
      <c r="V87" s="1"/>
      <c r="W87" s="1"/>
      <c r="X87" s="1"/>
      <c r="Y87" s="1"/>
    </row>
    <row r="88" spans="1:25">
      <c r="A88" s="1" t="s">
        <v>162</v>
      </c>
      <c r="B88" s="4"/>
      <c r="C88" s="4"/>
      <c r="D88" s="4"/>
      <c r="E88" s="4"/>
      <c r="F88" s="4"/>
      <c r="G88" s="4"/>
      <c r="H88" s="1"/>
      <c r="I88" s="1"/>
      <c r="J88" s="1">
        <v>7.5</v>
      </c>
      <c r="K88" s="1"/>
      <c r="L88" s="1"/>
      <c r="M88" s="1"/>
      <c r="N88" s="1"/>
      <c r="O88" s="1"/>
      <c r="P88" s="1"/>
      <c r="Q88" s="1"/>
      <c r="R88" s="1"/>
      <c r="S88" s="5"/>
      <c r="T88" s="1"/>
      <c r="U88" s="1"/>
      <c r="V88" s="1"/>
      <c r="W88" s="1"/>
      <c r="X88" s="1"/>
      <c r="Y88" s="1"/>
    </row>
    <row r="89" spans="1:25">
      <c r="A89" s="1" t="s">
        <v>37</v>
      </c>
      <c r="B89" s="4"/>
      <c r="C89" s="4">
        <v>35.9</v>
      </c>
      <c r="D89" s="4"/>
      <c r="E89" s="4"/>
      <c r="F89" s="4"/>
      <c r="G89" s="4">
        <v>13</v>
      </c>
      <c r="H89" s="1">
        <v>13</v>
      </c>
      <c r="I89" s="1">
        <v>50</v>
      </c>
      <c r="J89" s="1"/>
      <c r="K89" s="1"/>
      <c r="L89" s="1"/>
      <c r="M89" s="1"/>
      <c r="N89" s="1">
        <v>11.1</v>
      </c>
      <c r="O89" s="1"/>
      <c r="P89" s="1"/>
      <c r="Q89" s="1"/>
      <c r="R89" s="1"/>
      <c r="S89" s="5">
        <v>5</v>
      </c>
      <c r="T89" s="1"/>
      <c r="U89" s="1">
        <v>82.9</v>
      </c>
      <c r="V89" s="1"/>
      <c r="W89" s="1">
        <v>25</v>
      </c>
      <c r="X89" s="1">
        <v>20</v>
      </c>
      <c r="Y89" s="1">
        <v>15</v>
      </c>
    </row>
    <row r="90" spans="1:25">
      <c r="A90" s="1" t="s">
        <v>19</v>
      </c>
      <c r="B90" s="4"/>
      <c r="C90" s="4"/>
      <c r="D90" s="4"/>
      <c r="E90" s="4">
        <v>3.81</v>
      </c>
      <c r="F90" s="4"/>
      <c r="G90" s="4">
        <v>20</v>
      </c>
      <c r="H90" s="1"/>
      <c r="I90" s="1"/>
      <c r="J90" s="1">
        <v>20</v>
      </c>
      <c r="K90" s="1">
        <v>10</v>
      </c>
      <c r="L90" s="1"/>
      <c r="M90" s="1">
        <v>23</v>
      </c>
      <c r="N90" s="1"/>
      <c r="O90" s="1">
        <v>20</v>
      </c>
      <c r="P90" s="1"/>
      <c r="Q90" s="1"/>
      <c r="R90" s="1"/>
      <c r="S90" s="5">
        <v>30</v>
      </c>
      <c r="T90" s="1">
        <v>50</v>
      </c>
      <c r="U90" s="1">
        <v>18.9</v>
      </c>
      <c r="V90" s="1"/>
      <c r="W90" s="1">
        <v>15</v>
      </c>
      <c r="X90" s="1">
        <v>15.5</v>
      </c>
      <c r="Y90" s="1">
        <v>59</v>
      </c>
    </row>
    <row r="91" spans="1:25">
      <c r="A91" s="1" t="s">
        <v>160</v>
      </c>
      <c r="B91" s="4"/>
      <c r="C91" s="4"/>
      <c r="D91" s="4"/>
      <c r="E91" s="4">
        <v>2</v>
      </c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5"/>
      <c r="T91" s="1"/>
      <c r="U91" s="1"/>
      <c r="V91" s="1"/>
      <c r="W91" s="1"/>
      <c r="X91" s="1"/>
      <c r="Y91" s="1"/>
    </row>
    <row r="92" spans="1:25">
      <c r="A92" s="1" t="s">
        <v>46</v>
      </c>
      <c r="B92" s="4"/>
      <c r="C92" s="4">
        <v>10.6</v>
      </c>
      <c r="D92" s="4"/>
      <c r="E92" s="4">
        <v>19.23019</v>
      </c>
      <c r="F92" s="4"/>
      <c r="G92" s="4"/>
      <c r="H92" s="1"/>
      <c r="I92" s="1"/>
      <c r="J92" s="1">
        <v>2.4</v>
      </c>
      <c r="K92" s="1">
        <v>10</v>
      </c>
      <c r="L92" s="1">
        <v>0</v>
      </c>
      <c r="M92" s="1"/>
      <c r="N92" s="1"/>
      <c r="O92" s="1">
        <v>2e-5</v>
      </c>
      <c r="P92" s="1"/>
      <c r="Q92" s="1"/>
      <c r="R92" s="1"/>
      <c r="S92" s="5"/>
      <c r="T92" s="1"/>
      <c r="U92" s="1"/>
      <c r="V92" s="1"/>
      <c r="W92" s="1"/>
      <c r="X92" s="1">
        <v>7</v>
      </c>
      <c r="Y92" s="1"/>
    </row>
    <row r="93" spans="1:25">
      <c r="A93" s="1" t="s">
        <v>82</v>
      </c>
      <c r="B93" s="4">
        <v>20</v>
      </c>
      <c r="C93" s="4">
        <v>4.97147</v>
      </c>
      <c r="D93" s="4"/>
      <c r="E93" s="4">
        <v>7.19</v>
      </c>
      <c r="F93" s="4"/>
      <c r="G93" s="4"/>
      <c r="H93" s="1"/>
      <c r="I93" s="1"/>
      <c r="J93" s="1"/>
      <c r="K93" s="1"/>
      <c r="L93" s="1"/>
      <c r="M93" s="1"/>
      <c r="N93" s="1">
        <v>8</v>
      </c>
      <c r="O93" s="1"/>
      <c r="P93" s="1"/>
      <c r="Q93" s="1"/>
      <c r="R93" s="1"/>
      <c r="S93" s="5"/>
      <c r="T93" s="1"/>
      <c r="U93" s="1"/>
      <c r="V93" s="1"/>
      <c r="W93" s="1"/>
      <c r="X93" s="1"/>
      <c r="Y93" s="1">
        <v>9.91948</v>
      </c>
    </row>
    <row r="94" spans="1:25">
      <c r="A94" s="1" t="s">
        <v>178</v>
      </c>
      <c r="B94" s="4"/>
      <c r="C94" s="4"/>
      <c r="D94" s="4"/>
      <c r="E94" s="4"/>
      <c r="F94" s="4"/>
      <c r="G94" s="4"/>
      <c r="H94" s="1"/>
      <c r="I94" s="1"/>
      <c r="J94" s="1"/>
      <c r="K94" s="1"/>
      <c r="L94" s="1"/>
      <c r="M94" s="1">
        <v>0.805</v>
      </c>
      <c r="N94" s="1"/>
      <c r="O94" s="1"/>
      <c r="P94" s="1"/>
      <c r="Q94" s="1"/>
      <c r="R94" s="1"/>
      <c r="S94" s="5"/>
      <c r="T94" s="1"/>
      <c r="U94" s="1"/>
      <c r="V94" s="1"/>
      <c r="W94" s="1"/>
      <c r="X94" s="1"/>
      <c r="Y94" s="1">
        <v>1.045</v>
      </c>
    </row>
    <row r="95" spans="1:25">
      <c r="A95" s="1" t="s">
        <v>166</v>
      </c>
      <c r="B95" s="4"/>
      <c r="C95" s="4"/>
      <c r="D95" s="4"/>
      <c r="E95" s="4"/>
      <c r="F95" s="4"/>
      <c r="G95" s="4"/>
      <c r="H95" s="1"/>
      <c r="I95" s="1">
        <v>2.55</v>
      </c>
      <c r="J95" s="1"/>
      <c r="K95" s="1"/>
      <c r="L95" s="1"/>
      <c r="M95" s="1"/>
      <c r="N95" s="1"/>
      <c r="O95" s="1"/>
      <c r="P95" s="1"/>
      <c r="Q95" s="1"/>
      <c r="R95" s="1"/>
      <c r="S95" s="5"/>
      <c r="T95" s="1"/>
      <c r="U95" s="1"/>
      <c r="V95" s="1"/>
      <c r="W95" s="1"/>
      <c r="X95" s="1"/>
      <c r="Y95" s="1"/>
    </row>
    <row r="96" spans="1:25">
      <c r="A96" s="1" t="s">
        <v>123</v>
      </c>
      <c r="B96" s="4"/>
      <c r="C96" s="4"/>
      <c r="D96" s="4"/>
      <c r="E96" s="4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>
        <v>11.8</v>
      </c>
      <c r="S96" s="5"/>
      <c r="T96" s="1"/>
      <c r="U96" s="1"/>
      <c r="V96" s="1"/>
      <c r="W96" s="1"/>
      <c r="X96" s="1"/>
      <c r="Y96" s="1"/>
    </row>
    <row r="97" spans="1:25">
      <c r="A97" s="1" t="s">
        <v>87</v>
      </c>
      <c r="B97" s="4"/>
      <c r="C97" s="4"/>
      <c r="D97" s="4"/>
      <c r="E97" s="4"/>
      <c r="F97" s="4"/>
      <c r="G97" s="4"/>
      <c r="H97" s="1"/>
      <c r="I97" s="1">
        <v>9.8</v>
      </c>
      <c r="J97" s="1"/>
      <c r="K97" s="1"/>
      <c r="L97" s="1"/>
      <c r="M97" s="1"/>
      <c r="N97" s="1"/>
      <c r="O97" s="1"/>
      <c r="P97" s="1"/>
      <c r="Q97" s="1"/>
      <c r="R97" s="1"/>
      <c r="S97" s="5"/>
      <c r="T97" s="1"/>
      <c r="U97" s="1"/>
      <c r="V97" s="1"/>
      <c r="W97" s="1"/>
      <c r="X97" s="1"/>
      <c r="Y97" s="1"/>
    </row>
    <row r="98" spans="1:25">
      <c r="A98" s="1" t="s">
        <v>42</v>
      </c>
      <c r="B98" s="4">
        <v>14.6</v>
      </c>
      <c r="C98" s="4"/>
      <c r="D98" s="4"/>
      <c r="E98" s="4"/>
      <c r="F98" s="4">
        <v>39.779087</v>
      </c>
      <c r="G98" s="4">
        <v>39.48859</v>
      </c>
      <c r="H98" s="1"/>
      <c r="I98" s="1">
        <v>10.1</v>
      </c>
      <c r="J98" s="1"/>
      <c r="K98" s="1">
        <v>35.99</v>
      </c>
      <c r="L98" s="1"/>
      <c r="M98" s="1"/>
      <c r="N98" s="1">
        <v>48.75</v>
      </c>
      <c r="O98" s="1"/>
      <c r="P98" s="1"/>
      <c r="Q98" s="1"/>
      <c r="R98" s="1"/>
      <c r="S98" s="5">
        <v>17.2</v>
      </c>
      <c r="T98" s="1"/>
      <c r="U98" s="1">
        <v>37.9</v>
      </c>
      <c r="V98" s="1">
        <v>37.8</v>
      </c>
      <c r="W98" s="1">
        <v>6</v>
      </c>
      <c r="X98" s="1">
        <v>6.5</v>
      </c>
      <c r="Y98" s="1">
        <v>25</v>
      </c>
    </row>
    <row r="99" spans="1:25">
      <c r="A99" s="1" t="s">
        <v>176</v>
      </c>
      <c r="B99" s="4"/>
      <c r="C99" s="4"/>
      <c r="D99" s="4"/>
      <c r="E99" s="4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5"/>
      <c r="T99" s="1"/>
      <c r="U99" s="1"/>
      <c r="V99" s="1"/>
      <c r="W99" s="1"/>
      <c r="X99" s="1">
        <v>2.35</v>
      </c>
      <c r="Y99" s="1"/>
    </row>
    <row r="100" spans="1:25">
      <c r="A100" s="1" t="s">
        <v>112</v>
      </c>
      <c r="B100" s="4"/>
      <c r="C100" s="4"/>
      <c r="D100" s="4"/>
      <c r="E100" s="4"/>
      <c r="F100" s="4"/>
      <c r="G100" s="4"/>
      <c r="H100" s="1"/>
      <c r="I100" s="1"/>
      <c r="J100" s="1">
        <v>15</v>
      </c>
      <c r="K100" s="1"/>
      <c r="L100" s="1"/>
      <c r="M100" s="1"/>
      <c r="N100" s="1"/>
      <c r="O100" s="1"/>
      <c r="P100" s="1"/>
      <c r="Q100" s="1"/>
      <c r="R100" s="1"/>
      <c r="S100" s="5"/>
      <c r="T100" s="1"/>
      <c r="U100" s="1"/>
      <c r="V100" s="1"/>
      <c r="W100" s="1">
        <v>2</v>
      </c>
      <c r="X100" s="1"/>
      <c r="Y100" s="1">
        <v>5</v>
      </c>
    </row>
    <row r="101" spans="1:25">
      <c r="A101" s="1" t="s">
        <v>96</v>
      </c>
      <c r="B101" s="4"/>
      <c r="C101" s="4"/>
      <c r="D101" s="4">
        <v>3</v>
      </c>
      <c r="E101" s="4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5">
        <v>10</v>
      </c>
      <c r="T101" s="1"/>
      <c r="U101" s="1"/>
      <c r="V101" s="1">
        <v>5</v>
      </c>
      <c r="W101" s="1">
        <v>10</v>
      </c>
      <c r="X101" s="1"/>
      <c r="Y101" s="1">
        <v>9</v>
      </c>
    </row>
    <row r="102" spans="1:25">
      <c r="A102" s="1" t="s">
        <v>32</v>
      </c>
      <c r="B102" s="4"/>
      <c r="C102" s="4">
        <v>18.75</v>
      </c>
      <c r="D102" s="4">
        <v>7.5</v>
      </c>
      <c r="E102" s="4"/>
      <c r="F102" s="4"/>
      <c r="G102" s="4"/>
      <c r="H102" s="1"/>
      <c r="I102" s="1">
        <v>24.48</v>
      </c>
      <c r="J102" s="1"/>
      <c r="K102" s="1"/>
      <c r="L102" s="1">
        <v>5</v>
      </c>
      <c r="M102" s="1">
        <v>30</v>
      </c>
      <c r="N102" s="1"/>
      <c r="O102" s="1"/>
      <c r="P102" s="1"/>
      <c r="Q102" s="1"/>
      <c r="R102" s="1"/>
      <c r="S102" s="5"/>
      <c r="T102" s="1"/>
      <c r="U102" s="1"/>
      <c r="V102" s="1"/>
      <c r="W102" s="1">
        <v>30.352</v>
      </c>
      <c r="X102" s="1"/>
      <c r="Y102" s="1"/>
    </row>
    <row r="103" spans="1:25">
      <c r="A103" s="1" t="s">
        <v>39</v>
      </c>
      <c r="B103" s="4"/>
      <c r="C103" s="4"/>
      <c r="D103" s="4">
        <v>22</v>
      </c>
      <c r="E103" s="4"/>
      <c r="F103" s="4"/>
      <c r="G103" s="4">
        <v>39.606</v>
      </c>
      <c r="H103" s="1"/>
      <c r="I103" s="1">
        <v>7</v>
      </c>
      <c r="J103" s="1">
        <v>14.5</v>
      </c>
      <c r="K103" s="1"/>
      <c r="L103" s="1"/>
      <c r="M103" s="1"/>
      <c r="N103" s="1"/>
      <c r="O103" s="1"/>
      <c r="P103" s="1"/>
      <c r="Q103" s="1"/>
      <c r="R103" s="1"/>
      <c r="S103" s="5"/>
      <c r="T103" s="1"/>
      <c r="U103" s="1"/>
      <c r="V103" s="1"/>
      <c r="W103" s="1"/>
      <c r="X103" s="1"/>
      <c r="Y103" s="1"/>
    </row>
    <row r="104" spans="1:25">
      <c r="A104" s="1" t="s">
        <v>47</v>
      </c>
      <c r="B104" s="4"/>
      <c r="C104" s="4"/>
      <c r="D104" s="4"/>
      <c r="E104" s="4"/>
      <c r="F104" s="4"/>
      <c r="G104" s="4"/>
      <c r="H104" s="1"/>
      <c r="I104" s="1"/>
      <c r="J104" s="1">
        <v>12</v>
      </c>
      <c r="K104" s="1"/>
      <c r="L104" s="1">
        <v>6</v>
      </c>
      <c r="M104" s="1"/>
      <c r="N104" s="1">
        <v>10</v>
      </c>
      <c r="O104" s="1"/>
      <c r="P104" s="1">
        <v>16.5</v>
      </c>
      <c r="Q104" s="1"/>
      <c r="R104" s="1"/>
      <c r="S104" s="5">
        <v>5.8</v>
      </c>
      <c r="T104" s="1"/>
      <c r="U104" s="1"/>
      <c r="V104" s="1">
        <v>8</v>
      </c>
      <c r="W104" s="1"/>
      <c r="X104" s="1"/>
      <c r="Y104" s="1">
        <v>17.5</v>
      </c>
    </row>
    <row r="105" spans="1:25">
      <c r="A105" s="1" t="s">
        <v>115</v>
      </c>
      <c r="B105" s="4"/>
      <c r="C105" s="4"/>
      <c r="D105" s="4"/>
      <c r="E105" s="4"/>
      <c r="F105" s="4"/>
      <c r="G105" s="4"/>
      <c r="H105" s="1"/>
      <c r="I105" s="1">
        <v>14.3895</v>
      </c>
      <c r="J105" s="1"/>
      <c r="K105" s="1"/>
      <c r="L105" s="1"/>
      <c r="M105" s="1"/>
      <c r="N105" s="1"/>
      <c r="O105" s="1"/>
      <c r="P105" s="1">
        <v>9.5073</v>
      </c>
      <c r="Q105" s="1"/>
      <c r="R105" s="1"/>
      <c r="S105" s="5"/>
      <c r="T105" s="1"/>
      <c r="U105" s="1"/>
      <c r="V105" s="1">
        <v>13.140468</v>
      </c>
      <c r="W105" s="1"/>
      <c r="X105" s="1"/>
      <c r="Y105" s="1"/>
    </row>
    <row r="106" spans="1:25">
      <c r="A106" s="1" t="s">
        <v>164</v>
      </c>
      <c r="B106" s="4"/>
      <c r="C106" s="4"/>
      <c r="D106" s="4"/>
      <c r="E106" s="4"/>
      <c r="F106" s="4"/>
      <c r="G106" s="4"/>
      <c r="H106" s="1"/>
      <c r="I106" s="1"/>
      <c r="J106" s="1"/>
      <c r="K106" s="1"/>
      <c r="L106" s="1"/>
      <c r="M106" s="1">
        <v>3.79</v>
      </c>
      <c r="N106" s="1"/>
      <c r="O106" s="1">
        <v>3.3</v>
      </c>
      <c r="P106" s="1"/>
      <c r="Q106" s="1"/>
      <c r="R106" s="1"/>
      <c r="S106" s="5"/>
      <c r="T106" s="1"/>
      <c r="U106" s="1"/>
      <c r="V106" s="1"/>
      <c r="W106" s="1"/>
      <c r="X106" s="1"/>
      <c r="Y106" s="1"/>
    </row>
    <row r="107" spans="1:25">
      <c r="A107" s="1" t="s">
        <v>41</v>
      </c>
      <c r="B107" s="4"/>
      <c r="C107" s="4"/>
      <c r="D107" s="4"/>
      <c r="E107" s="4"/>
      <c r="F107" s="4"/>
      <c r="G107" s="4"/>
      <c r="H107" s="1"/>
      <c r="I107" s="1"/>
      <c r="J107" s="1">
        <v>20</v>
      </c>
      <c r="K107" s="1"/>
      <c r="L107" s="1"/>
      <c r="M107" s="1"/>
      <c r="N107" s="1"/>
      <c r="O107" s="1"/>
      <c r="P107" s="1"/>
      <c r="Q107" s="1"/>
      <c r="R107" s="1"/>
      <c r="S107" s="5"/>
      <c r="T107" s="1"/>
      <c r="U107" s="1"/>
      <c r="V107" s="1"/>
      <c r="W107" s="1"/>
      <c r="X107" s="1"/>
      <c r="Y107" s="1"/>
    </row>
    <row r="108" spans="1:25">
      <c r="A108" s="1" t="s">
        <v>29</v>
      </c>
      <c r="B108" s="4">
        <v>20</v>
      </c>
      <c r="C108" s="4"/>
      <c r="D108" s="4"/>
      <c r="E108" s="4"/>
      <c r="F108" s="4">
        <v>16.015</v>
      </c>
      <c r="G108" s="4">
        <v>30</v>
      </c>
      <c r="H108" s="1"/>
      <c r="I108" s="1">
        <v>25.2</v>
      </c>
      <c r="J108" s="1"/>
      <c r="K108" s="1">
        <v>26</v>
      </c>
      <c r="L108" s="1"/>
      <c r="M108" s="1"/>
      <c r="N108" s="1"/>
      <c r="O108" s="1">
        <v>19.5</v>
      </c>
      <c r="P108" s="1"/>
      <c r="Q108" s="1"/>
      <c r="R108" s="1"/>
      <c r="S108" s="5"/>
      <c r="T108" s="1"/>
      <c r="U108" s="1">
        <v>20</v>
      </c>
      <c r="V108" s="1"/>
      <c r="W108" s="1"/>
      <c r="X108" s="1"/>
      <c r="Y108" s="1"/>
    </row>
    <row r="109" spans="1:25">
      <c r="A109" s="1" t="s">
        <v>161</v>
      </c>
      <c r="B109" s="4"/>
      <c r="C109" s="4"/>
      <c r="D109" s="4"/>
      <c r="E109" s="4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5"/>
      <c r="T109" s="1"/>
      <c r="U109" s="1"/>
      <c r="V109" s="1"/>
      <c r="W109" s="1"/>
      <c r="X109" s="1"/>
      <c r="Y109" s="1"/>
    </row>
    <row r="110" spans="1:25">
      <c r="A110" s="1" t="s">
        <v>26</v>
      </c>
      <c r="B110" s="4">
        <v>46</v>
      </c>
      <c r="C110" s="4"/>
      <c r="D110" s="4">
        <v>7</v>
      </c>
      <c r="E110" s="4"/>
      <c r="F110" s="4">
        <v>16</v>
      </c>
      <c r="G110" s="4"/>
      <c r="H110" s="1"/>
      <c r="I110" s="1">
        <v>21</v>
      </c>
      <c r="J110" s="1">
        <v>7</v>
      </c>
      <c r="K110" s="1"/>
      <c r="L110" s="1">
        <v>34.6</v>
      </c>
      <c r="M110" s="1">
        <v>15</v>
      </c>
      <c r="N110" s="1"/>
      <c r="O110" s="1"/>
      <c r="P110" s="1"/>
      <c r="Q110" s="1">
        <v>15</v>
      </c>
      <c r="R110" s="1"/>
      <c r="S110" s="5">
        <v>6.45</v>
      </c>
      <c r="T110" s="1"/>
      <c r="U110" s="1">
        <v>48.98</v>
      </c>
      <c r="V110" s="1"/>
      <c r="W110" s="1"/>
      <c r="X110" s="1">
        <v>8</v>
      </c>
      <c r="Y110" s="1"/>
    </row>
    <row r="111" spans="1:25">
      <c r="A111" s="1" t="s">
        <v>57</v>
      </c>
      <c r="B111" s="4"/>
      <c r="C111" s="4">
        <v>9.95</v>
      </c>
      <c r="D111" s="4"/>
      <c r="E111" s="4">
        <v>9.53</v>
      </c>
      <c r="F111" s="4"/>
      <c r="G111" s="4"/>
      <c r="H111" s="1"/>
      <c r="I111" s="1"/>
      <c r="J111" s="1">
        <v>9.47</v>
      </c>
      <c r="K111" s="1"/>
      <c r="L111" s="1"/>
      <c r="M111" s="1"/>
      <c r="N111" s="1"/>
      <c r="O111" s="1"/>
      <c r="P111" s="1"/>
      <c r="Q111" s="1"/>
      <c r="R111" s="1"/>
      <c r="S111" s="5"/>
      <c r="T111" s="1"/>
      <c r="U111" s="1"/>
      <c r="V111" s="1"/>
      <c r="W111" s="1"/>
      <c r="X111" s="1"/>
      <c r="Y111" s="1">
        <v>23.2</v>
      </c>
    </row>
    <row r="112" spans="1:25">
      <c r="A112" s="1" t="s">
        <v>150</v>
      </c>
      <c r="B112" s="4">
        <v>10.91</v>
      </c>
      <c r="C112" s="4"/>
      <c r="D112" s="4"/>
      <c r="E112" s="4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"/>
      <c r="T112" s="1"/>
      <c r="U112" s="1"/>
      <c r="V112" s="1"/>
      <c r="W112" s="1"/>
      <c r="X112" s="1"/>
      <c r="Y112" s="1"/>
    </row>
    <row r="113" spans="1:25">
      <c r="A113" s="1" t="s">
        <v>169</v>
      </c>
      <c r="B113" s="4"/>
      <c r="C113" s="4"/>
      <c r="D113" s="4"/>
      <c r="E113" s="4"/>
      <c r="F113" s="4"/>
      <c r="G113" s="4">
        <v>4.9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"/>
      <c r="T113" s="1"/>
      <c r="U113" s="1"/>
      <c r="V113" s="1"/>
      <c r="W113" s="1"/>
      <c r="X113" s="1"/>
      <c r="Y113" s="1"/>
    </row>
    <row r="114" spans="1:25">
      <c r="A114" s="1" t="s">
        <v>18</v>
      </c>
      <c r="B114" s="4">
        <v>25</v>
      </c>
      <c r="C114" s="4"/>
      <c r="D114" s="4"/>
      <c r="E114" s="4">
        <v>24</v>
      </c>
      <c r="F114" s="4">
        <v>15</v>
      </c>
      <c r="G114" s="4">
        <v>30</v>
      </c>
      <c r="H114" s="1"/>
      <c r="I114" s="1"/>
      <c r="J114" s="1"/>
      <c r="K114" s="1"/>
      <c r="L114" s="1">
        <v>20</v>
      </c>
      <c r="M114" s="1">
        <v>20</v>
      </c>
      <c r="N114" s="1"/>
      <c r="O114" s="1"/>
      <c r="P114" s="1"/>
      <c r="Q114" s="1">
        <v>17</v>
      </c>
      <c r="R114" s="1">
        <v>13</v>
      </c>
      <c r="S114" s="5">
        <v>18</v>
      </c>
      <c r="T114" s="1"/>
      <c r="U114" s="1"/>
      <c r="V114" s="1">
        <v>20</v>
      </c>
      <c r="W114" s="1">
        <v>35</v>
      </c>
      <c r="X114" s="1"/>
      <c r="Y114" s="1"/>
    </row>
    <row r="115" spans="1:25">
      <c r="A115" s="1" t="s">
        <v>88</v>
      </c>
      <c r="B115" s="4"/>
      <c r="C115" s="4"/>
      <c r="D115" s="4"/>
      <c r="E115" s="4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5"/>
      <c r="T115" s="1"/>
      <c r="U115" s="1"/>
      <c r="V115" s="1"/>
      <c r="W115" s="1"/>
      <c r="X115" s="1">
        <v>5</v>
      </c>
      <c r="Y115" s="1"/>
    </row>
    <row r="116" spans="1:25">
      <c r="A116" s="1" t="s">
        <v>67</v>
      </c>
      <c r="B116" s="4"/>
      <c r="C116" s="4"/>
      <c r="D116" s="4"/>
      <c r="E116" s="4"/>
      <c r="F116" s="4"/>
      <c r="G116" s="4">
        <v>25.8147456</v>
      </c>
      <c r="H116" s="1"/>
      <c r="I116" s="1"/>
      <c r="J116" s="1"/>
      <c r="K116" s="1"/>
      <c r="L116" s="1">
        <v>62.37</v>
      </c>
      <c r="M116" s="1"/>
      <c r="N116" s="1"/>
      <c r="O116" s="1"/>
      <c r="P116" s="1"/>
      <c r="Q116" s="1">
        <v>15.2</v>
      </c>
      <c r="R116" s="1"/>
      <c r="S116" s="5">
        <v>7.5</v>
      </c>
      <c r="T116" s="1"/>
      <c r="U116" s="1"/>
      <c r="V116" s="1"/>
      <c r="W116" s="1"/>
      <c r="X116" s="1"/>
      <c r="Y116" s="1"/>
    </row>
    <row r="117" spans="1:25">
      <c r="A117" s="1" t="s">
        <v>85</v>
      </c>
      <c r="B117" s="4">
        <v>7</v>
      </c>
      <c r="C117" s="4"/>
      <c r="D117" s="4">
        <v>5</v>
      </c>
      <c r="E117" s="4"/>
      <c r="F117" s="4">
        <v>3</v>
      </c>
      <c r="G117" s="4"/>
      <c r="H117" s="1"/>
      <c r="I117" s="1"/>
      <c r="J117" s="1"/>
      <c r="K117" s="1"/>
      <c r="L117" s="1"/>
      <c r="M117" s="1"/>
      <c r="N117" s="1">
        <v>11</v>
      </c>
      <c r="O117" s="1"/>
      <c r="P117" s="1"/>
      <c r="Q117" s="1"/>
      <c r="R117" s="1"/>
      <c r="S117" s="5"/>
      <c r="T117" s="1"/>
      <c r="U117" s="1">
        <v>20</v>
      </c>
      <c r="V117" s="1">
        <v>17</v>
      </c>
      <c r="W117" s="1">
        <v>10</v>
      </c>
      <c r="X117" s="1"/>
      <c r="Y117" s="1">
        <v>7</v>
      </c>
    </row>
    <row r="118" spans="1:25">
      <c r="A118" s="1" t="s">
        <v>64</v>
      </c>
      <c r="B118" s="4"/>
      <c r="C118" s="4"/>
      <c r="D118" s="4"/>
      <c r="E118" s="4"/>
      <c r="F118" s="4"/>
      <c r="G118" s="4"/>
      <c r="H118" s="1"/>
      <c r="I118" s="1"/>
      <c r="J118" s="1">
        <v>16.9</v>
      </c>
      <c r="K118" s="1"/>
      <c r="L118" s="1"/>
      <c r="M118" s="1"/>
      <c r="N118" s="1"/>
      <c r="O118" s="1"/>
      <c r="P118" s="1"/>
      <c r="Q118" s="1">
        <v>20</v>
      </c>
      <c r="R118" s="1"/>
      <c r="S118" s="5"/>
      <c r="T118" s="1"/>
      <c r="U118" s="1">
        <v>34.3</v>
      </c>
      <c r="V118" s="1"/>
      <c r="W118" s="1"/>
      <c r="X118" s="1"/>
      <c r="Y118" s="1">
        <v>10.3</v>
      </c>
    </row>
    <row r="119" spans="1:25">
      <c r="A119" s="1" t="s">
        <v>61</v>
      </c>
      <c r="B119" s="4">
        <v>0</v>
      </c>
      <c r="C119" s="4"/>
      <c r="D119" s="4"/>
      <c r="E119" s="4"/>
      <c r="F119" s="4"/>
      <c r="G119" s="4"/>
      <c r="H119" s="1"/>
      <c r="I119" s="1"/>
      <c r="J119" s="1"/>
      <c r="K119" s="1"/>
      <c r="L119" s="1"/>
      <c r="M119" s="1">
        <v>5.06019</v>
      </c>
      <c r="N119" s="1"/>
      <c r="O119" s="1"/>
      <c r="P119" s="1">
        <v>5.65</v>
      </c>
      <c r="Q119" s="1"/>
      <c r="R119" s="1"/>
      <c r="S119" s="5"/>
      <c r="T119" s="1"/>
      <c r="U119" s="1"/>
      <c r="V119" s="1"/>
      <c r="W119" s="1"/>
      <c r="X119" s="1"/>
      <c r="Y119" s="1"/>
    </row>
    <row r="120" spans="1:25">
      <c r="A120" s="1" t="s">
        <v>90</v>
      </c>
      <c r="B120" s="4"/>
      <c r="C120" s="4"/>
      <c r="D120" s="4"/>
      <c r="E120" s="4">
        <v>5.58609</v>
      </c>
      <c r="F120" s="4"/>
      <c r="G120" s="4"/>
      <c r="H120" s="1"/>
      <c r="I120" s="1"/>
      <c r="J120" s="1"/>
      <c r="K120" s="1"/>
      <c r="L120" s="1">
        <v>9.31</v>
      </c>
      <c r="M120" s="1"/>
      <c r="N120" s="1">
        <v>17.465</v>
      </c>
      <c r="O120" s="1"/>
      <c r="P120" s="1"/>
      <c r="Q120" s="1"/>
      <c r="R120" s="1"/>
      <c r="S120" s="5"/>
      <c r="T120" s="1"/>
      <c r="U120" s="1">
        <v>18.29</v>
      </c>
      <c r="V120" s="1"/>
      <c r="W120" s="1"/>
      <c r="X120" s="1"/>
      <c r="Y120" s="1"/>
    </row>
    <row r="121" spans="1:25">
      <c r="A121" s="1" t="s">
        <v>98</v>
      </c>
      <c r="B121" s="4"/>
      <c r="C121" s="4"/>
      <c r="D121" s="4"/>
      <c r="E121" s="4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5"/>
      <c r="T121" s="1"/>
      <c r="U121" s="1">
        <v>15</v>
      </c>
      <c r="V121" s="1"/>
      <c r="W121" s="1"/>
      <c r="X121" s="1"/>
      <c r="Y121" s="1"/>
    </row>
    <row r="122" spans="1:25">
      <c r="A122" s="1" t="s">
        <v>139</v>
      </c>
      <c r="B122" s="4"/>
      <c r="C122" s="4"/>
      <c r="D122" s="4"/>
      <c r="E122" s="4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>
        <v>11.17575</v>
      </c>
      <c r="T122" s="1"/>
      <c r="U122" s="1"/>
      <c r="V122" s="1"/>
      <c r="W122" s="1"/>
      <c r="X122" s="1"/>
      <c r="Y122" s="1"/>
    </row>
    <row r="123" spans="1:25">
      <c r="A123" s="1" t="s">
        <v>125</v>
      </c>
      <c r="B123" s="4"/>
      <c r="C123" s="4"/>
      <c r="D123" s="4"/>
      <c r="E123" s="4"/>
      <c r="F123" s="4"/>
      <c r="G123" s="4"/>
      <c r="H123" s="1"/>
      <c r="I123" s="1">
        <v>13</v>
      </c>
      <c r="J123" s="1"/>
      <c r="K123" s="1"/>
      <c r="L123" s="1"/>
      <c r="M123" s="1"/>
      <c r="N123" s="1"/>
      <c r="O123" s="1"/>
      <c r="P123" s="1"/>
      <c r="Q123" s="1"/>
      <c r="R123" s="1"/>
      <c r="S123" s="5"/>
      <c r="T123" s="1"/>
      <c r="U123" s="1">
        <v>20</v>
      </c>
      <c r="V123" s="1"/>
      <c r="W123" s="1"/>
      <c r="X123" s="1"/>
      <c r="Y123" s="1"/>
    </row>
    <row r="124" spans="1:25">
      <c r="A124" s="1" t="s">
        <v>56</v>
      </c>
      <c r="B124" s="4"/>
      <c r="C124" s="4">
        <v>6</v>
      </c>
      <c r="D124" s="4"/>
      <c r="E124" s="4">
        <v>22</v>
      </c>
      <c r="F124" s="4">
        <v>58</v>
      </c>
      <c r="G124" s="4"/>
      <c r="H124" s="1"/>
      <c r="I124" s="1"/>
      <c r="J124" s="1">
        <v>12</v>
      </c>
      <c r="K124" s="1"/>
      <c r="L124" s="1">
        <v>13</v>
      </c>
      <c r="M124" s="1"/>
      <c r="N124" s="1">
        <v>15</v>
      </c>
      <c r="O124" s="1">
        <v>13.1</v>
      </c>
      <c r="P124" s="1"/>
      <c r="Q124" s="1"/>
      <c r="R124" s="1"/>
      <c r="S124" s="5"/>
      <c r="T124" s="1"/>
      <c r="U124" s="1">
        <v>15</v>
      </c>
      <c r="V124" s="1">
        <v>8</v>
      </c>
      <c r="W124" s="1">
        <v>10</v>
      </c>
      <c r="X124" s="1"/>
      <c r="Y124" s="1">
        <v>12</v>
      </c>
    </row>
    <row r="125" spans="1:25">
      <c r="A125" s="1" t="s">
        <v>100</v>
      </c>
      <c r="B125" s="4"/>
      <c r="C125" s="4"/>
      <c r="D125" s="4">
        <v>10</v>
      </c>
      <c r="E125" s="4"/>
      <c r="F125" s="4">
        <v>15</v>
      </c>
      <c r="G125" s="4"/>
      <c r="H125" s="1"/>
      <c r="I125" s="1"/>
      <c r="J125" s="1"/>
      <c r="K125" s="1"/>
      <c r="L125" s="1"/>
      <c r="M125" s="1"/>
      <c r="N125" s="1"/>
      <c r="O125" s="1"/>
      <c r="P125" s="1">
        <v>1.5</v>
      </c>
      <c r="Q125" s="1"/>
      <c r="R125" s="1"/>
      <c r="S125" s="5">
        <v>6.2</v>
      </c>
      <c r="T125" s="1">
        <v>12.1705</v>
      </c>
      <c r="U125" s="1">
        <v>11.0399</v>
      </c>
      <c r="V125" s="1"/>
      <c r="W125" s="1"/>
      <c r="X125" s="1"/>
      <c r="Y125" s="1"/>
    </row>
    <row r="126" spans="1:25">
      <c r="A126" s="1" t="s">
        <v>76</v>
      </c>
      <c r="B126" s="4"/>
      <c r="C126" s="4"/>
      <c r="D126" s="4"/>
      <c r="E126" s="4">
        <v>24</v>
      </c>
      <c r="F126" s="4"/>
      <c r="G126" s="4">
        <v>5.8</v>
      </c>
      <c r="H126" s="1"/>
      <c r="I126" s="1"/>
      <c r="J126" s="1">
        <v>9.75</v>
      </c>
      <c r="K126" s="1"/>
      <c r="L126" s="1"/>
      <c r="M126" s="1"/>
      <c r="N126" s="1"/>
      <c r="O126" s="1"/>
      <c r="P126" s="1"/>
      <c r="Q126" s="1"/>
      <c r="R126" s="1">
        <v>16</v>
      </c>
      <c r="S126" s="5">
        <v>16</v>
      </c>
      <c r="T126" s="1"/>
      <c r="U126" s="1"/>
      <c r="V126" s="1"/>
      <c r="W126" s="1"/>
      <c r="X126" s="1"/>
      <c r="Y126" s="1"/>
    </row>
    <row r="127" spans="1:25">
      <c r="A127" s="1" t="s">
        <v>92</v>
      </c>
      <c r="B127" s="4"/>
      <c r="C127" s="4"/>
      <c r="D127" s="4"/>
      <c r="E127" s="4"/>
      <c r="F127" s="4">
        <v>15.260174</v>
      </c>
      <c r="G127" s="4"/>
      <c r="H127" s="1"/>
      <c r="I127" s="1">
        <v>2.6</v>
      </c>
      <c r="J127" s="1"/>
      <c r="K127" s="1"/>
      <c r="L127" s="1"/>
      <c r="M127" s="1"/>
      <c r="N127" s="1">
        <v>16.6549</v>
      </c>
      <c r="O127" s="1"/>
      <c r="P127" s="1"/>
      <c r="Q127" s="1"/>
      <c r="R127" s="1"/>
      <c r="S127" s="5"/>
      <c r="T127" s="1"/>
      <c r="U127" s="1"/>
      <c r="V127" s="1"/>
      <c r="W127" s="1"/>
      <c r="X127" s="1"/>
      <c r="Y127" s="1"/>
    </row>
    <row r="128" spans="1:25">
      <c r="A128" s="1" t="s">
        <v>133</v>
      </c>
      <c r="B128" s="4"/>
      <c r="C128" s="4"/>
      <c r="D128" s="4"/>
      <c r="E128" s="4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5"/>
      <c r="T128" s="1"/>
      <c r="U128" s="1">
        <v>15</v>
      </c>
      <c r="V128" s="1"/>
      <c r="W128" s="1"/>
      <c r="X128" s="1"/>
      <c r="Y128" s="1">
        <v>3</v>
      </c>
    </row>
    <row r="129" spans="1:25">
      <c r="A129" s="1" t="s">
        <v>132</v>
      </c>
      <c r="B129" s="4"/>
      <c r="C129" s="4"/>
      <c r="D129" s="4"/>
      <c r="E129" s="4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5"/>
      <c r="T129" s="1"/>
      <c r="U129" s="1"/>
      <c r="V129" s="1"/>
      <c r="W129" s="1"/>
      <c r="X129" s="1"/>
      <c r="Y129" s="1">
        <v>13.4</v>
      </c>
    </row>
    <row r="130" spans="1:25">
      <c r="A130" s="1" t="s">
        <v>79</v>
      </c>
      <c r="B130" s="4"/>
      <c r="C130" s="4"/>
      <c r="D130" s="4"/>
      <c r="E130" s="4"/>
      <c r="F130" s="4"/>
      <c r="G130" s="4"/>
      <c r="H130" s="1"/>
      <c r="I130" s="1"/>
      <c r="J130" s="1"/>
      <c r="K130" s="1">
        <v>12</v>
      </c>
      <c r="L130" s="1">
        <v>11</v>
      </c>
      <c r="M130" s="1"/>
      <c r="N130" s="1"/>
      <c r="O130" s="1"/>
      <c r="P130" s="1"/>
      <c r="Q130" s="1"/>
      <c r="R130" s="1"/>
      <c r="S130" s="5"/>
      <c r="T130" s="1">
        <v>5</v>
      </c>
      <c r="U130" s="1">
        <v>6</v>
      </c>
      <c r="V130" s="1">
        <v>13</v>
      </c>
      <c r="W130" s="1"/>
      <c r="X130" s="1"/>
      <c r="Y130" s="1"/>
    </row>
    <row r="131" spans="1:25">
      <c r="A131" s="1" t="s">
        <v>113</v>
      </c>
      <c r="B131" s="4"/>
      <c r="C131" s="4"/>
      <c r="D131" s="4"/>
      <c r="E131" s="4"/>
      <c r="F131" s="4"/>
      <c r="G131" s="4">
        <v>8.2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5"/>
      <c r="T131" s="1"/>
      <c r="U131" s="1"/>
      <c r="V131" s="1"/>
      <c r="W131" s="1"/>
      <c r="X131" s="1"/>
      <c r="Y131" s="1"/>
    </row>
    <row r="132" spans="1:25">
      <c r="A132" s="1" t="s">
        <v>167</v>
      </c>
      <c r="B132" s="4"/>
      <c r="C132" s="4"/>
      <c r="D132" s="4"/>
      <c r="E132" s="4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5"/>
      <c r="T132" s="1"/>
      <c r="U132" s="1"/>
      <c r="V132" s="1"/>
      <c r="W132" s="1"/>
      <c r="X132" s="1"/>
      <c r="Y132" s="1"/>
    </row>
    <row r="133" spans="1:25">
      <c r="A133" s="1" t="s">
        <v>58</v>
      </c>
      <c r="B133" s="4">
        <v>18</v>
      </c>
      <c r="C133" s="4">
        <v>9</v>
      </c>
      <c r="D133" s="4"/>
      <c r="E133" s="4"/>
      <c r="F133" s="4"/>
      <c r="G133" s="4"/>
      <c r="H133" s="1"/>
      <c r="I133" s="1"/>
      <c r="J133" s="1"/>
      <c r="K133" s="1"/>
      <c r="L133" s="1"/>
      <c r="M133" s="1">
        <v>40</v>
      </c>
      <c r="N133" s="1">
        <v>45</v>
      </c>
      <c r="O133" s="1">
        <v>9</v>
      </c>
      <c r="P133" s="1"/>
      <c r="Q133" s="1"/>
      <c r="R133" s="1"/>
      <c r="S133" s="5"/>
      <c r="T133" s="1"/>
      <c r="U133" s="1"/>
      <c r="V133" s="1">
        <v>5.3</v>
      </c>
      <c r="W133" s="1"/>
      <c r="X133" s="1"/>
      <c r="Y133" s="1"/>
    </row>
    <row r="134" spans="1:25">
      <c r="A134" s="1" t="s">
        <v>102</v>
      </c>
      <c r="B134" s="4"/>
      <c r="C134" s="4">
        <v>18</v>
      </c>
      <c r="D134" s="4"/>
      <c r="E134" s="4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>
        <v>8.8</v>
      </c>
      <c r="Q134" s="1"/>
      <c r="R134" s="1"/>
      <c r="S134" s="5"/>
      <c r="T134" s="1"/>
      <c r="U134" s="1"/>
      <c r="V134" s="1"/>
      <c r="W134" s="1"/>
      <c r="X134" s="1">
        <v>8.8</v>
      </c>
      <c r="Y134" s="1"/>
    </row>
    <row r="135" spans="1:25">
      <c r="A135" s="1" t="s">
        <v>23</v>
      </c>
      <c r="B135" s="4"/>
      <c r="C135" s="4"/>
      <c r="D135" s="4"/>
      <c r="E135" s="4"/>
      <c r="F135" s="4"/>
      <c r="G135" s="4"/>
      <c r="H135" s="1"/>
      <c r="I135" s="1"/>
      <c r="J135" s="1">
        <v>10</v>
      </c>
      <c r="K135" s="1"/>
      <c r="L135" s="1"/>
      <c r="M135" s="1"/>
      <c r="N135" s="1"/>
      <c r="O135" s="1"/>
      <c r="P135" s="1"/>
      <c r="Q135" s="1"/>
      <c r="R135" s="1"/>
      <c r="S135" s="5"/>
      <c r="T135" s="1"/>
      <c r="U135" s="1"/>
      <c r="V135" s="1"/>
      <c r="W135" s="1"/>
      <c r="X135" s="1"/>
      <c r="Y135" s="1"/>
    </row>
    <row r="136" spans="1:25">
      <c r="A136" s="1" t="s">
        <v>177</v>
      </c>
      <c r="B136" s="4"/>
      <c r="C136" s="4"/>
      <c r="D136" s="4"/>
      <c r="E136" s="4">
        <v>0.57</v>
      </c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>
        <v>0.61</v>
      </c>
      <c r="R136" s="1"/>
      <c r="S136" s="5"/>
      <c r="T136" s="1"/>
      <c r="U136" s="1"/>
      <c r="V136" s="1"/>
      <c r="W136" s="1"/>
      <c r="X136" s="1"/>
      <c r="Y136" s="1"/>
    </row>
    <row r="137" spans="1:25">
      <c r="A137" s="1" t="s">
        <v>204</v>
      </c>
      <c r="B137" s="4"/>
      <c r="C137" s="4"/>
      <c r="D137" s="4"/>
      <c r="E137" s="4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5"/>
      <c r="T137" s="1"/>
      <c r="U137" s="1"/>
      <c r="V137" s="1"/>
      <c r="W137" s="1"/>
      <c r="X137" s="1"/>
      <c r="Y137" s="1"/>
    </row>
    <row r="138" spans="1:25">
      <c r="A138" s="1" t="s">
        <v>130</v>
      </c>
      <c r="B138" s="4"/>
      <c r="C138" s="4"/>
      <c r="D138" s="4"/>
      <c r="E138" s="4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5"/>
      <c r="T138" s="1"/>
      <c r="U138" s="1"/>
      <c r="V138" s="1"/>
      <c r="W138" s="1"/>
      <c r="X138" s="1"/>
      <c r="Y138" s="1"/>
    </row>
    <row r="139" spans="1:25">
      <c r="A139" s="1"/>
      <c r="B139" s="4"/>
      <c r="C139" s="4"/>
      <c r="D139" s="4"/>
      <c r="E139" s="4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5"/>
      <c r="T139" s="1"/>
      <c r="U139" s="1"/>
      <c r="V139" s="1"/>
      <c r="W139" s="1"/>
      <c r="X139" s="1"/>
      <c r="Y139" s="1"/>
    </row>
    <row r="140" spans="1:25">
      <c r="A140" s="1"/>
      <c r="B140" s="4"/>
      <c r="C140" s="4"/>
      <c r="D140" s="4"/>
      <c r="E140" s="4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5"/>
      <c r="T140" s="1"/>
      <c r="U140" s="1"/>
      <c r="V140" s="1"/>
      <c r="W140" s="1"/>
      <c r="X140" s="1"/>
      <c r="Y140" s="1"/>
    </row>
    <row r="141" spans="1:25">
      <c r="A141" s="1"/>
      <c r="B141" s="4"/>
      <c r="C141" s="4"/>
      <c r="D141" s="4"/>
      <c r="E141" s="4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5"/>
      <c r="T141" s="1"/>
      <c r="U141" s="1"/>
      <c r="V141" s="1"/>
      <c r="W141" s="1"/>
      <c r="X141" s="1"/>
      <c r="Y141" s="1"/>
    </row>
    <row r="142" spans="1:25">
      <c r="A142" s="1"/>
      <c r="B142" s="4"/>
      <c r="C142" s="4"/>
      <c r="D142" s="4"/>
      <c r="E142" s="4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5"/>
      <c r="T142" s="1"/>
      <c r="U142" s="1"/>
      <c r="V142" s="1"/>
      <c r="W142" s="1"/>
      <c r="X142" s="1"/>
      <c r="Y142" s="1"/>
    </row>
    <row r="143" spans="1:25">
      <c r="A143" s="1"/>
      <c r="B143" s="4"/>
      <c r="C143" s="4"/>
      <c r="D143" s="4"/>
      <c r="E143" s="4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5"/>
      <c r="T143" s="1"/>
      <c r="U143" s="1"/>
      <c r="V143" s="1"/>
      <c r="W143" s="1"/>
      <c r="X143" s="1"/>
      <c r="Y143" s="1"/>
    </row>
    <row r="144" spans="1:25">
      <c r="A144" s="1"/>
      <c r="B144" s="4"/>
      <c r="C144" s="4"/>
      <c r="D144" s="4"/>
      <c r="E144" s="4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5"/>
      <c r="T144" s="1"/>
      <c r="U144" s="1"/>
      <c r="V144" s="1"/>
      <c r="W144" s="1"/>
      <c r="X144" s="1"/>
      <c r="Y144" s="1"/>
    </row>
    <row r="145" spans="1:25">
      <c r="A145" s="1"/>
      <c r="B145" s="4"/>
      <c r="C145" s="4"/>
      <c r="D145" s="4"/>
      <c r="E145" s="4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5"/>
      <c r="T145" s="1"/>
      <c r="U145" s="1"/>
      <c r="V145" s="1"/>
      <c r="W145" s="1"/>
      <c r="X145" s="1"/>
      <c r="Y145" s="1"/>
    </row>
    <row r="146" spans="1:25">
      <c r="A146" s="1"/>
      <c r="B146" s="4"/>
      <c r="C146" s="4"/>
      <c r="D146" s="4"/>
      <c r="E146" s="4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5"/>
      <c r="T146" s="1"/>
      <c r="U146" s="1"/>
      <c r="V146" s="1"/>
      <c r="W146" s="1"/>
      <c r="X146" s="1"/>
      <c r="Y146" s="1"/>
    </row>
    <row r="147" spans="1:25">
      <c r="A147" s="1"/>
      <c r="B147" s="4"/>
      <c r="C147" s="4"/>
      <c r="D147" s="4"/>
      <c r="E147" s="4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5"/>
      <c r="T147" s="1"/>
      <c r="U147" s="1"/>
      <c r="V147" s="1"/>
      <c r="W147" s="1"/>
      <c r="X147" s="1"/>
      <c r="Y147" s="1"/>
    </row>
    <row r="148" spans="1:25">
      <c r="A148" s="1"/>
      <c r="B148" s="4"/>
      <c r="C148" s="4"/>
      <c r="D148" s="4"/>
      <c r="E148" s="4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5"/>
      <c r="T148" s="1"/>
      <c r="U148" s="1"/>
      <c r="V148" s="1"/>
      <c r="W148" s="1"/>
      <c r="X148" s="1"/>
      <c r="Y148" s="1"/>
    </row>
    <row r="149" spans="1:25">
      <c r="A149" s="1"/>
      <c r="B149" s="4"/>
      <c r="C149" s="4"/>
      <c r="D149" s="4"/>
      <c r="E149" s="4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5"/>
      <c r="T149" s="1"/>
      <c r="U149" s="1"/>
      <c r="V149" s="1"/>
      <c r="W149" s="1"/>
      <c r="X149" s="1"/>
      <c r="Y149" s="1"/>
    </row>
    <row r="150" spans="1:25">
      <c r="A150" s="1"/>
      <c r="B150" s="4"/>
      <c r="C150" s="4"/>
      <c r="D150" s="4"/>
      <c r="E150" s="4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5"/>
      <c r="T150" s="1"/>
      <c r="U150" s="1"/>
      <c r="V150" s="1"/>
      <c r="W150" s="1"/>
      <c r="X150" s="1"/>
      <c r="Y150" s="1"/>
    </row>
    <row r="151" spans="1:25">
      <c r="A151" s="1"/>
      <c r="B151" s="4"/>
      <c r="C151" s="4"/>
      <c r="D151" s="4"/>
      <c r="E151" s="4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5"/>
      <c r="T151" s="1"/>
      <c r="U151" s="1"/>
      <c r="V151" s="1"/>
      <c r="W151" s="1"/>
      <c r="X151" s="1"/>
      <c r="Y151" s="1"/>
    </row>
    <row r="152" spans="1:25">
      <c r="A152" s="1"/>
      <c r="B152" s="4"/>
      <c r="C152" s="4"/>
      <c r="D152" s="4"/>
      <c r="E152" s="4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5"/>
      <c r="T152" s="1"/>
      <c r="U152" s="1"/>
      <c r="V152" s="1"/>
      <c r="W152" s="1"/>
      <c r="X152" s="1"/>
      <c r="Y152" s="1"/>
    </row>
    <row r="153" spans="1:25">
      <c r="A153" s="1"/>
      <c r="B153" s="4"/>
      <c r="C153" s="4"/>
      <c r="D153" s="4"/>
      <c r="E153" s="4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5"/>
      <c r="T153" s="1"/>
      <c r="U153" s="1"/>
      <c r="V153" s="1"/>
      <c r="W153" s="1"/>
      <c r="X153" s="1"/>
      <c r="Y153" s="1"/>
    </row>
    <row r="154" spans="1:25">
      <c r="A154" s="1"/>
      <c r="B154" s="4"/>
      <c r="C154" s="4"/>
      <c r="D154" s="4"/>
      <c r="E154" s="4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5"/>
      <c r="T154" s="1"/>
      <c r="U154" s="1"/>
      <c r="V154" s="1"/>
      <c r="W154" s="1"/>
      <c r="X154" s="1"/>
      <c r="Y154" s="1"/>
    </row>
    <row r="155" ht="42" customHeight="1" spans="1:25">
      <c r="A155" s="1"/>
      <c r="B155" s="4"/>
      <c r="C155" s="4"/>
      <c r="D155" s="4"/>
      <c r="E155" s="4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5"/>
      <c r="T155" s="1"/>
      <c r="U155" s="1"/>
      <c r="V155" s="1"/>
      <c r="W155" s="1"/>
      <c r="X155" s="1"/>
      <c r="Y155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Y15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O10" sqref="O10"/>
    </sheetView>
  </sheetViews>
  <sheetFormatPr defaultColWidth="9" defaultRowHeight="14.25"/>
  <cols>
    <col min="1" max="1" width="13" customWidth="1"/>
    <col min="2" max="7" width="10.125" customWidth="1"/>
    <col min="8" max="8" width="11.25" customWidth="1"/>
    <col min="9" max="17" width="10.125" customWidth="1"/>
    <col min="18" max="20" width="11.25" customWidth="1"/>
    <col min="21" max="25" width="10.125" customWidth="1"/>
  </cols>
  <sheetData>
    <row r="1" spans="1:25">
      <c r="A1" s="1" t="s">
        <v>179</v>
      </c>
      <c r="B1" s="2" t="s">
        <v>180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  <c r="I1" s="2" t="s">
        <v>187</v>
      </c>
      <c r="J1" s="2" t="s">
        <v>188</v>
      </c>
      <c r="K1" s="2" t="s">
        <v>189</v>
      </c>
      <c r="L1" s="2" t="s">
        <v>190</v>
      </c>
      <c r="M1" s="2" t="s">
        <v>191</v>
      </c>
      <c r="N1" s="2" t="s">
        <v>192</v>
      </c>
      <c r="O1" s="2" t="s">
        <v>193</v>
      </c>
      <c r="P1" s="2" t="s">
        <v>194</v>
      </c>
      <c r="Q1" s="2" t="s">
        <v>195</v>
      </c>
      <c r="R1" s="2" t="s">
        <v>196</v>
      </c>
      <c r="S1" s="2" t="s">
        <v>197</v>
      </c>
      <c r="T1" s="2" t="s">
        <v>198</v>
      </c>
      <c r="U1" s="2" t="s">
        <v>199</v>
      </c>
      <c r="V1" s="2" t="s">
        <v>200</v>
      </c>
      <c r="W1" s="2" t="s">
        <v>201</v>
      </c>
      <c r="X1" s="2" t="s">
        <v>202</v>
      </c>
      <c r="Y1" s="2" t="s">
        <v>203</v>
      </c>
    </row>
    <row r="2" spans="1:25">
      <c r="A2" s="1"/>
      <c r="B2" s="2"/>
      <c r="C2" s="3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1" t="s">
        <v>59</v>
      </c>
      <c r="B3" s="4"/>
      <c r="C3" s="4"/>
      <c r="D3" s="4"/>
      <c r="E3" s="4"/>
      <c r="F3" s="4"/>
      <c r="G3" s="4"/>
      <c r="H3" s="4">
        <v>32.8003</v>
      </c>
      <c r="I3" s="4"/>
      <c r="J3" s="4"/>
      <c r="K3" s="4"/>
      <c r="L3" s="4">
        <v>14.261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1" t="s">
        <v>54</v>
      </c>
      <c r="B4" s="4"/>
      <c r="C4" s="4"/>
      <c r="D4" s="4"/>
      <c r="E4" s="4"/>
      <c r="F4" s="4"/>
      <c r="G4" s="4">
        <v>19.91890914</v>
      </c>
      <c r="H4" s="4"/>
      <c r="I4" s="4"/>
      <c r="J4" s="4"/>
      <c r="K4" s="4"/>
      <c r="L4" s="4"/>
      <c r="M4" s="4"/>
      <c r="N4" s="4">
        <v>35.6525</v>
      </c>
      <c r="O4" s="4"/>
      <c r="P4" s="4"/>
      <c r="Q4" s="4"/>
      <c r="R4" s="4"/>
      <c r="S4" s="4"/>
      <c r="T4" s="4"/>
      <c r="U4" s="4"/>
      <c r="V4" s="4">
        <v>38.148175</v>
      </c>
      <c r="W4" s="4"/>
      <c r="X4" s="4"/>
      <c r="Y4" s="4"/>
    </row>
    <row r="5" spans="1:25">
      <c r="A5" s="1" t="s">
        <v>20</v>
      </c>
      <c r="B5" s="4"/>
      <c r="C5" s="4"/>
      <c r="D5" s="4"/>
      <c r="E5" s="4"/>
      <c r="F5" s="4"/>
      <c r="G5" s="4"/>
      <c r="H5" s="4"/>
      <c r="I5" s="4">
        <v>35.6525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1" t="s">
        <v>52</v>
      </c>
      <c r="B6" s="4"/>
      <c r="C6" s="4">
        <v>35.6525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1" t="s">
        <v>16</v>
      </c>
      <c r="B7" s="4"/>
      <c r="C7" s="4"/>
      <c r="D7" s="4">
        <v>0.835247442054709</v>
      </c>
      <c r="E7" s="4"/>
      <c r="F7" s="4">
        <v>27.4311</v>
      </c>
      <c r="G7" s="4">
        <v>71.305</v>
      </c>
      <c r="H7" s="4"/>
      <c r="I7" s="4"/>
      <c r="J7" s="4">
        <v>39.21775</v>
      </c>
      <c r="K7" s="4"/>
      <c r="L7" s="4"/>
      <c r="M7" s="4"/>
      <c r="N7" s="4"/>
      <c r="O7" s="4">
        <v>2.50574232616413</v>
      </c>
      <c r="P7" s="4">
        <v>0.781791605763208</v>
      </c>
      <c r="Q7" s="4"/>
      <c r="R7" s="4">
        <v>2.08811860513677</v>
      </c>
      <c r="S7" s="4">
        <v>42.783</v>
      </c>
      <c r="T7" s="4"/>
      <c r="U7" s="4">
        <v>4.63137402662648</v>
      </c>
      <c r="V7" s="4"/>
      <c r="W7" s="4">
        <v>38.78992</v>
      </c>
      <c r="X7" s="4"/>
      <c r="Y7" s="4"/>
    </row>
    <row r="8" spans="1:25">
      <c r="A8" s="1" t="s">
        <v>71</v>
      </c>
      <c r="B8" s="4"/>
      <c r="C8" s="4"/>
      <c r="D8" s="4"/>
      <c r="E8" s="4"/>
      <c r="F8" s="4">
        <v>5.7044</v>
      </c>
      <c r="G8" s="4"/>
      <c r="H8" s="4"/>
      <c r="I8" s="4">
        <v>14.261</v>
      </c>
      <c r="J8" s="4"/>
      <c r="K8" s="4"/>
      <c r="L8" s="4"/>
      <c r="M8" s="4"/>
      <c r="N8" s="4"/>
      <c r="O8" s="4"/>
      <c r="P8" s="4"/>
      <c r="Q8" s="4"/>
      <c r="R8" s="4">
        <v>12.8349</v>
      </c>
      <c r="S8" s="4"/>
      <c r="T8" s="4"/>
      <c r="U8" s="4"/>
      <c r="V8" s="4"/>
      <c r="W8" s="4"/>
      <c r="X8" s="4"/>
      <c r="Y8" s="4"/>
    </row>
    <row r="9" spans="1:25">
      <c r="A9" s="1" t="s">
        <v>163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7.1305</v>
      </c>
      <c r="R9" s="4"/>
      <c r="S9" s="4"/>
      <c r="T9" s="4"/>
      <c r="U9" s="4"/>
      <c r="V9" s="4"/>
      <c r="W9" s="4"/>
      <c r="X9" s="4"/>
      <c r="Y9" s="4"/>
    </row>
    <row r="10" spans="1:25">
      <c r="A10" s="1" t="s">
        <v>23</v>
      </c>
      <c r="B10" s="4">
        <v>35.6525</v>
      </c>
      <c r="C10" s="4"/>
      <c r="D10" s="4"/>
      <c r="E10" s="4"/>
      <c r="F10" s="4"/>
      <c r="G10" s="4"/>
      <c r="H10" s="4">
        <v>26.739375</v>
      </c>
      <c r="I10" s="4">
        <v>28.522</v>
      </c>
      <c r="J10" s="4"/>
      <c r="K10" s="4"/>
      <c r="L10" s="4"/>
      <c r="M10" s="4">
        <v>32.08725</v>
      </c>
      <c r="N10" s="4"/>
      <c r="O10" s="4">
        <v>23.174125</v>
      </c>
      <c r="P10" s="4"/>
      <c r="Q10" s="4"/>
      <c r="R10" s="4"/>
      <c r="S10" s="4"/>
      <c r="T10" s="4"/>
      <c r="U10" s="4"/>
      <c r="V10" s="4"/>
      <c r="W10" s="4"/>
      <c r="X10" s="4"/>
      <c r="Y10" s="4">
        <v>92.154044859435</v>
      </c>
    </row>
    <row r="11" spans="1:25">
      <c r="A11" s="1" t="s">
        <v>152</v>
      </c>
      <c r="B11" s="4"/>
      <c r="C11" s="4"/>
      <c r="D11" s="4"/>
      <c r="E11" s="4">
        <v>10.339225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1" t="s">
        <v>145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1" t="s">
        <v>153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1" t="s">
        <v>108</v>
      </c>
      <c r="B14" s="4"/>
      <c r="C14" s="4"/>
      <c r="D14" s="4"/>
      <c r="E14" s="4"/>
      <c r="F14" s="4"/>
      <c r="G14" s="4">
        <v>23.084637225</v>
      </c>
      <c r="H14" s="4"/>
      <c r="I14" s="4"/>
      <c r="J14" s="4"/>
      <c r="K14" s="4"/>
      <c r="L14" s="4"/>
      <c r="M14" s="4"/>
      <c r="N14" s="4">
        <v>23.87220095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1" t="s">
        <v>93</v>
      </c>
      <c r="B15" s="4"/>
      <c r="C15" s="4"/>
      <c r="D15" s="4">
        <v>39.60581534065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22.49011110905</v>
      </c>
      <c r="R15" s="4"/>
      <c r="S15" s="4"/>
      <c r="T15" s="4"/>
      <c r="U15" s="4"/>
      <c r="V15" s="4"/>
      <c r="W15" s="4"/>
      <c r="X15" s="4"/>
      <c r="Y15" s="4"/>
    </row>
    <row r="16" spans="1:25">
      <c r="A16" s="1" t="s">
        <v>34</v>
      </c>
      <c r="B16" s="4"/>
      <c r="C16" s="4">
        <v>49.9135</v>
      </c>
      <c r="D16" s="4"/>
      <c r="E16" s="4"/>
      <c r="F16" s="4"/>
      <c r="G16" s="4">
        <v>56.682184169</v>
      </c>
      <c r="H16" s="4"/>
      <c r="I16" s="4">
        <v>21.3915</v>
      </c>
      <c r="J16" s="4"/>
      <c r="K16" s="4"/>
      <c r="L16" s="4"/>
      <c r="M16" s="4"/>
      <c r="N16" s="4">
        <v>45.383422045</v>
      </c>
      <c r="O16" s="4"/>
      <c r="P16" s="4"/>
      <c r="Q16" s="4">
        <v>44.565625</v>
      </c>
      <c r="R16" s="4"/>
      <c r="S16" s="4"/>
      <c r="T16" s="4"/>
      <c r="U16" s="4"/>
      <c r="V16" s="4"/>
      <c r="W16" s="4"/>
      <c r="X16" s="4"/>
      <c r="Y16" s="4"/>
    </row>
    <row r="17" spans="1:25">
      <c r="A17" s="1" t="s">
        <v>105</v>
      </c>
      <c r="B17" s="4"/>
      <c r="C17" s="4"/>
      <c r="D17" s="4"/>
      <c r="E17" s="4"/>
      <c r="F17" s="4">
        <v>16.9349375</v>
      </c>
      <c r="G17" s="4"/>
      <c r="H17" s="4"/>
      <c r="I17" s="4"/>
      <c r="J17" s="4"/>
      <c r="K17" s="4">
        <v>21.3915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1" t="s">
        <v>107</v>
      </c>
      <c r="B18" s="4"/>
      <c r="C18" s="4"/>
      <c r="D18" s="4">
        <v>8.5566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1" t="s">
        <v>15</v>
      </c>
      <c r="B19" s="4"/>
      <c r="C19" s="4"/>
      <c r="D19" s="4">
        <v>142.61</v>
      </c>
      <c r="E19" s="4">
        <v>42.06995</v>
      </c>
      <c r="F19" s="4"/>
      <c r="G19" s="4">
        <v>71.305</v>
      </c>
      <c r="H19" s="4"/>
      <c r="I19" s="4">
        <v>71.305</v>
      </c>
      <c r="J19" s="4">
        <v>49.9135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333.74134118</v>
      </c>
      <c r="Y19" s="4"/>
    </row>
    <row r="20" spans="1:25">
      <c r="A20" s="1" t="s">
        <v>104</v>
      </c>
      <c r="B20" s="4"/>
      <c r="C20" s="4">
        <v>14.261</v>
      </c>
      <c r="D20" s="4"/>
      <c r="E20" s="4"/>
      <c r="F20" s="4"/>
      <c r="G20" s="4"/>
      <c r="H20" s="4"/>
      <c r="I20" s="4"/>
      <c r="J20" s="4"/>
      <c r="K20" s="4">
        <v>14.97405</v>
      </c>
      <c r="L20" s="4"/>
      <c r="M20" s="4"/>
      <c r="N20" s="4"/>
      <c r="O20" s="4"/>
      <c r="P20" s="4"/>
      <c r="Q20" s="4"/>
      <c r="R20" s="4"/>
      <c r="S20" s="4">
        <v>24.95675</v>
      </c>
      <c r="T20" s="4"/>
      <c r="U20" s="4"/>
      <c r="V20" s="4"/>
      <c r="W20" s="4"/>
      <c r="X20" s="4"/>
      <c r="Y20" s="4"/>
    </row>
    <row r="21" spans="1:25">
      <c r="A21" s="1" t="s">
        <v>83</v>
      </c>
      <c r="B21" s="4"/>
      <c r="C21" s="4"/>
      <c r="D21" s="4">
        <v>14.261</v>
      </c>
      <c r="E21" s="4"/>
      <c r="F21" s="4"/>
      <c r="G21" s="4"/>
      <c r="H21" s="4"/>
      <c r="I21" s="4">
        <v>16.514238</v>
      </c>
      <c r="J21" s="4"/>
      <c r="K21" s="4"/>
      <c r="L21" s="4">
        <v>14.261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1" t="s">
        <v>84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1" t="s">
        <v>17</v>
      </c>
      <c r="B23" s="4"/>
      <c r="C23" s="4"/>
      <c r="D23" s="4"/>
      <c r="E23" s="4"/>
      <c r="F23" s="4"/>
      <c r="G23" s="4"/>
      <c r="H23" s="4">
        <v>49.9135</v>
      </c>
      <c r="I23" s="4"/>
      <c r="J23" s="4"/>
      <c r="K23" s="4"/>
      <c r="L23" s="4"/>
      <c r="M23" s="4"/>
      <c r="N23" s="4">
        <v>21.3915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1" t="s">
        <v>24</v>
      </c>
      <c r="B24" s="4"/>
      <c r="C24" s="4"/>
      <c r="D24" s="4"/>
      <c r="E24" s="4"/>
      <c r="F24" s="4"/>
      <c r="G24" s="4"/>
      <c r="H24" s="4"/>
      <c r="I24" s="4"/>
      <c r="J24" s="4">
        <v>46.34825</v>
      </c>
      <c r="K24" s="4"/>
      <c r="L24" s="4"/>
      <c r="M24" s="4"/>
      <c r="N24" s="4"/>
      <c r="O24" s="4"/>
      <c r="P24" s="4"/>
      <c r="Q24" s="4"/>
      <c r="R24" s="4"/>
      <c r="S24" s="4">
        <v>54.1918</v>
      </c>
      <c r="T24" s="4"/>
      <c r="U24" s="4"/>
      <c r="V24" s="4"/>
      <c r="W24" s="4"/>
      <c r="X24" s="4"/>
      <c r="Y24" s="4"/>
    </row>
    <row r="25" spans="1:25">
      <c r="A25" s="1" t="s">
        <v>168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v>4.99135</v>
      </c>
      <c r="Y25" s="4"/>
    </row>
    <row r="26" spans="1:25">
      <c r="A26" s="1" t="s">
        <v>205</v>
      </c>
      <c r="B26" s="4"/>
      <c r="C26" s="4"/>
      <c r="D26" s="4"/>
      <c r="E26" s="4"/>
      <c r="F26" s="4"/>
      <c r="G26" s="4"/>
      <c r="H26" s="4">
        <v>9.26965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7.1305</v>
      </c>
      <c r="T26" s="4"/>
      <c r="U26" s="4"/>
      <c r="V26" s="4"/>
      <c r="W26" s="4"/>
      <c r="X26" s="4"/>
      <c r="Y26" s="4"/>
    </row>
    <row r="27" spans="1:25">
      <c r="A27" s="1" t="s">
        <v>31</v>
      </c>
      <c r="B27" s="4"/>
      <c r="C27" s="4">
        <v>42.783</v>
      </c>
      <c r="D27" s="4"/>
      <c r="E27" s="4">
        <v>41.142985</v>
      </c>
      <c r="F27" s="4"/>
      <c r="G27" s="4"/>
      <c r="H27" s="4"/>
      <c r="I27" s="4"/>
      <c r="J27" s="4"/>
      <c r="K27" s="4"/>
      <c r="L27" s="4">
        <v>160.254636165</v>
      </c>
      <c r="M27" s="4"/>
      <c r="N27" s="4"/>
      <c r="O27" s="4"/>
      <c r="P27" s="4"/>
      <c r="Q27" s="4"/>
      <c r="R27" s="4"/>
      <c r="S27" s="4">
        <v>35.6525</v>
      </c>
      <c r="T27" s="4"/>
      <c r="U27" s="4"/>
      <c r="V27" s="4">
        <v>49.9135</v>
      </c>
      <c r="W27" s="4"/>
      <c r="X27" s="4"/>
      <c r="Y27" s="4">
        <v>35.6525</v>
      </c>
    </row>
    <row r="28" spans="1:25">
      <c r="A28" s="1" t="s">
        <v>38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1" t="s">
        <v>66</v>
      </c>
      <c r="B29" s="4">
        <v>3.678411035</v>
      </c>
      <c r="C29" s="4"/>
      <c r="D29" s="4"/>
      <c r="E29" s="4">
        <v>1.720946175</v>
      </c>
      <c r="F29" s="4"/>
      <c r="G29" s="4"/>
      <c r="H29" s="4"/>
      <c r="I29" s="4"/>
      <c r="J29" s="4"/>
      <c r="K29" s="4">
        <v>21.216731445</v>
      </c>
      <c r="L29" s="4"/>
      <c r="M29" s="4">
        <v>14.261</v>
      </c>
      <c r="N29" s="4">
        <v>21.3915</v>
      </c>
      <c r="O29" s="4"/>
      <c r="P29" s="4"/>
      <c r="Q29" s="4"/>
      <c r="R29" s="4"/>
      <c r="S29" s="4"/>
      <c r="T29" s="4"/>
      <c r="U29" s="4"/>
      <c r="V29" s="4">
        <v>16.961676875</v>
      </c>
      <c r="W29" s="4"/>
      <c r="X29" s="4"/>
      <c r="Y29" s="4">
        <v>18.5393</v>
      </c>
    </row>
    <row r="30" spans="1:25">
      <c r="A30" s="1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>
        <v>34.2264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1" t="s">
        <v>89</v>
      </c>
      <c r="B31" s="4"/>
      <c r="C31" s="4">
        <v>17.82625</v>
      </c>
      <c r="D31" s="4"/>
      <c r="E31" s="4"/>
      <c r="F31" s="4"/>
      <c r="G31" s="4"/>
      <c r="H31" s="4"/>
      <c r="I31" s="4">
        <v>21.3915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1" t="s">
        <v>124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v>33.32075105931</v>
      </c>
      <c r="W32" s="4"/>
      <c r="X32" s="4"/>
      <c r="Y32" s="4"/>
    </row>
    <row r="33" spans="1:25">
      <c r="A33" s="1" t="s">
        <v>22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>
        <v>17.82625</v>
      </c>
      <c r="M33" s="4"/>
      <c r="N33" s="4"/>
      <c r="O33" s="4"/>
      <c r="P33" s="4"/>
      <c r="Q33" s="4"/>
      <c r="R33" s="4"/>
      <c r="S33" s="4"/>
      <c r="T33" s="4"/>
      <c r="U33" s="4">
        <v>24.95675</v>
      </c>
      <c r="V33" s="4"/>
      <c r="W33" s="4"/>
      <c r="X33" s="4"/>
      <c r="Y33" s="4"/>
    </row>
    <row r="34" spans="1:25">
      <c r="A34" s="1" t="s">
        <v>94</v>
      </c>
      <c r="B34" s="4"/>
      <c r="C34" s="4">
        <v>12.201212465</v>
      </c>
      <c r="D34" s="4">
        <v>17.1132</v>
      </c>
      <c r="E34" s="4"/>
      <c r="F34" s="4"/>
      <c r="G34" s="4">
        <v>11.765325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1" t="s">
        <v>151</v>
      </c>
      <c r="B35" s="4"/>
      <c r="C35" s="4"/>
      <c r="D35" s="4"/>
      <c r="E35" s="4"/>
      <c r="F35" s="4"/>
      <c r="G35" s="4">
        <v>10.8454905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1" t="s">
        <v>158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8.484895692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1" t="s">
        <v>120</v>
      </c>
      <c r="B37" s="4">
        <v>19.05674555356</v>
      </c>
      <c r="C37" s="4"/>
      <c r="D37" s="4"/>
      <c r="E37" s="4"/>
      <c r="F37" s="4"/>
      <c r="G37" s="4"/>
      <c r="H37" s="4">
        <v>17.951960715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1" t="s">
        <v>114</v>
      </c>
      <c r="B38" s="4"/>
      <c r="C38" s="4">
        <v>21.3915</v>
      </c>
      <c r="D38" s="4"/>
      <c r="E38" s="4"/>
      <c r="F38" s="4"/>
      <c r="G38" s="4"/>
      <c r="H38" s="4"/>
      <c r="I38" s="4"/>
      <c r="J38" s="4"/>
      <c r="K38" s="4"/>
      <c r="L38" s="4"/>
      <c r="M38" s="4">
        <v>21.3915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1" t="s">
        <v>40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>
        <v>19.9654</v>
      </c>
      <c r="M39" s="4"/>
      <c r="N39" s="4"/>
      <c r="O39" s="4"/>
      <c r="P39" s="4"/>
      <c r="Q39" s="4"/>
      <c r="R39" s="4"/>
      <c r="S39" s="4">
        <v>21.3915</v>
      </c>
      <c r="T39" s="4"/>
      <c r="U39" s="4"/>
      <c r="V39" s="4"/>
      <c r="W39" s="4"/>
      <c r="X39" s="4"/>
      <c r="Y39" s="4">
        <v>21.3915</v>
      </c>
    </row>
    <row r="40" spans="1:25">
      <c r="A40" s="1" t="s">
        <v>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1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34.2264</v>
      </c>
      <c r="P41" s="4"/>
      <c r="Q41" s="4"/>
      <c r="R41" s="4"/>
      <c r="S41" s="4"/>
      <c r="T41" s="4"/>
      <c r="U41" s="4">
        <v>21.3915</v>
      </c>
      <c r="V41" s="4"/>
      <c r="W41" s="4"/>
      <c r="X41" s="4"/>
      <c r="Y41" s="4"/>
    </row>
    <row r="42" spans="1:25">
      <c r="A42" s="1" t="s">
        <v>35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>
        <v>0</v>
      </c>
      <c r="S42" s="4">
        <v>28.522</v>
      </c>
      <c r="T42" s="4"/>
      <c r="U42" s="4"/>
      <c r="V42" s="4">
        <v>31.8376825</v>
      </c>
      <c r="W42" s="4"/>
      <c r="X42" s="4"/>
      <c r="Y42" s="4">
        <v>20.9993225</v>
      </c>
    </row>
    <row r="43" spans="1:25">
      <c r="A43" s="1" t="s">
        <v>45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v>35.6525</v>
      </c>
      <c r="M43" s="4"/>
      <c r="N43" s="4"/>
      <c r="O43" s="4"/>
      <c r="P43" s="4"/>
      <c r="Q43" s="4"/>
      <c r="R43" s="4">
        <v>35.6525</v>
      </c>
      <c r="S43" s="4"/>
      <c r="T43" s="4">
        <v>21.3915</v>
      </c>
      <c r="U43" s="4"/>
      <c r="V43" s="4">
        <v>28.522</v>
      </c>
      <c r="W43" s="4"/>
      <c r="X43" s="4"/>
      <c r="Y43" s="4"/>
    </row>
    <row r="44" spans="1:25">
      <c r="A44" s="1" t="s">
        <v>157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1" t="s">
        <v>137</v>
      </c>
      <c r="B45" s="4">
        <v>2.22097921</v>
      </c>
      <c r="C45" s="4"/>
      <c r="D45" s="4"/>
      <c r="E45" s="4"/>
      <c r="F45" s="4">
        <v>2.456933343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1.4261</v>
      </c>
      <c r="X45" s="4"/>
      <c r="Y45" s="4"/>
    </row>
    <row r="46" spans="1:25">
      <c r="A46" s="1" t="s">
        <v>74</v>
      </c>
      <c r="B46" s="4"/>
      <c r="C46" s="4"/>
      <c r="D46" s="4"/>
      <c r="E46" s="4"/>
      <c r="F46" s="4"/>
      <c r="G46" s="4"/>
      <c r="H46" s="4">
        <v>28.522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>
      <c r="A47" s="1" t="s">
        <v>86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38.5047</v>
      </c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>
      <c r="A48" s="1" t="s">
        <v>27</v>
      </c>
      <c r="B48" s="4"/>
      <c r="C48" s="4"/>
      <c r="D48" s="4">
        <v>52.879788</v>
      </c>
      <c r="E48" s="4"/>
      <c r="F48" s="4"/>
      <c r="G48" s="4"/>
      <c r="H48" s="4">
        <v>43.952402</v>
      </c>
      <c r="I48" s="4"/>
      <c r="J48" s="4">
        <v>67.16931</v>
      </c>
      <c r="K48" s="4"/>
      <c r="L48" s="4"/>
      <c r="M48" s="4"/>
      <c r="N48" s="4">
        <v>35.6525</v>
      </c>
      <c r="O48" s="4"/>
      <c r="P48" s="4">
        <v>28.522</v>
      </c>
      <c r="Q48" s="4"/>
      <c r="R48" s="4"/>
      <c r="S48" s="4">
        <v>52.8298745</v>
      </c>
      <c r="T48" s="4"/>
      <c r="U48" s="4"/>
      <c r="V48" s="4"/>
      <c r="W48" s="4"/>
      <c r="X48" s="4"/>
      <c r="Y48" s="4">
        <v>28.522</v>
      </c>
    </row>
    <row r="49" spans="1:25">
      <c r="A49" s="1" t="s">
        <v>60</v>
      </c>
      <c r="B49" s="4"/>
      <c r="C49" s="4"/>
      <c r="D49" s="4"/>
      <c r="E49" s="4"/>
      <c r="F49" s="4">
        <v>29.23505</v>
      </c>
      <c r="G49" s="4"/>
      <c r="H49" s="4"/>
      <c r="I49" s="4"/>
      <c r="J49" s="4"/>
      <c r="K49" s="4"/>
      <c r="L49" s="4"/>
      <c r="M49" s="4"/>
      <c r="N49" s="4">
        <v>12.906205</v>
      </c>
      <c r="O49" s="4"/>
      <c r="P49" s="4"/>
      <c r="Q49" s="4"/>
      <c r="R49" s="4"/>
      <c r="S49" s="4">
        <v>21.3915</v>
      </c>
      <c r="T49" s="4"/>
      <c r="U49" s="4"/>
      <c r="V49" s="4"/>
      <c r="W49" s="4"/>
      <c r="X49" s="4"/>
      <c r="Y49" s="4"/>
    </row>
    <row r="50" spans="1:25">
      <c r="A50" s="1" t="s">
        <v>69</v>
      </c>
      <c r="B50" s="4"/>
      <c r="C50" s="4"/>
      <c r="D50" s="4"/>
      <c r="E50" s="4">
        <v>35.6525</v>
      </c>
      <c r="F50" s="4"/>
      <c r="G50" s="4"/>
      <c r="H50" s="4"/>
      <c r="I50" s="4"/>
      <c r="J50" s="4"/>
      <c r="K50" s="4"/>
      <c r="L50" s="4"/>
      <c r="M50" s="4"/>
      <c r="N50" s="4">
        <v>35.6525</v>
      </c>
      <c r="O50" s="4"/>
      <c r="P50" s="4"/>
      <c r="Q50" s="4"/>
      <c r="R50" s="4"/>
      <c r="S50" s="4"/>
      <c r="T50" s="4"/>
      <c r="U50" s="4">
        <v>28.522</v>
      </c>
      <c r="V50" s="4"/>
      <c r="W50" s="4"/>
      <c r="X50" s="4"/>
      <c r="Y50" s="4"/>
    </row>
    <row r="51" spans="1:25">
      <c r="A51" s="1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35.6525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>
        <v>39.21775</v>
      </c>
    </row>
    <row r="52" spans="1:25">
      <c r="A52" s="1" t="s">
        <v>25</v>
      </c>
      <c r="B52" s="4"/>
      <c r="C52" s="4">
        <v>21.3915</v>
      </c>
      <c r="D52" s="4"/>
      <c r="E52" s="4"/>
      <c r="F52" s="4"/>
      <c r="G52" s="4"/>
      <c r="H52" s="4">
        <v>71.305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>
        <v>35.6525</v>
      </c>
      <c r="T52" s="4"/>
      <c r="U52" s="4"/>
      <c r="V52" s="4"/>
      <c r="W52" s="4"/>
      <c r="X52" s="4"/>
      <c r="Y52" s="4"/>
    </row>
    <row r="53" spans="1:25">
      <c r="A53" s="1" t="s">
        <v>33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>
        <v>32.08725</v>
      </c>
    </row>
    <row r="54" spans="1:25">
      <c r="A54" s="1" t="s">
        <v>21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1" t="s">
        <v>77</v>
      </c>
      <c r="B55" s="4"/>
      <c r="C55" s="4"/>
      <c r="D55" s="4"/>
      <c r="E55" s="4"/>
      <c r="F55" s="4"/>
      <c r="G55" s="4">
        <v>42.783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>
        <v>28.522</v>
      </c>
      <c r="T55" s="4"/>
      <c r="U55" s="4"/>
      <c r="V55" s="4"/>
      <c r="W55" s="4"/>
      <c r="X55" s="4"/>
      <c r="Y55" s="4"/>
    </row>
    <row r="56" spans="1:25">
      <c r="A56" s="1" t="s">
        <v>19</v>
      </c>
      <c r="B56" s="4"/>
      <c r="C56" s="4"/>
      <c r="D56" s="4"/>
      <c r="E56" s="4"/>
      <c r="F56" s="4"/>
      <c r="G56" s="4"/>
      <c r="H56" s="4"/>
      <c r="I56" s="4">
        <v>44.92215</v>
      </c>
      <c r="J56" s="4"/>
      <c r="K56" s="4">
        <v>14.45</v>
      </c>
      <c r="L56" s="4">
        <v>42.783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v>30.162015</v>
      </c>
      <c r="X56" s="4">
        <v>5.1</v>
      </c>
      <c r="Y56" s="4"/>
    </row>
    <row r="57" spans="1:25">
      <c r="A57" s="1" t="s">
        <v>135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1" t="s">
        <v>121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>
        <v>35.6525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1" t="s">
        <v>78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1" t="s">
        <v>46</v>
      </c>
      <c r="B60" s="4">
        <v>24.95675</v>
      </c>
      <c r="C60" s="4"/>
      <c r="D60" s="4"/>
      <c r="E60" s="4"/>
      <c r="F60" s="4"/>
      <c r="G60" s="4"/>
      <c r="H60" s="4"/>
      <c r="I60" s="4"/>
      <c r="J60" s="4"/>
      <c r="K60" s="4">
        <v>7.1305</v>
      </c>
      <c r="L60" s="4"/>
      <c r="M60" s="4"/>
      <c r="N60" s="4">
        <v>17.82625</v>
      </c>
      <c r="O60" s="4"/>
      <c r="P60" s="4"/>
      <c r="Q60" s="4"/>
      <c r="R60" s="4">
        <v>32.08725</v>
      </c>
      <c r="S60" s="4"/>
      <c r="T60" s="4"/>
      <c r="U60" s="4"/>
      <c r="V60" s="4"/>
      <c r="W60" s="4"/>
      <c r="X60" s="4"/>
      <c r="Y60" s="4">
        <v>21.3915</v>
      </c>
    </row>
    <row r="61" spans="1:25">
      <c r="A61" s="1" t="s">
        <v>82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17.82625</v>
      </c>
      <c r="P61" s="4"/>
      <c r="Q61" s="4"/>
      <c r="R61" s="4"/>
      <c r="S61" s="4"/>
      <c r="T61" s="4"/>
      <c r="U61" s="4"/>
      <c r="V61" s="4"/>
      <c r="W61" s="4"/>
      <c r="X61" s="4">
        <v>10.69575</v>
      </c>
      <c r="Y61" s="4"/>
    </row>
    <row r="62" spans="1:25">
      <c r="A62" s="1" t="s">
        <v>87</v>
      </c>
      <c r="B62" s="4"/>
      <c r="C62" s="4">
        <v>18.5749525</v>
      </c>
      <c r="D62" s="4">
        <v>14.646047</v>
      </c>
      <c r="E62" s="4"/>
      <c r="F62" s="4"/>
      <c r="G62" s="4">
        <v>19.25235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1" t="s">
        <v>32</v>
      </c>
      <c r="B63" s="4">
        <v>12</v>
      </c>
      <c r="C63" s="4"/>
      <c r="D63" s="4"/>
      <c r="E63" s="4"/>
      <c r="F63" s="4"/>
      <c r="G63" s="4"/>
      <c r="H63" s="4"/>
      <c r="I63" s="4">
        <v>39.574275</v>
      </c>
      <c r="J63" s="4"/>
      <c r="K63" s="4"/>
      <c r="L63" s="4"/>
      <c r="M63" s="4"/>
      <c r="N63" s="4"/>
      <c r="O63" s="4"/>
      <c r="P63" s="4"/>
      <c r="Q63" s="4">
        <v>35.6525</v>
      </c>
      <c r="R63" s="4"/>
      <c r="S63" s="4"/>
      <c r="T63" s="4"/>
      <c r="U63" s="4"/>
      <c r="V63" s="4">
        <v>23.2707165</v>
      </c>
      <c r="W63" s="4"/>
      <c r="X63" s="4"/>
      <c r="Y63" s="4">
        <v>40.429935</v>
      </c>
    </row>
    <row r="64" spans="1:25">
      <c r="A64" s="1" t="s">
        <v>39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>
        <v>35.6525</v>
      </c>
      <c r="T64" s="4"/>
      <c r="U64" s="4"/>
      <c r="V64" s="4">
        <v>22.38977</v>
      </c>
      <c r="W64" s="4"/>
      <c r="X64" s="4"/>
      <c r="Y64" s="4"/>
    </row>
    <row r="65" spans="1:25">
      <c r="A65" s="1" t="s">
        <v>143</v>
      </c>
      <c r="B65" s="4"/>
      <c r="C65" s="4"/>
      <c r="D65" s="4">
        <v>15.414375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1" t="s">
        <v>47</v>
      </c>
      <c r="B66" s="4"/>
      <c r="C66" s="4">
        <v>7.1305</v>
      </c>
      <c r="D66" s="4"/>
      <c r="E66" s="4">
        <v>21.10628</v>
      </c>
      <c r="F66" s="4"/>
      <c r="G66" s="4">
        <v>21.3915</v>
      </c>
      <c r="H66" s="4"/>
      <c r="I66" s="4">
        <v>21.320195</v>
      </c>
      <c r="J66" s="4">
        <v>25.455885</v>
      </c>
      <c r="K66" s="4"/>
      <c r="L66" s="4">
        <v>6.41745</v>
      </c>
      <c r="M66" s="4"/>
      <c r="N66" s="4"/>
      <c r="O66" s="4">
        <v>20.67845</v>
      </c>
      <c r="P66" s="4"/>
      <c r="Q66" s="4"/>
      <c r="R66" s="4"/>
      <c r="S66" s="4"/>
      <c r="T66" s="4">
        <v>19.25235</v>
      </c>
      <c r="U66" s="4"/>
      <c r="V66" s="4"/>
      <c r="W66" s="4"/>
      <c r="X66" s="4"/>
      <c r="Y66" s="4"/>
    </row>
    <row r="67" spans="1:25">
      <c r="A67" s="1" t="s">
        <v>159</v>
      </c>
      <c r="B67" s="4"/>
      <c r="C67" s="4">
        <v>8.21828529873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1" t="s">
        <v>41</v>
      </c>
      <c r="B68" s="4"/>
      <c r="C68" s="4"/>
      <c r="D68" s="4">
        <v>46.34825</v>
      </c>
      <c r="E68" s="4"/>
      <c r="F68" s="4"/>
      <c r="G68" s="4"/>
      <c r="H68" s="4">
        <v>35.6525</v>
      </c>
      <c r="I68" s="4"/>
      <c r="J68" s="4"/>
      <c r="K68" s="4"/>
      <c r="L68" s="4"/>
      <c r="M68" s="4"/>
      <c r="N68" s="4"/>
      <c r="O68" s="4"/>
      <c r="P68" s="4">
        <v>35.6525</v>
      </c>
      <c r="Q68" s="4"/>
      <c r="R68" s="4"/>
      <c r="S68" s="4"/>
      <c r="T68" s="4">
        <v>28.522</v>
      </c>
      <c r="U68" s="4"/>
      <c r="V68" s="4"/>
      <c r="W68" s="4">
        <v>34.65423</v>
      </c>
      <c r="X68" s="4"/>
      <c r="Y68" s="4"/>
    </row>
    <row r="69" spans="1:25">
      <c r="A69" s="1" t="s">
        <v>101</v>
      </c>
      <c r="B69" s="4"/>
      <c r="C69" s="4"/>
      <c r="D69" s="4"/>
      <c r="E69" s="4"/>
      <c r="F69" s="4"/>
      <c r="G69" s="4">
        <v>27.452425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1" t="s">
        <v>29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>
        <v>49.9135</v>
      </c>
      <c r="N70" s="4"/>
      <c r="O70" s="4"/>
      <c r="P70" s="4"/>
      <c r="Q70" s="4"/>
      <c r="R70" s="4"/>
      <c r="S70" s="4">
        <v>37.0786</v>
      </c>
      <c r="T70" s="4"/>
      <c r="U70" s="4"/>
      <c r="V70" s="4">
        <v>14.261</v>
      </c>
      <c r="W70" s="4"/>
      <c r="X70" s="4"/>
      <c r="Y70" s="4"/>
    </row>
    <row r="71" spans="1:25">
      <c r="A71" s="1" t="s">
        <v>63</v>
      </c>
      <c r="B71" s="4"/>
      <c r="C71" s="4"/>
      <c r="D71" s="4">
        <v>28.522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1" t="s">
        <v>127</v>
      </c>
      <c r="B72" s="4"/>
      <c r="C72" s="4"/>
      <c r="D72" s="4">
        <v>1.126690305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>
      <c r="A73" s="1" t="s">
        <v>26</v>
      </c>
      <c r="B73" s="4">
        <v>16.40015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1" t="s">
        <v>57</v>
      </c>
      <c r="B74" s="4"/>
      <c r="C74" s="4">
        <v>14.261</v>
      </c>
      <c r="D74" s="4"/>
      <c r="E74" s="4"/>
      <c r="F74" s="4"/>
      <c r="G74" s="4"/>
      <c r="H74" s="4"/>
      <c r="I74" s="4">
        <v>14.261</v>
      </c>
      <c r="J74" s="4">
        <v>20.67845</v>
      </c>
      <c r="K74" s="4"/>
      <c r="L74" s="4"/>
      <c r="M74" s="4"/>
      <c r="N74" s="4"/>
      <c r="O74" s="4">
        <v>24.2437</v>
      </c>
      <c r="P74" s="4"/>
      <c r="Q74" s="4"/>
      <c r="R74" s="4"/>
      <c r="S74" s="4"/>
      <c r="T74" s="4">
        <v>24.885445</v>
      </c>
      <c r="U74" s="4"/>
      <c r="V74" s="4"/>
      <c r="W74" s="4"/>
      <c r="X74" s="4"/>
      <c r="Y74" s="4"/>
    </row>
    <row r="75" spans="1:25">
      <c r="A75" s="1" t="s">
        <v>131</v>
      </c>
      <c r="B75" s="4"/>
      <c r="C75" s="4">
        <v>14.261</v>
      </c>
      <c r="D75" s="4"/>
      <c r="E75" s="4"/>
      <c r="F75" s="4"/>
      <c r="G75" s="4"/>
      <c r="H75" s="4"/>
      <c r="I75" s="4"/>
      <c r="J75" s="4">
        <v>11.4088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1" t="s">
        <v>18</v>
      </c>
      <c r="B76" s="4"/>
      <c r="C76" s="4"/>
      <c r="D76" s="4">
        <v>35.6525</v>
      </c>
      <c r="E76" s="4"/>
      <c r="F76" s="4"/>
      <c r="G76" s="4"/>
      <c r="H76" s="4"/>
      <c r="I76" s="4"/>
      <c r="J76" s="4"/>
      <c r="K76" s="4">
        <v>49.9135</v>
      </c>
      <c r="L76" s="4"/>
      <c r="M76" s="4"/>
      <c r="N76" s="4"/>
      <c r="O76" s="4"/>
      <c r="P76" s="4"/>
      <c r="Q76" s="4"/>
      <c r="R76" s="4"/>
      <c r="S76" s="4">
        <v>18.2874</v>
      </c>
      <c r="T76" s="4"/>
      <c r="U76" s="4">
        <v>21.3915</v>
      </c>
      <c r="V76" s="4"/>
      <c r="W76" s="4"/>
      <c r="X76" s="4"/>
      <c r="Y76" s="4"/>
    </row>
    <row r="77" spans="1:25">
      <c r="A77" s="1" t="s">
        <v>88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1" t="s">
        <v>61</v>
      </c>
      <c r="B78" s="4"/>
      <c r="C78" s="4"/>
      <c r="D78" s="4"/>
      <c r="E78" s="4"/>
      <c r="F78" s="4"/>
      <c r="G78" s="4"/>
      <c r="H78" s="4"/>
      <c r="I78" s="4"/>
      <c r="J78" s="4">
        <v>35.6525</v>
      </c>
      <c r="K78" s="4"/>
      <c r="L78" s="4"/>
      <c r="M78" s="4"/>
      <c r="N78" s="4"/>
      <c r="O78" s="4">
        <v>32.08725</v>
      </c>
      <c r="P78" s="4"/>
      <c r="Q78" s="4"/>
      <c r="R78" s="4"/>
      <c r="S78" s="4"/>
      <c r="T78" s="4"/>
      <c r="U78" s="4"/>
      <c r="V78" s="4"/>
      <c r="W78" s="4">
        <v>35.6525</v>
      </c>
      <c r="X78" s="4"/>
      <c r="Y78" s="4"/>
    </row>
    <row r="79" spans="1:25">
      <c r="A79" s="1" t="s">
        <v>128</v>
      </c>
      <c r="B79" s="4"/>
      <c r="C79" s="4"/>
      <c r="D79" s="4"/>
      <c r="E79" s="4"/>
      <c r="F79" s="4">
        <v>30.580567007315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1" t="s">
        <v>90</v>
      </c>
      <c r="B80" s="4"/>
      <c r="C80" s="4"/>
      <c r="D80" s="4"/>
      <c r="E80" s="4"/>
      <c r="F80" s="4"/>
      <c r="G80" s="4"/>
      <c r="H80" s="4"/>
      <c r="I80" s="4"/>
      <c r="J80" s="4">
        <v>17.82625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1" t="s">
        <v>136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1" t="s">
        <v>92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>
        <v>7.1305</v>
      </c>
      <c r="V82" s="4"/>
      <c r="W82" s="4"/>
      <c r="X82" s="4"/>
      <c r="Y82" s="4">
        <v>7.1305</v>
      </c>
    </row>
    <row r="83" spans="1:25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2023年8月之后到期</vt:lpstr>
      <vt:lpstr>信用债月度到期</vt:lpstr>
      <vt:lpstr>海外债月度到期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JC丶jin</cp:lastModifiedBy>
  <dcterms:created xsi:type="dcterms:W3CDTF">2022-02-07T12:02:00Z</dcterms:created>
  <dcterms:modified xsi:type="dcterms:W3CDTF">2023-08-11T07:13:32Z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8BFD2303369FF94086F5D16407E576DC_43</vt:lpwstr>
  </property>
  <property fmtid="{D5CDD505-2E9C-101B-9397-08002B2CF9AE}" pid="3" name="KSOProductBuildVer">
    <vt:lpwstr>2052-11.1.0.14309</vt:lpwstr>
  </property>
</Properties>
</file>