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ptiste/Dropbox/work/Postdoc/UW_NASA/ice EOS/ice VII/Mie_gruneisen_2019/dos_high_pressure_ice/"/>
    </mc:Choice>
  </mc:AlternateContent>
  <xr:revisionPtr revIDLastSave="0" documentId="13_ncr:1_{A767B1D5-BD7F-E14A-AEEB-753E5D23DBA2}" xr6:coauthVersionLast="45" xr6:coauthVersionMax="45" xr10:uidLastSave="{00000000-0000-0000-0000-000000000000}"/>
  <bookViews>
    <workbookView xWindow="7320" yWindow="980" windowWidth="28800" windowHeight="1672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B19" i="1"/>
  <c r="D19" i="1"/>
  <c r="E19" i="1" s="1"/>
  <c r="F18" i="1"/>
  <c r="F19" i="1"/>
  <c r="B18" i="1"/>
  <c r="D18" i="1"/>
  <c r="E18" i="1" s="1"/>
  <c r="B17" i="1"/>
  <c r="D17" i="1"/>
  <c r="E17" i="1" s="1"/>
  <c r="D110" i="1"/>
  <c r="E110" i="1" s="1"/>
  <c r="F110" i="1"/>
  <c r="D109" i="1"/>
  <c r="F109" i="1" s="1"/>
  <c r="E109" i="1"/>
  <c r="D108" i="1"/>
  <c r="E108" i="1"/>
  <c r="D107" i="1"/>
  <c r="F107" i="1" s="1"/>
  <c r="D106" i="1"/>
  <c r="E106" i="1" s="1"/>
  <c r="F106" i="1"/>
  <c r="D105" i="1"/>
  <c r="F105" i="1"/>
  <c r="E105" i="1"/>
  <c r="D104" i="1"/>
  <c r="F104" i="1"/>
  <c r="E104" i="1"/>
  <c r="D103" i="1"/>
  <c r="F103" i="1" s="1"/>
  <c r="D102" i="1"/>
  <c r="E102" i="1" s="1"/>
  <c r="F102" i="1"/>
  <c r="D101" i="1"/>
  <c r="F101" i="1"/>
  <c r="E101" i="1"/>
  <c r="D100" i="1"/>
  <c r="F100" i="1" s="1"/>
  <c r="E100" i="1"/>
  <c r="B110" i="1"/>
  <c r="B109" i="1"/>
  <c r="B108" i="1"/>
  <c r="B107" i="1"/>
  <c r="B106" i="1"/>
  <c r="B105" i="1"/>
  <c r="B104" i="1"/>
  <c r="B103" i="1"/>
  <c r="B102" i="1"/>
  <c r="B101" i="1"/>
  <c r="B100" i="1"/>
  <c r="D89" i="1"/>
  <c r="E89" i="1"/>
  <c r="F89" i="1"/>
  <c r="D90" i="1"/>
  <c r="E90" i="1"/>
  <c r="F90" i="1"/>
  <c r="D91" i="1"/>
  <c r="E91" i="1"/>
  <c r="F91" i="1"/>
  <c r="D92" i="1"/>
  <c r="E92" i="1" s="1"/>
  <c r="D93" i="1"/>
  <c r="E93" i="1" s="1"/>
  <c r="D94" i="1"/>
  <c r="E94" i="1"/>
  <c r="F94" i="1"/>
  <c r="D95" i="1"/>
  <c r="E95" i="1" s="1"/>
  <c r="D96" i="1"/>
  <c r="E96" i="1" s="1"/>
  <c r="D97" i="1"/>
  <c r="E97" i="1"/>
  <c r="F97" i="1"/>
  <c r="D98" i="1"/>
  <c r="E98" i="1"/>
  <c r="F98" i="1"/>
  <c r="D88" i="1"/>
  <c r="F88" i="1"/>
  <c r="E88" i="1"/>
  <c r="B97" i="1"/>
  <c r="B98" i="1"/>
  <c r="B96" i="1"/>
  <c r="B95" i="1"/>
  <c r="B94" i="1"/>
  <c r="B93" i="1"/>
  <c r="B92" i="1"/>
  <c r="B91" i="1"/>
  <c r="B90" i="1"/>
  <c r="B89" i="1"/>
  <c r="B88" i="1"/>
  <c r="D69" i="1"/>
  <c r="E69" i="1" s="1"/>
  <c r="D70" i="1"/>
  <c r="E70" i="1"/>
  <c r="F70" i="1"/>
  <c r="D71" i="1"/>
  <c r="E71" i="1" s="1"/>
  <c r="D72" i="1"/>
  <c r="E72" i="1" s="1"/>
  <c r="D73" i="1"/>
  <c r="E73" i="1"/>
  <c r="F73" i="1"/>
  <c r="D74" i="1"/>
  <c r="E74" i="1"/>
  <c r="F74" i="1"/>
  <c r="D75" i="1"/>
  <c r="E75" i="1"/>
  <c r="F75" i="1"/>
  <c r="D76" i="1"/>
  <c r="E76" i="1" s="1"/>
  <c r="D77" i="1"/>
  <c r="E77" i="1" s="1"/>
  <c r="D78" i="1"/>
  <c r="E78" i="1"/>
  <c r="F78" i="1"/>
  <c r="D79" i="1"/>
  <c r="E79" i="1" s="1"/>
  <c r="D80" i="1"/>
  <c r="E80" i="1" s="1"/>
  <c r="D81" i="1"/>
  <c r="E81" i="1"/>
  <c r="F81" i="1"/>
  <c r="D82" i="1"/>
  <c r="E82" i="1"/>
  <c r="F82" i="1"/>
  <c r="D83" i="1"/>
  <c r="E83" i="1"/>
  <c r="F83" i="1"/>
  <c r="D84" i="1"/>
  <c r="E84" i="1" s="1"/>
  <c r="D85" i="1"/>
  <c r="E85" i="1" s="1"/>
  <c r="D86" i="1"/>
  <c r="E86" i="1"/>
  <c r="F86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D68" i="1"/>
  <c r="F68" i="1" s="1"/>
  <c r="B68" i="1"/>
  <c r="D66" i="1"/>
  <c r="E66" i="1"/>
  <c r="F66" i="1"/>
  <c r="D65" i="1"/>
  <c r="F65" i="1"/>
  <c r="E65" i="1"/>
  <c r="D64" i="1"/>
  <c r="F64" i="1"/>
  <c r="E64" i="1"/>
  <c r="D63" i="1"/>
  <c r="F63" i="1" s="1"/>
  <c r="D62" i="1"/>
  <c r="F62" i="1" s="1"/>
  <c r="D61" i="1"/>
  <c r="F61" i="1"/>
  <c r="E61" i="1"/>
  <c r="D60" i="1"/>
  <c r="F60" i="1" s="1"/>
  <c r="D59" i="1"/>
  <c r="F59" i="1" s="1"/>
  <c r="D58" i="1"/>
  <c r="F58" i="1"/>
  <c r="E58" i="1"/>
  <c r="D57" i="1"/>
  <c r="F57" i="1"/>
  <c r="E57" i="1"/>
  <c r="D56" i="1"/>
  <c r="F56" i="1"/>
  <c r="E56" i="1"/>
  <c r="D55" i="1"/>
  <c r="E55" i="1" s="1"/>
  <c r="F55" i="1"/>
  <c r="B64" i="1"/>
  <c r="B65" i="1"/>
  <c r="B66" i="1"/>
  <c r="B63" i="1"/>
  <c r="B62" i="1"/>
  <c r="B61" i="1"/>
  <c r="B60" i="1"/>
  <c r="B59" i="1"/>
  <c r="B58" i="1"/>
  <c r="B57" i="1"/>
  <c r="B56" i="1"/>
  <c r="B55" i="1"/>
  <c r="D50" i="1"/>
  <c r="E50" i="1"/>
  <c r="F50" i="1"/>
  <c r="D51" i="1"/>
  <c r="E51" i="1"/>
  <c r="F51" i="1"/>
  <c r="D52" i="1"/>
  <c r="E52" i="1"/>
  <c r="F52" i="1"/>
  <c r="D53" i="1"/>
  <c r="F53" i="1" s="1"/>
  <c r="E53" i="1"/>
  <c r="D49" i="1"/>
  <c r="F49" i="1" s="1"/>
  <c r="D48" i="1"/>
  <c r="F48" i="1"/>
  <c r="D47" i="1"/>
  <c r="F47" i="1"/>
  <c r="D46" i="1"/>
  <c r="F46" i="1" s="1"/>
  <c r="D45" i="1"/>
  <c r="F45" i="1" s="1"/>
  <c r="D44" i="1"/>
  <c r="F44" i="1"/>
  <c r="D43" i="1"/>
  <c r="E43" i="1" s="1"/>
  <c r="F43" i="1"/>
  <c r="D42" i="1"/>
  <c r="F42" i="1" s="1"/>
  <c r="D41" i="1"/>
  <c r="F41" i="1" s="1"/>
  <c r="E48" i="1"/>
  <c r="E47" i="1"/>
  <c r="E45" i="1"/>
  <c r="E44" i="1"/>
  <c r="B50" i="1"/>
  <c r="B51" i="1"/>
  <c r="B52" i="1"/>
  <c r="B53" i="1"/>
  <c r="B49" i="1"/>
  <c r="B48" i="1"/>
  <c r="B47" i="1"/>
  <c r="B46" i="1"/>
  <c r="B45" i="1"/>
  <c r="B44" i="1"/>
  <c r="B43" i="1"/>
  <c r="B42" i="1"/>
  <c r="B41" i="1"/>
  <c r="D39" i="1"/>
  <c r="F39" i="1" s="1"/>
  <c r="D38" i="1"/>
  <c r="F38" i="1"/>
  <c r="E38" i="1"/>
  <c r="D37" i="1"/>
  <c r="F37" i="1" s="1"/>
  <c r="D36" i="1"/>
  <c r="F36" i="1" s="1"/>
  <c r="E36" i="1"/>
  <c r="D35" i="1"/>
  <c r="F35" i="1"/>
  <c r="E35" i="1"/>
  <c r="D34" i="1"/>
  <c r="F34" i="1"/>
  <c r="E34" i="1"/>
  <c r="D33" i="1"/>
  <c r="F33" i="1"/>
  <c r="E33" i="1"/>
  <c r="D32" i="1"/>
  <c r="E32" i="1" s="1"/>
  <c r="F32" i="1"/>
  <c r="D31" i="1"/>
  <c r="E31" i="1" s="1"/>
  <c r="F31" i="1"/>
  <c r="B39" i="1"/>
  <c r="B38" i="1"/>
  <c r="B37" i="1"/>
  <c r="B36" i="1"/>
  <c r="B35" i="1"/>
  <c r="B34" i="1"/>
  <c r="B33" i="1"/>
  <c r="B32" i="1"/>
  <c r="B31" i="1"/>
  <c r="D29" i="1"/>
  <c r="F29" i="1"/>
  <c r="E29" i="1"/>
  <c r="D28" i="1"/>
  <c r="F28" i="1"/>
  <c r="E28" i="1"/>
  <c r="D27" i="1"/>
  <c r="F27" i="1"/>
  <c r="E27" i="1"/>
  <c r="D26" i="1"/>
  <c r="E26" i="1" s="1"/>
  <c r="F26" i="1"/>
  <c r="D25" i="1"/>
  <c r="E25" i="1" s="1"/>
  <c r="F25" i="1"/>
  <c r="D24" i="1"/>
  <c r="F24" i="1"/>
  <c r="E24" i="1"/>
  <c r="D23" i="1"/>
  <c r="F23" i="1" s="1"/>
  <c r="D22" i="1"/>
  <c r="F22" i="1" s="1"/>
  <c r="E22" i="1"/>
  <c r="D21" i="1"/>
  <c r="F21" i="1"/>
  <c r="E21" i="1"/>
  <c r="B22" i="1"/>
  <c r="B23" i="1"/>
  <c r="B24" i="1"/>
  <c r="B25" i="1"/>
  <c r="B26" i="1"/>
  <c r="B27" i="1"/>
  <c r="B28" i="1"/>
  <c r="B29" i="1"/>
  <c r="B21" i="1"/>
  <c r="B8" i="1"/>
  <c r="B9" i="1"/>
  <c r="B10" i="1"/>
  <c r="B11" i="1"/>
  <c r="B12" i="1"/>
  <c r="B13" i="1"/>
  <c r="B14" i="1"/>
  <c r="B15" i="1"/>
  <c r="B7" i="1"/>
  <c r="D15" i="1"/>
  <c r="F15" i="1" s="1"/>
  <c r="D14" i="1"/>
  <c r="F14" i="1"/>
  <c r="D13" i="1"/>
  <c r="E13" i="1" s="1"/>
  <c r="F13" i="1"/>
  <c r="D12" i="1"/>
  <c r="F12" i="1"/>
  <c r="D11" i="1"/>
  <c r="F11" i="1" s="1"/>
  <c r="D10" i="1"/>
  <c r="F10" i="1"/>
  <c r="D9" i="1"/>
  <c r="E9" i="1" s="1"/>
  <c r="F9" i="1"/>
  <c r="D8" i="1"/>
  <c r="F8" i="1"/>
  <c r="D7" i="1"/>
  <c r="F7" i="1" s="1"/>
  <c r="E8" i="1"/>
  <c r="E10" i="1"/>
  <c r="E11" i="1"/>
  <c r="E12" i="1"/>
  <c r="E14" i="1"/>
  <c r="E7" i="1"/>
  <c r="E59" i="1" l="1"/>
  <c r="F80" i="1"/>
  <c r="F72" i="1"/>
  <c r="F96" i="1"/>
  <c r="E107" i="1"/>
  <c r="F17" i="1"/>
  <c r="E15" i="1"/>
  <c r="E39" i="1"/>
  <c r="E41" i="1"/>
  <c r="E49" i="1"/>
  <c r="E62" i="1"/>
  <c r="E68" i="1"/>
  <c r="F85" i="1"/>
  <c r="F77" i="1"/>
  <c r="F69" i="1"/>
  <c r="F93" i="1"/>
  <c r="E46" i="1"/>
  <c r="E42" i="1"/>
  <c r="E23" i="1"/>
  <c r="E37" i="1"/>
  <c r="E60" i="1"/>
  <c r="F79" i="1"/>
  <c r="F71" i="1"/>
  <c r="F95" i="1"/>
  <c r="E63" i="1"/>
  <c r="F84" i="1"/>
  <c r="F76" i="1"/>
  <c r="F92" i="1"/>
  <c r="E103" i="1"/>
  <c r="F108" i="1"/>
</calcChain>
</file>

<file path=xl/sharedStrings.xml><?xml version="1.0" encoding="utf-8"?>
<sst xmlns="http://schemas.openxmlformats.org/spreadsheetml/2006/main" count="24" uniqueCount="20">
  <si>
    <t>System Sp.</t>
  </si>
  <si>
    <t>nb atom types</t>
  </si>
  <si>
    <t>POMASS (a.u.)</t>
  </si>
  <si>
    <t>masses (kg)</t>
  </si>
  <si>
    <t>total mass</t>
  </si>
  <si>
    <t>Constants</t>
  </si>
  <si>
    <t>amu_to_kg</t>
  </si>
  <si>
    <t>Avogadro nb</t>
  </si>
  <si>
    <t>kb (m2.kg.s-2.K-1)</t>
  </si>
  <si>
    <t>O</t>
  </si>
  <si>
    <t>H</t>
  </si>
  <si>
    <t>T (K)</t>
  </si>
  <si>
    <t>OO (A)</t>
  </si>
  <si>
    <t>Density (g.cm-3)</t>
  </si>
  <si>
    <t>P_MD (GPa)</t>
  </si>
  <si>
    <t>Supercell a (A3)</t>
  </si>
  <si>
    <t>a_uc (A3)</t>
  </si>
  <si>
    <t>Supercell V (A3)</t>
  </si>
  <si>
    <t>Fluid</t>
  </si>
  <si>
    <t>Frequencies are good but intensities may be wrong as I runned accidentally the process and erase some data… I need to ckeck (normalization errors are too large).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</si>
</sst>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2" borderId="0" xfId="0" applyFont="1" applyFill="1"/>
    <xf numFmtId="0" fontId="0" fillId="2" borderId="0" xfId="0" applyFill="1"/>
    <xf numFmtId="0" fontId="4" fillId="0" borderId="0" xfId="0" applyFont="1" applyAlignment="1">
      <alignment horizontal="right" vertical="center" wrapText="1"/>
    </xf>
    <xf numFmtId="0" fontId="4" fillId="3" borderId="0" xfId="0" applyFont="1" applyFill="1"/>
    <xf numFmtId="0" fontId="4" fillId="3" borderId="0" xfId="0" applyFont="1" applyFill="1" applyAlignment="1">
      <alignment horizontal="right" vertical="center" wrapText="1"/>
    </xf>
    <xf numFmtId="49" fontId="0" fillId="3" borderId="0" xfId="0" applyNumberForma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4" borderId="0" xfId="0" applyFont="1" applyFill="1"/>
    <xf numFmtId="0" fontId="3" fillId="4" borderId="0" xfId="0" applyFont="1" applyFill="1" applyAlignment="1">
      <alignment horizontal="righ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topLeftCell="A188" workbookViewId="0">
      <selection activeCell="C223" sqref="C223"/>
    </sheetView>
  </sheetViews>
  <sheetFormatPr baseColWidth="10" defaultRowHeight="16" x14ac:dyDescent="0.2"/>
  <cols>
    <col min="1" max="1" width="15" customWidth="1"/>
    <col min="3" max="3" width="14.6640625" customWidth="1"/>
    <col min="4" max="6" width="16" customWidth="1"/>
    <col min="7" max="7" width="12.83203125" customWidth="1"/>
    <col min="8" max="8" width="14.5" customWidth="1"/>
    <col min="9" max="9" width="12.83203125" customWidth="1"/>
    <col min="10" max="10" width="1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128</v>
      </c>
      <c r="C2">
        <v>16</v>
      </c>
      <c r="D2" s="1">
        <f>C2*$H$2</f>
        <v>2.6568622747679997E-26</v>
      </c>
      <c r="E2" s="1">
        <f>D2*B2</f>
        <v>3.4007837117030397E-24</v>
      </c>
      <c r="H2" s="1">
        <v>1.6605389217299998E-27</v>
      </c>
      <c r="I2" s="1">
        <v>6.0221412899999997E+23</v>
      </c>
      <c r="J2" s="1">
        <v>1.3806488E-23</v>
      </c>
    </row>
    <row r="3" spans="1:10" x14ac:dyDescent="0.2">
      <c r="A3" t="s">
        <v>10</v>
      </c>
      <c r="B3">
        <v>256</v>
      </c>
      <c r="C3">
        <v>1</v>
      </c>
      <c r="D3" s="1">
        <f>C3*$H$2</f>
        <v>1.6605389217299998E-27</v>
      </c>
      <c r="E3" s="1">
        <f>D3*B3</f>
        <v>4.2509796396287996E-25</v>
      </c>
    </row>
    <row r="5" spans="1:10" x14ac:dyDescent="0.2">
      <c r="A5" t="s">
        <v>15</v>
      </c>
      <c r="B5" t="s">
        <v>16</v>
      </c>
      <c r="C5" t="s">
        <v>11</v>
      </c>
      <c r="D5" t="s">
        <v>17</v>
      </c>
      <c r="E5" t="s">
        <v>12</v>
      </c>
      <c r="F5" t="s">
        <v>13</v>
      </c>
      <c r="G5" t="s">
        <v>14</v>
      </c>
    </row>
    <row r="7" spans="1:10" x14ac:dyDescent="0.2">
      <c r="A7">
        <v>9.8000000000000007</v>
      </c>
      <c r="B7">
        <f>A7/4</f>
        <v>2.4500000000000002</v>
      </c>
      <c r="C7">
        <v>300</v>
      </c>
      <c r="D7">
        <f t="shared" ref="D7:D19" si="0">A7^3</f>
        <v>941.19200000000023</v>
      </c>
      <c r="E7">
        <f>D7^(1/3)*SQRT(3)/4/2</f>
        <v>2.1217622392718751</v>
      </c>
      <c r="F7">
        <f t="shared" ref="F7:F19" si="1">($D$2*$B$2+$D$3*$B$3)*0.001/(D7*1E-30)</f>
        <v>4.0649322090135893</v>
      </c>
      <c r="G7" s="5">
        <v>292.60000000000002</v>
      </c>
    </row>
    <row r="8" spans="1:10" x14ac:dyDescent="0.2">
      <c r="A8">
        <v>10.1</v>
      </c>
      <c r="B8">
        <f t="shared" ref="B8:B19" si="2">A8/4</f>
        <v>2.5249999999999999</v>
      </c>
      <c r="C8">
        <v>300</v>
      </c>
      <c r="D8">
        <f t="shared" si="0"/>
        <v>1030.3009999999999</v>
      </c>
      <c r="E8">
        <f t="shared" ref="E8:E19" si="3">D8^(1/3)*SQRT(3)/4/2</f>
        <v>2.1867141445557072</v>
      </c>
      <c r="F8">
        <f t="shared" si="1"/>
        <v>3.7133630615382485</v>
      </c>
      <c r="G8" s="5">
        <v>208.4</v>
      </c>
    </row>
    <row r="9" spans="1:10" x14ac:dyDescent="0.2">
      <c r="A9">
        <v>10.4</v>
      </c>
      <c r="B9">
        <f t="shared" si="2"/>
        <v>2.6</v>
      </c>
      <c r="C9">
        <v>300</v>
      </c>
      <c r="D9">
        <f t="shared" si="0"/>
        <v>1124.8640000000003</v>
      </c>
      <c r="E9">
        <f t="shared" si="3"/>
        <v>2.2516660498395402</v>
      </c>
      <c r="F9">
        <f t="shared" si="1"/>
        <v>3.4011948783727792</v>
      </c>
      <c r="G9" s="5">
        <v>145.72999999999999</v>
      </c>
    </row>
    <row r="10" spans="1:10" x14ac:dyDescent="0.2">
      <c r="A10">
        <v>10.7</v>
      </c>
      <c r="B10">
        <f t="shared" si="2"/>
        <v>2.6749999999999998</v>
      </c>
      <c r="C10">
        <v>300</v>
      </c>
      <c r="D10">
        <f t="shared" si="0"/>
        <v>1225.0429999999997</v>
      </c>
      <c r="E10">
        <f t="shared" si="3"/>
        <v>2.3166179551233728</v>
      </c>
      <c r="F10">
        <f t="shared" si="1"/>
        <v>3.1230590890817056</v>
      </c>
      <c r="G10" s="5">
        <v>99.5</v>
      </c>
    </row>
    <row r="11" spans="1:10" x14ac:dyDescent="0.2">
      <c r="A11">
        <v>11</v>
      </c>
      <c r="B11">
        <f t="shared" si="2"/>
        <v>2.75</v>
      </c>
      <c r="C11">
        <v>300</v>
      </c>
      <c r="D11">
        <f t="shared" si="0"/>
        <v>1331</v>
      </c>
      <c r="E11">
        <f t="shared" si="3"/>
        <v>2.3815698604072066</v>
      </c>
      <c r="F11">
        <f t="shared" si="1"/>
        <v>2.8744415294259347</v>
      </c>
      <c r="G11" s="5">
        <v>68.97</v>
      </c>
    </row>
    <row r="12" spans="1:10" x14ac:dyDescent="0.2">
      <c r="A12">
        <v>11.3</v>
      </c>
      <c r="B12">
        <f t="shared" si="2"/>
        <v>2.8250000000000002</v>
      </c>
      <c r="C12">
        <v>300</v>
      </c>
      <c r="D12">
        <f t="shared" si="0"/>
        <v>1442.8970000000002</v>
      </c>
      <c r="E12">
        <f t="shared" si="3"/>
        <v>2.4465217656910392</v>
      </c>
      <c r="F12">
        <f t="shared" si="1"/>
        <v>2.6515279161755263</v>
      </c>
      <c r="G12" s="5">
        <v>49.89</v>
      </c>
    </row>
    <row r="13" spans="1:10" x14ac:dyDescent="0.2">
      <c r="A13">
        <v>11.6</v>
      </c>
      <c r="B13">
        <f t="shared" si="2"/>
        <v>2.9</v>
      </c>
      <c r="C13">
        <v>300</v>
      </c>
      <c r="D13">
        <f t="shared" si="0"/>
        <v>1560.896</v>
      </c>
      <c r="E13">
        <f t="shared" si="3"/>
        <v>2.5114736709748713</v>
      </c>
      <c r="F13">
        <f t="shared" si="1"/>
        <v>2.451080453576612</v>
      </c>
      <c r="G13" s="5">
        <v>36.549999999999997</v>
      </c>
    </row>
    <row r="14" spans="1:10" x14ac:dyDescent="0.2">
      <c r="A14">
        <v>11.9</v>
      </c>
      <c r="B14">
        <f t="shared" si="2"/>
        <v>2.9750000000000001</v>
      </c>
      <c r="C14">
        <v>300</v>
      </c>
      <c r="D14">
        <f t="shared" si="0"/>
        <v>1685.1590000000001</v>
      </c>
      <c r="E14">
        <f t="shared" si="3"/>
        <v>2.5764255762587047</v>
      </c>
      <c r="F14">
        <f t="shared" si="1"/>
        <v>2.2703386895040283</v>
      </c>
      <c r="G14" s="5">
        <v>26.61</v>
      </c>
    </row>
    <row r="15" spans="1:10" x14ac:dyDescent="0.2">
      <c r="A15">
        <v>12.2</v>
      </c>
      <c r="B15">
        <f t="shared" si="2"/>
        <v>3.05</v>
      </c>
      <c r="C15">
        <v>300</v>
      </c>
      <c r="D15">
        <f t="shared" si="0"/>
        <v>1815.8479999999995</v>
      </c>
      <c r="E15">
        <f t="shared" si="3"/>
        <v>2.6413774815425377</v>
      </c>
      <c r="F15">
        <f t="shared" si="1"/>
        <v>2.1069393890159969</v>
      </c>
      <c r="G15" s="5">
        <v>18.86</v>
      </c>
    </row>
    <row r="16" spans="1:10" x14ac:dyDescent="0.2">
      <c r="A16" s="6"/>
      <c r="B16" s="6"/>
      <c r="C16" s="6"/>
      <c r="D16" s="6"/>
      <c r="E16" s="6"/>
      <c r="F16" s="6"/>
      <c r="G16" s="7"/>
      <c r="H16" s="8" t="s">
        <v>19</v>
      </c>
      <c r="I16" s="8"/>
      <c r="J16" s="8"/>
    </row>
    <row r="17" spans="1:10" x14ac:dyDescent="0.2">
      <c r="A17" s="6">
        <v>12.8</v>
      </c>
      <c r="B17" s="6">
        <f t="shared" si="2"/>
        <v>3.2</v>
      </c>
      <c r="C17" s="6">
        <v>300</v>
      </c>
      <c r="D17" s="6">
        <f t="shared" si="0"/>
        <v>2097.1520000000005</v>
      </c>
      <c r="E17" s="6">
        <f t="shared" si="3"/>
        <v>2.7712812921102032</v>
      </c>
      <c r="F17" s="6">
        <f t="shared" si="1"/>
        <v>1.824322545845946</v>
      </c>
      <c r="G17" s="7">
        <v>8.5</v>
      </c>
      <c r="H17" s="8"/>
      <c r="I17" s="8"/>
      <c r="J17" s="8"/>
    </row>
    <row r="18" spans="1:10" x14ac:dyDescent="0.2">
      <c r="A18" s="6">
        <v>12.93</v>
      </c>
      <c r="B18" s="6">
        <f t="shared" si="2"/>
        <v>3.2324999999999999</v>
      </c>
      <c r="C18" s="6">
        <v>300</v>
      </c>
      <c r="D18" s="6">
        <f t="shared" si="0"/>
        <v>2161.7007570000001</v>
      </c>
      <c r="E18" s="6">
        <f t="shared" si="3"/>
        <v>2.7994271177331975</v>
      </c>
      <c r="F18" s="6">
        <f t="shared" si="1"/>
        <v>1.7698479603511184</v>
      </c>
      <c r="G18" s="7">
        <v>6.68</v>
      </c>
      <c r="H18" s="8"/>
      <c r="I18" s="8"/>
      <c r="J18" s="8"/>
    </row>
    <row r="19" spans="1:10" x14ac:dyDescent="0.2">
      <c r="A19" s="6">
        <v>13.4</v>
      </c>
      <c r="B19" s="6">
        <f t="shared" si="2"/>
        <v>3.35</v>
      </c>
      <c r="C19" s="6">
        <v>300</v>
      </c>
      <c r="D19" s="6">
        <f t="shared" si="0"/>
        <v>2406.1040000000003</v>
      </c>
      <c r="E19" s="6">
        <f t="shared" si="3"/>
        <v>2.9011851026778692</v>
      </c>
      <c r="F19" s="6">
        <f t="shared" si="1"/>
        <v>1.5900732784891751</v>
      </c>
      <c r="G19" s="7">
        <v>3.72</v>
      </c>
      <c r="H19" s="8"/>
      <c r="I19" s="8"/>
      <c r="J19" s="8"/>
    </row>
    <row r="21" spans="1:10" x14ac:dyDescent="0.2">
      <c r="A21">
        <v>10.7</v>
      </c>
      <c r="B21">
        <f>A21/4</f>
        <v>2.6749999999999998</v>
      </c>
      <c r="C21">
        <v>600</v>
      </c>
      <c r="D21">
        <f t="shared" ref="D21:D29" si="4">A21^3</f>
        <v>1225.0429999999997</v>
      </c>
      <c r="E21">
        <f>D21^(1/3)*SQRT(3)/4/2</f>
        <v>2.3166179551233728</v>
      </c>
      <c r="F21">
        <f t="shared" ref="F21:F29" si="5">($D$2*$B$2+$D$3*$B$3)*0.001/(D21*1E-30)</f>
        <v>3.1230590890817056</v>
      </c>
      <c r="G21">
        <v>103.38</v>
      </c>
    </row>
    <row r="22" spans="1:10" x14ac:dyDescent="0.2">
      <c r="A22">
        <v>11.3</v>
      </c>
      <c r="B22">
        <f t="shared" ref="B22:B29" si="6">A22/4</f>
        <v>2.8250000000000002</v>
      </c>
      <c r="C22">
        <v>600</v>
      </c>
      <c r="D22">
        <f t="shared" si="4"/>
        <v>1442.8970000000002</v>
      </c>
      <c r="E22">
        <f>D22^(1/3)*SQRT(3)/4/2</f>
        <v>2.4465217656910392</v>
      </c>
      <c r="F22">
        <f t="shared" si="5"/>
        <v>2.6515279161755263</v>
      </c>
      <c r="G22">
        <v>51.74</v>
      </c>
    </row>
    <row r="23" spans="1:10" x14ac:dyDescent="0.2">
      <c r="A23">
        <v>11.6</v>
      </c>
      <c r="B23">
        <f t="shared" si="6"/>
        <v>2.9</v>
      </c>
      <c r="C23">
        <v>600</v>
      </c>
      <c r="D23">
        <f t="shared" si="4"/>
        <v>1560.896</v>
      </c>
      <c r="E23">
        <f>D23^(1/3)*SQRT(3)/4/2</f>
        <v>2.5114736709748713</v>
      </c>
      <c r="F23">
        <f t="shared" si="5"/>
        <v>2.451080453576612</v>
      </c>
      <c r="G23">
        <v>38.130000000000003</v>
      </c>
    </row>
    <row r="24" spans="1:10" x14ac:dyDescent="0.2">
      <c r="A24">
        <v>11.9</v>
      </c>
      <c r="B24">
        <f t="shared" si="6"/>
        <v>2.9750000000000001</v>
      </c>
      <c r="C24">
        <v>600</v>
      </c>
      <c r="D24">
        <f t="shared" si="4"/>
        <v>1685.1590000000001</v>
      </c>
      <c r="E24">
        <f>D24^(1/3)*SQRT(3)/4/2</f>
        <v>2.5764255762587047</v>
      </c>
      <c r="F24">
        <f t="shared" si="5"/>
        <v>2.2703386895040283</v>
      </c>
      <c r="G24">
        <v>28.34</v>
      </c>
    </row>
    <row r="25" spans="1:10" x14ac:dyDescent="0.2">
      <c r="A25">
        <v>12.2</v>
      </c>
      <c r="B25">
        <f t="shared" si="6"/>
        <v>3.05</v>
      </c>
      <c r="C25">
        <v>600</v>
      </c>
      <c r="D25">
        <f t="shared" si="4"/>
        <v>1815.8479999999995</v>
      </c>
      <c r="E25">
        <f t="shared" ref="E25:E29" si="7">D25^(1/3)*SQRT(3)/4/2</f>
        <v>2.6413774815425377</v>
      </c>
      <c r="F25">
        <f t="shared" si="5"/>
        <v>2.1069393890159969</v>
      </c>
      <c r="G25">
        <v>20.47</v>
      </c>
    </row>
    <row r="26" spans="1:10" x14ac:dyDescent="0.2">
      <c r="A26">
        <v>12.5</v>
      </c>
      <c r="B26">
        <f t="shared" si="6"/>
        <v>3.125</v>
      </c>
      <c r="C26">
        <v>600</v>
      </c>
      <c r="D26">
        <f t="shared" si="4"/>
        <v>1953.125</v>
      </c>
      <c r="E26">
        <f t="shared" si="7"/>
        <v>2.7063293868263698</v>
      </c>
      <c r="F26">
        <f t="shared" si="5"/>
        <v>1.9588514179409504</v>
      </c>
      <c r="G26">
        <v>14.83</v>
      </c>
    </row>
    <row r="27" spans="1:10" x14ac:dyDescent="0.2">
      <c r="A27">
        <v>12.93</v>
      </c>
      <c r="B27">
        <f t="shared" si="6"/>
        <v>3.2324999999999999</v>
      </c>
      <c r="C27">
        <v>600</v>
      </c>
      <c r="D27">
        <f t="shared" si="4"/>
        <v>2161.7007570000001</v>
      </c>
      <c r="E27">
        <f t="shared" si="7"/>
        <v>2.7994271177331975</v>
      </c>
      <c r="F27">
        <f t="shared" si="5"/>
        <v>1.7698479603511184</v>
      </c>
      <c r="G27">
        <v>9.23</v>
      </c>
    </row>
    <row r="28" spans="1:10" x14ac:dyDescent="0.2">
      <c r="A28">
        <v>13.17</v>
      </c>
      <c r="B28">
        <f t="shared" si="6"/>
        <v>3.2925</v>
      </c>
      <c r="C28">
        <v>600</v>
      </c>
      <c r="D28">
        <f t="shared" si="4"/>
        <v>2284.322013</v>
      </c>
      <c r="E28">
        <f t="shared" si="7"/>
        <v>2.8513886419602641</v>
      </c>
      <c r="F28">
        <f t="shared" si="5"/>
        <v>1.6748434125718505</v>
      </c>
      <c r="G28">
        <v>7.22</v>
      </c>
    </row>
    <row r="29" spans="1:10" x14ac:dyDescent="0.2">
      <c r="A29">
        <v>13.29974</v>
      </c>
      <c r="B29">
        <f t="shared" si="6"/>
        <v>3.324935</v>
      </c>
      <c r="C29">
        <v>600</v>
      </c>
      <c r="D29">
        <f t="shared" si="4"/>
        <v>2352.4990284972228</v>
      </c>
      <c r="E29">
        <f t="shared" si="7"/>
        <v>2.8794781759320118</v>
      </c>
      <c r="F29">
        <f t="shared" si="5"/>
        <v>1.6263053158878</v>
      </c>
      <c r="G29">
        <v>7.06</v>
      </c>
    </row>
    <row r="31" spans="1:10" x14ac:dyDescent="0.2">
      <c r="A31">
        <v>10.7</v>
      </c>
      <c r="B31">
        <f>A31/4</f>
        <v>2.6749999999999998</v>
      </c>
      <c r="C31">
        <v>800</v>
      </c>
      <c r="D31">
        <f t="shared" ref="D31:D39" si="8">A31^3</f>
        <v>1225.0429999999997</v>
      </c>
      <c r="E31">
        <f>D31^(1/3)*SQRT(3)/4/2</f>
        <v>2.3166179551233728</v>
      </c>
      <c r="F31">
        <f t="shared" ref="F31:F49" si="9">($D$2*$B$2+$D$3*$B$3)*0.001/(D31*1E-30)</f>
        <v>3.1230590890817056</v>
      </c>
      <c r="G31">
        <v>105.3</v>
      </c>
    </row>
    <row r="32" spans="1:10" x14ac:dyDescent="0.2">
      <c r="A32">
        <v>11</v>
      </c>
      <c r="B32">
        <f t="shared" ref="B32:B39" si="10">A32/4</f>
        <v>2.75</v>
      </c>
      <c r="C32">
        <v>800</v>
      </c>
      <c r="D32">
        <f t="shared" si="8"/>
        <v>1331</v>
      </c>
      <c r="E32">
        <f>D32^(1/3)*SQRT(3)/4/2</f>
        <v>2.3815698604072066</v>
      </c>
      <c r="F32">
        <f t="shared" si="9"/>
        <v>2.8744415294259347</v>
      </c>
      <c r="G32">
        <v>73.7</v>
      </c>
    </row>
    <row r="33" spans="1:7" x14ac:dyDescent="0.2">
      <c r="A33">
        <v>11.3</v>
      </c>
      <c r="B33">
        <f t="shared" si="10"/>
        <v>2.8250000000000002</v>
      </c>
      <c r="C33">
        <v>800</v>
      </c>
      <c r="D33">
        <f t="shared" si="8"/>
        <v>1442.8970000000002</v>
      </c>
      <c r="E33">
        <f>D33^(1/3)*SQRT(3)/4/2</f>
        <v>2.4465217656910392</v>
      </c>
      <c r="F33">
        <f t="shared" si="9"/>
        <v>2.6515279161755263</v>
      </c>
      <c r="G33">
        <v>52.49</v>
      </c>
    </row>
    <row r="34" spans="1:7" x14ac:dyDescent="0.2">
      <c r="A34">
        <v>11.6</v>
      </c>
      <c r="B34">
        <f t="shared" si="10"/>
        <v>2.9</v>
      </c>
      <c r="C34">
        <v>800</v>
      </c>
      <c r="D34">
        <f t="shared" si="8"/>
        <v>1560.896</v>
      </c>
      <c r="E34">
        <f>D34^(1/3)*SQRT(3)/4/2</f>
        <v>2.5114736709748713</v>
      </c>
      <c r="F34">
        <f t="shared" si="9"/>
        <v>2.451080453576612</v>
      </c>
      <c r="G34">
        <v>38.51</v>
      </c>
    </row>
    <row r="35" spans="1:7" x14ac:dyDescent="0.2">
      <c r="A35">
        <v>11.9</v>
      </c>
      <c r="B35">
        <f t="shared" si="10"/>
        <v>2.9750000000000001</v>
      </c>
      <c r="C35">
        <v>800</v>
      </c>
      <c r="D35">
        <f t="shared" si="8"/>
        <v>1685.1590000000001</v>
      </c>
      <c r="E35">
        <f t="shared" ref="E35:E39" si="11">D35^(1/3)*SQRT(3)/4/2</f>
        <v>2.5764255762587047</v>
      </c>
      <c r="F35">
        <f t="shared" si="9"/>
        <v>2.2703386895040283</v>
      </c>
      <c r="G35">
        <v>28.92</v>
      </c>
    </row>
    <row r="36" spans="1:7" x14ac:dyDescent="0.2">
      <c r="A36">
        <v>12.2</v>
      </c>
      <c r="B36">
        <f t="shared" si="10"/>
        <v>3.05</v>
      </c>
      <c r="C36">
        <v>800</v>
      </c>
      <c r="D36">
        <f t="shared" si="8"/>
        <v>1815.8479999999995</v>
      </c>
      <c r="E36">
        <f t="shared" si="11"/>
        <v>2.6413774815425377</v>
      </c>
      <c r="F36">
        <f t="shared" si="9"/>
        <v>2.1069393890159969</v>
      </c>
      <c r="G36">
        <v>21.49</v>
      </c>
    </row>
    <row r="37" spans="1:7" x14ac:dyDescent="0.2">
      <c r="A37">
        <v>12.5</v>
      </c>
      <c r="B37">
        <f t="shared" si="10"/>
        <v>3.125</v>
      </c>
      <c r="C37">
        <v>800</v>
      </c>
      <c r="D37">
        <f t="shared" si="8"/>
        <v>1953.125</v>
      </c>
      <c r="E37">
        <f t="shared" si="11"/>
        <v>2.7063293868263698</v>
      </c>
      <c r="F37">
        <f t="shared" si="9"/>
        <v>1.9588514179409504</v>
      </c>
      <c r="G37">
        <v>15.82</v>
      </c>
    </row>
    <row r="38" spans="1:7" x14ac:dyDescent="0.2">
      <c r="A38">
        <v>12.6</v>
      </c>
      <c r="B38">
        <f t="shared" si="10"/>
        <v>3.15</v>
      </c>
      <c r="C38">
        <v>800</v>
      </c>
      <c r="D38">
        <f t="shared" si="8"/>
        <v>2000.3759999999997</v>
      </c>
      <c r="E38">
        <f t="shared" si="11"/>
        <v>2.7279800219209807</v>
      </c>
      <c r="F38">
        <f t="shared" si="9"/>
        <v>1.9125812725537197</v>
      </c>
      <c r="G38">
        <v>14.48</v>
      </c>
    </row>
    <row r="39" spans="1:7" x14ac:dyDescent="0.2">
      <c r="A39">
        <v>12.8</v>
      </c>
      <c r="B39">
        <f t="shared" si="10"/>
        <v>3.2</v>
      </c>
      <c r="C39">
        <v>800</v>
      </c>
      <c r="D39">
        <f t="shared" si="8"/>
        <v>2097.1520000000005</v>
      </c>
      <c r="E39">
        <f t="shared" si="11"/>
        <v>2.7712812921102032</v>
      </c>
      <c r="F39">
        <f t="shared" si="9"/>
        <v>1.824322545845946</v>
      </c>
      <c r="G39">
        <v>12.42</v>
      </c>
    </row>
    <row r="41" spans="1:7" x14ac:dyDescent="0.2">
      <c r="A41">
        <v>10.7</v>
      </c>
      <c r="B41">
        <f>A41/4</f>
        <v>2.6749999999999998</v>
      </c>
      <c r="C41">
        <v>1000</v>
      </c>
      <c r="D41">
        <f t="shared" ref="D41:D53" si="12">A41^3</f>
        <v>1225.0429999999997</v>
      </c>
      <c r="E41">
        <f>D41^(1/3)*SQRT(3)/4/2</f>
        <v>2.3166179551233728</v>
      </c>
      <c r="F41">
        <f t="shared" si="9"/>
        <v>3.1230590890817056</v>
      </c>
    </row>
    <row r="42" spans="1:7" x14ac:dyDescent="0.2">
      <c r="A42">
        <v>11</v>
      </c>
      <c r="B42">
        <f t="shared" ref="B42:B53" si="13">A42/4</f>
        <v>2.75</v>
      </c>
      <c r="C42">
        <v>1000</v>
      </c>
      <c r="D42">
        <f t="shared" si="12"/>
        <v>1331</v>
      </c>
      <c r="E42">
        <f>D42^(1/3)*SQRT(3)/4/2</f>
        <v>2.3815698604072066</v>
      </c>
      <c r="F42">
        <f t="shared" si="9"/>
        <v>2.8744415294259347</v>
      </c>
    </row>
    <row r="43" spans="1:7" x14ac:dyDescent="0.2">
      <c r="A43">
        <v>11.3</v>
      </c>
      <c r="B43">
        <f t="shared" si="13"/>
        <v>2.8250000000000002</v>
      </c>
      <c r="C43">
        <v>1000</v>
      </c>
      <c r="D43">
        <f t="shared" si="12"/>
        <v>1442.8970000000002</v>
      </c>
      <c r="E43">
        <f>D43^(1/3)*SQRT(3)/4/2</f>
        <v>2.4465217656910392</v>
      </c>
      <c r="F43">
        <f t="shared" si="9"/>
        <v>2.6515279161755263</v>
      </c>
    </row>
    <row r="44" spans="1:7" x14ac:dyDescent="0.2">
      <c r="A44" s="2">
        <v>11.6</v>
      </c>
      <c r="B44">
        <f t="shared" si="13"/>
        <v>2.9</v>
      </c>
      <c r="C44">
        <v>1000</v>
      </c>
      <c r="D44">
        <f t="shared" si="12"/>
        <v>1560.896</v>
      </c>
      <c r="E44">
        <f>D44^(1/3)*SQRT(3)/4/2</f>
        <v>2.5114736709748713</v>
      </c>
      <c r="F44">
        <f t="shared" si="9"/>
        <v>2.451080453576612</v>
      </c>
      <c r="G44">
        <v>39.869999999999997</v>
      </c>
    </row>
    <row r="45" spans="1:7" x14ac:dyDescent="0.2">
      <c r="A45" s="2">
        <v>11.9</v>
      </c>
      <c r="B45">
        <f t="shared" si="13"/>
        <v>2.9750000000000001</v>
      </c>
      <c r="C45">
        <v>1000</v>
      </c>
      <c r="D45">
        <f t="shared" si="12"/>
        <v>1685.1590000000001</v>
      </c>
      <c r="E45">
        <f t="shared" ref="E45:E49" si="14">D45^(1/3)*SQRT(3)/4/2</f>
        <v>2.5764255762587047</v>
      </c>
      <c r="F45">
        <f t="shared" si="9"/>
        <v>2.2703386895040283</v>
      </c>
      <c r="G45">
        <v>30.04</v>
      </c>
    </row>
    <row r="46" spans="1:7" x14ac:dyDescent="0.2">
      <c r="A46" s="2">
        <v>12</v>
      </c>
      <c r="B46">
        <f t="shared" si="13"/>
        <v>3</v>
      </c>
      <c r="C46">
        <v>1000</v>
      </c>
      <c r="D46">
        <f t="shared" si="12"/>
        <v>1728</v>
      </c>
      <c r="E46">
        <f t="shared" si="14"/>
        <v>2.5980762113533147</v>
      </c>
      <c r="F46">
        <f t="shared" si="9"/>
        <v>2.2140518956399995</v>
      </c>
      <c r="G46">
        <v>27.67</v>
      </c>
    </row>
    <row r="47" spans="1:7" x14ac:dyDescent="0.2">
      <c r="A47" s="2">
        <v>12.1</v>
      </c>
      <c r="B47">
        <f t="shared" si="13"/>
        <v>3.0249999999999999</v>
      </c>
      <c r="C47">
        <v>1000</v>
      </c>
      <c r="D47">
        <f t="shared" si="12"/>
        <v>1771.5609999999999</v>
      </c>
      <c r="E47">
        <f t="shared" si="14"/>
        <v>2.6197268464479269</v>
      </c>
      <c r="F47">
        <f t="shared" si="9"/>
        <v>2.1596104653838726</v>
      </c>
      <c r="G47">
        <v>25.4</v>
      </c>
    </row>
    <row r="48" spans="1:7" x14ac:dyDescent="0.2">
      <c r="A48" s="2">
        <v>12.2</v>
      </c>
      <c r="B48">
        <f t="shared" si="13"/>
        <v>3.05</v>
      </c>
      <c r="C48">
        <v>1000</v>
      </c>
      <c r="D48">
        <f t="shared" si="12"/>
        <v>1815.8479999999995</v>
      </c>
      <c r="E48">
        <f t="shared" si="14"/>
        <v>2.6413774815425377</v>
      </c>
      <c r="F48">
        <f t="shared" si="9"/>
        <v>2.1069393890159969</v>
      </c>
      <c r="G48">
        <v>23.34</v>
      </c>
    </row>
    <row r="49" spans="1:8" x14ac:dyDescent="0.2">
      <c r="A49" s="2">
        <v>12.3</v>
      </c>
      <c r="B49">
        <f t="shared" si="13"/>
        <v>3.0750000000000002</v>
      </c>
      <c r="C49">
        <v>1000</v>
      </c>
      <c r="D49">
        <f t="shared" si="12"/>
        <v>1860.8670000000004</v>
      </c>
      <c r="E49">
        <f t="shared" si="14"/>
        <v>2.6630281166371481</v>
      </c>
      <c r="F49">
        <f t="shared" si="9"/>
        <v>2.0559672860370557</v>
      </c>
      <c r="G49">
        <v>21.66</v>
      </c>
    </row>
    <row r="50" spans="1:8" x14ac:dyDescent="0.2">
      <c r="A50" s="2">
        <v>12.4</v>
      </c>
      <c r="B50">
        <f>A50/4</f>
        <v>3.1</v>
      </c>
      <c r="C50">
        <v>1000</v>
      </c>
      <c r="D50">
        <f t="shared" si="12"/>
        <v>1906.6240000000003</v>
      </c>
      <c r="E50">
        <f>D50^(1/3)*SQRT(3)/4/2</f>
        <v>2.6846787517317598</v>
      </c>
      <c r="F50">
        <f t="shared" ref="F50:F53" si="15">($D$2*$B$2+$D$3*$B$3)*0.001/(D50*1E-30)</f>
        <v>2.0066262019495813</v>
      </c>
      <c r="G50">
        <v>20.64</v>
      </c>
    </row>
    <row r="51" spans="1:8" x14ac:dyDescent="0.2">
      <c r="A51" s="2">
        <v>12.5</v>
      </c>
      <c r="B51">
        <f t="shared" si="13"/>
        <v>3.125</v>
      </c>
      <c r="C51">
        <v>1000</v>
      </c>
      <c r="D51">
        <f t="shared" si="12"/>
        <v>1953.125</v>
      </c>
      <c r="E51">
        <f>D51^(1/3)*SQRT(3)/4/2</f>
        <v>2.7063293868263698</v>
      </c>
      <c r="F51">
        <f t="shared" si="15"/>
        <v>1.9588514179409504</v>
      </c>
      <c r="G51">
        <v>21.05</v>
      </c>
    </row>
    <row r="52" spans="1:8" x14ac:dyDescent="0.2">
      <c r="A52" s="2">
        <v>12.6</v>
      </c>
      <c r="B52">
        <f t="shared" si="13"/>
        <v>3.15</v>
      </c>
      <c r="C52">
        <v>1000</v>
      </c>
      <c r="D52">
        <f t="shared" si="12"/>
        <v>2000.3759999999997</v>
      </c>
      <c r="E52">
        <f>D52^(1/3)*SQRT(3)/4/2</f>
        <v>2.7279800219209807</v>
      </c>
      <c r="F52">
        <f t="shared" si="15"/>
        <v>1.9125812725537197</v>
      </c>
      <c r="G52">
        <v>19.59</v>
      </c>
    </row>
    <row r="53" spans="1:8" x14ac:dyDescent="0.2">
      <c r="A53" s="3">
        <v>12.8</v>
      </c>
      <c r="B53" s="3">
        <f t="shared" si="13"/>
        <v>3.2</v>
      </c>
      <c r="C53" s="3">
        <v>1000</v>
      </c>
      <c r="D53" s="3">
        <f t="shared" si="12"/>
        <v>2097.1520000000005</v>
      </c>
      <c r="E53" s="3">
        <f>D53^(1/3)*SQRT(3)/4/2</f>
        <v>2.7712812921102032</v>
      </c>
      <c r="F53" s="3">
        <f t="shared" si="15"/>
        <v>1.824322545845946</v>
      </c>
      <c r="G53" s="3">
        <v>17.77</v>
      </c>
      <c r="H53" s="4" t="s">
        <v>18</v>
      </c>
    </row>
    <row r="55" spans="1:8" x14ac:dyDescent="0.2">
      <c r="A55">
        <v>9.8000000000000007</v>
      </c>
      <c r="B55">
        <f>A55/4</f>
        <v>2.4500000000000002</v>
      </c>
      <c r="C55">
        <v>1300</v>
      </c>
      <c r="D55">
        <f t="shared" ref="D55:D66" si="16">A55^3</f>
        <v>941.19200000000023</v>
      </c>
      <c r="E55">
        <f>D55^(1/3)*SQRT(3)/4/2</f>
        <v>2.1217622392718751</v>
      </c>
      <c r="F55">
        <f t="shared" ref="F55:F65" si="17">($D$2*$B$2+$D$3*$B$3)*0.001/(D55*1E-30)</f>
        <v>4.0649322090135893</v>
      </c>
      <c r="G55">
        <v>300.44</v>
      </c>
    </row>
    <row r="56" spans="1:8" x14ac:dyDescent="0.2">
      <c r="A56">
        <v>10.1</v>
      </c>
      <c r="B56">
        <f t="shared" ref="B56:B66" si="18">A56/4</f>
        <v>2.5249999999999999</v>
      </c>
      <c r="C56">
        <v>1300</v>
      </c>
      <c r="D56">
        <f t="shared" si="16"/>
        <v>1030.3009999999999</v>
      </c>
      <c r="E56">
        <f>D56^(1/3)*SQRT(3)/4/2</f>
        <v>2.1867141445557072</v>
      </c>
      <c r="F56">
        <f t="shared" si="17"/>
        <v>3.7133630615382485</v>
      </c>
      <c r="G56">
        <v>217.98</v>
      </c>
    </row>
    <row r="57" spans="1:8" x14ac:dyDescent="0.2">
      <c r="A57">
        <v>10.4</v>
      </c>
      <c r="B57">
        <f t="shared" si="18"/>
        <v>2.6</v>
      </c>
      <c r="C57">
        <v>1300</v>
      </c>
      <c r="D57">
        <f t="shared" si="16"/>
        <v>1124.8640000000003</v>
      </c>
      <c r="E57">
        <f>D57^(1/3)*SQRT(3)/4/2</f>
        <v>2.2516660498395402</v>
      </c>
      <c r="F57">
        <f t="shared" si="17"/>
        <v>3.4011948783727792</v>
      </c>
      <c r="G57">
        <v>156.27000000000001</v>
      </c>
    </row>
    <row r="58" spans="1:8" x14ac:dyDescent="0.2">
      <c r="A58">
        <v>10.7</v>
      </c>
      <c r="B58">
        <f t="shared" si="18"/>
        <v>2.6749999999999998</v>
      </c>
      <c r="C58">
        <v>1300</v>
      </c>
      <c r="D58">
        <f t="shared" si="16"/>
        <v>1225.0429999999997</v>
      </c>
      <c r="E58">
        <f>D58^(1/3)*SQRT(3)/4/2</f>
        <v>2.3166179551233728</v>
      </c>
      <c r="F58">
        <f t="shared" si="17"/>
        <v>3.1230590890817056</v>
      </c>
      <c r="G58">
        <v>111.24</v>
      </c>
    </row>
    <row r="59" spans="1:8" x14ac:dyDescent="0.2">
      <c r="A59">
        <v>11</v>
      </c>
      <c r="B59">
        <f t="shared" si="18"/>
        <v>2.75</v>
      </c>
      <c r="C59">
        <v>1300</v>
      </c>
      <c r="D59">
        <f t="shared" si="16"/>
        <v>1331</v>
      </c>
      <c r="E59">
        <f t="shared" ref="E59:E63" si="19">D59^(1/3)*SQRT(3)/4/2</f>
        <v>2.3815698604072066</v>
      </c>
      <c r="F59">
        <f t="shared" si="17"/>
        <v>2.8744415294259347</v>
      </c>
      <c r="G59">
        <v>79.14</v>
      </c>
    </row>
    <row r="60" spans="1:8" x14ac:dyDescent="0.2">
      <c r="A60">
        <v>11.3</v>
      </c>
      <c r="B60">
        <f t="shared" si="18"/>
        <v>2.8250000000000002</v>
      </c>
      <c r="C60">
        <v>1300</v>
      </c>
      <c r="D60">
        <f t="shared" si="16"/>
        <v>1442.8970000000002</v>
      </c>
      <c r="E60">
        <f t="shared" si="19"/>
        <v>2.4465217656910392</v>
      </c>
      <c r="F60">
        <f t="shared" si="17"/>
        <v>2.6515279161755263</v>
      </c>
      <c r="G60">
        <v>57.28</v>
      </c>
    </row>
    <row r="61" spans="1:8" x14ac:dyDescent="0.2">
      <c r="A61">
        <v>11.6</v>
      </c>
      <c r="B61">
        <f t="shared" si="18"/>
        <v>2.9</v>
      </c>
      <c r="C61">
        <v>1300</v>
      </c>
      <c r="D61">
        <f t="shared" si="16"/>
        <v>1560.896</v>
      </c>
      <c r="E61">
        <f t="shared" si="19"/>
        <v>2.5114736709748713</v>
      </c>
      <c r="F61">
        <f t="shared" si="17"/>
        <v>2.451080453576612</v>
      </c>
      <c r="G61">
        <v>43.27</v>
      </c>
    </row>
    <row r="62" spans="1:8" x14ac:dyDescent="0.2">
      <c r="A62">
        <v>11.9</v>
      </c>
      <c r="B62">
        <f t="shared" si="18"/>
        <v>2.9750000000000001</v>
      </c>
      <c r="C62">
        <v>1300</v>
      </c>
      <c r="D62">
        <f t="shared" si="16"/>
        <v>1685.1590000000001</v>
      </c>
      <c r="E62">
        <f t="shared" si="19"/>
        <v>2.5764255762587047</v>
      </c>
      <c r="F62">
        <f t="shared" si="17"/>
        <v>2.2703386895040283</v>
      </c>
      <c r="G62">
        <v>34.47</v>
      </c>
    </row>
    <row r="63" spans="1:8" x14ac:dyDescent="0.2">
      <c r="A63">
        <v>12</v>
      </c>
      <c r="B63">
        <f t="shared" si="18"/>
        <v>3</v>
      </c>
      <c r="C63">
        <v>1300</v>
      </c>
      <c r="D63">
        <f t="shared" si="16"/>
        <v>1728</v>
      </c>
      <c r="E63">
        <f t="shared" si="19"/>
        <v>2.5980762113533147</v>
      </c>
      <c r="F63">
        <f t="shared" si="17"/>
        <v>2.2140518956399995</v>
      </c>
      <c r="G63">
        <v>34.17</v>
      </c>
    </row>
    <row r="64" spans="1:8" x14ac:dyDescent="0.2">
      <c r="A64">
        <v>12.1</v>
      </c>
      <c r="B64">
        <f>A64/4</f>
        <v>3.0249999999999999</v>
      </c>
      <c r="C64">
        <v>1300</v>
      </c>
      <c r="D64">
        <f t="shared" si="16"/>
        <v>1771.5609999999999</v>
      </c>
      <c r="E64">
        <f>D64^(1/3)*SQRT(3)/4/2</f>
        <v>2.6197268464479269</v>
      </c>
      <c r="F64">
        <f t="shared" si="17"/>
        <v>2.1596104653838726</v>
      </c>
      <c r="G64">
        <v>32.04</v>
      </c>
    </row>
    <row r="65" spans="1:7" x14ac:dyDescent="0.2">
      <c r="A65">
        <v>12.2</v>
      </c>
      <c r="B65">
        <f t="shared" si="18"/>
        <v>3.05</v>
      </c>
      <c r="C65">
        <v>1300</v>
      </c>
      <c r="D65">
        <f t="shared" si="16"/>
        <v>1815.8479999999995</v>
      </c>
      <c r="E65">
        <f>D65^(1/3)*SQRT(3)/4/2</f>
        <v>2.6413774815425377</v>
      </c>
      <c r="F65">
        <f t="shared" si="17"/>
        <v>2.1069393890159969</v>
      </c>
      <c r="G65">
        <v>29.59</v>
      </c>
    </row>
    <row r="66" spans="1:7" x14ac:dyDescent="0.2">
      <c r="A66">
        <v>12.5</v>
      </c>
      <c r="B66">
        <f t="shared" si="18"/>
        <v>3.125</v>
      </c>
      <c r="C66">
        <v>1300</v>
      </c>
      <c r="D66">
        <f t="shared" si="16"/>
        <v>1953.125</v>
      </c>
      <c r="E66">
        <f>D66^(1/3)*SQRT(3)/4/2</f>
        <v>2.7063293868263698</v>
      </c>
      <c r="F66">
        <f t="shared" ref="F66" si="20">($D$2*$B$2+$D$3*$B$3)*0.001/(D66*1E-30)</f>
        <v>1.9588514179409504</v>
      </c>
      <c r="G66">
        <v>23.29</v>
      </c>
    </row>
    <row r="68" spans="1:7" x14ac:dyDescent="0.2">
      <c r="A68">
        <v>9.8000000000000007</v>
      </c>
      <c r="B68">
        <f>A68/4</f>
        <v>2.4500000000000002</v>
      </c>
      <c r="C68">
        <v>1600</v>
      </c>
      <c r="D68">
        <f>A68^3</f>
        <v>941.19200000000023</v>
      </c>
      <c r="E68">
        <f>D68^(1/3)*SQRT(3)/4/2</f>
        <v>2.1217622392718751</v>
      </c>
      <c r="F68">
        <f t="shared" ref="F68" si="21">($D$2*$B$2+$D$3*$B$3)*0.001/(D68*1E-30)</f>
        <v>4.0649322090135893</v>
      </c>
      <c r="G68">
        <v>303.14999999999998</v>
      </c>
    </row>
    <row r="69" spans="1:7" x14ac:dyDescent="0.2">
      <c r="A69">
        <v>10.1</v>
      </c>
      <c r="B69">
        <f t="shared" ref="B69:B110" si="22">A69/4</f>
        <v>2.5249999999999999</v>
      </c>
      <c r="C69">
        <v>1600</v>
      </c>
      <c r="D69">
        <f t="shared" ref="D69:D86" si="23">A69^3</f>
        <v>1030.3009999999999</v>
      </c>
      <c r="E69">
        <f t="shared" ref="E69:E110" si="24">D69^(1/3)*SQRT(3)/4/2</f>
        <v>2.1867141445557072</v>
      </c>
      <c r="F69">
        <f t="shared" ref="F69:F86" si="25">($D$2*$B$2+$D$3*$B$3)*0.001/(D69*1E-30)</f>
        <v>3.7133630615382485</v>
      </c>
      <c r="G69">
        <v>221.01</v>
      </c>
    </row>
    <row r="70" spans="1:7" x14ac:dyDescent="0.2">
      <c r="A70">
        <v>10.199999999999999</v>
      </c>
      <c r="B70">
        <f t="shared" si="22"/>
        <v>2.5499999999999998</v>
      </c>
      <c r="C70">
        <v>1600</v>
      </c>
      <c r="D70">
        <f t="shared" si="23"/>
        <v>1061.2079999999999</v>
      </c>
      <c r="E70">
        <f t="shared" si="24"/>
        <v>2.2083647796503181</v>
      </c>
      <c r="F70">
        <f t="shared" si="25"/>
        <v>3.6052137523142678</v>
      </c>
      <c r="G70">
        <v>198.49</v>
      </c>
    </row>
    <row r="71" spans="1:7" x14ac:dyDescent="0.2">
      <c r="A71">
        <v>10.4</v>
      </c>
      <c r="B71">
        <f t="shared" si="22"/>
        <v>2.6</v>
      </c>
      <c r="C71">
        <v>1600</v>
      </c>
      <c r="D71">
        <f t="shared" si="23"/>
        <v>1124.8640000000003</v>
      </c>
      <c r="E71">
        <f t="shared" si="24"/>
        <v>2.2516660498395402</v>
      </c>
      <c r="F71">
        <f t="shared" si="25"/>
        <v>3.4011948783727792</v>
      </c>
      <c r="G71">
        <v>159.63999999999999</v>
      </c>
    </row>
    <row r="72" spans="1:7" x14ac:dyDescent="0.2">
      <c r="A72">
        <v>10.7</v>
      </c>
      <c r="B72">
        <f t="shared" si="22"/>
        <v>2.6749999999999998</v>
      </c>
      <c r="C72">
        <v>1600</v>
      </c>
      <c r="D72">
        <f t="shared" si="23"/>
        <v>1225.0429999999997</v>
      </c>
      <c r="E72">
        <f t="shared" si="24"/>
        <v>2.3166179551233728</v>
      </c>
      <c r="F72">
        <f t="shared" si="25"/>
        <v>3.1230590890817056</v>
      </c>
      <c r="G72">
        <v>114.74</v>
      </c>
    </row>
    <row r="73" spans="1:7" x14ac:dyDescent="0.2">
      <c r="A73">
        <v>10.8</v>
      </c>
      <c r="B73">
        <f t="shared" si="22"/>
        <v>2.7</v>
      </c>
      <c r="C73">
        <v>1600</v>
      </c>
      <c r="D73">
        <f t="shared" si="23"/>
        <v>1259.7120000000002</v>
      </c>
      <c r="E73">
        <f t="shared" si="24"/>
        <v>2.3382685902179845</v>
      </c>
      <c r="F73">
        <f t="shared" si="25"/>
        <v>3.0371082244718779</v>
      </c>
      <c r="G73">
        <v>102.85</v>
      </c>
    </row>
    <row r="74" spans="1:7" x14ac:dyDescent="0.2">
      <c r="A74">
        <v>10.9</v>
      </c>
      <c r="B74">
        <f t="shared" si="22"/>
        <v>2.7250000000000001</v>
      </c>
      <c r="C74">
        <v>1600</v>
      </c>
      <c r="D74">
        <f t="shared" si="23"/>
        <v>1295.029</v>
      </c>
      <c r="E74">
        <f t="shared" si="24"/>
        <v>2.3599192253125953</v>
      </c>
      <c r="F74">
        <f t="shared" si="25"/>
        <v>2.954282626617565</v>
      </c>
      <c r="G74">
        <v>92.12</v>
      </c>
    </row>
    <row r="75" spans="1:7" x14ac:dyDescent="0.2">
      <c r="A75">
        <v>11</v>
      </c>
      <c r="B75">
        <f t="shared" si="22"/>
        <v>2.75</v>
      </c>
      <c r="C75">
        <v>1600</v>
      </c>
      <c r="D75">
        <f t="shared" si="23"/>
        <v>1331</v>
      </c>
      <c r="E75">
        <f t="shared" si="24"/>
        <v>2.3815698604072066</v>
      </c>
      <c r="F75">
        <f t="shared" si="25"/>
        <v>2.8744415294259347</v>
      </c>
      <c r="G75">
        <v>82.69</v>
      </c>
    </row>
    <row r="76" spans="1:7" x14ac:dyDescent="0.2">
      <c r="A76">
        <v>11.1</v>
      </c>
      <c r="B76">
        <f t="shared" si="22"/>
        <v>2.7749999999999999</v>
      </c>
      <c r="C76">
        <v>1600</v>
      </c>
      <c r="D76">
        <f t="shared" si="23"/>
        <v>1367.6309999999999</v>
      </c>
      <c r="E76">
        <f t="shared" si="24"/>
        <v>2.4032204955018157</v>
      </c>
      <c r="F76">
        <f t="shared" si="25"/>
        <v>2.7974517071241576</v>
      </c>
      <c r="G76">
        <v>74.45</v>
      </c>
    </row>
    <row r="77" spans="1:7" x14ac:dyDescent="0.2">
      <c r="A77">
        <v>11.2</v>
      </c>
      <c r="B77">
        <f t="shared" si="22"/>
        <v>2.8</v>
      </c>
      <c r="C77">
        <v>1600</v>
      </c>
      <c r="D77">
        <f t="shared" si="23"/>
        <v>1404.9279999999997</v>
      </c>
      <c r="E77">
        <f t="shared" si="24"/>
        <v>2.4248711305964274</v>
      </c>
      <c r="F77">
        <f t="shared" si="25"/>
        <v>2.7231870072102766</v>
      </c>
      <c r="G77">
        <v>67.989999999999995</v>
      </c>
    </row>
    <row r="78" spans="1:7" x14ac:dyDescent="0.2">
      <c r="A78">
        <v>11.3</v>
      </c>
      <c r="B78">
        <f t="shared" si="22"/>
        <v>2.8250000000000002</v>
      </c>
      <c r="C78">
        <v>1600</v>
      </c>
      <c r="D78">
        <f t="shared" si="23"/>
        <v>1442.8970000000002</v>
      </c>
      <c r="E78">
        <f t="shared" si="24"/>
        <v>2.4465217656910392</v>
      </c>
      <c r="F78">
        <f t="shared" si="25"/>
        <v>2.6515279161755263</v>
      </c>
      <c r="G78">
        <v>61.56</v>
      </c>
    </row>
    <row r="79" spans="1:7" x14ac:dyDescent="0.2">
      <c r="A79">
        <v>11.45</v>
      </c>
      <c r="B79">
        <f t="shared" si="22"/>
        <v>2.8624999999999998</v>
      </c>
      <c r="C79">
        <v>1600</v>
      </c>
      <c r="D79">
        <f t="shared" si="23"/>
        <v>1501.1236249999997</v>
      </c>
      <c r="E79">
        <f t="shared" si="24"/>
        <v>2.4789977183329555</v>
      </c>
      <c r="F79">
        <f t="shared" si="25"/>
        <v>2.5486786111076758</v>
      </c>
      <c r="G79">
        <v>54.1</v>
      </c>
    </row>
    <row r="80" spans="1:7" x14ac:dyDescent="0.2">
      <c r="A80">
        <v>11.6</v>
      </c>
      <c r="B80">
        <f t="shared" si="22"/>
        <v>2.9</v>
      </c>
      <c r="C80">
        <v>1600</v>
      </c>
      <c r="D80">
        <f t="shared" si="23"/>
        <v>1560.896</v>
      </c>
      <c r="E80">
        <f t="shared" si="24"/>
        <v>2.5114736709748713</v>
      </c>
      <c r="F80">
        <f t="shared" si="25"/>
        <v>2.451080453576612</v>
      </c>
      <c r="G80">
        <v>50.78</v>
      </c>
    </row>
    <row r="81" spans="1:8" x14ac:dyDescent="0.2">
      <c r="A81">
        <v>11.75</v>
      </c>
      <c r="B81">
        <f t="shared" si="22"/>
        <v>2.9375</v>
      </c>
      <c r="C81">
        <v>1600</v>
      </c>
      <c r="D81">
        <f t="shared" si="23"/>
        <v>1622.234375</v>
      </c>
      <c r="E81">
        <f t="shared" si="24"/>
        <v>2.5439496236167876</v>
      </c>
      <c r="F81">
        <f t="shared" si="25"/>
        <v>2.3584025431996651</v>
      </c>
      <c r="G81">
        <v>45.98</v>
      </c>
    </row>
    <row r="82" spans="1:8" x14ac:dyDescent="0.2">
      <c r="A82">
        <v>11.9</v>
      </c>
      <c r="B82">
        <f t="shared" si="22"/>
        <v>2.9750000000000001</v>
      </c>
      <c r="C82">
        <v>1600</v>
      </c>
      <c r="D82">
        <f t="shared" si="23"/>
        <v>1685.1590000000001</v>
      </c>
      <c r="E82">
        <f t="shared" si="24"/>
        <v>2.5764255762587047</v>
      </c>
      <c r="F82">
        <f t="shared" si="25"/>
        <v>2.2703386895040283</v>
      </c>
      <c r="G82">
        <v>40.46</v>
      </c>
    </row>
    <row r="83" spans="1:8" x14ac:dyDescent="0.2">
      <c r="A83">
        <v>12.05</v>
      </c>
      <c r="B83">
        <f t="shared" si="22"/>
        <v>3.0125000000000002</v>
      </c>
      <c r="C83">
        <v>1600</v>
      </c>
      <c r="D83">
        <f t="shared" si="23"/>
        <v>1749.6901250000003</v>
      </c>
      <c r="E83">
        <f t="shared" si="24"/>
        <v>2.608901528900621</v>
      </c>
      <c r="F83">
        <f t="shared" si="25"/>
        <v>2.1866052857021856</v>
      </c>
      <c r="G83">
        <v>35.770000000000003</v>
      </c>
    </row>
    <row r="84" spans="1:8" x14ac:dyDescent="0.2">
      <c r="A84">
        <v>12.2</v>
      </c>
      <c r="B84">
        <f t="shared" si="22"/>
        <v>3.05</v>
      </c>
      <c r="C84">
        <v>1600</v>
      </c>
      <c r="D84">
        <f t="shared" si="23"/>
        <v>1815.8479999999995</v>
      </c>
      <c r="E84">
        <f t="shared" si="24"/>
        <v>2.6413774815425377</v>
      </c>
      <c r="F84">
        <f t="shared" si="25"/>
        <v>2.1069393890159969</v>
      </c>
      <c r="G84">
        <v>31.38</v>
      </c>
    </row>
    <row r="85" spans="1:8" x14ac:dyDescent="0.2">
      <c r="A85" s="4">
        <v>12.5</v>
      </c>
      <c r="B85" s="4">
        <f t="shared" si="22"/>
        <v>3.125</v>
      </c>
      <c r="C85" s="4">
        <v>1600</v>
      </c>
      <c r="D85" s="4">
        <f t="shared" si="23"/>
        <v>1953.125</v>
      </c>
      <c r="E85" s="4">
        <f t="shared" si="24"/>
        <v>2.7063293868263698</v>
      </c>
      <c r="F85" s="4">
        <f t="shared" si="25"/>
        <v>1.9588514179409504</v>
      </c>
      <c r="G85" s="4">
        <v>26.61</v>
      </c>
      <c r="H85" s="4" t="s">
        <v>18</v>
      </c>
    </row>
    <row r="86" spans="1:8" x14ac:dyDescent="0.2">
      <c r="A86" s="4">
        <v>12.8</v>
      </c>
      <c r="B86" s="4">
        <f t="shared" si="22"/>
        <v>3.2</v>
      </c>
      <c r="C86" s="4">
        <v>1600</v>
      </c>
      <c r="D86" s="4">
        <f t="shared" si="23"/>
        <v>2097.1520000000005</v>
      </c>
      <c r="E86" s="4">
        <f t="shared" si="24"/>
        <v>2.7712812921102032</v>
      </c>
      <c r="F86" s="4">
        <f t="shared" si="25"/>
        <v>1.824322545845946</v>
      </c>
      <c r="G86" s="4">
        <v>20.79</v>
      </c>
      <c r="H86" s="4" t="s">
        <v>18</v>
      </c>
    </row>
    <row r="88" spans="1:8" x14ac:dyDescent="0.2">
      <c r="A88">
        <v>9.8000000000000007</v>
      </c>
      <c r="B88">
        <f t="shared" si="22"/>
        <v>2.4500000000000002</v>
      </c>
      <c r="C88">
        <v>1800</v>
      </c>
      <c r="D88">
        <f t="shared" ref="D88" si="26">A88^3</f>
        <v>941.19200000000023</v>
      </c>
      <c r="E88">
        <f t="shared" si="24"/>
        <v>2.1217622392718751</v>
      </c>
      <c r="F88">
        <f t="shared" ref="F88" si="27">($D$2*$B$2+$D$3*$B$3)*0.001/(D88*1E-30)</f>
        <v>4.0649322090135893</v>
      </c>
      <c r="G88">
        <v>305.57</v>
      </c>
    </row>
    <row r="89" spans="1:8" x14ac:dyDescent="0.2">
      <c r="A89">
        <v>10.1</v>
      </c>
      <c r="B89">
        <f t="shared" si="22"/>
        <v>2.5249999999999999</v>
      </c>
      <c r="C89">
        <v>1800</v>
      </c>
      <c r="D89">
        <f t="shared" ref="D89:D98" si="28">A89^3</f>
        <v>1030.3009999999999</v>
      </c>
      <c r="E89">
        <f t="shared" si="24"/>
        <v>2.1867141445557072</v>
      </c>
      <c r="F89">
        <f t="shared" ref="F89:F98" si="29">($D$2*$B$2+$D$3*$B$3)*0.001/(D89*1E-30)</f>
        <v>3.7133630615382485</v>
      </c>
      <c r="G89">
        <v>222.69</v>
      </c>
    </row>
    <row r="90" spans="1:8" x14ac:dyDescent="0.2">
      <c r="A90">
        <v>10.4</v>
      </c>
      <c r="B90">
        <f t="shared" si="22"/>
        <v>2.6</v>
      </c>
      <c r="C90">
        <v>1800</v>
      </c>
      <c r="D90">
        <f t="shared" si="28"/>
        <v>1124.8640000000003</v>
      </c>
      <c r="E90">
        <f t="shared" si="24"/>
        <v>2.2516660498395402</v>
      </c>
      <c r="F90">
        <f t="shared" si="29"/>
        <v>3.4011948783727792</v>
      </c>
      <c r="G90">
        <v>161.94999999999999</v>
      </c>
    </row>
    <row r="91" spans="1:8" x14ac:dyDescent="0.2">
      <c r="A91">
        <v>10.7</v>
      </c>
      <c r="B91">
        <f t="shared" si="22"/>
        <v>2.6749999999999998</v>
      </c>
      <c r="C91">
        <v>1800</v>
      </c>
      <c r="D91">
        <f t="shared" si="28"/>
        <v>1225.0429999999997</v>
      </c>
      <c r="E91">
        <f t="shared" si="24"/>
        <v>2.3166179551233728</v>
      </c>
      <c r="F91">
        <f t="shared" si="29"/>
        <v>3.1230590890817056</v>
      </c>
      <c r="G91">
        <v>117.43</v>
      </c>
    </row>
    <row r="92" spans="1:8" x14ac:dyDescent="0.2">
      <c r="A92">
        <v>11</v>
      </c>
      <c r="B92">
        <f t="shared" si="22"/>
        <v>2.75</v>
      </c>
      <c r="C92">
        <v>1800</v>
      </c>
      <c r="D92">
        <f t="shared" si="28"/>
        <v>1331</v>
      </c>
      <c r="E92">
        <f t="shared" si="24"/>
        <v>2.3815698604072066</v>
      </c>
      <c r="F92">
        <f t="shared" si="29"/>
        <v>2.8744415294259347</v>
      </c>
      <c r="G92">
        <v>85.92</v>
      </c>
    </row>
    <row r="93" spans="1:8" x14ac:dyDescent="0.2">
      <c r="A93">
        <v>11.15</v>
      </c>
      <c r="B93">
        <f t="shared" si="22"/>
        <v>2.7875000000000001</v>
      </c>
      <c r="C93">
        <v>1800</v>
      </c>
      <c r="D93">
        <f t="shared" si="28"/>
        <v>1386.1958750000001</v>
      </c>
      <c r="E93">
        <f t="shared" si="24"/>
        <v>2.414045813049122</v>
      </c>
      <c r="F93">
        <f t="shared" si="29"/>
        <v>2.7599863371876778</v>
      </c>
      <c r="G93">
        <v>75.02</v>
      </c>
    </row>
    <row r="94" spans="1:8" x14ac:dyDescent="0.2">
      <c r="A94">
        <v>11.3</v>
      </c>
      <c r="B94">
        <f t="shared" si="22"/>
        <v>2.8250000000000002</v>
      </c>
      <c r="C94">
        <v>1800</v>
      </c>
      <c r="D94">
        <f t="shared" si="28"/>
        <v>1442.8970000000002</v>
      </c>
      <c r="E94">
        <f t="shared" si="24"/>
        <v>2.4465217656910392</v>
      </c>
      <c r="F94">
        <f t="shared" si="29"/>
        <v>2.6515279161755263</v>
      </c>
      <c r="G94">
        <v>66.63</v>
      </c>
    </row>
    <row r="95" spans="1:8" x14ac:dyDescent="0.2">
      <c r="A95">
        <v>11.45</v>
      </c>
      <c r="B95">
        <f t="shared" si="22"/>
        <v>2.8624999999999998</v>
      </c>
      <c r="C95">
        <v>1800</v>
      </c>
      <c r="D95">
        <f t="shared" si="28"/>
        <v>1501.1236249999997</v>
      </c>
      <c r="E95">
        <f t="shared" si="24"/>
        <v>2.4789977183329555</v>
      </c>
      <c r="F95">
        <f t="shared" si="29"/>
        <v>2.5486786111076758</v>
      </c>
      <c r="G95">
        <v>61.22</v>
      </c>
    </row>
    <row r="96" spans="1:8" x14ac:dyDescent="0.2">
      <c r="A96">
        <v>11.6</v>
      </c>
      <c r="B96">
        <f t="shared" si="22"/>
        <v>2.9</v>
      </c>
      <c r="C96">
        <v>1800</v>
      </c>
      <c r="D96">
        <f t="shared" si="28"/>
        <v>1560.896</v>
      </c>
      <c r="E96">
        <f t="shared" si="24"/>
        <v>2.5114736709748713</v>
      </c>
      <c r="F96">
        <f t="shared" si="29"/>
        <v>2.451080453576612</v>
      </c>
      <c r="G96">
        <v>54</v>
      </c>
    </row>
    <row r="97" spans="1:8" x14ac:dyDescent="0.2">
      <c r="A97">
        <v>11.9</v>
      </c>
      <c r="B97">
        <f t="shared" si="22"/>
        <v>2.9750000000000001</v>
      </c>
      <c r="C97">
        <v>1800</v>
      </c>
      <c r="D97">
        <f t="shared" si="28"/>
        <v>1685.1590000000001</v>
      </c>
      <c r="E97">
        <f t="shared" si="24"/>
        <v>2.5764255762587047</v>
      </c>
      <c r="F97">
        <f t="shared" si="29"/>
        <v>2.2703386895040283</v>
      </c>
      <c r="G97">
        <v>41.93</v>
      </c>
    </row>
    <row r="98" spans="1:8" x14ac:dyDescent="0.2">
      <c r="A98" s="4">
        <v>12.2</v>
      </c>
      <c r="B98" s="4">
        <f t="shared" si="22"/>
        <v>3.05</v>
      </c>
      <c r="C98" s="4">
        <v>1800</v>
      </c>
      <c r="D98" s="4">
        <f t="shared" si="28"/>
        <v>1815.8479999999995</v>
      </c>
      <c r="E98" s="4">
        <f t="shared" si="24"/>
        <v>2.6413774815425377</v>
      </c>
      <c r="F98" s="4">
        <f t="shared" si="29"/>
        <v>2.1069393890159969</v>
      </c>
      <c r="G98" s="4">
        <v>35.21</v>
      </c>
      <c r="H98" s="4" t="s">
        <v>18</v>
      </c>
    </row>
    <row r="100" spans="1:8" x14ac:dyDescent="0.2">
      <c r="A100">
        <v>9.8000000000000007</v>
      </c>
      <c r="B100">
        <f t="shared" si="22"/>
        <v>2.4500000000000002</v>
      </c>
      <c r="C100">
        <v>2000</v>
      </c>
      <c r="D100">
        <f t="shared" ref="D100:D110" si="30">A100^3</f>
        <v>941.19200000000023</v>
      </c>
      <c r="E100">
        <f t="shared" si="24"/>
        <v>2.1217622392718751</v>
      </c>
      <c r="F100">
        <f t="shared" ref="F100:F110" si="31">($D$2*$B$2+$D$3*$B$3)*0.001/(D100*1E-30)</f>
        <v>4.0649322090135893</v>
      </c>
      <c r="G100">
        <v>306.06</v>
      </c>
    </row>
    <row r="101" spans="1:8" x14ac:dyDescent="0.2">
      <c r="A101">
        <v>10.1</v>
      </c>
      <c r="B101">
        <f t="shared" si="22"/>
        <v>2.5249999999999999</v>
      </c>
      <c r="C101">
        <v>2000</v>
      </c>
      <c r="D101">
        <f t="shared" si="30"/>
        <v>1030.3009999999999</v>
      </c>
      <c r="E101">
        <f t="shared" si="24"/>
        <v>2.1867141445557072</v>
      </c>
      <c r="F101">
        <f t="shared" si="31"/>
        <v>3.7133630615382485</v>
      </c>
      <c r="G101">
        <v>224.95</v>
      </c>
    </row>
    <row r="102" spans="1:8" x14ac:dyDescent="0.2">
      <c r="A102">
        <v>10.4</v>
      </c>
      <c r="B102">
        <f t="shared" si="22"/>
        <v>2.6</v>
      </c>
      <c r="C102">
        <v>2000</v>
      </c>
      <c r="D102">
        <f t="shared" si="30"/>
        <v>1124.8640000000003</v>
      </c>
      <c r="E102">
        <f t="shared" si="24"/>
        <v>2.2516660498395402</v>
      </c>
      <c r="F102">
        <f t="shared" si="31"/>
        <v>3.4011948783727792</v>
      </c>
      <c r="G102">
        <v>164.49</v>
      </c>
    </row>
    <row r="103" spans="1:8" x14ac:dyDescent="0.2">
      <c r="A103">
        <v>10.7</v>
      </c>
      <c r="B103">
        <f t="shared" si="22"/>
        <v>2.6749999999999998</v>
      </c>
      <c r="C103">
        <v>2000</v>
      </c>
      <c r="D103">
        <f t="shared" si="30"/>
        <v>1225.0429999999997</v>
      </c>
      <c r="E103">
        <f t="shared" si="24"/>
        <v>2.3166179551233728</v>
      </c>
      <c r="F103">
        <f t="shared" si="31"/>
        <v>3.1230590890817056</v>
      </c>
      <c r="G103">
        <v>120.4</v>
      </c>
    </row>
    <row r="104" spans="1:8" x14ac:dyDescent="0.2">
      <c r="A104">
        <v>10.85</v>
      </c>
      <c r="B104">
        <f t="shared" si="22"/>
        <v>2.7124999999999999</v>
      </c>
      <c r="C104">
        <v>2000</v>
      </c>
      <c r="D104">
        <f t="shared" si="30"/>
        <v>1277.289125</v>
      </c>
      <c r="E104">
        <f t="shared" si="24"/>
        <v>2.349093907765289</v>
      </c>
      <c r="F104">
        <f t="shared" si="31"/>
        <v>2.9953137475165765</v>
      </c>
      <c r="G104">
        <v>104.01</v>
      </c>
    </row>
    <row r="105" spans="1:8" x14ac:dyDescent="0.2">
      <c r="A105">
        <v>11</v>
      </c>
      <c r="B105">
        <f t="shared" si="22"/>
        <v>2.75</v>
      </c>
      <c r="C105">
        <v>2000</v>
      </c>
      <c r="D105">
        <f t="shared" si="30"/>
        <v>1331</v>
      </c>
      <c r="E105">
        <f t="shared" si="24"/>
        <v>2.3815698604072066</v>
      </c>
      <c r="F105">
        <f t="shared" si="31"/>
        <v>2.8744415294259347</v>
      </c>
      <c r="G105">
        <v>90.9</v>
      </c>
    </row>
    <row r="106" spans="1:8" x14ac:dyDescent="0.2">
      <c r="A106">
        <v>11.15</v>
      </c>
      <c r="B106">
        <f t="shared" si="22"/>
        <v>2.7875000000000001</v>
      </c>
      <c r="C106">
        <v>2000</v>
      </c>
      <c r="D106">
        <f t="shared" si="30"/>
        <v>1386.1958750000001</v>
      </c>
      <c r="E106">
        <f t="shared" si="24"/>
        <v>2.414045813049122</v>
      </c>
      <c r="F106">
        <f t="shared" si="31"/>
        <v>2.7599863371876778</v>
      </c>
      <c r="G106">
        <v>82.44</v>
      </c>
    </row>
    <row r="107" spans="1:8" x14ac:dyDescent="0.2">
      <c r="A107">
        <v>11.3</v>
      </c>
      <c r="B107">
        <f t="shared" si="22"/>
        <v>2.8250000000000002</v>
      </c>
      <c r="C107">
        <v>2000</v>
      </c>
      <c r="D107">
        <f t="shared" si="30"/>
        <v>1442.8970000000002</v>
      </c>
      <c r="E107">
        <f t="shared" si="24"/>
        <v>2.4465217656910392</v>
      </c>
      <c r="F107">
        <f t="shared" si="31"/>
        <v>2.6515279161755263</v>
      </c>
      <c r="G107">
        <v>72.28</v>
      </c>
    </row>
    <row r="108" spans="1:8" x14ac:dyDescent="0.2">
      <c r="A108">
        <v>11.6</v>
      </c>
      <c r="B108">
        <f t="shared" si="22"/>
        <v>2.9</v>
      </c>
      <c r="C108">
        <v>2000</v>
      </c>
      <c r="D108">
        <f t="shared" si="30"/>
        <v>1560.896</v>
      </c>
      <c r="E108">
        <f t="shared" si="24"/>
        <v>2.5114736709748713</v>
      </c>
      <c r="F108">
        <f t="shared" si="31"/>
        <v>2.451080453576612</v>
      </c>
      <c r="G108">
        <v>55.55</v>
      </c>
    </row>
    <row r="109" spans="1:8" x14ac:dyDescent="0.2">
      <c r="A109">
        <v>11.9</v>
      </c>
      <c r="B109">
        <f t="shared" si="22"/>
        <v>2.9750000000000001</v>
      </c>
      <c r="C109">
        <v>2000</v>
      </c>
      <c r="D109">
        <f t="shared" si="30"/>
        <v>1685.1590000000001</v>
      </c>
      <c r="E109">
        <f t="shared" si="24"/>
        <v>2.5764255762587047</v>
      </c>
      <c r="F109">
        <f t="shared" si="31"/>
        <v>2.2703386895040283</v>
      </c>
      <c r="G109">
        <v>43.7</v>
      </c>
    </row>
    <row r="110" spans="1:8" x14ac:dyDescent="0.2">
      <c r="A110" s="4">
        <v>12.2</v>
      </c>
      <c r="B110" s="4">
        <f t="shared" si="22"/>
        <v>3.05</v>
      </c>
      <c r="C110" s="4">
        <v>2000</v>
      </c>
      <c r="D110" s="4">
        <f t="shared" si="30"/>
        <v>1815.8479999999995</v>
      </c>
      <c r="E110" s="4">
        <f t="shared" si="24"/>
        <v>2.6413774815425377</v>
      </c>
      <c r="F110" s="4">
        <f t="shared" si="31"/>
        <v>2.1069393890159969</v>
      </c>
      <c r="G110" s="4">
        <v>36.14</v>
      </c>
      <c r="H110" s="4" t="s">
        <v>18</v>
      </c>
    </row>
    <row r="113" spans="1:7" x14ac:dyDescent="0.2">
      <c r="A113" s="2">
        <v>9.8000000000000007</v>
      </c>
      <c r="B113" s="2">
        <v>2.4500000000000002</v>
      </c>
      <c r="C113" s="2">
        <v>250</v>
      </c>
      <c r="D113" s="2">
        <v>941.19200000000001</v>
      </c>
      <c r="E113" s="2">
        <v>2.1217622390000002</v>
      </c>
      <c r="F113" s="2">
        <v>4.0649322090000002</v>
      </c>
      <c r="G113" s="9">
        <v>292.60000000000002</v>
      </c>
    </row>
    <row r="114" spans="1:7" x14ac:dyDescent="0.2">
      <c r="A114" s="2">
        <v>10.1</v>
      </c>
      <c r="B114" s="2">
        <v>2.5249999999999999</v>
      </c>
      <c r="C114" s="2">
        <v>250</v>
      </c>
      <c r="D114" s="2">
        <v>1030.3009999999999</v>
      </c>
      <c r="E114" s="2">
        <v>2.1867141449999998</v>
      </c>
      <c r="F114" s="2">
        <v>3.713363062</v>
      </c>
      <c r="G114" s="9">
        <v>208.4</v>
      </c>
    </row>
    <row r="115" spans="1:7" x14ac:dyDescent="0.2">
      <c r="A115" s="2">
        <v>10.4</v>
      </c>
      <c r="B115" s="2">
        <v>2.6</v>
      </c>
      <c r="C115" s="2">
        <v>250</v>
      </c>
      <c r="D115" s="2">
        <v>1124.864</v>
      </c>
      <c r="E115" s="2">
        <v>2.2516660499999999</v>
      </c>
      <c r="F115" s="2">
        <v>3.4011948780000001</v>
      </c>
      <c r="G115" s="9">
        <v>145.72999999999999</v>
      </c>
    </row>
    <row r="116" spans="1:7" x14ac:dyDescent="0.2">
      <c r="A116" s="2">
        <v>10.7</v>
      </c>
      <c r="B116" s="2">
        <v>2.6749999999999998</v>
      </c>
      <c r="C116" s="2">
        <v>250</v>
      </c>
      <c r="D116" s="2">
        <v>1225.0429999999999</v>
      </c>
      <c r="E116" s="2">
        <v>2.3166179549999999</v>
      </c>
      <c r="F116" s="2">
        <v>3.1230590889999998</v>
      </c>
      <c r="G116" s="9">
        <v>99.5</v>
      </c>
    </row>
    <row r="117" spans="1:7" x14ac:dyDescent="0.2">
      <c r="A117" s="2">
        <v>11</v>
      </c>
      <c r="B117" s="2">
        <v>2.75</v>
      </c>
      <c r="C117" s="2">
        <v>250</v>
      </c>
      <c r="D117" s="2">
        <v>1331</v>
      </c>
      <c r="E117" s="2">
        <v>2.3815698599999999</v>
      </c>
      <c r="F117" s="2">
        <v>2.8744415289999998</v>
      </c>
      <c r="G117" s="9">
        <v>68.97</v>
      </c>
    </row>
    <row r="118" spans="1:7" x14ac:dyDescent="0.2">
      <c r="A118" s="2">
        <v>11.3</v>
      </c>
      <c r="B118" s="2">
        <v>2.8250000000000002</v>
      </c>
      <c r="C118" s="2">
        <v>250</v>
      </c>
      <c r="D118" s="2">
        <v>1442.8969999999999</v>
      </c>
      <c r="E118" s="2">
        <v>2.446521766</v>
      </c>
      <c r="F118" s="2">
        <v>2.651527916</v>
      </c>
      <c r="G118" s="9">
        <v>49.89</v>
      </c>
    </row>
    <row r="119" spans="1:7" x14ac:dyDescent="0.2">
      <c r="A119" s="2">
        <v>11.6</v>
      </c>
      <c r="B119" s="2">
        <v>2.9</v>
      </c>
      <c r="C119" s="2">
        <v>250</v>
      </c>
      <c r="D119" s="2">
        <v>1560.896</v>
      </c>
      <c r="E119" s="2">
        <v>2.5114736710000001</v>
      </c>
      <c r="F119" s="2">
        <v>2.451080454</v>
      </c>
      <c r="G119" s="9">
        <v>36.549999999999997</v>
      </c>
    </row>
    <row r="120" spans="1:7" x14ac:dyDescent="0.2">
      <c r="A120" s="2">
        <v>11.9</v>
      </c>
      <c r="B120" s="2">
        <v>2.9750000000000001</v>
      </c>
      <c r="C120" s="2">
        <v>250</v>
      </c>
      <c r="D120" s="2">
        <v>1685.1590000000001</v>
      </c>
      <c r="E120" s="2">
        <v>2.5764255760000001</v>
      </c>
      <c r="F120" s="2">
        <v>2.27033869</v>
      </c>
      <c r="G120" s="9">
        <v>26.61</v>
      </c>
    </row>
    <row r="121" spans="1:7" x14ac:dyDescent="0.2">
      <c r="A121" s="2">
        <v>12.2</v>
      </c>
      <c r="B121" s="2">
        <v>3.05</v>
      </c>
      <c r="C121" s="2">
        <v>250</v>
      </c>
      <c r="D121" s="2">
        <v>1815.848</v>
      </c>
      <c r="E121" s="2">
        <v>2.6413774820000002</v>
      </c>
      <c r="F121" s="2">
        <v>2.1069393889999999</v>
      </c>
      <c r="G121" s="9">
        <v>18.86</v>
      </c>
    </row>
    <row r="122" spans="1:7" x14ac:dyDescent="0.2">
      <c r="A122" s="10"/>
      <c r="B122" s="10"/>
      <c r="C122" s="10"/>
      <c r="D122" s="10"/>
      <c r="E122" s="10"/>
      <c r="F122" s="10"/>
      <c r="G122" s="11"/>
    </row>
    <row r="123" spans="1:7" x14ac:dyDescent="0.2">
      <c r="A123" s="10">
        <v>12.8</v>
      </c>
      <c r="B123" s="10">
        <v>3.2</v>
      </c>
      <c r="C123" s="2">
        <v>250</v>
      </c>
      <c r="D123" s="10">
        <v>2097.152</v>
      </c>
      <c r="E123" s="10">
        <v>2.7712812919999998</v>
      </c>
      <c r="F123" s="10">
        <v>1.8243225460000001</v>
      </c>
      <c r="G123" s="11">
        <v>8.5</v>
      </c>
    </row>
    <row r="124" spans="1:7" x14ac:dyDescent="0.2">
      <c r="A124" s="10">
        <v>12.93</v>
      </c>
      <c r="B124" s="10">
        <v>3.2324999999999999</v>
      </c>
      <c r="C124" s="2">
        <v>250</v>
      </c>
      <c r="D124" s="10">
        <v>2161.7007570000001</v>
      </c>
      <c r="E124" s="10">
        <v>2.7994271180000001</v>
      </c>
      <c r="F124" s="10">
        <v>1.7698479600000001</v>
      </c>
      <c r="G124" s="11">
        <v>6.68</v>
      </c>
    </row>
    <row r="125" spans="1:7" x14ac:dyDescent="0.2">
      <c r="A125" s="10">
        <v>13.4</v>
      </c>
      <c r="B125" s="10">
        <v>3.35</v>
      </c>
      <c r="C125" s="2">
        <v>250</v>
      </c>
      <c r="D125" s="10">
        <v>2406.1039999999998</v>
      </c>
      <c r="E125" s="10">
        <v>2.901185103</v>
      </c>
      <c r="F125" s="10">
        <v>1.590073278</v>
      </c>
      <c r="G125" s="11">
        <v>3.72</v>
      </c>
    </row>
    <row r="126" spans="1:7" x14ac:dyDescent="0.2">
      <c r="A126" s="2"/>
      <c r="B126" s="2"/>
      <c r="C126" s="2"/>
      <c r="D126" s="2"/>
      <c r="E126" s="2"/>
      <c r="F126" s="2"/>
      <c r="G126" s="9"/>
    </row>
    <row r="127" spans="1:7" x14ac:dyDescent="0.2">
      <c r="A127" s="2">
        <v>9.8000000000000007</v>
      </c>
      <c r="B127" s="2">
        <v>2.4500000000000002</v>
      </c>
      <c r="C127" s="2">
        <v>200</v>
      </c>
      <c r="D127" s="2">
        <v>941.19200000000001</v>
      </c>
      <c r="E127" s="2">
        <v>2.1217622390000002</v>
      </c>
      <c r="F127" s="2">
        <v>4.0649322090000002</v>
      </c>
      <c r="G127" s="9">
        <v>292.60000000000002</v>
      </c>
    </row>
    <row r="128" spans="1:7" x14ac:dyDescent="0.2">
      <c r="A128" s="2">
        <v>10.1</v>
      </c>
      <c r="B128" s="2">
        <v>2.5249999999999999</v>
      </c>
      <c r="C128" s="2">
        <v>200</v>
      </c>
      <c r="D128" s="2">
        <v>1030.3009999999999</v>
      </c>
      <c r="E128" s="2">
        <v>2.1867141449999998</v>
      </c>
      <c r="F128" s="2">
        <v>3.713363062</v>
      </c>
      <c r="G128" s="9">
        <v>208.4</v>
      </c>
    </row>
    <row r="129" spans="1:7" x14ac:dyDescent="0.2">
      <c r="A129" s="2">
        <v>10.4</v>
      </c>
      <c r="B129" s="2">
        <v>2.6</v>
      </c>
      <c r="C129" s="2">
        <v>200</v>
      </c>
      <c r="D129" s="2">
        <v>1124.864</v>
      </c>
      <c r="E129" s="2">
        <v>2.2516660499999999</v>
      </c>
      <c r="F129" s="2">
        <v>3.4011948780000001</v>
      </c>
      <c r="G129" s="9">
        <v>145.72999999999999</v>
      </c>
    </row>
    <row r="130" spans="1:7" x14ac:dyDescent="0.2">
      <c r="A130" s="2">
        <v>10.7</v>
      </c>
      <c r="B130" s="2">
        <v>2.6749999999999998</v>
      </c>
      <c r="C130" s="2">
        <v>200</v>
      </c>
      <c r="D130" s="2">
        <v>1225.0429999999999</v>
      </c>
      <c r="E130" s="2">
        <v>2.3166179549999999</v>
      </c>
      <c r="F130" s="2">
        <v>3.1230590889999998</v>
      </c>
      <c r="G130" s="9">
        <v>99.5</v>
      </c>
    </row>
    <row r="131" spans="1:7" x14ac:dyDescent="0.2">
      <c r="A131" s="2">
        <v>11</v>
      </c>
      <c r="B131" s="2">
        <v>2.75</v>
      </c>
      <c r="C131" s="2">
        <v>200</v>
      </c>
      <c r="D131" s="2">
        <v>1331</v>
      </c>
      <c r="E131" s="2">
        <v>2.3815698599999999</v>
      </c>
      <c r="F131" s="2">
        <v>2.8744415289999998</v>
      </c>
      <c r="G131" s="9">
        <v>68.97</v>
      </c>
    </row>
    <row r="132" spans="1:7" x14ac:dyDescent="0.2">
      <c r="A132" s="2">
        <v>11.3</v>
      </c>
      <c r="B132" s="2">
        <v>2.8250000000000002</v>
      </c>
      <c r="C132" s="2">
        <v>200</v>
      </c>
      <c r="D132" s="2">
        <v>1442.8969999999999</v>
      </c>
      <c r="E132" s="2">
        <v>2.446521766</v>
      </c>
      <c r="F132" s="2">
        <v>2.651527916</v>
      </c>
      <c r="G132" s="9">
        <v>49.89</v>
      </c>
    </row>
    <row r="133" spans="1:7" x14ac:dyDescent="0.2">
      <c r="A133" s="2">
        <v>11.6</v>
      </c>
      <c r="B133" s="2">
        <v>2.9</v>
      </c>
      <c r="C133" s="2">
        <v>200</v>
      </c>
      <c r="D133" s="2">
        <v>1560.896</v>
      </c>
      <c r="E133" s="2">
        <v>2.5114736710000001</v>
      </c>
      <c r="F133" s="2">
        <v>2.451080454</v>
      </c>
      <c r="G133" s="9">
        <v>36.549999999999997</v>
      </c>
    </row>
    <row r="134" spans="1:7" x14ac:dyDescent="0.2">
      <c r="A134" s="2">
        <v>11.9</v>
      </c>
      <c r="B134" s="2">
        <v>2.9750000000000001</v>
      </c>
      <c r="C134" s="2">
        <v>200</v>
      </c>
      <c r="D134" s="2">
        <v>1685.1590000000001</v>
      </c>
      <c r="E134" s="2">
        <v>2.5764255760000001</v>
      </c>
      <c r="F134" s="2">
        <v>2.27033869</v>
      </c>
      <c r="G134" s="9">
        <v>26.61</v>
      </c>
    </row>
    <row r="135" spans="1:7" x14ac:dyDescent="0.2">
      <c r="A135" s="2">
        <v>12.2</v>
      </c>
      <c r="B135" s="2">
        <v>3.05</v>
      </c>
      <c r="C135" s="2">
        <v>200</v>
      </c>
      <c r="D135" s="2">
        <v>1815.848</v>
      </c>
      <c r="E135" s="2">
        <v>2.6413774820000002</v>
      </c>
      <c r="F135" s="2">
        <v>2.1069393889999999</v>
      </c>
      <c r="G135" s="9">
        <v>18.86</v>
      </c>
    </row>
    <row r="136" spans="1:7" x14ac:dyDescent="0.2">
      <c r="A136" s="10"/>
      <c r="B136" s="10"/>
      <c r="C136" s="10"/>
      <c r="D136" s="10"/>
      <c r="E136" s="10"/>
      <c r="F136" s="10"/>
      <c r="G136" s="11"/>
    </row>
    <row r="137" spans="1:7" x14ac:dyDescent="0.2">
      <c r="A137" s="10">
        <v>12.8</v>
      </c>
      <c r="B137" s="10">
        <v>3.2</v>
      </c>
      <c r="C137" s="10">
        <v>200</v>
      </c>
      <c r="D137" s="10">
        <v>2097.152</v>
      </c>
      <c r="E137" s="10">
        <v>2.7712812919999998</v>
      </c>
      <c r="F137" s="10">
        <v>1.8243225460000001</v>
      </c>
      <c r="G137" s="11">
        <v>8.5</v>
      </c>
    </row>
    <row r="138" spans="1:7" x14ac:dyDescent="0.2">
      <c r="A138" s="10">
        <v>12.93</v>
      </c>
      <c r="B138" s="10">
        <v>3.2324999999999999</v>
      </c>
      <c r="C138" s="10">
        <v>200</v>
      </c>
      <c r="D138" s="10">
        <v>2161.7007570000001</v>
      </c>
      <c r="E138" s="10">
        <v>2.7994271180000001</v>
      </c>
      <c r="F138" s="10">
        <v>1.7698479600000001</v>
      </c>
      <c r="G138" s="11">
        <v>6.68</v>
      </c>
    </row>
    <row r="139" spans="1:7" x14ac:dyDescent="0.2">
      <c r="A139" s="10">
        <v>13.4</v>
      </c>
      <c r="B139" s="10">
        <v>3.35</v>
      </c>
      <c r="C139" s="10">
        <v>200</v>
      </c>
      <c r="D139" s="10">
        <v>2406.1039999999998</v>
      </c>
      <c r="E139" s="10">
        <v>2.901185103</v>
      </c>
      <c r="F139" s="10">
        <v>1.590073278</v>
      </c>
      <c r="G139" s="11">
        <v>3.72</v>
      </c>
    </row>
    <row r="140" spans="1:7" x14ac:dyDescent="0.2">
      <c r="A140" s="2"/>
      <c r="B140" s="2"/>
      <c r="C140" s="2"/>
      <c r="D140" s="2"/>
      <c r="E140" s="2"/>
      <c r="F140" s="2"/>
      <c r="G140" s="9"/>
    </row>
    <row r="141" spans="1:7" x14ac:dyDescent="0.2">
      <c r="A141" s="2">
        <v>9.8000000000000007</v>
      </c>
      <c r="B141" s="2">
        <v>2.4500000000000002</v>
      </c>
      <c r="C141" s="2">
        <v>150</v>
      </c>
      <c r="D141" s="2">
        <v>941.19200000000001</v>
      </c>
      <c r="E141" s="2">
        <v>2.1217622390000002</v>
      </c>
      <c r="F141" s="2">
        <v>4.0649322090000002</v>
      </c>
      <c r="G141" s="9">
        <v>292.60000000000002</v>
      </c>
    </row>
    <row r="142" spans="1:7" x14ac:dyDescent="0.2">
      <c r="A142" s="2">
        <v>10.1</v>
      </c>
      <c r="B142" s="2">
        <v>2.5249999999999999</v>
      </c>
      <c r="C142" s="2">
        <v>150</v>
      </c>
      <c r="D142" s="2">
        <v>1030.3009999999999</v>
      </c>
      <c r="E142" s="2">
        <v>2.1867141449999998</v>
      </c>
      <c r="F142" s="2">
        <v>3.713363062</v>
      </c>
      <c r="G142" s="9">
        <v>208.4</v>
      </c>
    </row>
    <row r="143" spans="1:7" x14ac:dyDescent="0.2">
      <c r="A143" s="2">
        <v>10.4</v>
      </c>
      <c r="B143" s="2">
        <v>2.6</v>
      </c>
      <c r="C143" s="2">
        <v>150</v>
      </c>
      <c r="D143" s="2">
        <v>1124.864</v>
      </c>
      <c r="E143" s="2">
        <v>2.2516660499999999</v>
      </c>
      <c r="F143" s="2">
        <v>3.4011948780000001</v>
      </c>
      <c r="G143" s="9">
        <v>145.72999999999999</v>
      </c>
    </row>
    <row r="144" spans="1:7" x14ac:dyDescent="0.2">
      <c r="A144" s="2">
        <v>10.7</v>
      </c>
      <c r="B144" s="2">
        <v>2.6749999999999998</v>
      </c>
      <c r="C144" s="2">
        <v>150</v>
      </c>
      <c r="D144" s="2">
        <v>1225.0429999999999</v>
      </c>
      <c r="E144" s="2">
        <v>2.3166179549999999</v>
      </c>
      <c r="F144" s="2">
        <v>3.1230590889999998</v>
      </c>
      <c r="G144" s="9">
        <v>99.5</v>
      </c>
    </row>
    <row r="145" spans="1:7" x14ac:dyDescent="0.2">
      <c r="A145" s="2">
        <v>11</v>
      </c>
      <c r="B145" s="2">
        <v>2.75</v>
      </c>
      <c r="C145" s="2">
        <v>150</v>
      </c>
      <c r="D145" s="2">
        <v>1331</v>
      </c>
      <c r="E145" s="2">
        <v>2.3815698599999999</v>
      </c>
      <c r="F145" s="2">
        <v>2.8744415289999998</v>
      </c>
      <c r="G145" s="9">
        <v>68.97</v>
      </c>
    </row>
    <row r="146" spans="1:7" x14ac:dyDescent="0.2">
      <c r="A146" s="2">
        <v>11.3</v>
      </c>
      <c r="B146" s="2">
        <v>2.8250000000000002</v>
      </c>
      <c r="C146" s="2">
        <v>150</v>
      </c>
      <c r="D146" s="2">
        <v>1442.8969999999999</v>
      </c>
      <c r="E146" s="2">
        <v>2.446521766</v>
      </c>
      <c r="F146" s="2">
        <v>2.651527916</v>
      </c>
      <c r="G146" s="9">
        <v>49.89</v>
      </c>
    </row>
    <row r="147" spans="1:7" x14ac:dyDescent="0.2">
      <c r="A147" s="2">
        <v>11.6</v>
      </c>
      <c r="B147" s="2">
        <v>2.9</v>
      </c>
      <c r="C147" s="2">
        <v>150</v>
      </c>
      <c r="D147" s="2">
        <v>1560.896</v>
      </c>
      <c r="E147" s="2">
        <v>2.5114736710000001</v>
      </c>
      <c r="F147" s="2">
        <v>2.451080454</v>
      </c>
      <c r="G147" s="9">
        <v>36.549999999999997</v>
      </c>
    </row>
    <row r="148" spans="1:7" x14ac:dyDescent="0.2">
      <c r="A148" s="2">
        <v>11.9</v>
      </c>
      <c r="B148" s="2">
        <v>2.9750000000000001</v>
      </c>
      <c r="C148" s="2">
        <v>150</v>
      </c>
      <c r="D148" s="2">
        <v>1685.1590000000001</v>
      </c>
      <c r="E148" s="2">
        <v>2.5764255760000001</v>
      </c>
      <c r="F148" s="2">
        <v>2.27033869</v>
      </c>
      <c r="G148" s="9">
        <v>26.61</v>
      </c>
    </row>
    <row r="149" spans="1:7" x14ac:dyDescent="0.2">
      <c r="A149" s="2">
        <v>12.2</v>
      </c>
      <c r="B149" s="2">
        <v>3.05</v>
      </c>
      <c r="C149" s="2">
        <v>150</v>
      </c>
      <c r="D149" s="2">
        <v>1815.848</v>
      </c>
      <c r="E149" s="2">
        <v>2.6413774820000002</v>
      </c>
      <c r="F149" s="2">
        <v>2.1069393889999999</v>
      </c>
      <c r="G149" s="9">
        <v>18.86</v>
      </c>
    </row>
    <row r="150" spans="1:7" x14ac:dyDescent="0.2">
      <c r="A150" s="10"/>
      <c r="B150" s="10"/>
      <c r="C150" s="10"/>
      <c r="D150" s="10"/>
      <c r="E150" s="10"/>
      <c r="F150" s="10"/>
      <c r="G150" s="11"/>
    </row>
    <row r="151" spans="1:7" x14ac:dyDescent="0.2">
      <c r="A151" s="10">
        <v>12.8</v>
      </c>
      <c r="B151" s="10">
        <v>3.2</v>
      </c>
      <c r="C151" s="10">
        <v>150</v>
      </c>
      <c r="D151" s="10">
        <v>2097.152</v>
      </c>
      <c r="E151" s="10">
        <v>2.7712812919999998</v>
      </c>
      <c r="F151" s="10">
        <v>1.8243225460000001</v>
      </c>
      <c r="G151" s="11">
        <v>8.5</v>
      </c>
    </row>
    <row r="152" spans="1:7" x14ac:dyDescent="0.2">
      <c r="A152" s="10">
        <v>12.93</v>
      </c>
      <c r="B152" s="10">
        <v>3.2324999999999999</v>
      </c>
      <c r="C152" s="10">
        <v>150</v>
      </c>
      <c r="D152" s="10">
        <v>2161.7007570000001</v>
      </c>
      <c r="E152" s="10">
        <v>2.7994271180000001</v>
      </c>
      <c r="F152" s="10">
        <v>1.7698479600000001</v>
      </c>
      <c r="G152" s="11">
        <v>6.68</v>
      </c>
    </row>
    <row r="153" spans="1:7" x14ac:dyDescent="0.2">
      <c r="A153" s="10">
        <v>13.4</v>
      </c>
      <c r="B153" s="10">
        <v>3.35</v>
      </c>
      <c r="C153" s="10">
        <v>150</v>
      </c>
      <c r="D153" s="10">
        <v>2406.1039999999998</v>
      </c>
      <c r="E153" s="10">
        <v>2.901185103</v>
      </c>
      <c r="F153" s="10">
        <v>1.590073278</v>
      </c>
      <c r="G153" s="11">
        <v>3.72</v>
      </c>
    </row>
    <row r="155" spans="1:7" x14ac:dyDescent="0.2">
      <c r="A155" s="2">
        <v>9.8000000000000007</v>
      </c>
      <c r="B155" s="2">
        <v>2.4500000000000002</v>
      </c>
      <c r="C155" s="2">
        <v>100</v>
      </c>
      <c r="D155" s="2">
        <v>941.19200000000001</v>
      </c>
      <c r="E155" s="2">
        <v>2.1217622390000002</v>
      </c>
      <c r="F155" s="2">
        <v>4.0649322090000002</v>
      </c>
      <c r="G155" s="9">
        <v>292.60000000000002</v>
      </c>
    </row>
    <row r="156" spans="1:7" x14ac:dyDescent="0.2">
      <c r="A156" s="2">
        <v>10.1</v>
      </c>
      <c r="B156" s="2">
        <v>2.5249999999999999</v>
      </c>
      <c r="C156" s="2">
        <v>100</v>
      </c>
      <c r="D156" s="2">
        <v>1030.3009999999999</v>
      </c>
      <c r="E156" s="2">
        <v>2.1867141449999998</v>
      </c>
      <c r="F156" s="2">
        <v>3.713363062</v>
      </c>
      <c r="G156" s="9">
        <v>208.4</v>
      </c>
    </row>
    <row r="157" spans="1:7" x14ac:dyDescent="0.2">
      <c r="A157" s="2">
        <v>10.4</v>
      </c>
      <c r="B157" s="2">
        <v>2.6</v>
      </c>
      <c r="C157" s="2">
        <v>100</v>
      </c>
      <c r="D157" s="2">
        <v>1124.864</v>
      </c>
      <c r="E157" s="2">
        <v>2.2516660499999999</v>
      </c>
      <c r="F157" s="2">
        <v>3.4011948780000001</v>
      </c>
      <c r="G157" s="9">
        <v>145.72999999999999</v>
      </c>
    </row>
    <row r="158" spans="1:7" x14ac:dyDescent="0.2">
      <c r="A158" s="2">
        <v>10.7</v>
      </c>
      <c r="B158" s="2">
        <v>2.6749999999999998</v>
      </c>
      <c r="C158" s="2">
        <v>100</v>
      </c>
      <c r="D158" s="2">
        <v>1225.0429999999999</v>
      </c>
      <c r="E158" s="2">
        <v>2.3166179549999999</v>
      </c>
      <c r="F158" s="2">
        <v>3.1230590889999998</v>
      </c>
      <c r="G158" s="9">
        <v>99.5</v>
      </c>
    </row>
    <row r="159" spans="1:7" x14ac:dyDescent="0.2">
      <c r="A159" s="2">
        <v>11</v>
      </c>
      <c r="B159" s="2">
        <v>2.75</v>
      </c>
      <c r="C159" s="2">
        <v>100</v>
      </c>
      <c r="D159" s="2">
        <v>1331</v>
      </c>
      <c r="E159" s="2">
        <v>2.3815698599999999</v>
      </c>
      <c r="F159" s="2">
        <v>2.8744415289999998</v>
      </c>
      <c r="G159" s="9">
        <v>68.97</v>
      </c>
    </row>
    <row r="160" spans="1:7" x14ac:dyDescent="0.2">
      <c r="A160" s="2">
        <v>11.3</v>
      </c>
      <c r="B160" s="2">
        <v>2.8250000000000002</v>
      </c>
      <c r="C160" s="2">
        <v>100</v>
      </c>
      <c r="D160" s="2">
        <v>1442.8969999999999</v>
      </c>
      <c r="E160" s="2">
        <v>2.446521766</v>
      </c>
      <c r="F160" s="2">
        <v>2.651527916</v>
      </c>
      <c r="G160" s="9">
        <v>49.89</v>
      </c>
    </row>
    <row r="161" spans="1:7" x14ac:dyDescent="0.2">
      <c r="A161" s="2">
        <v>11.6</v>
      </c>
      <c r="B161" s="2">
        <v>2.9</v>
      </c>
      <c r="C161" s="2">
        <v>100</v>
      </c>
      <c r="D161" s="2">
        <v>1560.896</v>
      </c>
      <c r="E161" s="2">
        <v>2.5114736710000001</v>
      </c>
      <c r="F161" s="2">
        <v>2.451080454</v>
      </c>
      <c r="G161" s="9">
        <v>36.549999999999997</v>
      </c>
    </row>
    <row r="162" spans="1:7" x14ac:dyDescent="0.2">
      <c r="A162" s="2">
        <v>11.9</v>
      </c>
      <c r="B162" s="2">
        <v>2.9750000000000001</v>
      </c>
      <c r="C162" s="2">
        <v>100</v>
      </c>
      <c r="D162" s="2">
        <v>1685.1590000000001</v>
      </c>
      <c r="E162" s="2">
        <v>2.5764255760000001</v>
      </c>
      <c r="F162" s="2">
        <v>2.27033869</v>
      </c>
      <c r="G162" s="9">
        <v>26.61</v>
      </c>
    </row>
    <row r="163" spans="1:7" x14ac:dyDescent="0.2">
      <c r="A163" s="2">
        <v>12.2</v>
      </c>
      <c r="B163" s="2">
        <v>3.05</v>
      </c>
      <c r="C163" s="2">
        <v>100</v>
      </c>
      <c r="D163" s="2">
        <v>1815.848</v>
      </c>
      <c r="E163" s="2">
        <v>2.6413774820000002</v>
      </c>
      <c r="F163" s="2">
        <v>2.1069393889999999</v>
      </c>
      <c r="G163" s="9">
        <v>18.86</v>
      </c>
    </row>
    <row r="164" spans="1:7" x14ac:dyDescent="0.2">
      <c r="A164" s="10"/>
      <c r="B164" s="10"/>
      <c r="C164" s="10"/>
      <c r="D164" s="10"/>
      <c r="E164" s="10"/>
      <c r="F164" s="10"/>
      <c r="G164" s="11"/>
    </row>
    <row r="165" spans="1:7" x14ac:dyDescent="0.2">
      <c r="A165" s="10">
        <v>12.8</v>
      </c>
      <c r="B165" s="10">
        <v>3.2</v>
      </c>
      <c r="C165" s="10">
        <v>100</v>
      </c>
      <c r="D165" s="10">
        <v>2097.152</v>
      </c>
      <c r="E165" s="10">
        <v>2.7712812919999998</v>
      </c>
      <c r="F165" s="10">
        <v>1.8243225460000001</v>
      </c>
      <c r="G165" s="11">
        <v>8.5</v>
      </c>
    </row>
    <row r="166" spans="1:7" x14ac:dyDescent="0.2">
      <c r="A166" s="10">
        <v>12.93</v>
      </c>
      <c r="B166" s="10">
        <v>3.2324999999999999</v>
      </c>
      <c r="C166" s="10">
        <v>100</v>
      </c>
      <c r="D166" s="10">
        <v>2161.7007570000001</v>
      </c>
      <c r="E166" s="10">
        <v>2.7994271180000001</v>
      </c>
      <c r="F166" s="10">
        <v>1.7698479600000001</v>
      </c>
      <c r="G166" s="11">
        <v>6.68</v>
      </c>
    </row>
    <row r="167" spans="1:7" x14ac:dyDescent="0.2">
      <c r="A167" s="10">
        <v>13.4</v>
      </c>
      <c r="B167" s="10">
        <v>3.35</v>
      </c>
      <c r="C167" s="10">
        <v>100</v>
      </c>
      <c r="D167" s="10">
        <v>2406.1039999999998</v>
      </c>
      <c r="E167" s="10">
        <v>2.901185103</v>
      </c>
      <c r="F167" s="10">
        <v>1.590073278</v>
      </c>
      <c r="G167" s="11">
        <v>3.72</v>
      </c>
    </row>
    <row r="169" spans="1:7" x14ac:dyDescent="0.2">
      <c r="A169" s="2">
        <v>9.8000000000000007</v>
      </c>
      <c r="B169" s="2">
        <v>2.4500000000000002</v>
      </c>
      <c r="C169" s="2">
        <v>50</v>
      </c>
      <c r="D169" s="2">
        <v>941.19200000000001</v>
      </c>
      <c r="E169" s="2">
        <v>2.1217622390000002</v>
      </c>
      <c r="F169" s="2">
        <v>4.0649322090000002</v>
      </c>
      <c r="G169" s="9">
        <v>292.60000000000002</v>
      </c>
    </row>
    <row r="170" spans="1:7" x14ac:dyDescent="0.2">
      <c r="A170" s="2">
        <v>10.1</v>
      </c>
      <c r="B170" s="2">
        <v>2.5249999999999999</v>
      </c>
      <c r="C170" s="2">
        <v>50</v>
      </c>
      <c r="D170" s="2">
        <v>1030.3009999999999</v>
      </c>
      <c r="E170" s="2">
        <v>2.1867141449999998</v>
      </c>
      <c r="F170" s="2">
        <v>3.713363062</v>
      </c>
      <c r="G170" s="9">
        <v>208.4</v>
      </c>
    </row>
    <row r="171" spans="1:7" x14ac:dyDescent="0.2">
      <c r="A171" s="2">
        <v>10.4</v>
      </c>
      <c r="B171" s="2">
        <v>2.6</v>
      </c>
      <c r="C171" s="2">
        <v>50</v>
      </c>
      <c r="D171" s="2">
        <v>1124.864</v>
      </c>
      <c r="E171" s="2">
        <v>2.2516660499999999</v>
      </c>
      <c r="F171" s="2">
        <v>3.4011948780000001</v>
      </c>
      <c r="G171" s="9">
        <v>145.72999999999999</v>
      </c>
    </row>
    <row r="172" spans="1:7" x14ac:dyDescent="0.2">
      <c r="A172" s="2">
        <v>10.7</v>
      </c>
      <c r="B172" s="2">
        <v>2.6749999999999998</v>
      </c>
      <c r="C172" s="2">
        <v>50</v>
      </c>
      <c r="D172" s="2">
        <v>1225.0429999999999</v>
      </c>
      <c r="E172" s="2">
        <v>2.3166179549999999</v>
      </c>
      <c r="F172" s="2">
        <v>3.1230590889999998</v>
      </c>
      <c r="G172" s="9">
        <v>99.5</v>
      </c>
    </row>
    <row r="173" spans="1:7" x14ac:dyDescent="0.2">
      <c r="A173" s="2">
        <v>11</v>
      </c>
      <c r="B173" s="2">
        <v>2.75</v>
      </c>
      <c r="C173" s="2">
        <v>50</v>
      </c>
      <c r="D173" s="2">
        <v>1331</v>
      </c>
      <c r="E173" s="2">
        <v>2.3815698599999999</v>
      </c>
      <c r="F173" s="2">
        <v>2.8744415289999998</v>
      </c>
      <c r="G173" s="9">
        <v>68.97</v>
      </c>
    </row>
    <row r="174" spans="1:7" x14ac:dyDescent="0.2">
      <c r="A174" s="2">
        <v>11.3</v>
      </c>
      <c r="B174" s="2">
        <v>2.8250000000000002</v>
      </c>
      <c r="C174" s="2">
        <v>50</v>
      </c>
      <c r="D174" s="2">
        <v>1442.8969999999999</v>
      </c>
      <c r="E174" s="2">
        <v>2.446521766</v>
      </c>
      <c r="F174" s="2">
        <v>2.651527916</v>
      </c>
      <c r="G174" s="9">
        <v>49.89</v>
      </c>
    </row>
    <row r="175" spans="1:7" x14ac:dyDescent="0.2">
      <c r="A175" s="2">
        <v>11.6</v>
      </c>
      <c r="B175" s="2">
        <v>2.9</v>
      </c>
      <c r="C175" s="2">
        <v>50</v>
      </c>
      <c r="D175" s="2">
        <v>1560.896</v>
      </c>
      <c r="E175" s="2">
        <v>2.5114736710000001</v>
      </c>
      <c r="F175" s="2">
        <v>2.451080454</v>
      </c>
      <c r="G175" s="9">
        <v>36.549999999999997</v>
      </c>
    </row>
    <row r="176" spans="1:7" x14ac:dyDescent="0.2">
      <c r="A176" s="2">
        <v>11.9</v>
      </c>
      <c r="B176" s="2">
        <v>2.9750000000000001</v>
      </c>
      <c r="C176" s="2">
        <v>50</v>
      </c>
      <c r="D176" s="2">
        <v>1685.1590000000001</v>
      </c>
      <c r="E176" s="2">
        <v>2.5764255760000001</v>
      </c>
      <c r="F176" s="2">
        <v>2.27033869</v>
      </c>
      <c r="G176" s="9">
        <v>26.61</v>
      </c>
    </row>
    <row r="177" spans="1:7" x14ac:dyDescent="0.2">
      <c r="A177" s="2">
        <v>12.2</v>
      </c>
      <c r="B177" s="2">
        <v>3.05</v>
      </c>
      <c r="C177" s="2">
        <v>50</v>
      </c>
      <c r="D177" s="2">
        <v>1815.848</v>
      </c>
      <c r="E177" s="2">
        <v>2.6413774820000002</v>
      </c>
      <c r="F177" s="2">
        <v>2.1069393889999999</v>
      </c>
      <c r="G177" s="9">
        <v>18.86</v>
      </c>
    </row>
    <row r="178" spans="1:7" x14ac:dyDescent="0.2">
      <c r="A178" s="10"/>
      <c r="B178" s="10"/>
      <c r="C178" s="10"/>
      <c r="D178" s="10"/>
      <c r="E178" s="10"/>
      <c r="F178" s="10"/>
      <c r="G178" s="11"/>
    </row>
    <row r="179" spans="1:7" x14ac:dyDescent="0.2">
      <c r="A179" s="10">
        <v>12.8</v>
      </c>
      <c r="B179" s="10">
        <v>3.2</v>
      </c>
      <c r="C179" s="10">
        <v>50</v>
      </c>
      <c r="D179" s="10">
        <v>2097.152</v>
      </c>
      <c r="E179" s="10">
        <v>2.7712812919999998</v>
      </c>
      <c r="F179" s="10">
        <v>1.8243225460000001</v>
      </c>
      <c r="G179" s="11">
        <v>8.5</v>
      </c>
    </row>
    <row r="180" spans="1:7" x14ac:dyDescent="0.2">
      <c r="A180" s="10">
        <v>12.93</v>
      </c>
      <c r="B180" s="10">
        <v>3.2324999999999999</v>
      </c>
      <c r="C180" s="10">
        <v>50</v>
      </c>
      <c r="D180" s="10">
        <v>2161.7007570000001</v>
      </c>
      <c r="E180" s="10">
        <v>2.7994271180000001</v>
      </c>
      <c r="F180" s="10">
        <v>1.7698479600000001</v>
      </c>
      <c r="G180" s="11">
        <v>6.68</v>
      </c>
    </row>
    <row r="181" spans="1:7" x14ac:dyDescent="0.2">
      <c r="A181" s="10">
        <v>13.4</v>
      </c>
      <c r="B181" s="10">
        <v>3.35</v>
      </c>
      <c r="C181" s="10">
        <v>50</v>
      </c>
      <c r="D181" s="10">
        <v>2406.1039999999998</v>
      </c>
      <c r="E181" s="10">
        <v>2.901185103</v>
      </c>
      <c r="F181" s="10">
        <v>1.590073278</v>
      </c>
      <c r="G181" s="11">
        <v>3.72</v>
      </c>
    </row>
    <row r="183" spans="1:7" x14ac:dyDescent="0.2">
      <c r="A183" s="2">
        <v>9.8000000000000007</v>
      </c>
      <c r="B183" s="2">
        <v>2.4500000000000002</v>
      </c>
      <c r="C183" s="2">
        <v>25</v>
      </c>
      <c r="D183" s="2">
        <v>941.19200000000001</v>
      </c>
      <c r="E183" s="2">
        <v>2.1217622390000002</v>
      </c>
      <c r="F183" s="2">
        <v>4.0649322090000002</v>
      </c>
      <c r="G183" s="9">
        <v>292.60000000000002</v>
      </c>
    </row>
    <row r="184" spans="1:7" x14ac:dyDescent="0.2">
      <c r="A184" s="2">
        <v>10.1</v>
      </c>
      <c r="B184" s="2">
        <v>2.5249999999999999</v>
      </c>
      <c r="C184" s="2">
        <v>25</v>
      </c>
      <c r="D184" s="2">
        <v>1030.3009999999999</v>
      </c>
      <c r="E184" s="2">
        <v>2.1867141449999998</v>
      </c>
      <c r="F184" s="2">
        <v>3.713363062</v>
      </c>
      <c r="G184" s="9">
        <v>208.4</v>
      </c>
    </row>
    <row r="185" spans="1:7" x14ac:dyDescent="0.2">
      <c r="A185" s="2">
        <v>10.4</v>
      </c>
      <c r="B185" s="2">
        <v>2.6</v>
      </c>
      <c r="C185" s="2">
        <v>25</v>
      </c>
      <c r="D185" s="2">
        <v>1124.864</v>
      </c>
      <c r="E185" s="2">
        <v>2.2516660499999999</v>
      </c>
      <c r="F185" s="2">
        <v>3.4011948780000001</v>
      </c>
      <c r="G185" s="9">
        <v>145.72999999999999</v>
      </c>
    </row>
    <row r="186" spans="1:7" x14ac:dyDescent="0.2">
      <c r="A186" s="2">
        <v>10.7</v>
      </c>
      <c r="B186" s="2">
        <v>2.6749999999999998</v>
      </c>
      <c r="C186" s="2">
        <v>25</v>
      </c>
      <c r="D186" s="2">
        <v>1225.0429999999999</v>
      </c>
      <c r="E186" s="2">
        <v>2.3166179549999999</v>
      </c>
      <c r="F186" s="2">
        <v>3.1230590889999998</v>
      </c>
      <c r="G186" s="9">
        <v>99.5</v>
      </c>
    </row>
    <row r="187" spans="1:7" x14ac:dyDescent="0.2">
      <c r="A187" s="2">
        <v>11</v>
      </c>
      <c r="B187" s="2">
        <v>2.75</v>
      </c>
      <c r="C187" s="2">
        <v>25</v>
      </c>
      <c r="D187" s="2">
        <v>1331</v>
      </c>
      <c r="E187" s="2">
        <v>2.3815698599999999</v>
      </c>
      <c r="F187" s="2">
        <v>2.8744415289999998</v>
      </c>
      <c r="G187" s="9">
        <v>68.97</v>
      </c>
    </row>
    <row r="188" spans="1:7" x14ac:dyDescent="0.2">
      <c r="A188" s="2">
        <v>11.3</v>
      </c>
      <c r="B188" s="2">
        <v>2.8250000000000002</v>
      </c>
      <c r="C188" s="2">
        <v>25</v>
      </c>
      <c r="D188" s="2">
        <v>1442.8969999999999</v>
      </c>
      <c r="E188" s="2">
        <v>2.446521766</v>
      </c>
      <c r="F188" s="2">
        <v>2.651527916</v>
      </c>
      <c r="G188" s="9">
        <v>49.89</v>
      </c>
    </row>
    <row r="189" spans="1:7" x14ac:dyDescent="0.2">
      <c r="A189" s="2">
        <v>11.6</v>
      </c>
      <c r="B189" s="2">
        <v>2.9</v>
      </c>
      <c r="C189" s="2">
        <v>25</v>
      </c>
      <c r="D189" s="2">
        <v>1560.896</v>
      </c>
      <c r="E189" s="2">
        <v>2.5114736710000001</v>
      </c>
      <c r="F189" s="2">
        <v>2.451080454</v>
      </c>
      <c r="G189" s="9">
        <v>36.549999999999997</v>
      </c>
    </row>
    <row r="190" spans="1:7" x14ac:dyDescent="0.2">
      <c r="A190" s="2">
        <v>11.9</v>
      </c>
      <c r="B190" s="2">
        <v>2.9750000000000001</v>
      </c>
      <c r="C190" s="2">
        <v>25</v>
      </c>
      <c r="D190" s="2">
        <v>1685.1590000000001</v>
      </c>
      <c r="E190" s="2">
        <v>2.5764255760000001</v>
      </c>
      <c r="F190" s="2">
        <v>2.27033869</v>
      </c>
      <c r="G190" s="9">
        <v>26.61</v>
      </c>
    </row>
    <row r="191" spans="1:7" x14ac:dyDescent="0.2">
      <c r="A191" s="2">
        <v>12.2</v>
      </c>
      <c r="B191" s="2">
        <v>3.05</v>
      </c>
      <c r="C191" s="2">
        <v>25</v>
      </c>
      <c r="D191" s="2">
        <v>1815.848</v>
      </c>
      <c r="E191" s="2">
        <v>2.6413774820000002</v>
      </c>
      <c r="F191" s="2">
        <v>2.1069393889999999</v>
      </c>
      <c r="G191" s="9">
        <v>18.86</v>
      </c>
    </row>
    <row r="192" spans="1:7" x14ac:dyDescent="0.2">
      <c r="A192" s="10"/>
      <c r="B192" s="10"/>
      <c r="C192" s="10"/>
      <c r="D192" s="10"/>
      <c r="E192" s="10"/>
      <c r="F192" s="10"/>
      <c r="G192" s="11"/>
    </row>
    <row r="193" spans="1:7" x14ac:dyDescent="0.2">
      <c r="A193" s="10">
        <v>12.8</v>
      </c>
      <c r="B193" s="10">
        <v>3.2</v>
      </c>
      <c r="C193" s="10">
        <v>25</v>
      </c>
      <c r="D193" s="10">
        <v>2097.152</v>
      </c>
      <c r="E193" s="10">
        <v>2.7712812919999998</v>
      </c>
      <c r="F193" s="10">
        <v>1.8243225460000001</v>
      </c>
      <c r="G193" s="11">
        <v>8.5</v>
      </c>
    </row>
    <row r="194" spans="1:7" x14ac:dyDescent="0.2">
      <c r="A194" s="10">
        <v>12.93</v>
      </c>
      <c r="B194" s="10">
        <v>3.2324999999999999</v>
      </c>
      <c r="C194" s="10">
        <v>25</v>
      </c>
      <c r="D194" s="10">
        <v>2161.7007570000001</v>
      </c>
      <c r="E194" s="10">
        <v>2.7994271180000001</v>
      </c>
      <c r="F194" s="10">
        <v>1.7698479600000001</v>
      </c>
      <c r="G194" s="11">
        <v>6.68</v>
      </c>
    </row>
    <row r="195" spans="1:7" x14ac:dyDescent="0.2">
      <c r="A195" s="10">
        <v>13.4</v>
      </c>
      <c r="B195" s="10">
        <v>3.35</v>
      </c>
      <c r="C195" s="10">
        <v>25</v>
      </c>
      <c r="D195" s="10">
        <v>2406.1039999999998</v>
      </c>
      <c r="E195" s="10">
        <v>2.901185103</v>
      </c>
      <c r="F195" s="10">
        <v>1.590073278</v>
      </c>
      <c r="G195" s="11">
        <v>3.72</v>
      </c>
    </row>
    <row r="197" spans="1:7" x14ac:dyDescent="0.2">
      <c r="A197" s="2">
        <v>9.8000000000000007</v>
      </c>
      <c r="B197" s="2">
        <v>2.4500000000000002</v>
      </c>
      <c r="C197" s="2">
        <v>10</v>
      </c>
      <c r="D197" s="2">
        <v>941.19200000000001</v>
      </c>
      <c r="E197" s="2">
        <v>2.1217622390000002</v>
      </c>
      <c r="F197" s="2">
        <v>4.0649322090000002</v>
      </c>
      <c r="G197" s="9">
        <v>292.60000000000002</v>
      </c>
    </row>
    <row r="198" spans="1:7" x14ac:dyDescent="0.2">
      <c r="A198" s="2">
        <v>10.1</v>
      </c>
      <c r="B198" s="2">
        <v>2.5249999999999999</v>
      </c>
      <c r="C198" s="2">
        <v>10</v>
      </c>
      <c r="D198" s="2">
        <v>1030.3009999999999</v>
      </c>
      <c r="E198" s="2">
        <v>2.1867141449999998</v>
      </c>
      <c r="F198" s="2">
        <v>3.713363062</v>
      </c>
      <c r="G198" s="9">
        <v>208.4</v>
      </c>
    </row>
    <row r="199" spans="1:7" x14ac:dyDescent="0.2">
      <c r="A199" s="2">
        <v>10.4</v>
      </c>
      <c r="B199" s="2">
        <v>2.6</v>
      </c>
      <c r="C199" s="2">
        <v>10</v>
      </c>
      <c r="D199" s="2">
        <v>1124.864</v>
      </c>
      <c r="E199" s="2">
        <v>2.2516660499999999</v>
      </c>
      <c r="F199" s="2">
        <v>3.4011948780000001</v>
      </c>
      <c r="G199" s="9">
        <v>145.72999999999999</v>
      </c>
    </row>
    <row r="200" spans="1:7" x14ac:dyDescent="0.2">
      <c r="A200" s="2">
        <v>10.7</v>
      </c>
      <c r="B200" s="2">
        <v>2.6749999999999998</v>
      </c>
      <c r="C200" s="2">
        <v>10</v>
      </c>
      <c r="D200" s="2">
        <v>1225.0429999999999</v>
      </c>
      <c r="E200" s="2">
        <v>2.3166179549999999</v>
      </c>
      <c r="F200" s="2">
        <v>3.1230590889999998</v>
      </c>
      <c r="G200" s="9">
        <v>99.5</v>
      </c>
    </row>
    <row r="201" spans="1:7" x14ac:dyDescent="0.2">
      <c r="A201" s="2">
        <v>11</v>
      </c>
      <c r="B201" s="2">
        <v>2.75</v>
      </c>
      <c r="C201" s="2">
        <v>10</v>
      </c>
      <c r="D201" s="2">
        <v>1331</v>
      </c>
      <c r="E201" s="2">
        <v>2.3815698599999999</v>
      </c>
      <c r="F201" s="2">
        <v>2.8744415289999998</v>
      </c>
      <c r="G201" s="9">
        <v>68.97</v>
      </c>
    </row>
    <row r="202" spans="1:7" x14ac:dyDescent="0.2">
      <c r="A202" s="2">
        <v>11.3</v>
      </c>
      <c r="B202" s="2">
        <v>2.8250000000000002</v>
      </c>
      <c r="C202" s="2">
        <v>10</v>
      </c>
      <c r="D202" s="2">
        <v>1442.8969999999999</v>
      </c>
      <c r="E202" s="2">
        <v>2.446521766</v>
      </c>
      <c r="F202" s="2">
        <v>2.651527916</v>
      </c>
      <c r="G202" s="9">
        <v>49.89</v>
      </c>
    </row>
    <row r="203" spans="1:7" x14ac:dyDescent="0.2">
      <c r="A203" s="2">
        <v>11.6</v>
      </c>
      <c r="B203" s="2">
        <v>2.9</v>
      </c>
      <c r="C203" s="2">
        <v>10</v>
      </c>
      <c r="D203" s="2">
        <v>1560.896</v>
      </c>
      <c r="E203" s="2">
        <v>2.5114736710000001</v>
      </c>
      <c r="F203" s="2">
        <v>2.451080454</v>
      </c>
      <c r="G203" s="9">
        <v>36.549999999999997</v>
      </c>
    </row>
    <row r="204" spans="1:7" x14ac:dyDescent="0.2">
      <c r="A204" s="2">
        <v>11.9</v>
      </c>
      <c r="B204" s="2">
        <v>2.9750000000000001</v>
      </c>
      <c r="C204" s="2">
        <v>10</v>
      </c>
      <c r="D204" s="2">
        <v>1685.1590000000001</v>
      </c>
      <c r="E204" s="2">
        <v>2.5764255760000001</v>
      </c>
      <c r="F204" s="2">
        <v>2.27033869</v>
      </c>
      <c r="G204" s="9">
        <v>26.61</v>
      </c>
    </row>
    <row r="205" spans="1:7" x14ac:dyDescent="0.2">
      <c r="A205" s="2">
        <v>12.2</v>
      </c>
      <c r="B205" s="2">
        <v>3.05</v>
      </c>
      <c r="C205" s="2">
        <v>10</v>
      </c>
      <c r="D205" s="2">
        <v>1815.848</v>
      </c>
      <c r="E205" s="2">
        <v>2.6413774820000002</v>
      </c>
      <c r="F205" s="2">
        <v>2.1069393889999999</v>
      </c>
      <c r="G205" s="9">
        <v>18.86</v>
      </c>
    </row>
    <row r="206" spans="1:7" x14ac:dyDescent="0.2">
      <c r="A206" s="10"/>
      <c r="B206" s="10"/>
      <c r="C206" s="10"/>
      <c r="D206" s="10"/>
      <c r="E206" s="10"/>
      <c r="F206" s="10"/>
      <c r="G206" s="11"/>
    </row>
    <row r="207" spans="1:7" x14ac:dyDescent="0.2">
      <c r="A207" s="10">
        <v>12.8</v>
      </c>
      <c r="B207" s="10">
        <v>3.2</v>
      </c>
      <c r="C207" s="10">
        <v>10</v>
      </c>
      <c r="D207" s="10">
        <v>2097.152</v>
      </c>
      <c r="E207" s="10">
        <v>2.7712812919999998</v>
      </c>
      <c r="F207" s="10">
        <v>1.8243225460000001</v>
      </c>
      <c r="G207" s="11">
        <v>8.5</v>
      </c>
    </row>
    <row r="208" spans="1:7" x14ac:dyDescent="0.2">
      <c r="A208" s="10">
        <v>12.93</v>
      </c>
      <c r="B208" s="10">
        <v>3.2324999999999999</v>
      </c>
      <c r="C208" s="10">
        <v>10</v>
      </c>
      <c r="D208" s="10">
        <v>2161.7007570000001</v>
      </c>
      <c r="E208" s="10">
        <v>2.7994271180000001</v>
      </c>
      <c r="F208" s="10">
        <v>1.7698479600000001</v>
      </c>
      <c r="G208" s="11">
        <v>6.68</v>
      </c>
    </row>
    <row r="209" spans="1:7" x14ac:dyDescent="0.2">
      <c r="A209" s="10">
        <v>13.4</v>
      </c>
      <c r="B209" s="10">
        <v>3.35</v>
      </c>
      <c r="C209" s="10">
        <v>10</v>
      </c>
      <c r="D209" s="10">
        <v>2406.1039999999998</v>
      </c>
      <c r="E209" s="10">
        <v>2.901185103</v>
      </c>
      <c r="F209" s="10">
        <v>1.590073278</v>
      </c>
      <c r="G209" s="11">
        <v>3.72</v>
      </c>
    </row>
    <row r="211" spans="1:7" x14ac:dyDescent="0.2">
      <c r="A211" s="2">
        <v>9.8000000000000007</v>
      </c>
      <c r="B211" s="2">
        <v>2.4500000000000002</v>
      </c>
      <c r="C211" s="2">
        <v>1</v>
      </c>
      <c r="D211" s="2">
        <v>941.19200000000001</v>
      </c>
      <c r="E211" s="2">
        <v>2.1217622390000002</v>
      </c>
      <c r="F211" s="2">
        <v>4.0649322090000002</v>
      </c>
      <c r="G211" s="9">
        <v>292.60000000000002</v>
      </c>
    </row>
    <row r="212" spans="1:7" x14ac:dyDescent="0.2">
      <c r="A212" s="2">
        <v>10.1</v>
      </c>
      <c r="B212" s="2">
        <v>2.5249999999999999</v>
      </c>
      <c r="C212" s="2">
        <v>1</v>
      </c>
      <c r="D212" s="2">
        <v>1030.3009999999999</v>
      </c>
      <c r="E212" s="2">
        <v>2.1867141449999998</v>
      </c>
      <c r="F212" s="2">
        <v>3.713363062</v>
      </c>
      <c r="G212" s="9">
        <v>208.4</v>
      </c>
    </row>
    <row r="213" spans="1:7" x14ac:dyDescent="0.2">
      <c r="A213" s="2">
        <v>10.4</v>
      </c>
      <c r="B213" s="2">
        <v>2.6</v>
      </c>
      <c r="C213" s="2">
        <v>1</v>
      </c>
      <c r="D213" s="2">
        <v>1124.864</v>
      </c>
      <c r="E213" s="2">
        <v>2.2516660499999999</v>
      </c>
      <c r="F213" s="2">
        <v>3.4011948780000001</v>
      </c>
      <c r="G213" s="9">
        <v>145.72999999999999</v>
      </c>
    </row>
    <row r="214" spans="1:7" x14ac:dyDescent="0.2">
      <c r="A214" s="2">
        <v>10.7</v>
      </c>
      <c r="B214" s="2">
        <v>2.6749999999999998</v>
      </c>
      <c r="C214" s="2">
        <v>1</v>
      </c>
      <c r="D214" s="2">
        <v>1225.0429999999999</v>
      </c>
      <c r="E214" s="2">
        <v>2.3166179549999999</v>
      </c>
      <c r="F214" s="2">
        <v>3.1230590889999998</v>
      </c>
      <c r="G214" s="9">
        <v>99.5</v>
      </c>
    </row>
    <row r="215" spans="1:7" x14ac:dyDescent="0.2">
      <c r="A215" s="2">
        <v>11</v>
      </c>
      <c r="B215" s="2">
        <v>2.75</v>
      </c>
      <c r="C215" s="2">
        <v>1</v>
      </c>
      <c r="D215" s="2">
        <v>1331</v>
      </c>
      <c r="E215" s="2">
        <v>2.3815698599999999</v>
      </c>
      <c r="F215" s="2">
        <v>2.8744415289999998</v>
      </c>
      <c r="G215" s="9">
        <v>68.97</v>
      </c>
    </row>
    <row r="216" spans="1:7" x14ac:dyDescent="0.2">
      <c r="A216" s="2">
        <v>11.3</v>
      </c>
      <c r="B216" s="2">
        <v>2.8250000000000002</v>
      </c>
      <c r="C216" s="2">
        <v>1</v>
      </c>
      <c r="D216" s="2">
        <v>1442.8969999999999</v>
      </c>
      <c r="E216" s="2">
        <v>2.446521766</v>
      </c>
      <c r="F216" s="2">
        <v>2.651527916</v>
      </c>
      <c r="G216" s="9">
        <v>49.89</v>
      </c>
    </row>
    <row r="217" spans="1:7" x14ac:dyDescent="0.2">
      <c r="A217" s="2">
        <v>11.6</v>
      </c>
      <c r="B217" s="2">
        <v>2.9</v>
      </c>
      <c r="C217" s="2">
        <v>1</v>
      </c>
      <c r="D217" s="2">
        <v>1560.896</v>
      </c>
      <c r="E217" s="2">
        <v>2.5114736710000001</v>
      </c>
      <c r="F217" s="2">
        <v>2.451080454</v>
      </c>
      <c r="G217" s="9">
        <v>36.549999999999997</v>
      </c>
    </row>
    <row r="218" spans="1:7" x14ac:dyDescent="0.2">
      <c r="A218" s="2">
        <v>11.9</v>
      </c>
      <c r="B218" s="2">
        <v>2.9750000000000001</v>
      </c>
      <c r="C218" s="2">
        <v>1</v>
      </c>
      <c r="D218" s="2">
        <v>1685.1590000000001</v>
      </c>
      <c r="E218" s="2">
        <v>2.5764255760000001</v>
      </c>
      <c r="F218" s="2">
        <v>2.27033869</v>
      </c>
      <c r="G218" s="9">
        <v>26.61</v>
      </c>
    </row>
    <row r="219" spans="1:7" x14ac:dyDescent="0.2">
      <c r="A219" s="2">
        <v>12.2</v>
      </c>
      <c r="B219" s="2">
        <v>3.05</v>
      </c>
      <c r="C219" s="2">
        <v>1</v>
      </c>
      <c r="D219" s="2">
        <v>1815.848</v>
      </c>
      <c r="E219" s="2">
        <v>2.6413774820000002</v>
      </c>
      <c r="F219" s="2">
        <v>2.1069393889999999</v>
      </c>
      <c r="G219" s="9">
        <v>18.86</v>
      </c>
    </row>
    <row r="220" spans="1:7" x14ac:dyDescent="0.2">
      <c r="A220" s="10"/>
      <c r="B220" s="10"/>
      <c r="C220" s="10"/>
      <c r="D220" s="10"/>
      <c r="E220" s="10"/>
      <c r="F220" s="10"/>
      <c r="G220" s="11"/>
    </row>
    <row r="221" spans="1:7" x14ac:dyDescent="0.2">
      <c r="A221" s="10">
        <v>12.8</v>
      </c>
      <c r="B221" s="10">
        <v>3.2</v>
      </c>
      <c r="C221" s="10">
        <v>1</v>
      </c>
      <c r="D221" s="10">
        <v>2097.152</v>
      </c>
      <c r="E221" s="10">
        <v>2.7712812919999998</v>
      </c>
      <c r="F221" s="10">
        <v>1.8243225460000001</v>
      </c>
      <c r="G221" s="11">
        <v>8.5</v>
      </c>
    </row>
    <row r="222" spans="1:7" x14ac:dyDescent="0.2">
      <c r="A222" s="10">
        <v>12.93</v>
      </c>
      <c r="B222" s="10">
        <v>3.2324999999999999</v>
      </c>
      <c r="C222" s="10">
        <v>1</v>
      </c>
      <c r="D222" s="10">
        <v>2161.7007570000001</v>
      </c>
      <c r="E222" s="10">
        <v>2.7994271180000001</v>
      </c>
      <c r="F222" s="10">
        <v>1.7698479600000001</v>
      </c>
      <c r="G222" s="11">
        <v>6.68</v>
      </c>
    </row>
    <row r="223" spans="1:7" x14ac:dyDescent="0.2">
      <c r="A223" s="10">
        <v>13.4</v>
      </c>
      <c r="B223" s="10">
        <v>3.35</v>
      </c>
      <c r="C223" s="10">
        <v>1</v>
      </c>
      <c r="D223" s="10">
        <v>2406.1039999999998</v>
      </c>
      <c r="E223" s="10">
        <v>2.901185103</v>
      </c>
      <c r="F223" s="10">
        <v>1.590073278</v>
      </c>
      <c r="G223" s="11">
        <v>3.72</v>
      </c>
    </row>
  </sheetData>
  <mergeCells count="1">
    <mergeCell ref="H16:J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Jean-Alexis</dc:creator>
  <cp:lastModifiedBy>Baptiste Journaux</cp:lastModifiedBy>
  <dcterms:created xsi:type="dcterms:W3CDTF">2018-07-19T09:02:54Z</dcterms:created>
  <dcterms:modified xsi:type="dcterms:W3CDTF">2020-04-16T16:28:55Z</dcterms:modified>
</cp:coreProperties>
</file>