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yint1/Desktop/iceVII/"/>
    </mc:Choice>
  </mc:AlternateContent>
  <xr:revisionPtr revIDLastSave="0" documentId="13_ncr:1_{7C7F72A9-5D29-044A-A423-D9E8390F77DE}" xr6:coauthVersionLast="45" xr6:coauthVersionMax="45" xr10:uidLastSave="{00000000-0000-0000-0000-000000000000}"/>
  <bookViews>
    <workbookView xWindow="0" yWindow="460" windowWidth="28800" windowHeight="16660" tabRatio="500" xr2:uid="{00000000-000D-0000-FFFF-FFFF00000000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8" i="1" l="1"/>
  <c r="B48" i="1"/>
  <c r="D47" i="1"/>
  <c r="E47" i="1" s="1"/>
  <c r="B47" i="1"/>
  <c r="D46" i="1"/>
  <c r="B46" i="1"/>
  <c r="D44" i="1"/>
  <c r="B44" i="1"/>
  <c r="D43" i="1"/>
  <c r="B43" i="1"/>
  <c r="D42" i="1"/>
  <c r="E42" i="1" s="1"/>
  <c r="B42" i="1"/>
  <c r="D41" i="1"/>
  <c r="B41" i="1"/>
  <c r="D40" i="1"/>
  <c r="B40" i="1"/>
  <c r="D39" i="1"/>
  <c r="B39" i="1"/>
  <c r="D38" i="1"/>
  <c r="E38" i="1" s="1"/>
  <c r="B38" i="1"/>
  <c r="D37" i="1"/>
  <c r="B37" i="1"/>
  <c r="D36" i="1"/>
  <c r="E36" i="1" s="1"/>
  <c r="B36" i="1"/>
  <c r="D20" i="1"/>
  <c r="B20" i="1"/>
  <c r="D19" i="1"/>
  <c r="E19" i="1" s="1"/>
  <c r="B19" i="1"/>
  <c r="D18" i="1"/>
  <c r="B18" i="1"/>
  <c r="D16" i="1"/>
  <c r="B16" i="1"/>
  <c r="D15" i="1"/>
  <c r="B15" i="1"/>
  <c r="D14" i="1"/>
  <c r="B14" i="1"/>
  <c r="D13" i="1"/>
  <c r="B13" i="1"/>
  <c r="D12" i="1"/>
  <c r="B12" i="1"/>
  <c r="D11" i="1"/>
  <c r="B11" i="1"/>
  <c r="D10" i="1"/>
  <c r="B10" i="1"/>
  <c r="D9" i="1"/>
  <c r="B9" i="1"/>
  <c r="D8" i="1"/>
  <c r="E8" i="1" s="1"/>
  <c r="B8" i="1"/>
  <c r="E40" i="1" l="1"/>
  <c r="E44" i="1"/>
  <c r="E37" i="1"/>
  <c r="E39" i="1"/>
  <c r="E41" i="1"/>
  <c r="E43" i="1"/>
  <c r="E46" i="1"/>
  <c r="E48" i="1"/>
  <c r="E10" i="1"/>
  <c r="E12" i="1"/>
  <c r="E14" i="1"/>
  <c r="E16" i="1"/>
  <c r="E9" i="1"/>
  <c r="E11" i="1"/>
  <c r="E13" i="1"/>
  <c r="E15" i="1"/>
  <c r="E18" i="1"/>
  <c r="E20" i="1"/>
  <c r="D2" i="1"/>
  <c r="D3" i="1"/>
  <c r="E3" i="1" s="1"/>
  <c r="B34" i="1"/>
  <c r="D34" i="1"/>
  <c r="E34" i="1" s="1"/>
  <c r="B33" i="1"/>
  <c r="D33" i="1"/>
  <c r="E33" i="1" s="1"/>
  <c r="B32" i="1"/>
  <c r="D32" i="1"/>
  <c r="E32" i="1" s="1"/>
  <c r="D139" i="1"/>
  <c r="E139" i="1" s="1"/>
  <c r="D138" i="1"/>
  <c r="D137" i="1"/>
  <c r="E137" i="1" s="1"/>
  <c r="D136" i="1"/>
  <c r="D135" i="1"/>
  <c r="E135" i="1" s="1"/>
  <c r="D134" i="1"/>
  <c r="E134" i="1" s="1"/>
  <c r="D133" i="1"/>
  <c r="D132" i="1"/>
  <c r="D131" i="1"/>
  <c r="E131" i="1" s="1"/>
  <c r="D130" i="1"/>
  <c r="E130" i="1" s="1"/>
  <c r="D129" i="1"/>
  <c r="B139" i="1"/>
  <c r="B138" i="1"/>
  <c r="B137" i="1"/>
  <c r="B136" i="1"/>
  <c r="B135" i="1"/>
  <c r="B134" i="1"/>
  <c r="B133" i="1"/>
  <c r="B132" i="1"/>
  <c r="B131" i="1"/>
  <c r="B130" i="1"/>
  <c r="B129" i="1"/>
  <c r="D118" i="1"/>
  <c r="E118" i="1" s="1"/>
  <c r="D119" i="1"/>
  <c r="E119" i="1" s="1"/>
  <c r="D120" i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17" i="1"/>
  <c r="E117" i="1" s="1"/>
  <c r="B126" i="1"/>
  <c r="B127" i="1"/>
  <c r="B125" i="1"/>
  <c r="B124" i="1"/>
  <c r="B123" i="1"/>
  <c r="B122" i="1"/>
  <c r="B121" i="1"/>
  <c r="B120" i="1"/>
  <c r="B119" i="1"/>
  <c r="B118" i="1"/>
  <c r="B117" i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D111" i="1"/>
  <c r="E111" i="1" s="1"/>
  <c r="D112" i="1"/>
  <c r="E112" i="1" s="1"/>
  <c r="D113" i="1"/>
  <c r="E113" i="1" s="1"/>
  <c r="D114" i="1"/>
  <c r="E114" i="1" s="1"/>
  <c r="D115" i="1"/>
  <c r="E115" i="1" s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D97" i="1"/>
  <c r="B97" i="1"/>
  <c r="D95" i="1"/>
  <c r="D94" i="1"/>
  <c r="F94" i="1" s="1"/>
  <c r="D93" i="1"/>
  <c r="E93" i="1" s="1"/>
  <c r="D92" i="1"/>
  <c r="D91" i="1"/>
  <c r="D90" i="1"/>
  <c r="D89" i="1"/>
  <c r="D88" i="1"/>
  <c r="D87" i="1"/>
  <c r="E87" i="1" s="1"/>
  <c r="D86" i="1"/>
  <c r="D85" i="1"/>
  <c r="E85" i="1" s="1"/>
  <c r="D84" i="1"/>
  <c r="E84" i="1" s="1"/>
  <c r="B93" i="1"/>
  <c r="B94" i="1"/>
  <c r="B95" i="1"/>
  <c r="B92" i="1"/>
  <c r="B91" i="1"/>
  <c r="B90" i="1"/>
  <c r="B89" i="1"/>
  <c r="B88" i="1"/>
  <c r="B87" i="1"/>
  <c r="B86" i="1"/>
  <c r="B85" i="1"/>
  <c r="B84" i="1"/>
  <c r="D79" i="1"/>
  <c r="E79" i="1" s="1"/>
  <c r="D80" i="1"/>
  <c r="D81" i="1"/>
  <c r="E81" i="1" s="1"/>
  <c r="D82" i="1"/>
  <c r="D78" i="1"/>
  <c r="D77" i="1"/>
  <c r="D76" i="1"/>
  <c r="D75" i="1"/>
  <c r="F75" i="1" s="1"/>
  <c r="D74" i="1"/>
  <c r="D73" i="1"/>
  <c r="D72" i="1"/>
  <c r="E72" i="1" s="1"/>
  <c r="D71" i="1"/>
  <c r="D70" i="1"/>
  <c r="E77" i="1"/>
  <c r="B79" i="1"/>
  <c r="B80" i="1"/>
  <c r="B81" i="1"/>
  <c r="B82" i="1"/>
  <c r="B78" i="1"/>
  <c r="B77" i="1"/>
  <c r="B76" i="1"/>
  <c r="B75" i="1"/>
  <c r="B74" i="1"/>
  <c r="B73" i="1"/>
  <c r="B72" i="1"/>
  <c r="B71" i="1"/>
  <c r="B70" i="1"/>
  <c r="D68" i="1"/>
  <c r="D67" i="1"/>
  <c r="D66" i="1"/>
  <c r="D65" i="1"/>
  <c r="D64" i="1"/>
  <c r="F64" i="1" s="1"/>
  <c r="D63" i="1"/>
  <c r="D62" i="1"/>
  <c r="E62" i="1" s="1"/>
  <c r="D61" i="1"/>
  <c r="E61" i="1" s="1"/>
  <c r="D60" i="1"/>
  <c r="E60" i="1" s="1"/>
  <c r="B68" i="1"/>
  <c r="B67" i="1"/>
  <c r="B66" i="1"/>
  <c r="B65" i="1"/>
  <c r="B64" i="1"/>
  <c r="B63" i="1"/>
  <c r="B62" i="1"/>
  <c r="B61" i="1"/>
  <c r="B60" i="1"/>
  <c r="D58" i="1"/>
  <c r="F58" i="1" s="1"/>
  <c r="D57" i="1"/>
  <c r="E57" i="1" s="1"/>
  <c r="D56" i="1"/>
  <c r="D55" i="1"/>
  <c r="E55" i="1" s="1"/>
  <c r="D54" i="1"/>
  <c r="E54" i="1" s="1"/>
  <c r="D53" i="1"/>
  <c r="E53" i="1" s="1"/>
  <c r="D52" i="1"/>
  <c r="D51" i="1"/>
  <c r="D50" i="1"/>
  <c r="E50" i="1" s="1"/>
  <c r="B51" i="1"/>
  <c r="B52" i="1"/>
  <c r="B53" i="1"/>
  <c r="B54" i="1"/>
  <c r="B55" i="1"/>
  <c r="B56" i="1"/>
  <c r="B57" i="1"/>
  <c r="B58" i="1"/>
  <c r="B50" i="1"/>
  <c r="B23" i="1"/>
  <c r="B24" i="1"/>
  <c r="B25" i="1"/>
  <c r="B26" i="1"/>
  <c r="B27" i="1"/>
  <c r="B28" i="1"/>
  <c r="B29" i="1"/>
  <c r="B30" i="1"/>
  <c r="B22" i="1"/>
  <c r="D30" i="1"/>
  <c r="D29" i="1"/>
  <c r="D28" i="1"/>
  <c r="E28" i="1" s="1"/>
  <c r="D27" i="1"/>
  <c r="D26" i="1"/>
  <c r="D25" i="1"/>
  <c r="F25" i="1" s="1"/>
  <c r="D24" i="1"/>
  <c r="E24" i="1" s="1"/>
  <c r="D23" i="1"/>
  <c r="D22" i="1"/>
  <c r="F40" i="1" l="1"/>
  <c r="F43" i="1"/>
  <c r="F27" i="1"/>
  <c r="F52" i="1"/>
  <c r="F66" i="1"/>
  <c r="F77" i="1"/>
  <c r="F89" i="1"/>
  <c r="F47" i="1"/>
  <c r="F39" i="1"/>
  <c r="F51" i="1"/>
  <c r="F95" i="1"/>
  <c r="F61" i="1"/>
  <c r="F67" i="1"/>
  <c r="F70" i="1"/>
  <c r="F78" i="1"/>
  <c r="F90" i="1"/>
  <c r="F97" i="1"/>
  <c r="F111" i="1"/>
  <c r="F104" i="1"/>
  <c r="F10" i="1"/>
  <c r="F36" i="1"/>
  <c r="F46" i="1"/>
  <c r="F65" i="1"/>
  <c r="F29" i="1"/>
  <c r="F68" i="1"/>
  <c r="F71" i="1"/>
  <c r="F82" i="1"/>
  <c r="F91" i="1"/>
  <c r="F42" i="1"/>
  <c r="F41" i="1"/>
  <c r="F48" i="1"/>
  <c r="F22" i="1"/>
  <c r="F30" i="1"/>
  <c r="F92" i="1"/>
  <c r="F110" i="1"/>
  <c r="F38" i="1"/>
  <c r="F37" i="1"/>
  <c r="F88" i="1"/>
  <c r="F23" i="1"/>
  <c r="F56" i="1"/>
  <c r="F62" i="1"/>
  <c r="F73" i="1"/>
  <c r="F80" i="1"/>
  <c r="F86" i="1"/>
  <c r="F93" i="1"/>
  <c r="F115" i="1"/>
  <c r="F138" i="1"/>
  <c r="F44" i="1"/>
  <c r="F26" i="1"/>
  <c r="F76" i="1"/>
  <c r="F63" i="1"/>
  <c r="F74" i="1"/>
  <c r="F87" i="1"/>
  <c r="F132" i="1"/>
  <c r="F139" i="1"/>
  <c r="E67" i="1"/>
  <c r="E27" i="1"/>
  <c r="F99" i="1"/>
  <c r="F133" i="1"/>
  <c r="F18" i="1"/>
  <c r="E110" i="1"/>
  <c r="F14" i="1"/>
  <c r="F34" i="1"/>
  <c r="F8" i="1"/>
  <c r="F12" i="1"/>
  <c r="F13" i="1"/>
  <c r="E63" i="1"/>
  <c r="E82" i="1"/>
  <c r="E95" i="1"/>
  <c r="F102" i="1"/>
  <c r="F134" i="1"/>
  <c r="E2" i="1"/>
  <c r="F19" i="1"/>
  <c r="F20" i="1"/>
  <c r="F9" i="1"/>
  <c r="F129" i="1"/>
  <c r="F15" i="1"/>
  <c r="F16" i="1"/>
  <c r="F28" i="1"/>
  <c r="F85" i="1"/>
  <c r="F112" i="1"/>
  <c r="F117" i="1"/>
  <c r="F130" i="1"/>
  <c r="F136" i="1"/>
  <c r="F53" i="1"/>
  <c r="F120" i="1"/>
  <c r="F11" i="1"/>
  <c r="F57" i="1"/>
  <c r="E80" i="1"/>
  <c r="E74" i="1"/>
  <c r="E133" i="1"/>
  <c r="E29" i="1"/>
  <c r="E58" i="1"/>
  <c r="F103" i="1"/>
  <c r="F126" i="1"/>
  <c r="E120" i="1"/>
  <c r="E138" i="1"/>
  <c r="F50" i="1"/>
  <c r="F54" i="1"/>
  <c r="F107" i="1"/>
  <c r="E51" i="1"/>
  <c r="F55" i="1"/>
  <c r="F60" i="1"/>
  <c r="F118" i="1"/>
  <c r="E26" i="1"/>
  <c r="F81" i="1"/>
  <c r="F131" i="1"/>
  <c r="E56" i="1"/>
  <c r="E86" i="1"/>
  <c r="E90" i="1"/>
  <c r="E94" i="1"/>
  <c r="E23" i="1"/>
  <c r="F72" i="1"/>
  <c r="F33" i="1"/>
  <c r="E73" i="1"/>
  <c r="F84" i="1"/>
  <c r="F135" i="1"/>
  <c r="E25" i="1"/>
  <c r="E64" i="1"/>
  <c r="F79" i="1"/>
  <c r="F127" i="1"/>
  <c r="F123" i="1"/>
  <c r="F119" i="1"/>
  <c r="E22" i="1"/>
  <c r="F24" i="1"/>
  <c r="E76" i="1"/>
  <c r="E129" i="1"/>
  <c r="E65" i="1"/>
  <c r="E88" i="1"/>
  <c r="F109" i="1"/>
  <c r="F101" i="1"/>
  <c r="F125" i="1"/>
  <c r="E136" i="1"/>
  <c r="F32" i="1"/>
  <c r="E30" i="1"/>
  <c r="E68" i="1"/>
  <c r="E70" i="1"/>
  <c r="E78" i="1"/>
  <c r="E91" i="1"/>
  <c r="E97" i="1"/>
  <c r="F114" i="1"/>
  <c r="F106" i="1"/>
  <c r="F98" i="1"/>
  <c r="F122" i="1"/>
  <c r="E75" i="1"/>
  <c r="E71" i="1"/>
  <c r="E52" i="1"/>
  <c r="E66" i="1"/>
  <c r="E89" i="1"/>
  <c r="F108" i="1"/>
  <c r="F100" i="1"/>
  <c r="F124" i="1"/>
  <c r="E92" i="1"/>
  <c r="F113" i="1"/>
  <c r="F105" i="1"/>
  <c r="F121" i="1"/>
  <c r="E132" i="1"/>
  <c r="F137" i="1"/>
</calcChain>
</file>

<file path=xl/sharedStrings.xml><?xml version="1.0" encoding="utf-8"?>
<sst xmlns="http://schemas.openxmlformats.org/spreadsheetml/2006/main" count="26" uniqueCount="20">
  <si>
    <t>System Sp.</t>
  </si>
  <si>
    <t>nb atom types</t>
  </si>
  <si>
    <t>POMASS (a.u.)</t>
  </si>
  <si>
    <t>masses (kg)</t>
  </si>
  <si>
    <t>total mass</t>
  </si>
  <si>
    <t>Constants</t>
  </si>
  <si>
    <t>amu_to_kg</t>
  </si>
  <si>
    <t>Avogadro nb</t>
  </si>
  <si>
    <t>kb (m2.kg.s-2.K-1)</t>
  </si>
  <si>
    <t>O</t>
  </si>
  <si>
    <t>H</t>
  </si>
  <si>
    <t>T (K)</t>
  </si>
  <si>
    <t>OO (A)</t>
  </si>
  <si>
    <t>Density (g.cm-3)</t>
  </si>
  <si>
    <t>P_MD (GPa)</t>
  </si>
  <si>
    <t>Supercell a (A3)</t>
  </si>
  <si>
    <t>a_uc (A3)</t>
  </si>
  <si>
    <t>Supercell V (A3)</t>
  </si>
  <si>
    <t>Fluid</t>
  </si>
  <si>
    <t>Frequencies are good but intensities may be wrong as I runned accidentally the process and erase some data… I need to ckeck (normalization errors are too large).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</si>
</sst>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3" fillId="0" borderId="0" xfId="0" applyFont="1"/>
    <xf numFmtId="0" fontId="0" fillId="2" borderId="0" xfId="0" applyFont="1" applyFill="1"/>
    <xf numFmtId="0" fontId="0" fillId="2" borderId="0" xfId="0" applyFill="1"/>
    <xf numFmtId="0" fontId="4" fillId="0" borderId="0" xfId="0" applyFont="1" applyAlignment="1">
      <alignment horizontal="right" vertical="center" wrapText="1"/>
    </xf>
    <xf numFmtId="0" fontId="4" fillId="3" borderId="0" xfId="0" applyFont="1" applyFill="1"/>
    <xf numFmtId="0" fontId="4" fillId="3" borderId="0" xfId="0" applyFont="1" applyFill="1" applyAlignment="1">
      <alignment horizontal="right" vertical="center" wrapText="1"/>
    </xf>
    <xf numFmtId="49" fontId="0" fillId="3" borderId="0" xfId="0" applyNumberFormat="1" applyFill="1" applyAlignment="1">
      <alignment horizontal="center" vertical="center" wrapText="1"/>
    </xf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9"/>
  <sheetViews>
    <sheetView tabSelected="1" workbookViewId="0">
      <selection activeCell="L21" sqref="L21"/>
    </sheetView>
  </sheetViews>
  <sheetFormatPr baseColWidth="10" defaultRowHeight="16" x14ac:dyDescent="0.2"/>
  <cols>
    <col min="1" max="1" width="15" customWidth="1"/>
    <col min="3" max="3" width="14.6640625" customWidth="1"/>
    <col min="4" max="6" width="16" customWidth="1"/>
    <col min="7" max="7" width="12.83203125" customWidth="1"/>
    <col min="8" max="8" width="14.5" customWidth="1"/>
    <col min="9" max="9" width="12.83203125" customWidth="1"/>
    <col min="10" max="10" width="13.66406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">
      <c r="A2" t="s">
        <v>9</v>
      </c>
      <c r="B2">
        <v>128</v>
      </c>
      <c r="C2">
        <v>16</v>
      </c>
      <c r="D2" s="1">
        <f>C2*$H$2</f>
        <v>2.6568622747679997E-26</v>
      </c>
      <c r="E2" s="1">
        <f>D2*B2</f>
        <v>3.4007837117030397E-24</v>
      </c>
      <c r="H2" s="1">
        <v>1.6605389217299998E-27</v>
      </c>
      <c r="I2" s="1">
        <v>6.0221412899999997E+23</v>
      </c>
      <c r="J2" s="1">
        <v>1.3806488E-23</v>
      </c>
    </row>
    <row r="3" spans="1:10" x14ac:dyDescent="0.2">
      <c r="A3" t="s">
        <v>10</v>
      </c>
      <c r="B3">
        <v>256</v>
      </c>
      <c r="C3">
        <v>1</v>
      </c>
      <c r="D3" s="1">
        <f>C3*$H$2</f>
        <v>1.6605389217299998E-27</v>
      </c>
      <c r="E3" s="1">
        <f>D3*B3</f>
        <v>4.2509796396287996E-25</v>
      </c>
    </row>
    <row r="5" spans="1:10" x14ac:dyDescent="0.2">
      <c r="A5" t="s">
        <v>15</v>
      </c>
      <c r="B5" t="s">
        <v>16</v>
      </c>
      <c r="C5" t="s">
        <v>11</v>
      </c>
      <c r="D5" t="s">
        <v>17</v>
      </c>
      <c r="E5" t="s">
        <v>12</v>
      </c>
      <c r="F5" t="s">
        <v>13</v>
      </c>
      <c r="G5" t="s">
        <v>14</v>
      </c>
    </row>
    <row r="8" spans="1:10" x14ac:dyDescent="0.2">
      <c r="A8">
        <v>9.8000000000000007</v>
      </c>
      <c r="B8">
        <f>A8/4</f>
        <v>2.4500000000000002</v>
      </c>
      <c r="C8">
        <v>0</v>
      </c>
      <c r="D8">
        <f t="shared" ref="D8:D16" si="0">A8^3</f>
        <v>941.19200000000023</v>
      </c>
      <c r="E8">
        <f>D8^(1/3)*SQRT(3)/4/2</f>
        <v>2.1217622392718751</v>
      </c>
      <c r="F8">
        <f t="shared" ref="F8:F16" si="1">($D$2*$B$2+$D$3*$B$3)*0.001/(D8*1E-30)</f>
        <v>4.0649322090135893</v>
      </c>
      <c r="G8" s="5">
        <v>292.60000000000002</v>
      </c>
    </row>
    <row r="9" spans="1:10" x14ac:dyDescent="0.2">
      <c r="A9">
        <v>10.1</v>
      </c>
      <c r="B9">
        <f t="shared" ref="B9:B16" si="2">A9/4</f>
        <v>2.5249999999999999</v>
      </c>
      <c r="C9">
        <v>0</v>
      </c>
      <c r="D9">
        <f t="shared" si="0"/>
        <v>1030.3009999999999</v>
      </c>
      <c r="E9">
        <f t="shared" ref="E9:E16" si="3">D9^(1/3)*SQRT(3)/4/2</f>
        <v>2.1867141445557072</v>
      </c>
      <c r="F9">
        <f t="shared" si="1"/>
        <v>3.7133630615382485</v>
      </c>
      <c r="G9" s="5">
        <v>208.4</v>
      </c>
    </row>
    <row r="10" spans="1:10" x14ac:dyDescent="0.2">
      <c r="A10">
        <v>10.4</v>
      </c>
      <c r="B10">
        <f t="shared" si="2"/>
        <v>2.6</v>
      </c>
      <c r="C10">
        <v>0</v>
      </c>
      <c r="D10">
        <f t="shared" si="0"/>
        <v>1124.8640000000003</v>
      </c>
      <c r="E10">
        <f t="shared" si="3"/>
        <v>2.2516660498395402</v>
      </c>
      <c r="F10">
        <f t="shared" si="1"/>
        <v>3.4011948783727792</v>
      </c>
      <c r="G10" s="5">
        <v>145.72999999999999</v>
      </c>
    </row>
    <row r="11" spans="1:10" x14ac:dyDescent="0.2">
      <c r="A11">
        <v>10.7</v>
      </c>
      <c r="B11">
        <f t="shared" si="2"/>
        <v>2.6749999999999998</v>
      </c>
      <c r="C11">
        <v>0</v>
      </c>
      <c r="D11">
        <f t="shared" si="0"/>
        <v>1225.0429999999997</v>
      </c>
      <c r="E11">
        <f t="shared" si="3"/>
        <v>2.3166179551233728</v>
      </c>
      <c r="F11">
        <f t="shared" si="1"/>
        <v>3.1230590890817056</v>
      </c>
      <c r="G11" s="5">
        <v>99.5</v>
      </c>
    </row>
    <row r="12" spans="1:10" x14ac:dyDescent="0.2">
      <c r="A12">
        <v>11</v>
      </c>
      <c r="B12">
        <f t="shared" si="2"/>
        <v>2.75</v>
      </c>
      <c r="C12">
        <v>0</v>
      </c>
      <c r="D12">
        <f t="shared" si="0"/>
        <v>1331</v>
      </c>
      <c r="E12">
        <f t="shared" si="3"/>
        <v>2.3815698604072066</v>
      </c>
      <c r="F12">
        <f t="shared" si="1"/>
        <v>2.8744415294259347</v>
      </c>
      <c r="G12" s="5">
        <v>68.97</v>
      </c>
    </row>
    <row r="13" spans="1:10" x14ac:dyDescent="0.2">
      <c r="A13">
        <v>11.3</v>
      </c>
      <c r="B13">
        <f t="shared" si="2"/>
        <v>2.8250000000000002</v>
      </c>
      <c r="C13">
        <v>0</v>
      </c>
      <c r="D13">
        <f t="shared" si="0"/>
        <v>1442.8970000000002</v>
      </c>
      <c r="E13">
        <f t="shared" si="3"/>
        <v>2.4465217656910392</v>
      </c>
      <c r="F13">
        <f t="shared" si="1"/>
        <v>2.6515279161755263</v>
      </c>
      <c r="G13" s="5">
        <v>49.89</v>
      </c>
    </row>
    <row r="14" spans="1:10" x14ac:dyDescent="0.2">
      <c r="A14">
        <v>11.6</v>
      </c>
      <c r="B14">
        <f t="shared" si="2"/>
        <v>2.9</v>
      </c>
      <c r="C14">
        <v>0</v>
      </c>
      <c r="D14">
        <f t="shared" si="0"/>
        <v>1560.896</v>
      </c>
      <c r="E14">
        <f t="shared" si="3"/>
        <v>2.5114736709748713</v>
      </c>
      <c r="F14">
        <f t="shared" si="1"/>
        <v>2.451080453576612</v>
      </c>
      <c r="G14" s="5">
        <v>36.549999999999997</v>
      </c>
    </row>
    <row r="15" spans="1:10" x14ac:dyDescent="0.2">
      <c r="A15">
        <v>11.9</v>
      </c>
      <c r="B15">
        <f t="shared" si="2"/>
        <v>2.9750000000000001</v>
      </c>
      <c r="C15">
        <v>0</v>
      </c>
      <c r="D15">
        <f t="shared" si="0"/>
        <v>1685.1590000000001</v>
      </c>
      <c r="E15">
        <f t="shared" si="3"/>
        <v>2.5764255762587047</v>
      </c>
      <c r="F15">
        <f t="shared" si="1"/>
        <v>2.2703386895040283</v>
      </c>
      <c r="G15" s="5">
        <v>26.61</v>
      </c>
    </row>
    <row r="16" spans="1:10" x14ac:dyDescent="0.2">
      <c r="A16">
        <v>12.2</v>
      </c>
      <c r="B16">
        <f t="shared" si="2"/>
        <v>3.05</v>
      </c>
      <c r="C16">
        <v>0</v>
      </c>
      <c r="D16">
        <f t="shared" si="0"/>
        <v>1815.8479999999995</v>
      </c>
      <c r="E16">
        <f t="shared" si="3"/>
        <v>2.6413774815425377</v>
      </c>
      <c r="F16">
        <f t="shared" si="1"/>
        <v>2.1069393890159969</v>
      </c>
      <c r="G16" s="5">
        <v>18.86</v>
      </c>
    </row>
    <row r="17" spans="1:10" x14ac:dyDescent="0.2">
      <c r="A17" s="6"/>
      <c r="B17" s="6"/>
      <c r="C17">
        <v>0</v>
      </c>
      <c r="D17" s="6"/>
      <c r="E17" s="6"/>
      <c r="F17" s="6"/>
      <c r="G17" s="7"/>
      <c r="H17" s="8" t="s">
        <v>19</v>
      </c>
      <c r="I17" s="8"/>
      <c r="J17" s="8"/>
    </row>
    <row r="18" spans="1:10" x14ac:dyDescent="0.2">
      <c r="A18" s="6">
        <v>12.8</v>
      </c>
      <c r="B18" s="6">
        <f t="shared" ref="B18:B20" si="4">A18/4</f>
        <v>3.2</v>
      </c>
      <c r="C18">
        <v>0</v>
      </c>
      <c r="D18" s="6">
        <f t="shared" ref="D18:D20" si="5">A18^3</f>
        <v>2097.1520000000005</v>
      </c>
      <c r="E18" s="6">
        <f t="shared" ref="E18:E20" si="6">D18^(1/3)*SQRT(3)/4/2</f>
        <v>2.7712812921102032</v>
      </c>
      <c r="F18" s="6">
        <f t="shared" ref="F18:F20" si="7">($D$2*$B$2+$D$3*$B$3)*0.001/(D18*1E-30)</f>
        <v>1.824322545845946</v>
      </c>
      <c r="G18" s="7">
        <v>8.5</v>
      </c>
      <c r="H18" s="8"/>
      <c r="I18" s="8"/>
      <c r="J18" s="8"/>
    </row>
    <row r="19" spans="1:10" x14ac:dyDescent="0.2">
      <c r="A19" s="6">
        <v>12.93</v>
      </c>
      <c r="B19" s="6">
        <f t="shared" si="4"/>
        <v>3.2324999999999999</v>
      </c>
      <c r="C19">
        <v>0</v>
      </c>
      <c r="D19" s="6">
        <f t="shared" si="5"/>
        <v>2161.7007570000001</v>
      </c>
      <c r="E19" s="6">
        <f t="shared" si="6"/>
        <v>2.7994271177331975</v>
      </c>
      <c r="F19" s="6">
        <f t="shared" si="7"/>
        <v>1.7698479603511184</v>
      </c>
      <c r="G19" s="7">
        <v>6.68</v>
      </c>
      <c r="H19" s="8"/>
      <c r="I19" s="8"/>
      <c r="J19" s="8"/>
    </row>
    <row r="20" spans="1:10" x14ac:dyDescent="0.2">
      <c r="A20" s="6">
        <v>13.4</v>
      </c>
      <c r="B20" s="6">
        <f t="shared" si="4"/>
        <v>3.35</v>
      </c>
      <c r="C20">
        <v>0</v>
      </c>
      <c r="D20" s="6">
        <f t="shared" si="5"/>
        <v>2406.1040000000003</v>
      </c>
      <c r="E20" s="6">
        <f t="shared" si="6"/>
        <v>2.9011851026778692</v>
      </c>
      <c r="F20" s="6">
        <f t="shared" si="7"/>
        <v>1.5900732784891751</v>
      </c>
      <c r="G20" s="7">
        <v>3.72</v>
      </c>
      <c r="H20" s="8"/>
      <c r="I20" s="8"/>
      <c r="J20" s="8"/>
    </row>
    <row r="22" spans="1:10" x14ac:dyDescent="0.2">
      <c r="A22">
        <v>9.8000000000000007</v>
      </c>
      <c r="B22">
        <f>A22/4</f>
        <v>2.4500000000000002</v>
      </c>
      <c r="C22">
        <v>150</v>
      </c>
      <c r="D22">
        <f t="shared" ref="D22:D34" si="8">A22^3</f>
        <v>941.19200000000023</v>
      </c>
      <c r="E22">
        <f>D22^(1/3)*SQRT(3)/4/2</f>
        <v>2.1217622392718751</v>
      </c>
      <c r="F22">
        <f t="shared" ref="F22:F34" si="9">($D$2*$B$2+$D$3*$B$3)*0.001/(D22*1E-30)</f>
        <v>4.0649322090135893</v>
      </c>
      <c r="G22" s="5">
        <v>292.60000000000002</v>
      </c>
    </row>
    <row r="23" spans="1:10" x14ac:dyDescent="0.2">
      <c r="A23">
        <v>10.1</v>
      </c>
      <c r="B23">
        <f t="shared" ref="B23:B34" si="10">A23/4</f>
        <v>2.5249999999999999</v>
      </c>
      <c r="C23">
        <v>150</v>
      </c>
      <c r="D23">
        <f t="shared" si="8"/>
        <v>1030.3009999999999</v>
      </c>
      <c r="E23">
        <f t="shared" ref="E23:E34" si="11">D23^(1/3)*SQRT(3)/4/2</f>
        <v>2.1867141445557072</v>
      </c>
      <c r="F23">
        <f t="shared" si="9"/>
        <v>3.7133630615382485</v>
      </c>
      <c r="G23" s="5">
        <v>208.4</v>
      </c>
    </row>
    <row r="24" spans="1:10" x14ac:dyDescent="0.2">
      <c r="A24">
        <v>10.4</v>
      </c>
      <c r="B24">
        <f t="shared" si="10"/>
        <v>2.6</v>
      </c>
      <c r="C24">
        <v>150</v>
      </c>
      <c r="D24">
        <f t="shared" si="8"/>
        <v>1124.8640000000003</v>
      </c>
      <c r="E24">
        <f t="shared" si="11"/>
        <v>2.2516660498395402</v>
      </c>
      <c r="F24">
        <f t="shared" si="9"/>
        <v>3.4011948783727792</v>
      </c>
      <c r="G24" s="5">
        <v>145.72999999999999</v>
      </c>
    </row>
    <row r="25" spans="1:10" x14ac:dyDescent="0.2">
      <c r="A25">
        <v>10.7</v>
      </c>
      <c r="B25">
        <f t="shared" si="10"/>
        <v>2.6749999999999998</v>
      </c>
      <c r="C25">
        <v>150</v>
      </c>
      <c r="D25">
        <f t="shared" si="8"/>
        <v>1225.0429999999997</v>
      </c>
      <c r="E25">
        <f t="shared" si="11"/>
        <v>2.3166179551233728</v>
      </c>
      <c r="F25">
        <f t="shared" si="9"/>
        <v>3.1230590890817056</v>
      </c>
      <c r="G25" s="5">
        <v>99.5</v>
      </c>
    </row>
    <row r="26" spans="1:10" x14ac:dyDescent="0.2">
      <c r="A26">
        <v>11</v>
      </c>
      <c r="B26">
        <f t="shared" si="10"/>
        <v>2.75</v>
      </c>
      <c r="C26">
        <v>150</v>
      </c>
      <c r="D26">
        <f t="shared" si="8"/>
        <v>1331</v>
      </c>
      <c r="E26">
        <f t="shared" si="11"/>
        <v>2.3815698604072066</v>
      </c>
      <c r="F26">
        <f t="shared" si="9"/>
        <v>2.8744415294259347</v>
      </c>
      <c r="G26" s="5">
        <v>68.97</v>
      </c>
    </row>
    <row r="27" spans="1:10" x14ac:dyDescent="0.2">
      <c r="A27">
        <v>11.3</v>
      </c>
      <c r="B27">
        <f t="shared" si="10"/>
        <v>2.8250000000000002</v>
      </c>
      <c r="C27">
        <v>150</v>
      </c>
      <c r="D27">
        <f t="shared" si="8"/>
        <v>1442.8970000000002</v>
      </c>
      <c r="E27">
        <f t="shared" si="11"/>
        <v>2.4465217656910392</v>
      </c>
      <c r="F27">
        <f t="shared" si="9"/>
        <v>2.6515279161755263</v>
      </c>
      <c r="G27" s="5">
        <v>49.89</v>
      </c>
    </row>
    <row r="28" spans="1:10" x14ac:dyDescent="0.2">
      <c r="A28">
        <v>11.6</v>
      </c>
      <c r="B28">
        <f t="shared" si="10"/>
        <v>2.9</v>
      </c>
      <c r="C28">
        <v>150</v>
      </c>
      <c r="D28">
        <f t="shared" si="8"/>
        <v>1560.896</v>
      </c>
      <c r="E28">
        <f t="shared" si="11"/>
        <v>2.5114736709748713</v>
      </c>
      <c r="F28">
        <f t="shared" si="9"/>
        <v>2.451080453576612</v>
      </c>
      <c r="G28" s="5">
        <v>36.549999999999997</v>
      </c>
    </row>
    <row r="29" spans="1:10" x14ac:dyDescent="0.2">
      <c r="A29">
        <v>11.9</v>
      </c>
      <c r="B29">
        <f t="shared" si="10"/>
        <v>2.9750000000000001</v>
      </c>
      <c r="C29">
        <v>150</v>
      </c>
      <c r="D29">
        <f t="shared" si="8"/>
        <v>1685.1590000000001</v>
      </c>
      <c r="E29">
        <f t="shared" si="11"/>
        <v>2.5764255762587047</v>
      </c>
      <c r="F29">
        <f t="shared" si="9"/>
        <v>2.2703386895040283</v>
      </c>
      <c r="G29" s="5">
        <v>26.61</v>
      </c>
    </row>
    <row r="30" spans="1:10" x14ac:dyDescent="0.2">
      <c r="A30">
        <v>12.2</v>
      </c>
      <c r="B30">
        <f t="shared" si="10"/>
        <v>3.05</v>
      </c>
      <c r="C30">
        <v>150</v>
      </c>
      <c r="D30">
        <f t="shared" si="8"/>
        <v>1815.8479999999995</v>
      </c>
      <c r="E30">
        <f t="shared" si="11"/>
        <v>2.6413774815425377</v>
      </c>
      <c r="F30">
        <f t="shared" si="9"/>
        <v>2.1069393890159969</v>
      </c>
      <c r="G30" s="5">
        <v>18.86</v>
      </c>
    </row>
    <row r="31" spans="1:10" ht="16" customHeight="1" x14ac:dyDescent="0.2">
      <c r="A31" s="6"/>
      <c r="B31" s="6"/>
      <c r="C31">
        <v>150</v>
      </c>
      <c r="D31" s="6"/>
      <c r="E31" s="6"/>
      <c r="F31" s="6"/>
      <c r="G31" s="7"/>
      <c r="H31" s="8" t="s">
        <v>19</v>
      </c>
      <c r="I31" s="8"/>
      <c r="J31" s="8"/>
    </row>
    <row r="32" spans="1:10" x14ac:dyDescent="0.2">
      <c r="A32" s="6">
        <v>12.8</v>
      </c>
      <c r="B32" s="6">
        <f t="shared" si="10"/>
        <v>3.2</v>
      </c>
      <c r="C32">
        <v>150</v>
      </c>
      <c r="D32" s="6">
        <f t="shared" si="8"/>
        <v>2097.1520000000005</v>
      </c>
      <c r="E32" s="6">
        <f t="shared" si="11"/>
        <v>2.7712812921102032</v>
      </c>
      <c r="F32" s="6">
        <f t="shared" si="9"/>
        <v>1.824322545845946</v>
      </c>
      <c r="G32" s="7">
        <v>8.5</v>
      </c>
      <c r="H32" s="8"/>
      <c r="I32" s="8"/>
      <c r="J32" s="8"/>
    </row>
    <row r="33" spans="1:10" x14ac:dyDescent="0.2">
      <c r="A33" s="6">
        <v>12.93</v>
      </c>
      <c r="B33" s="6">
        <f t="shared" si="10"/>
        <v>3.2324999999999999</v>
      </c>
      <c r="C33">
        <v>150</v>
      </c>
      <c r="D33" s="6">
        <f t="shared" si="8"/>
        <v>2161.7007570000001</v>
      </c>
      <c r="E33" s="6">
        <f t="shared" si="11"/>
        <v>2.7994271177331975</v>
      </c>
      <c r="F33" s="6">
        <f t="shared" si="9"/>
        <v>1.7698479603511184</v>
      </c>
      <c r="G33" s="7">
        <v>6.68</v>
      </c>
      <c r="H33" s="8"/>
      <c r="I33" s="8"/>
      <c r="J33" s="8"/>
    </row>
    <row r="34" spans="1:10" x14ac:dyDescent="0.2">
      <c r="A34" s="6">
        <v>13.4</v>
      </c>
      <c r="B34" s="6">
        <f t="shared" si="10"/>
        <v>3.35</v>
      </c>
      <c r="C34">
        <v>150</v>
      </c>
      <c r="D34" s="6">
        <f t="shared" si="8"/>
        <v>2406.1040000000003</v>
      </c>
      <c r="E34" s="6">
        <f t="shared" si="11"/>
        <v>2.9011851026778692</v>
      </c>
      <c r="F34" s="6">
        <f t="shared" si="9"/>
        <v>1.5900732784891751</v>
      </c>
      <c r="G34" s="7">
        <v>3.72</v>
      </c>
      <c r="H34" s="8"/>
      <c r="I34" s="8"/>
      <c r="J34" s="8"/>
    </row>
    <row r="36" spans="1:10" x14ac:dyDescent="0.2">
      <c r="A36">
        <v>9.8000000000000007</v>
      </c>
      <c r="B36">
        <f>A36/4</f>
        <v>2.4500000000000002</v>
      </c>
      <c r="C36">
        <v>300</v>
      </c>
      <c r="D36">
        <f t="shared" ref="D36:D44" si="12">A36^3</f>
        <v>941.19200000000023</v>
      </c>
      <c r="E36">
        <f>D36^(1/3)*SQRT(3)/4/2</f>
        <v>2.1217622392718751</v>
      </c>
      <c r="F36">
        <f t="shared" ref="F36:F44" si="13">($D$2*$B$2+$D$3*$B$3)*0.001/(D36*1E-30)</f>
        <v>4.0649322090135893</v>
      </c>
      <c r="G36" s="5">
        <v>292.60000000000002</v>
      </c>
    </row>
    <row r="37" spans="1:10" x14ac:dyDescent="0.2">
      <c r="A37">
        <v>10.1</v>
      </c>
      <c r="B37">
        <f t="shared" ref="B37:B44" si="14">A37/4</f>
        <v>2.5249999999999999</v>
      </c>
      <c r="C37">
        <v>300</v>
      </c>
      <c r="D37">
        <f t="shared" si="12"/>
        <v>1030.3009999999999</v>
      </c>
      <c r="E37">
        <f t="shared" ref="E37:E44" si="15">D37^(1/3)*SQRT(3)/4/2</f>
        <v>2.1867141445557072</v>
      </c>
      <c r="F37">
        <f t="shared" si="13"/>
        <v>3.7133630615382485</v>
      </c>
      <c r="G37" s="5">
        <v>208.4</v>
      </c>
    </row>
    <row r="38" spans="1:10" x14ac:dyDescent="0.2">
      <c r="A38">
        <v>10.4</v>
      </c>
      <c r="B38">
        <f t="shared" si="14"/>
        <v>2.6</v>
      </c>
      <c r="C38">
        <v>300</v>
      </c>
      <c r="D38">
        <f t="shared" si="12"/>
        <v>1124.8640000000003</v>
      </c>
      <c r="E38">
        <f t="shared" si="15"/>
        <v>2.2516660498395402</v>
      </c>
      <c r="F38">
        <f t="shared" si="13"/>
        <v>3.4011948783727792</v>
      </c>
      <c r="G38" s="5">
        <v>145.72999999999999</v>
      </c>
    </row>
    <row r="39" spans="1:10" x14ac:dyDescent="0.2">
      <c r="A39">
        <v>10.7</v>
      </c>
      <c r="B39">
        <f t="shared" si="14"/>
        <v>2.6749999999999998</v>
      </c>
      <c r="C39">
        <v>300</v>
      </c>
      <c r="D39">
        <f t="shared" si="12"/>
        <v>1225.0429999999997</v>
      </c>
      <c r="E39">
        <f t="shared" si="15"/>
        <v>2.3166179551233728</v>
      </c>
      <c r="F39">
        <f t="shared" si="13"/>
        <v>3.1230590890817056</v>
      </c>
      <c r="G39" s="5">
        <v>99.5</v>
      </c>
    </row>
    <row r="40" spans="1:10" x14ac:dyDescent="0.2">
      <c r="A40">
        <v>11</v>
      </c>
      <c r="B40">
        <f t="shared" si="14"/>
        <v>2.75</v>
      </c>
      <c r="C40">
        <v>300</v>
      </c>
      <c r="D40">
        <f t="shared" si="12"/>
        <v>1331</v>
      </c>
      <c r="E40">
        <f t="shared" si="15"/>
        <v>2.3815698604072066</v>
      </c>
      <c r="F40">
        <f t="shared" si="13"/>
        <v>2.8744415294259347</v>
      </c>
      <c r="G40" s="5">
        <v>68.97</v>
      </c>
    </row>
    <row r="41" spans="1:10" x14ac:dyDescent="0.2">
      <c r="A41">
        <v>11.3</v>
      </c>
      <c r="B41">
        <f t="shared" si="14"/>
        <v>2.8250000000000002</v>
      </c>
      <c r="C41">
        <v>300</v>
      </c>
      <c r="D41">
        <f t="shared" si="12"/>
        <v>1442.8970000000002</v>
      </c>
      <c r="E41">
        <f t="shared" si="15"/>
        <v>2.4465217656910392</v>
      </c>
      <c r="F41">
        <f t="shared" si="13"/>
        <v>2.6515279161755263</v>
      </c>
      <c r="G41" s="5">
        <v>49.89</v>
      </c>
    </row>
    <row r="42" spans="1:10" x14ac:dyDescent="0.2">
      <c r="A42">
        <v>11.6</v>
      </c>
      <c r="B42">
        <f t="shared" si="14"/>
        <v>2.9</v>
      </c>
      <c r="C42">
        <v>300</v>
      </c>
      <c r="D42">
        <f t="shared" si="12"/>
        <v>1560.896</v>
      </c>
      <c r="E42">
        <f t="shared" si="15"/>
        <v>2.5114736709748713</v>
      </c>
      <c r="F42">
        <f t="shared" si="13"/>
        <v>2.451080453576612</v>
      </c>
      <c r="G42" s="5">
        <v>36.549999999999997</v>
      </c>
    </row>
    <row r="43" spans="1:10" x14ac:dyDescent="0.2">
      <c r="A43">
        <v>11.9</v>
      </c>
      <c r="B43">
        <f t="shared" si="14"/>
        <v>2.9750000000000001</v>
      </c>
      <c r="C43">
        <v>300</v>
      </c>
      <c r="D43">
        <f t="shared" si="12"/>
        <v>1685.1590000000001</v>
      </c>
      <c r="E43">
        <f t="shared" si="15"/>
        <v>2.5764255762587047</v>
      </c>
      <c r="F43">
        <f t="shared" si="13"/>
        <v>2.2703386895040283</v>
      </c>
      <c r="G43" s="5">
        <v>26.61</v>
      </c>
    </row>
    <row r="44" spans="1:10" ht="15" customHeight="1" x14ac:dyDescent="0.2">
      <c r="A44">
        <v>12.2</v>
      </c>
      <c r="B44">
        <f t="shared" si="14"/>
        <v>3.05</v>
      </c>
      <c r="C44">
        <v>300</v>
      </c>
      <c r="D44">
        <f t="shared" si="12"/>
        <v>1815.8479999999995</v>
      </c>
      <c r="E44">
        <f t="shared" si="15"/>
        <v>2.6413774815425377</v>
      </c>
      <c r="F44">
        <f t="shared" si="13"/>
        <v>2.1069393890159969</v>
      </c>
      <c r="G44" s="5">
        <v>18.86</v>
      </c>
    </row>
    <row r="45" spans="1:10" ht="18" customHeight="1" x14ac:dyDescent="0.2">
      <c r="A45" s="6"/>
      <c r="B45" s="6"/>
      <c r="C45" s="6"/>
      <c r="D45" s="6"/>
      <c r="E45" s="6"/>
      <c r="F45" s="6"/>
      <c r="G45" s="7"/>
      <c r="H45" s="8" t="s">
        <v>19</v>
      </c>
      <c r="I45" s="8"/>
      <c r="J45" s="8"/>
    </row>
    <row r="46" spans="1:10" x14ac:dyDescent="0.2">
      <c r="A46" s="6">
        <v>12.8</v>
      </c>
      <c r="B46" s="6">
        <f t="shared" ref="B46:B48" si="16">A46/4</f>
        <v>3.2</v>
      </c>
      <c r="C46" s="6">
        <v>300</v>
      </c>
      <c r="D46" s="6">
        <f t="shared" ref="D46:D48" si="17">A46^3</f>
        <v>2097.1520000000005</v>
      </c>
      <c r="E46" s="6">
        <f t="shared" ref="E46:E48" si="18">D46^(1/3)*SQRT(3)/4/2</f>
        <v>2.7712812921102032</v>
      </c>
      <c r="F46" s="6">
        <f t="shared" ref="F46:F48" si="19">($D$2*$B$2+$D$3*$B$3)*0.001/(D46*1E-30)</f>
        <v>1.824322545845946</v>
      </c>
      <c r="G46" s="7">
        <v>8.5</v>
      </c>
      <c r="H46" s="8"/>
      <c r="I46" s="8"/>
      <c r="J46" s="8"/>
    </row>
    <row r="47" spans="1:10" x14ac:dyDescent="0.2">
      <c r="A47" s="6">
        <v>12.93</v>
      </c>
      <c r="B47" s="6">
        <f t="shared" si="16"/>
        <v>3.2324999999999999</v>
      </c>
      <c r="C47" s="6">
        <v>300</v>
      </c>
      <c r="D47" s="6">
        <f t="shared" si="17"/>
        <v>2161.7007570000001</v>
      </c>
      <c r="E47" s="6">
        <f t="shared" si="18"/>
        <v>2.7994271177331975</v>
      </c>
      <c r="F47" s="6">
        <f t="shared" si="19"/>
        <v>1.7698479603511184</v>
      </c>
      <c r="G47" s="7">
        <v>6.68</v>
      </c>
      <c r="H47" s="8"/>
      <c r="I47" s="8"/>
      <c r="J47" s="8"/>
    </row>
    <row r="48" spans="1:10" x14ac:dyDescent="0.2">
      <c r="A48" s="6">
        <v>13.4</v>
      </c>
      <c r="B48" s="6">
        <f t="shared" si="16"/>
        <v>3.35</v>
      </c>
      <c r="C48" s="6">
        <v>300</v>
      </c>
      <c r="D48" s="6">
        <f t="shared" si="17"/>
        <v>2406.1040000000003</v>
      </c>
      <c r="E48" s="6">
        <f t="shared" si="18"/>
        <v>2.9011851026778692</v>
      </c>
      <c r="F48" s="6">
        <f t="shared" si="19"/>
        <v>1.5900732784891751</v>
      </c>
      <c r="G48" s="7">
        <v>3.72</v>
      </c>
      <c r="H48" s="8"/>
      <c r="I48" s="8"/>
      <c r="J48" s="8"/>
    </row>
    <row r="50" spans="1:7" x14ac:dyDescent="0.2">
      <c r="A50">
        <v>10.7</v>
      </c>
      <c r="B50">
        <f>A50/4</f>
        <v>2.6749999999999998</v>
      </c>
      <c r="C50">
        <v>600</v>
      </c>
      <c r="D50">
        <f t="shared" ref="D50:D58" si="20">A50^3</f>
        <v>1225.0429999999997</v>
      </c>
      <c r="E50">
        <f>D50^(1/3)*SQRT(3)/4/2</f>
        <v>2.3166179551233728</v>
      </c>
      <c r="F50">
        <f t="shared" ref="F50:F58" si="21">($D$2*$B$2+$D$3*$B$3)*0.001/(D50*1E-30)</f>
        <v>3.1230590890817056</v>
      </c>
      <c r="G50">
        <v>103.38</v>
      </c>
    </row>
    <row r="51" spans="1:7" x14ac:dyDescent="0.2">
      <c r="A51">
        <v>11.3</v>
      </c>
      <c r="B51">
        <f t="shared" ref="B51:B58" si="22">A51/4</f>
        <v>2.8250000000000002</v>
      </c>
      <c r="C51">
        <v>600</v>
      </c>
      <c r="D51">
        <f t="shared" si="20"/>
        <v>1442.8970000000002</v>
      </c>
      <c r="E51">
        <f>D51^(1/3)*SQRT(3)/4/2</f>
        <v>2.4465217656910392</v>
      </c>
      <c r="F51">
        <f t="shared" si="21"/>
        <v>2.6515279161755263</v>
      </c>
      <c r="G51">
        <v>51.74</v>
      </c>
    </row>
    <row r="52" spans="1:7" x14ac:dyDescent="0.2">
      <c r="A52">
        <v>11.6</v>
      </c>
      <c r="B52">
        <f t="shared" si="22"/>
        <v>2.9</v>
      </c>
      <c r="C52">
        <v>600</v>
      </c>
      <c r="D52">
        <f t="shared" si="20"/>
        <v>1560.896</v>
      </c>
      <c r="E52">
        <f>D52^(1/3)*SQRT(3)/4/2</f>
        <v>2.5114736709748713</v>
      </c>
      <c r="F52">
        <f t="shared" si="21"/>
        <v>2.451080453576612</v>
      </c>
      <c r="G52">
        <v>38.130000000000003</v>
      </c>
    </row>
    <row r="53" spans="1:7" x14ac:dyDescent="0.2">
      <c r="A53">
        <v>11.9</v>
      </c>
      <c r="B53">
        <f t="shared" si="22"/>
        <v>2.9750000000000001</v>
      </c>
      <c r="C53">
        <v>600</v>
      </c>
      <c r="D53">
        <f t="shared" si="20"/>
        <v>1685.1590000000001</v>
      </c>
      <c r="E53">
        <f>D53^(1/3)*SQRT(3)/4/2</f>
        <v>2.5764255762587047</v>
      </c>
      <c r="F53">
        <f t="shared" si="21"/>
        <v>2.2703386895040283</v>
      </c>
      <c r="G53">
        <v>28.34</v>
      </c>
    </row>
    <row r="54" spans="1:7" x14ac:dyDescent="0.2">
      <c r="A54">
        <v>12.2</v>
      </c>
      <c r="B54">
        <f t="shared" si="22"/>
        <v>3.05</v>
      </c>
      <c r="C54">
        <v>600</v>
      </c>
      <c r="D54">
        <f t="shared" si="20"/>
        <v>1815.8479999999995</v>
      </c>
      <c r="E54">
        <f t="shared" ref="E54:E58" si="23">D54^(1/3)*SQRT(3)/4/2</f>
        <v>2.6413774815425377</v>
      </c>
      <c r="F54">
        <f t="shared" si="21"/>
        <v>2.1069393890159969</v>
      </c>
      <c r="G54">
        <v>20.47</v>
      </c>
    </row>
    <row r="55" spans="1:7" x14ac:dyDescent="0.2">
      <c r="A55">
        <v>12.5</v>
      </c>
      <c r="B55">
        <f t="shared" si="22"/>
        <v>3.125</v>
      </c>
      <c r="C55">
        <v>600</v>
      </c>
      <c r="D55">
        <f t="shared" si="20"/>
        <v>1953.125</v>
      </c>
      <c r="E55">
        <f t="shared" si="23"/>
        <v>2.7063293868263698</v>
      </c>
      <c r="F55">
        <f t="shared" si="21"/>
        <v>1.9588514179409504</v>
      </c>
      <c r="G55">
        <v>14.83</v>
      </c>
    </row>
    <row r="56" spans="1:7" x14ac:dyDescent="0.2">
      <c r="A56">
        <v>12.93</v>
      </c>
      <c r="B56">
        <f t="shared" si="22"/>
        <v>3.2324999999999999</v>
      </c>
      <c r="C56">
        <v>600</v>
      </c>
      <c r="D56">
        <f t="shared" si="20"/>
        <v>2161.7007570000001</v>
      </c>
      <c r="E56">
        <f t="shared" si="23"/>
        <v>2.7994271177331975</v>
      </c>
      <c r="F56">
        <f t="shared" si="21"/>
        <v>1.7698479603511184</v>
      </c>
      <c r="G56">
        <v>9.23</v>
      </c>
    </row>
    <row r="57" spans="1:7" x14ac:dyDescent="0.2">
      <c r="A57">
        <v>13.17</v>
      </c>
      <c r="B57">
        <f t="shared" si="22"/>
        <v>3.2925</v>
      </c>
      <c r="C57">
        <v>600</v>
      </c>
      <c r="D57">
        <f t="shared" si="20"/>
        <v>2284.322013</v>
      </c>
      <c r="E57">
        <f t="shared" si="23"/>
        <v>2.8513886419602641</v>
      </c>
      <c r="F57">
        <f t="shared" si="21"/>
        <v>1.6748434125718505</v>
      </c>
      <c r="G57">
        <v>7.22</v>
      </c>
    </row>
    <row r="58" spans="1:7" x14ac:dyDescent="0.2">
      <c r="A58">
        <v>13.29974</v>
      </c>
      <c r="B58">
        <f t="shared" si="22"/>
        <v>3.324935</v>
      </c>
      <c r="C58">
        <v>600</v>
      </c>
      <c r="D58">
        <f t="shared" si="20"/>
        <v>2352.4990284972228</v>
      </c>
      <c r="E58">
        <f t="shared" si="23"/>
        <v>2.8794781759320118</v>
      </c>
      <c r="F58">
        <f t="shared" si="21"/>
        <v>1.6263053158878</v>
      </c>
      <c r="G58">
        <v>7.06</v>
      </c>
    </row>
    <row r="60" spans="1:7" x14ac:dyDescent="0.2">
      <c r="A60">
        <v>10.7</v>
      </c>
      <c r="B60">
        <f>A60/4</f>
        <v>2.6749999999999998</v>
      </c>
      <c r="C60">
        <v>800</v>
      </c>
      <c r="D60">
        <f t="shared" ref="D60:D68" si="24">A60^3</f>
        <v>1225.0429999999997</v>
      </c>
      <c r="E60">
        <f>D60^(1/3)*SQRT(3)/4/2</f>
        <v>2.3166179551233728</v>
      </c>
      <c r="F60">
        <f t="shared" ref="F60:F78" si="25">($D$2*$B$2+$D$3*$B$3)*0.001/(D60*1E-30)</f>
        <v>3.1230590890817056</v>
      </c>
      <c r="G60">
        <v>105.3</v>
      </c>
    </row>
    <row r="61" spans="1:7" x14ac:dyDescent="0.2">
      <c r="A61">
        <v>11</v>
      </c>
      <c r="B61">
        <f t="shared" ref="B61:B68" si="26">A61/4</f>
        <v>2.75</v>
      </c>
      <c r="C61">
        <v>800</v>
      </c>
      <c r="D61">
        <f t="shared" si="24"/>
        <v>1331</v>
      </c>
      <c r="E61">
        <f>D61^(1/3)*SQRT(3)/4/2</f>
        <v>2.3815698604072066</v>
      </c>
      <c r="F61">
        <f t="shared" si="25"/>
        <v>2.8744415294259347</v>
      </c>
      <c r="G61">
        <v>73.7</v>
      </c>
    </row>
    <row r="62" spans="1:7" x14ac:dyDescent="0.2">
      <c r="A62">
        <v>11.3</v>
      </c>
      <c r="B62">
        <f t="shared" si="26"/>
        <v>2.8250000000000002</v>
      </c>
      <c r="C62">
        <v>800</v>
      </c>
      <c r="D62">
        <f t="shared" si="24"/>
        <v>1442.8970000000002</v>
      </c>
      <c r="E62">
        <f>D62^(1/3)*SQRT(3)/4/2</f>
        <v>2.4465217656910392</v>
      </c>
      <c r="F62">
        <f t="shared" si="25"/>
        <v>2.6515279161755263</v>
      </c>
      <c r="G62">
        <v>52.49</v>
      </c>
    </row>
    <row r="63" spans="1:7" x14ac:dyDescent="0.2">
      <c r="A63">
        <v>11.6</v>
      </c>
      <c r="B63">
        <f t="shared" si="26"/>
        <v>2.9</v>
      </c>
      <c r="C63">
        <v>800</v>
      </c>
      <c r="D63">
        <f t="shared" si="24"/>
        <v>1560.896</v>
      </c>
      <c r="E63">
        <f>D63^(1/3)*SQRT(3)/4/2</f>
        <v>2.5114736709748713</v>
      </c>
      <c r="F63">
        <f t="shared" si="25"/>
        <v>2.451080453576612</v>
      </c>
      <c r="G63">
        <v>38.51</v>
      </c>
    </row>
    <row r="64" spans="1:7" x14ac:dyDescent="0.2">
      <c r="A64">
        <v>11.9</v>
      </c>
      <c r="B64">
        <f t="shared" si="26"/>
        <v>2.9750000000000001</v>
      </c>
      <c r="C64">
        <v>800</v>
      </c>
      <c r="D64">
        <f t="shared" si="24"/>
        <v>1685.1590000000001</v>
      </c>
      <c r="E64">
        <f t="shared" ref="E64:E68" si="27">D64^(1/3)*SQRT(3)/4/2</f>
        <v>2.5764255762587047</v>
      </c>
      <c r="F64">
        <f t="shared" si="25"/>
        <v>2.2703386895040283</v>
      </c>
      <c r="G64">
        <v>28.92</v>
      </c>
    </row>
    <row r="65" spans="1:7" x14ac:dyDescent="0.2">
      <c r="A65">
        <v>12.2</v>
      </c>
      <c r="B65">
        <f t="shared" si="26"/>
        <v>3.05</v>
      </c>
      <c r="C65">
        <v>800</v>
      </c>
      <c r="D65">
        <f t="shared" si="24"/>
        <v>1815.8479999999995</v>
      </c>
      <c r="E65">
        <f t="shared" si="27"/>
        <v>2.6413774815425377</v>
      </c>
      <c r="F65">
        <f t="shared" si="25"/>
        <v>2.1069393890159969</v>
      </c>
      <c r="G65">
        <v>21.49</v>
      </c>
    </row>
    <row r="66" spans="1:7" x14ac:dyDescent="0.2">
      <c r="A66">
        <v>12.5</v>
      </c>
      <c r="B66">
        <f t="shared" si="26"/>
        <v>3.125</v>
      </c>
      <c r="C66">
        <v>800</v>
      </c>
      <c r="D66">
        <f t="shared" si="24"/>
        <v>1953.125</v>
      </c>
      <c r="E66">
        <f t="shared" si="27"/>
        <v>2.7063293868263698</v>
      </c>
      <c r="F66">
        <f t="shared" si="25"/>
        <v>1.9588514179409504</v>
      </c>
      <c r="G66">
        <v>15.82</v>
      </c>
    </row>
    <row r="67" spans="1:7" x14ac:dyDescent="0.2">
      <c r="A67">
        <v>12.6</v>
      </c>
      <c r="B67">
        <f t="shared" si="26"/>
        <v>3.15</v>
      </c>
      <c r="C67">
        <v>800</v>
      </c>
      <c r="D67">
        <f t="shared" si="24"/>
        <v>2000.3759999999997</v>
      </c>
      <c r="E67">
        <f t="shared" si="27"/>
        <v>2.7279800219209807</v>
      </c>
      <c r="F67">
        <f t="shared" si="25"/>
        <v>1.9125812725537197</v>
      </c>
      <c r="G67">
        <v>14.48</v>
      </c>
    </row>
    <row r="68" spans="1:7" x14ac:dyDescent="0.2">
      <c r="A68">
        <v>12.8</v>
      </c>
      <c r="B68">
        <f t="shared" si="26"/>
        <v>3.2</v>
      </c>
      <c r="C68">
        <v>800</v>
      </c>
      <c r="D68">
        <f t="shared" si="24"/>
        <v>2097.1520000000005</v>
      </c>
      <c r="E68">
        <f t="shared" si="27"/>
        <v>2.7712812921102032</v>
      </c>
      <c r="F68">
        <f t="shared" si="25"/>
        <v>1.824322545845946</v>
      </c>
      <c r="G68">
        <v>12.42</v>
      </c>
    </row>
    <row r="70" spans="1:7" x14ac:dyDescent="0.2">
      <c r="A70">
        <v>10.7</v>
      </c>
      <c r="B70">
        <f>A70/4</f>
        <v>2.6749999999999998</v>
      </c>
      <c r="C70">
        <v>1000</v>
      </c>
      <c r="D70">
        <f t="shared" ref="D70:D82" si="28">A70^3</f>
        <v>1225.0429999999997</v>
      </c>
      <c r="E70">
        <f>D70^(1/3)*SQRT(3)/4/2</f>
        <v>2.3166179551233728</v>
      </c>
      <c r="F70">
        <f t="shared" si="25"/>
        <v>3.1230590890817056</v>
      </c>
    </row>
    <row r="71" spans="1:7" x14ac:dyDescent="0.2">
      <c r="A71">
        <v>11</v>
      </c>
      <c r="B71">
        <f t="shared" ref="B71:B82" si="29">A71/4</f>
        <v>2.75</v>
      </c>
      <c r="C71">
        <v>1000</v>
      </c>
      <c r="D71">
        <f t="shared" si="28"/>
        <v>1331</v>
      </c>
      <c r="E71">
        <f>D71^(1/3)*SQRT(3)/4/2</f>
        <v>2.3815698604072066</v>
      </c>
      <c r="F71">
        <f t="shared" si="25"/>
        <v>2.8744415294259347</v>
      </c>
    </row>
    <row r="72" spans="1:7" x14ac:dyDescent="0.2">
      <c r="A72">
        <v>11.3</v>
      </c>
      <c r="B72">
        <f t="shared" si="29"/>
        <v>2.8250000000000002</v>
      </c>
      <c r="C72">
        <v>1000</v>
      </c>
      <c r="D72">
        <f t="shared" si="28"/>
        <v>1442.8970000000002</v>
      </c>
      <c r="E72">
        <f>D72^(1/3)*SQRT(3)/4/2</f>
        <v>2.4465217656910392</v>
      </c>
      <c r="F72">
        <f t="shared" si="25"/>
        <v>2.6515279161755263</v>
      </c>
    </row>
    <row r="73" spans="1:7" x14ac:dyDescent="0.2">
      <c r="A73" s="2">
        <v>11.6</v>
      </c>
      <c r="B73">
        <f t="shared" si="29"/>
        <v>2.9</v>
      </c>
      <c r="C73">
        <v>1000</v>
      </c>
      <c r="D73">
        <f t="shared" si="28"/>
        <v>1560.896</v>
      </c>
      <c r="E73">
        <f>D73^(1/3)*SQRT(3)/4/2</f>
        <v>2.5114736709748713</v>
      </c>
      <c r="F73">
        <f t="shared" si="25"/>
        <v>2.451080453576612</v>
      </c>
      <c r="G73">
        <v>39.869999999999997</v>
      </c>
    </row>
    <row r="74" spans="1:7" x14ac:dyDescent="0.2">
      <c r="A74" s="2">
        <v>11.9</v>
      </c>
      <c r="B74">
        <f t="shared" si="29"/>
        <v>2.9750000000000001</v>
      </c>
      <c r="C74">
        <v>1000</v>
      </c>
      <c r="D74">
        <f t="shared" si="28"/>
        <v>1685.1590000000001</v>
      </c>
      <c r="E74">
        <f t="shared" ref="E74:E78" si="30">D74^(1/3)*SQRT(3)/4/2</f>
        <v>2.5764255762587047</v>
      </c>
      <c r="F74">
        <f t="shared" si="25"/>
        <v>2.2703386895040283</v>
      </c>
      <c r="G74">
        <v>30.04</v>
      </c>
    </row>
    <row r="75" spans="1:7" x14ac:dyDescent="0.2">
      <c r="A75" s="2">
        <v>12</v>
      </c>
      <c r="B75">
        <f t="shared" si="29"/>
        <v>3</v>
      </c>
      <c r="C75">
        <v>1000</v>
      </c>
      <c r="D75">
        <f t="shared" si="28"/>
        <v>1728</v>
      </c>
      <c r="E75">
        <f t="shared" si="30"/>
        <v>2.5980762113533147</v>
      </c>
      <c r="F75">
        <f t="shared" si="25"/>
        <v>2.2140518956399995</v>
      </c>
      <c r="G75">
        <v>27.67</v>
      </c>
    </row>
    <row r="76" spans="1:7" ht="16" customHeight="1" x14ac:dyDescent="0.2">
      <c r="A76" s="2">
        <v>12.1</v>
      </c>
      <c r="B76">
        <f t="shared" si="29"/>
        <v>3.0249999999999999</v>
      </c>
      <c r="C76">
        <v>1000</v>
      </c>
      <c r="D76">
        <f t="shared" si="28"/>
        <v>1771.5609999999999</v>
      </c>
      <c r="E76">
        <f t="shared" si="30"/>
        <v>2.6197268464479269</v>
      </c>
      <c r="F76">
        <f t="shared" si="25"/>
        <v>2.1596104653838726</v>
      </c>
      <c r="G76">
        <v>25.4</v>
      </c>
    </row>
    <row r="77" spans="1:7" x14ac:dyDescent="0.2">
      <c r="A77" s="2">
        <v>12.2</v>
      </c>
      <c r="B77">
        <f t="shared" si="29"/>
        <v>3.05</v>
      </c>
      <c r="C77">
        <v>1000</v>
      </c>
      <c r="D77">
        <f t="shared" si="28"/>
        <v>1815.8479999999995</v>
      </c>
      <c r="E77">
        <f t="shared" si="30"/>
        <v>2.6413774815425377</v>
      </c>
      <c r="F77">
        <f t="shared" si="25"/>
        <v>2.1069393890159969</v>
      </c>
      <c r="G77">
        <v>23.34</v>
      </c>
    </row>
    <row r="78" spans="1:7" x14ac:dyDescent="0.2">
      <c r="A78" s="2">
        <v>12.3</v>
      </c>
      <c r="B78">
        <f t="shared" si="29"/>
        <v>3.0750000000000002</v>
      </c>
      <c r="C78">
        <v>1000</v>
      </c>
      <c r="D78">
        <f t="shared" si="28"/>
        <v>1860.8670000000004</v>
      </c>
      <c r="E78">
        <f t="shared" si="30"/>
        <v>2.6630281166371481</v>
      </c>
      <c r="F78">
        <f t="shared" si="25"/>
        <v>2.0559672860370557</v>
      </c>
      <c r="G78">
        <v>21.66</v>
      </c>
    </row>
    <row r="79" spans="1:7" x14ac:dyDescent="0.2">
      <c r="A79" s="2">
        <v>12.4</v>
      </c>
      <c r="B79">
        <f>A79/4</f>
        <v>3.1</v>
      </c>
      <c r="C79">
        <v>1000</v>
      </c>
      <c r="D79">
        <f t="shared" si="28"/>
        <v>1906.6240000000003</v>
      </c>
      <c r="E79">
        <f>D79^(1/3)*SQRT(3)/4/2</f>
        <v>2.6846787517317598</v>
      </c>
      <c r="F79">
        <f t="shared" ref="F79:F82" si="31">($D$2*$B$2+$D$3*$B$3)*0.001/(D79*1E-30)</f>
        <v>2.0066262019495813</v>
      </c>
      <c r="G79">
        <v>20.64</v>
      </c>
    </row>
    <row r="80" spans="1:7" x14ac:dyDescent="0.2">
      <c r="A80" s="2">
        <v>12.5</v>
      </c>
      <c r="B80">
        <f t="shared" si="29"/>
        <v>3.125</v>
      </c>
      <c r="C80">
        <v>1000</v>
      </c>
      <c r="D80">
        <f t="shared" si="28"/>
        <v>1953.125</v>
      </c>
      <c r="E80">
        <f>D80^(1/3)*SQRT(3)/4/2</f>
        <v>2.7063293868263698</v>
      </c>
      <c r="F80">
        <f t="shared" si="31"/>
        <v>1.9588514179409504</v>
      </c>
      <c r="G80">
        <v>21.05</v>
      </c>
    </row>
    <row r="81" spans="1:8" x14ac:dyDescent="0.2">
      <c r="A81" s="2">
        <v>12.6</v>
      </c>
      <c r="B81">
        <f t="shared" si="29"/>
        <v>3.15</v>
      </c>
      <c r="C81">
        <v>1000</v>
      </c>
      <c r="D81">
        <f t="shared" si="28"/>
        <v>2000.3759999999997</v>
      </c>
      <c r="E81">
        <f>D81^(1/3)*SQRT(3)/4/2</f>
        <v>2.7279800219209807</v>
      </c>
      <c r="F81">
        <f t="shared" si="31"/>
        <v>1.9125812725537197</v>
      </c>
      <c r="G81">
        <v>19.59</v>
      </c>
    </row>
    <row r="82" spans="1:8" x14ac:dyDescent="0.2">
      <c r="A82" s="3">
        <v>12.8</v>
      </c>
      <c r="B82" s="3">
        <f t="shared" si="29"/>
        <v>3.2</v>
      </c>
      <c r="C82" s="3">
        <v>1000</v>
      </c>
      <c r="D82" s="3">
        <f t="shared" si="28"/>
        <v>2097.1520000000005</v>
      </c>
      <c r="E82" s="3">
        <f>D82^(1/3)*SQRT(3)/4/2</f>
        <v>2.7712812921102032</v>
      </c>
      <c r="F82" s="3">
        <f t="shared" si="31"/>
        <v>1.824322545845946</v>
      </c>
      <c r="G82" s="3">
        <v>17.77</v>
      </c>
      <c r="H82" s="4" t="s">
        <v>18</v>
      </c>
    </row>
    <row r="84" spans="1:8" x14ac:dyDescent="0.2">
      <c r="A84">
        <v>9.8000000000000007</v>
      </c>
      <c r="B84">
        <f>A84/4</f>
        <v>2.4500000000000002</v>
      </c>
      <c r="C84">
        <v>1300</v>
      </c>
      <c r="D84">
        <f t="shared" ref="D84:D95" si="32">A84^3</f>
        <v>941.19200000000023</v>
      </c>
      <c r="E84">
        <f>D84^(1/3)*SQRT(3)/4/2</f>
        <v>2.1217622392718751</v>
      </c>
      <c r="F84">
        <f t="shared" ref="F84:F94" si="33">($D$2*$B$2+$D$3*$B$3)*0.001/(D84*1E-30)</f>
        <v>4.0649322090135893</v>
      </c>
      <c r="G84">
        <v>300.44</v>
      </c>
    </row>
    <row r="85" spans="1:8" x14ac:dyDescent="0.2">
      <c r="A85">
        <v>10.1</v>
      </c>
      <c r="B85">
        <f t="shared" ref="B85:B95" si="34">A85/4</f>
        <v>2.5249999999999999</v>
      </c>
      <c r="C85">
        <v>1300</v>
      </c>
      <c r="D85">
        <f t="shared" si="32"/>
        <v>1030.3009999999999</v>
      </c>
      <c r="E85">
        <f>D85^(1/3)*SQRT(3)/4/2</f>
        <v>2.1867141445557072</v>
      </c>
      <c r="F85">
        <f t="shared" si="33"/>
        <v>3.7133630615382485</v>
      </c>
      <c r="G85">
        <v>217.98</v>
      </c>
    </row>
    <row r="86" spans="1:8" x14ac:dyDescent="0.2">
      <c r="A86">
        <v>10.4</v>
      </c>
      <c r="B86">
        <f t="shared" si="34"/>
        <v>2.6</v>
      </c>
      <c r="C86">
        <v>1300</v>
      </c>
      <c r="D86">
        <f t="shared" si="32"/>
        <v>1124.8640000000003</v>
      </c>
      <c r="E86">
        <f>D86^(1/3)*SQRT(3)/4/2</f>
        <v>2.2516660498395402</v>
      </c>
      <c r="F86">
        <f t="shared" si="33"/>
        <v>3.4011948783727792</v>
      </c>
      <c r="G86">
        <v>156.27000000000001</v>
      </c>
    </row>
    <row r="87" spans="1:8" x14ac:dyDescent="0.2">
      <c r="A87">
        <v>10.7</v>
      </c>
      <c r="B87">
        <f t="shared" si="34"/>
        <v>2.6749999999999998</v>
      </c>
      <c r="C87">
        <v>1300</v>
      </c>
      <c r="D87">
        <f t="shared" si="32"/>
        <v>1225.0429999999997</v>
      </c>
      <c r="E87">
        <f>D87^(1/3)*SQRT(3)/4/2</f>
        <v>2.3166179551233728</v>
      </c>
      <c r="F87">
        <f t="shared" si="33"/>
        <v>3.1230590890817056</v>
      </c>
      <c r="G87">
        <v>111.24</v>
      </c>
    </row>
    <row r="88" spans="1:8" x14ac:dyDescent="0.2">
      <c r="A88">
        <v>11</v>
      </c>
      <c r="B88">
        <f t="shared" si="34"/>
        <v>2.75</v>
      </c>
      <c r="C88">
        <v>1300</v>
      </c>
      <c r="D88">
        <f t="shared" si="32"/>
        <v>1331</v>
      </c>
      <c r="E88">
        <f t="shared" ref="E88:E92" si="35">D88^(1/3)*SQRT(3)/4/2</f>
        <v>2.3815698604072066</v>
      </c>
      <c r="F88">
        <f t="shared" si="33"/>
        <v>2.8744415294259347</v>
      </c>
      <c r="G88">
        <v>79.14</v>
      </c>
    </row>
    <row r="89" spans="1:8" x14ac:dyDescent="0.2">
      <c r="A89">
        <v>11.3</v>
      </c>
      <c r="B89">
        <f t="shared" si="34"/>
        <v>2.8250000000000002</v>
      </c>
      <c r="C89">
        <v>1300</v>
      </c>
      <c r="D89">
        <f t="shared" si="32"/>
        <v>1442.8970000000002</v>
      </c>
      <c r="E89">
        <f t="shared" si="35"/>
        <v>2.4465217656910392</v>
      </c>
      <c r="F89">
        <f t="shared" si="33"/>
        <v>2.6515279161755263</v>
      </c>
      <c r="G89">
        <v>57.28</v>
      </c>
    </row>
    <row r="90" spans="1:8" x14ac:dyDescent="0.2">
      <c r="A90">
        <v>11.6</v>
      </c>
      <c r="B90">
        <f t="shared" si="34"/>
        <v>2.9</v>
      </c>
      <c r="C90">
        <v>1300</v>
      </c>
      <c r="D90">
        <f t="shared" si="32"/>
        <v>1560.896</v>
      </c>
      <c r="E90">
        <f t="shared" si="35"/>
        <v>2.5114736709748713</v>
      </c>
      <c r="F90">
        <f t="shared" si="33"/>
        <v>2.451080453576612</v>
      </c>
      <c r="G90">
        <v>43.27</v>
      </c>
    </row>
    <row r="91" spans="1:8" x14ac:dyDescent="0.2">
      <c r="A91">
        <v>11.9</v>
      </c>
      <c r="B91">
        <f t="shared" si="34"/>
        <v>2.9750000000000001</v>
      </c>
      <c r="C91">
        <v>1300</v>
      </c>
      <c r="D91">
        <f t="shared" si="32"/>
        <v>1685.1590000000001</v>
      </c>
      <c r="E91">
        <f t="shared" si="35"/>
        <v>2.5764255762587047</v>
      </c>
      <c r="F91">
        <f t="shared" si="33"/>
        <v>2.2703386895040283</v>
      </c>
      <c r="G91">
        <v>34.47</v>
      </c>
    </row>
    <row r="92" spans="1:8" x14ac:dyDescent="0.2">
      <c r="A92">
        <v>12</v>
      </c>
      <c r="B92">
        <f t="shared" si="34"/>
        <v>3</v>
      </c>
      <c r="C92">
        <v>1300</v>
      </c>
      <c r="D92">
        <f t="shared" si="32"/>
        <v>1728</v>
      </c>
      <c r="E92">
        <f t="shared" si="35"/>
        <v>2.5980762113533147</v>
      </c>
      <c r="F92">
        <f t="shared" si="33"/>
        <v>2.2140518956399995</v>
      </c>
      <c r="G92">
        <v>34.17</v>
      </c>
    </row>
    <row r="93" spans="1:8" x14ac:dyDescent="0.2">
      <c r="A93">
        <v>12.1</v>
      </c>
      <c r="B93">
        <f>A93/4</f>
        <v>3.0249999999999999</v>
      </c>
      <c r="C93">
        <v>1300</v>
      </c>
      <c r="D93">
        <f t="shared" si="32"/>
        <v>1771.5609999999999</v>
      </c>
      <c r="E93">
        <f>D93^(1/3)*SQRT(3)/4/2</f>
        <v>2.6197268464479269</v>
      </c>
      <c r="F93">
        <f t="shared" si="33"/>
        <v>2.1596104653838726</v>
      </c>
      <c r="G93">
        <v>32.04</v>
      </c>
    </row>
    <row r="94" spans="1:8" x14ac:dyDescent="0.2">
      <c r="A94">
        <v>12.2</v>
      </c>
      <c r="B94">
        <f t="shared" si="34"/>
        <v>3.05</v>
      </c>
      <c r="C94">
        <v>1300</v>
      </c>
      <c r="D94">
        <f t="shared" si="32"/>
        <v>1815.8479999999995</v>
      </c>
      <c r="E94">
        <f>D94^(1/3)*SQRT(3)/4/2</f>
        <v>2.6413774815425377</v>
      </c>
      <c r="F94">
        <f t="shared" si="33"/>
        <v>2.1069393890159969</v>
      </c>
      <c r="G94">
        <v>29.59</v>
      </c>
    </row>
    <row r="95" spans="1:8" x14ac:dyDescent="0.2">
      <c r="A95">
        <v>12.5</v>
      </c>
      <c r="B95">
        <f t="shared" si="34"/>
        <v>3.125</v>
      </c>
      <c r="C95">
        <v>1300</v>
      </c>
      <c r="D95">
        <f t="shared" si="32"/>
        <v>1953.125</v>
      </c>
      <c r="E95">
        <f>D95^(1/3)*SQRT(3)/4/2</f>
        <v>2.7063293868263698</v>
      </c>
      <c r="F95">
        <f t="shared" ref="F95" si="36">($D$2*$B$2+$D$3*$B$3)*0.001/(D95*1E-30)</f>
        <v>1.9588514179409504</v>
      </c>
      <c r="G95">
        <v>23.29</v>
      </c>
    </row>
    <row r="97" spans="1:7" x14ac:dyDescent="0.2">
      <c r="A97">
        <v>9.8000000000000007</v>
      </c>
      <c r="B97">
        <f>A97/4</f>
        <v>2.4500000000000002</v>
      </c>
      <c r="C97">
        <v>1600</v>
      </c>
      <c r="D97">
        <f>A97^3</f>
        <v>941.19200000000023</v>
      </c>
      <c r="E97">
        <f>D97^(1/3)*SQRT(3)/4/2</f>
        <v>2.1217622392718751</v>
      </c>
      <c r="F97">
        <f t="shared" ref="F97" si="37">($D$2*$B$2+$D$3*$B$3)*0.001/(D97*1E-30)</f>
        <v>4.0649322090135893</v>
      </c>
      <c r="G97">
        <v>303.14999999999998</v>
      </c>
    </row>
    <row r="98" spans="1:7" x14ac:dyDescent="0.2">
      <c r="A98">
        <v>10.1</v>
      </c>
      <c r="B98">
        <f t="shared" ref="B98:B139" si="38">A98/4</f>
        <v>2.5249999999999999</v>
      </c>
      <c r="C98">
        <v>1600</v>
      </c>
      <c r="D98">
        <f t="shared" ref="D98:D115" si="39">A98^3</f>
        <v>1030.3009999999999</v>
      </c>
      <c r="E98">
        <f t="shared" ref="E98:E139" si="40">D98^(1/3)*SQRT(3)/4/2</f>
        <v>2.1867141445557072</v>
      </c>
      <c r="F98">
        <f t="shared" ref="F98:F115" si="41">($D$2*$B$2+$D$3*$B$3)*0.001/(D98*1E-30)</f>
        <v>3.7133630615382485</v>
      </c>
      <c r="G98">
        <v>221.01</v>
      </c>
    </row>
    <row r="99" spans="1:7" x14ac:dyDescent="0.2">
      <c r="A99">
        <v>10.199999999999999</v>
      </c>
      <c r="B99">
        <f t="shared" si="38"/>
        <v>2.5499999999999998</v>
      </c>
      <c r="C99">
        <v>1600</v>
      </c>
      <c r="D99">
        <f t="shared" si="39"/>
        <v>1061.2079999999999</v>
      </c>
      <c r="E99">
        <f t="shared" si="40"/>
        <v>2.2083647796503181</v>
      </c>
      <c r="F99">
        <f t="shared" si="41"/>
        <v>3.6052137523142678</v>
      </c>
      <c r="G99">
        <v>198.49</v>
      </c>
    </row>
    <row r="100" spans="1:7" x14ac:dyDescent="0.2">
      <c r="A100">
        <v>10.4</v>
      </c>
      <c r="B100">
        <f t="shared" si="38"/>
        <v>2.6</v>
      </c>
      <c r="C100">
        <v>1600</v>
      </c>
      <c r="D100">
        <f t="shared" si="39"/>
        <v>1124.8640000000003</v>
      </c>
      <c r="E100">
        <f t="shared" si="40"/>
        <v>2.2516660498395402</v>
      </c>
      <c r="F100">
        <f t="shared" si="41"/>
        <v>3.4011948783727792</v>
      </c>
      <c r="G100">
        <v>159.63999999999999</v>
      </c>
    </row>
    <row r="101" spans="1:7" x14ac:dyDescent="0.2">
      <c r="A101">
        <v>10.7</v>
      </c>
      <c r="B101">
        <f t="shared" si="38"/>
        <v>2.6749999999999998</v>
      </c>
      <c r="C101">
        <v>1600</v>
      </c>
      <c r="D101">
        <f t="shared" si="39"/>
        <v>1225.0429999999997</v>
      </c>
      <c r="E101">
        <f t="shared" si="40"/>
        <v>2.3166179551233728</v>
      </c>
      <c r="F101">
        <f t="shared" si="41"/>
        <v>3.1230590890817056</v>
      </c>
      <c r="G101">
        <v>114.74</v>
      </c>
    </row>
    <row r="102" spans="1:7" x14ac:dyDescent="0.2">
      <c r="A102">
        <v>10.8</v>
      </c>
      <c r="B102">
        <f t="shared" si="38"/>
        <v>2.7</v>
      </c>
      <c r="C102">
        <v>1600</v>
      </c>
      <c r="D102">
        <f t="shared" si="39"/>
        <v>1259.7120000000002</v>
      </c>
      <c r="E102">
        <f t="shared" si="40"/>
        <v>2.3382685902179845</v>
      </c>
      <c r="F102">
        <f t="shared" si="41"/>
        <v>3.0371082244718779</v>
      </c>
      <c r="G102">
        <v>102.85</v>
      </c>
    </row>
    <row r="103" spans="1:7" x14ac:dyDescent="0.2">
      <c r="A103">
        <v>10.9</v>
      </c>
      <c r="B103">
        <f t="shared" si="38"/>
        <v>2.7250000000000001</v>
      </c>
      <c r="C103">
        <v>1600</v>
      </c>
      <c r="D103">
        <f t="shared" si="39"/>
        <v>1295.029</v>
      </c>
      <c r="E103">
        <f t="shared" si="40"/>
        <v>2.3599192253125953</v>
      </c>
      <c r="F103">
        <f t="shared" si="41"/>
        <v>2.954282626617565</v>
      </c>
      <c r="G103">
        <v>92.12</v>
      </c>
    </row>
    <row r="104" spans="1:7" x14ac:dyDescent="0.2">
      <c r="A104">
        <v>11</v>
      </c>
      <c r="B104">
        <f t="shared" si="38"/>
        <v>2.75</v>
      </c>
      <c r="C104">
        <v>1600</v>
      </c>
      <c r="D104">
        <f t="shared" si="39"/>
        <v>1331</v>
      </c>
      <c r="E104">
        <f t="shared" si="40"/>
        <v>2.3815698604072066</v>
      </c>
      <c r="F104">
        <f t="shared" si="41"/>
        <v>2.8744415294259347</v>
      </c>
      <c r="G104">
        <v>82.69</v>
      </c>
    </row>
    <row r="105" spans="1:7" x14ac:dyDescent="0.2">
      <c r="A105">
        <v>11.1</v>
      </c>
      <c r="B105">
        <f t="shared" si="38"/>
        <v>2.7749999999999999</v>
      </c>
      <c r="C105">
        <v>1600</v>
      </c>
      <c r="D105">
        <f t="shared" si="39"/>
        <v>1367.6309999999999</v>
      </c>
      <c r="E105">
        <f t="shared" si="40"/>
        <v>2.4032204955018157</v>
      </c>
      <c r="F105">
        <f t="shared" si="41"/>
        <v>2.7974517071241576</v>
      </c>
      <c r="G105">
        <v>74.45</v>
      </c>
    </row>
    <row r="106" spans="1:7" x14ac:dyDescent="0.2">
      <c r="A106">
        <v>11.2</v>
      </c>
      <c r="B106">
        <f t="shared" si="38"/>
        <v>2.8</v>
      </c>
      <c r="C106">
        <v>1600</v>
      </c>
      <c r="D106">
        <f t="shared" si="39"/>
        <v>1404.9279999999997</v>
      </c>
      <c r="E106">
        <f t="shared" si="40"/>
        <v>2.4248711305964274</v>
      </c>
      <c r="F106">
        <f t="shared" si="41"/>
        <v>2.7231870072102766</v>
      </c>
      <c r="G106">
        <v>67.989999999999995</v>
      </c>
    </row>
    <row r="107" spans="1:7" x14ac:dyDescent="0.2">
      <c r="A107">
        <v>11.3</v>
      </c>
      <c r="B107">
        <f t="shared" si="38"/>
        <v>2.8250000000000002</v>
      </c>
      <c r="C107">
        <v>1600</v>
      </c>
      <c r="D107">
        <f t="shared" si="39"/>
        <v>1442.8970000000002</v>
      </c>
      <c r="E107">
        <f t="shared" si="40"/>
        <v>2.4465217656910392</v>
      </c>
      <c r="F107">
        <f t="shared" si="41"/>
        <v>2.6515279161755263</v>
      </c>
      <c r="G107">
        <v>61.56</v>
      </c>
    </row>
    <row r="108" spans="1:7" x14ac:dyDescent="0.2">
      <c r="A108">
        <v>11.45</v>
      </c>
      <c r="B108">
        <f t="shared" si="38"/>
        <v>2.8624999999999998</v>
      </c>
      <c r="C108">
        <v>1600</v>
      </c>
      <c r="D108">
        <f t="shared" si="39"/>
        <v>1501.1236249999997</v>
      </c>
      <c r="E108">
        <f t="shared" si="40"/>
        <v>2.4789977183329555</v>
      </c>
      <c r="F108">
        <f t="shared" si="41"/>
        <v>2.5486786111076758</v>
      </c>
      <c r="G108">
        <v>54.1</v>
      </c>
    </row>
    <row r="109" spans="1:7" x14ac:dyDescent="0.2">
      <c r="A109">
        <v>11.6</v>
      </c>
      <c r="B109">
        <f t="shared" si="38"/>
        <v>2.9</v>
      </c>
      <c r="C109">
        <v>1600</v>
      </c>
      <c r="D109">
        <f t="shared" si="39"/>
        <v>1560.896</v>
      </c>
      <c r="E109">
        <f t="shared" si="40"/>
        <v>2.5114736709748713</v>
      </c>
      <c r="F109">
        <f t="shared" si="41"/>
        <v>2.451080453576612</v>
      </c>
      <c r="G109">
        <v>50.78</v>
      </c>
    </row>
    <row r="110" spans="1:7" x14ac:dyDescent="0.2">
      <c r="A110">
        <v>11.75</v>
      </c>
      <c r="B110">
        <f t="shared" si="38"/>
        <v>2.9375</v>
      </c>
      <c r="C110">
        <v>1600</v>
      </c>
      <c r="D110">
        <f t="shared" si="39"/>
        <v>1622.234375</v>
      </c>
      <c r="E110">
        <f t="shared" si="40"/>
        <v>2.5439496236167876</v>
      </c>
      <c r="F110">
        <f t="shared" si="41"/>
        <v>2.3584025431996651</v>
      </c>
      <c r="G110">
        <v>45.98</v>
      </c>
    </row>
    <row r="111" spans="1:7" x14ac:dyDescent="0.2">
      <c r="A111">
        <v>11.9</v>
      </c>
      <c r="B111">
        <f t="shared" si="38"/>
        <v>2.9750000000000001</v>
      </c>
      <c r="C111">
        <v>1600</v>
      </c>
      <c r="D111">
        <f t="shared" si="39"/>
        <v>1685.1590000000001</v>
      </c>
      <c r="E111">
        <f t="shared" si="40"/>
        <v>2.5764255762587047</v>
      </c>
      <c r="F111">
        <f t="shared" si="41"/>
        <v>2.2703386895040283</v>
      </c>
      <c r="G111">
        <v>40.46</v>
      </c>
    </row>
    <row r="112" spans="1:7" x14ac:dyDescent="0.2">
      <c r="A112">
        <v>12.05</v>
      </c>
      <c r="B112">
        <f t="shared" si="38"/>
        <v>3.0125000000000002</v>
      </c>
      <c r="C112">
        <v>1600</v>
      </c>
      <c r="D112">
        <f t="shared" si="39"/>
        <v>1749.6901250000003</v>
      </c>
      <c r="E112">
        <f t="shared" si="40"/>
        <v>2.608901528900621</v>
      </c>
      <c r="F112">
        <f t="shared" si="41"/>
        <v>2.1866052857021856</v>
      </c>
      <c r="G112">
        <v>35.770000000000003</v>
      </c>
    </row>
    <row r="113" spans="1:8" x14ac:dyDescent="0.2">
      <c r="A113">
        <v>12.2</v>
      </c>
      <c r="B113">
        <f t="shared" si="38"/>
        <v>3.05</v>
      </c>
      <c r="C113">
        <v>1600</v>
      </c>
      <c r="D113">
        <f t="shared" si="39"/>
        <v>1815.8479999999995</v>
      </c>
      <c r="E113">
        <f t="shared" si="40"/>
        <v>2.6413774815425377</v>
      </c>
      <c r="F113">
        <f t="shared" si="41"/>
        <v>2.1069393890159969</v>
      </c>
      <c r="G113">
        <v>31.38</v>
      </c>
    </row>
    <row r="114" spans="1:8" x14ac:dyDescent="0.2">
      <c r="A114" s="4">
        <v>12.5</v>
      </c>
      <c r="B114" s="4">
        <f t="shared" si="38"/>
        <v>3.125</v>
      </c>
      <c r="C114" s="4">
        <v>1600</v>
      </c>
      <c r="D114" s="4">
        <f t="shared" si="39"/>
        <v>1953.125</v>
      </c>
      <c r="E114" s="4">
        <f t="shared" si="40"/>
        <v>2.7063293868263698</v>
      </c>
      <c r="F114" s="4">
        <f t="shared" si="41"/>
        <v>1.9588514179409504</v>
      </c>
      <c r="G114" s="4">
        <v>26.61</v>
      </c>
      <c r="H114" s="4" t="s">
        <v>18</v>
      </c>
    </row>
    <row r="115" spans="1:8" x14ac:dyDescent="0.2">
      <c r="A115" s="4">
        <v>12.8</v>
      </c>
      <c r="B115" s="4">
        <f t="shared" si="38"/>
        <v>3.2</v>
      </c>
      <c r="C115" s="4">
        <v>1600</v>
      </c>
      <c r="D115" s="4">
        <f t="shared" si="39"/>
        <v>2097.1520000000005</v>
      </c>
      <c r="E115" s="4">
        <f t="shared" si="40"/>
        <v>2.7712812921102032</v>
      </c>
      <c r="F115" s="4">
        <f t="shared" si="41"/>
        <v>1.824322545845946</v>
      </c>
      <c r="G115" s="4">
        <v>20.79</v>
      </c>
      <c r="H115" s="4" t="s">
        <v>18</v>
      </c>
    </row>
    <row r="117" spans="1:8" x14ac:dyDescent="0.2">
      <c r="A117">
        <v>9.8000000000000007</v>
      </c>
      <c r="B117">
        <f t="shared" si="38"/>
        <v>2.4500000000000002</v>
      </c>
      <c r="C117">
        <v>1800</v>
      </c>
      <c r="D117">
        <f t="shared" ref="D117" si="42">A117^3</f>
        <v>941.19200000000023</v>
      </c>
      <c r="E117">
        <f t="shared" si="40"/>
        <v>2.1217622392718751</v>
      </c>
      <c r="F117">
        <f t="shared" ref="F117" si="43">($D$2*$B$2+$D$3*$B$3)*0.001/(D117*1E-30)</f>
        <v>4.0649322090135893</v>
      </c>
      <c r="G117">
        <v>305.57</v>
      </c>
    </row>
    <row r="118" spans="1:8" x14ac:dyDescent="0.2">
      <c r="A118">
        <v>10.1</v>
      </c>
      <c r="B118">
        <f t="shared" si="38"/>
        <v>2.5249999999999999</v>
      </c>
      <c r="C118">
        <v>1800</v>
      </c>
      <c r="D118">
        <f t="shared" ref="D118:D127" si="44">A118^3</f>
        <v>1030.3009999999999</v>
      </c>
      <c r="E118">
        <f t="shared" si="40"/>
        <v>2.1867141445557072</v>
      </c>
      <c r="F118">
        <f t="shared" ref="F118:F127" si="45">($D$2*$B$2+$D$3*$B$3)*0.001/(D118*1E-30)</f>
        <v>3.7133630615382485</v>
      </c>
      <c r="G118">
        <v>222.69</v>
      </c>
    </row>
    <row r="119" spans="1:8" x14ac:dyDescent="0.2">
      <c r="A119">
        <v>10.4</v>
      </c>
      <c r="B119">
        <f t="shared" si="38"/>
        <v>2.6</v>
      </c>
      <c r="C119">
        <v>1800</v>
      </c>
      <c r="D119">
        <f t="shared" si="44"/>
        <v>1124.8640000000003</v>
      </c>
      <c r="E119">
        <f t="shared" si="40"/>
        <v>2.2516660498395402</v>
      </c>
      <c r="F119">
        <f t="shared" si="45"/>
        <v>3.4011948783727792</v>
      </c>
      <c r="G119">
        <v>161.94999999999999</v>
      </c>
    </row>
    <row r="120" spans="1:8" x14ac:dyDescent="0.2">
      <c r="A120">
        <v>10.7</v>
      </c>
      <c r="B120">
        <f t="shared" si="38"/>
        <v>2.6749999999999998</v>
      </c>
      <c r="C120">
        <v>1800</v>
      </c>
      <c r="D120">
        <f t="shared" si="44"/>
        <v>1225.0429999999997</v>
      </c>
      <c r="E120">
        <f t="shared" si="40"/>
        <v>2.3166179551233728</v>
      </c>
      <c r="F120">
        <f t="shared" si="45"/>
        <v>3.1230590890817056</v>
      </c>
      <c r="G120">
        <v>117.43</v>
      </c>
    </row>
    <row r="121" spans="1:8" x14ac:dyDescent="0.2">
      <c r="A121">
        <v>11</v>
      </c>
      <c r="B121">
        <f t="shared" si="38"/>
        <v>2.75</v>
      </c>
      <c r="C121">
        <v>1800</v>
      </c>
      <c r="D121">
        <f t="shared" si="44"/>
        <v>1331</v>
      </c>
      <c r="E121">
        <f t="shared" si="40"/>
        <v>2.3815698604072066</v>
      </c>
      <c r="F121">
        <f t="shared" si="45"/>
        <v>2.8744415294259347</v>
      </c>
      <c r="G121">
        <v>85.92</v>
      </c>
    </row>
    <row r="122" spans="1:8" x14ac:dyDescent="0.2">
      <c r="A122">
        <v>11.15</v>
      </c>
      <c r="B122">
        <f t="shared" si="38"/>
        <v>2.7875000000000001</v>
      </c>
      <c r="C122">
        <v>1800</v>
      </c>
      <c r="D122">
        <f t="shared" si="44"/>
        <v>1386.1958750000001</v>
      </c>
      <c r="E122">
        <f t="shared" si="40"/>
        <v>2.414045813049122</v>
      </c>
      <c r="F122">
        <f t="shared" si="45"/>
        <v>2.7599863371876778</v>
      </c>
      <c r="G122">
        <v>75.02</v>
      </c>
    </row>
    <row r="123" spans="1:8" x14ac:dyDescent="0.2">
      <c r="A123">
        <v>11.3</v>
      </c>
      <c r="B123">
        <f t="shared" si="38"/>
        <v>2.8250000000000002</v>
      </c>
      <c r="C123">
        <v>1800</v>
      </c>
      <c r="D123">
        <f t="shared" si="44"/>
        <v>1442.8970000000002</v>
      </c>
      <c r="E123">
        <f t="shared" si="40"/>
        <v>2.4465217656910392</v>
      </c>
      <c r="F123">
        <f t="shared" si="45"/>
        <v>2.6515279161755263</v>
      </c>
      <c r="G123">
        <v>66.63</v>
      </c>
    </row>
    <row r="124" spans="1:8" x14ac:dyDescent="0.2">
      <c r="A124">
        <v>11.45</v>
      </c>
      <c r="B124">
        <f t="shared" si="38"/>
        <v>2.8624999999999998</v>
      </c>
      <c r="C124">
        <v>1800</v>
      </c>
      <c r="D124">
        <f t="shared" si="44"/>
        <v>1501.1236249999997</v>
      </c>
      <c r="E124">
        <f t="shared" si="40"/>
        <v>2.4789977183329555</v>
      </c>
      <c r="F124">
        <f t="shared" si="45"/>
        <v>2.5486786111076758</v>
      </c>
      <c r="G124">
        <v>61.22</v>
      </c>
    </row>
    <row r="125" spans="1:8" x14ac:dyDescent="0.2">
      <c r="A125">
        <v>11.6</v>
      </c>
      <c r="B125">
        <f t="shared" si="38"/>
        <v>2.9</v>
      </c>
      <c r="C125">
        <v>1800</v>
      </c>
      <c r="D125">
        <f t="shared" si="44"/>
        <v>1560.896</v>
      </c>
      <c r="E125">
        <f t="shared" si="40"/>
        <v>2.5114736709748713</v>
      </c>
      <c r="F125">
        <f t="shared" si="45"/>
        <v>2.451080453576612</v>
      </c>
      <c r="G125">
        <v>54</v>
      </c>
    </row>
    <row r="126" spans="1:8" x14ac:dyDescent="0.2">
      <c r="A126">
        <v>11.9</v>
      </c>
      <c r="B126">
        <f t="shared" si="38"/>
        <v>2.9750000000000001</v>
      </c>
      <c r="C126">
        <v>1800</v>
      </c>
      <c r="D126">
        <f t="shared" si="44"/>
        <v>1685.1590000000001</v>
      </c>
      <c r="E126">
        <f t="shared" si="40"/>
        <v>2.5764255762587047</v>
      </c>
      <c r="F126">
        <f t="shared" si="45"/>
        <v>2.2703386895040283</v>
      </c>
      <c r="G126">
        <v>41.93</v>
      </c>
    </row>
    <row r="127" spans="1:8" x14ac:dyDescent="0.2">
      <c r="A127" s="4">
        <v>12.2</v>
      </c>
      <c r="B127" s="4">
        <f t="shared" si="38"/>
        <v>3.05</v>
      </c>
      <c r="C127" s="4">
        <v>1800</v>
      </c>
      <c r="D127" s="4">
        <f t="shared" si="44"/>
        <v>1815.8479999999995</v>
      </c>
      <c r="E127" s="4">
        <f t="shared" si="40"/>
        <v>2.6413774815425377</v>
      </c>
      <c r="F127" s="4">
        <f t="shared" si="45"/>
        <v>2.1069393890159969</v>
      </c>
      <c r="G127" s="4">
        <v>35.21</v>
      </c>
      <c r="H127" s="4" t="s">
        <v>18</v>
      </c>
    </row>
    <row r="129" spans="1:8" x14ac:dyDescent="0.2">
      <c r="A129">
        <v>9.8000000000000007</v>
      </c>
      <c r="B129">
        <f t="shared" si="38"/>
        <v>2.4500000000000002</v>
      </c>
      <c r="C129">
        <v>2000</v>
      </c>
      <c r="D129">
        <f t="shared" ref="D129:D139" si="46">A129^3</f>
        <v>941.19200000000023</v>
      </c>
      <c r="E129">
        <f t="shared" si="40"/>
        <v>2.1217622392718751</v>
      </c>
      <c r="F129">
        <f t="shared" ref="F129:F139" si="47">($D$2*$B$2+$D$3*$B$3)*0.001/(D129*1E-30)</f>
        <v>4.0649322090135893</v>
      </c>
      <c r="G129">
        <v>306.06</v>
      </c>
    </row>
    <row r="130" spans="1:8" x14ac:dyDescent="0.2">
      <c r="A130">
        <v>10.1</v>
      </c>
      <c r="B130">
        <f t="shared" si="38"/>
        <v>2.5249999999999999</v>
      </c>
      <c r="C130">
        <v>2000</v>
      </c>
      <c r="D130">
        <f t="shared" si="46"/>
        <v>1030.3009999999999</v>
      </c>
      <c r="E130">
        <f t="shared" si="40"/>
        <v>2.1867141445557072</v>
      </c>
      <c r="F130">
        <f t="shared" si="47"/>
        <v>3.7133630615382485</v>
      </c>
      <c r="G130">
        <v>224.95</v>
      </c>
    </row>
    <row r="131" spans="1:8" x14ac:dyDescent="0.2">
      <c r="A131">
        <v>10.4</v>
      </c>
      <c r="B131">
        <f t="shared" si="38"/>
        <v>2.6</v>
      </c>
      <c r="C131">
        <v>2000</v>
      </c>
      <c r="D131">
        <f t="shared" si="46"/>
        <v>1124.8640000000003</v>
      </c>
      <c r="E131">
        <f t="shared" si="40"/>
        <v>2.2516660498395402</v>
      </c>
      <c r="F131">
        <f t="shared" si="47"/>
        <v>3.4011948783727792</v>
      </c>
      <c r="G131">
        <v>164.49</v>
      </c>
    </row>
    <row r="132" spans="1:8" x14ac:dyDescent="0.2">
      <c r="A132">
        <v>10.7</v>
      </c>
      <c r="B132">
        <f t="shared" si="38"/>
        <v>2.6749999999999998</v>
      </c>
      <c r="C132">
        <v>2000</v>
      </c>
      <c r="D132">
        <f t="shared" si="46"/>
        <v>1225.0429999999997</v>
      </c>
      <c r="E132">
        <f t="shared" si="40"/>
        <v>2.3166179551233728</v>
      </c>
      <c r="F132">
        <f t="shared" si="47"/>
        <v>3.1230590890817056</v>
      </c>
      <c r="G132">
        <v>120.4</v>
      </c>
    </row>
    <row r="133" spans="1:8" x14ac:dyDescent="0.2">
      <c r="A133">
        <v>10.85</v>
      </c>
      <c r="B133">
        <f t="shared" si="38"/>
        <v>2.7124999999999999</v>
      </c>
      <c r="C133">
        <v>2000</v>
      </c>
      <c r="D133">
        <f t="shared" si="46"/>
        <v>1277.289125</v>
      </c>
      <c r="E133">
        <f t="shared" si="40"/>
        <v>2.349093907765289</v>
      </c>
      <c r="F133">
        <f t="shared" si="47"/>
        <v>2.9953137475165765</v>
      </c>
      <c r="G133">
        <v>104.01</v>
      </c>
    </row>
    <row r="134" spans="1:8" x14ac:dyDescent="0.2">
      <c r="A134">
        <v>11</v>
      </c>
      <c r="B134">
        <f t="shared" si="38"/>
        <v>2.75</v>
      </c>
      <c r="C134">
        <v>2000</v>
      </c>
      <c r="D134">
        <f t="shared" si="46"/>
        <v>1331</v>
      </c>
      <c r="E134">
        <f t="shared" si="40"/>
        <v>2.3815698604072066</v>
      </c>
      <c r="F134">
        <f t="shared" si="47"/>
        <v>2.8744415294259347</v>
      </c>
      <c r="G134">
        <v>90.9</v>
      </c>
    </row>
    <row r="135" spans="1:8" x14ac:dyDescent="0.2">
      <c r="A135">
        <v>11.15</v>
      </c>
      <c r="B135">
        <f t="shared" si="38"/>
        <v>2.7875000000000001</v>
      </c>
      <c r="C135">
        <v>2000</v>
      </c>
      <c r="D135">
        <f t="shared" si="46"/>
        <v>1386.1958750000001</v>
      </c>
      <c r="E135">
        <f t="shared" si="40"/>
        <v>2.414045813049122</v>
      </c>
      <c r="F135">
        <f t="shared" si="47"/>
        <v>2.7599863371876778</v>
      </c>
      <c r="G135">
        <v>82.44</v>
      </c>
    </row>
    <row r="136" spans="1:8" x14ac:dyDescent="0.2">
      <c r="A136">
        <v>11.3</v>
      </c>
      <c r="B136">
        <f t="shared" si="38"/>
        <v>2.8250000000000002</v>
      </c>
      <c r="C136">
        <v>2000</v>
      </c>
      <c r="D136">
        <f t="shared" si="46"/>
        <v>1442.8970000000002</v>
      </c>
      <c r="E136">
        <f t="shared" si="40"/>
        <v>2.4465217656910392</v>
      </c>
      <c r="F136">
        <f t="shared" si="47"/>
        <v>2.6515279161755263</v>
      </c>
      <c r="G136">
        <v>72.28</v>
      </c>
    </row>
    <row r="137" spans="1:8" x14ac:dyDescent="0.2">
      <c r="A137">
        <v>11.6</v>
      </c>
      <c r="B137">
        <f t="shared" si="38"/>
        <v>2.9</v>
      </c>
      <c r="C137">
        <v>2000</v>
      </c>
      <c r="D137">
        <f t="shared" si="46"/>
        <v>1560.896</v>
      </c>
      <c r="E137">
        <f t="shared" si="40"/>
        <v>2.5114736709748713</v>
      </c>
      <c r="F137">
        <f t="shared" si="47"/>
        <v>2.451080453576612</v>
      </c>
      <c r="G137">
        <v>55.55</v>
      </c>
    </row>
    <row r="138" spans="1:8" x14ac:dyDescent="0.2">
      <c r="A138">
        <v>11.9</v>
      </c>
      <c r="B138">
        <f t="shared" si="38"/>
        <v>2.9750000000000001</v>
      </c>
      <c r="C138">
        <v>2000</v>
      </c>
      <c r="D138">
        <f t="shared" si="46"/>
        <v>1685.1590000000001</v>
      </c>
      <c r="E138">
        <f t="shared" si="40"/>
        <v>2.5764255762587047</v>
      </c>
      <c r="F138">
        <f t="shared" si="47"/>
        <v>2.2703386895040283</v>
      </c>
      <c r="G138">
        <v>43.7</v>
      </c>
    </row>
    <row r="139" spans="1:8" x14ac:dyDescent="0.2">
      <c r="A139" s="4">
        <v>12.2</v>
      </c>
      <c r="B139" s="4">
        <f t="shared" si="38"/>
        <v>3.05</v>
      </c>
      <c r="C139" s="4">
        <v>2000</v>
      </c>
      <c r="D139" s="4">
        <f t="shared" si="46"/>
        <v>1815.8479999999995</v>
      </c>
      <c r="E139" s="4">
        <f t="shared" si="40"/>
        <v>2.6413774815425377</v>
      </c>
      <c r="F139" s="4">
        <f t="shared" si="47"/>
        <v>2.1069393890159969</v>
      </c>
      <c r="G139" s="4">
        <v>36.14</v>
      </c>
      <c r="H139" s="4" t="s">
        <v>18</v>
      </c>
    </row>
  </sheetData>
  <mergeCells count="3">
    <mergeCell ref="H31:J34"/>
    <mergeCell ref="H17:J20"/>
    <mergeCell ref="H45:J48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Jean-Alexis</dc:creator>
  <cp:lastModifiedBy>Philip Myint</cp:lastModifiedBy>
  <dcterms:created xsi:type="dcterms:W3CDTF">2018-07-19T09:02:54Z</dcterms:created>
  <dcterms:modified xsi:type="dcterms:W3CDTF">2019-11-26T16:00:09Z</dcterms:modified>
</cp:coreProperties>
</file>