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5CD02574-2B2F-498F-9359-106FD34C782D}" xr6:coauthVersionLast="47" xr6:coauthVersionMax="47" xr10:uidLastSave="{00000000-0000-0000-0000-000000000000}"/>
  <bookViews>
    <workbookView xWindow="-110" yWindow="-110" windowWidth="19420" windowHeight="10300" activeTab="1" xr2:uid="{898BC839-F2CA-4348-948C-D75AD4BD2CFC}"/>
  </bookViews>
  <sheets>
    <sheet name="PivotTable" sheetId="3" r:id="rId1"/>
    <sheet name="Dashboard" sheetId="4" r:id="rId2"/>
    <sheet name="Data" sheetId="1" r:id="rId3"/>
  </sheets>
  <definedNames>
    <definedName name="_xlchart.v5.0" hidden="1">PivotTable!$G$71</definedName>
    <definedName name="_xlchart.v5.1" hidden="1">PivotTable!$G$72:$G$89</definedName>
    <definedName name="_xlchart.v5.2" hidden="1">PivotTable!$H$71</definedName>
    <definedName name="_xlchart.v5.3" hidden="1">PivotTable!$H$72:$H$89</definedName>
    <definedName name="_xlchart.v5.4" hidden="1">PivotTable!$G$71</definedName>
    <definedName name="_xlchart.v5.5" hidden="1">PivotTable!$G$72:$G$89</definedName>
    <definedName name="_xlchart.v5.6" hidden="1">PivotTable!$H$71</definedName>
    <definedName name="_xlchart.v5.7" hidden="1">PivotTable!$H$72:$H$89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72" i="3" l="1"/>
  <c r="H73" i="3"/>
  <c r="H74" i="3"/>
  <c r="H75" i="3"/>
  <c r="H76" i="3"/>
  <c r="H77" i="3"/>
  <c r="H78" i="3"/>
  <c r="H79" i="3"/>
  <c r="H80" i="3"/>
  <c r="H81" i="3"/>
  <c r="H82" i="3"/>
  <c r="H83" i="3"/>
  <c r="H84" i="3"/>
  <c r="H85" i="3"/>
  <c r="H86" i="3"/>
  <c r="H87" i="3"/>
  <c r="H88" i="3"/>
  <c r="H89" i="3"/>
  <c r="H71" i="3"/>
  <c r="G72" i="3"/>
  <c r="G73" i="3"/>
  <c r="G74" i="3"/>
  <c r="G75" i="3"/>
  <c r="G76" i="3"/>
  <c r="G77" i="3"/>
  <c r="G78" i="3"/>
  <c r="G79" i="3"/>
  <c r="G80" i="3"/>
  <c r="G81" i="3"/>
  <c r="G82" i="3"/>
  <c r="G83" i="3"/>
  <c r="G84" i="3"/>
  <c r="G85" i="3"/>
  <c r="G86" i="3"/>
  <c r="G87" i="3"/>
  <c r="G88" i="3"/>
  <c r="G89" i="3"/>
  <c r="G71" i="3"/>
  <c r="H4" i="3"/>
  <c r="P2" i="1"/>
  <c r="R2" i="1"/>
  <c r="Q2" i="1"/>
  <c r="S2" i="1"/>
  <c r="T2" i="1"/>
  <c r="Q3" i="1"/>
  <c r="R3" i="1"/>
  <c r="S3" i="1"/>
  <c r="T3" i="1"/>
  <c r="Q4" i="1"/>
  <c r="R4" i="1"/>
  <c r="S4" i="1"/>
  <c r="T4" i="1"/>
  <c r="Q5" i="1"/>
  <c r="R5" i="1"/>
  <c r="S5" i="1"/>
  <c r="T5" i="1"/>
  <c r="Q6" i="1"/>
  <c r="R6" i="1"/>
  <c r="S6" i="1"/>
  <c r="T6" i="1"/>
  <c r="Q7" i="1"/>
  <c r="R7" i="1"/>
  <c r="S7" i="1"/>
  <c r="T7" i="1"/>
  <c r="Q8" i="1"/>
  <c r="R8" i="1"/>
  <c r="S8" i="1"/>
  <c r="T8" i="1"/>
  <c r="Q9" i="1"/>
  <c r="R9" i="1"/>
  <c r="S9" i="1"/>
  <c r="T9" i="1"/>
  <c r="Q10" i="1"/>
  <c r="R10" i="1"/>
  <c r="S10" i="1"/>
  <c r="T10" i="1"/>
  <c r="Q11" i="1"/>
  <c r="R11" i="1"/>
  <c r="S11" i="1"/>
  <c r="T11" i="1"/>
  <c r="Q12" i="1"/>
  <c r="R12" i="1"/>
  <c r="S12" i="1"/>
  <c r="T12" i="1"/>
  <c r="Q13" i="1"/>
  <c r="R13" i="1"/>
  <c r="S13" i="1"/>
  <c r="T13" i="1"/>
  <c r="Q14" i="1"/>
  <c r="R14" i="1"/>
  <c r="S14" i="1"/>
  <c r="T14" i="1"/>
  <c r="Q15" i="1"/>
  <c r="R15" i="1"/>
  <c r="S15" i="1"/>
  <c r="T15" i="1"/>
  <c r="Q16" i="1"/>
  <c r="R16" i="1"/>
  <c r="S16" i="1"/>
  <c r="T16" i="1"/>
  <c r="Q17" i="1"/>
  <c r="R17" i="1"/>
  <c r="S17" i="1"/>
  <c r="T17" i="1"/>
  <c r="Q18" i="1"/>
  <c r="R18" i="1"/>
  <c r="S18" i="1"/>
  <c r="T18" i="1"/>
  <c r="Q19" i="1"/>
  <c r="R19" i="1"/>
  <c r="S19" i="1"/>
  <c r="T19" i="1"/>
  <c r="Q20" i="1"/>
  <c r="R20" i="1"/>
  <c r="S20" i="1"/>
  <c r="T20" i="1"/>
  <c r="Q21" i="1"/>
  <c r="R21" i="1"/>
  <c r="S21" i="1"/>
  <c r="T21" i="1"/>
  <c r="Q22" i="1"/>
  <c r="R22" i="1"/>
  <c r="S22" i="1"/>
  <c r="T22" i="1"/>
  <c r="Q23" i="1"/>
  <c r="R23" i="1"/>
  <c r="S23" i="1"/>
  <c r="T23" i="1"/>
  <c r="Q24" i="1"/>
  <c r="R24" i="1"/>
  <c r="S24" i="1"/>
  <c r="T24" i="1"/>
  <c r="Q25" i="1"/>
  <c r="R25" i="1"/>
  <c r="S25" i="1"/>
  <c r="T25" i="1"/>
  <c r="Q26" i="1"/>
  <c r="R26" i="1"/>
  <c r="S26" i="1"/>
  <c r="T26" i="1"/>
  <c r="Q27" i="1"/>
  <c r="R27" i="1"/>
  <c r="S27" i="1"/>
  <c r="T27" i="1"/>
  <c r="Q28" i="1"/>
  <c r="R28" i="1"/>
  <c r="S28" i="1"/>
  <c r="T28" i="1"/>
  <c r="Q29" i="1"/>
  <c r="R29" i="1"/>
  <c r="S29" i="1"/>
  <c r="T29" i="1"/>
  <c r="Q30" i="1"/>
  <c r="R30" i="1"/>
  <c r="S30" i="1"/>
  <c r="T30" i="1"/>
  <c r="Q31" i="1"/>
  <c r="R31" i="1"/>
  <c r="S31" i="1"/>
  <c r="T31" i="1"/>
  <c r="Q32" i="1"/>
  <c r="R32" i="1"/>
  <c r="S32" i="1"/>
  <c r="T32" i="1"/>
  <c r="Q33" i="1"/>
  <c r="R33" i="1"/>
  <c r="S33" i="1"/>
  <c r="T33" i="1"/>
  <c r="Q34" i="1"/>
  <c r="R34" i="1"/>
  <c r="S34" i="1"/>
  <c r="T34" i="1"/>
  <c r="Q35" i="1"/>
  <c r="R35" i="1"/>
  <c r="S35" i="1"/>
  <c r="T35" i="1"/>
  <c r="Q36" i="1"/>
  <c r="R36" i="1"/>
  <c r="S36" i="1"/>
  <c r="T36" i="1"/>
  <c r="Q37" i="1"/>
  <c r="R37" i="1"/>
  <c r="S37" i="1"/>
  <c r="T37" i="1"/>
  <c r="Q38" i="1"/>
  <c r="R38" i="1"/>
  <c r="S38" i="1"/>
  <c r="T38" i="1"/>
  <c r="Q39" i="1"/>
  <c r="R39" i="1"/>
  <c r="S39" i="1"/>
  <c r="T39" i="1"/>
  <c r="Q40" i="1"/>
  <c r="R40" i="1"/>
  <c r="S40" i="1"/>
  <c r="T40" i="1"/>
  <c r="Q41" i="1"/>
  <c r="R41" i="1"/>
  <c r="S41" i="1"/>
  <c r="T41" i="1"/>
  <c r="Q42" i="1"/>
  <c r="R42" i="1"/>
  <c r="S42" i="1"/>
  <c r="T42" i="1"/>
  <c r="Q43" i="1"/>
  <c r="R43" i="1"/>
  <c r="S43" i="1"/>
  <c r="T43" i="1"/>
  <c r="Q44" i="1"/>
  <c r="R44" i="1"/>
  <c r="S44" i="1"/>
  <c r="T44" i="1"/>
  <c r="Q45" i="1"/>
  <c r="R45" i="1"/>
  <c r="S45" i="1"/>
  <c r="T45" i="1"/>
  <c r="Q46" i="1"/>
  <c r="R46" i="1"/>
  <c r="S46" i="1"/>
  <c r="T46" i="1"/>
  <c r="Q47" i="1"/>
  <c r="R47" i="1"/>
  <c r="S47" i="1"/>
  <c r="T47" i="1"/>
  <c r="Q48" i="1"/>
  <c r="R48" i="1"/>
  <c r="S48" i="1"/>
  <c r="T48" i="1"/>
  <c r="Q49" i="1"/>
  <c r="R49" i="1"/>
  <c r="S49" i="1"/>
  <c r="T49" i="1"/>
  <c r="Q50" i="1"/>
  <c r="R50" i="1"/>
  <c r="S50" i="1"/>
  <c r="T50" i="1"/>
  <c r="Q51" i="1"/>
  <c r="R51" i="1"/>
  <c r="S51" i="1"/>
  <c r="T51" i="1"/>
  <c r="Q52" i="1"/>
  <c r="R52" i="1"/>
  <c r="S52" i="1"/>
  <c r="T52" i="1"/>
  <c r="Q53" i="1"/>
  <c r="R53" i="1"/>
  <c r="S53" i="1"/>
  <c r="T53" i="1"/>
  <c r="Q54" i="1"/>
  <c r="R54" i="1"/>
  <c r="S54" i="1"/>
  <c r="T54" i="1"/>
  <c r="Q55" i="1"/>
  <c r="R55" i="1"/>
  <c r="S55" i="1"/>
  <c r="T55" i="1"/>
  <c r="Q56" i="1"/>
  <c r="R56" i="1"/>
  <c r="S56" i="1"/>
  <c r="T56" i="1"/>
  <c r="Q57" i="1"/>
  <c r="R57" i="1"/>
  <c r="S57" i="1"/>
  <c r="T57" i="1"/>
  <c r="Q58" i="1"/>
  <c r="R58" i="1"/>
  <c r="S58" i="1"/>
  <c r="T58" i="1"/>
  <c r="Q59" i="1"/>
  <c r="R59" i="1"/>
  <c r="S59" i="1"/>
  <c r="T59" i="1"/>
  <c r="Q60" i="1"/>
  <c r="R60" i="1"/>
  <c r="S60" i="1"/>
  <c r="T60" i="1"/>
  <c r="Q61" i="1"/>
  <c r="R61" i="1"/>
  <c r="S61" i="1"/>
  <c r="T61" i="1"/>
  <c r="Q62" i="1"/>
  <c r="R62" i="1"/>
  <c r="S62" i="1"/>
  <c r="T62" i="1"/>
  <c r="Q63" i="1"/>
  <c r="R63" i="1"/>
  <c r="S63" i="1"/>
  <c r="T63" i="1"/>
  <c r="Q64" i="1"/>
  <c r="R64" i="1"/>
  <c r="S64" i="1"/>
  <c r="T64" i="1"/>
  <c r="Q65" i="1"/>
  <c r="R65" i="1"/>
  <c r="S65" i="1"/>
  <c r="T65" i="1"/>
  <c r="Q66" i="1"/>
  <c r="R66" i="1"/>
  <c r="S66" i="1"/>
  <c r="T66" i="1"/>
  <c r="Q67" i="1"/>
  <c r="R67" i="1"/>
  <c r="S67" i="1"/>
  <c r="T67" i="1"/>
  <c r="Q68" i="1"/>
  <c r="R68" i="1"/>
  <c r="S68" i="1"/>
  <c r="T68" i="1"/>
  <c r="Q69" i="1"/>
  <c r="R69" i="1"/>
  <c r="S69" i="1"/>
  <c r="T69" i="1"/>
  <c r="Q70" i="1"/>
  <c r="R70" i="1"/>
  <c r="S70" i="1"/>
  <c r="T70" i="1"/>
  <c r="Q71" i="1"/>
  <c r="R71" i="1"/>
  <c r="S71" i="1"/>
  <c r="T71" i="1"/>
  <c r="Q72" i="1"/>
  <c r="R72" i="1"/>
  <c r="S72" i="1"/>
  <c r="T72" i="1"/>
  <c r="Q73" i="1"/>
  <c r="R73" i="1"/>
  <c r="S73" i="1"/>
  <c r="T73" i="1"/>
  <c r="Q74" i="1"/>
  <c r="R74" i="1"/>
  <c r="S74" i="1"/>
  <c r="T74" i="1"/>
  <c r="Q75" i="1"/>
  <c r="R75" i="1"/>
  <c r="S75" i="1"/>
  <c r="T75" i="1"/>
  <c r="Q76" i="1"/>
  <c r="R76" i="1"/>
  <c r="S76" i="1"/>
  <c r="T76" i="1"/>
  <c r="Q77" i="1"/>
  <c r="R77" i="1"/>
  <c r="S77" i="1"/>
  <c r="T77" i="1"/>
  <c r="Q78" i="1"/>
  <c r="R78" i="1"/>
  <c r="S78" i="1"/>
  <c r="T78" i="1"/>
  <c r="Q79" i="1"/>
  <c r="R79" i="1"/>
  <c r="S79" i="1"/>
  <c r="T79" i="1"/>
  <c r="Q80" i="1"/>
  <c r="R80" i="1"/>
  <c r="S80" i="1"/>
  <c r="T80" i="1"/>
  <c r="Q81" i="1"/>
  <c r="R81" i="1"/>
  <c r="S81" i="1"/>
  <c r="T81" i="1"/>
  <c r="Q82" i="1"/>
  <c r="R82" i="1"/>
  <c r="S82" i="1"/>
  <c r="T82" i="1"/>
  <c r="Q83" i="1"/>
  <c r="R83" i="1"/>
  <c r="S83" i="1"/>
  <c r="T83" i="1"/>
  <c r="Q84" i="1"/>
  <c r="R84" i="1"/>
  <c r="S84" i="1"/>
  <c r="T84" i="1"/>
  <c r="Q85" i="1"/>
  <c r="R85" i="1"/>
  <c r="S85" i="1"/>
  <c r="T85" i="1"/>
  <c r="Q86" i="1"/>
  <c r="R86" i="1"/>
  <c r="S86" i="1"/>
  <c r="T86" i="1"/>
  <c r="Q87" i="1"/>
  <c r="R87" i="1"/>
  <c r="S87" i="1"/>
  <c r="T87" i="1"/>
  <c r="Q88" i="1"/>
  <c r="R88" i="1"/>
  <c r="S88" i="1"/>
  <c r="T88" i="1"/>
  <c r="Q89" i="1"/>
  <c r="R89" i="1"/>
  <c r="S89" i="1"/>
  <c r="T89" i="1"/>
  <c r="Q90" i="1"/>
  <c r="R90" i="1"/>
  <c r="S90" i="1"/>
  <c r="T90" i="1"/>
  <c r="Q91" i="1"/>
  <c r="R91" i="1"/>
  <c r="S91" i="1"/>
  <c r="T91" i="1"/>
  <c r="Q92" i="1"/>
  <c r="R92" i="1"/>
  <c r="S92" i="1"/>
  <c r="T92" i="1"/>
  <c r="Q93" i="1"/>
  <c r="R93" i="1"/>
  <c r="S93" i="1"/>
  <c r="T93" i="1"/>
  <c r="Q94" i="1"/>
  <c r="R94" i="1"/>
  <c r="S94" i="1"/>
  <c r="T94" i="1"/>
  <c r="Q95" i="1"/>
  <c r="R95" i="1"/>
  <c r="S95" i="1"/>
  <c r="T95" i="1"/>
  <c r="Q96" i="1"/>
  <c r="R96" i="1"/>
  <c r="S96" i="1"/>
  <c r="T96" i="1"/>
  <c r="Q97" i="1"/>
  <c r="R97" i="1"/>
  <c r="S97" i="1"/>
  <c r="T97" i="1"/>
  <c r="Q98" i="1"/>
  <c r="R98" i="1"/>
  <c r="S98" i="1"/>
  <c r="T98" i="1"/>
  <c r="Q99" i="1"/>
  <c r="R99" i="1"/>
  <c r="S99" i="1"/>
  <c r="T99" i="1"/>
  <c r="Q100" i="1"/>
  <c r="R100" i="1"/>
  <c r="S100" i="1"/>
  <c r="T100" i="1"/>
  <c r="Q101" i="1"/>
  <c r="R101" i="1"/>
  <c r="S101" i="1"/>
  <c r="T101" i="1"/>
  <c r="Q102" i="1"/>
  <c r="R102" i="1"/>
  <c r="S102" i="1"/>
  <c r="T102" i="1"/>
  <c r="Q103" i="1"/>
  <c r="R103" i="1"/>
  <c r="S103" i="1"/>
  <c r="T103" i="1"/>
  <c r="Q104" i="1"/>
  <c r="R104" i="1"/>
  <c r="S104" i="1"/>
  <c r="T104" i="1"/>
  <c r="Q105" i="1"/>
  <c r="R105" i="1"/>
  <c r="S105" i="1"/>
  <c r="T105" i="1"/>
  <c r="Q106" i="1"/>
  <c r="R106" i="1"/>
  <c r="S106" i="1"/>
  <c r="T106" i="1"/>
  <c r="Q107" i="1"/>
  <c r="R107" i="1"/>
  <c r="S107" i="1"/>
  <c r="T107" i="1"/>
  <c r="Q108" i="1"/>
  <c r="R108" i="1"/>
  <c r="S108" i="1"/>
  <c r="T108" i="1"/>
  <c r="Q109" i="1"/>
  <c r="R109" i="1"/>
  <c r="S109" i="1"/>
  <c r="T109" i="1"/>
  <c r="Q110" i="1"/>
  <c r="R110" i="1"/>
  <c r="S110" i="1"/>
  <c r="T110" i="1"/>
  <c r="Q111" i="1"/>
  <c r="R111" i="1"/>
  <c r="S111" i="1"/>
  <c r="T111" i="1"/>
  <c r="Q112" i="1"/>
  <c r="R112" i="1"/>
  <c r="S112" i="1"/>
  <c r="T112" i="1"/>
  <c r="Q113" i="1"/>
  <c r="R113" i="1"/>
  <c r="S113" i="1"/>
  <c r="T113" i="1"/>
  <c r="Q114" i="1"/>
  <c r="R114" i="1"/>
  <c r="S114" i="1"/>
  <c r="T114" i="1"/>
  <c r="Q115" i="1"/>
  <c r="R115" i="1"/>
  <c r="S115" i="1"/>
  <c r="T115" i="1"/>
  <c r="Q116" i="1"/>
  <c r="R116" i="1"/>
  <c r="S116" i="1"/>
  <c r="T116" i="1"/>
  <c r="Q117" i="1"/>
  <c r="R117" i="1"/>
  <c r="S117" i="1"/>
  <c r="T117" i="1"/>
  <c r="Q118" i="1"/>
  <c r="R118" i="1"/>
  <c r="S118" i="1"/>
  <c r="T118" i="1"/>
  <c r="Q119" i="1"/>
  <c r="R119" i="1"/>
  <c r="S119" i="1"/>
  <c r="T119" i="1"/>
  <c r="Q120" i="1"/>
  <c r="R120" i="1"/>
  <c r="S120" i="1"/>
  <c r="T120" i="1"/>
  <c r="Q121" i="1"/>
  <c r="R121" i="1"/>
  <c r="S121" i="1"/>
  <c r="T121" i="1"/>
  <c r="Q122" i="1"/>
  <c r="R122" i="1"/>
  <c r="S122" i="1"/>
  <c r="T122" i="1"/>
  <c r="Q123" i="1"/>
  <c r="R123" i="1"/>
  <c r="S123" i="1"/>
  <c r="T123" i="1"/>
  <c r="Q124" i="1"/>
  <c r="R124" i="1"/>
  <c r="S124" i="1"/>
  <c r="T124" i="1"/>
  <c r="Q125" i="1"/>
  <c r="R125" i="1"/>
  <c r="S125" i="1"/>
  <c r="T125" i="1"/>
  <c r="Q126" i="1"/>
  <c r="R126" i="1"/>
  <c r="S126" i="1"/>
  <c r="T126" i="1"/>
  <c r="Q127" i="1"/>
  <c r="R127" i="1"/>
  <c r="S127" i="1"/>
  <c r="T127" i="1"/>
  <c r="Q128" i="1"/>
  <c r="R128" i="1"/>
  <c r="S128" i="1"/>
  <c r="T128" i="1"/>
  <c r="Q129" i="1"/>
  <c r="R129" i="1"/>
  <c r="S129" i="1"/>
  <c r="T129" i="1"/>
  <c r="Q130" i="1"/>
  <c r="R130" i="1"/>
  <c r="S130" i="1"/>
  <c r="T130" i="1"/>
  <c r="Q131" i="1"/>
  <c r="R131" i="1"/>
  <c r="S131" i="1"/>
  <c r="T131" i="1"/>
  <c r="Q132" i="1"/>
  <c r="R132" i="1"/>
  <c r="S132" i="1"/>
  <c r="T132" i="1"/>
  <c r="Q133" i="1"/>
  <c r="R133" i="1"/>
  <c r="S133" i="1"/>
  <c r="T133" i="1"/>
  <c r="Q134" i="1"/>
  <c r="R134" i="1"/>
  <c r="S134" i="1"/>
  <c r="T134" i="1"/>
  <c r="Q135" i="1"/>
  <c r="R135" i="1"/>
  <c r="S135" i="1"/>
  <c r="T135" i="1"/>
  <c r="Q136" i="1"/>
  <c r="R136" i="1"/>
  <c r="S136" i="1"/>
  <c r="T136" i="1"/>
  <c r="Q137" i="1"/>
  <c r="R137" i="1"/>
  <c r="S137" i="1"/>
  <c r="T137" i="1"/>
  <c r="Q138" i="1"/>
  <c r="R138" i="1"/>
  <c r="S138" i="1"/>
  <c r="T138" i="1"/>
  <c r="Q139" i="1"/>
  <c r="R139" i="1"/>
  <c r="S139" i="1"/>
  <c r="T139" i="1"/>
  <c r="Q140" i="1"/>
  <c r="R140" i="1"/>
  <c r="S140" i="1"/>
  <c r="T140" i="1"/>
  <c r="Q141" i="1"/>
  <c r="R141" i="1"/>
  <c r="S141" i="1"/>
  <c r="T141" i="1"/>
  <c r="Q142" i="1"/>
  <c r="R142" i="1"/>
  <c r="S142" i="1"/>
  <c r="T142" i="1"/>
  <c r="Q143" i="1"/>
  <c r="R143" i="1"/>
  <c r="S143" i="1"/>
  <c r="T143" i="1"/>
  <c r="Q144" i="1"/>
  <c r="R144" i="1"/>
  <c r="S144" i="1"/>
  <c r="T144" i="1"/>
  <c r="Q145" i="1"/>
  <c r="R145" i="1"/>
  <c r="S145" i="1"/>
  <c r="T145" i="1"/>
  <c r="Q146" i="1"/>
  <c r="R146" i="1"/>
  <c r="S146" i="1"/>
  <c r="T146" i="1"/>
  <c r="Q147" i="1"/>
  <c r="R147" i="1"/>
  <c r="S147" i="1"/>
  <c r="T147" i="1"/>
  <c r="Q148" i="1"/>
  <c r="R148" i="1"/>
  <c r="S148" i="1"/>
  <c r="T148" i="1"/>
  <c r="Q149" i="1"/>
  <c r="R149" i="1"/>
  <c r="S149" i="1"/>
  <c r="T149" i="1"/>
  <c r="Q150" i="1"/>
  <c r="R150" i="1"/>
  <c r="S150" i="1"/>
  <c r="T150" i="1"/>
  <c r="Q151" i="1"/>
  <c r="R151" i="1"/>
  <c r="S151" i="1"/>
  <c r="T151" i="1"/>
  <c r="Q152" i="1"/>
  <c r="R152" i="1"/>
  <c r="S152" i="1"/>
  <c r="T152" i="1"/>
  <c r="Q153" i="1"/>
  <c r="R153" i="1"/>
  <c r="S153" i="1"/>
  <c r="T153" i="1"/>
  <c r="Q154" i="1"/>
  <c r="R154" i="1"/>
  <c r="S154" i="1"/>
  <c r="T154" i="1"/>
  <c r="Q155" i="1"/>
  <c r="R155" i="1"/>
  <c r="S155" i="1"/>
  <c r="T155" i="1"/>
  <c r="Q156" i="1"/>
  <c r="R156" i="1"/>
  <c r="S156" i="1"/>
  <c r="T156" i="1"/>
  <c r="Q157" i="1"/>
  <c r="R157" i="1"/>
  <c r="S157" i="1"/>
  <c r="T157" i="1"/>
  <c r="Q158" i="1"/>
  <c r="R158" i="1"/>
  <c r="S158" i="1"/>
  <c r="T158" i="1"/>
  <c r="Q159" i="1"/>
  <c r="R159" i="1"/>
  <c r="S159" i="1"/>
  <c r="T159" i="1"/>
  <c r="Q160" i="1"/>
  <c r="R160" i="1"/>
  <c r="S160" i="1"/>
  <c r="T160" i="1"/>
  <c r="Q161" i="1"/>
  <c r="R161" i="1"/>
  <c r="S161" i="1"/>
  <c r="T161" i="1"/>
  <c r="Q162" i="1"/>
  <c r="R162" i="1"/>
  <c r="S162" i="1"/>
  <c r="T162" i="1"/>
  <c r="Q163" i="1"/>
  <c r="R163" i="1"/>
  <c r="S163" i="1"/>
  <c r="T163" i="1"/>
  <c r="Q164" i="1"/>
  <c r="R164" i="1"/>
  <c r="S164" i="1"/>
  <c r="T164" i="1"/>
  <c r="Q165" i="1"/>
  <c r="R165" i="1"/>
  <c r="S165" i="1"/>
  <c r="T165" i="1"/>
  <c r="Q166" i="1"/>
  <c r="R166" i="1"/>
  <c r="S166" i="1"/>
  <c r="T166" i="1"/>
  <c r="Q167" i="1"/>
  <c r="R167" i="1"/>
  <c r="S167" i="1"/>
  <c r="T167" i="1"/>
  <c r="Q168" i="1"/>
  <c r="R168" i="1"/>
  <c r="S168" i="1"/>
  <c r="T168" i="1"/>
  <c r="Q169" i="1"/>
  <c r="R169" i="1"/>
  <c r="S169" i="1"/>
  <c r="T169" i="1"/>
  <c r="Q170" i="1"/>
  <c r="R170" i="1"/>
  <c r="S170" i="1"/>
  <c r="T170" i="1"/>
  <c r="Q171" i="1"/>
  <c r="R171" i="1"/>
  <c r="S171" i="1"/>
  <c r="T171" i="1"/>
  <c r="Q172" i="1"/>
  <c r="R172" i="1"/>
  <c r="S172" i="1"/>
  <c r="T172" i="1"/>
  <c r="Q173" i="1"/>
  <c r="R173" i="1"/>
  <c r="S173" i="1"/>
  <c r="T173" i="1"/>
  <c r="Q174" i="1"/>
  <c r="R174" i="1"/>
  <c r="S174" i="1"/>
  <c r="T174" i="1"/>
  <c r="Q175" i="1"/>
  <c r="R175" i="1"/>
  <c r="S175" i="1"/>
  <c r="T175" i="1"/>
  <c r="Q176" i="1"/>
  <c r="R176" i="1"/>
  <c r="S176" i="1"/>
  <c r="T176" i="1"/>
  <c r="Q177" i="1"/>
  <c r="R177" i="1"/>
  <c r="S177" i="1"/>
  <c r="T177" i="1"/>
  <c r="Q178" i="1"/>
  <c r="R178" i="1"/>
  <c r="S178" i="1"/>
  <c r="T178" i="1"/>
  <c r="Q179" i="1"/>
  <c r="R179" i="1"/>
  <c r="S179" i="1"/>
  <c r="T179" i="1"/>
  <c r="Q180" i="1"/>
  <c r="R180" i="1"/>
  <c r="S180" i="1"/>
  <c r="T180" i="1"/>
  <c r="Q181" i="1"/>
  <c r="R181" i="1"/>
  <c r="S181" i="1"/>
  <c r="T181" i="1"/>
  <c r="Q182" i="1"/>
  <c r="R182" i="1"/>
  <c r="S182" i="1"/>
  <c r="T182" i="1"/>
  <c r="Q183" i="1"/>
  <c r="R183" i="1"/>
  <c r="S183" i="1"/>
  <c r="T183" i="1"/>
  <c r="Q184" i="1"/>
  <c r="R184" i="1"/>
  <c r="S184" i="1"/>
  <c r="T184" i="1"/>
  <c r="Q185" i="1"/>
  <c r="R185" i="1"/>
  <c r="S185" i="1"/>
  <c r="T185" i="1"/>
  <c r="Q186" i="1"/>
  <c r="R186" i="1"/>
  <c r="S186" i="1"/>
  <c r="T186" i="1"/>
  <c r="Q187" i="1"/>
  <c r="R187" i="1"/>
  <c r="S187" i="1"/>
  <c r="T187" i="1"/>
  <c r="Q188" i="1"/>
  <c r="R188" i="1"/>
  <c r="S188" i="1"/>
  <c r="T188" i="1"/>
  <c r="Q189" i="1"/>
  <c r="R189" i="1"/>
  <c r="S189" i="1"/>
  <c r="T189" i="1"/>
  <c r="Q190" i="1"/>
  <c r="R190" i="1"/>
  <c r="S190" i="1"/>
  <c r="T190" i="1"/>
  <c r="Q191" i="1"/>
  <c r="R191" i="1"/>
  <c r="S191" i="1"/>
  <c r="T191" i="1"/>
  <c r="Q192" i="1"/>
  <c r="R192" i="1"/>
  <c r="S192" i="1"/>
  <c r="T192" i="1"/>
  <c r="Q193" i="1"/>
  <c r="R193" i="1"/>
  <c r="S193" i="1"/>
  <c r="T193" i="1"/>
  <c r="Q194" i="1"/>
  <c r="R194" i="1"/>
  <c r="S194" i="1"/>
  <c r="T194" i="1"/>
  <c r="Q195" i="1"/>
  <c r="R195" i="1"/>
  <c r="S195" i="1"/>
  <c r="T195" i="1"/>
  <c r="Q196" i="1"/>
  <c r="R196" i="1"/>
  <c r="S196" i="1"/>
  <c r="T196" i="1"/>
  <c r="Q197" i="1"/>
  <c r="R197" i="1"/>
  <c r="S197" i="1"/>
  <c r="T197" i="1"/>
  <c r="Q198" i="1"/>
  <c r="R198" i="1"/>
  <c r="S198" i="1"/>
  <c r="T198" i="1"/>
  <c r="Q199" i="1"/>
  <c r="R199" i="1"/>
  <c r="S199" i="1"/>
  <c r="T199" i="1"/>
  <c r="Q200" i="1"/>
  <c r="R200" i="1"/>
  <c r="S200" i="1"/>
  <c r="T200" i="1"/>
  <c r="Q201" i="1"/>
  <c r="R201" i="1"/>
  <c r="S201" i="1"/>
  <c r="T201" i="1"/>
  <c r="Q202" i="1"/>
  <c r="R202" i="1"/>
  <c r="S202" i="1"/>
  <c r="T202" i="1"/>
  <c r="Q203" i="1"/>
  <c r="R203" i="1"/>
  <c r="S203" i="1"/>
  <c r="T203" i="1"/>
  <c r="Q204" i="1"/>
  <c r="R204" i="1"/>
  <c r="S204" i="1"/>
  <c r="T204" i="1"/>
  <c r="Q205" i="1"/>
  <c r="R205" i="1"/>
  <c r="S205" i="1"/>
  <c r="T205" i="1"/>
  <c r="Q206" i="1"/>
  <c r="R206" i="1"/>
  <c r="S206" i="1"/>
  <c r="T206" i="1"/>
  <c r="Q207" i="1"/>
  <c r="R207" i="1"/>
  <c r="S207" i="1"/>
  <c r="T207" i="1"/>
  <c r="Q208" i="1"/>
  <c r="R208" i="1"/>
  <c r="S208" i="1"/>
  <c r="T208" i="1"/>
  <c r="Q209" i="1"/>
  <c r="R209" i="1"/>
  <c r="S209" i="1"/>
  <c r="T209" i="1"/>
  <c r="Q210" i="1"/>
  <c r="R210" i="1"/>
  <c r="S210" i="1"/>
  <c r="T210" i="1"/>
  <c r="Q211" i="1"/>
  <c r="R211" i="1"/>
  <c r="S211" i="1"/>
  <c r="T211" i="1"/>
  <c r="Q212" i="1"/>
  <c r="R212" i="1"/>
  <c r="S212" i="1"/>
  <c r="T212" i="1"/>
  <c r="Q213" i="1"/>
  <c r="R213" i="1"/>
  <c r="S213" i="1"/>
  <c r="T213" i="1"/>
  <c r="Q214" i="1"/>
  <c r="R214" i="1"/>
  <c r="S214" i="1"/>
  <c r="T214" i="1"/>
  <c r="Q215" i="1"/>
  <c r="R215" i="1"/>
  <c r="S215" i="1"/>
  <c r="T215" i="1"/>
  <c r="Q216" i="1"/>
  <c r="R216" i="1"/>
  <c r="S216" i="1"/>
  <c r="T216" i="1"/>
  <c r="Q217" i="1"/>
  <c r="R217" i="1"/>
  <c r="S217" i="1"/>
  <c r="T217" i="1"/>
  <c r="Q218" i="1"/>
  <c r="R218" i="1"/>
  <c r="S218" i="1"/>
  <c r="T218" i="1"/>
  <c r="Q219" i="1"/>
  <c r="R219" i="1"/>
  <c r="S219" i="1"/>
  <c r="T219" i="1"/>
  <c r="Q220" i="1"/>
  <c r="R220" i="1"/>
  <c r="S220" i="1"/>
  <c r="T220" i="1"/>
  <c r="Q221" i="1"/>
  <c r="R221" i="1"/>
  <c r="S221" i="1"/>
  <c r="T221" i="1"/>
  <c r="Q222" i="1"/>
  <c r="R222" i="1"/>
  <c r="S222" i="1"/>
  <c r="T222" i="1"/>
  <c r="Q223" i="1"/>
  <c r="R223" i="1"/>
  <c r="S223" i="1"/>
  <c r="T223" i="1"/>
  <c r="Q224" i="1"/>
  <c r="R224" i="1"/>
  <c r="S224" i="1"/>
  <c r="T224" i="1"/>
  <c r="Q225" i="1"/>
  <c r="R225" i="1"/>
  <c r="S225" i="1"/>
  <c r="T225" i="1"/>
  <c r="Q226" i="1"/>
  <c r="R226" i="1"/>
  <c r="S226" i="1"/>
  <c r="T226" i="1"/>
  <c r="Q227" i="1"/>
  <c r="R227" i="1"/>
  <c r="S227" i="1"/>
  <c r="T227" i="1"/>
  <c r="Q228" i="1"/>
  <c r="R228" i="1"/>
  <c r="S228" i="1"/>
  <c r="T228" i="1"/>
  <c r="Q229" i="1"/>
  <c r="R229" i="1"/>
  <c r="S229" i="1"/>
  <c r="T229" i="1"/>
  <c r="Q230" i="1"/>
  <c r="R230" i="1"/>
  <c r="S230" i="1"/>
  <c r="T230" i="1"/>
  <c r="Q231" i="1"/>
  <c r="R231" i="1"/>
  <c r="S231" i="1"/>
  <c r="T231" i="1"/>
  <c r="Q232" i="1"/>
  <c r="R232" i="1"/>
  <c r="S232" i="1"/>
  <c r="T232" i="1"/>
  <c r="Q233" i="1"/>
  <c r="R233" i="1"/>
  <c r="S233" i="1"/>
  <c r="T233" i="1"/>
  <c r="Q234" i="1"/>
  <c r="R234" i="1"/>
  <c r="S234" i="1"/>
  <c r="T234" i="1"/>
  <c r="Q235" i="1"/>
  <c r="R235" i="1"/>
  <c r="S235" i="1"/>
  <c r="T235" i="1"/>
  <c r="Q236" i="1"/>
  <c r="R236" i="1"/>
  <c r="S236" i="1"/>
  <c r="T236" i="1"/>
  <c r="Q237" i="1"/>
  <c r="R237" i="1"/>
  <c r="S237" i="1"/>
  <c r="T237" i="1"/>
  <c r="Q238" i="1"/>
  <c r="R238" i="1"/>
  <c r="S238" i="1"/>
  <c r="T238" i="1"/>
  <c r="Q239" i="1"/>
  <c r="R239" i="1"/>
  <c r="S239" i="1"/>
  <c r="T239" i="1"/>
  <c r="Q240" i="1"/>
  <c r="R240" i="1"/>
  <c r="S240" i="1"/>
  <c r="T240" i="1"/>
  <c r="Q241" i="1"/>
  <c r="R241" i="1"/>
  <c r="S241" i="1"/>
  <c r="T241" i="1"/>
  <c r="Q242" i="1"/>
  <c r="R242" i="1"/>
  <c r="S242" i="1"/>
  <c r="T242" i="1"/>
  <c r="Q243" i="1"/>
  <c r="R243" i="1"/>
  <c r="S243" i="1"/>
  <c r="T243" i="1"/>
  <c r="Q244" i="1"/>
  <c r="R244" i="1"/>
  <c r="S244" i="1"/>
  <c r="T244" i="1"/>
  <c r="Q245" i="1"/>
  <c r="R245" i="1"/>
  <c r="S245" i="1"/>
  <c r="T245" i="1"/>
  <c r="Q246" i="1"/>
  <c r="R246" i="1"/>
  <c r="S246" i="1"/>
  <c r="T246" i="1"/>
  <c r="Q247" i="1"/>
  <c r="R247" i="1"/>
  <c r="S247" i="1"/>
  <c r="T247" i="1"/>
  <c r="Q248" i="1"/>
  <c r="R248" i="1"/>
  <c r="S248" i="1"/>
  <c r="T248" i="1"/>
  <c r="Q249" i="1"/>
  <c r="R249" i="1"/>
  <c r="S249" i="1"/>
  <c r="T249" i="1"/>
  <c r="Q250" i="1"/>
  <c r="R250" i="1"/>
  <c r="S250" i="1"/>
  <c r="T250" i="1"/>
  <c r="Q251" i="1"/>
  <c r="R251" i="1"/>
  <c r="S251" i="1"/>
  <c r="T251" i="1"/>
  <c r="Q252" i="1"/>
  <c r="R252" i="1"/>
  <c r="S252" i="1"/>
  <c r="T252" i="1"/>
  <c r="Q253" i="1"/>
  <c r="R253" i="1"/>
  <c r="S253" i="1"/>
  <c r="T253" i="1"/>
  <c r="Q254" i="1"/>
  <c r="R254" i="1"/>
  <c r="S254" i="1"/>
  <c r="T254" i="1"/>
  <c r="Q255" i="1"/>
  <c r="R255" i="1"/>
  <c r="S255" i="1"/>
  <c r="T255" i="1"/>
  <c r="Q256" i="1"/>
  <c r="R256" i="1"/>
  <c r="S256" i="1"/>
  <c r="T256" i="1"/>
  <c r="Q257" i="1"/>
  <c r="R257" i="1"/>
  <c r="S257" i="1"/>
  <c r="T257" i="1"/>
  <c r="Q258" i="1"/>
  <c r="R258" i="1"/>
  <c r="S258" i="1"/>
  <c r="T258" i="1"/>
  <c r="Q259" i="1"/>
  <c r="R259" i="1"/>
  <c r="S259" i="1"/>
  <c r="T259" i="1"/>
  <c r="Q260" i="1"/>
  <c r="R260" i="1"/>
  <c r="S260" i="1"/>
  <c r="T260" i="1"/>
  <c r="Q261" i="1"/>
  <c r="R261" i="1"/>
  <c r="S261" i="1"/>
  <c r="T261" i="1"/>
  <c r="Q262" i="1"/>
  <c r="R262" i="1"/>
  <c r="S262" i="1"/>
  <c r="T262" i="1"/>
  <c r="Q263" i="1"/>
  <c r="R263" i="1"/>
  <c r="S263" i="1"/>
  <c r="T263" i="1"/>
  <c r="Q264" i="1"/>
  <c r="R264" i="1"/>
  <c r="S264" i="1"/>
  <c r="T264" i="1"/>
  <c r="Q265" i="1"/>
  <c r="R265" i="1"/>
  <c r="S265" i="1"/>
  <c r="T265" i="1"/>
  <c r="Q266" i="1"/>
  <c r="R266" i="1"/>
  <c r="S266" i="1"/>
  <c r="T266" i="1"/>
  <c r="Q267" i="1"/>
  <c r="R267" i="1"/>
  <c r="S267" i="1"/>
  <c r="T267" i="1"/>
  <c r="Q268" i="1"/>
  <c r="R268" i="1"/>
  <c r="S268" i="1"/>
  <c r="T268" i="1"/>
  <c r="Q269" i="1"/>
  <c r="R269" i="1"/>
  <c r="S269" i="1"/>
  <c r="T269" i="1"/>
  <c r="Q270" i="1"/>
  <c r="R270" i="1"/>
  <c r="S270" i="1"/>
  <c r="T270" i="1"/>
  <c r="Q271" i="1"/>
  <c r="R271" i="1"/>
  <c r="S271" i="1"/>
  <c r="T271" i="1"/>
  <c r="Q272" i="1"/>
  <c r="R272" i="1"/>
  <c r="S272" i="1"/>
  <c r="T272" i="1"/>
  <c r="Q273" i="1"/>
  <c r="R273" i="1"/>
  <c r="S273" i="1"/>
  <c r="T273" i="1"/>
  <c r="Q274" i="1"/>
  <c r="R274" i="1"/>
  <c r="S274" i="1"/>
  <c r="T274" i="1"/>
  <c r="Q275" i="1"/>
  <c r="R275" i="1"/>
  <c r="S275" i="1"/>
  <c r="T275" i="1"/>
  <c r="Q276" i="1"/>
  <c r="R276" i="1"/>
  <c r="S276" i="1"/>
  <c r="T276" i="1"/>
  <c r="Q277" i="1"/>
  <c r="R277" i="1"/>
  <c r="S277" i="1"/>
  <c r="T277" i="1"/>
  <c r="Q278" i="1"/>
  <c r="R278" i="1"/>
  <c r="S278" i="1"/>
  <c r="T278" i="1"/>
  <c r="Q279" i="1"/>
  <c r="R279" i="1"/>
  <c r="S279" i="1"/>
  <c r="T279" i="1"/>
  <c r="Q280" i="1"/>
  <c r="R280" i="1"/>
  <c r="S280" i="1"/>
  <c r="T280" i="1"/>
  <c r="Q281" i="1"/>
  <c r="R281" i="1"/>
  <c r="S281" i="1"/>
  <c r="T281" i="1"/>
  <c r="Q282" i="1"/>
  <c r="R282" i="1"/>
  <c r="S282" i="1"/>
  <c r="T282" i="1"/>
  <c r="Q283" i="1"/>
  <c r="R283" i="1"/>
  <c r="S283" i="1"/>
  <c r="T283" i="1"/>
  <c r="Q284" i="1"/>
  <c r="R284" i="1"/>
  <c r="S284" i="1"/>
  <c r="T284" i="1"/>
  <c r="Q285" i="1"/>
  <c r="R285" i="1"/>
  <c r="S285" i="1"/>
  <c r="T285" i="1"/>
  <c r="Q286" i="1"/>
  <c r="R286" i="1"/>
  <c r="S286" i="1"/>
  <c r="T286" i="1"/>
  <c r="Q287" i="1"/>
  <c r="R287" i="1"/>
  <c r="S287" i="1"/>
  <c r="T287" i="1"/>
  <c r="Q288" i="1"/>
  <c r="R288" i="1"/>
  <c r="S288" i="1"/>
  <c r="T288" i="1"/>
  <c r="Q289" i="1"/>
  <c r="R289" i="1"/>
  <c r="S289" i="1"/>
  <c r="T289" i="1"/>
  <c r="Q290" i="1"/>
  <c r="R290" i="1"/>
  <c r="S290" i="1"/>
  <c r="T290" i="1"/>
  <c r="Q291" i="1"/>
  <c r="R291" i="1"/>
  <c r="S291" i="1"/>
  <c r="T291" i="1"/>
  <c r="Q292" i="1"/>
  <c r="R292" i="1"/>
  <c r="S292" i="1"/>
  <c r="T292" i="1"/>
  <c r="Q293" i="1"/>
  <c r="R293" i="1"/>
  <c r="S293" i="1"/>
  <c r="T293" i="1"/>
  <c r="Q294" i="1"/>
  <c r="R294" i="1"/>
  <c r="S294" i="1"/>
  <c r="T294" i="1"/>
  <c r="Q295" i="1"/>
  <c r="R295" i="1"/>
  <c r="S295" i="1"/>
  <c r="T295" i="1"/>
  <c r="Q296" i="1"/>
  <c r="R296" i="1"/>
  <c r="S296" i="1"/>
  <c r="T296" i="1"/>
  <c r="Q297" i="1"/>
  <c r="R297" i="1"/>
  <c r="S297" i="1"/>
  <c r="T297" i="1"/>
  <c r="Q298" i="1"/>
  <c r="R298" i="1"/>
  <c r="S298" i="1"/>
  <c r="T298" i="1"/>
  <c r="Q299" i="1"/>
  <c r="R299" i="1"/>
  <c r="S299" i="1"/>
  <c r="T299" i="1"/>
  <c r="Q300" i="1"/>
  <c r="R300" i="1"/>
  <c r="S300" i="1"/>
  <c r="T300" i="1"/>
  <c r="Q301" i="1"/>
  <c r="R301" i="1"/>
  <c r="S301" i="1"/>
  <c r="T301" i="1"/>
  <c r="Q302" i="1"/>
  <c r="R302" i="1"/>
  <c r="S302" i="1"/>
  <c r="T302" i="1"/>
  <c r="Q303" i="1"/>
  <c r="R303" i="1"/>
  <c r="S303" i="1"/>
  <c r="T303" i="1"/>
  <c r="Q304" i="1"/>
  <c r="R304" i="1"/>
  <c r="S304" i="1"/>
  <c r="T304" i="1"/>
  <c r="Q305" i="1"/>
  <c r="R305" i="1"/>
  <c r="S305" i="1"/>
  <c r="T305" i="1"/>
  <c r="Q306" i="1"/>
  <c r="R306" i="1"/>
  <c r="S306" i="1"/>
  <c r="T306" i="1"/>
  <c r="Q307" i="1"/>
  <c r="R307" i="1"/>
  <c r="S307" i="1"/>
  <c r="T307" i="1"/>
  <c r="Q308" i="1"/>
  <c r="R308" i="1"/>
  <c r="S308" i="1"/>
  <c r="T308" i="1"/>
  <c r="Q309" i="1"/>
  <c r="R309" i="1"/>
  <c r="S309" i="1"/>
  <c r="T309" i="1"/>
  <c r="Q310" i="1"/>
  <c r="R310" i="1"/>
  <c r="S310" i="1"/>
  <c r="T310" i="1"/>
  <c r="Q311" i="1"/>
  <c r="R311" i="1"/>
  <c r="S311" i="1"/>
  <c r="T311" i="1"/>
  <c r="Q312" i="1"/>
  <c r="R312" i="1"/>
  <c r="S312" i="1"/>
  <c r="T312" i="1"/>
  <c r="Q313" i="1"/>
  <c r="R313" i="1"/>
  <c r="S313" i="1"/>
  <c r="T313" i="1"/>
  <c r="Q314" i="1"/>
  <c r="R314" i="1"/>
  <c r="S314" i="1"/>
  <c r="T314" i="1"/>
  <c r="Q315" i="1"/>
  <c r="R315" i="1"/>
  <c r="S315" i="1"/>
  <c r="T315" i="1"/>
  <c r="Q316" i="1"/>
  <c r="R316" i="1"/>
  <c r="S316" i="1"/>
  <c r="T316" i="1"/>
  <c r="Q317" i="1"/>
  <c r="R317" i="1"/>
  <c r="S317" i="1"/>
  <c r="T317" i="1"/>
  <c r="Q318" i="1"/>
  <c r="R318" i="1"/>
  <c r="S318" i="1"/>
  <c r="T318" i="1"/>
  <c r="Q319" i="1"/>
  <c r="R319" i="1"/>
  <c r="S319" i="1"/>
  <c r="T319" i="1"/>
  <c r="Q320" i="1"/>
  <c r="R320" i="1"/>
  <c r="S320" i="1"/>
  <c r="T320" i="1"/>
  <c r="Q321" i="1"/>
  <c r="R321" i="1"/>
  <c r="S321" i="1"/>
  <c r="T321" i="1"/>
  <c r="Q322" i="1"/>
  <c r="R322" i="1"/>
  <c r="S322" i="1"/>
  <c r="T322" i="1"/>
  <c r="Q323" i="1"/>
  <c r="R323" i="1"/>
  <c r="S323" i="1"/>
  <c r="T323" i="1"/>
  <c r="Q324" i="1"/>
  <c r="R324" i="1"/>
  <c r="S324" i="1"/>
  <c r="T324" i="1"/>
  <c r="Q325" i="1"/>
  <c r="R325" i="1"/>
  <c r="S325" i="1"/>
  <c r="T325" i="1"/>
  <c r="Q326" i="1"/>
  <c r="R326" i="1"/>
  <c r="S326" i="1"/>
  <c r="T326" i="1"/>
  <c r="Q327" i="1"/>
  <c r="R327" i="1"/>
  <c r="S327" i="1"/>
  <c r="T327" i="1"/>
  <c r="Q328" i="1"/>
  <c r="R328" i="1"/>
  <c r="S328" i="1"/>
  <c r="T328" i="1"/>
  <c r="Q329" i="1"/>
  <c r="R329" i="1"/>
  <c r="S329" i="1"/>
  <c r="T329" i="1"/>
  <c r="Q330" i="1"/>
  <c r="R330" i="1"/>
  <c r="S330" i="1"/>
  <c r="T330" i="1"/>
  <c r="Q331" i="1"/>
  <c r="R331" i="1"/>
  <c r="S331" i="1"/>
  <c r="T331" i="1"/>
  <c r="Q332" i="1"/>
  <c r="R332" i="1"/>
  <c r="S332" i="1"/>
  <c r="T332" i="1"/>
  <c r="Q333" i="1"/>
  <c r="R333" i="1"/>
  <c r="S333" i="1"/>
  <c r="T333" i="1"/>
  <c r="Q334" i="1"/>
  <c r="R334" i="1"/>
  <c r="S334" i="1"/>
  <c r="T334" i="1"/>
  <c r="Q335" i="1"/>
  <c r="R335" i="1"/>
  <c r="S335" i="1"/>
  <c r="T335" i="1"/>
  <c r="Q336" i="1"/>
  <c r="R336" i="1"/>
  <c r="S336" i="1"/>
  <c r="T336" i="1"/>
  <c r="Q337" i="1"/>
  <c r="R337" i="1"/>
  <c r="S337" i="1"/>
  <c r="T337" i="1"/>
  <c r="Q338" i="1"/>
  <c r="R338" i="1"/>
  <c r="S338" i="1"/>
  <c r="T338" i="1"/>
  <c r="Q339" i="1"/>
  <c r="R339" i="1"/>
  <c r="S339" i="1"/>
  <c r="T339" i="1"/>
  <c r="Q340" i="1"/>
  <c r="R340" i="1"/>
  <c r="S340" i="1"/>
  <c r="T340" i="1"/>
  <c r="Q341" i="1"/>
  <c r="R341" i="1"/>
  <c r="S341" i="1"/>
  <c r="T341" i="1"/>
  <c r="Q342" i="1"/>
  <c r="R342" i="1"/>
  <c r="S342" i="1"/>
  <c r="T342" i="1"/>
  <c r="Q343" i="1"/>
  <c r="R343" i="1"/>
  <c r="S343" i="1"/>
  <c r="T343" i="1"/>
  <c r="Q344" i="1"/>
  <c r="R344" i="1"/>
  <c r="S344" i="1"/>
  <c r="T344" i="1"/>
  <c r="Q345" i="1"/>
  <c r="R345" i="1"/>
  <c r="S345" i="1"/>
  <c r="T345" i="1"/>
  <c r="Q346" i="1"/>
  <c r="R346" i="1"/>
  <c r="S346" i="1"/>
  <c r="T346" i="1"/>
  <c r="Q347" i="1"/>
  <c r="R347" i="1"/>
  <c r="S347" i="1"/>
  <c r="T347" i="1"/>
  <c r="Q348" i="1"/>
  <c r="R348" i="1"/>
  <c r="S348" i="1"/>
  <c r="T348" i="1"/>
  <c r="Q349" i="1"/>
  <c r="R349" i="1"/>
  <c r="S349" i="1"/>
  <c r="T349" i="1"/>
  <c r="Q350" i="1"/>
  <c r="R350" i="1"/>
  <c r="S350" i="1"/>
  <c r="T350" i="1"/>
  <c r="Q351" i="1"/>
  <c r="R351" i="1"/>
  <c r="S351" i="1"/>
  <c r="T351" i="1"/>
  <c r="Q352" i="1"/>
  <c r="R352" i="1"/>
  <c r="S352" i="1"/>
  <c r="T352" i="1"/>
  <c r="Q353" i="1"/>
  <c r="R353" i="1"/>
  <c r="S353" i="1"/>
  <c r="T353" i="1"/>
  <c r="Q354" i="1"/>
  <c r="R354" i="1"/>
  <c r="S354" i="1"/>
  <c r="T354" i="1"/>
  <c r="Q355" i="1"/>
  <c r="R355" i="1"/>
  <c r="S355" i="1"/>
  <c r="T355" i="1"/>
  <c r="Q356" i="1"/>
  <c r="R356" i="1"/>
  <c r="S356" i="1"/>
  <c r="T356" i="1"/>
  <c r="Q357" i="1"/>
  <c r="R357" i="1"/>
  <c r="S357" i="1"/>
  <c r="T357" i="1"/>
  <c r="Q358" i="1"/>
  <c r="R358" i="1"/>
  <c r="S358" i="1"/>
  <c r="T358" i="1"/>
  <c r="Q359" i="1"/>
  <c r="R359" i="1"/>
  <c r="S359" i="1"/>
  <c r="T359" i="1"/>
  <c r="Q360" i="1"/>
  <c r="R360" i="1"/>
  <c r="S360" i="1"/>
  <c r="T360" i="1"/>
  <c r="Q361" i="1"/>
  <c r="R361" i="1"/>
  <c r="S361" i="1"/>
  <c r="T361" i="1"/>
  <c r="Q362" i="1"/>
  <c r="R362" i="1"/>
  <c r="S362" i="1"/>
  <c r="T362" i="1"/>
  <c r="Q363" i="1"/>
  <c r="R363" i="1"/>
  <c r="S363" i="1"/>
  <c r="T363" i="1"/>
  <c r="Q364" i="1"/>
  <c r="R364" i="1"/>
  <c r="S364" i="1"/>
  <c r="T364" i="1"/>
  <c r="Q365" i="1"/>
  <c r="R365" i="1"/>
  <c r="S365" i="1"/>
  <c r="T365" i="1"/>
  <c r="Q366" i="1"/>
  <c r="R366" i="1"/>
  <c r="S366" i="1"/>
  <c r="T366" i="1"/>
  <c r="Q367" i="1"/>
  <c r="R367" i="1"/>
  <c r="S367" i="1"/>
  <c r="T367" i="1"/>
  <c r="Q368" i="1"/>
  <c r="R368" i="1"/>
  <c r="S368" i="1"/>
  <c r="T368" i="1"/>
  <c r="Q369" i="1"/>
  <c r="R369" i="1"/>
  <c r="S369" i="1"/>
  <c r="T369" i="1"/>
  <c r="Q370" i="1"/>
  <c r="R370" i="1"/>
  <c r="S370" i="1"/>
  <c r="T370" i="1"/>
  <c r="Q371" i="1"/>
  <c r="R371" i="1"/>
  <c r="S371" i="1"/>
  <c r="T371" i="1"/>
  <c r="Q372" i="1"/>
  <c r="R372" i="1"/>
  <c r="S372" i="1"/>
  <c r="T372" i="1"/>
  <c r="Q373" i="1"/>
  <c r="R373" i="1"/>
  <c r="S373" i="1"/>
  <c r="T373" i="1"/>
  <c r="Q374" i="1"/>
  <c r="R374" i="1"/>
  <c r="S374" i="1"/>
  <c r="T374" i="1"/>
  <c r="Q375" i="1"/>
  <c r="R375" i="1"/>
  <c r="S375" i="1"/>
  <c r="T375" i="1"/>
  <c r="Q376" i="1"/>
  <c r="R376" i="1"/>
  <c r="S376" i="1"/>
  <c r="T376" i="1"/>
  <c r="Q377" i="1"/>
  <c r="R377" i="1"/>
  <c r="S377" i="1"/>
  <c r="T377" i="1"/>
  <c r="Q378" i="1"/>
  <c r="R378" i="1"/>
  <c r="S378" i="1"/>
  <c r="T378" i="1"/>
  <c r="Q379" i="1"/>
  <c r="R379" i="1"/>
  <c r="S379" i="1"/>
  <c r="T379" i="1"/>
  <c r="Q380" i="1"/>
  <c r="R380" i="1"/>
  <c r="S380" i="1"/>
  <c r="T380" i="1"/>
  <c r="Q381" i="1"/>
  <c r="R381" i="1"/>
  <c r="S381" i="1"/>
  <c r="T381" i="1"/>
  <c r="Q382" i="1"/>
  <c r="R382" i="1"/>
  <c r="S382" i="1"/>
  <c r="T382" i="1"/>
  <c r="Q383" i="1"/>
  <c r="R383" i="1"/>
  <c r="S383" i="1"/>
  <c r="T383" i="1"/>
  <c r="Q384" i="1"/>
  <c r="R384" i="1"/>
  <c r="S384" i="1"/>
  <c r="T384" i="1"/>
  <c r="Q385" i="1"/>
  <c r="R385" i="1"/>
  <c r="S385" i="1"/>
  <c r="T385" i="1"/>
  <c r="Q386" i="1"/>
  <c r="R386" i="1"/>
  <c r="S386" i="1"/>
  <c r="T386" i="1"/>
  <c r="Q387" i="1"/>
  <c r="R387" i="1"/>
  <c r="S387" i="1"/>
  <c r="T387" i="1"/>
  <c r="Q388" i="1"/>
  <c r="R388" i="1"/>
  <c r="S388" i="1"/>
  <c r="T388" i="1"/>
  <c r="Q389" i="1"/>
  <c r="R389" i="1"/>
  <c r="S389" i="1"/>
  <c r="T389" i="1"/>
  <c r="Q390" i="1"/>
  <c r="R390" i="1"/>
  <c r="S390" i="1"/>
  <c r="T390" i="1"/>
  <c r="Q391" i="1"/>
  <c r="R391" i="1"/>
  <c r="S391" i="1"/>
  <c r="T391" i="1"/>
  <c r="Q392" i="1"/>
  <c r="R392" i="1"/>
  <c r="S392" i="1"/>
  <c r="T392" i="1"/>
  <c r="Q393" i="1"/>
  <c r="R393" i="1"/>
  <c r="S393" i="1"/>
  <c r="T393" i="1"/>
  <c r="Q394" i="1"/>
  <c r="R394" i="1"/>
  <c r="S394" i="1"/>
  <c r="T394" i="1"/>
  <c r="Q395" i="1"/>
  <c r="R395" i="1"/>
  <c r="S395" i="1"/>
  <c r="T395" i="1"/>
  <c r="Q396" i="1"/>
  <c r="R396" i="1"/>
  <c r="S396" i="1"/>
  <c r="T396" i="1"/>
  <c r="Q397" i="1"/>
  <c r="R397" i="1"/>
  <c r="S397" i="1"/>
  <c r="T397" i="1"/>
  <c r="Q398" i="1"/>
  <c r="R398" i="1"/>
  <c r="S398" i="1"/>
  <c r="T398" i="1"/>
  <c r="Q399" i="1"/>
  <c r="R399" i="1"/>
  <c r="S399" i="1"/>
  <c r="T399" i="1"/>
  <c r="Q400" i="1"/>
  <c r="R400" i="1"/>
  <c r="S400" i="1"/>
  <c r="T400" i="1"/>
  <c r="Q401" i="1"/>
  <c r="R401" i="1"/>
  <c r="S401" i="1"/>
  <c r="T401" i="1"/>
  <c r="Q402" i="1"/>
  <c r="R402" i="1"/>
  <c r="S402" i="1"/>
  <c r="T402" i="1"/>
  <c r="Q403" i="1"/>
  <c r="R403" i="1"/>
  <c r="S403" i="1"/>
  <c r="T403" i="1"/>
  <c r="Q404" i="1"/>
  <c r="R404" i="1"/>
  <c r="S404" i="1"/>
  <c r="T404" i="1"/>
  <c r="Q405" i="1"/>
  <c r="R405" i="1"/>
  <c r="S405" i="1"/>
  <c r="T405" i="1"/>
  <c r="Q406" i="1"/>
  <c r="R406" i="1"/>
  <c r="S406" i="1"/>
  <c r="T406" i="1"/>
  <c r="Q407" i="1"/>
  <c r="R407" i="1"/>
  <c r="S407" i="1"/>
  <c r="T407" i="1"/>
  <c r="Q408" i="1"/>
  <c r="R408" i="1"/>
  <c r="S408" i="1"/>
  <c r="T408" i="1"/>
  <c r="Q409" i="1"/>
  <c r="R409" i="1"/>
  <c r="S409" i="1"/>
  <c r="T409" i="1"/>
  <c r="Q410" i="1"/>
  <c r="R410" i="1"/>
  <c r="S410" i="1"/>
  <c r="T410" i="1"/>
  <c r="Q411" i="1"/>
  <c r="R411" i="1"/>
  <c r="S411" i="1"/>
  <c r="T411" i="1"/>
  <c r="Q412" i="1"/>
  <c r="R412" i="1"/>
  <c r="S412" i="1"/>
  <c r="T412" i="1"/>
  <c r="Q413" i="1"/>
  <c r="R413" i="1"/>
  <c r="S413" i="1"/>
  <c r="T413" i="1"/>
  <c r="Q414" i="1"/>
  <c r="R414" i="1"/>
  <c r="S414" i="1"/>
  <c r="T414" i="1"/>
  <c r="Q415" i="1"/>
  <c r="R415" i="1"/>
  <c r="S415" i="1"/>
  <c r="T415" i="1"/>
  <c r="Q416" i="1"/>
  <c r="R416" i="1"/>
  <c r="S416" i="1"/>
  <c r="T416" i="1"/>
  <c r="Q417" i="1"/>
  <c r="R417" i="1"/>
  <c r="S417" i="1"/>
  <c r="T417" i="1"/>
  <c r="Q418" i="1"/>
  <c r="R418" i="1"/>
  <c r="S418" i="1"/>
  <c r="T418" i="1"/>
  <c r="Q419" i="1"/>
  <c r="R419" i="1"/>
  <c r="S419" i="1"/>
  <c r="T419" i="1"/>
  <c r="Q420" i="1"/>
  <c r="R420" i="1"/>
  <c r="S420" i="1"/>
  <c r="T420" i="1"/>
  <c r="Q421" i="1"/>
  <c r="R421" i="1"/>
  <c r="S421" i="1"/>
  <c r="T421" i="1"/>
  <c r="Q422" i="1"/>
  <c r="R422" i="1"/>
  <c r="S422" i="1"/>
  <c r="T422" i="1"/>
  <c r="Q423" i="1"/>
  <c r="R423" i="1"/>
  <c r="S423" i="1"/>
  <c r="T423" i="1"/>
  <c r="Q424" i="1"/>
  <c r="R424" i="1"/>
  <c r="S424" i="1"/>
  <c r="T424" i="1"/>
  <c r="Q425" i="1"/>
  <c r="R425" i="1"/>
  <c r="S425" i="1"/>
  <c r="T425" i="1"/>
  <c r="Q426" i="1"/>
  <c r="R426" i="1"/>
  <c r="S426" i="1"/>
  <c r="T426" i="1"/>
  <c r="Q427" i="1"/>
  <c r="R427" i="1"/>
  <c r="S427" i="1"/>
  <c r="T427" i="1"/>
  <c r="Q428" i="1"/>
  <c r="R428" i="1"/>
  <c r="S428" i="1"/>
  <c r="T428" i="1"/>
  <c r="Q429" i="1"/>
  <c r="R429" i="1"/>
  <c r="S429" i="1"/>
  <c r="T429" i="1"/>
  <c r="Q430" i="1"/>
  <c r="R430" i="1"/>
  <c r="S430" i="1"/>
  <c r="T430" i="1"/>
  <c r="Q431" i="1"/>
  <c r="R431" i="1"/>
  <c r="S431" i="1"/>
  <c r="T431" i="1"/>
  <c r="Q432" i="1"/>
  <c r="R432" i="1"/>
  <c r="S432" i="1"/>
  <c r="T432" i="1"/>
  <c r="Q433" i="1"/>
  <c r="R433" i="1"/>
  <c r="S433" i="1"/>
  <c r="T433" i="1"/>
  <c r="Q434" i="1"/>
  <c r="R434" i="1"/>
  <c r="S434" i="1"/>
  <c r="T434" i="1"/>
  <c r="Q435" i="1"/>
  <c r="R435" i="1"/>
  <c r="S435" i="1"/>
  <c r="T435" i="1"/>
  <c r="Q436" i="1"/>
  <c r="R436" i="1"/>
  <c r="S436" i="1"/>
  <c r="T436" i="1"/>
  <c r="Q437" i="1"/>
  <c r="R437" i="1"/>
  <c r="S437" i="1"/>
  <c r="T437" i="1"/>
  <c r="Q438" i="1"/>
  <c r="R438" i="1"/>
  <c r="S438" i="1"/>
  <c r="T438" i="1"/>
  <c r="Q439" i="1"/>
  <c r="R439" i="1"/>
  <c r="S439" i="1"/>
  <c r="T439" i="1"/>
  <c r="Q440" i="1"/>
  <c r="R440" i="1"/>
  <c r="S440" i="1"/>
  <c r="T440" i="1"/>
  <c r="Q441" i="1"/>
  <c r="R441" i="1"/>
  <c r="S441" i="1"/>
  <c r="T441" i="1"/>
  <c r="Q442" i="1"/>
  <c r="R442" i="1"/>
  <c r="S442" i="1"/>
  <c r="T442" i="1"/>
  <c r="Q443" i="1"/>
  <c r="R443" i="1"/>
  <c r="S443" i="1"/>
  <c r="T443" i="1"/>
  <c r="Q444" i="1"/>
  <c r="R444" i="1"/>
  <c r="S444" i="1"/>
  <c r="T444" i="1"/>
  <c r="Q445" i="1"/>
  <c r="R445" i="1"/>
  <c r="S445" i="1"/>
  <c r="T445" i="1"/>
  <c r="Q446" i="1"/>
  <c r="R446" i="1"/>
  <c r="S446" i="1"/>
  <c r="T446" i="1"/>
  <c r="Q447" i="1"/>
  <c r="R447" i="1"/>
  <c r="S447" i="1"/>
  <c r="T447" i="1"/>
  <c r="Q448" i="1"/>
  <c r="R448" i="1"/>
  <c r="S448" i="1"/>
  <c r="T448" i="1"/>
  <c r="Q449" i="1"/>
  <c r="R449" i="1"/>
  <c r="S449" i="1"/>
  <c r="T449" i="1"/>
  <c r="Q450" i="1"/>
  <c r="R450" i="1"/>
  <c r="S450" i="1"/>
  <c r="T450" i="1"/>
  <c r="Q451" i="1"/>
  <c r="R451" i="1"/>
  <c r="S451" i="1"/>
  <c r="T451" i="1"/>
  <c r="Q452" i="1"/>
  <c r="R452" i="1"/>
  <c r="S452" i="1"/>
  <c r="T452" i="1"/>
  <c r="Q453" i="1"/>
  <c r="R453" i="1"/>
  <c r="S453" i="1"/>
  <c r="T453" i="1"/>
  <c r="Q454" i="1"/>
  <c r="R454" i="1"/>
  <c r="S454" i="1"/>
  <c r="T454" i="1"/>
  <c r="Q455" i="1"/>
  <c r="R455" i="1"/>
  <c r="S455" i="1"/>
  <c r="T455" i="1"/>
  <c r="Q456" i="1"/>
  <c r="R456" i="1"/>
  <c r="S456" i="1"/>
  <c r="T456" i="1"/>
  <c r="Q457" i="1"/>
  <c r="R457" i="1"/>
  <c r="S457" i="1"/>
  <c r="T457" i="1"/>
  <c r="Q458" i="1"/>
  <c r="R458" i="1"/>
  <c r="S458" i="1"/>
  <c r="T458" i="1"/>
  <c r="Q459" i="1"/>
  <c r="R459" i="1"/>
  <c r="S459" i="1"/>
  <c r="T459" i="1"/>
  <c r="Q460" i="1"/>
  <c r="R460" i="1"/>
  <c r="S460" i="1"/>
  <c r="T460" i="1"/>
  <c r="Q461" i="1"/>
  <c r="R461" i="1"/>
  <c r="S461" i="1"/>
  <c r="T461" i="1"/>
  <c r="Q462" i="1"/>
  <c r="R462" i="1"/>
  <c r="S462" i="1"/>
  <c r="T462" i="1"/>
  <c r="Q463" i="1"/>
  <c r="R463" i="1"/>
  <c r="S463" i="1"/>
  <c r="T463" i="1"/>
  <c r="Q464" i="1"/>
  <c r="R464" i="1"/>
  <c r="S464" i="1"/>
  <c r="T464" i="1"/>
  <c r="Q465" i="1"/>
  <c r="R465" i="1"/>
  <c r="S465" i="1"/>
  <c r="T465" i="1"/>
  <c r="Q466" i="1"/>
  <c r="R466" i="1"/>
  <c r="S466" i="1"/>
  <c r="T466" i="1"/>
  <c r="Q467" i="1"/>
  <c r="R467" i="1"/>
  <c r="S467" i="1"/>
  <c r="T467" i="1"/>
  <c r="Q468" i="1"/>
  <c r="R468" i="1"/>
  <c r="S468" i="1"/>
  <c r="T468" i="1"/>
  <c r="Q469" i="1"/>
  <c r="R469" i="1"/>
  <c r="S469" i="1"/>
  <c r="T469" i="1"/>
  <c r="Q470" i="1"/>
  <c r="R470" i="1"/>
  <c r="S470" i="1"/>
  <c r="T470" i="1"/>
  <c r="Q471" i="1"/>
  <c r="R471" i="1"/>
  <c r="S471" i="1"/>
  <c r="T471" i="1"/>
  <c r="Q472" i="1"/>
  <c r="R472" i="1"/>
  <c r="S472" i="1"/>
  <c r="T472" i="1"/>
  <c r="Q473" i="1"/>
  <c r="R473" i="1"/>
  <c r="S473" i="1"/>
  <c r="T473" i="1"/>
  <c r="Q474" i="1"/>
  <c r="R474" i="1"/>
  <c r="S474" i="1"/>
  <c r="T474" i="1"/>
  <c r="Q475" i="1"/>
  <c r="R475" i="1"/>
  <c r="S475" i="1"/>
  <c r="T475" i="1"/>
  <c r="Q476" i="1"/>
  <c r="R476" i="1"/>
  <c r="S476" i="1"/>
  <c r="T476" i="1"/>
  <c r="Q477" i="1"/>
  <c r="R477" i="1"/>
  <c r="S477" i="1"/>
  <c r="T477" i="1"/>
  <c r="Q478" i="1"/>
  <c r="R478" i="1"/>
  <c r="S478" i="1"/>
  <c r="T478" i="1"/>
  <c r="Q479" i="1"/>
  <c r="R479" i="1"/>
  <c r="S479" i="1"/>
  <c r="T479" i="1"/>
  <c r="Q480" i="1"/>
  <c r="R480" i="1"/>
  <c r="S480" i="1"/>
  <c r="T480" i="1"/>
  <c r="Q481" i="1"/>
  <c r="R481" i="1"/>
  <c r="S481" i="1"/>
  <c r="T481" i="1"/>
  <c r="Q482" i="1"/>
  <c r="R482" i="1"/>
  <c r="S482" i="1"/>
  <c r="T482" i="1"/>
  <c r="Q483" i="1"/>
  <c r="R483" i="1"/>
  <c r="S483" i="1"/>
  <c r="T483" i="1"/>
  <c r="Q484" i="1"/>
  <c r="R484" i="1"/>
  <c r="S484" i="1"/>
  <c r="T484" i="1"/>
  <c r="Q485" i="1"/>
  <c r="R485" i="1"/>
  <c r="S485" i="1"/>
  <c r="T485" i="1"/>
  <c r="Q486" i="1"/>
  <c r="R486" i="1"/>
  <c r="S486" i="1"/>
  <c r="T486" i="1"/>
  <c r="Q487" i="1"/>
  <c r="R487" i="1"/>
  <c r="S487" i="1"/>
  <c r="T487" i="1"/>
  <c r="Q488" i="1"/>
  <c r="R488" i="1"/>
  <c r="S488" i="1"/>
  <c r="T488" i="1"/>
  <c r="Q489" i="1"/>
  <c r="R489" i="1"/>
  <c r="S489" i="1"/>
  <c r="T489" i="1"/>
  <c r="Q490" i="1"/>
  <c r="R490" i="1"/>
  <c r="S490" i="1"/>
  <c r="T490" i="1"/>
  <c r="Q491" i="1"/>
  <c r="R491" i="1"/>
  <c r="S491" i="1"/>
  <c r="T491" i="1"/>
  <c r="Q492" i="1"/>
  <c r="R492" i="1"/>
  <c r="S492" i="1"/>
  <c r="T492" i="1"/>
  <c r="Q493" i="1"/>
  <c r="R493" i="1"/>
  <c r="S493" i="1"/>
  <c r="T493" i="1"/>
  <c r="Q494" i="1"/>
  <c r="R494" i="1"/>
  <c r="S494" i="1"/>
  <c r="T494" i="1"/>
  <c r="Q495" i="1"/>
  <c r="R495" i="1"/>
  <c r="S495" i="1"/>
  <c r="T495" i="1"/>
  <c r="Q496" i="1"/>
  <c r="R496" i="1"/>
  <c r="S496" i="1"/>
  <c r="T496" i="1"/>
  <c r="Q497" i="1"/>
  <c r="R497" i="1"/>
  <c r="S497" i="1"/>
  <c r="T497" i="1"/>
  <c r="Q498" i="1"/>
  <c r="R498" i="1"/>
  <c r="S498" i="1"/>
  <c r="T498" i="1"/>
  <c r="Q499" i="1"/>
  <c r="R499" i="1"/>
  <c r="S499" i="1"/>
  <c r="T499" i="1"/>
  <c r="Q500" i="1"/>
  <c r="R500" i="1"/>
  <c r="S500" i="1"/>
  <c r="T500" i="1"/>
  <c r="Q501" i="1"/>
  <c r="R501" i="1"/>
  <c r="S501" i="1"/>
  <c r="T501" i="1"/>
  <c r="Q502" i="1"/>
  <c r="R502" i="1"/>
  <c r="S502" i="1"/>
  <c r="T502" i="1"/>
  <c r="Q503" i="1"/>
  <c r="R503" i="1"/>
  <c r="S503" i="1"/>
  <c r="T503" i="1"/>
  <c r="Q504" i="1"/>
  <c r="R504" i="1"/>
  <c r="S504" i="1"/>
  <c r="T504" i="1"/>
  <c r="Q505" i="1"/>
  <c r="R505" i="1"/>
  <c r="S505" i="1"/>
  <c r="T505" i="1"/>
  <c r="Q506" i="1"/>
  <c r="R506" i="1"/>
  <c r="S506" i="1"/>
  <c r="T506" i="1"/>
  <c r="Q507" i="1"/>
  <c r="R507" i="1"/>
  <c r="S507" i="1"/>
  <c r="T507" i="1"/>
  <c r="Q508" i="1"/>
  <c r="R508" i="1"/>
  <c r="S508" i="1"/>
  <c r="T508" i="1"/>
  <c r="Q509" i="1"/>
  <c r="R509" i="1"/>
  <c r="S509" i="1"/>
  <c r="T509" i="1"/>
  <c r="Q510" i="1"/>
  <c r="R510" i="1"/>
  <c r="S510" i="1"/>
  <c r="T510" i="1"/>
  <c r="Q511" i="1"/>
  <c r="R511" i="1"/>
  <c r="S511" i="1"/>
  <c r="T511" i="1"/>
  <c r="Q512" i="1"/>
  <c r="R512" i="1"/>
  <c r="S512" i="1"/>
  <c r="T512" i="1"/>
  <c r="Q513" i="1"/>
  <c r="R513" i="1"/>
  <c r="S513" i="1"/>
  <c r="T513" i="1"/>
  <c r="Q514" i="1"/>
  <c r="R514" i="1"/>
  <c r="S514" i="1"/>
  <c r="T514" i="1"/>
  <c r="Q515" i="1"/>
  <c r="R515" i="1"/>
  <c r="S515" i="1"/>
  <c r="T515" i="1"/>
  <c r="Q516" i="1"/>
  <c r="R516" i="1"/>
  <c r="S516" i="1"/>
  <c r="T516" i="1"/>
  <c r="Q517" i="1"/>
  <c r="R517" i="1"/>
  <c r="S517" i="1"/>
  <c r="T517" i="1"/>
  <c r="Q518" i="1"/>
  <c r="R518" i="1"/>
  <c r="S518" i="1"/>
  <c r="T518" i="1"/>
  <c r="Q519" i="1"/>
  <c r="R519" i="1"/>
  <c r="S519" i="1"/>
  <c r="T519" i="1"/>
  <c r="Q520" i="1"/>
  <c r="R520" i="1"/>
  <c r="S520" i="1"/>
  <c r="T520" i="1"/>
  <c r="Q521" i="1"/>
  <c r="R521" i="1"/>
  <c r="S521" i="1"/>
  <c r="T521" i="1"/>
  <c r="Q522" i="1"/>
  <c r="R522" i="1"/>
  <c r="S522" i="1"/>
  <c r="T522" i="1"/>
  <c r="Q523" i="1"/>
  <c r="R523" i="1"/>
  <c r="S523" i="1"/>
  <c r="T523" i="1"/>
  <c r="Q524" i="1"/>
  <c r="R524" i="1"/>
  <c r="S524" i="1"/>
  <c r="T524" i="1"/>
  <c r="Q525" i="1"/>
  <c r="R525" i="1"/>
  <c r="S525" i="1"/>
  <c r="T525" i="1"/>
  <c r="Q526" i="1"/>
  <c r="R526" i="1"/>
  <c r="S526" i="1"/>
  <c r="T526" i="1"/>
  <c r="Q527" i="1"/>
  <c r="R527" i="1"/>
  <c r="S527" i="1"/>
  <c r="T527" i="1"/>
  <c r="Q528" i="1"/>
  <c r="R528" i="1"/>
  <c r="S528" i="1"/>
  <c r="T528" i="1"/>
  <c r="Q529" i="1"/>
  <c r="R529" i="1"/>
  <c r="S529" i="1"/>
  <c r="T529" i="1"/>
  <c r="Q530" i="1"/>
  <c r="R530" i="1"/>
  <c r="S530" i="1"/>
  <c r="T530" i="1"/>
  <c r="Q531" i="1"/>
  <c r="R531" i="1"/>
  <c r="S531" i="1"/>
  <c r="T531" i="1"/>
  <c r="Q532" i="1"/>
  <c r="R532" i="1"/>
  <c r="S532" i="1"/>
  <c r="T532" i="1"/>
  <c r="Q533" i="1"/>
  <c r="R533" i="1"/>
  <c r="S533" i="1"/>
  <c r="T533" i="1"/>
  <c r="Q534" i="1"/>
  <c r="R534" i="1"/>
  <c r="S534" i="1"/>
  <c r="T534" i="1"/>
  <c r="Q535" i="1"/>
  <c r="R535" i="1"/>
  <c r="S535" i="1"/>
  <c r="T535" i="1"/>
  <c r="Q536" i="1"/>
  <c r="R536" i="1"/>
  <c r="S536" i="1"/>
  <c r="T536" i="1"/>
  <c r="Q537" i="1"/>
  <c r="R537" i="1"/>
  <c r="S537" i="1"/>
  <c r="T537" i="1"/>
  <c r="Q538" i="1"/>
  <c r="R538" i="1"/>
  <c r="S538" i="1"/>
  <c r="T538" i="1"/>
  <c r="Q539" i="1"/>
  <c r="R539" i="1"/>
  <c r="S539" i="1"/>
  <c r="T539" i="1"/>
  <c r="Q540" i="1"/>
  <c r="R540" i="1"/>
  <c r="S540" i="1"/>
  <c r="T540" i="1"/>
  <c r="Q541" i="1"/>
  <c r="R541" i="1"/>
  <c r="S541" i="1"/>
  <c r="T541" i="1"/>
  <c r="Q542" i="1"/>
  <c r="R542" i="1"/>
  <c r="S542" i="1"/>
  <c r="T542" i="1"/>
  <c r="Q543" i="1"/>
  <c r="R543" i="1"/>
  <c r="S543" i="1"/>
  <c r="T543" i="1"/>
  <c r="Q544" i="1"/>
  <c r="R544" i="1"/>
  <c r="S544" i="1"/>
  <c r="T544" i="1"/>
  <c r="Q545" i="1"/>
  <c r="R545" i="1"/>
  <c r="S545" i="1"/>
  <c r="T545" i="1"/>
  <c r="Q546" i="1"/>
  <c r="R546" i="1"/>
  <c r="S546" i="1"/>
  <c r="T546" i="1"/>
  <c r="Q547" i="1"/>
  <c r="R547" i="1"/>
  <c r="S547" i="1"/>
  <c r="T547" i="1"/>
  <c r="Q548" i="1"/>
  <c r="R548" i="1"/>
  <c r="S548" i="1"/>
  <c r="T548" i="1"/>
  <c r="Q549" i="1"/>
  <c r="R549" i="1"/>
  <c r="S549" i="1"/>
  <c r="T549" i="1"/>
  <c r="Q550" i="1"/>
  <c r="R550" i="1"/>
  <c r="S550" i="1"/>
  <c r="T550" i="1"/>
  <c r="Q551" i="1"/>
  <c r="R551" i="1"/>
  <c r="S551" i="1"/>
  <c r="T551" i="1"/>
  <c r="Q552" i="1"/>
  <c r="R552" i="1"/>
  <c r="S552" i="1"/>
  <c r="T552" i="1"/>
  <c r="Q553" i="1"/>
  <c r="R553" i="1"/>
  <c r="S553" i="1"/>
  <c r="T553" i="1"/>
  <c r="Q554" i="1"/>
  <c r="R554" i="1"/>
  <c r="S554" i="1"/>
  <c r="T554" i="1"/>
  <c r="Q555" i="1"/>
  <c r="R555" i="1"/>
  <c r="S555" i="1"/>
  <c r="T555" i="1"/>
  <c r="Q556" i="1"/>
  <c r="R556" i="1"/>
  <c r="S556" i="1"/>
  <c r="T556" i="1"/>
  <c r="Q557" i="1"/>
  <c r="R557" i="1"/>
  <c r="S557" i="1"/>
  <c r="T557" i="1"/>
  <c r="Q558" i="1"/>
  <c r="R558" i="1"/>
  <c r="S558" i="1"/>
  <c r="T558" i="1"/>
  <c r="Q559" i="1"/>
  <c r="R559" i="1"/>
  <c r="S559" i="1"/>
  <c r="T559" i="1"/>
  <c r="Q560" i="1"/>
  <c r="R560" i="1"/>
  <c r="S560" i="1"/>
  <c r="T560" i="1"/>
  <c r="Q561" i="1"/>
  <c r="R561" i="1"/>
  <c r="S561" i="1"/>
  <c r="T561" i="1"/>
  <c r="Q562" i="1"/>
  <c r="R562" i="1"/>
  <c r="S562" i="1"/>
  <c r="T562" i="1"/>
  <c r="Q563" i="1"/>
  <c r="R563" i="1"/>
  <c r="S563" i="1"/>
  <c r="T563" i="1"/>
  <c r="Q564" i="1"/>
  <c r="R564" i="1"/>
  <c r="S564" i="1"/>
  <c r="T564" i="1"/>
  <c r="Q565" i="1"/>
  <c r="R565" i="1"/>
  <c r="S565" i="1"/>
  <c r="T565" i="1"/>
  <c r="Q566" i="1"/>
  <c r="R566" i="1"/>
  <c r="S566" i="1"/>
  <c r="T566" i="1"/>
  <c r="Q567" i="1"/>
  <c r="R567" i="1"/>
  <c r="S567" i="1"/>
  <c r="T567" i="1"/>
  <c r="Q568" i="1"/>
  <c r="R568" i="1"/>
  <c r="S568" i="1"/>
  <c r="T568" i="1"/>
  <c r="Q569" i="1"/>
  <c r="R569" i="1"/>
  <c r="S569" i="1"/>
  <c r="T569" i="1"/>
  <c r="Q570" i="1"/>
  <c r="R570" i="1"/>
  <c r="S570" i="1"/>
  <c r="T570" i="1"/>
  <c r="Q571" i="1"/>
  <c r="R571" i="1"/>
  <c r="S571" i="1"/>
  <c r="T571" i="1"/>
  <c r="Q572" i="1"/>
  <c r="R572" i="1"/>
  <c r="S572" i="1"/>
  <c r="T572" i="1"/>
  <c r="Q573" i="1"/>
  <c r="R573" i="1"/>
  <c r="S573" i="1"/>
  <c r="T573" i="1"/>
  <c r="Q574" i="1"/>
  <c r="R574" i="1"/>
  <c r="S574" i="1"/>
  <c r="T574" i="1"/>
  <c r="Q575" i="1"/>
  <c r="R575" i="1"/>
  <c r="S575" i="1"/>
  <c r="T575" i="1"/>
  <c r="Q576" i="1"/>
  <c r="R576" i="1"/>
  <c r="S576" i="1"/>
  <c r="T576" i="1"/>
  <c r="Q577" i="1"/>
  <c r="R577" i="1"/>
  <c r="S577" i="1"/>
  <c r="T577" i="1"/>
  <c r="Q578" i="1"/>
  <c r="R578" i="1"/>
  <c r="S578" i="1"/>
  <c r="T578" i="1"/>
  <c r="Q579" i="1"/>
  <c r="R579" i="1"/>
  <c r="S579" i="1"/>
  <c r="T579" i="1"/>
  <c r="Q580" i="1"/>
  <c r="R580" i="1"/>
  <c r="S580" i="1"/>
  <c r="T580" i="1"/>
  <c r="Q581" i="1"/>
  <c r="R581" i="1"/>
  <c r="S581" i="1"/>
  <c r="T581" i="1"/>
  <c r="Q582" i="1"/>
  <c r="R582" i="1"/>
  <c r="S582" i="1"/>
  <c r="T582" i="1"/>
  <c r="Q583" i="1"/>
  <c r="R583" i="1"/>
  <c r="S583" i="1"/>
  <c r="T583" i="1"/>
  <c r="Q584" i="1"/>
  <c r="R584" i="1"/>
  <c r="S584" i="1"/>
  <c r="T584" i="1"/>
  <c r="Q585" i="1"/>
  <c r="R585" i="1"/>
  <c r="S585" i="1"/>
  <c r="T585" i="1"/>
  <c r="Q586" i="1"/>
  <c r="R586" i="1"/>
  <c r="S586" i="1"/>
  <c r="T586" i="1"/>
  <c r="Q587" i="1"/>
  <c r="R587" i="1"/>
  <c r="S587" i="1"/>
  <c r="T587" i="1"/>
  <c r="Q588" i="1"/>
  <c r="R588" i="1"/>
  <c r="S588" i="1"/>
  <c r="T588" i="1"/>
  <c r="Q589" i="1"/>
  <c r="R589" i="1"/>
  <c r="S589" i="1"/>
  <c r="T589" i="1"/>
  <c r="Q590" i="1"/>
  <c r="R590" i="1"/>
  <c r="S590" i="1"/>
  <c r="T590" i="1"/>
  <c r="Q591" i="1"/>
  <c r="R591" i="1"/>
  <c r="S591" i="1"/>
  <c r="T591" i="1"/>
  <c r="Q592" i="1"/>
  <c r="R592" i="1"/>
  <c r="S592" i="1"/>
  <c r="T592" i="1"/>
  <c r="Q593" i="1"/>
  <c r="R593" i="1"/>
  <c r="S593" i="1"/>
  <c r="T593" i="1"/>
  <c r="Q594" i="1"/>
  <c r="R594" i="1"/>
  <c r="S594" i="1"/>
  <c r="T594" i="1"/>
  <c r="Q595" i="1"/>
  <c r="R595" i="1"/>
  <c r="S595" i="1"/>
  <c r="T595" i="1"/>
  <c r="Q596" i="1"/>
  <c r="R596" i="1"/>
  <c r="S596" i="1"/>
  <c r="T596" i="1"/>
  <c r="Q597" i="1"/>
  <c r="R597" i="1"/>
  <c r="S597" i="1"/>
  <c r="T597" i="1"/>
  <c r="Q598" i="1"/>
  <c r="R598" i="1"/>
  <c r="S598" i="1"/>
  <c r="T598" i="1"/>
  <c r="Q599" i="1"/>
  <c r="R599" i="1"/>
  <c r="S599" i="1"/>
  <c r="T599" i="1"/>
  <c r="Q600" i="1"/>
  <c r="R600" i="1"/>
  <c r="S600" i="1"/>
  <c r="T600" i="1"/>
  <c r="Q601" i="1"/>
  <c r="R601" i="1"/>
  <c r="S601" i="1"/>
  <c r="T601" i="1"/>
  <c r="Q602" i="1"/>
  <c r="R602" i="1"/>
  <c r="S602" i="1"/>
  <c r="T602" i="1"/>
  <c r="Q603" i="1"/>
  <c r="R603" i="1"/>
  <c r="S603" i="1"/>
  <c r="T603" i="1"/>
  <c r="Q604" i="1"/>
  <c r="R604" i="1"/>
  <c r="S604" i="1"/>
  <c r="T604" i="1"/>
  <c r="Q605" i="1"/>
  <c r="R605" i="1"/>
  <c r="S605" i="1"/>
  <c r="T605" i="1"/>
  <c r="Q606" i="1"/>
  <c r="R606" i="1"/>
  <c r="S606" i="1"/>
  <c r="T606" i="1"/>
  <c r="Q607" i="1"/>
  <c r="R607" i="1"/>
  <c r="S607" i="1"/>
  <c r="T607" i="1"/>
  <c r="Q608" i="1"/>
  <c r="R608" i="1"/>
  <c r="S608" i="1"/>
  <c r="T608" i="1"/>
  <c r="Q609" i="1"/>
  <c r="R609" i="1"/>
  <c r="S609" i="1"/>
  <c r="T609" i="1"/>
  <c r="Q610" i="1"/>
  <c r="R610" i="1"/>
  <c r="S610" i="1"/>
  <c r="T610" i="1"/>
  <c r="Q611" i="1"/>
  <c r="R611" i="1"/>
  <c r="S611" i="1"/>
  <c r="T611" i="1"/>
  <c r="Q612" i="1"/>
  <c r="R612" i="1"/>
  <c r="S612" i="1"/>
  <c r="T612" i="1"/>
  <c r="Q613" i="1"/>
  <c r="R613" i="1"/>
  <c r="S613" i="1"/>
  <c r="T613" i="1"/>
  <c r="Q614" i="1"/>
  <c r="R614" i="1"/>
  <c r="S614" i="1"/>
  <c r="T614" i="1"/>
  <c r="Q615" i="1"/>
  <c r="R615" i="1"/>
  <c r="S615" i="1"/>
  <c r="T615" i="1"/>
  <c r="Q616" i="1"/>
  <c r="R616" i="1"/>
  <c r="S616" i="1"/>
  <c r="T616" i="1"/>
  <c r="Q617" i="1"/>
  <c r="R617" i="1"/>
  <c r="S617" i="1"/>
  <c r="T617" i="1"/>
  <c r="Q618" i="1"/>
  <c r="R618" i="1"/>
  <c r="S618" i="1"/>
  <c r="T618" i="1"/>
  <c r="Q619" i="1"/>
  <c r="R619" i="1"/>
  <c r="S619" i="1"/>
  <c r="T619" i="1"/>
  <c r="Q620" i="1"/>
  <c r="R620" i="1"/>
  <c r="S620" i="1"/>
  <c r="T620" i="1"/>
  <c r="Q621" i="1"/>
  <c r="R621" i="1"/>
  <c r="S621" i="1"/>
  <c r="T621" i="1"/>
  <c r="Q622" i="1"/>
  <c r="R622" i="1"/>
  <c r="S622" i="1"/>
  <c r="T622" i="1"/>
  <c r="Q623" i="1"/>
  <c r="R623" i="1"/>
  <c r="S623" i="1"/>
  <c r="T623" i="1"/>
  <c r="Q624" i="1"/>
  <c r="R624" i="1"/>
  <c r="S624" i="1"/>
  <c r="T624" i="1"/>
  <c r="Q625" i="1"/>
  <c r="R625" i="1"/>
  <c r="S625" i="1"/>
  <c r="T625" i="1"/>
  <c r="Q626" i="1"/>
  <c r="R626" i="1"/>
  <c r="S626" i="1"/>
  <c r="T626" i="1"/>
  <c r="Q627" i="1"/>
  <c r="R627" i="1"/>
  <c r="S627" i="1"/>
  <c r="T627" i="1"/>
  <c r="Q628" i="1"/>
  <c r="R628" i="1"/>
  <c r="S628" i="1"/>
  <c r="T628" i="1"/>
  <c r="Q629" i="1"/>
  <c r="R629" i="1"/>
  <c r="S629" i="1"/>
  <c r="T629" i="1"/>
  <c r="Q630" i="1"/>
  <c r="R630" i="1"/>
  <c r="S630" i="1"/>
  <c r="T630" i="1"/>
  <c r="Q631" i="1"/>
  <c r="R631" i="1"/>
  <c r="S631" i="1"/>
  <c r="T631" i="1"/>
  <c r="Q632" i="1"/>
  <c r="R632" i="1"/>
  <c r="S632" i="1"/>
  <c r="T632" i="1"/>
  <c r="Q633" i="1"/>
  <c r="R633" i="1"/>
  <c r="S633" i="1"/>
  <c r="T633" i="1"/>
  <c r="Q634" i="1"/>
  <c r="R634" i="1"/>
  <c r="S634" i="1"/>
  <c r="T634" i="1"/>
  <c r="Q635" i="1"/>
  <c r="R635" i="1"/>
  <c r="S635" i="1"/>
  <c r="T635" i="1"/>
  <c r="Q636" i="1"/>
  <c r="R636" i="1"/>
  <c r="S636" i="1"/>
  <c r="T636" i="1"/>
  <c r="Q637" i="1"/>
  <c r="R637" i="1"/>
  <c r="S637" i="1"/>
  <c r="T637" i="1"/>
  <c r="Q638" i="1"/>
  <c r="R638" i="1"/>
  <c r="S638" i="1"/>
  <c r="T638" i="1"/>
  <c r="Q639" i="1"/>
  <c r="R639" i="1"/>
  <c r="S639" i="1"/>
  <c r="T639" i="1"/>
  <c r="Q640" i="1"/>
  <c r="R640" i="1"/>
  <c r="S640" i="1"/>
  <c r="T640" i="1"/>
  <c r="Q641" i="1"/>
  <c r="R641" i="1"/>
  <c r="S641" i="1"/>
  <c r="T641" i="1"/>
  <c r="Q642" i="1"/>
  <c r="R642" i="1"/>
  <c r="S642" i="1"/>
  <c r="T642" i="1"/>
  <c r="Q643" i="1"/>
  <c r="R643" i="1"/>
  <c r="S643" i="1"/>
  <c r="T643" i="1"/>
  <c r="Q644" i="1"/>
  <c r="R644" i="1"/>
  <c r="S644" i="1"/>
  <c r="T644" i="1"/>
  <c r="Q645" i="1"/>
  <c r="R645" i="1"/>
  <c r="S645" i="1"/>
  <c r="T645" i="1"/>
  <c r="Q646" i="1"/>
  <c r="R646" i="1"/>
  <c r="S646" i="1"/>
  <c r="T646" i="1"/>
  <c r="Q647" i="1"/>
  <c r="R647" i="1"/>
  <c r="S647" i="1"/>
  <c r="T647" i="1"/>
  <c r="Q648" i="1"/>
  <c r="R648" i="1"/>
  <c r="S648" i="1"/>
  <c r="T648" i="1"/>
  <c r="Q649" i="1"/>
  <c r="R649" i="1"/>
  <c r="S649" i="1"/>
  <c r="T649" i="1"/>
  <c r="Q650" i="1"/>
  <c r="R650" i="1"/>
  <c r="S650" i="1"/>
  <c r="T650" i="1"/>
  <c r="Q651" i="1"/>
  <c r="R651" i="1"/>
  <c r="S651" i="1"/>
  <c r="T651" i="1"/>
  <c r="Q652" i="1"/>
  <c r="R652" i="1"/>
  <c r="S652" i="1"/>
  <c r="T652" i="1"/>
  <c r="Q653" i="1"/>
  <c r="R653" i="1"/>
  <c r="S653" i="1"/>
  <c r="T653" i="1"/>
  <c r="Q654" i="1"/>
  <c r="R654" i="1"/>
  <c r="S654" i="1"/>
  <c r="T654" i="1"/>
  <c r="Q655" i="1"/>
  <c r="R655" i="1"/>
  <c r="S655" i="1"/>
  <c r="T655" i="1"/>
  <c r="Q656" i="1"/>
  <c r="R656" i="1"/>
  <c r="S656" i="1"/>
  <c r="T656" i="1"/>
  <c r="Q657" i="1"/>
  <c r="R657" i="1"/>
  <c r="S657" i="1"/>
  <c r="T657" i="1"/>
  <c r="Q658" i="1"/>
  <c r="R658" i="1"/>
  <c r="S658" i="1"/>
  <c r="T658" i="1"/>
  <c r="Q659" i="1"/>
  <c r="R659" i="1"/>
  <c r="S659" i="1"/>
  <c r="T659" i="1"/>
  <c r="Q660" i="1"/>
  <c r="R660" i="1"/>
  <c r="S660" i="1"/>
  <c r="T660" i="1"/>
  <c r="Q661" i="1"/>
  <c r="R661" i="1"/>
  <c r="S661" i="1"/>
  <c r="T661" i="1"/>
  <c r="Q662" i="1"/>
  <c r="R662" i="1"/>
  <c r="S662" i="1"/>
  <c r="T662" i="1"/>
  <c r="Q663" i="1"/>
  <c r="R663" i="1"/>
  <c r="S663" i="1"/>
  <c r="T663" i="1"/>
  <c r="Q664" i="1"/>
  <c r="R664" i="1"/>
  <c r="S664" i="1"/>
  <c r="T664" i="1"/>
  <c r="Q665" i="1"/>
  <c r="R665" i="1"/>
  <c r="S665" i="1"/>
  <c r="T665" i="1"/>
  <c r="Q666" i="1"/>
  <c r="R666" i="1"/>
  <c r="S666" i="1"/>
  <c r="T666" i="1"/>
  <c r="Q667" i="1"/>
  <c r="R667" i="1"/>
  <c r="S667" i="1"/>
  <c r="T667" i="1"/>
  <c r="Q668" i="1"/>
  <c r="R668" i="1"/>
  <c r="S668" i="1"/>
  <c r="T668" i="1"/>
  <c r="Q669" i="1"/>
  <c r="R669" i="1"/>
  <c r="S669" i="1"/>
  <c r="T669" i="1"/>
  <c r="Q670" i="1"/>
  <c r="R670" i="1"/>
  <c r="S670" i="1"/>
  <c r="T670" i="1"/>
  <c r="Q671" i="1"/>
  <c r="R671" i="1"/>
  <c r="S671" i="1"/>
  <c r="T671" i="1"/>
  <c r="Q672" i="1"/>
  <c r="R672" i="1"/>
  <c r="S672" i="1"/>
  <c r="T672" i="1"/>
  <c r="Q673" i="1"/>
  <c r="R673" i="1"/>
  <c r="S673" i="1"/>
  <c r="T673" i="1"/>
  <c r="Q674" i="1"/>
  <c r="R674" i="1"/>
  <c r="S674" i="1"/>
  <c r="T674" i="1"/>
  <c r="Q675" i="1"/>
  <c r="R675" i="1"/>
  <c r="S675" i="1"/>
  <c r="T675" i="1"/>
  <c r="Q676" i="1"/>
  <c r="R676" i="1"/>
  <c r="S676" i="1"/>
  <c r="T676" i="1"/>
  <c r="Q677" i="1"/>
  <c r="R677" i="1"/>
  <c r="S677" i="1"/>
  <c r="T677" i="1"/>
  <c r="Q678" i="1"/>
  <c r="R678" i="1"/>
  <c r="S678" i="1"/>
  <c r="T678" i="1"/>
  <c r="Q679" i="1"/>
  <c r="R679" i="1"/>
  <c r="S679" i="1"/>
  <c r="T679" i="1"/>
  <c r="Q680" i="1"/>
  <c r="R680" i="1"/>
  <c r="S680" i="1"/>
  <c r="T680" i="1"/>
  <c r="Q681" i="1"/>
  <c r="R681" i="1"/>
  <c r="S681" i="1"/>
  <c r="T681" i="1"/>
  <c r="Q682" i="1"/>
  <c r="R682" i="1"/>
  <c r="S682" i="1"/>
  <c r="T682" i="1"/>
  <c r="Q683" i="1"/>
  <c r="R683" i="1"/>
  <c r="S683" i="1"/>
  <c r="T683" i="1"/>
  <c r="Q684" i="1"/>
  <c r="R684" i="1"/>
  <c r="S684" i="1"/>
  <c r="T684" i="1"/>
  <c r="Q685" i="1"/>
  <c r="R685" i="1"/>
  <c r="S685" i="1"/>
  <c r="T685" i="1"/>
  <c r="Q686" i="1"/>
  <c r="R686" i="1"/>
  <c r="S686" i="1"/>
  <c r="T686" i="1"/>
  <c r="Q687" i="1"/>
  <c r="R687" i="1"/>
  <c r="S687" i="1"/>
  <c r="T687" i="1"/>
  <c r="Q688" i="1"/>
  <c r="R688" i="1"/>
  <c r="S688" i="1"/>
  <c r="T688" i="1"/>
  <c r="Q689" i="1"/>
  <c r="R689" i="1"/>
  <c r="S689" i="1"/>
  <c r="T689" i="1"/>
  <c r="Q690" i="1"/>
  <c r="R690" i="1"/>
  <c r="S690" i="1"/>
  <c r="T690" i="1"/>
  <c r="Q691" i="1"/>
  <c r="R691" i="1"/>
  <c r="S691" i="1"/>
  <c r="T691" i="1"/>
  <c r="Q692" i="1"/>
  <c r="R692" i="1"/>
  <c r="S692" i="1"/>
  <c r="T692" i="1"/>
  <c r="Q693" i="1"/>
  <c r="R693" i="1"/>
  <c r="S693" i="1"/>
  <c r="T693" i="1"/>
  <c r="Q694" i="1"/>
  <c r="R694" i="1"/>
  <c r="S694" i="1"/>
  <c r="T694" i="1"/>
  <c r="Q695" i="1"/>
  <c r="R695" i="1"/>
  <c r="S695" i="1"/>
  <c r="T695" i="1"/>
  <c r="Q696" i="1"/>
  <c r="R696" i="1"/>
  <c r="S696" i="1"/>
  <c r="T696" i="1"/>
  <c r="Q697" i="1"/>
  <c r="R697" i="1"/>
  <c r="S697" i="1"/>
  <c r="T697" i="1"/>
  <c r="Q698" i="1"/>
  <c r="R698" i="1"/>
  <c r="S698" i="1"/>
  <c r="T698" i="1"/>
  <c r="Q699" i="1"/>
  <c r="R699" i="1"/>
  <c r="S699" i="1"/>
  <c r="T699" i="1"/>
  <c r="Q700" i="1"/>
  <c r="R700" i="1"/>
  <c r="S700" i="1"/>
  <c r="T700" i="1"/>
  <c r="Q701" i="1"/>
  <c r="R701" i="1"/>
  <c r="S701" i="1"/>
  <c r="T701" i="1"/>
  <c r="Q702" i="1"/>
  <c r="R702" i="1"/>
  <c r="S702" i="1"/>
  <c r="T702" i="1"/>
  <c r="Q703" i="1"/>
  <c r="R703" i="1"/>
  <c r="S703" i="1"/>
  <c r="T703" i="1"/>
  <c r="Q704" i="1"/>
  <c r="R704" i="1"/>
  <c r="S704" i="1"/>
  <c r="T704" i="1"/>
  <c r="Q705" i="1"/>
  <c r="R705" i="1"/>
  <c r="S705" i="1"/>
  <c r="T705" i="1"/>
  <c r="Q706" i="1"/>
  <c r="R706" i="1"/>
  <c r="S706" i="1"/>
  <c r="T706" i="1"/>
  <c r="Q707" i="1"/>
  <c r="R707" i="1"/>
  <c r="S707" i="1"/>
  <c r="T707" i="1"/>
  <c r="Q708" i="1"/>
  <c r="R708" i="1"/>
  <c r="S708" i="1"/>
  <c r="T708" i="1"/>
  <c r="Q709" i="1"/>
  <c r="R709" i="1"/>
  <c r="S709" i="1"/>
  <c r="T709" i="1"/>
  <c r="Q710" i="1"/>
  <c r="R710" i="1"/>
  <c r="S710" i="1"/>
  <c r="T710" i="1"/>
  <c r="Q711" i="1"/>
  <c r="R711" i="1"/>
  <c r="S711" i="1"/>
  <c r="T711" i="1"/>
  <c r="Q712" i="1"/>
  <c r="R712" i="1"/>
  <c r="S712" i="1"/>
  <c r="T712" i="1"/>
  <c r="Q713" i="1"/>
  <c r="R713" i="1"/>
  <c r="S713" i="1"/>
  <c r="T713" i="1"/>
  <c r="Q714" i="1"/>
  <c r="R714" i="1"/>
  <c r="S714" i="1"/>
  <c r="T714" i="1"/>
  <c r="Q715" i="1"/>
  <c r="R715" i="1"/>
  <c r="S715" i="1"/>
  <c r="T715" i="1"/>
  <c r="Q716" i="1"/>
  <c r="R716" i="1"/>
  <c r="S716" i="1"/>
  <c r="T716" i="1"/>
  <c r="Q717" i="1"/>
  <c r="R717" i="1"/>
  <c r="S717" i="1"/>
  <c r="T717" i="1"/>
  <c r="Q718" i="1"/>
  <c r="R718" i="1"/>
  <c r="S718" i="1"/>
  <c r="T718" i="1"/>
  <c r="Q719" i="1"/>
  <c r="R719" i="1"/>
  <c r="S719" i="1"/>
  <c r="T719" i="1"/>
  <c r="Q720" i="1"/>
  <c r="R720" i="1"/>
  <c r="S720" i="1"/>
  <c r="T720" i="1"/>
  <c r="Q721" i="1"/>
  <c r="R721" i="1"/>
  <c r="S721" i="1"/>
  <c r="T721" i="1"/>
  <c r="Q722" i="1"/>
  <c r="R722" i="1"/>
  <c r="S722" i="1"/>
  <c r="T722" i="1"/>
  <c r="Q723" i="1"/>
  <c r="R723" i="1"/>
  <c r="S723" i="1"/>
  <c r="T723" i="1"/>
  <c r="Q724" i="1"/>
  <c r="R724" i="1"/>
  <c r="S724" i="1"/>
  <c r="T724" i="1"/>
  <c r="Q725" i="1"/>
  <c r="R725" i="1"/>
  <c r="S725" i="1"/>
  <c r="T725" i="1"/>
  <c r="Q726" i="1"/>
  <c r="R726" i="1"/>
  <c r="S726" i="1"/>
  <c r="T726" i="1"/>
  <c r="Q727" i="1"/>
  <c r="R727" i="1"/>
  <c r="S727" i="1"/>
  <c r="T727" i="1"/>
  <c r="Q728" i="1"/>
  <c r="R728" i="1"/>
  <c r="S728" i="1"/>
  <c r="T728" i="1"/>
  <c r="Q729" i="1"/>
  <c r="R729" i="1"/>
  <c r="S729" i="1"/>
  <c r="T729" i="1"/>
  <c r="Q730" i="1"/>
  <c r="R730" i="1"/>
  <c r="S730" i="1"/>
  <c r="T730" i="1"/>
  <c r="Q731" i="1"/>
  <c r="R731" i="1"/>
  <c r="S731" i="1"/>
  <c r="T731" i="1"/>
  <c r="Q732" i="1"/>
  <c r="R732" i="1"/>
  <c r="S732" i="1"/>
  <c r="T732" i="1"/>
  <c r="Q733" i="1"/>
  <c r="R733" i="1"/>
  <c r="S733" i="1"/>
  <c r="T733" i="1"/>
  <c r="Q734" i="1"/>
  <c r="R734" i="1"/>
  <c r="S734" i="1"/>
  <c r="T734" i="1"/>
  <c r="Q735" i="1"/>
  <c r="R735" i="1"/>
  <c r="S735" i="1"/>
  <c r="T735" i="1"/>
  <c r="Q736" i="1"/>
  <c r="R736" i="1"/>
  <c r="S736" i="1"/>
  <c r="T736" i="1"/>
  <c r="Q737" i="1"/>
  <c r="R737" i="1"/>
  <c r="S737" i="1"/>
  <c r="T737" i="1"/>
  <c r="Q738" i="1"/>
  <c r="R738" i="1"/>
  <c r="S738" i="1"/>
  <c r="T738" i="1"/>
  <c r="Q739" i="1"/>
  <c r="R739" i="1"/>
  <c r="S739" i="1"/>
  <c r="T739" i="1"/>
  <c r="Q740" i="1"/>
  <c r="R740" i="1"/>
  <c r="S740" i="1"/>
  <c r="T740" i="1"/>
  <c r="Q741" i="1"/>
  <c r="R741" i="1"/>
  <c r="S741" i="1"/>
  <c r="T741" i="1"/>
  <c r="Q742" i="1"/>
  <c r="R742" i="1"/>
  <c r="S742" i="1"/>
  <c r="T742" i="1"/>
  <c r="Q743" i="1"/>
  <c r="R743" i="1"/>
  <c r="S743" i="1"/>
  <c r="T743" i="1"/>
  <c r="Q744" i="1"/>
  <c r="R744" i="1"/>
  <c r="S744" i="1"/>
  <c r="T744" i="1"/>
  <c r="Q745" i="1"/>
  <c r="R745" i="1"/>
  <c r="S745" i="1"/>
  <c r="T745" i="1"/>
  <c r="Q746" i="1"/>
  <c r="R746" i="1"/>
  <c r="S746" i="1"/>
  <c r="T746" i="1"/>
  <c r="Q747" i="1"/>
  <c r="R747" i="1"/>
  <c r="S747" i="1"/>
  <c r="T747" i="1"/>
  <c r="Q748" i="1"/>
  <c r="R748" i="1"/>
  <c r="S748" i="1"/>
  <c r="T748" i="1"/>
  <c r="Q749" i="1"/>
  <c r="R749" i="1"/>
  <c r="S749" i="1"/>
  <c r="T749" i="1"/>
  <c r="Q750" i="1"/>
  <c r="R750" i="1"/>
  <c r="S750" i="1"/>
  <c r="T750" i="1"/>
  <c r="Q751" i="1"/>
  <c r="R751" i="1"/>
  <c r="S751" i="1"/>
  <c r="T751" i="1"/>
  <c r="Q752" i="1"/>
  <c r="R752" i="1"/>
  <c r="S752" i="1"/>
  <c r="T752" i="1"/>
  <c r="Q753" i="1"/>
  <c r="R753" i="1"/>
  <c r="S753" i="1"/>
  <c r="T753" i="1"/>
  <c r="Q754" i="1"/>
  <c r="R754" i="1"/>
  <c r="S754" i="1"/>
  <c r="T754" i="1"/>
  <c r="Q755" i="1"/>
  <c r="R755" i="1"/>
  <c r="S755" i="1"/>
  <c r="T755" i="1"/>
  <c r="Q756" i="1"/>
  <c r="R756" i="1"/>
  <c r="S756" i="1"/>
  <c r="T756" i="1"/>
  <c r="Q757" i="1"/>
  <c r="R757" i="1"/>
  <c r="S757" i="1"/>
  <c r="T757" i="1"/>
  <c r="Q758" i="1"/>
  <c r="R758" i="1"/>
  <c r="S758" i="1"/>
  <c r="T758" i="1"/>
  <c r="Q759" i="1"/>
  <c r="R759" i="1"/>
  <c r="S759" i="1"/>
  <c r="T759" i="1"/>
  <c r="Q760" i="1"/>
  <c r="R760" i="1"/>
  <c r="S760" i="1"/>
  <c r="T760" i="1"/>
  <c r="Q761" i="1"/>
  <c r="R761" i="1"/>
  <c r="S761" i="1"/>
  <c r="T761" i="1"/>
  <c r="Q762" i="1"/>
  <c r="R762" i="1"/>
  <c r="S762" i="1"/>
  <c r="T762" i="1"/>
  <c r="Q763" i="1"/>
  <c r="R763" i="1"/>
  <c r="S763" i="1"/>
  <c r="T763" i="1"/>
  <c r="Q764" i="1"/>
  <c r="R764" i="1"/>
  <c r="S764" i="1"/>
  <c r="T764" i="1"/>
  <c r="Q765" i="1"/>
  <c r="R765" i="1"/>
  <c r="S765" i="1"/>
  <c r="T765" i="1"/>
  <c r="Q766" i="1"/>
  <c r="R766" i="1"/>
  <c r="S766" i="1"/>
  <c r="T766" i="1"/>
  <c r="Q767" i="1"/>
  <c r="R767" i="1"/>
  <c r="S767" i="1"/>
  <c r="T767" i="1"/>
  <c r="Q768" i="1"/>
  <c r="R768" i="1"/>
  <c r="S768" i="1"/>
  <c r="T768" i="1"/>
  <c r="Q769" i="1"/>
  <c r="R769" i="1"/>
  <c r="S769" i="1"/>
  <c r="T769" i="1"/>
  <c r="Q770" i="1"/>
  <c r="R770" i="1"/>
  <c r="S770" i="1"/>
  <c r="T770" i="1"/>
  <c r="Q771" i="1"/>
  <c r="R771" i="1"/>
  <c r="S771" i="1"/>
  <c r="T771" i="1"/>
  <c r="Q772" i="1"/>
  <c r="R772" i="1"/>
  <c r="S772" i="1"/>
  <c r="T772" i="1"/>
  <c r="Q773" i="1"/>
  <c r="R773" i="1"/>
  <c r="S773" i="1"/>
  <c r="T773" i="1"/>
  <c r="Q774" i="1"/>
  <c r="R774" i="1"/>
  <c r="S774" i="1"/>
  <c r="T774" i="1"/>
  <c r="Q775" i="1"/>
  <c r="R775" i="1"/>
  <c r="S775" i="1"/>
  <c r="T775" i="1"/>
  <c r="Q776" i="1"/>
  <c r="R776" i="1"/>
  <c r="S776" i="1"/>
  <c r="T776" i="1"/>
  <c r="Q777" i="1"/>
  <c r="R777" i="1"/>
  <c r="S777" i="1"/>
  <c r="T777" i="1"/>
  <c r="Q778" i="1"/>
  <c r="R778" i="1"/>
  <c r="S778" i="1"/>
  <c r="T778" i="1"/>
  <c r="Q779" i="1"/>
  <c r="R779" i="1"/>
  <c r="S779" i="1"/>
  <c r="T779" i="1"/>
  <c r="Q780" i="1"/>
  <c r="R780" i="1"/>
  <c r="S780" i="1"/>
  <c r="T780" i="1"/>
  <c r="Q781" i="1"/>
  <c r="R781" i="1"/>
  <c r="S781" i="1"/>
  <c r="T781" i="1"/>
  <c r="Q782" i="1"/>
  <c r="R782" i="1"/>
  <c r="S782" i="1"/>
  <c r="T782" i="1"/>
  <c r="Q783" i="1"/>
  <c r="R783" i="1"/>
  <c r="S783" i="1"/>
  <c r="T783" i="1"/>
  <c r="Q784" i="1"/>
  <c r="R784" i="1"/>
  <c r="S784" i="1"/>
  <c r="T784" i="1"/>
  <c r="Q785" i="1"/>
  <c r="R785" i="1"/>
  <c r="S785" i="1"/>
  <c r="T785" i="1"/>
  <c r="Q786" i="1"/>
  <c r="R786" i="1"/>
  <c r="S786" i="1"/>
  <c r="T786" i="1"/>
  <c r="Q787" i="1"/>
  <c r="R787" i="1"/>
  <c r="S787" i="1"/>
  <c r="T787" i="1"/>
  <c r="Q788" i="1"/>
  <c r="R788" i="1"/>
  <c r="S788" i="1"/>
  <c r="T788" i="1"/>
  <c r="Q789" i="1"/>
  <c r="R789" i="1"/>
  <c r="S789" i="1"/>
  <c r="T789" i="1"/>
  <c r="Q790" i="1"/>
  <c r="R790" i="1"/>
  <c r="S790" i="1"/>
  <c r="T790" i="1"/>
  <c r="Q791" i="1"/>
  <c r="R791" i="1"/>
  <c r="S791" i="1"/>
  <c r="T791" i="1"/>
  <c r="Q792" i="1"/>
  <c r="R792" i="1"/>
  <c r="S792" i="1"/>
  <c r="T792" i="1"/>
  <c r="Q793" i="1"/>
  <c r="R793" i="1"/>
  <c r="S793" i="1"/>
  <c r="T793" i="1"/>
  <c r="Q794" i="1"/>
  <c r="R794" i="1"/>
  <c r="S794" i="1"/>
  <c r="T794" i="1"/>
  <c r="Q795" i="1"/>
  <c r="R795" i="1"/>
  <c r="S795" i="1"/>
  <c r="T795" i="1"/>
  <c r="Q796" i="1"/>
  <c r="R796" i="1"/>
  <c r="S796" i="1"/>
  <c r="T796" i="1"/>
  <c r="Q797" i="1"/>
  <c r="R797" i="1"/>
  <c r="S797" i="1"/>
  <c r="T797" i="1"/>
  <c r="Q798" i="1"/>
  <c r="R798" i="1"/>
  <c r="S798" i="1"/>
  <c r="T798" i="1"/>
  <c r="Q799" i="1"/>
  <c r="R799" i="1"/>
  <c r="S799" i="1"/>
  <c r="T799" i="1"/>
  <c r="Q800" i="1"/>
  <c r="R800" i="1"/>
  <c r="S800" i="1"/>
  <c r="T800" i="1"/>
  <c r="Q801" i="1"/>
  <c r="R801" i="1"/>
  <c r="S801" i="1"/>
  <c r="T801" i="1"/>
  <c r="Q802" i="1"/>
  <c r="R802" i="1"/>
  <c r="S802" i="1"/>
  <c r="T802" i="1"/>
  <c r="Q803" i="1"/>
  <c r="R803" i="1"/>
  <c r="S803" i="1"/>
  <c r="T803" i="1"/>
  <c r="Q804" i="1"/>
  <c r="R804" i="1"/>
  <c r="S804" i="1"/>
  <c r="T804" i="1"/>
  <c r="Q805" i="1"/>
  <c r="R805" i="1"/>
  <c r="S805" i="1"/>
  <c r="T805" i="1"/>
  <c r="Q806" i="1"/>
  <c r="R806" i="1"/>
  <c r="S806" i="1"/>
  <c r="T806" i="1"/>
  <c r="Q807" i="1"/>
  <c r="R807" i="1"/>
  <c r="S807" i="1"/>
  <c r="T807" i="1"/>
  <c r="Q808" i="1"/>
  <c r="R808" i="1"/>
  <c r="S808" i="1"/>
  <c r="T808" i="1"/>
  <c r="Q809" i="1"/>
  <c r="R809" i="1"/>
  <c r="S809" i="1"/>
  <c r="T809" i="1"/>
  <c r="Q810" i="1"/>
  <c r="R810" i="1"/>
  <c r="S810" i="1"/>
  <c r="T810" i="1"/>
  <c r="Q811" i="1"/>
  <c r="R811" i="1"/>
  <c r="S811" i="1"/>
  <c r="T811" i="1"/>
  <c r="Q812" i="1"/>
  <c r="R812" i="1"/>
  <c r="S812" i="1"/>
  <c r="T812" i="1"/>
  <c r="Q813" i="1"/>
  <c r="R813" i="1"/>
  <c r="S813" i="1"/>
  <c r="T813" i="1"/>
  <c r="Q814" i="1"/>
  <c r="R814" i="1"/>
  <c r="S814" i="1"/>
  <c r="T814" i="1"/>
  <c r="Q815" i="1"/>
  <c r="R815" i="1"/>
  <c r="S815" i="1"/>
  <c r="T815" i="1"/>
  <c r="Q816" i="1"/>
  <c r="R816" i="1"/>
  <c r="S816" i="1"/>
  <c r="T816" i="1"/>
  <c r="Q817" i="1"/>
  <c r="R817" i="1"/>
  <c r="S817" i="1"/>
  <c r="T817" i="1"/>
  <c r="Q818" i="1"/>
  <c r="R818" i="1"/>
  <c r="S818" i="1"/>
  <c r="T818" i="1"/>
  <c r="Q819" i="1"/>
  <c r="R819" i="1"/>
  <c r="S819" i="1"/>
  <c r="T819" i="1"/>
  <c r="Q820" i="1"/>
  <c r="R820" i="1"/>
  <c r="S820" i="1"/>
  <c r="T820" i="1"/>
  <c r="Q821" i="1"/>
  <c r="R821" i="1"/>
  <c r="S821" i="1"/>
  <c r="T821" i="1"/>
  <c r="Q822" i="1"/>
  <c r="R822" i="1"/>
  <c r="S822" i="1"/>
  <c r="T822" i="1"/>
  <c r="Q823" i="1"/>
  <c r="R823" i="1"/>
  <c r="S823" i="1"/>
  <c r="T823" i="1"/>
  <c r="Q824" i="1"/>
  <c r="R824" i="1"/>
  <c r="S824" i="1"/>
  <c r="T824" i="1"/>
  <c r="Q825" i="1"/>
  <c r="R825" i="1"/>
  <c r="S825" i="1"/>
  <c r="T825" i="1"/>
  <c r="Q826" i="1"/>
  <c r="R826" i="1"/>
  <c r="S826" i="1"/>
  <c r="T826" i="1"/>
  <c r="Q827" i="1"/>
  <c r="R827" i="1"/>
  <c r="S827" i="1"/>
  <c r="T827" i="1"/>
  <c r="Q828" i="1"/>
  <c r="R828" i="1"/>
  <c r="S828" i="1"/>
  <c r="T828" i="1"/>
  <c r="Q829" i="1"/>
  <c r="R829" i="1"/>
  <c r="S829" i="1"/>
  <c r="T829" i="1"/>
  <c r="Q830" i="1"/>
  <c r="R830" i="1"/>
  <c r="S830" i="1"/>
  <c r="T830" i="1"/>
  <c r="Q831" i="1"/>
  <c r="R831" i="1"/>
  <c r="S831" i="1"/>
  <c r="T831" i="1"/>
  <c r="Q832" i="1"/>
  <c r="R832" i="1"/>
  <c r="S832" i="1"/>
  <c r="T832" i="1"/>
  <c r="Q833" i="1"/>
  <c r="R833" i="1"/>
  <c r="S833" i="1"/>
  <c r="T833" i="1"/>
  <c r="Q834" i="1"/>
  <c r="R834" i="1"/>
  <c r="S834" i="1"/>
  <c r="T834" i="1"/>
  <c r="Q835" i="1"/>
  <c r="R835" i="1"/>
  <c r="S835" i="1"/>
  <c r="T835" i="1"/>
  <c r="Q836" i="1"/>
  <c r="R836" i="1"/>
  <c r="S836" i="1"/>
  <c r="T836" i="1"/>
  <c r="Q837" i="1"/>
  <c r="R837" i="1"/>
  <c r="S837" i="1"/>
  <c r="T837" i="1"/>
  <c r="Q838" i="1"/>
  <c r="R838" i="1"/>
  <c r="S838" i="1"/>
  <c r="T838" i="1"/>
  <c r="Q839" i="1"/>
  <c r="R839" i="1"/>
  <c r="S839" i="1"/>
  <c r="T839" i="1"/>
  <c r="Q840" i="1"/>
  <c r="R840" i="1"/>
  <c r="S840" i="1"/>
  <c r="T840" i="1"/>
  <c r="Q841" i="1"/>
  <c r="R841" i="1"/>
  <c r="S841" i="1"/>
  <c r="T841" i="1"/>
  <c r="Q842" i="1"/>
  <c r="R842" i="1"/>
  <c r="S842" i="1"/>
  <c r="T842" i="1"/>
  <c r="Q843" i="1"/>
  <c r="R843" i="1"/>
  <c r="S843" i="1"/>
  <c r="T843" i="1"/>
  <c r="Q844" i="1"/>
  <c r="R844" i="1"/>
  <c r="S844" i="1"/>
  <c r="T844" i="1"/>
  <c r="Q845" i="1"/>
  <c r="R845" i="1"/>
  <c r="S845" i="1"/>
  <c r="T845" i="1"/>
  <c r="Q846" i="1"/>
  <c r="R846" i="1"/>
  <c r="S846" i="1"/>
  <c r="T846" i="1"/>
  <c r="Q847" i="1"/>
  <c r="R847" i="1"/>
  <c r="S847" i="1"/>
  <c r="T847" i="1"/>
  <c r="Q848" i="1"/>
  <c r="R848" i="1"/>
  <c r="S848" i="1"/>
  <c r="T848" i="1"/>
  <c r="Q849" i="1"/>
  <c r="R849" i="1"/>
  <c r="S849" i="1"/>
  <c r="T849" i="1"/>
  <c r="Q850" i="1"/>
  <c r="R850" i="1"/>
  <c r="S850" i="1"/>
  <c r="T850" i="1"/>
  <c r="Q851" i="1"/>
  <c r="R851" i="1"/>
  <c r="S851" i="1"/>
  <c r="T851" i="1"/>
  <c r="Q852" i="1"/>
  <c r="R852" i="1"/>
  <c r="S852" i="1"/>
  <c r="T852" i="1"/>
  <c r="Q853" i="1"/>
  <c r="R853" i="1"/>
  <c r="S853" i="1"/>
  <c r="T853" i="1"/>
  <c r="Q854" i="1"/>
  <c r="R854" i="1"/>
  <c r="S854" i="1"/>
  <c r="T854" i="1"/>
  <c r="Q855" i="1"/>
  <c r="R855" i="1"/>
  <c r="S855" i="1"/>
  <c r="T855" i="1"/>
  <c r="Q856" i="1"/>
  <c r="R856" i="1"/>
  <c r="S856" i="1"/>
  <c r="T856" i="1"/>
  <c r="Q857" i="1"/>
  <c r="R857" i="1"/>
  <c r="S857" i="1"/>
  <c r="T857" i="1"/>
  <c r="Q858" i="1"/>
  <c r="R858" i="1"/>
  <c r="S858" i="1"/>
  <c r="T858" i="1"/>
  <c r="Q859" i="1"/>
  <c r="R859" i="1"/>
  <c r="S859" i="1"/>
  <c r="T859" i="1"/>
  <c r="Q860" i="1"/>
  <c r="R860" i="1"/>
  <c r="S860" i="1"/>
  <c r="T860" i="1"/>
  <c r="Q861" i="1"/>
  <c r="R861" i="1"/>
  <c r="S861" i="1"/>
  <c r="T861" i="1"/>
  <c r="Q862" i="1"/>
  <c r="R862" i="1"/>
  <c r="S862" i="1"/>
  <c r="T862" i="1"/>
  <c r="Q863" i="1"/>
  <c r="R863" i="1"/>
  <c r="S863" i="1"/>
  <c r="T863" i="1"/>
  <c r="Q864" i="1"/>
  <c r="R864" i="1"/>
  <c r="S864" i="1"/>
  <c r="T864" i="1"/>
  <c r="Q865" i="1"/>
  <c r="R865" i="1"/>
  <c r="S865" i="1"/>
  <c r="T865" i="1"/>
  <c r="Q866" i="1"/>
  <c r="R866" i="1"/>
  <c r="S866" i="1"/>
  <c r="T866" i="1"/>
  <c r="Q867" i="1"/>
  <c r="R867" i="1"/>
  <c r="S867" i="1"/>
  <c r="T867" i="1"/>
  <c r="Q868" i="1"/>
  <c r="R868" i="1"/>
  <c r="S868" i="1"/>
  <c r="T868" i="1"/>
  <c r="Q869" i="1"/>
  <c r="R869" i="1"/>
  <c r="S869" i="1"/>
  <c r="T869" i="1"/>
  <c r="Q870" i="1"/>
  <c r="R870" i="1"/>
  <c r="S870" i="1"/>
  <c r="T870" i="1"/>
  <c r="Q871" i="1"/>
  <c r="R871" i="1"/>
  <c r="S871" i="1"/>
  <c r="T871" i="1"/>
  <c r="Q872" i="1"/>
  <c r="R872" i="1"/>
  <c r="S872" i="1"/>
  <c r="T872" i="1"/>
  <c r="Q873" i="1"/>
  <c r="R873" i="1"/>
  <c r="S873" i="1"/>
  <c r="T873" i="1"/>
  <c r="Q874" i="1"/>
  <c r="R874" i="1"/>
  <c r="S874" i="1"/>
  <c r="T874" i="1"/>
  <c r="Q875" i="1"/>
  <c r="R875" i="1"/>
  <c r="S875" i="1"/>
  <c r="T875" i="1"/>
  <c r="Q876" i="1"/>
  <c r="R876" i="1"/>
  <c r="S876" i="1"/>
  <c r="T876" i="1"/>
  <c r="Q877" i="1"/>
  <c r="R877" i="1"/>
  <c r="S877" i="1"/>
  <c r="T877" i="1"/>
  <c r="Q878" i="1"/>
  <c r="R878" i="1"/>
  <c r="S878" i="1"/>
  <c r="T878" i="1"/>
  <c r="Q879" i="1"/>
  <c r="R879" i="1"/>
  <c r="S879" i="1"/>
  <c r="T879" i="1"/>
  <c r="Q880" i="1"/>
  <c r="R880" i="1"/>
  <c r="S880" i="1"/>
  <c r="T880" i="1"/>
  <c r="Q881" i="1"/>
  <c r="R881" i="1"/>
  <c r="S881" i="1"/>
  <c r="T881" i="1"/>
  <c r="Q882" i="1"/>
  <c r="R882" i="1"/>
  <c r="S882" i="1"/>
  <c r="T882" i="1"/>
  <c r="Q883" i="1"/>
  <c r="R883" i="1"/>
  <c r="S883" i="1"/>
  <c r="T883" i="1"/>
  <c r="Q884" i="1"/>
  <c r="R884" i="1"/>
  <c r="S884" i="1"/>
  <c r="T884" i="1"/>
  <c r="Q885" i="1"/>
  <c r="R885" i="1"/>
  <c r="S885" i="1"/>
  <c r="T885" i="1"/>
  <c r="Q886" i="1"/>
  <c r="R886" i="1"/>
  <c r="S886" i="1"/>
  <c r="T886" i="1"/>
  <c r="Q887" i="1"/>
  <c r="R887" i="1"/>
  <c r="S887" i="1"/>
  <c r="T887" i="1"/>
  <c r="Q888" i="1"/>
  <c r="R888" i="1"/>
  <c r="S888" i="1"/>
  <c r="T888" i="1"/>
  <c r="Q889" i="1"/>
  <c r="R889" i="1"/>
  <c r="S889" i="1"/>
  <c r="T889" i="1"/>
  <c r="Q890" i="1"/>
  <c r="R890" i="1"/>
  <c r="S890" i="1"/>
  <c r="T890" i="1"/>
  <c r="Q891" i="1"/>
  <c r="R891" i="1"/>
  <c r="S891" i="1"/>
  <c r="T891" i="1"/>
  <c r="Q892" i="1"/>
  <c r="R892" i="1"/>
  <c r="S892" i="1"/>
  <c r="T892" i="1"/>
  <c r="Q893" i="1"/>
  <c r="R893" i="1"/>
  <c r="S893" i="1"/>
  <c r="T893" i="1"/>
  <c r="Q894" i="1"/>
  <c r="R894" i="1"/>
  <c r="S894" i="1"/>
  <c r="T894" i="1"/>
  <c r="Q895" i="1"/>
  <c r="R895" i="1"/>
  <c r="S895" i="1"/>
  <c r="T895" i="1"/>
  <c r="Q896" i="1"/>
  <c r="R896" i="1"/>
  <c r="S896" i="1"/>
  <c r="T896" i="1"/>
  <c r="Q897" i="1"/>
  <c r="R897" i="1"/>
  <c r="S897" i="1"/>
  <c r="T897" i="1"/>
  <c r="Q898" i="1"/>
  <c r="R898" i="1"/>
  <c r="S898" i="1"/>
  <c r="T898" i="1"/>
  <c r="Q899" i="1"/>
  <c r="R899" i="1"/>
  <c r="S899" i="1"/>
  <c r="T899" i="1"/>
  <c r="Q900" i="1"/>
  <c r="R900" i="1"/>
  <c r="S900" i="1"/>
  <c r="T900" i="1"/>
  <c r="Q901" i="1"/>
  <c r="R901" i="1"/>
  <c r="S901" i="1"/>
  <c r="T901" i="1"/>
  <c r="Q902" i="1"/>
  <c r="R902" i="1"/>
  <c r="S902" i="1"/>
  <c r="T902" i="1"/>
  <c r="Q903" i="1"/>
  <c r="R903" i="1"/>
  <c r="S903" i="1"/>
  <c r="T903" i="1"/>
  <c r="Q904" i="1"/>
  <c r="R904" i="1"/>
  <c r="S904" i="1"/>
  <c r="T904" i="1"/>
  <c r="Q905" i="1"/>
  <c r="R905" i="1"/>
  <c r="S905" i="1"/>
  <c r="T905" i="1"/>
  <c r="Q906" i="1"/>
  <c r="R906" i="1"/>
  <c r="S906" i="1"/>
  <c r="T906" i="1"/>
  <c r="Q907" i="1"/>
  <c r="R907" i="1"/>
  <c r="S907" i="1"/>
  <c r="T907" i="1"/>
  <c r="Q908" i="1"/>
  <c r="R908" i="1"/>
  <c r="S908" i="1"/>
  <c r="T908" i="1"/>
  <c r="Q909" i="1"/>
  <c r="R909" i="1"/>
  <c r="S909" i="1"/>
  <c r="T909" i="1"/>
  <c r="Q910" i="1"/>
  <c r="R910" i="1"/>
  <c r="S910" i="1"/>
  <c r="T910" i="1"/>
  <c r="Q911" i="1"/>
  <c r="R911" i="1"/>
  <c r="S911" i="1"/>
  <c r="T911" i="1"/>
  <c r="Q912" i="1"/>
  <c r="R912" i="1"/>
  <c r="S912" i="1"/>
  <c r="T912" i="1"/>
  <c r="Q913" i="1"/>
  <c r="R913" i="1"/>
  <c r="S913" i="1"/>
  <c r="T913" i="1"/>
  <c r="Q914" i="1"/>
  <c r="R914" i="1"/>
  <c r="S914" i="1"/>
  <c r="T914" i="1"/>
  <c r="Q915" i="1"/>
  <c r="R915" i="1"/>
  <c r="S915" i="1"/>
  <c r="T915" i="1"/>
  <c r="Q916" i="1"/>
  <c r="R916" i="1"/>
  <c r="S916" i="1"/>
  <c r="T916" i="1"/>
  <c r="Q917" i="1"/>
  <c r="R917" i="1"/>
  <c r="S917" i="1"/>
  <c r="T917" i="1"/>
  <c r="Q918" i="1"/>
  <c r="R918" i="1"/>
  <c r="S918" i="1"/>
  <c r="T918" i="1"/>
  <c r="Q919" i="1"/>
  <c r="R919" i="1"/>
  <c r="S919" i="1"/>
  <c r="T919" i="1"/>
  <c r="Q920" i="1"/>
  <c r="R920" i="1"/>
  <c r="S920" i="1"/>
  <c r="T920" i="1"/>
  <c r="Q921" i="1"/>
  <c r="R921" i="1"/>
  <c r="S921" i="1"/>
  <c r="T921" i="1"/>
  <c r="Q922" i="1"/>
  <c r="R922" i="1"/>
  <c r="S922" i="1"/>
  <c r="T922" i="1"/>
  <c r="Q923" i="1"/>
  <c r="R923" i="1"/>
  <c r="S923" i="1"/>
  <c r="T923" i="1"/>
  <c r="Q924" i="1"/>
  <c r="R924" i="1"/>
  <c r="S924" i="1"/>
  <c r="T924" i="1"/>
  <c r="Q925" i="1"/>
  <c r="R925" i="1"/>
  <c r="S925" i="1"/>
  <c r="T925" i="1"/>
  <c r="Q926" i="1"/>
  <c r="R926" i="1"/>
  <c r="S926" i="1"/>
  <c r="T926" i="1"/>
  <c r="Q927" i="1"/>
  <c r="R927" i="1"/>
  <c r="S927" i="1"/>
  <c r="T927" i="1"/>
  <c r="Q928" i="1"/>
  <c r="R928" i="1"/>
  <c r="S928" i="1"/>
  <c r="T928" i="1"/>
  <c r="Q929" i="1"/>
  <c r="R929" i="1"/>
  <c r="S929" i="1"/>
  <c r="T929" i="1"/>
  <c r="Q930" i="1"/>
  <c r="R930" i="1"/>
  <c r="S930" i="1"/>
  <c r="T930" i="1"/>
  <c r="Q931" i="1"/>
  <c r="R931" i="1"/>
  <c r="S931" i="1"/>
  <c r="T931" i="1"/>
  <c r="Q932" i="1"/>
  <c r="R932" i="1"/>
  <c r="S932" i="1"/>
  <c r="T932" i="1"/>
  <c r="Q933" i="1"/>
  <c r="R933" i="1"/>
  <c r="S933" i="1"/>
  <c r="T933" i="1"/>
  <c r="Q934" i="1"/>
  <c r="R934" i="1"/>
  <c r="S934" i="1"/>
  <c r="T934" i="1"/>
  <c r="Q935" i="1"/>
  <c r="R935" i="1"/>
  <c r="S935" i="1"/>
  <c r="T935" i="1"/>
  <c r="Q936" i="1"/>
  <c r="R936" i="1"/>
  <c r="S936" i="1"/>
  <c r="T936" i="1"/>
  <c r="Q937" i="1"/>
  <c r="R937" i="1"/>
  <c r="S937" i="1"/>
  <c r="T937" i="1"/>
  <c r="Q938" i="1"/>
  <c r="R938" i="1"/>
  <c r="S938" i="1"/>
  <c r="T938" i="1"/>
  <c r="Q939" i="1"/>
  <c r="R939" i="1"/>
  <c r="S939" i="1"/>
  <c r="T939" i="1"/>
  <c r="Q940" i="1"/>
  <c r="R940" i="1"/>
  <c r="S940" i="1"/>
  <c r="T940" i="1"/>
  <c r="Q941" i="1"/>
  <c r="R941" i="1"/>
  <c r="S941" i="1"/>
  <c r="T941" i="1"/>
  <c r="Q942" i="1"/>
  <c r="R942" i="1"/>
  <c r="S942" i="1"/>
  <c r="T942" i="1"/>
  <c r="Q943" i="1"/>
  <c r="R943" i="1"/>
  <c r="S943" i="1"/>
  <c r="T943" i="1"/>
  <c r="Q944" i="1"/>
  <c r="R944" i="1"/>
  <c r="S944" i="1"/>
  <c r="T944" i="1"/>
  <c r="Q945" i="1"/>
  <c r="R945" i="1"/>
  <c r="S945" i="1"/>
  <c r="T945" i="1"/>
  <c r="Q946" i="1"/>
  <c r="R946" i="1"/>
  <c r="S946" i="1"/>
  <c r="T946" i="1"/>
  <c r="Q947" i="1"/>
  <c r="R947" i="1"/>
  <c r="S947" i="1"/>
  <c r="T947" i="1"/>
  <c r="Q948" i="1"/>
  <c r="R948" i="1"/>
  <c r="S948" i="1"/>
  <c r="T948" i="1"/>
  <c r="Q949" i="1"/>
  <c r="R949" i="1"/>
  <c r="S949" i="1"/>
  <c r="T949" i="1"/>
  <c r="Q950" i="1"/>
  <c r="R950" i="1"/>
  <c r="S950" i="1"/>
  <c r="T950" i="1"/>
  <c r="Q951" i="1"/>
  <c r="R951" i="1"/>
  <c r="S951" i="1"/>
  <c r="T951" i="1"/>
  <c r="Q952" i="1"/>
  <c r="R952" i="1"/>
  <c r="S952" i="1"/>
  <c r="T952" i="1"/>
  <c r="Q953" i="1"/>
  <c r="R953" i="1"/>
  <c r="S953" i="1"/>
  <c r="T953" i="1"/>
  <c r="Q954" i="1"/>
  <c r="R954" i="1"/>
  <c r="S954" i="1"/>
  <c r="T954" i="1"/>
  <c r="Q955" i="1"/>
  <c r="R955" i="1"/>
  <c r="S955" i="1"/>
  <c r="T955" i="1"/>
  <c r="Q956" i="1"/>
  <c r="R956" i="1"/>
  <c r="S956" i="1"/>
  <c r="T956" i="1"/>
  <c r="Q957" i="1"/>
  <c r="R957" i="1"/>
  <c r="S957" i="1"/>
  <c r="T957" i="1"/>
  <c r="Q958" i="1"/>
  <c r="R958" i="1"/>
  <c r="S958" i="1"/>
  <c r="T958" i="1"/>
  <c r="Q959" i="1"/>
  <c r="R959" i="1"/>
  <c r="S959" i="1"/>
  <c r="T959" i="1"/>
  <c r="Q960" i="1"/>
  <c r="R960" i="1"/>
  <c r="S960" i="1"/>
  <c r="T960" i="1"/>
  <c r="Q961" i="1"/>
  <c r="R961" i="1"/>
  <c r="S961" i="1"/>
  <c r="T961" i="1"/>
  <c r="Q962" i="1"/>
  <c r="R962" i="1"/>
  <c r="S962" i="1"/>
  <c r="T962" i="1"/>
  <c r="Q963" i="1"/>
  <c r="R963" i="1"/>
  <c r="S963" i="1"/>
  <c r="T963" i="1"/>
  <c r="Q964" i="1"/>
  <c r="R964" i="1"/>
  <c r="S964" i="1"/>
  <c r="T964" i="1"/>
  <c r="Q965" i="1"/>
  <c r="R965" i="1"/>
  <c r="S965" i="1"/>
  <c r="T965" i="1"/>
  <c r="Q966" i="1"/>
  <c r="R966" i="1"/>
  <c r="S966" i="1"/>
  <c r="T966" i="1"/>
  <c r="Q967" i="1"/>
  <c r="R967" i="1"/>
  <c r="S967" i="1"/>
  <c r="T967" i="1"/>
  <c r="Q968" i="1"/>
  <c r="R968" i="1"/>
  <c r="S968" i="1"/>
  <c r="T968" i="1"/>
  <c r="Q969" i="1"/>
  <c r="R969" i="1"/>
  <c r="S969" i="1"/>
  <c r="T969" i="1"/>
  <c r="Q970" i="1"/>
  <c r="R970" i="1"/>
  <c r="S970" i="1"/>
  <c r="T970" i="1"/>
  <c r="Q971" i="1"/>
  <c r="R971" i="1"/>
  <c r="S971" i="1"/>
  <c r="T971" i="1"/>
  <c r="Q972" i="1"/>
  <c r="R972" i="1"/>
  <c r="S972" i="1"/>
  <c r="T972" i="1"/>
  <c r="Q973" i="1"/>
  <c r="R973" i="1"/>
  <c r="S973" i="1"/>
  <c r="T973" i="1"/>
  <c r="Q974" i="1"/>
  <c r="R974" i="1"/>
  <c r="S974" i="1"/>
  <c r="T974" i="1"/>
  <c r="Q975" i="1"/>
  <c r="R975" i="1"/>
  <c r="S975" i="1"/>
  <c r="T975" i="1"/>
  <c r="Q976" i="1"/>
  <c r="R976" i="1"/>
  <c r="S976" i="1"/>
  <c r="T976" i="1"/>
  <c r="Q977" i="1"/>
  <c r="R977" i="1"/>
  <c r="S977" i="1"/>
  <c r="T977" i="1"/>
  <c r="Q978" i="1"/>
  <c r="R978" i="1"/>
  <c r="S978" i="1"/>
  <c r="T978" i="1"/>
  <c r="Q979" i="1"/>
  <c r="R979" i="1"/>
  <c r="S979" i="1"/>
  <c r="T979" i="1"/>
  <c r="Q980" i="1"/>
  <c r="R980" i="1"/>
  <c r="S980" i="1"/>
  <c r="T980" i="1"/>
  <c r="Q981" i="1"/>
  <c r="R981" i="1"/>
  <c r="S981" i="1"/>
  <c r="T981" i="1"/>
  <c r="Q982" i="1"/>
  <c r="R982" i="1"/>
  <c r="S982" i="1"/>
  <c r="T982" i="1"/>
  <c r="Q983" i="1"/>
  <c r="R983" i="1"/>
  <c r="S983" i="1"/>
  <c r="T983" i="1"/>
  <c r="Q984" i="1"/>
  <c r="R984" i="1"/>
  <c r="S984" i="1"/>
  <c r="T984" i="1"/>
  <c r="Q985" i="1"/>
  <c r="R985" i="1"/>
  <c r="S985" i="1"/>
  <c r="T985" i="1"/>
  <c r="Q986" i="1"/>
  <c r="R986" i="1"/>
  <c r="S986" i="1"/>
  <c r="T986" i="1"/>
  <c r="Q987" i="1"/>
  <c r="R987" i="1"/>
  <c r="S987" i="1"/>
  <c r="T987" i="1"/>
  <c r="Q988" i="1"/>
  <c r="R988" i="1"/>
  <c r="S988" i="1"/>
  <c r="T988" i="1"/>
  <c r="Q989" i="1"/>
  <c r="R989" i="1"/>
  <c r="S989" i="1"/>
  <c r="T989" i="1"/>
  <c r="Q990" i="1"/>
  <c r="R990" i="1"/>
  <c r="S990" i="1"/>
  <c r="T990" i="1"/>
  <c r="Q991" i="1"/>
  <c r="R991" i="1"/>
  <c r="S991" i="1"/>
  <c r="T991" i="1"/>
  <c r="Q992" i="1"/>
  <c r="R992" i="1"/>
  <c r="S992" i="1"/>
  <c r="T992" i="1"/>
  <c r="Q993" i="1"/>
  <c r="R993" i="1"/>
  <c r="S993" i="1"/>
  <c r="T993" i="1"/>
  <c r="Q994" i="1"/>
  <c r="R994" i="1"/>
  <c r="S994" i="1"/>
  <c r="T994" i="1"/>
  <c r="Q995" i="1"/>
  <c r="R995" i="1"/>
  <c r="S995" i="1"/>
  <c r="T995" i="1"/>
  <c r="Q996" i="1"/>
  <c r="R996" i="1"/>
  <c r="S996" i="1"/>
  <c r="T996" i="1"/>
  <c r="Q997" i="1"/>
  <c r="R997" i="1"/>
  <c r="S997" i="1"/>
  <c r="T997" i="1"/>
  <c r="Q998" i="1"/>
  <c r="R998" i="1"/>
  <c r="S998" i="1"/>
  <c r="T998" i="1"/>
  <c r="Q999" i="1"/>
  <c r="R999" i="1"/>
  <c r="S999" i="1"/>
  <c r="T999" i="1"/>
  <c r="Q1000" i="1"/>
  <c r="R1000" i="1"/>
  <c r="S1000" i="1"/>
  <c r="T1000" i="1"/>
  <c r="Q1001" i="1"/>
  <c r="R1001" i="1"/>
  <c r="S1001" i="1"/>
  <c r="T1001" i="1"/>
  <c r="Q1002" i="1"/>
  <c r="R1002" i="1"/>
  <c r="S1002" i="1"/>
  <c r="T1002" i="1"/>
  <c r="Q1003" i="1"/>
  <c r="R1003" i="1"/>
  <c r="S1003" i="1"/>
  <c r="T1003" i="1"/>
  <c r="Q1004" i="1"/>
  <c r="R1004" i="1"/>
  <c r="S1004" i="1"/>
  <c r="T1004" i="1"/>
  <c r="Q1005" i="1"/>
  <c r="R1005" i="1"/>
  <c r="S1005" i="1"/>
  <c r="T1005" i="1"/>
  <c r="Q1006" i="1"/>
  <c r="R1006" i="1"/>
  <c r="S1006" i="1"/>
  <c r="T1006" i="1"/>
  <c r="Q1007" i="1"/>
  <c r="R1007" i="1"/>
  <c r="S1007" i="1"/>
  <c r="T1007" i="1"/>
  <c r="Q1008" i="1"/>
  <c r="R1008" i="1"/>
  <c r="S1008" i="1"/>
  <c r="T1008" i="1"/>
  <c r="Q1009" i="1"/>
  <c r="R1009" i="1"/>
  <c r="S1009" i="1"/>
  <c r="T1009" i="1"/>
  <c r="Q1010" i="1"/>
  <c r="R1010" i="1"/>
  <c r="S1010" i="1"/>
  <c r="T1010" i="1"/>
  <c r="Q1011" i="1"/>
  <c r="R1011" i="1"/>
  <c r="S1011" i="1"/>
  <c r="T1011" i="1"/>
  <c r="Q1012" i="1"/>
  <c r="R1012" i="1"/>
  <c r="S1012" i="1"/>
  <c r="T1012" i="1"/>
  <c r="Q1013" i="1"/>
  <c r="R1013" i="1"/>
  <c r="S1013" i="1"/>
  <c r="T1013" i="1"/>
  <c r="Q1014" i="1"/>
  <c r="R1014" i="1"/>
  <c r="S1014" i="1"/>
  <c r="T1014" i="1"/>
  <c r="Q1015" i="1"/>
  <c r="R1015" i="1"/>
  <c r="S1015" i="1"/>
  <c r="T1015" i="1"/>
  <c r="Q1016" i="1"/>
  <c r="R1016" i="1"/>
  <c r="S1016" i="1"/>
  <c r="T1016" i="1"/>
  <c r="Q1017" i="1"/>
  <c r="R1017" i="1"/>
  <c r="S1017" i="1"/>
  <c r="T1017" i="1"/>
  <c r="Q1018" i="1"/>
  <c r="R1018" i="1"/>
  <c r="S1018" i="1"/>
  <c r="T1018" i="1"/>
  <c r="Q1019" i="1"/>
  <c r="R1019" i="1"/>
  <c r="S1019" i="1"/>
  <c r="T1019" i="1"/>
  <c r="Q1020" i="1"/>
  <c r="R1020" i="1"/>
  <c r="S1020" i="1"/>
  <c r="T1020" i="1"/>
  <c r="Q1021" i="1"/>
  <c r="R1021" i="1"/>
  <c r="S1021" i="1"/>
  <c r="T1021" i="1"/>
  <c r="Q1022" i="1"/>
  <c r="R1022" i="1"/>
  <c r="S1022" i="1"/>
  <c r="T1022" i="1"/>
  <c r="Q1023" i="1"/>
  <c r="R1023" i="1"/>
  <c r="S1023" i="1"/>
  <c r="T1023" i="1"/>
  <c r="Q1024" i="1"/>
  <c r="R1024" i="1"/>
  <c r="S1024" i="1"/>
  <c r="T1024" i="1"/>
  <c r="Q1025" i="1"/>
  <c r="R1025" i="1"/>
  <c r="S1025" i="1"/>
  <c r="T1025" i="1"/>
  <c r="Q1026" i="1"/>
  <c r="R1026" i="1"/>
  <c r="S1026" i="1"/>
  <c r="T1026" i="1"/>
  <c r="Q1027" i="1"/>
  <c r="R1027" i="1"/>
  <c r="S1027" i="1"/>
  <c r="T1027" i="1"/>
  <c r="Q1028" i="1"/>
  <c r="R1028" i="1"/>
  <c r="S1028" i="1"/>
  <c r="T1028" i="1"/>
  <c r="Q1029" i="1"/>
  <c r="R1029" i="1"/>
  <c r="S1029" i="1"/>
  <c r="T1029" i="1"/>
  <c r="Q1030" i="1"/>
  <c r="R1030" i="1"/>
  <c r="S1030" i="1"/>
  <c r="T1030" i="1"/>
  <c r="Q1031" i="1"/>
  <c r="R1031" i="1"/>
  <c r="S1031" i="1"/>
  <c r="T1031" i="1"/>
  <c r="Q1032" i="1"/>
  <c r="R1032" i="1"/>
  <c r="S1032" i="1"/>
  <c r="T1032" i="1"/>
  <c r="Q1033" i="1"/>
  <c r="R1033" i="1"/>
  <c r="S1033" i="1"/>
  <c r="T1033" i="1"/>
  <c r="Q1034" i="1"/>
  <c r="R1034" i="1"/>
  <c r="S1034" i="1"/>
  <c r="T1034" i="1"/>
  <c r="Q1035" i="1"/>
  <c r="R1035" i="1"/>
  <c r="S1035" i="1"/>
  <c r="T1035" i="1"/>
  <c r="Q1036" i="1"/>
  <c r="R1036" i="1"/>
  <c r="S1036" i="1"/>
  <c r="T1036" i="1"/>
  <c r="Q1037" i="1"/>
  <c r="R1037" i="1"/>
  <c r="S1037" i="1"/>
  <c r="T1037" i="1"/>
  <c r="Q1038" i="1"/>
  <c r="R1038" i="1"/>
  <c r="S1038" i="1"/>
  <c r="T1038" i="1"/>
  <c r="Q1039" i="1"/>
  <c r="R1039" i="1"/>
  <c r="S1039" i="1"/>
  <c r="T1039" i="1"/>
  <c r="Q1040" i="1"/>
  <c r="R1040" i="1"/>
  <c r="S1040" i="1"/>
  <c r="T1040" i="1"/>
  <c r="Q1041" i="1"/>
  <c r="R1041" i="1"/>
  <c r="S1041" i="1"/>
  <c r="T1041" i="1"/>
  <c r="Q1042" i="1"/>
  <c r="R1042" i="1"/>
  <c r="S1042" i="1"/>
  <c r="T1042" i="1"/>
  <c r="Q1043" i="1"/>
  <c r="R1043" i="1"/>
  <c r="S1043" i="1"/>
  <c r="T1043" i="1"/>
  <c r="Q1044" i="1"/>
  <c r="R1044" i="1"/>
  <c r="S1044" i="1"/>
  <c r="T1044" i="1"/>
  <c r="Q1045" i="1"/>
  <c r="R1045" i="1"/>
  <c r="S1045" i="1"/>
  <c r="T1045" i="1"/>
  <c r="Q1046" i="1"/>
  <c r="R1046" i="1"/>
  <c r="S1046" i="1"/>
  <c r="T1046" i="1"/>
  <c r="Q1047" i="1"/>
  <c r="R1047" i="1"/>
  <c r="S1047" i="1"/>
  <c r="T1047" i="1"/>
  <c r="Q1048" i="1"/>
  <c r="R1048" i="1"/>
  <c r="S1048" i="1"/>
  <c r="T1048" i="1"/>
  <c r="Q1049" i="1"/>
  <c r="R1049" i="1"/>
  <c r="S1049" i="1"/>
  <c r="T1049" i="1"/>
  <c r="Q1050" i="1"/>
  <c r="R1050" i="1"/>
  <c r="S1050" i="1"/>
  <c r="T1050" i="1"/>
  <c r="Q1051" i="1"/>
  <c r="R1051" i="1"/>
  <c r="S1051" i="1"/>
  <c r="T1051" i="1"/>
  <c r="Q1052" i="1"/>
  <c r="R1052" i="1"/>
  <c r="S1052" i="1"/>
  <c r="T1052" i="1"/>
  <c r="Q1053" i="1"/>
  <c r="R1053" i="1"/>
  <c r="S1053" i="1"/>
  <c r="T1053" i="1"/>
  <c r="Q1054" i="1"/>
  <c r="R1054" i="1"/>
  <c r="S1054" i="1"/>
  <c r="T1054" i="1"/>
  <c r="Q1055" i="1"/>
  <c r="R1055" i="1"/>
  <c r="S1055" i="1"/>
  <c r="T1055" i="1"/>
  <c r="Q1056" i="1"/>
  <c r="R1056" i="1"/>
  <c r="S1056" i="1"/>
  <c r="T1056" i="1"/>
  <c r="Q1057" i="1"/>
  <c r="R1057" i="1"/>
  <c r="S1057" i="1"/>
  <c r="T1057" i="1"/>
  <c r="Q1058" i="1"/>
  <c r="R1058" i="1"/>
  <c r="S1058" i="1"/>
  <c r="T1058" i="1"/>
  <c r="Q1059" i="1"/>
  <c r="R1059" i="1"/>
  <c r="S1059" i="1"/>
  <c r="T1059" i="1"/>
  <c r="Q1060" i="1"/>
  <c r="R1060" i="1"/>
  <c r="S1060" i="1"/>
  <c r="T1060" i="1"/>
  <c r="Q1061" i="1"/>
  <c r="R1061" i="1"/>
  <c r="S1061" i="1"/>
  <c r="T1061" i="1"/>
  <c r="Q1062" i="1"/>
  <c r="R1062" i="1"/>
  <c r="S1062" i="1"/>
  <c r="T1062" i="1"/>
  <c r="Q1063" i="1"/>
  <c r="R1063" i="1"/>
  <c r="S1063" i="1"/>
  <c r="T1063" i="1"/>
  <c r="Q1064" i="1"/>
  <c r="R1064" i="1"/>
  <c r="S1064" i="1"/>
  <c r="T1064" i="1"/>
  <c r="Q1065" i="1"/>
  <c r="R1065" i="1"/>
  <c r="S1065" i="1"/>
  <c r="T1065" i="1"/>
  <c r="Q1066" i="1"/>
  <c r="R1066" i="1"/>
  <c r="S1066" i="1"/>
  <c r="T1066" i="1"/>
  <c r="Q1067" i="1"/>
  <c r="R1067" i="1"/>
  <c r="S1067" i="1"/>
  <c r="T1067" i="1"/>
  <c r="Q1068" i="1"/>
  <c r="R1068" i="1"/>
  <c r="S1068" i="1"/>
  <c r="T1068" i="1"/>
  <c r="Q1069" i="1"/>
  <c r="R1069" i="1"/>
  <c r="S1069" i="1"/>
  <c r="T1069" i="1"/>
  <c r="Q1070" i="1"/>
  <c r="R1070" i="1"/>
  <c r="S1070" i="1"/>
  <c r="T1070" i="1"/>
  <c r="Q1071" i="1"/>
  <c r="R1071" i="1"/>
  <c r="S1071" i="1"/>
  <c r="T1071" i="1"/>
  <c r="Q1072" i="1"/>
  <c r="R1072" i="1"/>
  <c r="S1072" i="1"/>
  <c r="T1072" i="1"/>
  <c r="Q1073" i="1"/>
  <c r="R1073" i="1"/>
  <c r="S1073" i="1"/>
  <c r="T1073" i="1"/>
  <c r="Q1074" i="1"/>
  <c r="R1074" i="1"/>
  <c r="S1074" i="1"/>
  <c r="T1074" i="1"/>
  <c r="Q1075" i="1"/>
  <c r="R1075" i="1"/>
  <c r="S1075" i="1"/>
  <c r="T1075" i="1"/>
  <c r="Q1076" i="1"/>
  <c r="R1076" i="1"/>
  <c r="S1076" i="1"/>
  <c r="T1076" i="1"/>
  <c r="Q1077" i="1"/>
  <c r="R1077" i="1"/>
  <c r="S1077" i="1"/>
  <c r="T1077" i="1"/>
  <c r="Q1078" i="1"/>
  <c r="R1078" i="1"/>
  <c r="S1078" i="1"/>
  <c r="T1078" i="1"/>
  <c r="Q1079" i="1"/>
  <c r="R1079" i="1"/>
  <c r="S1079" i="1"/>
  <c r="T1079" i="1"/>
  <c r="Q1080" i="1"/>
  <c r="R1080" i="1"/>
  <c r="S1080" i="1"/>
  <c r="T1080" i="1"/>
  <c r="Q1081" i="1"/>
  <c r="R1081" i="1"/>
  <c r="S1081" i="1"/>
  <c r="T1081" i="1"/>
  <c r="Q1082" i="1"/>
  <c r="R1082" i="1"/>
  <c r="S1082" i="1"/>
  <c r="T1082" i="1"/>
  <c r="Q1083" i="1"/>
  <c r="R1083" i="1"/>
  <c r="S1083" i="1"/>
  <c r="T1083" i="1"/>
  <c r="Q1084" i="1"/>
  <c r="R1084" i="1"/>
  <c r="S1084" i="1"/>
  <c r="T1084" i="1"/>
  <c r="Q1085" i="1"/>
  <c r="R1085" i="1"/>
  <c r="S1085" i="1"/>
  <c r="T1085" i="1"/>
  <c r="Q1086" i="1"/>
  <c r="R1086" i="1"/>
  <c r="S1086" i="1"/>
  <c r="T1086" i="1"/>
  <c r="Q1087" i="1"/>
  <c r="R1087" i="1"/>
  <c r="S1087" i="1"/>
  <c r="T1087" i="1"/>
  <c r="Q1088" i="1"/>
  <c r="R1088" i="1"/>
  <c r="S1088" i="1"/>
  <c r="T1088" i="1"/>
  <c r="Q1089" i="1"/>
  <c r="R1089" i="1"/>
  <c r="S1089" i="1"/>
  <c r="T1089" i="1"/>
  <c r="Q1090" i="1"/>
  <c r="R1090" i="1"/>
  <c r="S1090" i="1"/>
  <c r="T1090" i="1"/>
  <c r="Q1091" i="1"/>
  <c r="R1091" i="1"/>
  <c r="S1091" i="1"/>
  <c r="T1091" i="1"/>
  <c r="Q1092" i="1"/>
  <c r="R1092" i="1"/>
  <c r="S1092" i="1"/>
  <c r="T1092" i="1"/>
  <c r="Q1093" i="1"/>
  <c r="R1093" i="1"/>
  <c r="S1093" i="1"/>
  <c r="T1093" i="1"/>
  <c r="Q1094" i="1"/>
  <c r="R1094" i="1"/>
  <c r="S1094" i="1"/>
  <c r="T1094" i="1"/>
  <c r="Q1095" i="1"/>
  <c r="R1095" i="1"/>
  <c r="S1095" i="1"/>
  <c r="T1095" i="1"/>
  <c r="Q1096" i="1"/>
  <c r="R1096" i="1"/>
  <c r="S1096" i="1"/>
  <c r="T1096" i="1"/>
  <c r="Q1097" i="1"/>
  <c r="R1097" i="1"/>
  <c r="S1097" i="1"/>
  <c r="T1097" i="1"/>
  <c r="Q1098" i="1"/>
  <c r="R1098" i="1"/>
  <c r="S1098" i="1"/>
  <c r="T1098" i="1"/>
  <c r="Q1099" i="1"/>
  <c r="R1099" i="1"/>
  <c r="S1099" i="1"/>
  <c r="T1099" i="1"/>
  <c r="Q1100" i="1"/>
  <c r="R1100" i="1"/>
  <c r="S1100" i="1"/>
  <c r="T1100" i="1"/>
  <c r="Q1101" i="1"/>
  <c r="R1101" i="1"/>
  <c r="S1101" i="1"/>
  <c r="T1101" i="1"/>
  <c r="Q1102" i="1"/>
  <c r="R1102" i="1"/>
  <c r="S1102" i="1"/>
  <c r="T1102" i="1"/>
  <c r="Q1103" i="1"/>
  <c r="R1103" i="1"/>
  <c r="S1103" i="1"/>
  <c r="T1103" i="1"/>
  <c r="Q1104" i="1"/>
  <c r="R1104" i="1"/>
  <c r="S1104" i="1"/>
  <c r="T1104" i="1"/>
  <c r="Q1105" i="1"/>
  <c r="R1105" i="1"/>
  <c r="S1105" i="1"/>
  <c r="T1105" i="1"/>
  <c r="Q1106" i="1"/>
  <c r="R1106" i="1"/>
  <c r="S1106" i="1"/>
  <c r="T1106" i="1"/>
  <c r="Q1107" i="1"/>
  <c r="R1107" i="1"/>
  <c r="S1107" i="1"/>
  <c r="T1107" i="1"/>
  <c r="Q1108" i="1"/>
  <c r="R1108" i="1"/>
  <c r="S1108" i="1"/>
  <c r="T1108" i="1"/>
  <c r="Q1109" i="1"/>
  <c r="R1109" i="1"/>
  <c r="S1109" i="1"/>
  <c r="T1109" i="1"/>
  <c r="Q1110" i="1"/>
  <c r="R1110" i="1"/>
  <c r="S1110" i="1"/>
  <c r="T1110" i="1"/>
  <c r="Q1111" i="1"/>
  <c r="R1111" i="1"/>
  <c r="S1111" i="1"/>
  <c r="T1111" i="1"/>
  <c r="Q1112" i="1"/>
  <c r="R1112" i="1"/>
  <c r="S1112" i="1"/>
  <c r="T1112" i="1"/>
  <c r="Q1113" i="1"/>
  <c r="R1113" i="1"/>
  <c r="S1113" i="1"/>
  <c r="T1113" i="1"/>
  <c r="Q1114" i="1"/>
  <c r="R1114" i="1"/>
  <c r="S1114" i="1"/>
  <c r="T1114" i="1"/>
  <c r="Q1115" i="1"/>
  <c r="R1115" i="1"/>
  <c r="S1115" i="1"/>
  <c r="T1115" i="1"/>
  <c r="Q1116" i="1"/>
  <c r="R1116" i="1"/>
  <c r="S1116" i="1"/>
  <c r="T1116" i="1"/>
  <c r="Q1117" i="1"/>
  <c r="R1117" i="1"/>
  <c r="S1117" i="1"/>
  <c r="T1117" i="1"/>
  <c r="Q1118" i="1"/>
  <c r="R1118" i="1"/>
  <c r="S1118" i="1"/>
  <c r="T1118" i="1"/>
  <c r="Q1119" i="1"/>
  <c r="R1119" i="1"/>
  <c r="S1119" i="1"/>
  <c r="T1119" i="1"/>
  <c r="Q1120" i="1"/>
  <c r="R1120" i="1"/>
  <c r="S1120" i="1"/>
  <c r="T1120" i="1"/>
  <c r="Q1121" i="1"/>
  <c r="R1121" i="1"/>
  <c r="S1121" i="1"/>
  <c r="T1121" i="1"/>
  <c r="Q1122" i="1"/>
  <c r="R1122" i="1"/>
  <c r="S1122" i="1"/>
  <c r="T1122" i="1"/>
  <c r="Q1123" i="1"/>
  <c r="R1123" i="1"/>
  <c r="S1123" i="1"/>
  <c r="T1123" i="1"/>
  <c r="Q1124" i="1"/>
  <c r="R1124" i="1"/>
  <c r="S1124" i="1"/>
  <c r="T1124" i="1"/>
  <c r="Q1125" i="1"/>
  <c r="R1125" i="1"/>
  <c r="S1125" i="1"/>
  <c r="T1125" i="1"/>
  <c r="Q1126" i="1"/>
  <c r="R1126" i="1"/>
  <c r="S1126" i="1"/>
  <c r="T1126" i="1"/>
  <c r="Q1127" i="1"/>
  <c r="R1127" i="1"/>
  <c r="S1127" i="1"/>
  <c r="T1127" i="1"/>
  <c r="Q1128" i="1"/>
  <c r="R1128" i="1"/>
  <c r="S1128" i="1"/>
  <c r="T1128" i="1"/>
  <c r="Q1129" i="1"/>
  <c r="R1129" i="1"/>
  <c r="S1129" i="1"/>
  <c r="T1129" i="1"/>
  <c r="Q1130" i="1"/>
  <c r="R1130" i="1"/>
  <c r="S1130" i="1"/>
  <c r="T1130" i="1"/>
  <c r="Q1131" i="1"/>
  <c r="R1131" i="1"/>
  <c r="S1131" i="1"/>
  <c r="T1131" i="1"/>
  <c r="Q1132" i="1"/>
  <c r="R1132" i="1"/>
  <c r="S1132" i="1"/>
  <c r="T1132" i="1"/>
  <c r="Q1133" i="1"/>
  <c r="R1133" i="1"/>
  <c r="S1133" i="1"/>
  <c r="T1133" i="1"/>
  <c r="Q1134" i="1"/>
  <c r="R1134" i="1"/>
  <c r="S1134" i="1"/>
  <c r="T1134" i="1"/>
  <c r="Q1135" i="1"/>
  <c r="R1135" i="1"/>
  <c r="S1135" i="1"/>
  <c r="T1135" i="1"/>
  <c r="Q1136" i="1"/>
  <c r="R1136" i="1"/>
  <c r="S1136" i="1"/>
  <c r="T1136" i="1"/>
  <c r="Q1137" i="1"/>
  <c r="R1137" i="1"/>
  <c r="S1137" i="1"/>
  <c r="T1137" i="1"/>
  <c r="Q1138" i="1"/>
  <c r="R1138" i="1"/>
  <c r="S1138" i="1"/>
  <c r="T1138" i="1"/>
  <c r="Q1139" i="1"/>
  <c r="R1139" i="1"/>
  <c r="S1139" i="1"/>
  <c r="T1139" i="1"/>
  <c r="Q1140" i="1"/>
  <c r="R1140" i="1"/>
  <c r="S1140" i="1"/>
  <c r="T1140" i="1"/>
  <c r="Q1141" i="1"/>
  <c r="R1141" i="1"/>
  <c r="S1141" i="1"/>
  <c r="T1141" i="1"/>
  <c r="Q1142" i="1"/>
  <c r="R1142" i="1"/>
  <c r="S1142" i="1"/>
  <c r="T1142" i="1"/>
  <c r="Q1143" i="1"/>
  <c r="R1143" i="1"/>
  <c r="S1143" i="1"/>
  <c r="T1143" i="1"/>
  <c r="Q1144" i="1"/>
  <c r="R1144" i="1"/>
  <c r="S1144" i="1"/>
  <c r="T1144" i="1"/>
  <c r="Q1145" i="1"/>
  <c r="R1145" i="1"/>
  <c r="S1145" i="1"/>
  <c r="T1145" i="1"/>
  <c r="Q1146" i="1"/>
  <c r="R1146" i="1"/>
  <c r="S1146" i="1"/>
  <c r="T1146" i="1"/>
  <c r="Q1147" i="1"/>
  <c r="R1147" i="1"/>
  <c r="S1147" i="1"/>
  <c r="T1147" i="1"/>
  <c r="Q1148" i="1"/>
  <c r="R1148" i="1"/>
  <c r="S1148" i="1"/>
  <c r="T1148" i="1"/>
  <c r="Q1149" i="1"/>
  <c r="R1149" i="1"/>
  <c r="S1149" i="1"/>
  <c r="T1149" i="1"/>
  <c r="Q1150" i="1"/>
  <c r="R1150" i="1"/>
  <c r="S1150" i="1"/>
  <c r="T1150" i="1"/>
  <c r="Q1151" i="1"/>
  <c r="R1151" i="1"/>
  <c r="S1151" i="1"/>
  <c r="T1151" i="1"/>
  <c r="Q1152" i="1"/>
  <c r="R1152" i="1"/>
  <c r="S1152" i="1"/>
  <c r="T1152" i="1"/>
  <c r="Q1153" i="1"/>
  <c r="R1153" i="1"/>
  <c r="S1153" i="1"/>
  <c r="T1153" i="1"/>
  <c r="Q1154" i="1"/>
  <c r="R1154" i="1"/>
  <c r="S1154" i="1"/>
  <c r="T1154" i="1"/>
  <c r="Q1155" i="1"/>
  <c r="R1155" i="1"/>
  <c r="S1155" i="1"/>
  <c r="T1155" i="1"/>
  <c r="Q1156" i="1"/>
  <c r="R1156" i="1"/>
  <c r="S1156" i="1"/>
  <c r="T1156" i="1"/>
  <c r="Q1157" i="1"/>
  <c r="R1157" i="1"/>
  <c r="S1157" i="1"/>
  <c r="T1157" i="1"/>
  <c r="Q1158" i="1"/>
  <c r="R1158" i="1"/>
  <c r="S1158" i="1"/>
  <c r="T1158" i="1"/>
  <c r="Q1159" i="1"/>
  <c r="R1159" i="1"/>
  <c r="S1159" i="1"/>
  <c r="T1159" i="1"/>
  <c r="Q1160" i="1"/>
  <c r="R1160" i="1"/>
  <c r="S1160" i="1"/>
  <c r="T1160" i="1"/>
  <c r="Q1161" i="1"/>
  <c r="R1161" i="1"/>
  <c r="S1161" i="1"/>
  <c r="T1161" i="1"/>
  <c r="Q1162" i="1"/>
  <c r="R1162" i="1"/>
  <c r="S1162" i="1"/>
  <c r="T1162" i="1"/>
  <c r="Q1163" i="1"/>
  <c r="R1163" i="1"/>
  <c r="S1163" i="1"/>
  <c r="T1163" i="1"/>
  <c r="Q1164" i="1"/>
  <c r="R1164" i="1"/>
  <c r="S1164" i="1"/>
  <c r="T1164" i="1"/>
  <c r="Q1165" i="1"/>
  <c r="R1165" i="1"/>
  <c r="S1165" i="1"/>
  <c r="T1165" i="1"/>
  <c r="Q1166" i="1"/>
  <c r="R1166" i="1"/>
  <c r="S1166" i="1"/>
  <c r="T1166" i="1"/>
  <c r="Q1167" i="1"/>
  <c r="R1167" i="1"/>
  <c r="S1167" i="1"/>
  <c r="T1167" i="1"/>
  <c r="Q1168" i="1"/>
  <c r="R1168" i="1"/>
  <c r="S1168" i="1"/>
  <c r="T1168" i="1"/>
  <c r="Q1169" i="1"/>
  <c r="R1169" i="1"/>
  <c r="S1169" i="1"/>
  <c r="T1169" i="1"/>
  <c r="Q1170" i="1"/>
  <c r="R1170" i="1"/>
  <c r="S1170" i="1"/>
  <c r="T1170" i="1"/>
  <c r="Q1171" i="1"/>
  <c r="R1171" i="1"/>
  <c r="S1171" i="1"/>
  <c r="T1171" i="1"/>
  <c r="Q1172" i="1"/>
  <c r="R1172" i="1"/>
  <c r="S1172" i="1"/>
  <c r="T1172" i="1"/>
  <c r="Q1173" i="1"/>
  <c r="R1173" i="1"/>
  <c r="S1173" i="1"/>
  <c r="T1173" i="1"/>
  <c r="Q1174" i="1"/>
  <c r="R1174" i="1"/>
  <c r="S1174" i="1"/>
  <c r="T1174" i="1"/>
  <c r="Q1175" i="1"/>
  <c r="R1175" i="1"/>
  <c r="S1175" i="1"/>
  <c r="T1175" i="1"/>
  <c r="Q1176" i="1"/>
  <c r="R1176" i="1"/>
  <c r="S1176" i="1"/>
  <c r="T1176" i="1"/>
  <c r="Q1177" i="1"/>
  <c r="R1177" i="1"/>
  <c r="S1177" i="1"/>
  <c r="T1177" i="1"/>
  <c r="Q1178" i="1"/>
  <c r="R1178" i="1"/>
  <c r="S1178" i="1"/>
  <c r="T1178" i="1"/>
  <c r="Q1179" i="1"/>
  <c r="R1179" i="1"/>
  <c r="S1179" i="1"/>
  <c r="T1179" i="1"/>
  <c r="Q1180" i="1"/>
  <c r="R1180" i="1"/>
  <c r="S1180" i="1"/>
  <c r="T1180" i="1"/>
  <c r="Q1181" i="1"/>
  <c r="R1181" i="1"/>
  <c r="S1181" i="1"/>
  <c r="T1181" i="1"/>
  <c r="Q1182" i="1"/>
  <c r="R1182" i="1"/>
  <c r="S1182" i="1"/>
  <c r="T1182" i="1"/>
  <c r="Q1183" i="1"/>
  <c r="R1183" i="1"/>
  <c r="S1183" i="1"/>
  <c r="T1183" i="1"/>
  <c r="Q1184" i="1"/>
  <c r="R1184" i="1"/>
  <c r="S1184" i="1"/>
  <c r="T1184" i="1"/>
  <c r="Q1185" i="1"/>
  <c r="R1185" i="1"/>
  <c r="S1185" i="1"/>
  <c r="T1185" i="1"/>
  <c r="Q1186" i="1"/>
  <c r="R1186" i="1"/>
  <c r="S1186" i="1"/>
  <c r="T1186" i="1"/>
  <c r="Q1187" i="1"/>
  <c r="R1187" i="1"/>
  <c r="S1187" i="1"/>
  <c r="T1187" i="1"/>
  <c r="Q1188" i="1"/>
  <c r="R1188" i="1"/>
  <c r="S1188" i="1"/>
  <c r="T1188" i="1"/>
  <c r="Q1189" i="1"/>
  <c r="R1189" i="1"/>
  <c r="S1189" i="1"/>
  <c r="T1189" i="1"/>
  <c r="Q1190" i="1"/>
  <c r="R1190" i="1"/>
  <c r="S1190" i="1"/>
  <c r="T1190" i="1"/>
  <c r="Q1191" i="1"/>
  <c r="R1191" i="1"/>
  <c r="S1191" i="1"/>
  <c r="T1191" i="1"/>
  <c r="Q1192" i="1"/>
  <c r="R1192" i="1"/>
  <c r="S1192" i="1"/>
  <c r="T1192" i="1"/>
  <c r="Q1193" i="1"/>
  <c r="R1193" i="1"/>
  <c r="S1193" i="1"/>
  <c r="T1193" i="1"/>
  <c r="Q1194" i="1"/>
  <c r="R1194" i="1"/>
  <c r="S1194" i="1"/>
  <c r="T1194" i="1"/>
  <c r="Q1195" i="1"/>
  <c r="R1195" i="1"/>
  <c r="S1195" i="1"/>
  <c r="T1195" i="1"/>
  <c r="Q1196" i="1"/>
  <c r="R1196" i="1"/>
  <c r="S1196" i="1"/>
  <c r="T1196" i="1"/>
  <c r="Q1197" i="1"/>
  <c r="R1197" i="1"/>
  <c r="S1197" i="1"/>
  <c r="T1197" i="1"/>
  <c r="Q1198" i="1"/>
  <c r="R1198" i="1"/>
  <c r="S1198" i="1"/>
  <c r="T1198" i="1"/>
  <c r="Q1199" i="1"/>
  <c r="R1199" i="1"/>
  <c r="S1199" i="1"/>
  <c r="T1199" i="1"/>
  <c r="Q1200" i="1"/>
  <c r="R1200" i="1"/>
  <c r="S1200" i="1"/>
  <c r="T1200" i="1"/>
  <c r="Q1201" i="1"/>
  <c r="R1201" i="1"/>
  <c r="S1201" i="1"/>
  <c r="T1201" i="1"/>
  <c r="Q1202" i="1"/>
  <c r="R1202" i="1"/>
  <c r="S1202" i="1"/>
  <c r="T1202" i="1"/>
  <c r="Q1203" i="1"/>
  <c r="R1203" i="1"/>
  <c r="S1203" i="1"/>
  <c r="T1203" i="1"/>
  <c r="Q1204" i="1"/>
  <c r="R1204" i="1"/>
  <c r="S1204" i="1"/>
  <c r="T1204" i="1"/>
  <c r="Q1205" i="1"/>
  <c r="R1205" i="1"/>
  <c r="S1205" i="1"/>
  <c r="T1205" i="1"/>
  <c r="Q1206" i="1"/>
  <c r="R1206" i="1"/>
  <c r="S1206" i="1"/>
  <c r="T1206" i="1"/>
  <c r="Q1207" i="1"/>
  <c r="R1207" i="1"/>
  <c r="S1207" i="1"/>
  <c r="T1207" i="1"/>
  <c r="Q1208" i="1"/>
  <c r="R1208" i="1"/>
  <c r="S1208" i="1"/>
  <c r="T1208" i="1"/>
  <c r="Q1209" i="1"/>
  <c r="R1209" i="1"/>
  <c r="S1209" i="1"/>
  <c r="T1209" i="1"/>
  <c r="Q1210" i="1"/>
  <c r="R1210" i="1"/>
  <c r="S1210" i="1"/>
  <c r="T1210" i="1"/>
  <c r="Q1211" i="1"/>
  <c r="R1211" i="1"/>
  <c r="S1211" i="1"/>
  <c r="T1211" i="1"/>
  <c r="Q1212" i="1"/>
  <c r="R1212" i="1"/>
  <c r="S1212" i="1"/>
  <c r="T1212" i="1"/>
  <c r="Q1213" i="1"/>
  <c r="R1213" i="1"/>
  <c r="S1213" i="1"/>
  <c r="T1213" i="1"/>
  <c r="Q1214" i="1"/>
  <c r="R1214" i="1"/>
  <c r="S1214" i="1"/>
  <c r="T1214" i="1"/>
  <c r="Q1215" i="1"/>
  <c r="R1215" i="1"/>
  <c r="S1215" i="1"/>
  <c r="T1215" i="1"/>
  <c r="Q1216" i="1"/>
  <c r="R1216" i="1"/>
  <c r="S1216" i="1"/>
  <c r="T1216" i="1"/>
  <c r="Q1217" i="1"/>
  <c r="R1217" i="1"/>
  <c r="S1217" i="1"/>
  <c r="T1217" i="1"/>
  <c r="Q1218" i="1"/>
  <c r="R1218" i="1"/>
  <c r="S1218" i="1"/>
  <c r="T1218" i="1"/>
  <c r="Q1219" i="1"/>
  <c r="R1219" i="1"/>
  <c r="S1219" i="1"/>
  <c r="T1219" i="1"/>
  <c r="Q1220" i="1"/>
  <c r="R1220" i="1"/>
  <c r="S1220" i="1"/>
  <c r="T1220" i="1"/>
  <c r="Q1221" i="1"/>
  <c r="R1221" i="1"/>
  <c r="S1221" i="1"/>
  <c r="T1221" i="1"/>
  <c r="Q1222" i="1"/>
  <c r="R1222" i="1"/>
  <c r="S1222" i="1"/>
  <c r="T1222" i="1"/>
  <c r="Q1223" i="1"/>
  <c r="R1223" i="1"/>
  <c r="S1223" i="1"/>
  <c r="T1223" i="1"/>
  <c r="Q1224" i="1"/>
  <c r="R1224" i="1"/>
  <c r="S1224" i="1"/>
  <c r="T1224" i="1"/>
  <c r="Q1225" i="1"/>
  <c r="R1225" i="1"/>
  <c r="S1225" i="1"/>
  <c r="T1225" i="1"/>
  <c r="Q1226" i="1"/>
  <c r="R1226" i="1"/>
  <c r="S1226" i="1"/>
  <c r="T1226" i="1"/>
  <c r="Q1227" i="1"/>
  <c r="R1227" i="1"/>
  <c r="S1227" i="1"/>
  <c r="T1227" i="1"/>
  <c r="Q1228" i="1"/>
  <c r="R1228" i="1"/>
  <c r="S1228" i="1"/>
  <c r="T1228" i="1"/>
  <c r="Q1229" i="1"/>
  <c r="R1229" i="1"/>
  <c r="S1229" i="1"/>
  <c r="T1229" i="1"/>
  <c r="Q1230" i="1"/>
  <c r="R1230" i="1"/>
  <c r="S1230" i="1"/>
  <c r="T1230" i="1"/>
  <c r="Q1231" i="1"/>
  <c r="R1231" i="1"/>
  <c r="S1231" i="1"/>
  <c r="T1231" i="1"/>
  <c r="Q1232" i="1"/>
  <c r="R1232" i="1"/>
  <c r="S1232" i="1"/>
  <c r="T1232" i="1"/>
  <c r="Q1233" i="1"/>
  <c r="R1233" i="1"/>
  <c r="S1233" i="1"/>
  <c r="T1233" i="1"/>
  <c r="Q1234" i="1"/>
  <c r="R1234" i="1"/>
  <c r="S1234" i="1"/>
  <c r="T1234" i="1"/>
  <c r="Q1235" i="1"/>
  <c r="R1235" i="1"/>
  <c r="S1235" i="1"/>
  <c r="T1235" i="1"/>
  <c r="Q1236" i="1"/>
  <c r="R1236" i="1"/>
  <c r="S1236" i="1"/>
  <c r="T1236" i="1"/>
  <c r="Q1237" i="1"/>
  <c r="R1237" i="1"/>
  <c r="S1237" i="1"/>
  <c r="T1237" i="1"/>
  <c r="Q1238" i="1"/>
  <c r="R1238" i="1"/>
  <c r="S1238" i="1"/>
  <c r="T1238" i="1"/>
  <c r="Q1239" i="1"/>
  <c r="R1239" i="1"/>
  <c r="S1239" i="1"/>
  <c r="T1239" i="1"/>
  <c r="Q1240" i="1"/>
  <c r="R1240" i="1"/>
  <c r="S1240" i="1"/>
  <c r="T1240" i="1"/>
  <c r="Q1241" i="1"/>
  <c r="R1241" i="1"/>
  <c r="S1241" i="1"/>
  <c r="T1241" i="1"/>
  <c r="Q1242" i="1"/>
  <c r="R1242" i="1"/>
  <c r="S1242" i="1"/>
  <c r="T1242" i="1"/>
  <c r="Q1243" i="1"/>
  <c r="R1243" i="1"/>
  <c r="S1243" i="1"/>
  <c r="T1243" i="1"/>
  <c r="Q1244" i="1"/>
  <c r="R1244" i="1"/>
  <c r="S1244" i="1"/>
  <c r="T1244" i="1"/>
  <c r="Q1245" i="1"/>
  <c r="R1245" i="1"/>
  <c r="S1245" i="1"/>
  <c r="T1245" i="1"/>
  <c r="Q1246" i="1"/>
  <c r="R1246" i="1"/>
  <c r="S1246" i="1"/>
  <c r="T1246" i="1"/>
  <c r="Q1247" i="1"/>
  <c r="R1247" i="1"/>
  <c r="S1247" i="1"/>
  <c r="T1247" i="1"/>
  <c r="Q1248" i="1"/>
  <c r="R1248" i="1"/>
  <c r="S1248" i="1"/>
  <c r="T1248" i="1"/>
  <c r="Q1249" i="1"/>
  <c r="R1249" i="1"/>
  <c r="S1249" i="1"/>
  <c r="T1249" i="1"/>
  <c r="Q1250" i="1"/>
  <c r="R1250" i="1"/>
  <c r="S1250" i="1"/>
  <c r="T1250" i="1"/>
  <c r="Q1251" i="1"/>
  <c r="R1251" i="1"/>
  <c r="S1251" i="1"/>
  <c r="T1251" i="1"/>
  <c r="Q1252" i="1"/>
  <c r="R1252" i="1"/>
  <c r="S1252" i="1"/>
  <c r="T1252" i="1"/>
  <c r="Q1253" i="1"/>
  <c r="R1253" i="1"/>
  <c r="S1253" i="1"/>
  <c r="T1253" i="1"/>
  <c r="Q1254" i="1"/>
  <c r="R1254" i="1"/>
  <c r="S1254" i="1"/>
  <c r="T1254" i="1"/>
  <c r="Q1255" i="1"/>
  <c r="R1255" i="1"/>
  <c r="S1255" i="1"/>
  <c r="T1255" i="1"/>
  <c r="Q1256" i="1"/>
  <c r="R1256" i="1"/>
  <c r="S1256" i="1"/>
  <c r="T1256" i="1"/>
  <c r="Q1257" i="1"/>
  <c r="R1257" i="1"/>
  <c r="S1257" i="1"/>
  <c r="T1257" i="1"/>
  <c r="Q1258" i="1"/>
  <c r="R1258" i="1"/>
  <c r="S1258" i="1"/>
  <c r="T1258" i="1"/>
  <c r="Q1259" i="1"/>
  <c r="R1259" i="1"/>
  <c r="S1259" i="1"/>
  <c r="T1259" i="1"/>
  <c r="Q1260" i="1"/>
  <c r="R1260" i="1"/>
  <c r="S1260" i="1"/>
  <c r="T1260" i="1"/>
  <c r="Q1261" i="1"/>
  <c r="R1261" i="1"/>
  <c r="S1261" i="1"/>
  <c r="T1261" i="1"/>
  <c r="Q1262" i="1"/>
  <c r="R1262" i="1"/>
  <c r="S1262" i="1"/>
  <c r="T1262" i="1"/>
  <c r="Q1263" i="1"/>
  <c r="R1263" i="1"/>
  <c r="S1263" i="1"/>
  <c r="T1263" i="1"/>
  <c r="Q1264" i="1"/>
  <c r="R1264" i="1"/>
  <c r="S1264" i="1"/>
  <c r="T1264" i="1"/>
  <c r="Q1265" i="1"/>
  <c r="R1265" i="1"/>
  <c r="S1265" i="1"/>
  <c r="T1265" i="1"/>
  <c r="Q1266" i="1"/>
  <c r="R1266" i="1"/>
  <c r="S1266" i="1"/>
  <c r="T1266" i="1"/>
  <c r="Q1267" i="1"/>
  <c r="R1267" i="1"/>
  <c r="S1267" i="1"/>
  <c r="T1267" i="1"/>
  <c r="Q1268" i="1"/>
  <c r="R1268" i="1"/>
  <c r="S1268" i="1"/>
  <c r="T1268" i="1"/>
  <c r="Q1269" i="1"/>
  <c r="R1269" i="1"/>
  <c r="S1269" i="1"/>
  <c r="T1269" i="1"/>
  <c r="Q1270" i="1"/>
  <c r="R1270" i="1"/>
  <c r="S1270" i="1"/>
  <c r="T1270" i="1"/>
  <c r="Q1271" i="1"/>
  <c r="R1271" i="1"/>
  <c r="S1271" i="1"/>
  <c r="T1271" i="1"/>
  <c r="Q1272" i="1"/>
  <c r="R1272" i="1"/>
  <c r="S1272" i="1"/>
  <c r="T1272" i="1"/>
  <c r="Q1273" i="1"/>
  <c r="R1273" i="1"/>
  <c r="S1273" i="1"/>
  <c r="T1273" i="1"/>
  <c r="Q1274" i="1"/>
  <c r="R1274" i="1"/>
  <c r="S1274" i="1"/>
  <c r="T1274" i="1"/>
  <c r="Q1275" i="1"/>
  <c r="R1275" i="1"/>
  <c r="S1275" i="1"/>
  <c r="T1275" i="1"/>
  <c r="Q1276" i="1"/>
  <c r="R1276" i="1"/>
  <c r="S1276" i="1"/>
  <c r="T1276" i="1"/>
  <c r="Q1277" i="1"/>
  <c r="R1277" i="1"/>
  <c r="S1277" i="1"/>
  <c r="T1277" i="1"/>
  <c r="Q1278" i="1"/>
  <c r="R1278" i="1"/>
  <c r="S1278" i="1"/>
  <c r="T1278" i="1"/>
  <c r="Q1279" i="1"/>
  <c r="R1279" i="1"/>
  <c r="S1279" i="1"/>
  <c r="T1279" i="1"/>
  <c r="Q1280" i="1"/>
  <c r="R1280" i="1"/>
  <c r="S1280" i="1"/>
  <c r="T1280" i="1"/>
  <c r="Q1281" i="1"/>
  <c r="R1281" i="1"/>
  <c r="S1281" i="1"/>
  <c r="T1281" i="1"/>
  <c r="Q1282" i="1"/>
  <c r="R1282" i="1"/>
  <c r="S1282" i="1"/>
  <c r="T1282" i="1"/>
  <c r="Q1283" i="1"/>
  <c r="R1283" i="1"/>
  <c r="S1283" i="1"/>
  <c r="T1283" i="1"/>
  <c r="Q1284" i="1"/>
  <c r="R1284" i="1"/>
  <c r="S1284" i="1"/>
  <c r="T1284" i="1"/>
  <c r="Q1285" i="1"/>
  <c r="R1285" i="1"/>
  <c r="S1285" i="1"/>
  <c r="T1285" i="1"/>
  <c r="Q1286" i="1"/>
  <c r="R1286" i="1"/>
  <c r="S1286" i="1"/>
  <c r="T1286" i="1"/>
  <c r="Q1287" i="1"/>
  <c r="R1287" i="1"/>
  <c r="S1287" i="1"/>
  <c r="T1287" i="1"/>
  <c r="Q1288" i="1"/>
  <c r="R1288" i="1"/>
  <c r="S1288" i="1"/>
  <c r="T1288" i="1"/>
  <c r="Q1289" i="1"/>
  <c r="R1289" i="1"/>
  <c r="S1289" i="1"/>
  <c r="T1289" i="1"/>
  <c r="Q1290" i="1"/>
  <c r="R1290" i="1"/>
  <c r="S1290" i="1"/>
  <c r="T1290" i="1"/>
  <c r="Q1291" i="1"/>
  <c r="R1291" i="1"/>
  <c r="S1291" i="1"/>
  <c r="T1291" i="1"/>
  <c r="Q1292" i="1"/>
  <c r="R1292" i="1"/>
  <c r="S1292" i="1"/>
  <c r="T1292" i="1"/>
  <c r="Q1293" i="1"/>
  <c r="R1293" i="1"/>
  <c r="S1293" i="1"/>
  <c r="T1293" i="1"/>
  <c r="Q1294" i="1"/>
  <c r="R1294" i="1"/>
  <c r="S1294" i="1"/>
  <c r="T1294" i="1"/>
  <c r="Q1295" i="1"/>
  <c r="R1295" i="1"/>
  <c r="S1295" i="1"/>
  <c r="T1295" i="1"/>
  <c r="Q1296" i="1"/>
  <c r="R1296" i="1"/>
  <c r="S1296" i="1"/>
  <c r="T1296" i="1"/>
  <c r="Q1297" i="1"/>
  <c r="R1297" i="1"/>
  <c r="S1297" i="1"/>
  <c r="T1297" i="1"/>
  <c r="Q1298" i="1"/>
  <c r="R1298" i="1"/>
  <c r="S1298" i="1"/>
  <c r="T1298" i="1"/>
  <c r="Q1299" i="1"/>
  <c r="R1299" i="1"/>
  <c r="S1299" i="1"/>
  <c r="T1299" i="1"/>
  <c r="Q1300" i="1"/>
  <c r="R1300" i="1"/>
  <c r="S1300" i="1"/>
  <c r="T1300" i="1"/>
  <c r="Q1301" i="1"/>
  <c r="R1301" i="1"/>
  <c r="S1301" i="1"/>
  <c r="T1301" i="1"/>
  <c r="Q1302" i="1"/>
  <c r="R1302" i="1"/>
  <c r="S1302" i="1"/>
  <c r="T1302" i="1"/>
  <c r="Q1303" i="1"/>
  <c r="R1303" i="1"/>
  <c r="S1303" i="1"/>
  <c r="T1303" i="1"/>
  <c r="Q1304" i="1"/>
  <c r="R1304" i="1"/>
  <c r="S1304" i="1"/>
  <c r="T1304" i="1"/>
  <c r="Q1305" i="1"/>
  <c r="R1305" i="1"/>
  <c r="S1305" i="1"/>
  <c r="T1305" i="1"/>
  <c r="Q1306" i="1"/>
  <c r="R1306" i="1"/>
  <c r="S1306" i="1"/>
  <c r="T1306" i="1"/>
  <c r="Q1307" i="1"/>
  <c r="R1307" i="1"/>
  <c r="S1307" i="1"/>
  <c r="T1307" i="1"/>
  <c r="Q1308" i="1"/>
  <c r="R1308" i="1"/>
  <c r="S1308" i="1"/>
  <c r="T1308" i="1"/>
  <c r="Q1309" i="1"/>
  <c r="R1309" i="1"/>
  <c r="S1309" i="1"/>
  <c r="T1309" i="1"/>
  <c r="Q1310" i="1"/>
  <c r="R1310" i="1"/>
  <c r="S1310" i="1"/>
  <c r="T1310" i="1"/>
  <c r="Q1311" i="1"/>
  <c r="R1311" i="1"/>
  <c r="S1311" i="1"/>
  <c r="T1311" i="1"/>
  <c r="Q1312" i="1"/>
  <c r="R1312" i="1"/>
  <c r="S1312" i="1"/>
  <c r="T1312" i="1"/>
  <c r="Q1313" i="1"/>
  <c r="R1313" i="1"/>
  <c r="S1313" i="1"/>
  <c r="T1313" i="1"/>
  <c r="Q1314" i="1"/>
  <c r="R1314" i="1"/>
  <c r="S1314" i="1"/>
  <c r="T1314" i="1"/>
  <c r="Q1315" i="1"/>
  <c r="R1315" i="1"/>
  <c r="S1315" i="1"/>
  <c r="T1315" i="1"/>
  <c r="Q1316" i="1"/>
  <c r="R1316" i="1"/>
  <c r="S1316" i="1"/>
  <c r="T1316" i="1"/>
  <c r="Q1317" i="1"/>
  <c r="R1317" i="1"/>
  <c r="S1317" i="1"/>
  <c r="T1317" i="1"/>
  <c r="Q1318" i="1"/>
  <c r="R1318" i="1"/>
  <c r="S1318" i="1"/>
  <c r="T1318" i="1"/>
  <c r="Q1319" i="1"/>
  <c r="R1319" i="1"/>
  <c r="S1319" i="1"/>
  <c r="T1319" i="1"/>
  <c r="Q1320" i="1"/>
  <c r="R1320" i="1"/>
  <c r="S1320" i="1"/>
  <c r="T1320" i="1"/>
  <c r="Q1321" i="1"/>
  <c r="R1321" i="1"/>
  <c r="S1321" i="1"/>
  <c r="T1321" i="1"/>
  <c r="Q1322" i="1"/>
  <c r="R1322" i="1"/>
  <c r="S1322" i="1"/>
  <c r="T1322" i="1"/>
  <c r="Q1323" i="1"/>
  <c r="R1323" i="1"/>
  <c r="S1323" i="1"/>
  <c r="T1323" i="1"/>
  <c r="Q1324" i="1"/>
  <c r="R1324" i="1"/>
  <c r="S1324" i="1"/>
  <c r="T1324" i="1"/>
  <c r="Q1325" i="1"/>
  <c r="R1325" i="1"/>
  <c r="S1325" i="1"/>
  <c r="T1325" i="1"/>
  <c r="Q1326" i="1"/>
  <c r="R1326" i="1"/>
  <c r="S1326" i="1"/>
  <c r="T1326" i="1"/>
  <c r="Q1327" i="1"/>
  <c r="R1327" i="1"/>
  <c r="S1327" i="1"/>
  <c r="T1327" i="1"/>
  <c r="Q1328" i="1"/>
  <c r="R1328" i="1"/>
  <c r="S1328" i="1"/>
  <c r="T1328" i="1"/>
  <c r="Q1329" i="1"/>
  <c r="R1329" i="1"/>
  <c r="S1329" i="1"/>
  <c r="T1329" i="1"/>
  <c r="Q1330" i="1"/>
  <c r="R1330" i="1"/>
  <c r="S1330" i="1"/>
  <c r="T1330" i="1"/>
  <c r="Q1331" i="1"/>
  <c r="R1331" i="1"/>
  <c r="S1331" i="1"/>
  <c r="T1331" i="1"/>
  <c r="Q1332" i="1"/>
  <c r="R1332" i="1"/>
  <c r="S1332" i="1"/>
  <c r="T1332" i="1"/>
  <c r="Q1333" i="1"/>
  <c r="R1333" i="1"/>
  <c r="S1333" i="1"/>
  <c r="T1333" i="1"/>
  <c r="Q1334" i="1"/>
  <c r="R1334" i="1"/>
  <c r="S1334" i="1"/>
  <c r="T1334" i="1"/>
  <c r="Q1335" i="1"/>
  <c r="R1335" i="1"/>
  <c r="S1335" i="1"/>
  <c r="T1335" i="1"/>
  <c r="Q1336" i="1"/>
  <c r="R1336" i="1"/>
  <c r="S1336" i="1"/>
  <c r="T1336" i="1"/>
  <c r="Q1337" i="1"/>
  <c r="R1337" i="1"/>
  <c r="S1337" i="1"/>
  <c r="T1337" i="1"/>
  <c r="Q1338" i="1"/>
  <c r="R1338" i="1"/>
  <c r="S1338" i="1"/>
  <c r="T1338" i="1"/>
  <c r="Q1339" i="1"/>
  <c r="R1339" i="1"/>
  <c r="S1339" i="1"/>
  <c r="T1339" i="1"/>
  <c r="Q1340" i="1"/>
  <c r="R1340" i="1"/>
  <c r="S1340" i="1"/>
  <c r="T1340" i="1"/>
  <c r="Q1341" i="1"/>
  <c r="R1341" i="1"/>
  <c r="S1341" i="1"/>
  <c r="T1341" i="1"/>
  <c r="Q1342" i="1"/>
  <c r="R1342" i="1"/>
  <c r="S1342" i="1"/>
  <c r="T1342" i="1"/>
  <c r="Q1343" i="1"/>
  <c r="R1343" i="1"/>
  <c r="S1343" i="1"/>
  <c r="T1343" i="1"/>
  <c r="Q1344" i="1"/>
  <c r="R1344" i="1"/>
  <c r="S1344" i="1"/>
  <c r="T1344" i="1"/>
  <c r="Q1345" i="1"/>
  <c r="R1345" i="1"/>
  <c r="S1345" i="1"/>
  <c r="T1345" i="1"/>
  <c r="Q1346" i="1"/>
  <c r="R1346" i="1"/>
  <c r="S1346" i="1"/>
  <c r="T1346" i="1"/>
  <c r="Q1347" i="1"/>
  <c r="R1347" i="1"/>
  <c r="S1347" i="1"/>
  <c r="T1347" i="1"/>
  <c r="Q1348" i="1"/>
  <c r="R1348" i="1"/>
  <c r="S1348" i="1"/>
  <c r="T1348" i="1"/>
  <c r="Q1349" i="1"/>
  <c r="R1349" i="1"/>
  <c r="S1349" i="1"/>
  <c r="T1349" i="1"/>
  <c r="Q1350" i="1"/>
  <c r="R1350" i="1"/>
  <c r="S1350" i="1"/>
  <c r="T1350" i="1"/>
  <c r="Q1351" i="1"/>
  <c r="R1351" i="1"/>
  <c r="S1351" i="1"/>
  <c r="T1351" i="1"/>
  <c r="Q1352" i="1"/>
  <c r="R1352" i="1"/>
  <c r="S1352" i="1"/>
  <c r="T1352" i="1"/>
  <c r="Q1353" i="1"/>
  <c r="R1353" i="1"/>
  <c r="S1353" i="1"/>
  <c r="T1353" i="1"/>
  <c r="Q1354" i="1"/>
  <c r="R1354" i="1"/>
  <c r="S1354" i="1"/>
  <c r="T1354" i="1"/>
  <c r="Q1355" i="1"/>
  <c r="R1355" i="1"/>
  <c r="S1355" i="1"/>
  <c r="T1355" i="1"/>
  <c r="Q1356" i="1"/>
  <c r="R1356" i="1"/>
  <c r="S1356" i="1"/>
  <c r="T1356" i="1"/>
  <c r="Q1357" i="1"/>
  <c r="R1357" i="1"/>
  <c r="S1357" i="1"/>
  <c r="T1357" i="1"/>
  <c r="Q1358" i="1"/>
  <c r="R1358" i="1"/>
  <c r="S1358" i="1"/>
  <c r="T1358" i="1"/>
  <c r="Q1359" i="1"/>
  <c r="R1359" i="1"/>
  <c r="S1359" i="1"/>
  <c r="T1359" i="1"/>
  <c r="Q1360" i="1"/>
  <c r="R1360" i="1"/>
  <c r="S1360" i="1"/>
  <c r="T1360" i="1"/>
  <c r="Q1361" i="1"/>
  <c r="R1361" i="1"/>
  <c r="S1361" i="1"/>
  <c r="T1361" i="1"/>
  <c r="Q1362" i="1"/>
  <c r="R1362" i="1"/>
  <c r="S1362" i="1"/>
  <c r="T1362" i="1"/>
  <c r="Q1363" i="1"/>
  <c r="R1363" i="1"/>
  <c r="S1363" i="1"/>
  <c r="T1363" i="1"/>
  <c r="Q1364" i="1"/>
  <c r="R1364" i="1"/>
  <c r="S1364" i="1"/>
  <c r="T1364" i="1"/>
  <c r="Q1365" i="1"/>
  <c r="R1365" i="1"/>
  <c r="S1365" i="1"/>
  <c r="T1365" i="1"/>
  <c r="Q1366" i="1"/>
  <c r="R1366" i="1"/>
  <c r="S1366" i="1"/>
  <c r="T1366" i="1"/>
  <c r="Q1367" i="1"/>
  <c r="R1367" i="1"/>
  <c r="S1367" i="1"/>
  <c r="T1367" i="1"/>
  <c r="Q1368" i="1"/>
  <c r="R1368" i="1"/>
  <c r="S1368" i="1"/>
  <c r="T1368" i="1"/>
  <c r="Q1369" i="1"/>
  <c r="R1369" i="1"/>
  <c r="S1369" i="1"/>
  <c r="T1369" i="1"/>
  <c r="Q1370" i="1"/>
  <c r="R1370" i="1"/>
  <c r="S1370" i="1"/>
  <c r="T1370" i="1"/>
  <c r="Q1371" i="1"/>
  <c r="R1371" i="1"/>
  <c r="S1371" i="1"/>
  <c r="T1371" i="1"/>
  <c r="Q1372" i="1"/>
  <c r="R1372" i="1"/>
  <c r="S1372" i="1"/>
  <c r="T1372" i="1"/>
  <c r="Q1373" i="1"/>
  <c r="R1373" i="1"/>
  <c r="S1373" i="1"/>
  <c r="T1373" i="1"/>
  <c r="Q1374" i="1"/>
  <c r="R1374" i="1"/>
  <c r="S1374" i="1"/>
  <c r="T1374" i="1"/>
  <c r="Q1375" i="1"/>
  <c r="R1375" i="1"/>
  <c r="S1375" i="1"/>
  <c r="T1375" i="1"/>
  <c r="Q1376" i="1"/>
  <c r="R1376" i="1"/>
  <c r="S1376" i="1"/>
  <c r="T1376" i="1"/>
  <c r="Q1377" i="1"/>
  <c r="R1377" i="1"/>
  <c r="S1377" i="1"/>
  <c r="T1377" i="1"/>
  <c r="Q1378" i="1"/>
  <c r="R1378" i="1"/>
  <c r="S1378" i="1"/>
  <c r="T1378" i="1"/>
  <c r="Q1379" i="1"/>
  <c r="R1379" i="1"/>
  <c r="S1379" i="1"/>
  <c r="T1379" i="1"/>
  <c r="Q1380" i="1"/>
  <c r="R1380" i="1"/>
  <c r="S1380" i="1"/>
  <c r="T1380" i="1"/>
  <c r="Q1381" i="1"/>
  <c r="R1381" i="1"/>
  <c r="S1381" i="1"/>
  <c r="T1381" i="1"/>
  <c r="Q1382" i="1"/>
  <c r="R1382" i="1"/>
  <c r="S1382" i="1"/>
  <c r="T1382" i="1"/>
  <c r="Q1383" i="1"/>
  <c r="R1383" i="1"/>
  <c r="S1383" i="1"/>
  <c r="T1383" i="1"/>
  <c r="Q1384" i="1"/>
  <c r="R1384" i="1"/>
  <c r="S1384" i="1"/>
  <c r="T1384" i="1"/>
  <c r="Q1385" i="1"/>
  <c r="R1385" i="1"/>
  <c r="S1385" i="1"/>
  <c r="T1385" i="1"/>
  <c r="Q1386" i="1"/>
  <c r="R1386" i="1"/>
  <c r="S1386" i="1"/>
  <c r="T1386" i="1"/>
  <c r="Q1387" i="1"/>
  <c r="R1387" i="1"/>
  <c r="S1387" i="1"/>
  <c r="T1387" i="1"/>
  <c r="Q1388" i="1"/>
  <c r="R1388" i="1"/>
  <c r="S1388" i="1"/>
  <c r="T1388" i="1"/>
  <c r="Q1389" i="1"/>
  <c r="R1389" i="1"/>
  <c r="S1389" i="1"/>
  <c r="T1389" i="1"/>
  <c r="Q1390" i="1"/>
  <c r="R1390" i="1"/>
  <c r="S1390" i="1"/>
  <c r="T1390" i="1"/>
  <c r="Q1391" i="1"/>
  <c r="R1391" i="1"/>
  <c r="S1391" i="1"/>
  <c r="T1391" i="1"/>
  <c r="Q1392" i="1"/>
  <c r="R1392" i="1"/>
  <c r="S1392" i="1"/>
  <c r="T1392" i="1"/>
  <c r="Q1393" i="1"/>
  <c r="R1393" i="1"/>
  <c r="S1393" i="1"/>
  <c r="T1393" i="1"/>
  <c r="Q1394" i="1"/>
  <c r="R1394" i="1"/>
  <c r="S1394" i="1"/>
  <c r="T1394" i="1"/>
  <c r="Q1395" i="1"/>
  <c r="R1395" i="1"/>
  <c r="S1395" i="1"/>
  <c r="T1395" i="1"/>
  <c r="Q1396" i="1"/>
  <c r="R1396" i="1"/>
  <c r="S1396" i="1"/>
  <c r="T1396" i="1"/>
  <c r="Q1397" i="1"/>
  <c r="R1397" i="1"/>
  <c r="S1397" i="1"/>
  <c r="T1397" i="1"/>
  <c r="Q1398" i="1"/>
  <c r="R1398" i="1"/>
  <c r="S1398" i="1"/>
  <c r="T1398" i="1"/>
  <c r="Q1399" i="1"/>
  <c r="R1399" i="1"/>
  <c r="S1399" i="1"/>
  <c r="T1399" i="1"/>
  <c r="Q1400" i="1"/>
  <c r="R1400" i="1"/>
  <c r="S1400" i="1"/>
  <c r="T1400" i="1"/>
  <c r="Q1401" i="1"/>
  <c r="R1401" i="1"/>
  <c r="S1401" i="1"/>
  <c r="T1401" i="1"/>
  <c r="Q1402" i="1"/>
  <c r="R1402" i="1"/>
  <c r="S1402" i="1"/>
  <c r="T1402" i="1"/>
  <c r="Q1403" i="1"/>
  <c r="R1403" i="1"/>
  <c r="S1403" i="1"/>
  <c r="T1403" i="1"/>
  <c r="Q1404" i="1"/>
  <c r="R1404" i="1"/>
  <c r="S1404" i="1"/>
  <c r="T1404" i="1"/>
  <c r="Q1405" i="1"/>
  <c r="R1405" i="1"/>
  <c r="S1405" i="1"/>
  <c r="T1405" i="1"/>
  <c r="Q1406" i="1"/>
  <c r="R1406" i="1"/>
  <c r="S1406" i="1"/>
  <c r="T1406" i="1"/>
  <c r="Q1407" i="1"/>
  <c r="R1407" i="1"/>
  <c r="S1407" i="1"/>
  <c r="T1407" i="1"/>
  <c r="Q1408" i="1"/>
  <c r="R1408" i="1"/>
  <c r="S1408" i="1"/>
  <c r="T1408" i="1"/>
  <c r="Q1409" i="1"/>
  <c r="R1409" i="1"/>
  <c r="S1409" i="1"/>
  <c r="T1409" i="1"/>
  <c r="Q1410" i="1"/>
  <c r="R1410" i="1"/>
  <c r="S1410" i="1"/>
  <c r="T1410" i="1"/>
  <c r="Q1411" i="1"/>
  <c r="R1411" i="1"/>
  <c r="S1411" i="1"/>
  <c r="T1411" i="1"/>
  <c r="Q1412" i="1"/>
  <c r="R1412" i="1"/>
  <c r="S1412" i="1"/>
  <c r="T1412" i="1"/>
  <c r="Q1413" i="1"/>
  <c r="R1413" i="1"/>
  <c r="S1413" i="1"/>
  <c r="T1413" i="1"/>
  <c r="Q1414" i="1"/>
  <c r="R1414" i="1"/>
  <c r="S1414" i="1"/>
  <c r="T1414" i="1"/>
  <c r="Q1415" i="1"/>
  <c r="R1415" i="1"/>
  <c r="S1415" i="1"/>
  <c r="T1415" i="1"/>
  <c r="Q1416" i="1"/>
  <c r="R1416" i="1"/>
  <c r="S1416" i="1"/>
  <c r="T1416" i="1"/>
  <c r="Q1417" i="1"/>
  <c r="R1417" i="1"/>
  <c r="S1417" i="1"/>
  <c r="T1417" i="1"/>
  <c r="Q1418" i="1"/>
  <c r="R1418" i="1"/>
  <c r="S1418" i="1"/>
  <c r="T1418" i="1"/>
  <c r="Q1419" i="1"/>
  <c r="R1419" i="1"/>
  <c r="S1419" i="1"/>
  <c r="T1419" i="1"/>
  <c r="Q1420" i="1"/>
  <c r="R1420" i="1"/>
  <c r="S1420" i="1"/>
  <c r="T1420" i="1"/>
  <c r="Q1421" i="1"/>
  <c r="R1421" i="1"/>
  <c r="S1421" i="1"/>
  <c r="T1421" i="1"/>
  <c r="Q1422" i="1"/>
  <c r="R1422" i="1"/>
  <c r="S1422" i="1"/>
  <c r="T1422" i="1"/>
  <c r="Q1423" i="1"/>
  <c r="R1423" i="1"/>
  <c r="S1423" i="1"/>
  <c r="T1423" i="1"/>
  <c r="Q1424" i="1"/>
  <c r="R1424" i="1"/>
  <c r="S1424" i="1"/>
  <c r="T1424" i="1"/>
  <c r="Q1425" i="1"/>
  <c r="R1425" i="1"/>
  <c r="S1425" i="1"/>
  <c r="T1425" i="1"/>
  <c r="Q1426" i="1"/>
  <c r="R1426" i="1"/>
  <c r="S1426" i="1"/>
  <c r="T1426" i="1"/>
  <c r="Q1427" i="1"/>
  <c r="R1427" i="1"/>
  <c r="S1427" i="1"/>
  <c r="T1427" i="1"/>
  <c r="Q1428" i="1"/>
  <c r="R1428" i="1"/>
  <c r="S1428" i="1"/>
  <c r="T1428" i="1"/>
  <c r="Q1429" i="1"/>
  <c r="R1429" i="1"/>
  <c r="S1429" i="1"/>
  <c r="T1429" i="1"/>
  <c r="Q1430" i="1"/>
  <c r="R1430" i="1"/>
  <c r="S1430" i="1"/>
  <c r="T1430" i="1"/>
  <c r="Q1431" i="1"/>
  <c r="R1431" i="1"/>
  <c r="S1431" i="1"/>
  <c r="T1431" i="1"/>
  <c r="Q1432" i="1"/>
  <c r="R1432" i="1"/>
  <c r="S1432" i="1"/>
  <c r="T1432" i="1"/>
  <c r="Q1433" i="1"/>
  <c r="R1433" i="1"/>
  <c r="S1433" i="1"/>
  <c r="T1433" i="1"/>
  <c r="Q1434" i="1"/>
  <c r="R1434" i="1"/>
  <c r="S1434" i="1"/>
  <c r="T1434" i="1"/>
  <c r="Q1435" i="1"/>
  <c r="R1435" i="1"/>
  <c r="S1435" i="1"/>
  <c r="T1435" i="1"/>
  <c r="Q1436" i="1"/>
  <c r="R1436" i="1"/>
  <c r="S1436" i="1"/>
  <c r="T1436" i="1"/>
  <c r="Q1437" i="1"/>
  <c r="R1437" i="1"/>
  <c r="S1437" i="1"/>
  <c r="T1437" i="1"/>
  <c r="Q1438" i="1"/>
  <c r="R1438" i="1"/>
  <c r="S1438" i="1"/>
  <c r="T1438" i="1"/>
  <c r="Q1439" i="1"/>
  <c r="R1439" i="1"/>
  <c r="S1439" i="1"/>
  <c r="T1439" i="1"/>
  <c r="Q1440" i="1"/>
  <c r="R1440" i="1"/>
  <c r="S1440" i="1"/>
  <c r="T1440" i="1"/>
  <c r="Q1441" i="1"/>
  <c r="R1441" i="1"/>
  <c r="S1441" i="1"/>
  <c r="T1441" i="1"/>
  <c r="Q1442" i="1"/>
  <c r="R1442" i="1"/>
  <c r="S1442" i="1"/>
  <c r="T1442" i="1"/>
  <c r="Q1443" i="1"/>
  <c r="R1443" i="1"/>
  <c r="S1443" i="1"/>
  <c r="T1443" i="1"/>
  <c r="Q1444" i="1"/>
  <c r="R1444" i="1"/>
  <c r="S1444" i="1"/>
  <c r="T1444" i="1"/>
  <c r="Q1445" i="1"/>
  <c r="R1445" i="1"/>
  <c r="S1445" i="1"/>
  <c r="T1445" i="1"/>
  <c r="Q1446" i="1"/>
  <c r="R1446" i="1"/>
  <c r="S1446" i="1"/>
  <c r="T1446" i="1"/>
  <c r="Q1447" i="1"/>
  <c r="R1447" i="1"/>
  <c r="S1447" i="1"/>
  <c r="T1447" i="1"/>
  <c r="Q1448" i="1"/>
  <c r="R1448" i="1"/>
  <c r="S1448" i="1"/>
  <c r="T1448" i="1"/>
  <c r="Q1449" i="1"/>
  <c r="R1449" i="1"/>
  <c r="S1449" i="1"/>
  <c r="T1449" i="1"/>
  <c r="Q1450" i="1"/>
  <c r="R1450" i="1"/>
  <c r="S1450" i="1"/>
  <c r="T1450" i="1"/>
  <c r="Q1451" i="1"/>
  <c r="R1451" i="1"/>
  <c r="S1451" i="1"/>
  <c r="T1451" i="1"/>
  <c r="Q1452" i="1"/>
  <c r="R1452" i="1"/>
  <c r="S1452" i="1"/>
  <c r="T1452" i="1"/>
  <c r="Q1453" i="1"/>
  <c r="R1453" i="1"/>
  <c r="S1453" i="1"/>
  <c r="T1453" i="1"/>
  <c r="Q1454" i="1"/>
  <c r="R1454" i="1"/>
  <c r="S1454" i="1"/>
  <c r="T1454" i="1"/>
  <c r="Q1455" i="1"/>
  <c r="R1455" i="1"/>
  <c r="S1455" i="1"/>
  <c r="T1455" i="1"/>
  <c r="Q1456" i="1"/>
  <c r="R1456" i="1"/>
  <c r="S1456" i="1"/>
  <c r="T1456" i="1"/>
  <c r="Q1457" i="1"/>
  <c r="R1457" i="1"/>
  <c r="S1457" i="1"/>
  <c r="T1457" i="1"/>
  <c r="Q1458" i="1"/>
  <c r="R1458" i="1"/>
  <c r="S1458" i="1"/>
  <c r="T1458" i="1"/>
  <c r="Q1459" i="1"/>
  <c r="R1459" i="1"/>
  <c r="S1459" i="1"/>
  <c r="T1459" i="1"/>
  <c r="Q1460" i="1"/>
  <c r="R1460" i="1"/>
  <c r="S1460" i="1"/>
  <c r="T1460" i="1"/>
  <c r="Q1461" i="1"/>
  <c r="R1461" i="1"/>
  <c r="S1461" i="1"/>
  <c r="T1461" i="1"/>
  <c r="Q1462" i="1"/>
  <c r="R1462" i="1"/>
  <c r="S1462" i="1"/>
  <c r="T1462" i="1"/>
  <c r="Q1463" i="1"/>
  <c r="R1463" i="1"/>
  <c r="S1463" i="1"/>
  <c r="T1463" i="1"/>
  <c r="Q1464" i="1"/>
  <c r="R1464" i="1"/>
  <c r="S1464" i="1"/>
  <c r="T1464" i="1"/>
  <c r="Q1465" i="1"/>
  <c r="R1465" i="1"/>
  <c r="S1465" i="1"/>
  <c r="T1465" i="1"/>
  <c r="Q1466" i="1"/>
  <c r="R1466" i="1"/>
  <c r="S1466" i="1"/>
  <c r="T1466" i="1"/>
  <c r="Q1467" i="1"/>
  <c r="R1467" i="1"/>
  <c r="S1467" i="1"/>
  <c r="T1467" i="1"/>
  <c r="Q1468" i="1"/>
  <c r="R1468" i="1"/>
  <c r="S1468" i="1"/>
  <c r="T1468" i="1"/>
  <c r="Q1469" i="1"/>
  <c r="R1469" i="1"/>
  <c r="S1469" i="1"/>
  <c r="T1469" i="1"/>
  <c r="Q1470" i="1"/>
  <c r="R1470" i="1"/>
  <c r="S1470" i="1"/>
  <c r="T1470" i="1"/>
  <c r="Q1471" i="1"/>
  <c r="R1471" i="1"/>
  <c r="S1471" i="1"/>
  <c r="T1471" i="1"/>
  <c r="Q1472" i="1"/>
  <c r="R1472" i="1"/>
  <c r="S1472" i="1"/>
  <c r="T1472" i="1"/>
  <c r="Q1473" i="1"/>
  <c r="R1473" i="1"/>
  <c r="S1473" i="1"/>
  <c r="T1473" i="1"/>
  <c r="Q1474" i="1"/>
  <c r="R1474" i="1"/>
  <c r="S1474" i="1"/>
  <c r="T1474" i="1"/>
  <c r="Q1475" i="1"/>
  <c r="R1475" i="1"/>
  <c r="S1475" i="1"/>
  <c r="T1475" i="1"/>
  <c r="Q1476" i="1"/>
  <c r="R1476" i="1"/>
  <c r="S1476" i="1"/>
  <c r="T1476" i="1"/>
  <c r="Q1477" i="1"/>
  <c r="R1477" i="1"/>
  <c r="S1477" i="1"/>
  <c r="T1477" i="1"/>
  <c r="Q1478" i="1"/>
  <c r="R1478" i="1"/>
  <c r="S1478" i="1"/>
  <c r="T1478" i="1"/>
  <c r="Q1479" i="1"/>
  <c r="R1479" i="1"/>
  <c r="S1479" i="1"/>
  <c r="T1479" i="1"/>
  <c r="Q1480" i="1"/>
  <c r="R1480" i="1"/>
  <c r="S1480" i="1"/>
  <c r="T1480" i="1"/>
  <c r="Q1481" i="1"/>
  <c r="R1481" i="1"/>
  <c r="S1481" i="1"/>
  <c r="T1481" i="1"/>
  <c r="Q1482" i="1"/>
  <c r="R1482" i="1"/>
  <c r="S1482" i="1"/>
  <c r="T1482" i="1"/>
  <c r="Q1483" i="1"/>
  <c r="R1483" i="1"/>
  <c r="S1483" i="1"/>
  <c r="T1483" i="1"/>
  <c r="Q1484" i="1"/>
  <c r="R1484" i="1"/>
  <c r="S1484" i="1"/>
  <c r="T1484" i="1"/>
  <c r="Q1485" i="1"/>
  <c r="R1485" i="1"/>
  <c r="S1485" i="1"/>
  <c r="T1485" i="1"/>
  <c r="Q1486" i="1"/>
  <c r="R1486" i="1"/>
  <c r="S1486" i="1"/>
  <c r="T1486" i="1"/>
  <c r="Q1487" i="1"/>
  <c r="R1487" i="1"/>
  <c r="S1487" i="1"/>
  <c r="T1487" i="1"/>
  <c r="Q1488" i="1"/>
  <c r="R1488" i="1"/>
  <c r="S1488" i="1"/>
  <c r="T1488" i="1"/>
  <c r="Q1489" i="1"/>
  <c r="R1489" i="1"/>
  <c r="S1489" i="1"/>
  <c r="T1489" i="1"/>
  <c r="Q1490" i="1"/>
  <c r="R1490" i="1"/>
  <c r="S1490" i="1"/>
  <c r="T1490" i="1"/>
  <c r="Q1491" i="1"/>
  <c r="R1491" i="1"/>
  <c r="S1491" i="1"/>
  <c r="T1491" i="1"/>
  <c r="Q1492" i="1"/>
  <c r="R1492" i="1"/>
  <c r="S1492" i="1"/>
  <c r="T1492" i="1"/>
  <c r="Q1493" i="1"/>
  <c r="R1493" i="1"/>
  <c r="S1493" i="1"/>
  <c r="T1493" i="1"/>
  <c r="Q1494" i="1"/>
  <c r="R1494" i="1"/>
  <c r="S1494" i="1"/>
  <c r="T1494" i="1"/>
  <c r="Q1495" i="1"/>
  <c r="R1495" i="1"/>
  <c r="S1495" i="1"/>
  <c r="T1495" i="1"/>
  <c r="Q1496" i="1"/>
  <c r="R1496" i="1"/>
  <c r="S1496" i="1"/>
  <c r="T1496" i="1"/>
  <c r="Q1497" i="1"/>
  <c r="R1497" i="1"/>
  <c r="S1497" i="1"/>
  <c r="T1497" i="1"/>
  <c r="Q1498" i="1"/>
  <c r="R1498" i="1"/>
  <c r="S1498" i="1"/>
  <c r="T1498" i="1"/>
  <c r="Q1499" i="1"/>
  <c r="R1499" i="1"/>
  <c r="S1499" i="1"/>
  <c r="T1499" i="1"/>
  <c r="Q1500" i="1"/>
  <c r="R1500" i="1"/>
  <c r="S1500" i="1"/>
  <c r="T1500" i="1"/>
  <c r="Q1501" i="1"/>
  <c r="R1501" i="1"/>
  <c r="S1501" i="1"/>
  <c r="T1501" i="1"/>
  <c r="Q1502" i="1"/>
  <c r="R1502" i="1"/>
  <c r="S1502" i="1"/>
  <c r="T1502" i="1"/>
  <c r="Q1503" i="1"/>
  <c r="R1503" i="1"/>
  <c r="S1503" i="1"/>
  <c r="T1503" i="1"/>
  <c r="Q1504" i="1"/>
  <c r="R1504" i="1"/>
  <c r="S1504" i="1"/>
  <c r="T1504" i="1"/>
  <c r="Q1505" i="1"/>
  <c r="R1505" i="1"/>
  <c r="S1505" i="1"/>
  <c r="T1505" i="1"/>
  <c r="Q1506" i="1"/>
  <c r="R1506" i="1"/>
  <c r="S1506" i="1"/>
  <c r="T1506" i="1"/>
  <c r="Q1507" i="1"/>
  <c r="R1507" i="1"/>
  <c r="S1507" i="1"/>
  <c r="T1507" i="1"/>
  <c r="Q1508" i="1"/>
  <c r="R1508" i="1"/>
  <c r="S1508" i="1"/>
  <c r="T1508" i="1"/>
  <c r="Q1509" i="1"/>
  <c r="R1509" i="1"/>
  <c r="S1509" i="1"/>
  <c r="T1509" i="1"/>
  <c r="Q1510" i="1"/>
  <c r="R1510" i="1"/>
  <c r="S1510" i="1"/>
  <c r="T1510" i="1"/>
  <c r="Q1511" i="1"/>
  <c r="R1511" i="1"/>
  <c r="S1511" i="1"/>
  <c r="T1511" i="1"/>
  <c r="Q1512" i="1"/>
  <c r="R1512" i="1"/>
  <c r="S1512" i="1"/>
  <c r="T1512" i="1"/>
  <c r="Q1513" i="1"/>
  <c r="R1513" i="1"/>
  <c r="S1513" i="1"/>
  <c r="T1513" i="1"/>
  <c r="Q1514" i="1"/>
  <c r="R1514" i="1"/>
  <c r="S1514" i="1"/>
  <c r="T1514" i="1"/>
  <c r="Q1515" i="1"/>
  <c r="R1515" i="1"/>
  <c r="S1515" i="1"/>
  <c r="T1515" i="1"/>
  <c r="Q1516" i="1"/>
  <c r="R1516" i="1"/>
  <c r="S1516" i="1"/>
  <c r="T1516" i="1"/>
  <c r="Q1517" i="1"/>
  <c r="R1517" i="1"/>
  <c r="S1517" i="1"/>
  <c r="T1517" i="1"/>
  <c r="Q1518" i="1"/>
  <c r="R1518" i="1"/>
  <c r="S1518" i="1"/>
  <c r="T1518" i="1"/>
  <c r="Q1519" i="1"/>
  <c r="R1519" i="1"/>
  <c r="S1519" i="1"/>
  <c r="T1519" i="1"/>
  <c r="Q1520" i="1"/>
  <c r="R1520" i="1"/>
  <c r="S1520" i="1"/>
  <c r="T1520" i="1"/>
  <c r="Q1521" i="1"/>
  <c r="R1521" i="1"/>
  <c r="S1521" i="1"/>
  <c r="T1521" i="1"/>
  <c r="Q1522" i="1"/>
  <c r="R1522" i="1"/>
  <c r="S1522" i="1"/>
  <c r="T1522" i="1"/>
  <c r="Q1523" i="1"/>
  <c r="R1523" i="1"/>
  <c r="S1523" i="1"/>
  <c r="T1523" i="1"/>
  <c r="Q1524" i="1"/>
  <c r="R1524" i="1"/>
  <c r="S1524" i="1"/>
  <c r="T1524" i="1"/>
  <c r="Q1525" i="1"/>
  <c r="R1525" i="1"/>
  <c r="S1525" i="1"/>
  <c r="T1525" i="1"/>
  <c r="Q1526" i="1"/>
  <c r="R1526" i="1"/>
  <c r="S1526" i="1"/>
  <c r="T1526" i="1"/>
  <c r="Q1527" i="1"/>
  <c r="R1527" i="1"/>
  <c r="S1527" i="1"/>
  <c r="T1527" i="1"/>
  <c r="Q1528" i="1"/>
  <c r="R1528" i="1"/>
  <c r="S1528" i="1"/>
  <c r="T1528" i="1"/>
  <c r="Q1529" i="1"/>
  <c r="R1529" i="1"/>
  <c r="S1529" i="1"/>
  <c r="T1529" i="1"/>
  <c r="Q1530" i="1"/>
  <c r="R1530" i="1"/>
  <c r="S1530" i="1"/>
  <c r="T1530" i="1"/>
  <c r="Q1531" i="1"/>
  <c r="R1531" i="1"/>
  <c r="S1531" i="1"/>
  <c r="T1531" i="1"/>
  <c r="Q1532" i="1"/>
  <c r="R1532" i="1"/>
  <c r="S1532" i="1"/>
  <c r="T1532" i="1"/>
  <c r="Q1533" i="1"/>
  <c r="R1533" i="1"/>
  <c r="S1533" i="1"/>
  <c r="T1533" i="1"/>
  <c r="Q1534" i="1"/>
  <c r="R1534" i="1"/>
  <c r="S1534" i="1"/>
  <c r="T1534" i="1"/>
  <c r="Q1535" i="1"/>
  <c r="R1535" i="1"/>
  <c r="S1535" i="1"/>
  <c r="T1535" i="1"/>
  <c r="Q1536" i="1"/>
  <c r="R1536" i="1"/>
  <c r="S1536" i="1"/>
  <c r="T1536" i="1"/>
  <c r="Q1537" i="1"/>
  <c r="R1537" i="1"/>
  <c r="S1537" i="1"/>
  <c r="T1537" i="1"/>
  <c r="Q1538" i="1"/>
  <c r="R1538" i="1"/>
  <c r="S1538" i="1"/>
  <c r="T1538" i="1"/>
  <c r="Q1539" i="1"/>
  <c r="R1539" i="1"/>
  <c r="S1539" i="1"/>
  <c r="T1539" i="1"/>
  <c r="Q1540" i="1"/>
  <c r="R1540" i="1"/>
  <c r="S1540" i="1"/>
  <c r="T1540" i="1"/>
  <c r="Q1541" i="1"/>
  <c r="R1541" i="1"/>
  <c r="S1541" i="1"/>
  <c r="T1541" i="1"/>
  <c r="Q1542" i="1"/>
  <c r="R1542" i="1"/>
  <c r="S1542" i="1"/>
  <c r="T1542" i="1"/>
  <c r="Q1543" i="1"/>
  <c r="R1543" i="1"/>
  <c r="S1543" i="1"/>
  <c r="T1543" i="1"/>
  <c r="Q1544" i="1"/>
  <c r="R1544" i="1"/>
  <c r="S1544" i="1"/>
  <c r="T1544" i="1"/>
  <c r="Q1545" i="1"/>
  <c r="R1545" i="1"/>
  <c r="S1545" i="1"/>
  <c r="T1545" i="1"/>
  <c r="Q1546" i="1"/>
  <c r="R1546" i="1"/>
  <c r="S1546" i="1"/>
  <c r="T1546" i="1"/>
  <c r="Q1547" i="1"/>
  <c r="R1547" i="1"/>
  <c r="S1547" i="1"/>
  <c r="T1547" i="1"/>
  <c r="Q1548" i="1"/>
  <c r="R1548" i="1"/>
  <c r="S1548" i="1"/>
  <c r="T1548" i="1"/>
  <c r="Q1549" i="1"/>
  <c r="R1549" i="1"/>
  <c r="S1549" i="1"/>
  <c r="T1549" i="1"/>
  <c r="Q1550" i="1"/>
  <c r="R1550" i="1"/>
  <c r="S1550" i="1"/>
  <c r="T1550" i="1"/>
  <c r="Q1551" i="1"/>
  <c r="R1551" i="1"/>
  <c r="S1551" i="1"/>
  <c r="T1551" i="1"/>
  <c r="Q1552" i="1"/>
  <c r="R1552" i="1"/>
  <c r="S1552" i="1"/>
  <c r="T1552" i="1"/>
  <c r="Q1553" i="1"/>
  <c r="R1553" i="1"/>
  <c r="S1553" i="1"/>
  <c r="T1553" i="1"/>
  <c r="Q1554" i="1"/>
  <c r="R1554" i="1"/>
  <c r="S1554" i="1"/>
  <c r="T1554" i="1"/>
  <c r="Q1555" i="1"/>
  <c r="R1555" i="1"/>
  <c r="S1555" i="1"/>
  <c r="T1555" i="1"/>
  <c r="Q1556" i="1"/>
  <c r="R1556" i="1"/>
  <c r="S1556" i="1"/>
  <c r="T1556" i="1"/>
  <c r="Q1557" i="1"/>
  <c r="R1557" i="1"/>
  <c r="S1557" i="1"/>
  <c r="T1557" i="1"/>
  <c r="Q1558" i="1"/>
  <c r="R1558" i="1"/>
  <c r="S1558" i="1"/>
  <c r="T1558" i="1"/>
  <c r="Q1559" i="1"/>
  <c r="R1559" i="1"/>
  <c r="S1559" i="1"/>
  <c r="T1559" i="1"/>
  <c r="Q1560" i="1"/>
  <c r="R1560" i="1"/>
  <c r="S1560" i="1"/>
  <c r="T1560" i="1"/>
  <c r="Q1561" i="1"/>
  <c r="R1561" i="1"/>
  <c r="S1561" i="1"/>
  <c r="T1561" i="1"/>
  <c r="Q1562" i="1"/>
  <c r="R1562" i="1"/>
  <c r="S1562" i="1"/>
  <c r="T1562" i="1"/>
  <c r="Q1563" i="1"/>
  <c r="R1563" i="1"/>
  <c r="S1563" i="1"/>
  <c r="T1563" i="1"/>
  <c r="Q1564" i="1"/>
  <c r="R1564" i="1"/>
  <c r="S1564" i="1"/>
  <c r="T1564" i="1"/>
  <c r="Q1565" i="1"/>
  <c r="R1565" i="1"/>
  <c r="S1565" i="1"/>
  <c r="T1565" i="1"/>
  <c r="Q1566" i="1"/>
  <c r="R1566" i="1"/>
  <c r="S1566" i="1"/>
  <c r="T1566" i="1"/>
  <c r="Q1567" i="1"/>
  <c r="R1567" i="1"/>
  <c r="S1567" i="1"/>
  <c r="T1567" i="1"/>
  <c r="Q1568" i="1"/>
  <c r="R1568" i="1"/>
  <c r="S1568" i="1"/>
  <c r="T1568" i="1"/>
  <c r="Q1569" i="1"/>
  <c r="R1569" i="1"/>
  <c r="S1569" i="1"/>
  <c r="T1569" i="1"/>
  <c r="Q1570" i="1"/>
  <c r="R1570" i="1"/>
  <c r="S1570" i="1"/>
  <c r="T1570" i="1"/>
  <c r="Q1571" i="1"/>
  <c r="R1571" i="1"/>
  <c r="S1571" i="1"/>
  <c r="T1571" i="1"/>
  <c r="Q1572" i="1"/>
  <c r="R1572" i="1"/>
  <c r="S1572" i="1"/>
  <c r="T1572" i="1"/>
  <c r="Q1573" i="1"/>
  <c r="R1573" i="1"/>
  <c r="S1573" i="1"/>
  <c r="T1573" i="1"/>
  <c r="Q1574" i="1"/>
  <c r="R1574" i="1"/>
  <c r="S1574" i="1"/>
  <c r="T1574" i="1"/>
  <c r="Q1575" i="1"/>
  <c r="R1575" i="1"/>
  <c r="S1575" i="1"/>
  <c r="T1575" i="1"/>
  <c r="Q1576" i="1"/>
  <c r="R1576" i="1"/>
  <c r="S1576" i="1"/>
  <c r="T1576" i="1"/>
  <c r="Q1577" i="1"/>
  <c r="R1577" i="1"/>
  <c r="S1577" i="1"/>
  <c r="T1577" i="1"/>
  <c r="Q1578" i="1"/>
  <c r="R1578" i="1"/>
  <c r="S1578" i="1"/>
  <c r="T1578" i="1"/>
  <c r="Q1579" i="1"/>
  <c r="R1579" i="1"/>
  <c r="S1579" i="1"/>
  <c r="T1579" i="1"/>
  <c r="Q1580" i="1"/>
  <c r="R1580" i="1"/>
  <c r="S1580" i="1"/>
  <c r="T1580" i="1"/>
  <c r="Q1581" i="1"/>
  <c r="R1581" i="1"/>
  <c r="S1581" i="1"/>
  <c r="T1581" i="1"/>
  <c r="Q1582" i="1"/>
  <c r="R1582" i="1"/>
  <c r="S1582" i="1"/>
  <c r="T1582" i="1"/>
  <c r="Q1583" i="1"/>
  <c r="R1583" i="1"/>
  <c r="S1583" i="1"/>
  <c r="T1583" i="1"/>
  <c r="Q1584" i="1"/>
  <c r="R1584" i="1"/>
  <c r="S1584" i="1"/>
  <c r="T1584" i="1"/>
  <c r="Q1585" i="1"/>
  <c r="R1585" i="1"/>
  <c r="S1585" i="1"/>
  <c r="T1585" i="1"/>
  <c r="Q1586" i="1"/>
  <c r="R1586" i="1"/>
  <c r="S1586" i="1"/>
  <c r="T1586" i="1"/>
  <c r="Q1587" i="1"/>
  <c r="R1587" i="1"/>
  <c r="S1587" i="1"/>
  <c r="T1587" i="1"/>
  <c r="Q1588" i="1"/>
  <c r="R1588" i="1"/>
  <c r="S1588" i="1"/>
  <c r="T1588" i="1"/>
  <c r="Q1589" i="1"/>
  <c r="R1589" i="1"/>
  <c r="S1589" i="1"/>
  <c r="T1589" i="1"/>
  <c r="Q1590" i="1"/>
  <c r="R1590" i="1"/>
  <c r="S1590" i="1"/>
  <c r="T1590" i="1"/>
  <c r="Q1591" i="1"/>
  <c r="R1591" i="1"/>
  <c r="S1591" i="1"/>
  <c r="T1591" i="1"/>
  <c r="Q1592" i="1"/>
  <c r="R1592" i="1"/>
  <c r="S1592" i="1"/>
  <c r="T1592" i="1"/>
  <c r="Q1593" i="1"/>
  <c r="R1593" i="1"/>
  <c r="S1593" i="1"/>
  <c r="T1593" i="1"/>
  <c r="Q1594" i="1"/>
  <c r="R1594" i="1"/>
  <c r="S1594" i="1"/>
  <c r="T1594" i="1"/>
  <c r="Q1595" i="1"/>
  <c r="R1595" i="1"/>
  <c r="S1595" i="1"/>
  <c r="T1595" i="1"/>
  <c r="Q1596" i="1"/>
  <c r="R1596" i="1"/>
  <c r="S1596" i="1"/>
  <c r="T1596" i="1"/>
  <c r="Q1597" i="1"/>
  <c r="R1597" i="1"/>
  <c r="S1597" i="1"/>
  <c r="T1597" i="1"/>
  <c r="Q1598" i="1"/>
  <c r="R1598" i="1"/>
  <c r="S1598" i="1"/>
  <c r="T1598" i="1"/>
  <c r="Q1599" i="1"/>
  <c r="R1599" i="1"/>
  <c r="S1599" i="1"/>
  <c r="T1599" i="1"/>
  <c r="Q1600" i="1"/>
  <c r="R1600" i="1"/>
  <c r="S1600" i="1"/>
  <c r="T1600" i="1"/>
  <c r="Q1601" i="1"/>
  <c r="R1601" i="1"/>
  <c r="S1601" i="1"/>
  <c r="T1601" i="1"/>
  <c r="Q1602" i="1"/>
  <c r="R1602" i="1"/>
  <c r="S1602" i="1"/>
  <c r="T1602" i="1"/>
  <c r="Q1603" i="1"/>
  <c r="R1603" i="1"/>
  <c r="S1603" i="1"/>
  <c r="T1603" i="1"/>
  <c r="Q1604" i="1"/>
  <c r="R1604" i="1"/>
  <c r="S1604" i="1"/>
  <c r="T1604" i="1"/>
  <c r="Q1605" i="1"/>
  <c r="R1605" i="1"/>
  <c r="S1605" i="1"/>
  <c r="T1605" i="1"/>
  <c r="Q1606" i="1"/>
  <c r="R1606" i="1"/>
  <c r="S1606" i="1"/>
  <c r="T1606" i="1"/>
  <c r="Q1607" i="1"/>
  <c r="R1607" i="1"/>
  <c r="S1607" i="1"/>
  <c r="T1607" i="1"/>
  <c r="Q1608" i="1"/>
  <c r="R1608" i="1"/>
  <c r="S1608" i="1"/>
  <c r="T1608" i="1"/>
  <c r="Q1609" i="1"/>
  <c r="R1609" i="1"/>
  <c r="S1609" i="1"/>
  <c r="T1609" i="1"/>
  <c r="Q1610" i="1"/>
  <c r="R1610" i="1"/>
  <c r="S1610" i="1"/>
  <c r="T1610" i="1"/>
  <c r="Q1611" i="1"/>
  <c r="R1611" i="1"/>
  <c r="S1611" i="1"/>
  <c r="T1611" i="1"/>
  <c r="Q1612" i="1"/>
  <c r="R1612" i="1"/>
  <c r="S1612" i="1"/>
  <c r="T1612" i="1"/>
  <c r="Q1613" i="1"/>
  <c r="R1613" i="1"/>
  <c r="S1613" i="1"/>
  <c r="T1613" i="1"/>
  <c r="Q1614" i="1"/>
  <c r="R1614" i="1"/>
  <c r="S1614" i="1"/>
  <c r="T1614" i="1"/>
  <c r="Q1615" i="1"/>
  <c r="R1615" i="1"/>
  <c r="S1615" i="1"/>
  <c r="T1615" i="1"/>
  <c r="Q1616" i="1"/>
  <c r="R1616" i="1"/>
  <c r="S1616" i="1"/>
  <c r="T1616" i="1"/>
  <c r="Q1617" i="1"/>
  <c r="R1617" i="1"/>
  <c r="S1617" i="1"/>
  <c r="T1617" i="1"/>
  <c r="Q1618" i="1"/>
  <c r="R1618" i="1"/>
  <c r="S1618" i="1"/>
  <c r="T1618" i="1"/>
  <c r="Q1619" i="1"/>
  <c r="R1619" i="1"/>
  <c r="S1619" i="1"/>
  <c r="T1619" i="1"/>
  <c r="Q1620" i="1"/>
  <c r="R1620" i="1"/>
  <c r="S1620" i="1"/>
  <c r="T1620" i="1"/>
  <c r="Q1621" i="1"/>
  <c r="R1621" i="1"/>
  <c r="S1621" i="1"/>
  <c r="T1621" i="1"/>
  <c r="Q1622" i="1"/>
  <c r="R1622" i="1"/>
  <c r="S1622" i="1"/>
  <c r="T1622" i="1"/>
  <c r="Q1623" i="1"/>
  <c r="R1623" i="1"/>
  <c r="S1623" i="1"/>
  <c r="T1623" i="1"/>
  <c r="Q1624" i="1"/>
  <c r="R1624" i="1"/>
  <c r="S1624" i="1"/>
  <c r="T1624" i="1"/>
  <c r="Q1625" i="1"/>
  <c r="R1625" i="1"/>
  <c r="S1625" i="1"/>
  <c r="T1625" i="1"/>
  <c r="Q1626" i="1"/>
  <c r="R1626" i="1"/>
  <c r="S1626" i="1"/>
  <c r="T1626" i="1"/>
  <c r="Q1627" i="1"/>
  <c r="R1627" i="1"/>
  <c r="S1627" i="1"/>
  <c r="T1627" i="1"/>
  <c r="Q1628" i="1"/>
  <c r="R1628" i="1"/>
  <c r="S1628" i="1"/>
  <c r="T1628" i="1"/>
  <c r="Q1629" i="1"/>
  <c r="R1629" i="1"/>
  <c r="S1629" i="1"/>
  <c r="T1629" i="1"/>
  <c r="Q1630" i="1"/>
  <c r="R1630" i="1"/>
  <c r="S1630" i="1"/>
  <c r="T1630" i="1"/>
  <c r="Q1631" i="1"/>
  <c r="R1631" i="1"/>
  <c r="S1631" i="1"/>
  <c r="T1631" i="1"/>
  <c r="Q1632" i="1"/>
  <c r="R1632" i="1"/>
  <c r="S1632" i="1"/>
  <c r="T1632" i="1"/>
  <c r="Q1633" i="1"/>
  <c r="R1633" i="1"/>
  <c r="S1633" i="1"/>
  <c r="T1633" i="1"/>
  <c r="Q1634" i="1"/>
  <c r="R1634" i="1"/>
  <c r="S1634" i="1"/>
  <c r="T1634" i="1"/>
  <c r="Q1635" i="1"/>
  <c r="R1635" i="1"/>
  <c r="S1635" i="1"/>
  <c r="T1635" i="1"/>
  <c r="Q1636" i="1"/>
  <c r="R1636" i="1"/>
  <c r="S1636" i="1"/>
  <c r="T1636" i="1"/>
  <c r="Q1637" i="1"/>
  <c r="R1637" i="1"/>
  <c r="S1637" i="1"/>
  <c r="T1637" i="1"/>
  <c r="Q1638" i="1"/>
  <c r="R1638" i="1"/>
  <c r="S1638" i="1"/>
  <c r="T1638" i="1"/>
  <c r="Q1639" i="1"/>
  <c r="R1639" i="1"/>
  <c r="S1639" i="1"/>
  <c r="T1639" i="1"/>
  <c r="Q1640" i="1"/>
  <c r="R1640" i="1"/>
  <c r="S1640" i="1"/>
  <c r="T1640" i="1"/>
  <c r="Q1641" i="1"/>
  <c r="R1641" i="1"/>
  <c r="S1641" i="1"/>
  <c r="T1641" i="1"/>
  <c r="Q1642" i="1"/>
  <c r="R1642" i="1"/>
  <c r="S1642" i="1"/>
  <c r="T1642" i="1"/>
  <c r="Q1643" i="1"/>
  <c r="R1643" i="1"/>
  <c r="S1643" i="1"/>
  <c r="T1643" i="1"/>
  <c r="Q1644" i="1"/>
  <c r="R1644" i="1"/>
  <c r="S1644" i="1"/>
  <c r="T1644" i="1"/>
  <c r="Q1645" i="1"/>
  <c r="R1645" i="1"/>
  <c r="S1645" i="1"/>
  <c r="T1645" i="1"/>
  <c r="Q1646" i="1"/>
  <c r="R1646" i="1"/>
  <c r="S1646" i="1"/>
  <c r="T1646" i="1"/>
  <c r="Q1647" i="1"/>
  <c r="R1647" i="1"/>
  <c r="S1647" i="1"/>
  <c r="T1647" i="1"/>
  <c r="Q1648" i="1"/>
  <c r="R1648" i="1"/>
  <c r="S1648" i="1"/>
  <c r="T1648" i="1"/>
  <c r="Q1649" i="1"/>
  <c r="R1649" i="1"/>
  <c r="S1649" i="1"/>
  <c r="T1649" i="1"/>
  <c r="Q1650" i="1"/>
  <c r="R1650" i="1"/>
  <c r="S1650" i="1"/>
  <c r="T1650" i="1"/>
  <c r="Q1651" i="1"/>
  <c r="R1651" i="1"/>
  <c r="S1651" i="1"/>
  <c r="T1651" i="1"/>
  <c r="Q1652" i="1"/>
  <c r="R1652" i="1"/>
  <c r="S1652" i="1"/>
  <c r="T1652" i="1"/>
  <c r="Q1653" i="1"/>
  <c r="R1653" i="1"/>
  <c r="S1653" i="1"/>
  <c r="T1653" i="1"/>
  <c r="Q1654" i="1"/>
  <c r="R1654" i="1"/>
  <c r="S1654" i="1"/>
  <c r="T1654" i="1"/>
  <c r="Q1655" i="1"/>
  <c r="R1655" i="1"/>
  <c r="S1655" i="1"/>
  <c r="T1655" i="1"/>
  <c r="Q1656" i="1"/>
  <c r="R1656" i="1"/>
  <c r="S1656" i="1"/>
  <c r="T1656" i="1"/>
  <c r="Q1657" i="1"/>
  <c r="R1657" i="1"/>
  <c r="S1657" i="1"/>
  <c r="T1657" i="1"/>
  <c r="Q1658" i="1"/>
  <c r="R1658" i="1"/>
  <c r="S1658" i="1"/>
  <c r="T1658" i="1"/>
  <c r="Q1659" i="1"/>
  <c r="R1659" i="1"/>
  <c r="S1659" i="1"/>
  <c r="T1659" i="1"/>
  <c r="Q1660" i="1"/>
  <c r="R1660" i="1"/>
  <c r="S1660" i="1"/>
  <c r="T1660" i="1"/>
  <c r="Q1661" i="1"/>
  <c r="R1661" i="1"/>
  <c r="S1661" i="1"/>
  <c r="T1661" i="1"/>
  <c r="Q1662" i="1"/>
  <c r="R1662" i="1"/>
  <c r="S1662" i="1"/>
  <c r="T1662" i="1"/>
  <c r="Q1663" i="1"/>
  <c r="R1663" i="1"/>
  <c r="S1663" i="1"/>
  <c r="T1663" i="1"/>
  <c r="Q1664" i="1"/>
  <c r="R1664" i="1"/>
  <c r="S1664" i="1"/>
  <c r="T1664" i="1"/>
  <c r="Q1665" i="1"/>
  <c r="R1665" i="1"/>
  <c r="S1665" i="1"/>
  <c r="T1665" i="1"/>
  <c r="Q1666" i="1"/>
  <c r="R1666" i="1"/>
  <c r="S1666" i="1"/>
  <c r="T1666" i="1"/>
  <c r="Q1667" i="1"/>
  <c r="R1667" i="1"/>
  <c r="S1667" i="1"/>
  <c r="T1667" i="1"/>
  <c r="Q1668" i="1"/>
  <c r="R1668" i="1"/>
  <c r="S1668" i="1"/>
  <c r="T1668" i="1"/>
  <c r="Q1669" i="1"/>
  <c r="R1669" i="1"/>
  <c r="S1669" i="1"/>
  <c r="T1669" i="1"/>
  <c r="Q1670" i="1"/>
  <c r="R1670" i="1"/>
  <c r="S1670" i="1"/>
  <c r="T1670" i="1"/>
  <c r="Q1671" i="1"/>
  <c r="R1671" i="1"/>
  <c r="S1671" i="1"/>
  <c r="T1671" i="1"/>
  <c r="Q1672" i="1"/>
  <c r="R1672" i="1"/>
  <c r="S1672" i="1"/>
  <c r="T1672" i="1"/>
  <c r="Q1673" i="1"/>
  <c r="R1673" i="1"/>
  <c r="S1673" i="1"/>
  <c r="T1673" i="1"/>
  <c r="Q1674" i="1"/>
  <c r="R1674" i="1"/>
  <c r="S1674" i="1"/>
  <c r="T1674" i="1"/>
  <c r="Q1675" i="1"/>
  <c r="R1675" i="1"/>
  <c r="S1675" i="1"/>
  <c r="T1675" i="1"/>
  <c r="Q1676" i="1"/>
  <c r="R1676" i="1"/>
  <c r="S1676" i="1"/>
  <c r="T1676" i="1"/>
  <c r="Q1677" i="1"/>
  <c r="R1677" i="1"/>
  <c r="S1677" i="1"/>
  <c r="T1677" i="1"/>
  <c r="Q1678" i="1"/>
  <c r="R1678" i="1"/>
  <c r="S1678" i="1"/>
  <c r="T1678" i="1"/>
  <c r="Q1679" i="1"/>
  <c r="R1679" i="1"/>
  <c r="S1679" i="1"/>
  <c r="T1679" i="1"/>
  <c r="Q1680" i="1"/>
  <c r="R1680" i="1"/>
  <c r="S1680" i="1"/>
  <c r="T1680" i="1"/>
  <c r="Q1681" i="1"/>
  <c r="R1681" i="1"/>
  <c r="S1681" i="1"/>
  <c r="T1681" i="1"/>
  <c r="Q1682" i="1"/>
  <c r="R1682" i="1"/>
  <c r="S1682" i="1"/>
  <c r="T1682" i="1"/>
  <c r="Q1683" i="1"/>
  <c r="R1683" i="1"/>
  <c r="S1683" i="1"/>
  <c r="T1683" i="1"/>
  <c r="Q1684" i="1"/>
  <c r="R1684" i="1"/>
  <c r="S1684" i="1"/>
  <c r="T1684" i="1"/>
  <c r="Q1685" i="1"/>
  <c r="R1685" i="1"/>
  <c r="S1685" i="1"/>
  <c r="T1685" i="1"/>
  <c r="Q1686" i="1"/>
  <c r="R1686" i="1"/>
  <c r="S1686" i="1"/>
  <c r="T1686" i="1"/>
  <c r="Q1687" i="1"/>
  <c r="R1687" i="1"/>
  <c r="S1687" i="1"/>
  <c r="T1687" i="1"/>
  <c r="Q1688" i="1"/>
  <c r="R1688" i="1"/>
  <c r="S1688" i="1"/>
  <c r="T1688" i="1"/>
  <c r="Q1689" i="1"/>
  <c r="R1689" i="1"/>
  <c r="S1689" i="1"/>
  <c r="T1689" i="1"/>
  <c r="Q1690" i="1"/>
  <c r="R1690" i="1"/>
  <c r="S1690" i="1"/>
  <c r="T1690" i="1"/>
  <c r="Q1691" i="1"/>
  <c r="R1691" i="1"/>
  <c r="S1691" i="1"/>
  <c r="T1691" i="1"/>
  <c r="Q1692" i="1"/>
  <c r="R1692" i="1"/>
  <c r="S1692" i="1"/>
  <c r="T1692" i="1"/>
  <c r="Q1693" i="1"/>
  <c r="R1693" i="1"/>
  <c r="S1693" i="1"/>
  <c r="T1693" i="1"/>
  <c r="Q1694" i="1"/>
  <c r="R1694" i="1"/>
  <c r="S1694" i="1"/>
  <c r="T1694" i="1"/>
  <c r="Q1695" i="1"/>
  <c r="R1695" i="1"/>
  <c r="S1695" i="1"/>
  <c r="T1695" i="1"/>
  <c r="Q1696" i="1"/>
  <c r="R1696" i="1"/>
  <c r="S1696" i="1"/>
  <c r="T1696" i="1"/>
  <c r="Q1697" i="1"/>
  <c r="R1697" i="1"/>
  <c r="S1697" i="1"/>
  <c r="T1697" i="1"/>
  <c r="Q1698" i="1"/>
  <c r="R1698" i="1"/>
  <c r="S1698" i="1"/>
  <c r="T1698" i="1"/>
  <c r="Q1699" i="1"/>
  <c r="R1699" i="1"/>
  <c r="S1699" i="1"/>
  <c r="T1699" i="1"/>
  <c r="Q1700" i="1"/>
  <c r="R1700" i="1"/>
  <c r="S1700" i="1"/>
  <c r="T1700" i="1"/>
  <c r="Q1701" i="1"/>
  <c r="R1701" i="1"/>
  <c r="S1701" i="1"/>
  <c r="T1701" i="1"/>
  <c r="Q1702" i="1"/>
  <c r="R1702" i="1"/>
  <c r="S1702" i="1"/>
  <c r="T1702" i="1"/>
  <c r="Q1703" i="1"/>
  <c r="R1703" i="1"/>
  <c r="S1703" i="1"/>
  <c r="T1703" i="1"/>
  <c r="Q1704" i="1"/>
  <c r="R1704" i="1"/>
  <c r="S1704" i="1"/>
  <c r="T1704" i="1"/>
  <c r="Q1705" i="1"/>
  <c r="R1705" i="1"/>
  <c r="S1705" i="1"/>
  <c r="T1705" i="1"/>
  <c r="Q1706" i="1"/>
  <c r="R1706" i="1"/>
  <c r="S1706" i="1"/>
  <c r="T1706" i="1"/>
  <c r="Q1707" i="1"/>
  <c r="R1707" i="1"/>
  <c r="S1707" i="1"/>
  <c r="T1707" i="1"/>
  <c r="Q1708" i="1"/>
  <c r="R1708" i="1"/>
  <c r="S1708" i="1"/>
  <c r="T1708" i="1"/>
  <c r="Q1709" i="1"/>
  <c r="R1709" i="1"/>
  <c r="S1709" i="1"/>
  <c r="T1709" i="1"/>
  <c r="Q1710" i="1"/>
  <c r="R1710" i="1"/>
  <c r="S1710" i="1"/>
  <c r="T1710" i="1"/>
  <c r="Q1711" i="1"/>
  <c r="R1711" i="1"/>
  <c r="S1711" i="1"/>
  <c r="T1711" i="1"/>
  <c r="Q1712" i="1"/>
  <c r="R1712" i="1"/>
  <c r="S1712" i="1"/>
  <c r="T1712" i="1"/>
  <c r="Q1713" i="1"/>
  <c r="R1713" i="1"/>
  <c r="S1713" i="1"/>
  <c r="T1713" i="1"/>
  <c r="Q1714" i="1"/>
  <c r="R1714" i="1"/>
  <c r="S1714" i="1"/>
  <c r="T1714" i="1"/>
  <c r="Q1715" i="1"/>
  <c r="R1715" i="1"/>
  <c r="S1715" i="1"/>
  <c r="T1715" i="1"/>
  <c r="Q1716" i="1"/>
  <c r="R1716" i="1"/>
  <c r="S1716" i="1"/>
  <c r="T1716" i="1"/>
  <c r="Q1717" i="1"/>
  <c r="R1717" i="1"/>
  <c r="S1717" i="1"/>
  <c r="T1717" i="1"/>
  <c r="Q1718" i="1"/>
  <c r="R1718" i="1"/>
  <c r="S1718" i="1"/>
  <c r="T1718" i="1"/>
  <c r="Q1719" i="1"/>
  <c r="R1719" i="1"/>
  <c r="S1719" i="1"/>
  <c r="T1719" i="1"/>
  <c r="Q1720" i="1"/>
  <c r="R1720" i="1"/>
  <c r="S1720" i="1"/>
  <c r="T1720" i="1"/>
  <c r="Q1721" i="1"/>
  <c r="R1721" i="1"/>
  <c r="S1721" i="1"/>
  <c r="T1721" i="1"/>
  <c r="Q1722" i="1"/>
  <c r="R1722" i="1"/>
  <c r="S1722" i="1"/>
  <c r="T1722" i="1"/>
  <c r="Q1723" i="1"/>
  <c r="R1723" i="1"/>
  <c r="S1723" i="1"/>
  <c r="T1723" i="1"/>
  <c r="Q1724" i="1"/>
  <c r="R1724" i="1"/>
  <c r="S1724" i="1"/>
  <c r="T1724" i="1"/>
  <c r="Q1725" i="1"/>
  <c r="R1725" i="1"/>
  <c r="S1725" i="1"/>
  <c r="T1725" i="1"/>
  <c r="Q1726" i="1"/>
  <c r="R1726" i="1"/>
  <c r="S1726" i="1"/>
  <c r="T1726" i="1"/>
  <c r="Q1727" i="1"/>
  <c r="R1727" i="1"/>
  <c r="S1727" i="1"/>
  <c r="T1727" i="1"/>
  <c r="Q1728" i="1"/>
  <c r="R1728" i="1"/>
  <c r="S1728" i="1"/>
  <c r="T1728" i="1"/>
  <c r="Q1729" i="1"/>
  <c r="R1729" i="1"/>
  <c r="S1729" i="1"/>
  <c r="T1729" i="1"/>
  <c r="Q1730" i="1"/>
  <c r="R1730" i="1"/>
  <c r="S1730" i="1"/>
  <c r="T1730" i="1"/>
  <c r="Q1731" i="1"/>
  <c r="R1731" i="1"/>
  <c r="S1731" i="1"/>
  <c r="T1731" i="1"/>
  <c r="Q1732" i="1"/>
  <c r="R1732" i="1"/>
  <c r="S1732" i="1"/>
  <c r="T1732" i="1"/>
  <c r="Q1733" i="1"/>
  <c r="R1733" i="1"/>
  <c r="S1733" i="1"/>
  <c r="T1733" i="1"/>
  <c r="Q1734" i="1"/>
  <c r="R1734" i="1"/>
  <c r="S1734" i="1"/>
  <c r="T1734" i="1"/>
  <c r="Q1735" i="1"/>
  <c r="R1735" i="1"/>
  <c r="S1735" i="1"/>
  <c r="T1735" i="1"/>
  <c r="Q1736" i="1"/>
  <c r="R1736" i="1"/>
  <c r="S1736" i="1"/>
  <c r="T1736" i="1"/>
  <c r="Q1737" i="1"/>
  <c r="R1737" i="1"/>
  <c r="S1737" i="1"/>
  <c r="T1737" i="1"/>
  <c r="Q1738" i="1"/>
  <c r="R1738" i="1"/>
  <c r="S1738" i="1"/>
  <c r="T1738" i="1"/>
  <c r="Q1739" i="1"/>
  <c r="R1739" i="1"/>
  <c r="S1739" i="1"/>
  <c r="T1739" i="1"/>
  <c r="Q1740" i="1"/>
  <c r="R1740" i="1"/>
  <c r="S1740" i="1"/>
  <c r="T1740" i="1"/>
  <c r="Q1741" i="1"/>
  <c r="R1741" i="1"/>
  <c r="S1741" i="1"/>
  <c r="T1741" i="1"/>
  <c r="Q1742" i="1"/>
  <c r="R1742" i="1"/>
  <c r="S1742" i="1"/>
  <c r="T1742" i="1"/>
  <c r="Q1743" i="1"/>
  <c r="R1743" i="1"/>
  <c r="S1743" i="1"/>
  <c r="T1743" i="1"/>
  <c r="Q1744" i="1"/>
  <c r="R1744" i="1"/>
  <c r="S1744" i="1"/>
  <c r="T1744" i="1"/>
  <c r="Q1745" i="1"/>
  <c r="R1745" i="1"/>
  <c r="S1745" i="1"/>
  <c r="T1745" i="1"/>
  <c r="Q1746" i="1"/>
  <c r="R1746" i="1"/>
  <c r="S1746" i="1"/>
  <c r="T1746" i="1"/>
  <c r="Q1747" i="1"/>
  <c r="R1747" i="1"/>
  <c r="S1747" i="1"/>
  <c r="T1747" i="1"/>
  <c r="Q1748" i="1"/>
  <c r="R1748" i="1"/>
  <c r="S1748" i="1"/>
  <c r="T1748" i="1"/>
  <c r="Q1749" i="1"/>
  <c r="R1749" i="1"/>
  <c r="S1749" i="1"/>
  <c r="T1749" i="1"/>
  <c r="Q1750" i="1"/>
  <c r="R1750" i="1"/>
  <c r="S1750" i="1"/>
  <c r="T1750" i="1"/>
  <c r="Q1751" i="1"/>
  <c r="R1751" i="1"/>
  <c r="S1751" i="1"/>
  <c r="T1751" i="1"/>
  <c r="Q1752" i="1"/>
  <c r="R1752" i="1"/>
  <c r="S1752" i="1"/>
  <c r="T1752" i="1"/>
  <c r="Q1753" i="1"/>
  <c r="R1753" i="1"/>
  <c r="S1753" i="1"/>
  <c r="T1753" i="1"/>
  <c r="Q1754" i="1"/>
  <c r="R1754" i="1"/>
  <c r="S1754" i="1"/>
  <c r="T1754" i="1"/>
  <c r="Q1755" i="1"/>
  <c r="R1755" i="1"/>
  <c r="S1755" i="1"/>
  <c r="T1755" i="1"/>
  <c r="Q1756" i="1"/>
  <c r="R1756" i="1"/>
  <c r="S1756" i="1"/>
  <c r="T1756" i="1"/>
  <c r="Q1757" i="1"/>
  <c r="R1757" i="1"/>
  <c r="S1757" i="1"/>
  <c r="T1757" i="1"/>
  <c r="Q1758" i="1"/>
  <c r="R1758" i="1"/>
  <c r="S1758" i="1"/>
  <c r="T1758" i="1"/>
  <c r="Q1759" i="1"/>
  <c r="R1759" i="1"/>
  <c r="S1759" i="1"/>
  <c r="T1759" i="1"/>
  <c r="Q1760" i="1"/>
  <c r="R1760" i="1"/>
  <c r="S1760" i="1"/>
  <c r="T1760" i="1"/>
  <c r="Q1761" i="1"/>
  <c r="R1761" i="1"/>
  <c r="S1761" i="1"/>
  <c r="T1761" i="1"/>
  <c r="Q1762" i="1"/>
  <c r="R1762" i="1"/>
  <c r="S1762" i="1"/>
  <c r="T1762" i="1"/>
  <c r="Q1763" i="1"/>
  <c r="R1763" i="1"/>
  <c r="S1763" i="1"/>
  <c r="T1763" i="1"/>
  <c r="Q1764" i="1"/>
  <c r="R1764" i="1"/>
  <c r="S1764" i="1"/>
  <c r="T1764" i="1"/>
  <c r="Q1765" i="1"/>
  <c r="R1765" i="1"/>
  <c r="S1765" i="1"/>
  <c r="T1765" i="1"/>
  <c r="Q1766" i="1"/>
  <c r="R1766" i="1"/>
  <c r="S1766" i="1"/>
  <c r="T1766" i="1"/>
  <c r="Q1767" i="1"/>
  <c r="R1767" i="1"/>
  <c r="S1767" i="1"/>
  <c r="T1767" i="1"/>
  <c r="Q1768" i="1"/>
  <c r="R1768" i="1"/>
  <c r="S1768" i="1"/>
  <c r="T1768" i="1"/>
  <c r="Q1769" i="1"/>
  <c r="R1769" i="1"/>
  <c r="S1769" i="1"/>
  <c r="T1769" i="1"/>
  <c r="Q1770" i="1"/>
  <c r="R1770" i="1"/>
  <c r="S1770" i="1"/>
  <c r="T1770" i="1"/>
  <c r="Q1771" i="1"/>
  <c r="R1771" i="1"/>
  <c r="S1771" i="1"/>
  <c r="T1771" i="1"/>
  <c r="Q1772" i="1"/>
  <c r="R1772" i="1"/>
  <c r="S1772" i="1"/>
  <c r="T1772" i="1"/>
  <c r="Q1773" i="1"/>
  <c r="R1773" i="1"/>
  <c r="S1773" i="1"/>
  <c r="T1773" i="1"/>
  <c r="Q1774" i="1"/>
  <c r="R1774" i="1"/>
  <c r="S1774" i="1"/>
  <c r="T1774" i="1"/>
  <c r="Q1775" i="1"/>
  <c r="R1775" i="1"/>
  <c r="S1775" i="1"/>
  <c r="T1775" i="1"/>
  <c r="Q1776" i="1"/>
  <c r="R1776" i="1"/>
  <c r="S1776" i="1"/>
  <c r="T1776" i="1"/>
  <c r="Q1777" i="1"/>
  <c r="R1777" i="1"/>
  <c r="S1777" i="1"/>
  <c r="T1777" i="1"/>
  <c r="Q1778" i="1"/>
  <c r="R1778" i="1"/>
  <c r="S1778" i="1"/>
  <c r="T1778" i="1"/>
  <c r="Q1779" i="1"/>
  <c r="R1779" i="1"/>
  <c r="S1779" i="1"/>
  <c r="T1779" i="1"/>
  <c r="Q1780" i="1"/>
  <c r="R1780" i="1"/>
  <c r="S1780" i="1"/>
  <c r="T1780" i="1"/>
  <c r="Q1781" i="1"/>
  <c r="R1781" i="1"/>
  <c r="S1781" i="1"/>
  <c r="T1781" i="1"/>
  <c r="Q1782" i="1"/>
  <c r="R1782" i="1"/>
  <c r="S1782" i="1"/>
  <c r="T1782" i="1"/>
  <c r="Q1783" i="1"/>
  <c r="R1783" i="1"/>
  <c r="S1783" i="1"/>
  <c r="T1783" i="1"/>
  <c r="Q1784" i="1"/>
  <c r="R1784" i="1"/>
  <c r="S1784" i="1"/>
  <c r="T1784" i="1"/>
  <c r="Q1785" i="1"/>
  <c r="R1785" i="1"/>
  <c r="S1785" i="1"/>
  <c r="T1785" i="1"/>
  <c r="Q1786" i="1"/>
  <c r="R1786" i="1"/>
  <c r="S1786" i="1"/>
  <c r="T1786" i="1"/>
  <c r="Q1787" i="1"/>
  <c r="R1787" i="1"/>
  <c r="S1787" i="1"/>
  <c r="T1787" i="1"/>
  <c r="Q1788" i="1"/>
  <c r="R1788" i="1"/>
  <c r="S1788" i="1"/>
  <c r="T1788" i="1"/>
  <c r="Q1789" i="1"/>
  <c r="R1789" i="1"/>
  <c r="S1789" i="1"/>
  <c r="T1789" i="1"/>
  <c r="Q1790" i="1"/>
  <c r="R1790" i="1"/>
  <c r="S1790" i="1"/>
  <c r="T1790" i="1"/>
  <c r="Q1791" i="1"/>
  <c r="R1791" i="1"/>
  <c r="S1791" i="1"/>
  <c r="T1791" i="1"/>
  <c r="Q1792" i="1"/>
  <c r="R1792" i="1"/>
  <c r="S1792" i="1"/>
  <c r="T1792" i="1"/>
  <c r="Q1793" i="1"/>
  <c r="R1793" i="1"/>
  <c r="S1793" i="1"/>
  <c r="T1793" i="1"/>
  <c r="Q1794" i="1"/>
  <c r="R1794" i="1"/>
  <c r="S1794" i="1"/>
  <c r="T1794" i="1"/>
  <c r="Q1795" i="1"/>
  <c r="R1795" i="1"/>
  <c r="S1795" i="1"/>
  <c r="T1795" i="1"/>
  <c r="Q1796" i="1"/>
  <c r="R1796" i="1"/>
  <c r="S1796" i="1"/>
  <c r="T1796" i="1"/>
  <c r="Q1797" i="1"/>
  <c r="R1797" i="1"/>
  <c r="S1797" i="1"/>
  <c r="T1797" i="1"/>
  <c r="Q1798" i="1"/>
  <c r="R1798" i="1"/>
  <c r="S1798" i="1"/>
  <c r="T1798" i="1"/>
  <c r="Q1799" i="1"/>
  <c r="R1799" i="1"/>
  <c r="S1799" i="1"/>
  <c r="T1799" i="1"/>
  <c r="Q1800" i="1"/>
  <c r="R1800" i="1"/>
  <c r="S1800" i="1"/>
  <c r="T1800" i="1"/>
  <c r="Q1801" i="1"/>
  <c r="R1801" i="1"/>
  <c r="S1801" i="1"/>
  <c r="T1801" i="1"/>
  <c r="Q1802" i="1"/>
  <c r="R1802" i="1"/>
  <c r="S1802" i="1"/>
  <c r="T1802" i="1"/>
  <c r="Q1803" i="1"/>
  <c r="R1803" i="1"/>
  <c r="S1803" i="1"/>
  <c r="T1803" i="1"/>
  <c r="Q1804" i="1"/>
  <c r="R1804" i="1"/>
  <c r="S1804" i="1"/>
  <c r="T1804" i="1"/>
  <c r="Q1805" i="1"/>
  <c r="R1805" i="1"/>
  <c r="S1805" i="1"/>
  <c r="T1805" i="1"/>
  <c r="Q1806" i="1"/>
  <c r="R1806" i="1"/>
  <c r="S1806" i="1"/>
  <c r="T1806" i="1"/>
  <c r="Q1807" i="1"/>
  <c r="R1807" i="1"/>
  <c r="S1807" i="1"/>
  <c r="T1807" i="1"/>
  <c r="Q1808" i="1"/>
  <c r="R1808" i="1"/>
  <c r="S1808" i="1"/>
  <c r="T1808" i="1"/>
  <c r="Q1809" i="1"/>
  <c r="R1809" i="1"/>
  <c r="S1809" i="1"/>
  <c r="T1809" i="1"/>
  <c r="Q1810" i="1"/>
  <c r="R1810" i="1"/>
  <c r="S1810" i="1"/>
  <c r="T1810" i="1"/>
  <c r="Q1811" i="1"/>
  <c r="R1811" i="1"/>
  <c r="S1811" i="1"/>
  <c r="T1811" i="1"/>
  <c r="Q1812" i="1"/>
  <c r="R1812" i="1"/>
  <c r="S1812" i="1"/>
  <c r="T1812" i="1"/>
  <c r="Q1813" i="1"/>
  <c r="R1813" i="1"/>
  <c r="S1813" i="1"/>
  <c r="T1813" i="1"/>
  <c r="Q1814" i="1"/>
  <c r="R1814" i="1"/>
  <c r="S1814" i="1"/>
  <c r="T1814" i="1"/>
  <c r="Q1815" i="1"/>
  <c r="R1815" i="1"/>
  <c r="S1815" i="1"/>
  <c r="T1815" i="1"/>
  <c r="Q1816" i="1"/>
  <c r="R1816" i="1"/>
  <c r="S1816" i="1"/>
  <c r="T1816" i="1"/>
  <c r="Q1817" i="1"/>
  <c r="R1817" i="1"/>
  <c r="S1817" i="1"/>
  <c r="T1817" i="1"/>
  <c r="Q1818" i="1"/>
  <c r="R1818" i="1"/>
  <c r="S1818" i="1"/>
  <c r="T1818" i="1"/>
  <c r="Q1819" i="1"/>
  <c r="R1819" i="1"/>
  <c r="S1819" i="1"/>
  <c r="T1819" i="1"/>
  <c r="Q1820" i="1"/>
  <c r="R1820" i="1"/>
  <c r="S1820" i="1"/>
  <c r="T1820" i="1"/>
  <c r="Q1821" i="1"/>
  <c r="R1821" i="1"/>
  <c r="S1821" i="1"/>
  <c r="T1821" i="1"/>
  <c r="Q1822" i="1"/>
  <c r="R1822" i="1"/>
  <c r="S1822" i="1"/>
  <c r="T1822" i="1"/>
  <c r="Q1823" i="1"/>
  <c r="R1823" i="1"/>
  <c r="S1823" i="1"/>
  <c r="T1823" i="1"/>
  <c r="Q1824" i="1"/>
  <c r="R1824" i="1"/>
  <c r="S1824" i="1"/>
  <c r="T1824" i="1"/>
  <c r="Q1825" i="1"/>
  <c r="R1825" i="1"/>
  <c r="S1825" i="1"/>
  <c r="T1825" i="1"/>
  <c r="Q1826" i="1"/>
  <c r="R1826" i="1"/>
  <c r="S1826" i="1"/>
  <c r="T1826" i="1"/>
  <c r="Q1827" i="1"/>
  <c r="R1827" i="1"/>
  <c r="S1827" i="1"/>
  <c r="T1827" i="1"/>
  <c r="Q1828" i="1"/>
  <c r="R1828" i="1"/>
  <c r="S1828" i="1"/>
  <c r="T1828" i="1"/>
  <c r="Q1829" i="1"/>
  <c r="R1829" i="1"/>
  <c r="S1829" i="1"/>
  <c r="T1829" i="1"/>
  <c r="Q1830" i="1"/>
  <c r="R1830" i="1"/>
  <c r="S1830" i="1"/>
  <c r="T1830" i="1"/>
  <c r="Q1831" i="1"/>
  <c r="R1831" i="1"/>
  <c r="S1831" i="1"/>
  <c r="T1831" i="1"/>
  <c r="Q1832" i="1"/>
  <c r="R1832" i="1"/>
  <c r="S1832" i="1"/>
  <c r="T1832" i="1"/>
  <c r="Q1833" i="1"/>
  <c r="R1833" i="1"/>
  <c r="S1833" i="1"/>
  <c r="T1833" i="1"/>
  <c r="Q1834" i="1"/>
  <c r="R1834" i="1"/>
  <c r="S1834" i="1"/>
  <c r="T1834" i="1"/>
  <c r="Q1835" i="1"/>
  <c r="R1835" i="1"/>
  <c r="S1835" i="1"/>
  <c r="T1835" i="1"/>
  <c r="Q1836" i="1"/>
  <c r="R1836" i="1"/>
  <c r="S1836" i="1"/>
  <c r="T1836" i="1"/>
  <c r="Q1837" i="1"/>
  <c r="R1837" i="1"/>
  <c r="S1837" i="1"/>
  <c r="T1837" i="1"/>
  <c r="Q1838" i="1"/>
  <c r="R1838" i="1"/>
  <c r="S1838" i="1"/>
  <c r="T1838" i="1"/>
  <c r="Q1839" i="1"/>
  <c r="R1839" i="1"/>
  <c r="S1839" i="1"/>
  <c r="T1839" i="1"/>
  <c r="Q1840" i="1"/>
  <c r="R1840" i="1"/>
  <c r="S1840" i="1"/>
  <c r="T1840" i="1"/>
  <c r="Q1841" i="1"/>
  <c r="R1841" i="1"/>
  <c r="S1841" i="1"/>
  <c r="T1841" i="1"/>
  <c r="Q1842" i="1"/>
  <c r="R1842" i="1"/>
  <c r="S1842" i="1"/>
  <c r="T1842" i="1"/>
  <c r="Q1843" i="1"/>
  <c r="R1843" i="1"/>
  <c r="S1843" i="1"/>
  <c r="T1843" i="1"/>
  <c r="Q1844" i="1"/>
  <c r="R1844" i="1"/>
  <c r="S1844" i="1"/>
  <c r="T1844" i="1"/>
  <c r="Q1845" i="1"/>
  <c r="R1845" i="1"/>
  <c r="S1845" i="1"/>
  <c r="T1845" i="1"/>
  <c r="Q1846" i="1"/>
  <c r="R1846" i="1"/>
  <c r="S1846" i="1"/>
  <c r="T1846" i="1"/>
  <c r="Q1847" i="1"/>
  <c r="R1847" i="1"/>
  <c r="S1847" i="1"/>
  <c r="T1847" i="1"/>
  <c r="Q1848" i="1"/>
  <c r="R1848" i="1"/>
  <c r="S1848" i="1"/>
  <c r="T1848" i="1"/>
  <c r="Q1849" i="1"/>
  <c r="R1849" i="1"/>
  <c r="S1849" i="1"/>
  <c r="T1849" i="1"/>
  <c r="Q1850" i="1"/>
  <c r="R1850" i="1"/>
  <c r="S1850" i="1"/>
  <c r="T1850" i="1"/>
  <c r="Q1851" i="1"/>
  <c r="R1851" i="1"/>
  <c r="S1851" i="1"/>
  <c r="T1851" i="1"/>
  <c r="Q1852" i="1"/>
  <c r="R1852" i="1"/>
  <c r="S1852" i="1"/>
  <c r="T1852" i="1"/>
  <c r="Q1853" i="1"/>
  <c r="R1853" i="1"/>
  <c r="S1853" i="1"/>
  <c r="T1853" i="1"/>
  <c r="Q1854" i="1"/>
  <c r="R1854" i="1"/>
  <c r="S1854" i="1"/>
  <c r="T1854" i="1"/>
  <c r="Q1855" i="1"/>
  <c r="R1855" i="1"/>
  <c r="S1855" i="1"/>
  <c r="T1855" i="1"/>
  <c r="Q1856" i="1"/>
  <c r="R1856" i="1"/>
  <c r="S1856" i="1"/>
  <c r="T1856" i="1"/>
  <c r="Q1857" i="1"/>
  <c r="R1857" i="1"/>
  <c r="S1857" i="1"/>
  <c r="T1857" i="1"/>
  <c r="Q1858" i="1"/>
  <c r="R1858" i="1"/>
  <c r="S1858" i="1"/>
  <c r="T1858" i="1"/>
  <c r="Q1859" i="1"/>
  <c r="R1859" i="1"/>
  <c r="S1859" i="1"/>
  <c r="T1859" i="1"/>
  <c r="Q1860" i="1"/>
  <c r="R1860" i="1"/>
  <c r="S1860" i="1"/>
  <c r="T1860" i="1"/>
  <c r="Q1861" i="1"/>
  <c r="R1861" i="1"/>
  <c r="S1861" i="1"/>
  <c r="T1861" i="1"/>
  <c r="Q1862" i="1"/>
  <c r="R1862" i="1"/>
  <c r="S1862" i="1"/>
  <c r="T1862" i="1"/>
  <c r="Q1863" i="1"/>
  <c r="R1863" i="1"/>
  <c r="S1863" i="1"/>
  <c r="T1863" i="1"/>
  <c r="Q1864" i="1"/>
  <c r="R1864" i="1"/>
  <c r="S1864" i="1"/>
  <c r="T1864" i="1"/>
  <c r="Q1865" i="1"/>
  <c r="R1865" i="1"/>
  <c r="S1865" i="1"/>
  <c r="T1865" i="1"/>
  <c r="Q1866" i="1"/>
  <c r="R1866" i="1"/>
  <c r="S1866" i="1"/>
  <c r="T1866" i="1"/>
  <c r="Q1867" i="1"/>
  <c r="R1867" i="1"/>
  <c r="S1867" i="1"/>
  <c r="T1867" i="1"/>
  <c r="Q1868" i="1"/>
  <c r="R1868" i="1"/>
  <c r="S1868" i="1"/>
  <c r="T1868" i="1"/>
  <c r="Q1869" i="1"/>
  <c r="R1869" i="1"/>
  <c r="S1869" i="1"/>
  <c r="T1869" i="1"/>
  <c r="Q1870" i="1"/>
  <c r="R1870" i="1"/>
  <c r="S1870" i="1"/>
  <c r="T1870" i="1"/>
  <c r="Q1871" i="1"/>
  <c r="R1871" i="1"/>
  <c r="S1871" i="1"/>
  <c r="T1871" i="1"/>
  <c r="Q1872" i="1"/>
  <c r="R1872" i="1"/>
  <c r="S1872" i="1"/>
  <c r="T1872" i="1"/>
  <c r="Q1873" i="1"/>
  <c r="R1873" i="1"/>
  <c r="S1873" i="1"/>
  <c r="T1873" i="1"/>
  <c r="Q1874" i="1"/>
  <c r="R1874" i="1"/>
  <c r="S1874" i="1"/>
  <c r="T1874" i="1"/>
  <c r="Q1875" i="1"/>
  <c r="R1875" i="1"/>
  <c r="S1875" i="1"/>
  <c r="T1875" i="1"/>
  <c r="Q1876" i="1"/>
  <c r="R1876" i="1"/>
  <c r="S1876" i="1"/>
  <c r="T1876" i="1"/>
  <c r="Q1877" i="1"/>
  <c r="R1877" i="1"/>
  <c r="S1877" i="1"/>
  <c r="T1877" i="1"/>
  <c r="Q1878" i="1"/>
  <c r="R1878" i="1"/>
  <c r="S1878" i="1"/>
  <c r="T1878" i="1"/>
  <c r="Q1879" i="1"/>
  <c r="R1879" i="1"/>
  <c r="S1879" i="1"/>
  <c r="T1879" i="1"/>
  <c r="Q1880" i="1"/>
  <c r="R1880" i="1"/>
  <c r="S1880" i="1"/>
  <c r="T1880" i="1"/>
  <c r="Q1881" i="1"/>
  <c r="R1881" i="1"/>
  <c r="S1881" i="1"/>
  <c r="T1881" i="1"/>
  <c r="Q1882" i="1"/>
  <c r="R1882" i="1"/>
  <c r="S1882" i="1"/>
  <c r="T1882" i="1"/>
  <c r="Q1883" i="1"/>
  <c r="R1883" i="1"/>
  <c r="S1883" i="1"/>
  <c r="T1883" i="1"/>
  <c r="Q1884" i="1"/>
  <c r="R1884" i="1"/>
  <c r="S1884" i="1"/>
  <c r="T1884" i="1"/>
  <c r="Q1885" i="1"/>
  <c r="R1885" i="1"/>
  <c r="S1885" i="1"/>
  <c r="T1885" i="1"/>
  <c r="Q1886" i="1"/>
  <c r="R1886" i="1"/>
  <c r="S1886" i="1"/>
  <c r="T1886" i="1"/>
  <c r="Q1887" i="1"/>
  <c r="R1887" i="1"/>
  <c r="S1887" i="1"/>
  <c r="T1887" i="1"/>
  <c r="Q1888" i="1"/>
  <c r="R1888" i="1"/>
  <c r="S1888" i="1"/>
  <c r="T1888" i="1"/>
  <c r="Q1889" i="1"/>
  <c r="R1889" i="1"/>
  <c r="S1889" i="1"/>
  <c r="T1889" i="1"/>
  <c r="Q1890" i="1"/>
  <c r="R1890" i="1"/>
  <c r="S1890" i="1"/>
  <c r="T1890" i="1"/>
  <c r="Q1891" i="1"/>
  <c r="R1891" i="1"/>
  <c r="S1891" i="1"/>
  <c r="T1891" i="1"/>
  <c r="Q1892" i="1"/>
  <c r="R1892" i="1"/>
  <c r="S1892" i="1"/>
  <c r="T1892" i="1"/>
  <c r="Q1893" i="1"/>
  <c r="R1893" i="1"/>
  <c r="S1893" i="1"/>
  <c r="T1893" i="1"/>
  <c r="Q1894" i="1"/>
  <c r="R1894" i="1"/>
  <c r="S1894" i="1"/>
  <c r="T1894" i="1"/>
  <c r="Q1895" i="1"/>
  <c r="R1895" i="1"/>
  <c r="S1895" i="1"/>
  <c r="T1895" i="1"/>
  <c r="Q1896" i="1"/>
  <c r="R1896" i="1"/>
  <c r="S1896" i="1"/>
  <c r="T1896" i="1"/>
  <c r="Q1897" i="1"/>
  <c r="R1897" i="1"/>
  <c r="S1897" i="1"/>
  <c r="T1897" i="1"/>
  <c r="Q1898" i="1"/>
  <c r="R1898" i="1"/>
  <c r="S1898" i="1"/>
  <c r="T1898" i="1"/>
  <c r="Q1899" i="1"/>
  <c r="R1899" i="1"/>
  <c r="S1899" i="1"/>
  <c r="T1899" i="1"/>
  <c r="Q1900" i="1"/>
  <c r="R1900" i="1"/>
  <c r="S1900" i="1"/>
  <c r="T1900" i="1"/>
  <c r="Q1901" i="1"/>
  <c r="R1901" i="1"/>
  <c r="S1901" i="1"/>
  <c r="T1901" i="1"/>
  <c r="Q1902" i="1"/>
  <c r="R1902" i="1"/>
  <c r="S1902" i="1"/>
  <c r="T1902" i="1"/>
  <c r="Q1903" i="1"/>
  <c r="R1903" i="1"/>
  <c r="S1903" i="1"/>
  <c r="T1903" i="1"/>
  <c r="Q1904" i="1"/>
  <c r="R1904" i="1"/>
  <c r="S1904" i="1"/>
  <c r="T1904" i="1"/>
  <c r="Q1905" i="1"/>
  <c r="R1905" i="1"/>
  <c r="S1905" i="1"/>
  <c r="T1905" i="1"/>
  <c r="Q1906" i="1"/>
  <c r="R1906" i="1"/>
  <c r="S1906" i="1"/>
  <c r="T1906" i="1"/>
  <c r="Q1907" i="1"/>
  <c r="R1907" i="1"/>
  <c r="S1907" i="1"/>
  <c r="T1907" i="1"/>
  <c r="Q1908" i="1"/>
  <c r="R1908" i="1"/>
  <c r="S1908" i="1"/>
  <c r="T1908" i="1"/>
  <c r="Q1909" i="1"/>
  <c r="R1909" i="1"/>
  <c r="S1909" i="1"/>
  <c r="T1909" i="1"/>
  <c r="Q1910" i="1"/>
  <c r="R1910" i="1"/>
  <c r="S1910" i="1"/>
  <c r="T1910" i="1"/>
  <c r="Q1911" i="1"/>
  <c r="R1911" i="1"/>
  <c r="S1911" i="1"/>
  <c r="T1911" i="1"/>
  <c r="Q1912" i="1"/>
  <c r="R1912" i="1"/>
  <c r="S1912" i="1"/>
  <c r="T1912" i="1"/>
  <c r="Q1913" i="1"/>
  <c r="R1913" i="1"/>
  <c r="S1913" i="1"/>
  <c r="T1913" i="1"/>
  <c r="Q1914" i="1"/>
  <c r="R1914" i="1"/>
  <c r="S1914" i="1"/>
  <c r="T1914" i="1"/>
  <c r="Q1915" i="1"/>
  <c r="R1915" i="1"/>
  <c r="S1915" i="1"/>
  <c r="T1915" i="1"/>
  <c r="Q1916" i="1"/>
  <c r="R1916" i="1"/>
  <c r="S1916" i="1"/>
  <c r="T1916" i="1"/>
  <c r="Q1917" i="1"/>
  <c r="R1917" i="1"/>
  <c r="S1917" i="1"/>
  <c r="T1917" i="1"/>
  <c r="Q1918" i="1"/>
  <c r="R1918" i="1"/>
  <c r="S1918" i="1"/>
  <c r="T1918" i="1"/>
  <c r="Q1919" i="1"/>
  <c r="R1919" i="1"/>
  <c r="S1919" i="1"/>
  <c r="T1919" i="1"/>
  <c r="Q1920" i="1"/>
  <c r="R1920" i="1"/>
  <c r="S1920" i="1"/>
  <c r="T1920" i="1"/>
  <c r="Q1921" i="1"/>
  <c r="R1921" i="1"/>
  <c r="S1921" i="1"/>
  <c r="T1921" i="1"/>
  <c r="Q1922" i="1"/>
  <c r="R1922" i="1"/>
  <c r="S1922" i="1"/>
  <c r="T1922" i="1"/>
  <c r="Q1923" i="1"/>
  <c r="R1923" i="1"/>
  <c r="S1923" i="1"/>
  <c r="T1923" i="1"/>
  <c r="Q1924" i="1"/>
  <c r="R1924" i="1"/>
  <c r="S1924" i="1"/>
  <c r="T1924" i="1"/>
  <c r="Q1925" i="1"/>
  <c r="R1925" i="1"/>
  <c r="S1925" i="1"/>
  <c r="T1925" i="1"/>
  <c r="Q1926" i="1"/>
  <c r="R1926" i="1"/>
  <c r="S1926" i="1"/>
  <c r="T1926" i="1"/>
  <c r="Q1927" i="1"/>
  <c r="R1927" i="1"/>
  <c r="S1927" i="1"/>
  <c r="T1927" i="1"/>
  <c r="Q1928" i="1"/>
  <c r="R1928" i="1"/>
  <c r="S1928" i="1"/>
  <c r="T1928" i="1"/>
  <c r="Q1929" i="1"/>
  <c r="R1929" i="1"/>
  <c r="S1929" i="1"/>
  <c r="T1929" i="1"/>
  <c r="Q1930" i="1"/>
  <c r="R1930" i="1"/>
  <c r="S1930" i="1"/>
  <c r="T1930" i="1"/>
  <c r="Q1931" i="1"/>
  <c r="R1931" i="1"/>
  <c r="S1931" i="1"/>
  <c r="T1931" i="1"/>
  <c r="Q1932" i="1"/>
  <c r="R1932" i="1"/>
  <c r="S1932" i="1"/>
  <c r="T1932" i="1"/>
  <c r="Q1933" i="1"/>
  <c r="R1933" i="1"/>
  <c r="S1933" i="1"/>
  <c r="T1933" i="1"/>
  <c r="Q1934" i="1"/>
  <c r="R1934" i="1"/>
  <c r="S1934" i="1"/>
  <c r="T1934" i="1"/>
  <c r="Q1935" i="1"/>
  <c r="R1935" i="1"/>
  <c r="S1935" i="1"/>
  <c r="T1935" i="1"/>
  <c r="Q1936" i="1"/>
  <c r="R1936" i="1"/>
  <c r="S1936" i="1"/>
  <c r="T1936" i="1"/>
  <c r="Q1937" i="1"/>
  <c r="R1937" i="1"/>
  <c r="S1937" i="1"/>
  <c r="T1937" i="1"/>
  <c r="Q1938" i="1"/>
  <c r="R1938" i="1"/>
  <c r="S1938" i="1"/>
  <c r="T1938" i="1"/>
  <c r="Q1939" i="1"/>
  <c r="R1939" i="1"/>
  <c r="S1939" i="1"/>
  <c r="T1939" i="1"/>
  <c r="Q1940" i="1"/>
  <c r="R1940" i="1"/>
  <c r="S1940" i="1"/>
  <c r="T1940" i="1"/>
  <c r="Q1941" i="1"/>
  <c r="R1941" i="1"/>
  <c r="S1941" i="1"/>
  <c r="T1941" i="1"/>
  <c r="Q1942" i="1"/>
  <c r="R1942" i="1"/>
  <c r="S1942" i="1"/>
  <c r="T1942" i="1"/>
  <c r="Q1943" i="1"/>
  <c r="R1943" i="1"/>
  <c r="S1943" i="1"/>
  <c r="T1943" i="1"/>
  <c r="Q1944" i="1"/>
  <c r="R1944" i="1"/>
  <c r="S1944" i="1"/>
  <c r="T1944" i="1"/>
  <c r="Q1945" i="1"/>
  <c r="R1945" i="1"/>
  <c r="S1945" i="1"/>
  <c r="T1945" i="1"/>
  <c r="Q1946" i="1"/>
  <c r="R1946" i="1"/>
  <c r="S1946" i="1"/>
  <c r="T1946" i="1"/>
  <c r="Q1947" i="1"/>
  <c r="R1947" i="1"/>
  <c r="S1947" i="1"/>
  <c r="T1947" i="1"/>
  <c r="Q1948" i="1"/>
  <c r="R1948" i="1"/>
  <c r="S1948" i="1"/>
  <c r="T1948" i="1"/>
  <c r="Q1949" i="1"/>
  <c r="R1949" i="1"/>
  <c r="S1949" i="1"/>
  <c r="T1949" i="1"/>
  <c r="Q1950" i="1"/>
  <c r="R1950" i="1"/>
  <c r="S1950" i="1"/>
  <c r="T1950" i="1"/>
  <c r="Q1951" i="1"/>
  <c r="R1951" i="1"/>
  <c r="S1951" i="1"/>
  <c r="T1951" i="1"/>
  <c r="Q1952" i="1"/>
  <c r="R1952" i="1"/>
  <c r="S1952" i="1"/>
  <c r="T1952" i="1"/>
  <c r="Q1953" i="1"/>
  <c r="R1953" i="1"/>
  <c r="S1953" i="1"/>
  <c r="T1953" i="1"/>
  <c r="Q1954" i="1"/>
  <c r="R1954" i="1"/>
  <c r="S1954" i="1"/>
  <c r="T1954" i="1"/>
  <c r="Q1955" i="1"/>
  <c r="R1955" i="1"/>
  <c r="S1955" i="1"/>
  <c r="T1955" i="1"/>
  <c r="Q1956" i="1"/>
  <c r="R1956" i="1"/>
  <c r="S1956" i="1"/>
  <c r="T1956" i="1"/>
  <c r="Q1957" i="1"/>
  <c r="R1957" i="1"/>
  <c r="S1957" i="1"/>
  <c r="T1957" i="1"/>
  <c r="Q1958" i="1"/>
  <c r="R1958" i="1"/>
  <c r="S1958" i="1"/>
  <c r="T1958" i="1"/>
  <c r="Q1959" i="1"/>
  <c r="R1959" i="1"/>
  <c r="S1959" i="1"/>
  <c r="T1959" i="1"/>
  <c r="Q1960" i="1"/>
  <c r="R1960" i="1"/>
  <c r="S1960" i="1"/>
  <c r="T1960" i="1"/>
  <c r="Q1961" i="1"/>
  <c r="R1961" i="1"/>
  <c r="S1961" i="1"/>
  <c r="T1961" i="1"/>
  <c r="Q1962" i="1"/>
  <c r="R1962" i="1"/>
  <c r="S1962" i="1"/>
  <c r="T1962" i="1"/>
  <c r="Q1963" i="1"/>
  <c r="R1963" i="1"/>
  <c r="S1963" i="1"/>
  <c r="T1963" i="1"/>
  <c r="Q1964" i="1"/>
  <c r="R1964" i="1"/>
  <c r="S1964" i="1"/>
  <c r="T1964" i="1"/>
  <c r="Q1965" i="1"/>
  <c r="R1965" i="1"/>
  <c r="S1965" i="1"/>
  <c r="T1965" i="1"/>
  <c r="Q1966" i="1"/>
  <c r="R1966" i="1"/>
  <c r="S1966" i="1"/>
  <c r="T1966" i="1"/>
  <c r="Q1967" i="1"/>
  <c r="R1967" i="1"/>
  <c r="S1967" i="1"/>
  <c r="T1967" i="1"/>
  <c r="Q1968" i="1"/>
  <c r="R1968" i="1"/>
  <c r="S1968" i="1"/>
  <c r="T1968" i="1"/>
  <c r="Q1969" i="1"/>
  <c r="R1969" i="1"/>
  <c r="S1969" i="1"/>
  <c r="T1969" i="1"/>
  <c r="Q1970" i="1"/>
  <c r="R1970" i="1"/>
  <c r="S1970" i="1"/>
  <c r="T1970" i="1"/>
  <c r="Q1971" i="1"/>
  <c r="R1971" i="1"/>
  <c r="S1971" i="1"/>
  <c r="T1971" i="1"/>
  <c r="Q1972" i="1"/>
  <c r="R1972" i="1"/>
  <c r="S1972" i="1"/>
  <c r="T1972" i="1"/>
  <c r="Q1973" i="1"/>
  <c r="R1973" i="1"/>
  <c r="S1973" i="1"/>
  <c r="T1973" i="1"/>
  <c r="Q1974" i="1"/>
  <c r="R1974" i="1"/>
  <c r="S1974" i="1"/>
  <c r="T1974" i="1"/>
  <c r="Q1975" i="1"/>
  <c r="R1975" i="1"/>
  <c r="S1975" i="1"/>
  <c r="T1975" i="1"/>
  <c r="Q1976" i="1"/>
  <c r="R1976" i="1"/>
  <c r="S1976" i="1"/>
  <c r="T1976" i="1"/>
  <c r="Q1977" i="1"/>
  <c r="R1977" i="1"/>
  <c r="S1977" i="1"/>
  <c r="T1977" i="1"/>
  <c r="Q1978" i="1"/>
  <c r="R1978" i="1"/>
  <c r="S1978" i="1"/>
  <c r="T1978" i="1"/>
  <c r="Q1979" i="1"/>
  <c r="R1979" i="1"/>
  <c r="S1979" i="1"/>
  <c r="T1979" i="1"/>
  <c r="Q1980" i="1"/>
  <c r="R1980" i="1"/>
  <c r="S1980" i="1"/>
  <c r="T1980" i="1"/>
  <c r="Q1981" i="1"/>
  <c r="R1981" i="1"/>
  <c r="S1981" i="1"/>
  <c r="T1981" i="1"/>
  <c r="Q1982" i="1"/>
  <c r="R1982" i="1"/>
  <c r="S1982" i="1"/>
  <c r="T1982" i="1"/>
  <c r="Q1983" i="1"/>
  <c r="R1983" i="1"/>
  <c r="S1983" i="1"/>
  <c r="T1983" i="1"/>
  <c r="Q1984" i="1"/>
  <c r="R1984" i="1"/>
  <c r="S1984" i="1"/>
  <c r="T1984" i="1"/>
  <c r="Q1985" i="1"/>
  <c r="R1985" i="1"/>
  <c r="S1985" i="1"/>
  <c r="T1985" i="1"/>
  <c r="Q1986" i="1"/>
  <c r="R1986" i="1"/>
  <c r="S1986" i="1"/>
  <c r="T1986" i="1"/>
  <c r="Q1987" i="1"/>
  <c r="R1987" i="1"/>
  <c r="S1987" i="1"/>
  <c r="T1987" i="1"/>
  <c r="Q1988" i="1"/>
  <c r="R1988" i="1"/>
  <c r="S1988" i="1"/>
  <c r="T1988" i="1"/>
  <c r="Q1989" i="1"/>
  <c r="R1989" i="1"/>
  <c r="S1989" i="1"/>
  <c r="T1989" i="1"/>
  <c r="Q1990" i="1"/>
  <c r="R1990" i="1"/>
  <c r="S1990" i="1"/>
  <c r="T1990" i="1"/>
  <c r="Q1991" i="1"/>
  <c r="R1991" i="1"/>
  <c r="S1991" i="1"/>
  <c r="T1991" i="1"/>
  <c r="Q1992" i="1"/>
  <c r="R1992" i="1"/>
  <c r="S1992" i="1"/>
  <c r="T1992" i="1"/>
  <c r="Q1993" i="1"/>
  <c r="R1993" i="1"/>
  <c r="S1993" i="1"/>
  <c r="T1993" i="1"/>
  <c r="Q1994" i="1"/>
  <c r="R1994" i="1"/>
  <c r="S1994" i="1"/>
  <c r="T1994" i="1"/>
  <c r="Q1995" i="1"/>
  <c r="R1995" i="1"/>
  <c r="S1995" i="1"/>
  <c r="T1995" i="1"/>
  <c r="Q1996" i="1"/>
  <c r="R1996" i="1"/>
  <c r="S1996" i="1"/>
  <c r="T1996" i="1"/>
  <c r="Q1997" i="1"/>
  <c r="R1997" i="1"/>
  <c r="S1997" i="1"/>
  <c r="T1997" i="1"/>
  <c r="Q1998" i="1"/>
  <c r="R1998" i="1"/>
  <c r="S1998" i="1"/>
  <c r="T1998" i="1"/>
  <c r="Q1999" i="1"/>
  <c r="R1999" i="1"/>
  <c r="S1999" i="1"/>
  <c r="T1999" i="1"/>
  <c r="Q2000" i="1"/>
  <c r="R2000" i="1"/>
  <c r="S2000" i="1"/>
  <c r="T2000" i="1"/>
  <c r="Q2001" i="1"/>
  <c r="R2001" i="1"/>
  <c r="S2001" i="1"/>
  <c r="T2001" i="1"/>
  <c r="Q2002" i="1"/>
  <c r="R2002" i="1"/>
  <c r="S2002" i="1"/>
  <c r="T2002" i="1"/>
  <c r="Q2003" i="1"/>
  <c r="R2003" i="1"/>
  <c r="S2003" i="1"/>
  <c r="T2003" i="1"/>
  <c r="Q2004" i="1"/>
  <c r="R2004" i="1"/>
  <c r="S2004" i="1"/>
  <c r="T2004" i="1"/>
  <c r="Q2005" i="1"/>
  <c r="R2005" i="1"/>
  <c r="S2005" i="1"/>
  <c r="T2005" i="1"/>
  <c r="Q2006" i="1"/>
  <c r="R2006" i="1"/>
  <c r="S2006" i="1"/>
  <c r="T2006" i="1"/>
  <c r="Q2007" i="1"/>
  <c r="R2007" i="1"/>
  <c r="S2007" i="1"/>
  <c r="T2007" i="1"/>
  <c r="Q2008" i="1"/>
  <c r="R2008" i="1"/>
  <c r="S2008" i="1"/>
  <c r="T2008" i="1"/>
  <c r="Q2009" i="1"/>
  <c r="R2009" i="1"/>
  <c r="S2009" i="1"/>
  <c r="T2009" i="1"/>
  <c r="Q2010" i="1"/>
  <c r="R2010" i="1"/>
  <c r="S2010" i="1"/>
  <c r="T2010" i="1"/>
  <c r="Q2011" i="1"/>
  <c r="R2011" i="1"/>
  <c r="S2011" i="1"/>
  <c r="T2011" i="1"/>
  <c r="Q2012" i="1"/>
  <c r="R2012" i="1"/>
  <c r="S2012" i="1"/>
  <c r="T2012" i="1"/>
  <c r="Q2013" i="1"/>
  <c r="R2013" i="1"/>
  <c r="S2013" i="1"/>
  <c r="T2013" i="1"/>
  <c r="Q2014" i="1"/>
  <c r="R2014" i="1"/>
  <c r="S2014" i="1"/>
  <c r="T2014" i="1"/>
  <c r="Q2015" i="1"/>
  <c r="R2015" i="1"/>
  <c r="S2015" i="1"/>
  <c r="T2015" i="1"/>
  <c r="Q2016" i="1"/>
  <c r="R2016" i="1"/>
  <c r="S2016" i="1"/>
  <c r="T2016" i="1"/>
  <c r="Q2017" i="1"/>
  <c r="R2017" i="1"/>
  <c r="S2017" i="1"/>
  <c r="T2017" i="1"/>
  <c r="Q2018" i="1"/>
  <c r="R2018" i="1"/>
  <c r="S2018" i="1"/>
  <c r="T2018" i="1"/>
  <c r="Q2019" i="1"/>
  <c r="R2019" i="1"/>
  <c r="S2019" i="1"/>
  <c r="T2019" i="1"/>
  <c r="Q2020" i="1"/>
  <c r="R2020" i="1"/>
  <c r="S2020" i="1"/>
  <c r="T2020" i="1"/>
  <c r="Q2021" i="1"/>
  <c r="R2021" i="1"/>
  <c r="S2021" i="1"/>
  <c r="T2021" i="1"/>
  <c r="Q2022" i="1"/>
  <c r="R2022" i="1"/>
  <c r="S2022" i="1"/>
  <c r="T2022" i="1"/>
  <c r="Q2023" i="1"/>
  <c r="R2023" i="1"/>
  <c r="S2023" i="1"/>
  <c r="T2023" i="1"/>
  <c r="Q2024" i="1"/>
  <c r="R2024" i="1"/>
  <c r="S2024" i="1"/>
  <c r="T2024" i="1"/>
  <c r="Q2025" i="1"/>
  <c r="R2025" i="1"/>
  <c r="S2025" i="1"/>
  <c r="T2025" i="1"/>
  <c r="Q2026" i="1"/>
  <c r="R2026" i="1"/>
  <c r="S2026" i="1"/>
  <c r="T2026" i="1"/>
  <c r="Q2027" i="1"/>
  <c r="R2027" i="1"/>
  <c r="S2027" i="1"/>
  <c r="T2027" i="1"/>
  <c r="Q2028" i="1"/>
  <c r="R2028" i="1"/>
  <c r="S2028" i="1"/>
  <c r="T2028" i="1"/>
  <c r="Q2029" i="1"/>
  <c r="R2029" i="1"/>
  <c r="S2029" i="1"/>
  <c r="T2029" i="1"/>
  <c r="Q2030" i="1"/>
  <c r="R2030" i="1"/>
  <c r="S2030" i="1"/>
  <c r="T2030" i="1"/>
  <c r="Q2031" i="1"/>
  <c r="R2031" i="1"/>
  <c r="S2031" i="1"/>
  <c r="T2031" i="1"/>
  <c r="Q2032" i="1"/>
  <c r="R2032" i="1"/>
  <c r="S2032" i="1"/>
  <c r="T2032" i="1"/>
  <c r="Q2033" i="1"/>
  <c r="R2033" i="1"/>
  <c r="S2033" i="1"/>
  <c r="T2033" i="1"/>
  <c r="Q2034" i="1"/>
  <c r="R2034" i="1"/>
  <c r="S2034" i="1"/>
  <c r="T2034" i="1"/>
  <c r="Q2035" i="1"/>
  <c r="R2035" i="1"/>
  <c r="S2035" i="1"/>
  <c r="T2035" i="1"/>
  <c r="Q2036" i="1"/>
  <c r="R2036" i="1"/>
  <c r="S2036" i="1"/>
  <c r="T2036" i="1"/>
  <c r="Q2037" i="1"/>
  <c r="R2037" i="1"/>
  <c r="S2037" i="1"/>
  <c r="T2037" i="1"/>
  <c r="Q2038" i="1"/>
  <c r="R2038" i="1"/>
  <c r="S2038" i="1"/>
  <c r="T2038" i="1"/>
  <c r="Q2039" i="1"/>
  <c r="R2039" i="1"/>
  <c r="S2039" i="1"/>
  <c r="T2039" i="1"/>
  <c r="Q2040" i="1"/>
  <c r="R2040" i="1"/>
  <c r="S2040" i="1"/>
  <c r="T2040" i="1"/>
  <c r="Q2041" i="1"/>
  <c r="R2041" i="1"/>
  <c r="S2041" i="1"/>
  <c r="T2041" i="1"/>
  <c r="Q2042" i="1"/>
  <c r="R2042" i="1"/>
  <c r="S2042" i="1"/>
  <c r="T2042" i="1"/>
  <c r="Q2043" i="1"/>
  <c r="R2043" i="1"/>
  <c r="S2043" i="1"/>
  <c r="T2043" i="1"/>
  <c r="Q2044" i="1"/>
  <c r="R2044" i="1"/>
  <c r="S2044" i="1"/>
  <c r="T2044" i="1"/>
  <c r="Q2045" i="1"/>
  <c r="R2045" i="1"/>
  <c r="S2045" i="1"/>
  <c r="T2045" i="1"/>
  <c r="Q2046" i="1"/>
  <c r="R2046" i="1"/>
  <c r="S2046" i="1"/>
  <c r="T2046" i="1"/>
  <c r="Q2047" i="1"/>
  <c r="R2047" i="1"/>
  <c r="S2047" i="1"/>
  <c r="T2047" i="1"/>
  <c r="Q2048" i="1"/>
  <c r="R2048" i="1"/>
  <c r="S2048" i="1"/>
  <c r="T2048" i="1"/>
  <c r="Q2049" i="1"/>
  <c r="R2049" i="1"/>
  <c r="S2049" i="1"/>
  <c r="T2049" i="1"/>
  <c r="Q2050" i="1"/>
  <c r="R2050" i="1"/>
  <c r="S2050" i="1"/>
  <c r="T2050" i="1"/>
  <c r="Q2051" i="1"/>
  <c r="R2051" i="1"/>
  <c r="S2051" i="1"/>
  <c r="T2051" i="1"/>
  <c r="Q2052" i="1"/>
  <c r="R2052" i="1"/>
  <c r="S2052" i="1"/>
  <c r="T2052" i="1"/>
  <c r="Q2053" i="1"/>
  <c r="R2053" i="1"/>
  <c r="S2053" i="1"/>
  <c r="T2053" i="1"/>
  <c r="Q2054" i="1"/>
  <c r="R2054" i="1"/>
  <c r="S2054" i="1"/>
  <c r="T2054" i="1"/>
  <c r="Q2055" i="1"/>
  <c r="R2055" i="1"/>
  <c r="S2055" i="1"/>
  <c r="T2055" i="1"/>
  <c r="Q2056" i="1"/>
  <c r="R2056" i="1"/>
  <c r="S2056" i="1"/>
  <c r="T2056" i="1"/>
  <c r="Q2057" i="1"/>
  <c r="R2057" i="1"/>
  <c r="S2057" i="1"/>
  <c r="T2057" i="1"/>
  <c r="Q2058" i="1"/>
  <c r="R2058" i="1"/>
  <c r="S2058" i="1"/>
  <c r="T2058" i="1"/>
  <c r="Q2059" i="1"/>
  <c r="R2059" i="1"/>
  <c r="S2059" i="1"/>
  <c r="T2059" i="1"/>
  <c r="Q2060" i="1"/>
  <c r="R2060" i="1"/>
  <c r="S2060" i="1"/>
  <c r="T2060" i="1"/>
  <c r="Q2061" i="1"/>
  <c r="R2061" i="1"/>
  <c r="S2061" i="1"/>
  <c r="T2061" i="1"/>
  <c r="Q2062" i="1"/>
  <c r="R2062" i="1"/>
  <c r="S2062" i="1"/>
  <c r="T2062" i="1"/>
  <c r="Q2063" i="1"/>
  <c r="R2063" i="1"/>
  <c r="S2063" i="1"/>
  <c r="T2063" i="1"/>
  <c r="Q2064" i="1"/>
  <c r="R2064" i="1"/>
  <c r="S2064" i="1"/>
  <c r="T2064" i="1"/>
  <c r="Q2065" i="1"/>
  <c r="R2065" i="1"/>
  <c r="S2065" i="1"/>
  <c r="T2065" i="1"/>
  <c r="Q2066" i="1"/>
  <c r="R2066" i="1"/>
  <c r="S2066" i="1"/>
  <c r="T2066" i="1"/>
  <c r="Q2067" i="1"/>
  <c r="R2067" i="1"/>
  <c r="S2067" i="1"/>
  <c r="T2067" i="1"/>
  <c r="Q2068" i="1"/>
  <c r="R2068" i="1"/>
  <c r="S2068" i="1"/>
  <c r="T2068" i="1"/>
  <c r="Q2069" i="1"/>
  <c r="R2069" i="1"/>
  <c r="S2069" i="1"/>
  <c r="T2069" i="1"/>
  <c r="Q2070" i="1"/>
  <c r="R2070" i="1"/>
  <c r="S2070" i="1"/>
  <c r="T2070" i="1"/>
  <c r="Q2071" i="1"/>
  <c r="R2071" i="1"/>
  <c r="S2071" i="1"/>
  <c r="T2071" i="1"/>
  <c r="Q2072" i="1"/>
  <c r="R2072" i="1"/>
  <c r="S2072" i="1"/>
  <c r="T2072" i="1"/>
  <c r="Q2073" i="1"/>
  <c r="R2073" i="1"/>
  <c r="S2073" i="1"/>
  <c r="T2073" i="1"/>
  <c r="Q2074" i="1"/>
  <c r="R2074" i="1"/>
  <c r="S2074" i="1"/>
  <c r="T2074" i="1"/>
  <c r="Q2075" i="1"/>
  <c r="R2075" i="1"/>
  <c r="S2075" i="1"/>
  <c r="T2075" i="1"/>
  <c r="Q2076" i="1"/>
  <c r="R2076" i="1"/>
  <c r="S2076" i="1"/>
  <c r="T2076" i="1"/>
  <c r="Q2077" i="1"/>
  <c r="R2077" i="1"/>
  <c r="S2077" i="1"/>
  <c r="T2077" i="1"/>
  <c r="Q2078" i="1"/>
  <c r="R2078" i="1"/>
  <c r="S2078" i="1"/>
  <c r="T2078" i="1"/>
  <c r="Q2079" i="1"/>
  <c r="R2079" i="1"/>
  <c r="S2079" i="1"/>
  <c r="T2079" i="1"/>
  <c r="Q2080" i="1"/>
  <c r="R2080" i="1"/>
  <c r="S2080" i="1"/>
  <c r="T2080" i="1"/>
  <c r="Q2081" i="1"/>
  <c r="R2081" i="1"/>
  <c r="S2081" i="1"/>
  <c r="T2081" i="1"/>
  <c r="Q2082" i="1"/>
  <c r="R2082" i="1"/>
  <c r="S2082" i="1"/>
  <c r="T2082" i="1"/>
  <c r="Q2083" i="1"/>
  <c r="R2083" i="1"/>
  <c r="S2083" i="1"/>
  <c r="T2083" i="1"/>
  <c r="Q2084" i="1"/>
  <c r="R2084" i="1"/>
  <c r="S2084" i="1"/>
  <c r="T2084" i="1"/>
  <c r="Q2085" i="1"/>
  <c r="R2085" i="1"/>
  <c r="S2085" i="1"/>
  <c r="T2085" i="1"/>
  <c r="Q2086" i="1"/>
  <c r="R2086" i="1"/>
  <c r="S2086" i="1"/>
  <c r="T2086" i="1"/>
  <c r="Q2087" i="1"/>
  <c r="R2087" i="1"/>
  <c r="S2087" i="1"/>
  <c r="T2087" i="1"/>
  <c r="Q2088" i="1"/>
  <c r="R2088" i="1"/>
  <c r="S2088" i="1"/>
  <c r="T2088" i="1"/>
  <c r="Q2089" i="1"/>
  <c r="R2089" i="1"/>
  <c r="S2089" i="1"/>
  <c r="T2089" i="1"/>
  <c r="Q2090" i="1"/>
  <c r="R2090" i="1"/>
  <c r="S2090" i="1"/>
  <c r="T2090" i="1"/>
  <c r="Q2091" i="1"/>
  <c r="R2091" i="1"/>
  <c r="S2091" i="1"/>
  <c r="T2091" i="1"/>
  <c r="Q2092" i="1"/>
  <c r="R2092" i="1"/>
  <c r="S2092" i="1"/>
  <c r="T2092" i="1"/>
  <c r="Q2093" i="1"/>
  <c r="R2093" i="1"/>
  <c r="S2093" i="1"/>
  <c r="T2093" i="1"/>
  <c r="Q2094" i="1"/>
  <c r="R2094" i="1"/>
  <c r="S2094" i="1"/>
  <c r="T2094" i="1"/>
  <c r="Q2095" i="1"/>
  <c r="R2095" i="1"/>
  <c r="S2095" i="1"/>
  <c r="T2095" i="1"/>
  <c r="Q2096" i="1"/>
  <c r="R2096" i="1"/>
  <c r="S2096" i="1"/>
  <c r="T2096" i="1"/>
  <c r="Q2097" i="1"/>
  <c r="R2097" i="1"/>
  <c r="S2097" i="1"/>
  <c r="T2097" i="1"/>
  <c r="Q2098" i="1"/>
  <c r="R2098" i="1"/>
  <c r="S2098" i="1"/>
  <c r="T2098" i="1"/>
  <c r="Q2099" i="1"/>
  <c r="R2099" i="1"/>
  <c r="S2099" i="1"/>
  <c r="T2099" i="1"/>
  <c r="Q2100" i="1"/>
  <c r="R2100" i="1"/>
  <c r="S2100" i="1"/>
  <c r="T2100" i="1"/>
  <c r="Q2101" i="1"/>
  <c r="R2101" i="1"/>
  <c r="S2101" i="1"/>
  <c r="T2101" i="1"/>
  <c r="Q2102" i="1"/>
  <c r="R2102" i="1"/>
  <c r="S2102" i="1"/>
  <c r="T2102" i="1"/>
  <c r="Q2103" i="1"/>
  <c r="R2103" i="1"/>
  <c r="S2103" i="1"/>
  <c r="T2103" i="1"/>
  <c r="Q2104" i="1"/>
  <c r="R2104" i="1"/>
  <c r="S2104" i="1"/>
  <c r="T2104" i="1"/>
  <c r="Q2105" i="1"/>
  <c r="R2105" i="1"/>
  <c r="S2105" i="1"/>
  <c r="T2105" i="1"/>
  <c r="Q2106" i="1"/>
  <c r="R2106" i="1"/>
  <c r="S2106" i="1"/>
  <c r="T2106" i="1"/>
  <c r="Q2107" i="1"/>
  <c r="R2107" i="1"/>
  <c r="S2107" i="1"/>
  <c r="T2107" i="1"/>
  <c r="Q2108" i="1"/>
  <c r="R2108" i="1"/>
  <c r="S2108" i="1"/>
  <c r="T2108" i="1"/>
  <c r="Q2109" i="1"/>
  <c r="R2109" i="1"/>
  <c r="S2109" i="1"/>
  <c r="T2109" i="1"/>
  <c r="Q2110" i="1"/>
  <c r="R2110" i="1"/>
  <c r="S2110" i="1"/>
  <c r="T2110" i="1"/>
  <c r="Q2111" i="1"/>
  <c r="R2111" i="1"/>
  <c r="S2111" i="1"/>
  <c r="T2111" i="1"/>
  <c r="Q2112" i="1"/>
  <c r="R2112" i="1"/>
  <c r="S2112" i="1"/>
  <c r="T2112" i="1"/>
  <c r="Q2113" i="1"/>
  <c r="R2113" i="1"/>
  <c r="S2113" i="1"/>
  <c r="T2113" i="1"/>
  <c r="Q2114" i="1"/>
  <c r="R2114" i="1"/>
  <c r="S2114" i="1"/>
  <c r="T2114" i="1"/>
  <c r="Q2115" i="1"/>
  <c r="R2115" i="1"/>
  <c r="S2115" i="1"/>
  <c r="T2115" i="1"/>
  <c r="Q2116" i="1"/>
  <c r="R2116" i="1"/>
  <c r="S2116" i="1"/>
  <c r="T2116" i="1"/>
  <c r="Q2117" i="1"/>
  <c r="R2117" i="1"/>
  <c r="S2117" i="1"/>
  <c r="T2117" i="1"/>
  <c r="Q2118" i="1"/>
  <c r="R2118" i="1"/>
  <c r="S2118" i="1"/>
  <c r="T2118" i="1"/>
  <c r="Q2119" i="1"/>
  <c r="R2119" i="1"/>
  <c r="S2119" i="1"/>
  <c r="T2119" i="1"/>
  <c r="Q2120" i="1"/>
  <c r="R2120" i="1"/>
  <c r="S2120" i="1"/>
  <c r="T2120" i="1"/>
  <c r="Q2121" i="1"/>
  <c r="R2121" i="1"/>
  <c r="S2121" i="1"/>
  <c r="T2121" i="1"/>
  <c r="Q2122" i="1"/>
  <c r="R2122" i="1"/>
  <c r="S2122" i="1"/>
  <c r="T2122" i="1"/>
  <c r="Q2123" i="1"/>
  <c r="R2123" i="1"/>
  <c r="S2123" i="1"/>
  <c r="T2123" i="1"/>
  <c r="Q2124" i="1"/>
  <c r="R2124" i="1"/>
  <c r="S2124" i="1"/>
  <c r="T2124" i="1"/>
  <c r="Q2125" i="1"/>
  <c r="R2125" i="1"/>
  <c r="S2125" i="1"/>
  <c r="T2125" i="1"/>
  <c r="Q2126" i="1"/>
  <c r="R2126" i="1"/>
  <c r="S2126" i="1"/>
  <c r="T2126" i="1"/>
  <c r="Q2127" i="1"/>
  <c r="R2127" i="1"/>
  <c r="S2127" i="1"/>
  <c r="T2127" i="1"/>
  <c r="Q2128" i="1"/>
  <c r="R2128" i="1"/>
  <c r="S2128" i="1"/>
  <c r="T2128" i="1"/>
  <c r="Q2129" i="1"/>
  <c r="R2129" i="1"/>
  <c r="S2129" i="1"/>
  <c r="T2129" i="1"/>
  <c r="Q2130" i="1"/>
  <c r="R2130" i="1"/>
  <c r="S2130" i="1"/>
  <c r="T2130" i="1"/>
  <c r="Q2131" i="1"/>
  <c r="R2131" i="1"/>
  <c r="S2131" i="1"/>
  <c r="T2131" i="1"/>
  <c r="Q2132" i="1"/>
  <c r="R2132" i="1"/>
  <c r="S2132" i="1"/>
  <c r="T2132" i="1"/>
  <c r="Q2133" i="1"/>
  <c r="R2133" i="1"/>
  <c r="S2133" i="1"/>
  <c r="T2133" i="1"/>
  <c r="Q2134" i="1"/>
  <c r="R2134" i="1"/>
  <c r="S2134" i="1"/>
  <c r="T2134" i="1"/>
  <c r="Q2135" i="1"/>
  <c r="R2135" i="1"/>
  <c r="S2135" i="1"/>
  <c r="T2135" i="1"/>
  <c r="Q2136" i="1"/>
  <c r="R2136" i="1"/>
  <c r="S2136" i="1"/>
  <c r="T2136" i="1"/>
  <c r="Q2137" i="1"/>
  <c r="R2137" i="1"/>
  <c r="S2137" i="1"/>
  <c r="T2137" i="1"/>
  <c r="Q2138" i="1"/>
  <c r="R2138" i="1"/>
  <c r="S2138" i="1"/>
  <c r="T2138" i="1"/>
  <c r="Q2139" i="1"/>
  <c r="R2139" i="1"/>
  <c r="S2139" i="1"/>
  <c r="T2139" i="1"/>
  <c r="Q2140" i="1"/>
  <c r="R2140" i="1"/>
  <c r="S2140" i="1"/>
  <c r="T2140" i="1"/>
  <c r="Q2141" i="1"/>
  <c r="R2141" i="1"/>
  <c r="S2141" i="1"/>
  <c r="T2141" i="1"/>
  <c r="Q2142" i="1"/>
  <c r="R2142" i="1"/>
  <c r="S2142" i="1"/>
  <c r="T2142" i="1"/>
  <c r="Q2143" i="1"/>
  <c r="R2143" i="1"/>
  <c r="S2143" i="1"/>
  <c r="T2143" i="1"/>
  <c r="Q2144" i="1"/>
  <c r="R2144" i="1"/>
  <c r="S2144" i="1"/>
  <c r="T2144" i="1"/>
  <c r="Q2145" i="1"/>
  <c r="R2145" i="1"/>
  <c r="S2145" i="1"/>
  <c r="T2145" i="1"/>
  <c r="Q2146" i="1"/>
  <c r="R2146" i="1"/>
  <c r="S2146" i="1"/>
  <c r="T2146" i="1"/>
  <c r="Q2147" i="1"/>
  <c r="R2147" i="1"/>
  <c r="S2147" i="1"/>
  <c r="T2147" i="1"/>
  <c r="Q2148" i="1"/>
  <c r="R2148" i="1"/>
  <c r="S2148" i="1"/>
  <c r="T2148" i="1"/>
  <c r="Q2149" i="1"/>
  <c r="R2149" i="1"/>
  <c r="S2149" i="1"/>
  <c r="T2149" i="1"/>
  <c r="Q2150" i="1"/>
  <c r="R2150" i="1"/>
  <c r="S2150" i="1"/>
  <c r="T2150" i="1"/>
  <c r="Q2151" i="1"/>
  <c r="R2151" i="1"/>
  <c r="S2151" i="1"/>
  <c r="T2151" i="1"/>
  <c r="Q2152" i="1"/>
  <c r="R2152" i="1"/>
  <c r="S2152" i="1"/>
  <c r="T2152" i="1"/>
  <c r="Q2153" i="1"/>
  <c r="R2153" i="1"/>
  <c r="S2153" i="1"/>
  <c r="T2153" i="1"/>
  <c r="Q2154" i="1"/>
  <c r="R2154" i="1"/>
  <c r="S2154" i="1"/>
  <c r="T2154" i="1"/>
  <c r="Q2155" i="1"/>
  <c r="R2155" i="1"/>
  <c r="S2155" i="1"/>
  <c r="T2155" i="1"/>
  <c r="Q2156" i="1"/>
  <c r="R2156" i="1"/>
  <c r="S2156" i="1"/>
  <c r="T2156" i="1"/>
  <c r="Q2157" i="1"/>
  <c r="R2157" i="1"/>
  <c r="S2157" i="1"/>
  <c r="T2157" i="1"/>
  <c r="Q2158" i="1"/>
  <c r="R2158" i="1"/>
  <c r="S2158" i="1"/>
  <c r="T2158" i="1"/>
  <c r="Q2159" i="1"/>
  <c r="R2159" i="1"/>
  <c r="S2159" i="1"/>
  <c r="T2159" i="1"/>
  <c r="Q2160" i="1"/>
  <c r="R2160" i="1"/>
  <c r="S2160" i="1"/>
  <c r="T2160" i="1"/>
  <c r="Q2161" i="1"/>
  <c r="R2161" i="1"/>
  <c r="S2161" i="1"/>
  <c r="T2161" i="1"/>
  <c r="Q2162" i="1"/>
  <c r="R2162" i="1"/>
  <c r="S2162" i="1"/>
  <c r="T2162" i="1"/>
  <c r="Q2163" i="1"/>
  <c r="R2163" i="1"/>
  <c r="S2163" i="1"/>
  <c r="T2163" i="1"/>
  <c r="Q2164" i="1"/>
  <c r="R2164" i="1"/>
  <c r="S2164" i="1"/>
  <c r="T2164" i="1"/>
  <c r="Q2165" i="1"/>
  <c r="R2165" i="1"/>
  <c r="S2165" i="1"/>
  <c r="T2165" i="1"/>
  <c r="Q2166" i="1"/>
  <c r="R2166" i="1"/>
  <c r="S2166" i="1"/>
  <c r="T2166" i="1"/>
  <c r="Q2167" i="1"/>
  <c r="R2167" i="1"/>
  <c r="S2167" i="1"/>
  <c r="T2167" i="1"/>
  <c r="Q2168" i="1"/>
  <c r="R2168" i="1"/>
  <c r="S2168" i="1"/>
  <c r="T2168" i="1"/>
  <c r="Q2169" i="1"/>
  <c r="R2169" i="1"/>
  <c r="S2169" i="1"/>
  <c r="T2169" i="1"/>
  <c r="Q2170" i="1"/>
  <c r="R2170" i="1"/>
  <c r="S2170" i="1"/>
  <c r="T2170" i="1"/>
  <c r="Q2171" i="1"/>
  <c r="R2171" i="1"/>
  <c r="S2171" i="1"/>
  <c r="T2171" i="1"/>
  <c r="Q2172" i="1"/>
  <c r="R2172" i="1"/>
  <c r="S2172" i="1"/>
  <c r="T2172" i="1"/>
  <c r="Q2173" i="1"/>
  <c r="R2173" i="1"/>
  <c r="S2173" i="1"/>
  <c r="T2173" i="1"/>
  <c r="Q2174" i="1"/>
  <c r="R2174" i="1"/>
  <c r="S2174" i="1"/>
  <c r="T2174" i="1"/>
  <c r="Q2175" i="1"/>
  <c r="R2175" i="1"/>
  <c r="S2175" i="1"/>
  <c r="T2175" i="1"/>
  <c r="Q2176" i="1"/>
  <c r="R2176" i="1"/>
  <c r="S2176" i="1"/>
  <c r="T2176" i="1"/>
  <c r="Q2177" i="1"/>
  <c r="R2177" i="1"/>
  <c r="S2177" i="1"/>
  <c r="T2177" i="1"/>
  <c r="Q2178" i="1"/>
  <c r="R2178" i="1"/>
  <c r="S2178" i="1"/>
  <c r="T2178" i="1"/>
  <c r="Q2179" i="1"/>
  <c r="R2179" i="1"/>
  <c r="S2179" i="1"/>
  <c r="T2179" i="1"/>
  <c r="Q2180" i="1"/>
  <c r="R2180" i="1"/>
  <c r="S2180" i="1"/>
  <c r="T2180" i="1"/>
  <c r="Q2181" i="1"/>
  <c r="R2181" i="1"/>
  <c r="S2181" i="1"/>
  <c r="T2181" i="1"/>
  <c r="Q2182" i="1"/>
  <c r="R2182" i="1"/>
  <c r="S2182" i="1"/>
  <c r="T2182" i="1"/>
  <c r="Q2183" i="1"/>
  <c r="R2183" i="1"/>
  <c r="S2183" i="1"/>
  <c r="T2183" i="1"/>
  <c r="Q2184" i="1"/>
  <c r="R2184" i="1"/>
  <c r="S2184" i="1"/>
  <c r="T2184" i="1"/>
  <c r="Q2185" i="1"/>
  <c r="R2185" i="1"/>
  <c r="S2185" i="1"/>
  <c r="T2185" i="1"/>
  <c r="Q2186" i="1"/>
  <c r="R2186" i="1"/>
  <c r="S2186" i="1"/>
  <c r="T2186" i="1"/>
  <c r="Q2187" i="1"/>
  <c r="R2187" i="1"/>
  <c r="S2187" i="1"/>
  <c r="T2187" i="1"/>
  <c r="Q2188" i="1"/>
  <c r="R2188" i="1"/>
  <c r="S2188" i="1"/>
  <c r="T2188" i="1"/>
  <c r="Q2189" i="1"/>
  <c r="R2189" i="1"/>
  <c r="S2189" i="1"/>
  <c r="T2189" i="1"/>
  <c r="Q2190" i="1"/>
  <c r="R2190" i="1"/>
  <c r="S2190" i="1"/>
  <c r="T2190" i="1"/>
  <c r="Q2191" i="1"/>
  <c r="R2191" i="1"/>
  <c r="S2191" i="1"/>
  <c r="T2191" i="1"/>
  <c r="Q2192" i="1"/>
  <c r="R2192" i="1"/>
  <c r="S2192" i="1"/>
  <c r="T2192" i="1"/>
  <c r="Q2193" i="1"/>
  <c r="R2193" i="1"/>
  <c r="S2193" i="1"/>
  <c r="T2193" i="1"/>
  <c r="Q2194" i="1"/>
  <c r="R2194" i="1"/>
  <c r="S2194" i="1"/>
  <c r="T2194" i="1"/>
  <c r="Q2195" i="1"/>
  <c r="R2195" i="1"/>
  <c r="S2195" i="1"/>
  <c r="T2195" i="1"/>
  <c r="Q2196" i="1"/>
  <c r="R2196" i="1"/>
  <c r="S2196" i="1"/>
  <c r="T2196" i="1"/>
  <c r="Q2197" i="1"/>
  <c r="R2197" i="1"/>
  <c r="S2197" i="1"/>
  <c r="T2197" i="1"/>
  <c r="Q2198" i="1"/>
  <c r="R2198" i="1"/>
  <c r="S2198" i="1"/>
  <c r="T2198" i="1"/>
  <c r="Q2199" i="1"/>
  <c r="R2199" i="1"/>
  <c r="S2199" i="1"/>
  <c r="T2199" i="1"/>
  <c r="Q2200" i="1"/>
  <c r="R2200" i="1"/>
  <c r="S2200" i="1"/>
  <c r="T2200" i="1"/>
  <c r="Q2201" i="1"/>
  <c r="R2201" i="1"/>
  <c r="S2201" i="1"/>
  <c r="T2201" i="1"/>
  <c r="Q2202" i="1"/>
  <c r="R2202" i="1"/>
  <c r="S2202" i="1"/>
  <c r="T2202" i="1"/>
  <c r="Q2203" i="1"/>
  <c r="R2203" i="1"/>
  <c r="S2203" i="1"/>
  <c r="T2203" i="1"/>
  <c r="Q2204" i="1"/>
  <c r="R2204" i="1"/>
  <c r="S2204" i="1"/>
  <c r="T2204" i="1"/>
  <c r="Q2205" i="1"/>
  <c r="R2205" i="1"/>
  <c r="S2205" i="1"/>
  <c r="T2205" i="1"/>
  <c r="Q2206" i="1"/>
  <c r="R2206" i="1"/>
  <c r="S2206" i="1"/>
  <c r="T2206" i="1"/>
  <c r="Q2207" i="1"/>
  <c r="R2207" i="1"/>
  <c r="S2207" i="1"/>
  <c r="T2207" i="1"/>
  <c r="Q2208" i="1"/>
  <c r="R2208" i="1"/>
  <c r="S2208" i="1"/>
  <c r="T2208" i="1"/>
  <c r="Q2209" i="1"/>
  <c r="R2209" i="1"/>
  <c r="S2209" i="1"/>
  <c r="T2209" i="1"/>
  <c r="Q2210" i="1"/>
  <c r="R2210" i="1"/>
  <c r="S2210" i="1"/>
  <c r="T2210" i="1"/>
  <c r="Q2211" i="1"/>
  <c r="R2211" i="1"/>
  <c r="S2211" i="1"/>
  <c r="T2211" i="1"/>
  <c r="Q2212" i="1"/>
  <c r="R2212" i="1"/>
  <c r="S2212" i="1"/>
  <c r="T2212" i="1"/>
  <c r="Q2213" i="1"/>
  <c r="R2213" i="1"/>
  <c r="S2213" i="1"/>
  <c r="T2213" i="1"/>
  <c r="Q2214" i="1"/>
  <c r="R2214" i="1"/>
  <c r="S2214" i="1"/>
  <c r="T2214" i="1"/>
  <c r="Q2215" i="1"/>
  <c r="R2215" i="1"/>
  <c r="S2215" i="1"/>
  <c r="T2215" i="1"/>
  <c r="Q2216" i="1"/>
  <c r="R2216" i="1"/>
  <c r="S2216" i="1"/>
  <c r="T2216" i="1"/>
  <c r="Q2217" i="1"/>
  <c r="R2217" i="1"/>
  <c r="S2217" i="1"/>
  <c r="T2217" i="1"/>
  <c r="Q2218" i="1"/>
  <c r="R2218" i="1"/>
  <c r="S2218" i="1"/>
  <c r="T2218" i="1"/>
  <c r="Q2219" i="1"/>
  <c r="R2219" i="1"/>
  <c r="S2219" i="1"/>
  <c r="T2219" i="1"/>
  <c r="Q2220" i="1"/>
  <c r="R2220" i="1"/>
  <c r="S2220" i="1"/>
  <c r="T2220" i="1"/>
  <c r="Q2221" i="1"/>
  <c r="R2221" i="1"/>
  <c r="S2221" i="1"/>
  <c r="T2221" i="1"/>
  <c r="Q2222" i="1"/>
  <c r="R2222" i="1"/>
  <c r="S2222" i="1"/>
  <c r="T2222" i="1"/>
  <c r="Q2223" i="1"/>
  <c r="R2223" i="1"/>
  <c r="S2223" i="1"/>
  <c r="T2223" i="1"/>
  <c r="Q2224" i="1"/>
  <c r="R2224" i="1"/>
  <c r="S2224" i="1"/>
  <c r="T2224" i="1"/>
  <c r="Q2225" i="1"/>
  <c r="R2225" i="1"/>
  <c r="S2225" i="1"/>
  <c r="T2225" i="1"/>
  <c r="Q2226" i="1"/>
  <c r="R2226" i="1"/>
  <c r="S2226" i="1"/>
  <c r="T2226" i="1"/>
  <c r="Q2227" i="1"/>
  <c r="R2227" i="1"/>
  <c r="S2227" i="1"/>
  <c r="T2227" i="1"/>
  <c r="Q2228" i="1"/>
  <c r="R2228" i="1"/>
  <c r="S2228" i="1"/>
  <c r="T2228" i="1"/>
  <c r="Q2229" i="1"/>
  <c r="R2229" i="1"/>
  <c r="S2229" i="1"/>
  <c r="T2229" i="1"/>
  <c r="Q2230" i="1"/>
  <c r="R2230" i="1"/>
  <c r="S2230" i="1"/>
  <c r="T2230" i="1"/>
  <c r="Q2231" i="1"/>
  <c r="R2231" i="1"/>
  <c r="S2231" i="1"/>
  <c r="T2231" i="1"/>
  <c r="Q2232" i="1"/>
  <c r="R2232" i="1"/>
  <c r="S2232" i="1"/>
  <c r="T2232" i="1"/>
  <c r="Q2233" i="1"/>
  <c r="R2233" i="1"/>
  <c r="S2233" i="1"/>
  <c r="T2233" i="1"/>
  <c r="Q2234" i="1"/>
  <c r="R2234" i="1"/>
  <c r="S2234" i="1"/>
  <c r="T2234" i="1"/>
  <c r="Q2235" i="1"/>
  <c r="R2235" i="1"/>
  <c r="S2235" i="1"/>
  <c r="T2235" i="1"/>
  <c r="Q2236" i="1"/>
  <c r="R2236" i="1"/>
  <c r="S2236" i="1"/>
  <c r="T2236" i="1"/>
  <c r="Q2237" i="1"/>
  <c r="R2237" i="1"/>
  <c r="S2237" i="1"/>
  <c r="T2237" i="1"/>
  <c r="Q2238" i="1"/>
  <c r="R2238" i="1"/>
  <c r="S2238" i="1"/>
  <c r="T2238" i="1"/>
  <c r="Q2239" i="1"/>
  <c r="R2239" i="1"/>
  <c r="S2239" i="1"/>
  <c r="T2239" i="1"/>
  <c r="Q2240" i="1"/>
  <c r="R2240" i="1"/>
  <c r="S2240" i="1"/>
  <c r="T2240" i="1"/>
  <c r="Q2241" i="1"/>
  <c r="R2241" i="1"/>
  <c r="S2241" i="1"/>
  <c r="T2241" i="1"/>
  <c r="Q2242" i="1"/>
  <c r="R2242" i="1"/>
  <c r="S2242" i="1"/>
  <c r="T2242" i="1"/>
  <c r="Q2243" i="1"/>
  <c r="R2243" i="1"/>
  <c r="S2243" i="1"/>
  <c r="T2243" i="1"/>
  <c r="Q2244" i="1"/>
  <c r="R2244" i="1"/>
  <c r="S2244" i="1"/>
  <c r="T2244" i="1"/>
  <c r="Q2245" i="1"/>
  <c r="R2245" i="1"/>
  <c r="S2245" i="1"/>
  <c r="T2245" i="1"/>
  <c r="Q2246" i="1"/>
  <c r="R2246" i="1"/>
  <c r="S2246" i="1"/>
  <c r="T2246" i="1"/>
  <c r="Q2247" i="1"/>
  <c r="R2247" i="1"/>
  <c r="S2247" i="1"/>
  <c r="T2247" i="1"/>
  <c r="Q2248" i="1"/>
  <c r="R2248" i="1"/>
  <c r="S2248" i="1"/>
  <c r="T2248" i="1"/>
  <c r="Q2249" i="1"/>
  <c r="R2249" i="1"/>
  <c r="S2249" i="1"/>
  <c r="T2249" i="1"/>
  <c r="Q2250" i="1"/>
  <c r="R2250" i="1"/>
  <c r="S2250" i="1"/>
  <c r="T2250" i="1"/>
  <c r="Q2251" i="1"/>
  <c r="R2251" i="1"/>
  <c r="S2251" i="1"/>
  <c r="T2251" i="1"/>
  <c r="Q2252" i="1"/>
  <c r="R2252" i="1"/>
  <c r="S2252" i="1"/>
  <c r="T2252" i="1"/>
  <c r="Q2253" i="1"/>
  <c r="R2253" i="1"/>
  <c r="S2253" i="1"/>
  <c r="T2253" i="1"/>
  <c r="Q2254" i="1"/>
  <c r="R2254" i="1"/>
  <c r="S2254" i="1"/>
  <c r="T2254" i="1"/>
  <c r="Q2255" i="1"/>
  <c r="R2255" i="1"/>
  <c r="S2255" i="1"/>
  <c r="T2255" i="1"/>
  <c r="Q2256" i="1"/>
  <c r="R2256" i="1"/>
  <c r="S2256" i="1"/>
  <c r="T2256" i="1"/>
  <c r="Q2257" i="1"/>
  <c r="R2257" i="1"/>
  <c r="S2257" i="1"/>
  <c r="T2257" i="1"/>
  <c r="Q2258" i="1"/>
  <c r="R2258" i="1"/>
  <c r="S2258" i="1"/>
  <c r="T2258" i="1"/>
  <c r="Q2259" i="1"/>
  <c r="R2259" i="1"/>
  <c r="S2259" i="1"/>
  <c r="T2259" i="1"/>
  <c r="Q2260" i="1"/>
  <c r="R2260" i="1"/>
  <c r="S2260" i="1"/>
  <c r="T2260" i="1"/>
  <c r="Q2261" i="1"/>
  <c r="R2261" i="1"/>
  <c r="S2261" i="1"/>
  <c r="T2261" i="1"/>
  <c r="Q2262" i="1"/>
  <c r="R2262" i="1"/>
  <c r="S2262" i="1"/>
  <c r="T2262" i="1"/>
  <c r="Q2263" i="1"/>
  <c r="R2263" i="1"/>
  <c r="S2263" i="1"/>
  <c r="T2263" i="1"/>
  <c r="Q2264" i="1"/>
  <c r="R2264" i="1"/>
  <c r="S2264" i="1"/>
  <c r="T2264" i="1"/>
  <c r="Q2265" i="1"/>
  <c r="R2265" i="1"/>
  <c r="S2265" i="1"/>
  <c r="T2265" i="1"/>
  <c r="Q2266" i="1"/>
  <c r="R2266" i="1"/>
  <c r="S2266" i="1"/>
  <c r="T2266" i="1"/>
  <c r="Q2267" i="1"/>
  <c r="R2267" i="1"/>
  <c r="S2267" i="1"/>
  <c r="T2267" i="1"/>
  <c r="Q2268" i="1"/>
  <c r="R2268" i="1"/>
  <c r="S2268" i="1"/>
  <c r="T2268" i="1"/>
  <c r="Q2269" i="1"/>
  <c r="R2269" i="1"/>
  <c r="S2269" i="1"/>
  <c r="T2269" i="1"/>
  <c r="Q2270" i="1"/>
  <c r="R2270" i="1"/>
  <c r="S2270" i="1"/>
  <c r="T2270" i="1"/>
  <c r="Q2271" i="1"/>
  <c r="R2271" i="1"/>
  <c r="S2271" i="1"/>
  <c r="T2271" i="1"/>
  <c r="Q2272" i="1"/>
  <c r="R2272" i="1"/>
  <c r="S2272" i="1"/>
  <c r="T2272" i="1"/>
  <c r="Q2273" i="1"/>
  <c r="R2273" i="1"/>
  <c r="S2273" i="1"/>
  <c r="T2273" i="1"/>
  <c r="Q2274" i="1"/>
  <c r="R2274" i="1"/>
  <c r="S2274" i="1"/>
  <c r="T2274" i="1"/>
  <c r="Q2275" i="1"/>
  <c r="R2275" i="1"/>
  <c r="S2275" i="1"/>
  <c r="T2275" i="1"/>
  <c r="Q2276" i="1"/>
  <c r="R2276" i="1"/>
  <c r="S2276" i="1"/>
  <c r="T2276" i="1"/>
  <c r="Q2277" i="1"/>
  <c r="R2277" i="1"/>
  <c r="S2277" i="1"/>
  <c r="T2277" i="1"/>
  <c r="Q2278" i="1"/>
  <c r="R2278" i="1"/>
  <c r="S2278" i="1"/>
  <c r="T2278" i="1"/>
  <c r="Q2279" i="1"/>
  <c r="R2279" i="1"/>
  <c r="S2279" i="1"/>
  <c r="T2279" i="1"/>
  <c r="Q2280" i="1"/>
  <c r="R2280" i="1"/>
  <c r="S2280" i="1"/>
  <c r="T2280" i="1"/>
  <c r="Q2281" i="1"/>
  <c r="R2281" i="1"/>
  <c r="S2281" i="1"/>
  <c r="T2281" i="1"/>
  <c r="Q2282" i="1"/>
  <c r="R2282" i="1"/>
  <c r="S2282" i="1"/>
  <c r="T2282" i="1"/>
  <c r="Q2283" i="1"/>
  <c r="R2283" i="1"/>
  <c r="S2283" i="1"/>
  <c r="T2283" i="1"/>
  <c r="Q2284" i="1"/>
  <c r="R2284" i="1"/>
  <c r="S2284" i="1"/>
  <c r="T2284" i="1"/>
  <c r="Q2285" i="1"/>
  <c r="R2285" i="1"/>
  <c r="S2285" i="1"/>
  <c r="T2285" i="1"/>
  <c r="Q2286" i="1"/>
  <c r="R2286" i="1"/>
  <c r="S2286" i="1"/>
  <c r="T2286" i="1"/>
  <c r="Q2287" i="1"/>
  <c r="R2287" i="1"/>
  <c r="S2287" i="1"/>
  <c r="T2287" i="1"/>
  <c r="Q2288" i="1"/>
  <c r="R2288" i="1"/>
  <c r="S2288" i="1"/>
  <c r="T2288" i="1"/>
  <c r="Q2289" i="1"/>
  <c r="R2289" i="1"/>
  <c r="S2289" i="1"/>
  <c r="T2289" i="1"/>
  <c r="Q2290" i="1"/>
  <c r="R2290" i="1"/>
  <c r="S2290" i="1"/>
  <c r="T2290" i="1"/>
  <c r="Q2291" i="1"/>
  <c r="R2291" i="1"/>
  <c r="S2291" i="1"/>
  <c r="T2291" i="1"/>
  <c r="Q2292" i="1"/>
  <c r="R2292" i="1"/>
  <c r="S2292" i="1"/>
  <c r="T2292" i="1"/>
  <c r="Q2293" i="1"/>
  <c r="R2293" i="1"/>
  <c r="S2293" i="1"/>
  <c r="T2293" i="1"/>
  <c r="Q2294" i="1"/>
  <c r="R2294" i="1"/>
  <c r="S2294" i="1"/>
  <c r="T2294" i="1"/>
  <c r="Q2295" i="1"/>
  <c r="R2295" i="1"/>
  <c r="S2295" i="1"/>
  <c r="T2295" i="1"/>
  <c r="Q2296" i="1"/>
  <c r="R2296" i="1"/>
  <c r="S2296" i="1"/>
  <c r="T2296" i="1"/>
  <c r="Q2297" i="1"/>
  <c r="R2297" i="1"/>
  <c r="S2297" i="1"/>
  <c r="T2297" i="1"/>
  <c r="Q2298" i="1"/>
  <c r="R2298" i="1"/>
  <c r="S2298" i="1"/>
  <c r="T2298" i="1"/>
  <c r="Q2299" i="1"/>
  <c r="R2299" i="1"/>
  <c r="S2299" i="1"/>
  <c r="T2299" i="1"/>
  <c r="Q2300" i="1"/>
  <c r="R2300" i="1"/>
  <c r="S2300" i="1"/>
  <c r="T2300" i="1"/>
  <c r="Q2301" i="1"/>
  <c r="R2301" i="1"/>
  <c r="S2301" i="1"/>
  <c r="T2301" i="1"/>
  <c r="Q2302" i="1"/>
  <c r="R2302" i="1"/>
  <c r="S2302" i="1"/>
  <c r="T2302" i="1"/>
  <c r="Q2303" i="1"/>
  <c r="R2303" i="1"/>
  <c r="S2303" i="1"/>
  <c r="T2303" i="1"/>
  <c r="Q2304" i="1"/>
  <c r="R2304" i="1"/>
  <c r="S2304" i="1"/>
  <c r="T2304" i="1"/>
  <c r="Q2305" i="1"/>
  <c r="R2305" i="1"/>
  <c r="S2305" i="1"/>
  <c r="T2305" i="1"/>
  <c r="Q2306" i="1"/>
  <c r="R2306" i="1"/>
  <c r="S2306" i="1"/>
  <c r="T2306" i="1"/>
  <c r="Q2307" i="1"/>
  <c r="R2307" i="1"/>
  <c r="S2307" i="1"/>
  <c r="T2307" i="1"/>
  <c r="Q2308" i="1"/>
  <c r="R2308" i="1"/>
  <c r="S2308" i="1"/>
  <c r="T2308" i="1"/>
  <c r="Q2309" i="1"/>
  <c r="R2309" i="1"/>
  <c r="S2309" i="1"/>
  <c r="T2309" i="1"/>
  <c r="Q2310" i="1"/>
  <c r="R2310" i="1"/>
  <c r="S2310" i="1"/>
  <c r="T2310" i="1"/>
  <c r="Q2311" i="1"/>
  <c r="R2311" i="1"/>
  <c r="S2311" i="1"/>
  <c r="T2311" i="1"/>
  <c r="Q2312" i="1"/>
  <c r="R2312" i="1"/>
  <c r="S2312" i="1"/>
  <c r="T2312" i="1"/>
  <c r="Q2313" i="1"/>
  <c r="R2313" i="1"/>
  <c r="S2313" i="1"/>
  <c r="T2313" i="1"/>
  <c r="Q2314" i="1"/>
  <c r="R2314" i="1"/>
  <c r="S2314" i="1"/>
  <c r="T2314" i="1"/>
  <c r="Q2315" i="1"/>
  <c r="R2315" i="1"/>
  <c r="S2315" i="1"/>
  <c r="T2315" i="1"/>
  <c r="Q2316" i="1"/>
  <c r="R2316" i="1"/>
  <c r="S2316" i="1"/>
  <c r="T2316" i="1"/>
  <c r="Q2317" i="1"/>
  <c r="R2317" i="1"/>
  <c r="S2317" i="1"/>
  <c r="T2317" i="1"/>
  <c r="Q2318" i="1"/>
  <c r="R2318" i="1"/>
  <c r="S2318" i="1"/>
  <c r="T2318" i="1"/>
  <c r="Q2319" i="1"/>
  <c r="R2319" i="1"/>
  <c r="S2319" i="1"/>
  <c r="T2319" i="1"/>
  <c r="Q2320" i="1"/>
  <c r="R2320" i="1"/>
  <c r="S2320" i="1"/>
  <c r="T2320" i="1"/>
  <c r="Q2321" i="1"/>
  <c r="R2321" i="1"/>
  <c r="S2321" i="1"/>
  <c r="T2321" i="1"/>
  <c r="Q2322" i="1"/>
  <c r="R2322" i="1"/>
  <c r="S2322" i="1"/>
  <c r="T2322" i="1"/>
  <c r="Q2323" i="1"/>
  <c r="R2323" i="1"/>
  <c r="S2323" i="1"/>
  <c r="T2323" i="1"/>
  <c r="Q2324" i="1"/>
  <c r="R2324" i="1"/>
  <c r="S2324" i="1"/>
  <c r="T2324" i="1"/>
  <c r="Q2325" i="1"/>
  <c r="R2325" i="1"/>
  <c r="S2325" i="1"/>
  <c r="T2325" i="1"/>
  <c r="Q2326" i="1"/>
  <c r="R2326" i="1"/>
  <c r="S2326" i="1"/>
  <c r="T2326" i="1"/>
  <c r="Q2327" i="1"/>
  <c r="R2327" i="1"/>
  <c r="S2327" i="1"/>
  <c r="T2327" i="1"/>
  <c r="Q2328" i="1"/>
  <c r="R2328" i="1"/>
  <c r="S2328" i="1"/>
  <c r="T2328" i="1"/>
  <c r="Q2329" i="1"/>
  <c r="R2329" i="1"/>
  <c r="S2329" i="1"/>
  <c r="T2329" i="1"/>
  <c r="Q2330" i="1"/>
  <c r="R2330" i="1"/>
  <c r="S2330" i="1"/>
  <c r="T2330" i="1"/>
  <c r="Q2331" i="1"/>
  <c r="R2331" i="1"/>
  <c r="S2331" i="1"/>
  <c r="T2331" i="1"/>
  <c r="Q2332" i="1"/>
  <c r="R2332" i="1"/>
  <c r="S2332" i="1"/>
  <c r="T2332" i="1"/>
  <c r="Q2333" i="1"/>
  <c r="R2333" i="1"/>
  <c r="S2333" i="1"/>
  <c r="T2333" i="1"/>
  <c r="Q2334" i="1"/>
  <c r="R2334" i="1"/>
  <c r="S2334" i="1"/>
  <c r="T2334" i="1"/>
  <c r="Q2335" i="1"/>
  <c r="R2335" i="1"/>
  <c r="S2335" i="1"/>
  <c r="T2335" i="1"/>
  <c r="Q2336" i="1"/>
  <c r="R2336" i="1"/>
  <c r="S2336" i="1"/>
  <c r="T2336" i="1"/>
  <c r="Q2337" i="1"/>
  <c r="R2337" i="1"/>
  <c r="S2337" i="1"/>
  <c r="T2337" i="1"/>
  <c r="Q2338" i="1"/>
  <c r="R2338" i="1"/>
  <c r="S2338" i="1"/>
  <c r="T2338" i="1"/>
  <c r="Q2339" i="1"/>
  <c r="R2339" i="1"/>
  <c r="S2339" i="1"/>
  <c r="T2339" i="1"/>
  <c r="Q2340" i="1"/>
  <c r="R2340" i="1"/>
  <c r="S2340" i="1"/>
  <c r="T2340" i="1"/>
  <c r="Q2341" i="1"/>
  <c r="R2341" i="1"/>
  <c r="S2341" i="1"/>
  <c r="T2341" i="1"/>
  <c r="Q2342" i="1"/>
  <c r="R2342" i="1"/>
  <c r="S2342" i="1"/>
  <c r="T2342" i="1"/>
  <c r="Q2343" i="1"/>
  <c r="R2343" i="1"/>
  <c r="S2343" i="1"/>
  <c r="T2343" i="1"/>
  <c r="Q2344" i="1"/>
  <c r="R2344" i="1"/>
  <c r="S2344" i="1"/>
  <c r="T2344" i="1"/>
  <c r="Q2345" i="1"/>
  <c r="R2345" i="1"/>
  <c r="S2345" i="1"/>
  <c r="T2345" i="1"/>
  <c r="Q2346" i="1"/>
  <c r="R2346" i="1"/>
  <c r="S2346" i="1"/>
  <c r="T2346" i="1"/>
  <c r="Q2347" i="1"/>
  <c r="R2347" i="1"/>
  <c r="S2347" i="1"/>
  <c r="T2347" i="1"/>
  <c r="Q2348" i="1"/>
  <c r="R2348" i="1"/>
  <c r="S2348" i="1"/>
  <c r="T2348" i="1"/>
  <c r="Q2349" i="1"/>
  <c r="R2349" i="1"/>
  <c r="S2349" i="1"/>
  <c r="T2349" i="1"/>
  <c r="Q2350" i="1"/>
  <c r="R2350" i="1"/>
  <c r="S2350" i="1"/>
  <c r="T2350" i="1"/>
  <c r="Q2351" i="1"/>
  <c r="R2351" i="1"/>
  <c r="S2351" i="1"/>
  <c r="T2351" i="1"/>
  <c r="Q2352" i="1"/>
  <c r="R2352" i="1"/>
  <c r="S2352" i="1"/>
  <c r="T2352" i="1"/>
  <c r="Q2353" i="1"/>
  <c r="R2353" i="1"/>
  <c r="S2353" i="1"/>
  <c r="T2353" i="1"/>
  <c r="Q2354" i="1"/>
  <c r="R2354" i="1"/>
  <c r="S2354" i="1"/>
  <c r="T2354" i="1"/>
  <c r="Q2355" i="1"/>
  <c r="R2355" i="1"/>
  <c r="S2355" i="1"/>
  <c r="T2355" i="1"/>
  <c r="Q2356" i="1"/>
  <c r="R2356" i="1"/>
  <c r="S2356" i="1"/>
  <c r="T2356" i="1"/>
  <c r="Q2357" i="1"/>
  <c r="R2357" i="1"/>
  <c r="S2357" i="1"/>
  <c r="T2357" i="1"/>
  <c r="Q2358" i="1"/>
  <c r="R2358" i="1"/>
  <c r="S2358" i="1"/>
  <c r="T2358" i="1"/>
  <c r="Q2359" i="1"/>
  <c r="R2359" i="1"/>
  <c r="S2359" i="1"/>
  <c r="T2359" i="1"/>
  <c r="Q2360" i="1"/>
  <c r="R2360" i="1"/>
  <c r="S2360" i="1"/>
  <c r="T2360" i="1"/>
  <c r="Q2361" i="1"/>
  <c r="R2361" i="1"/>
  <c r="S2361" i="1"/>
  <c r="T2361" i="1"/>
  <c r="Q2362" i="1"/>
  <c r="R2362" i="1"/>
  <c r="S2362" i="1"/>
  <c r="T2362" i="1"/>
  <c r="Q2363" i="1"/>
  <c r="R2363" i="1"/>
  <c r="S2363" i="1"/>
  <c r="T2363" i="1"/>
  <c r="Q2364" i="1"/>
  <c r="R2364" i="1"/>
  <c r="S2364" i="1"/>
  <c r="T2364" i="1"/>
  <c r="Q2365" i="1"/>
  <c r="R2365" i="1"/>
  <c r="S2365" i="1"/>
  <c r="T2365" i="1"/>
  <c r="Q2366" i="1"/>
  <c r="R2366" i="1"/>
  <c r="S2366" i="1"/>
  <c r="T2366" i="1"/>
  <c r="Q2367" i="1"/>
  <c r="R2367" i="1"/>
  <c r="S2367" i="1"/>
  <c r="T2367" i="1"/>
  <c r="Q2368" i="1"/>
  <c r="R2368" i="1"/>
  <c r="S2368" i="1"/>
  <c r="T2368" i="1"/>
  <c r="Q2369" i="1"/>
  <c r="R2369" i="1"/>
  <c r="S2369" i="1"/>
  <c r="T2369" i="1"/>
  <c r="Q2370" i="1"/>
  <c r="R2370" i="1"/>
  <c r="S2370" i="1"/>
  <c r="T2370" i="1"/>
  <c r="Q2371" i="1"/>
  <c r="R2371" i="1"/>
  <c r="S2371" i="1"/>
  <c r="T2371" i="1"/>
  <c r="Q2372" i="1"/>
  <c r="R2372" i="1"/>
  <c r="S2372" i="1"/>
  <c r="T2372" i="1"/>
  <c r="Q2373" i="1"/>
  <c r="R2373" i="1"/>
  <c r="S2373" i="1"/>
  <c r="T2373" i="1"/>
  <c r="Q2374" i="1"/>
  <c r="R2374" i="1"/>
  <c r="S2374" i="1"/>
  <c r="T2374" i="1"/>
  <c r="Q2375" i="1"/>
  <c r="R2375" i="1"/>
  <c r="S2375" i="1"/>
  <c r="T2375" i="1"/>
  <c r="Q2376" i="1"/>
  <c r="R2376" i="1"/>
  <c r="S2376" i="1"/>
  <c r="T2376" i="1"/>
  <c r="Q2377" i="1"/>
  <c r="R2377" i="1"/>
  <c r="S2377" i="1"/>
  <c r="T2377" i="1"/>
  <c r="Q2378" i="1"/>
  <c r="R2378" i="1"/>
  <c r="S2378" i="1"/>
  <c r="T2378" i="1"/>
  <c r="Q2379" i="1"/>
  <c r="R2379" i="1"/>
  <c r="S2379" i="1"/>
  <c r="T2379" i="1"/>
  <c r="Q2380" i="1"/>
  <c r="R2380" i="1"/>
  <c r="S2380" i="1"/>
  <c r="T2380" i="1"/>
  <c r="Q2381" i="1"/>
  <c r="R2381" i="1"/>
  <c r="S2381" i="1"/>
  <c r="T2381" i="1"/>
  <c r="Q2382" i="1"/>
  <c r="R2382" i="1"/>
  <c r="S2382" i="1"/>
  <c r="T2382" i="1"/>
  <c r="Q2383" i="1"/>
  <c r="R2383" i="1"/>
  <c r="S2383" i="1"/>
  <c r="T2383" i="1"/>
  <c r="Q2384" i="1"/>
  <c r="R2384" i="1"/>
  <c r="S2384" i="1"/>
  <c r="T2384" i="1"/>
  <c r="Q2385" i="1"/>
  <c r="R2385" i="1"/>
  <c r="S2385" i="1"/>
  <c r="T2385" i="1"/>
  <c r="Q2386" i="1"/>
  <c r="R2386" i="1"/>
  <c r="S2386" i="1"/>
  <c r="T2386" i="1"/>
  <c r="Q2387" i="1"/>
  <c r="R2387" i="1"/>
  <c r="S2387" i="1"/>
  <c r="T2387" i="1"/>
  <c r="Q2388" i="1"/>
  <c r="R2388" i="1"/>
  <c r="S2388" i="1"/>
  <c r="T2388" i="1"/>
  <c r="Q2389" i="1"/>
  <c r="R2389" i="1"/>
  <c r="S2389" i="1"/>
  <c r="T2389" i="1"/>
  <c r="Q2390" i="1"/>
  <c r="R2390" i="1"/>
  <c r="S2390" i="1"/>
  <c r="T2390" i="1"/>
  <c r="Q2391" i="1"/>
  <c r="R2391" i="1"/>
  <c r="S2391" i="1"/>
  <c r="T2391" i="1"/>
  <c r="Q2392" i="1"/>
  <c r="R2392" i="1"/>
  <c r="S2392" i="1"/>
  <c r="T2392" i="1"/>
  <c r="Q2393" i="1"/>
  <c r="R2393" i="1"/>
  <c r="S2393" i="1"/>
  <c r="T2393" i="1"/>
  <c r="Q2394" i="1"/>
  <c r="R2394" i="1"/>
  <c r="S2394" i="1"/>
  <c r="T2394" i="1"/>
  <c r="Q2395" i="1"/>
  <c r="R2395" i="1"/>
  <c r="S2395" i="1"/>
  <c r="T2395" i="1"/>
  <c r="Q2396" i="1"/>
  <c r="R2396" i="1"/>
  <c r="S2396" i="1"/>
  <c r="T2396" i="1"/>
  <c r="Q2397" i="1"/>
  <c r="R2397" i="1"/>
  <c r="S2397" i="1"/>
  <c r="T2397" i="1"/>
  <c r="Q2398" i="1"/>
  <c r="R2398" i="1"/>
  <c r="S2398" i="1"/>
  <c r="T2398" i="1"/>
  <c r="Q2399" i="1"/>
  <c r="R2399" i="1"/>
  <c r="S2399" i="1"/>
  <c r="T2399" i="1"/>
  <c r="Q2400" i="1"/>
  <c r="R2400" i="1"/>
  <c r="S2400" i="1"/>
  <c r="T2400" i="1"/>
  <c r="Q2401" i="1"/>
  <c r="R2401" i="1"/>
  <c r="S2401" i="1"/>
  <c r="T2401" i="1"/>
  <c r="Q2402" i="1"/>
  <c r="R2402" i="1"/>
  <c r="S2402" i="1"/>
  <c r="T2402" i="1"/>
  <c r="Q2403" i="1"/>
  <c r="R2403" i="1"/>
  <c r="S2403" i="1"/>
  <c r="T2403" i="1"/>
  <c r="Q2404" i="1"/>
  <c r="R2404" i="1"/>
  <c r="S2404" i="1"/>
  <c r="T2404" i="1"/>
  <c r="Q2405" i="1"/>
  <c r="R2405" i="1"/>
  <c r="S2405" i="1"/>
  <c r="T2405" i="1"/>
  <c r="Q2406" i="1"/>
  <c r="R2406" i="1"/>
  <c r="S2406" i="1"/>
  <c r="T2406" i="1"/>
  <c r="Q2407" i="1"/>
  <c r="R2407" i="1"/>
  <c r="S2407" i="1"/>
  <c r="T2407" i="1"/>
  <c r="Q2408" i="1"/>
  <c r="R2408" i="1"/>
  <c r="S2408" i="1"/>
  <c r="T2408" i="1"/>
  <c r="Q2409" i="1"/>
  <c r="R2409" i="1"/>
  <c r="S2409" i="1"/>
  <c r="T2409" i="1"/>
  <c r="Q2410" i="1"/>
  <c r="R2410" i="1"/>
  <c r="S2410" i="1"/>
  <c r="T2410" i="1"/>
  <c r="Q2411" i="1"/>
  <c r="R2411" i="1"/>
  <c r="S2411" i="1"/>
  <c r="T2411" i="1"/>
  <c r="Q2412" i="1"/>
  <c r="R2412" i="1"/>
  <c r="S2412" i="1"/>
  <c r="T2412" i="1"/>
  <c r="Q2413" i="1"/>
  <c r="R2413" i="1"/>
  <c r="S2413" i="1"/>
  <c r="T2413" i="1"/>
  <c r="Q2414" i="1"/>
  <c r="R2414" i="1"/>
  <c r="S2414" i="1"/>
  <c r="T2414" i="1"/>
  <c r="Q2415" i="1"/>
  <c r="R2415" i="1"/>
  <c r="S2415" i="1"/>
  <c r="T2415" i="1"/>
  <c r="Q2416" i="1"/>
  <c r="R2416" i="1"/>
  <c r="S2416" i="1"/>
  <c r="T2416" i="1"/>
  <c r="Q2417" i="1"/>
  <c r="R2417" i="1"/>
  <c r="S2417" i="1"/>
  <c r="T2417" i="1"/>
  <c r="Q2418" i="1"/>
  <c r="R2418" i="1"/>
  <c r="S2418" i="1"/>
  <c r="T2418" i="1"/>
  <c r="Q2419" i="1"/>
  <c r="R2419" i="1"/>
  <c r="S2419" i="1"/>
  <c r="T2419" i="1"/>
  <c r="Q2420" i="1"/>
  <c r="R2420" i="1"/>
  <c r="S2420" i="1"/>
  <c r="T2420" i="1"/>
  <c r="Q2421" i="1"/>
  <c r="R2421" i="1"/>
  <c r="S2421" i="1"/>
  <c r="T2421" i="1"/>
  <c r="Q2422" i="1"/>
  <c r="R2422" i="1"/>
  <c r="S2422" i="1"/>
  <c r="T2422" i="1"/>
  <c r="Q2423" i="1"/>
  <c r="R2423" i="1"/>
  <c r="S2423" i="1"/>
  <c r="T2423" i="1"/>
  <c r="Q2424" i="1"/>
  <c r="R2424" i="1"/>
  <c r="S2424" i="1"/>
  <c r="T2424" i="1"/>
  <c r="Q2425" i="1"/>
  <c r="R2425" i="1"/>
  <c r="S2425" i="1"/>
  <c r="T2425" i="1"/>
  <c r="Q2426" i="1"/>
  <c r="R2426" i="1"/>
  <c r="S2426" i="1"/>
  <c r="T2426" i="1"/>
  <c r="Q2427" i="1"/>
  <c r="R2427" i="1"/>
  <c r="S2427" i="1"/>
  <c r="T2427" i="1"/>
  <c r="Q2428" i="1"/>
  <c r="R2428" i="1"/>
  <c r="S2428" i="1"/>
  <c r="T2428" i="1"/>
  <c r="Q2429" i="1"/>
  <c r="R2429" i="1"/>
  <c r="S2429" i="1"/>
  <c r="T2429" i="1"/>
  <c r="Q2430" i="1"/>
  <c r="R2430" i="1"/>
  <c r="S2430" i="1"/>
  <c r="T2430" i="1"/>
  <c r="Q2431" i="1"/>
  <c r="R2431" i="1"/>
  <c r="S2431" i="1"/>
  <c r="T2431" i="1"/>
  <c r="Q2432" i="1"/>
  <c r="R2432" i="1"/>
  <c r="S2432" i="1"/>
  <c r="T2432" i="1"/>
  <c r="Q2433" i="1"/>
  <c r="R2433" i="1"/>
  <c r="S2433" i="1"/>
  <c r="T2433" i="1"/>
  <c r="Q2434" i="1"/>
  <c r="R2434" i="1"/>
  <c r="S2434" i="1"/>
  <c r="T2434" i="1"/>
  <c r="Q2435" i="1"/>
  <c r="R2435" i="1"/>
  <c r="S2435" i="1"/>
  <c r="T2435" i="1"/>
  <c r="Q2436" i="1"/>
  <c r="R2436" i="1"/>
  <c r="S2436" i="1"/>
  <c r="T2436" i="1"/>
  <c r="Q2437" i="1"/>
  <c r="R2437" i="1"/>
  <c r="S2437" i="1"/>
  <c r="T2437" i="1"/>
  <c r="Q2438" i="1"/>
  <c r="R2438" i="1"/>
  <c r="S2438" i="1"/>
  <c r="T2438" i="1"/>
  <c r="Q2439" i="1"/>
  <c r="R2439" i="1"/>
  <c r="S2439" i="1"/>
  <c r="T2439" i="1"/>
  <c r="Q2440" i="1"/>
  <c r="R2440" i="1"/>
  <c r="S2440" i="1"/>
  <c r="T2440" i="1"/>
  <c r="Q2441" i="1"/>
  <c r="R2441" i="1"/>
  <c r="S2441" i="1"/>
  <c r="T2441" i="1"/>
  <c r="Q2442" i="1"/>
  <c r="R2442" i="1"/>
  <c r="S2442" i="1"/>
  <c r="T2442" i="1"/>
  <c r="Q2443" i="1"/>
  <c r="R2443" i="1"/>
  <c r="S2443" i="1"/>
  <c r="T2443" i="1"/>
  <c r="Q2444" i="1"/>
  <c r="R2444" i="1"/>
  <c r="S2444" i="1"/>
  <c r="T2444" i="1"/>
  <c r="Q2445" i="1"/>
  <c r="R2445" i="1"/>
  <c r="S2445" i="1"/>
  <c r="T2445" i="1"/>
  <c r="Q2446" i="1"/>
  <c r="R2446" i="1"/>
  <c r="S2446" i="1"/>
  <c r="T2446" i="1"/>
  <c r="Q2447" i="1"/>
  <c r="R2447" i="1"/>
  <c r="S2447" i="1"/>
  <c r="T2447" i="1"/>
  <c r="Q2448" i="1"/>
  <c r="R2448" i="1"/>
  <c r="S2448" i="1"/>
  <c r="T2448" i="1"/>
  <c r="Q2449" i="1"/>
  <c r="R2449" i="1"/>
  <c r="S2449" i="1"/>
  <c r="T2449" i="1"/>
  <c r="Q2450" i="1"/>
  <c r="R2450" i="1"/>
  <c r="S2450" i="1"/>
  <c r="T2450" i="1"/>
  <c r="Q2451" i="1"/>
  <c r="R2451" i="1"/>
  <c r="S2451" i="1"/>
  <c r="T2451" i="1"/>
  <c r="Q2452" i="1"/>
  <c r="R2452" i="1"/>
  <c r="S2452" i="1"/>
  <c r="T2452" i="1"/>
  <c r="Q2453" i="1"/>
  <c r="R2453" i="1"/>
  <c r="S2453" i="1"/>
  <c r="T2453" i="1"/>
  <c r="Q2454" i="1"/>
  <c r="R2454" i="1"/>
  <c r="S2454" i="1"/>
  <c r="T2454" i="1"/>
  <c r="Q2455" i="1"/>
  <c r="R2455" i="1"/>
  <c r="S2455" i="1"/>
  <c r="T2455" i="1"/>
  <c r="Q2456" i="1"/>
  <c r="R2456" i="1"/>
  <c r="S2456" i="1"/>
  <c r="T2456" i="1"/>
  <c r="Q2457" i="1"/>
  <c r="R2457" i="1"/>
  <c r="S2457" i="1"/>
  <c r="T2457" i="1"/>
  <c r="Q2458" i="1"/>
  <c r="R2458" i="1"/>
  <c r="S2458" i="1"/>
  <c r="T2458" i="1"/>
  <c r="Q2459" i="1"/>
  <c r="R2459" i="1"/>
  <c r="S2459" i="1"/>
  <c r="T2459" i="1"/>
  <c r="Q2460" i="1"/>
  <c r="R2460" i="1"/>
  <c r="S2460" i="1"/>
  <c r="T2460" i="1"/>
  <c r="Q2461" i="1"/>
  <c r="R2461" i="1"/>
  <c r="S2461" i="1"/>
  <c r="T2461" i="1"/>
  <c r="Q2462" i="1"/>
  <c r="R2462" i="1"/>
  <c r="S2462" i="1"/>
  <c r="T2462" i="1"/>
  <c r="Q2463" i="1"/>
  <c r="R2463" i="1"/>
  <c r="S2463" i="1"/>
  <c r="T2463" i="1"/>
  <c r="Q2464" i="1"/>
  <c r="R2464" i="1"/>
  <c r="S2464" i="1"/>
  <c r="T2464" i="1"/>
  <c r="Q2465" i="1"/>
  <c r="R2465" i="1"/>
  <c r="S2465" i="1"/>
  <c r="T2465" i="1"/>
  <c r="Q2466" i="1"/>
  <c r="R2466" i="1"/>
  <c r="S2466" i="1"/>
  <c r="T2466" i="1"/>
  <c r="Q2467" i="1"/>
  <c r="R2467" i="1"/>
  <c r="S2467" i="1"/>
  <c r="T2467" i="1"/>
  <c r="Q2468" i="1"/>
  <c r="R2468" i="1"/>
  <c r="S2468" i="1"/>
  <c r="T2468" i="1"/>
  <c r="Q2469" i="1"/>
  <c r="R2469" i="1"/>
  <c r="S2469" i="1"/>
  <c r="T2469" i="1"/>
  <c r="Q2470" i="1"/>
  <c r="R2470" i="1"/>
  <c r="S2470" i="1"/>
  <c r="T2470" i="1"/>
  <c r="Q2471" i="1"/>
  <c r="R2471" i="1"/>
  <c r="S2471" i="1"/>
  <c r="T2471" i="1"/>
  <c r="Q2472" i="1"/>
  <c r="R2472" i="1"/>
  <c r="S2472" i="1"/>
  <c r="T2472" i="1"/>
  <c r="Q2473" i="1"/>
  <c r="R2473" i="1"/>
  <c r="S2473" i="1"/>
  <c r="T2473" i="1"/>
  <c r="Q2474" i="1"/>
  <c r="R2474" i="1"/>
  <c r="S2474" i="1"/>
  <c r="T2474" i="1"/>
  <c r="Q2475" i="1"/>
  <c r="R2475" i="1"/>
  <c r="S2475" i="1"/>
  <c r="T2475" i="1"/>
  <c r="Q2476" i="1"/>
  <c r="R2476" i="1"/>
  <c r="S2476" i="1"/>
  <c r="T2476" i="1"/>
  <c r="Q2477" i="1"/>
  <c r="R2477" i="1"/>
  <c r="S2477" i="1"/>
  <c r="T2477" i="1"/>
  <c r="Q2478" i="1"/>
  <c r="R2478" i="1"/>
  <c r="S2478" i="1"/>
  <c r="T2478" i="1"/>
  <c r="Q2479" i="1"/>
  <c r="R2479" i="1"/>
  <c r="S2479" i="1"/>
  <c r="T2479" i="1"/>
  <c r="Q2480" i="1"/>
  <c r="R2480" i="1"/>
  <c r="S2480" i="1"/>
  <c r="T2480" i="1"/>
  <c r="Q2481" i="1"/>
  <c r="R2481" i="1"/>
  <c r="S2481" i="1"/>
  <c r="T2481" i="1"/>
  <c r="Q2482" i="1"/>
  <c r="R2482" i="1"/>
  <c r="S2482" i="1"/>
  <c r="T2482" i="1"/>
  <c r="Q2483" i="1"/>
  <c r="R2483" i="1"/>
  <c r="S2483" i="1"/>
  <c r="T2483" i="1"/>
  <c r="Q2484" i="1"/>
  <c r="R2484" i="1"/>
  <c r="S2484" i="1"/>
  <c r="T2484" i="1"/>
  <c r="Q2485" i="1"/>
  <c r="R2485" i="1"/>
  <c r="S2485" i="1"/>
  <c r="T2485" i="1"/>
  <c r="Q2486" i="1"/>
  <c r="R2486" i="1"/>
  <c r="S2486" i="1"/>
  <c r="T2486" i="1"/>
  <c r="Q2487" i="1"/>
  <c r="R2487" i="1"/>
  <c r="S2487" i="1"/>
  <c r="T2487" i="1"/>
  <c r="Q2488" i="1"/>
  <c r="R2488" i="1"/>
  <c r="S2488" i="1"/>
  <c r="T2488" i="1"/>
  <c r="Q2489" i="1"/>
  <c r="R2489" i="1"/>
  <c r="S2489" i="1"/>
  <c r="T2489" i="1"/>
  <c r="Q2490" i="1"/>
  <c r="R2490" i="1"/>
  <c r="S2490" i="1"/>
  <c r="T2490" i="1"/>
  <c r="Q2491" i="1"/>
  <c r="R2491" i="1"/>
  <c r="S2491" i="1"/>
  <c r="T2491" i="1"/>
  <c r="Q2492" i="1"/>
  <c r="R2492" i="1"/>
  <c r="S2492" i="1"/>
  <c r="T2492" i="1"/>
  <c r="Q2493" i="1"/>
  <c r="R2493" i="1"/>
  <c r="S2493" i="1"/>
  <c r="T2493" i="1"/>
  <c r="Q2494" i="1"/>
  <c r="R2494" i="1"/>
  <c r="S2494" i="1"/>
  <c r="T2494" i="1"/>
  <c r="Q2495" i="1"/>
  <c r="R2495" i="1"/>
  <c r="S2495" i="1"/>
  <c r="T2495" i="1"/>
  <c r="Q2496" i="1"/>
  <c r="R2496" i="1"/>
  <c r="S2496" i="1"/>
  <c r="T2496" i="1"/>
  <c r="Q2497" i="1"/>
  <c r="R2497" i="1"/>
  <c r="S2497" i="1"/>
  <c r="T2497" i="1"/>
  <c r="Q2498" i="1"/>
  <c r="R2498" i="1"/>
  <c r="S2498" i="1"/>
  <c r="T2498" i="1"/>
  <c r="Q2499" i="1"/>
  <c r="R2499" i="1"/>
  <c r="S2499" i="1"/>
  <c r="T2499" i="1"/>
  <c r="Q2500" i="1"/>
  <c r="R2500" i="1"/>
  <c r="S2500" i="1"/>
  <c r="T2500" i="1"/>
  <c r="Q2501" i="1"/>
  <c r="R2501" i="1"/>
  <c r="S2501" i="1"/>
  <c r="T2501" i="1"/>
  <c r="Q2502" i="1"/>
  <c r="R2502" i="1"/>
  <c r="S2502" i="1"/>
  <c r="T2502" i="1"/>
  <c r="Q2503" i="1"/>
  <c r="R2503" i="1"/>
  <c r="S2503" i="1"/>
  <c r="T2503" i="1"/>
  <c r="Q2504" i="1"/>
  <c r="R2504" i="1"/>
  <c r="S2504" i="1"/>
  <c r="T2504" i="1"/>
  <c r="Q2505" i="1"/>
  <c r="R2505" i="1"/>
  <c r="S2505" i="1"/>
  <c r="T2505" i="1"/>
  <c r="Q2506" i="1"/>
  <c r="R2506" i="1"/>
  <c r="S2506" i="1"/>
  <c r="T2506" i="1"/>
  <c r="Q2507" i="1"/>
  <c r="R2507" i="1"/>
  <c r="S2507" i="1"/>
  <c r="T2507" i="1"/>
  <c r="Q2508" i="1"/>
  <c r="R2508" i="1"/>
  <c r="S2508" i="1"/>
  <c r="T2508" i="1"/>
  <c r="Q2509" i="1"/>
  <c r="R2509" i="1"/>
  <c r="S2509" i="1"/>
  <c r="T2509" i="1"/>
  <c r="Q2510" i="1"/>
  <c r="R2510" i="1"/>
  <c r="S2510" i="1"/>
  <c r="T2510" i="1"/>
  <c r="Q2511" i="1"/>
  <c r="R2511" i="1"/>
  <c r="S2511" i="1"/>
  <c r="T2511" i="1"/>
  <c r="Q2512" i="1"/>
  <c r="R2512" i="1"/>
  <c r="S2512" i="1"/>
  <c r="T2512" i="1"/>
  <c r="Q2513" i="1"/>
  <c r="R2513" i="1"/>
  <c r="S2513" i="1"/>
  <c r="T2513" i="1"/>
  <c r="Q2514" i="1"/>
  <c r="R2514" i="1"/>
  <c r="S2514" i="1"/>
  <c r="T2514" i="1"/>
  <c r="Q2515" i="1"/>
  <c r="R2515" i="1"/>
  <c r="S2515" i="1"/>
  <c r="T2515" i="1"/>
  <c r="Q2516" i="1"/>
  <c r="R2516" i="1"/>
  <c r="S2516" i="1"/>
  <c r="T2516" i="1"/>
  <c r="Q2517" i="1"/>
  <c r="R2517" i="1"/>
  <c r="S2517" i="1"/>
  <c r="T2517" i="1"/>
  <c r="Q2518" i="1"/>
  <c r="R2518" i="1"/>
  <c r="S2518" i="1"/>
  <c r="T2518" i="1"/>
  <c r="Q2519" i="1"/>
  <c r="R2519" i="1"/>
  <c r="S2519" i="1"/>
  <c r="T2519" i="1"/>
  <c r="Q2520" i="1"/>
  <c r="R2520" i="1"/>
  <c r="S2520" i="1"/>
  <c r="T2520" i="1"/>
  <c r="Q2521" i="1"/>
  <c r="R2521" i="1"/>
  <c r="S2521" i="1"/>
  <c r="T2521" i="1"/>
  <c r="Q2522" i="1"/>
  <c r="R2522" i="1"/>
  <c r="S2522" i="1"/>
  <c r="T2522" i="1"/>
  <c r="Q2523" i="1"/>
  <c r="R2523" i="1"/>
  <c r="S2523" i="1"/>
  <c r="T2523" i="1"/>
  <c r="Q2524" i="1"/>
  <c r="R2524" i="1"/>
  <c r="S2524" i="1"/>
  <c r="T2524" i="1"/>
  <c r="Q2525" i="1"/>
  <c r="R2525" i="1"/>
  <c r="S2525" i="1"/>
  <c r="T2525" i="1"/>
  <c r="Q2526" i="1"/>
  <c r="R2526" i="1"/>
  <c r="S2526" i="1"/>
  <c r="T2526" i="1"/>
  <c r="Q2527" i="1"/>
  <c r="R2527" i="1"/>
  <c r="S2527" i="1"/>
  <c r="T2527" i="1"/>
  <c r="Q2528" i="1"/>
  <c r="R2528" i="1"/>
  <c r="S2528" i="1"/>
  <c r="T2528" i="1"/>
  <c r="Q2529" i="1"/>
  <c r="R2529" i="1"/>
  <c r="S2529" i="1"/>
  <c r="T2529" i="1"/>
  <c r="Q2530" i="1"/>
  <c r="R2530" i="1"/>
  <c r="S2530" i="1"/>
  <c r="T2530" i="1"/>
  <c r="Q2531" i="1"/>
  <c r="R2531" i="1"/>
  <c r="S2531" i="1"/>
  <c r="T2531" i="1"/>
  <c r="Q2532" i="1"/>
  <c r="R2532" i="1"/>
  <c r="S2532" i="1"/>
  <c r="T2532" i="1"/>
  <c r="Q2533" i="1"/>
  <c r="R2533" i="1"/>
  <c r="S2533" i="1"/>
  <c r="T2533" i="1"/>
  <c r="Q2534" i="1"/>
  <c r="R2534" i="1"/>
  <c r="S2534" i="1"/>
  <c r="T2534" i="1"/>
  <c r="Q2535" i="1"/>
  <c r="R2535" i="1"/>
  <c r="S2535" i="1"/>
  <c r="T2535" i="1"/>
  <c r="Q2536" i="1"/>
  <c r="R2536" i="1"/>
  <c r="S2536" i="1"/>
  <c r="T2536" i="1"/>
  <c r="Q2537" i="1"/>
  <c r="R2537" i="1"/>
  <c r="S2537" i="1"/>
  <c r="T2537" i="1"/>
  <c r="Q2538" i="1"/>
  <c r="R2538" i="1"/>
  <c r="S2538" i="1"/>
  <c r="T2538" i="1"/>
  <c r="Q2539" i="1"/>
  <c r="R2539" i="1"/>
  <c r="S2539" i="1"/>
  <c r="T2539" i="1"/>
  <c r="Q2540" i="1"/>
  <c r="R2540" i="1"/>
  <c r="S2540" i="1"/>
  <c r="T2540" i="1"/>
  <c r="Q2541" i="1"/>
  <c r="R2541" i="1"/>
  <c r="S2541" i="1"/>
  <c r="T2541" i="1"/>
  <c r="Q2542" i="1"/>
  <c r="R2542" i="1"/>
  <c r="S2542" i="1"/>
  <c r="T2542" i="1"/>
  <c r="Q2543" i="1"/>
  <c r="R2543" i="1"/>
  <c r="S2543" i="1"/>
  <c r="T2543" i="1"/>
  <c r="Q2544" i="1"/>
  <c r="R2544" i="1"/>
  <c r="S2544" i="1"/>
  <c r="T2544" i="1"/>
  <c r="Q2545" i="1"/>
  <c r="R2545" i="1"/>
  <c r="S2545" i="1"/>
  <c r="T2545" i="1"/>
  <c r="Q2546" i="1"/>
  <c r="R2546" i="1"/>
  <c r="S2546" i="1"/>
  <c r="T2546" i="1"/>
  <c r="Q2547" i="1"/>
  <c r="R2547" i="1"/>
  <c r="S2547" i="1"/>
  <c r="T2547" i="1"/>
  <c r="Q2548" i="1"/>
  <c r="R2548" i="1"/>
  <c r="S2548" i="1"/>
  <c r="T2548" i="1"/>
  <c r="Q2549" i="1"/>
  <c r="R2549" i="1"/>
  <c r="S2549" i="1"/>
  <c r="T2549" i="1"/>
  <c r="Q2550" i="1"/>
  <c r="R2550" i="1"/>
  <c r="S2550" i="1"/>
  <c r="T2550" i="1"/>
  <c r="Q2551" i="1"/>
  <c r="R2551" i="1"/>
  <c r="S2551" i="1"/>
  <c r="T2551" i="1"/>
  <c r="Q2552" i="1"/>
  <c r="R2552" i="1"/>
  <c r="S2552" i="1"/>
  <c r="T2552" i="1"/>
  <c r="Q2553" i="1"/>
  <c r="R2553" i="1"/>
  <c r="S2553" i="1"/>
  <c r="T2553" i="1"/>
  <c r="Q2554" i="1"/>
  <c r="R2554" i="1"/>
  <c r="S2554" i="1"/>
  <c r="T2554" i="1"/>
  <c r="Q2555" i="1"/>
  <c r="R2555" i="1"/>
  <c r="S2555" i="1"/>
  <c r="T2555" i="1"/>
  <c r="Q2556" i="1"/>
  <c r="R2556" i="1"/>
  <c r="S2556" i="1"/>
  <c r="T2556" i="1"/>
  <c r="Q2557" i="1"/>
  <c r="R2557" i="1"/>
  <c r="S2557" i="1"/>
  <c r="T2557" i="1"/>
  <c r="Q2558" i="1"/>
  <c r="R2558" i="1"/>
  <c r="S2558" i="1"/>
  <c r="T2558" i="1"/>
  <c r="Q2559" i="1"/>
  <c r="R2559" i="1"/>
  <c r="S2559" i="1"/>
  <c r="T2559" i="1"/>
  <c r="Q2560" i="1"/>
  <c r="R2560" i="1"/>
  <c r="S2560" i="1"/>
  <c r="T2560" i="1"/>
  <c r="Q2561" i="1"/>
  <c r="R2561" i="1"/>
  <c r="S2561" i="1"/>
  <c r="T2561" i="1"/>
  <c r="Q2562" i="1"/>
  <c r="R2562" i="1"/>
  <c r="S2562" i="1"/>
  <c r="T2562" i="1"/>
  <c r="Q2563" i="1"/>
  <c r="R2563" i="1"/>
  <c r="S2563" i="1"/>
  <c r="T2563" i="1"/>
  <c r="Q2564" i="1"/>
  <c r="R2564" i="1"/>
  <c r="S2564" i="1"/>
  <c r="T2564" i="1"/>
  <c r="Q2565" i="1"/>
  <c r="R2565" i="1"/>
  <c r="S2565" i="1"/>
  <c r="T2565" i="1"/>
  <c r="Q2566" i="1"/>
  <c r="R2566" i="1"/>
  <c r="S2566" i="1"/>
  <c r="T2566" i="1"/>
  <c r="Q2567" i="1"/>
  <c r="R2567" i="1"/>
  <c r="S2567" i="1"/>
  <c r="T2567" i="1"/>
  <c r="Q2568" i="1"/>
  <c r="R2568" i="1"/>
  <c r="S2568" i="1"/>
  <c r="T2568" i="1"/>
  <c r="Q2569" i="1"/>
  <c r="R2569" i="1"/>
  <c r="S2569" i="1"/>
  <c r="T2569" i="1"/>
  <c r="Q2570" i="1"/>
  <c r="R2570" i="1"/>
  <c r="S2570" i="1"/>
  <c r="T2570" i="1"/>
  <c r="Q2571" i="1"/>
  <c r="R2571" i="1"/>
  <c r="S2571" i="1"/>
  <c r="T2571" i="1"/>
  <c r="Q2572" i="1"/>
  <c r="R2572" i="1"/>
  <c r="S2572" i="1"/>
  <c r="T2572" i="1"/>
  <c r="Q2573" i="1"/>
  <c r="R2573" i="1"/>
  <c r="S2573" i="1"/>
  <c r="T2573" i="1"/>
  <c r="Q2574" i="1"/>
  <c r="R2574" i="1"/>
  <c r="S2574" i="1"/>
  <c r="T2574" i="1"/>
  <c r="Q2575" i="1"/>
  <c r="R2575" i="1"/>
  <c r="S2575" i="1"/>
  <c r="T2575" i="1"/>
  <c r="Q2576" i="1"/>
  <c r="R2576" i="1"/>
  <c r="S2576" i="1"/>
  <c r="T2576" i="1"/>
  <c r="Q2577" i="1"/>
  <c r="R2577" i="1"/>
  <c r="S2577" i="1"/>
  <c r="T2577" i="1"/>
  <c r="Q2578" i="1"/>
  <c r="R2578" i="1"/>
  <c r="S2578" i="1"/>
  <c r="T2578" i="1"/>
  <c r="Q2579" i="1"/>
  <c r="R2579" i="1"/>
  <c r="S2579" i="1"/>
  <c r="T2579" i="1"/>
  <c r="Q2580" i="1"/>
  <c r="R2580" i="1"/>
  <c r="S2580" i="1"/>
  <c r="T2580" i="1"/>
  <c r="Q2581" i="1"/>
  <c r="R2581" i="1"/>
  <c r="S2581" i="1"/>
  <c r="T2581" i="1"/>
  <c r="Q2582" i="1"/>
  <c r="R2582" i="1"/>
  <c r="S2582" i="1"/>
  <c r="T2582" i="1"/>
  <c r="Q2583" i="1"/>
  <c r="R2583" i="1"/>
  <c r="S2583" i="1"/>
  <c r="T2583" i="1"/>
  <c r="Q2584" i="1"/>
  <c r="R2584" i="1"/>
  <c r="S2584" i="1"/>
  <c r="T2584" i="1"/>
  <c r="Q2585" i="1"/>
  <c r="R2585" i="1"/>
  <c r="S2585" i="1"/>
  <c r="T2585" i="1"/>
  <c r="Q2586" i="1"/>
  <c r="R2586" i="1"/>
  <c r="S2586" i="1"/>
  <c r="T2586" i="1"/>
  <c r="Q2587" i="1"/>
  <c r="R2587" i="1"/>
  <c r="S2587" i="1"/>
  <c r="T2587" i="1"/>
  <c r="Q2588" i="1"/>
  <c r="R2588" i="1"/>
  <c r="S2588" i="1"/>
  <c r="T2588" i="1"/>
  <c r="Q2589" i="1"/>
  <c r="R2589" i="1"/>
  <c r="S2589" i="1"/>
  <c r="T2589" i="1"/>
  <c r="Q2590" i="1"/>
  <c r="R2590" i="1"/>
  <c r="S2590" i="1"/>
  <c r="T2590" i="1"/>
  <c r="Q2591" i="1"/>
  <c r="R2591" i="1"/>
  <c r="S2591" i="1"/>
  <c r="T2591" i="1"/>
  <c r="Q2592" i="1"/>
  <c r="R2592" i="1"/>
  <c r="S2592" i="1"/>
  <c r="T2592" i="1"/>
  <c r="Q2593" i="1"/>
  <c r="R2593" i="1"/>
  <c r="S2593" i="1"/>
  <c r="T2593" i="1"/>
  <c r="Q2594" i="1"/>
  <c r="R2594" i="1"/>
  <c r="S2594" i="1"/>
  <c r="T2594" i="1"/>
  <c r="Q2595" i="1"/>
  <c r="R2595" i="1"/>
  <c r="S2595" i="1"/>
  <c r="T2595" i="1"/>
  <c r="Q2596" i="1"/>
  <c r="R2596" i="1"/>
  <c r="S2596" i="1"/>
  <c r="T2596" i="1"/>
  <c r="Q2597" i="1"/>
  <c r="R2597" i="1"/>
  <c r="S2597" i="1"/>
  <c r="T2597" i="1"/>
  <c r="Q2598" i="1"/>
  <c r="R2598" i="1"/>
  <c r="S2598" i="1"/>
  <c r="T2598" i="1"/>
  <c r="Q2599" i="1"/>
  <c r="R2599" i="1"/>
  <c r="S2599" i="1"/>
  <c r="T2599" i="1"/>
  <c r="Q2600" i="1"/>
  <c r="R2600" i="1"/>
  <c r="S2600" i="1"/>
  <c r="T2600" i="1"/>
  <c r="Q2601" i="1"/>
  <c r="R2601" i="1"/>
  <c r="S2601" i="1"/>
  <c r="T2601" i="1"/>
  <c r="Q2602" i="1"/>
  <c r="R2602" i="1"/>
  <c r="S2602" i="1"/>
  <c r="T2602" i="1"/>
  <c r="Q2603" i="1"/>
  <c r="R2603" i="1"/>
  <c r="S2603" i="1"/>
  <c r="T2603" i="1"/>
  <c r="Q2604" i="1"/>
  <c r="R2604" i="1"/>
  <c r="S2604" i="1"/>
  <c r="T2604" i="1"/>
  <c r="Q2605" i="1"/>
  <c r="R2605" i="1"/>
  <c r="S2605" i="1"/>
  <c r="T2605" i="1"/>
  <c r="Q2606" i="1"/>
  <c r="R2606" i="1"/>
  <c r="S2606" i="1"/>
  <c r="T2606" i="1"/>
  <c r="Q2607" i="1"/>
  <c r="R2607" i="1"/>
  <c r="S2607" i="1"/>
  <c r="T2607" i="1"/>
  <c r="Q2608" i="1"/>
  <c r="R2608" i="1"/>
  <c r="S2608" i="1"/>
  <c r="T2608" i="1"/>
  <c r="Q2609" i="1"/>
  <c r="R2609" i="1"/>
  <c r="S2609" i="1"/>
  <c r="T2609" i="1"/>
  <c r="Q2610" i="1"/>
  <c r="R2610" i="1"/>
  <c r="S2610" i="1"/>
  <c r="T2610" i="1"/>
  <c r="Q2611" i="1"/>
  <c r="R2611" i="1"/>
  <c r="S2611" i="1"/>
  <c r="T2611" i="1"/>
  <c r="Q2612" i="1"/>
  <c r="R2612" i="1"/>
  <c r="S2612" i="1"/>
  <c r="T2612" i="1"/>
  <c r="Q2613" i="1"/>
  <c r="R2613" i="1"/>
  <c r="S2613" i="1"/>
  <c r="T2613" i="1"/>
  <c r="Q2614" i="1"/>
  <c r="R2614" i="1"/>
  <c r="S2614" i="1"/>
  <c r="T2614" i="1"/>
  <c r="Q2615" i="1"/>
  <c r="R2615" i="1"/>
  <c r="S2615" i="1"/>
  <c r="T2615" i="1"/>
  <c r="Q2616" i="1"/>
  <c r="R2616" i="1"/>
  <c r="S2616" i="1"/>
  <c r="T2616" i="1"/>
  <c r="Q2617" i="1"/>
  <c r="R2617" i="1"/>
  <c r="S2617" i="1"/>
  <c r="T2617" i="1"/>
  <c r="Q2618" i="1"/>
  <c r="R2618" i="1"/>
  <c r="S2618" i="1"/>
  <c r="T2618" i="1"/>
  <c r="Q2619" i="1"/>
  <c r="R2619" i="1"/>
  <c r="S2619" i="1"/>
  <c r="T2619" i="1"/>
  <c r="Q2620" i="1"/>
  <c r="R2620" i="1"/>
  <c r="S2620" i="1"/>
  <c r="T2620" i="1"/>
  <c r="Q2621" i="1"/>
  <c r="R2621" i="1"/>
  <c r="S2621" i="1"/>
  <c r="T2621" i="1"/>
  <c r="Q2622" i="1"/>
  <c r="R2622" i="1"/>
  <c r="S2622" i="1"/>
  <c r="T2622" i="1"/>
  <c r="Q2623" i="1"/>
  <c r="R2623" i="1"/>
  <c r="S2623" i="1"/>
  <c r="T2623" i="1"/>
  <c r="Q2624" i="1"/>
  <c r="R2624" i="1"/>
  <c r="S2624" i="1"/>
  <c r="T2624" i="1"/>
  <c r="Q2625" i="1"/>
  <c r="R2625" i="1"/>
  <c r="S2625" i="1"/>
  <c r="T2625" i="1"/>
  <c r="Q2626" i="1"/>
  <c r="R2626" i="1"/>
  <c r="S2626" i="1"/>
  <c r="T2626" i="1"/>
  <c r="Q2627" i="1"/>
  <c r="R2627" i="1"/>
  <c r="S2627" i="1"/>
  <c r="T2627" i="1"/>
  <c r="Q2628" i="1"/>
  <c r="R2628" i="1"/>
  <c r="S2628" i="1"/>
  <c r="T2628" i="1"/>
  <c r="Q2629" i="1"/>
  <c r="R2629" i="1"/>
  <c r="S2629" i="1"/>
  <c r="T2629" i="1"/>
  <c r="Q2630" i="1"/>
  <c r="R2630" i="1"/>
  <c r="S2630" i="1"/>
  <c r="T2630" i="1"/>
  <c r="Q2631" i="1"/>
  <c r="R2631" i="1"/>
  <c r="S2631" i="1"/>
  <c r="T2631" i="1"/>
  <c r="Q2632" i="1"/>
  <c r="R2632" i="1"/>
  <c r="S2632" i="1"/>
  <c r="T2632" i="1"/>
  <c r="Q2633" i="1"/>
  <c r="R2633" i="1"/>
  <c r="S2633" i="1"/>
  <c r="T2633" i="1"/>
  <c r="Q2634" i="1"/>
  <c r="R2634" i="1"/>
  <c r="S2634" i="1"/>
  <c r="T2634" i="1"/>
  <c r="Q2635" i="1"/>
  <c r="R2635" i="1"/>
  <c r="S2635" i="1"/>
  <c r="T2635" i="1"/>
  <c r="Q2636" i="1"/>
  <c r="R2636" i="1"/>
  <c r="S2636" i="1"/>
  <c r="T2636" i="1"/>
  <c r="Q2637" i="1"/>
  <c r="R2637" i="1"/>
  <c r="S2637" i="1"/>
  <c r="T2637" i="1"/>
  <c r="Q2638" i="1"/>
  <c r="R2638" i="1"/>
  <c r="S2638" i="1"/>
  <c r="T2638" i="1"/>
  <c r="Q2639" i="1"/>
  <c r="R2639" i="1"/>
  <c r="S2639" i="1"/>
  <c r="T2639" i="1"/>
  <c r="Q2640" i="1"/>
  <c r="R2640" i="1"/>
  <c r="S2640" i="1"/>
  <c r="T2640" i="1"/>
  <c r="Q2641" i="1"/>
  <c r="R2641" i="1"/>
  <c r="S2641" i="1"/>
  <c r="T2641" i="1"/>
  <c r="Q2642" i="1"/>
  <c r="R2642" i="1"/>
  <c r="S2642" i="1"/>
  <c r="T2642" i="1"/>
  <c r="Q2643" i="1"/>
  <c r="R2643" i="1"/>
  <c r="S2643" i="1"/>
  <c r="T2643" i="1"/>
  <c r="Q2644" i="1"/>
  <c r="R2644" i="1"/>
  <c r="S2644" i="1"/>
  <c r="T2644" i="1"/>
  <c r="Q2645" i="1"/>
  <c r="R2645" i="1"/>
  <c r="S2645" i="1"/>
  <c r="T2645" i="1"/>
  <c r="Q2646" i="1"/>
  <c r="R2646" i="1"/>
  <c r="S2646" i="1"/>
  <c r="T2646" i="1"/>
  <c r="Q2647" i="1"/>
  <c r="R2647" i="1"/>
  <c r="S2647" i="1"/>
  <c r="T2647" i="1"/>
  <c r="Q2648" i="1"/>
  <c r="R2648" i="1"/>
  <c r="S2648" i="1"/>
  <c r="T2648" i="1"/>
  <c r="Q2649" i="1"/>
  <c r="R2649" i="1"/>
  <c r="S2649" i="1"/>
  <c r="T2649" i="1"/>
  <c r="Q2650" i="1"/>
  <c r="R2650" i="1"/>
  <c r="S2650" i="1"/>
  <c r="T2650" i="1"/>
  <c r="Q2651" i="1"/>
  <c r="R2651" i="1"/>
  <c r="S2651" i="1"/>
  <c r="T2651" i="1"/>
  <c r="Q2652" i="1"/>
  <c r="R2652" i="1"/>
  <c r="S2652" i="1"/>
  <c r="T2652" i="1"/>
  <c r="Q2653" i="1"/>
  <c r="R2653" i="1"/>
  <c r="S2653" i="1"/>
  <c r="T2653" i="1"/>
  <c r="Q2654" i="1"/>
  <c r="R2654" i="1"/>
  <c r="S2654" i="1"/>
  <c r="T2654" i="1"/>
  <c r="Q2655" i="1"/>
  <c r="R2655" i="1"/>
  <c r="S2655" i="1"/>
  <c r="T2655" i="1"/>
  <c r="Q2656" i="1"/>
  <c r="R2656" i="1"/>
  <c r="S2656" i="1"/>
  <c r="T2656" i="1"/>
  <c r="Q2657" i="1"/>
  <c r="R2657" i="1"/>
  <c r="S2657" i="1"/>
  <c r="T2657" i="1"/>
  <c r="Q2658" i="1"/>
  <c r="R2658" i="1"/>
  <c r="S2658" i="1"/>
  <c r="T2658" i="1"/>
  <c r="Q2659" i="1"/>
  <c r="R2659" i="1"/>
  <c r="S2659" i="1"/>
  <c r="T2659" i="1"/>
  <c r="Q2660" i="1"/>
  <c r="R2660" i="1"/>
  <c r="S2660" i="1"/>
  <c r="T2660" i="1"/>
  <c r="Q2661" i="1"/>
  <c r="R2661" i="1"/>
  <c r="S2661" i="1"/>
  <c r="T2661" i="1"/>
  <c r="Q2662" i="1"/>
  <c r="R2662" i="1"/>
  <c r="S2662" i="1"/>
  <c r="T2662" i="1"/>
  <c r="Q2663" i="1"/>
  <c r="R2663" i="1"/>
  <c r="S2663" i="1"/>
  <c r="T2663" i="1"/>
  <c r="Q2664" i="1"/>
  <c r="R2664" i="1"/>
  <c r="S2664" i="1"/>
  <c r="T2664" i="1"/>
  <c r="Q2665" i="1"/>
  <c r="R2665" i="1"/>
  <c r="S2665" i="1"/>
  <c r="T2665" i="1"/>
  <c r="Q2666" i="1"/>
  <c r="R2666" i="1"/>
  <c r="S2666" i="1"/>
  <c r="T2666" i="1"/>
  <c r="Q2667" i="1"/>
  <c r="R2667" i="1"/>
  <c r="S2667" i="1"/>
  <c r="T2667" i="1"/>
  <c r="Q2668" i="1"/>
  <c r="R2668" i="1"/>
  <c r="S2668" i="1"/>
  <c r="T2668" i="1"/>
  <c r="Q2669" i="1"/>
  <c r="R2669" i="1"/>
  <c r="S2669" i="1"/>
  <c r="T2669" i="1"/>
  <c r="Q2670" i="1"/>
  <c r="R2670" i="1"/>
  <c r="S2670" i="1"/>
  <c r="T2670" i="1"/>
  <c r="Q2671" i="1"/>
  <c r="R2671" i="1"/>
  <c r="S2671" i="1"/>
  <c r="T2671" i="1"/>
  <c r="Q2672" i="1"/>
  <c r="R2672" i="1"/>
  <c r="S2672" i="1"/>
  <c r="T2672" i="1"/>
  <c r="Q2673" i="1"/>
  <c r="R2673" i="1"/>
  <c r="S2673" i="1"/>
  <c r="T2673" i="1"/>
  <c r="Q2674" i="1"/>
  <c r="R2674" i="1"/>
  <c r="S2674" i="1"/>
  <c r="T2674" i="1"/>
  <c r="Q2675" i="1"/>
  <c r="R2675" i="1"/>
  <c r="S2675" i="1"/>
  <c r="T2675" i="1"/>
  <c r="Q2676" i="1"/>
  <c r="R2676" i="1"/>
  <c r="S2676" i="1"/>
  <c r="T2676" i="1"/>
  <c r="Q2677" i="1"/>
  <c r="R2677" i="1"/>
  <c r="S2677" i="1"/>
  <c r="T2677" i="1"/>
  <c r="Q2678" i="1"/>
  <c r="R2678" i="1"/>
  <c r="S2678" i="1"/>
  <c r="T2678" i="1"/>
  <c r="Q2679" i="1"/>
  <c r="R2679" i="1"/>
  <c r="S2679" i="1"/>
  <c r="T2679" i="1"/>
  <c r="Q2680" i="1"/>
  <c r="R2680" i="1"/>
  <c r="S2680" i="1"/>
  <c r="T2680" i="1"/>
  <c r="Q2681" i="1"/>
  <c r="R2681" i="1"/>
  <c r="S2681" i="1"/>
  <c r="T2681" i="1"/>
  <c r="Q2682" i="1"/>
  <c r="R2682" i="1"/>
  <c r="S2682" i="1"/>
  <c r="T2682" i="1"/>
  <c r="Q2683" i="1"/>
  <c r="R2683" i="1"/>
  <c r="S2683" i="1"/>
  <c r="T2683" i="1"/>
  <c r="Q2684" i="1"/>
  <c r="R2684" i="1"/>
  <c r="S2684" i="1"/>
  <c r="T2684" i="1"/>
  <c r="Q2685" i="1"/>
  <c r="R2685" i="1"/>
  <c r="S2685" i="1"/>
  <c r="T2685" i="1"/>
  <c r="Q2686" i="1"/>
  <c r="R2686" i="1"/>
  <c r="S2686" i="1"/>
  <c r="T2686" i="1"/>
  <c r="Q2687" i="1"/>
  <c r="R2687" i="1"/>
  <c r="S2687" i="1"/>
  <c r="T2687" i="1"/>
  <c r="Q2688" i="1"/>
  <c r="R2688" i="1"/>
  <c r="S2688" i="1"/>
  <c r="T2688" i="1"/>
  <c r="Q2689" i="1"/>
  <c r="R2689" i="1"/>
  <c r="S2689" i="1"/>
  <c r="T2689" i="1"/>
  <c r="Q2690" i="1"/>
  <c r="R2690" i="1"/>
  <c r="S2690" i="1"/>
  <c r="T2690" i="1"/>
  <c r="Q2691" i="1"/>
  <c r="R2691" i="1"/>
  <c r="S2691" i="1"/>
  <c r="T2691" i="1"/>
  <c r="Q2692" i="1"/>
  <c r="R2692" i="1"/>
  <c r="S2692" i="1"/>
  <c r="T2692" i="1"/>
  <c r="Q2693" i="1"/>
  <c r="R2693" i="1"/>
  <c r="S2693" i="1"/>
  <c r="T2693" i="1"/>
  <c r="Q2694" i="1"/>
  <c r="R2694" i="1"/>
  <c r="S2694" i="1"/>
  <c r="T2694" i="1"/>
  <c r="Q2695" i="1"/>
  <c r="R2695" i="1"/>
  <c r="S2695" i="1"/>
  <c r="T2695" i="1"/>
  <c r="Q2696" i="1"/>
  <c r="R2696" i="1"/>
  <c r="S2696" i="1"/>
  <c r="T2696" i="1"/>
  <c r="Q2697" i="1"/>
  <c r="R2697" i="1"/>
  <c r="S2697" i="1"/>
  <c r="T2697" i="1"/>
  <c r="Q2698" i="1"/>
  <c r="R2698" i="1"/>
  <c r="S2698" i="1"/>
  <c r="T2698" i="1"/>
  <c r="Q2699" i="1"/>
  <c r="R2699" i="1"/>
  <c r="S2699" i="1"/>
  <c r="T2699" i="1"/>
  <c r="Q2700" i="1"/>
  <c r="R2700" i="1"/>
  <c r="S2700" i="1"/>
  <c r="T2700" i="1"/>
  <c r="Q2701" i="1"/>
  <c r="R2701" i="1"/>
  <c r="S2701" i="1"/>
  <c r="T2701" i="1"/>
  <c r="Q2702" i="1"/>
  <c r="R2702" i="1"/>
  <c r="S2702" i="1"/>
  <c r="T2702" i="1"/>
  <c r="Q2703" i="1"/>
  <c r="R2703" i="1"/>
  <c r="S2703" i="1"/>
  <c r="T2703" i="1"/>
  <c r="Q2704" i="1"/>
  <c r="R2704" i="1"/>
  <c r="S2704" i="1"/>
  <c r="T2704" i="1"/>
  <c r="Q2705" i="1"/>
  <c r="R2705" i="1"/>
  <c r="S2705" i="1"/>
  <c r="T2705" i="1"/>
  <c r="Q2706" i="1"/>
  <c r="R2706" i="1"/>
  <c r="S2706" i="1"/>
  <c r="T2706" i="1"/>
  <c r="Q2707" i="1"/>
  <c r="R2707" i="1"/>
  <c r="S2707" i="1"/>
  <c r="T2707" i="1"/>
  <c r="Q2708" i="1"/>
  <c r="R2708" i="1"/>
  <c r="S2708" i="1"/>
  <c r="T2708" i="1"/>
  <c r="N2708" i="1"/>
  <c r="M2708" i="1"/>
  <c r="O2708" i="1" s="1"/>
  <c r="P2708" i="1" s="1"/>
  <c r="N2707" i="1"/>
  <c r="M2707" i="1"/>
  <c r="O2707" i="1" s="1"/>
  <c r="P2707" i="1" s="1"/>
  <c r="N2706" i="1"/>
  <c r="M2706" i="1"/>
  <c r="O2706" i="1" s="1"/>
  <c r="P2706" i="1" s="1"/>
  <c r="N2705" i="1"/>
  <c r="M2705" i="1"/>
  <c r="O2705" i="1" s="1"/>
  <c r="P2705" i="1" s="1"/>
  <c r="N2704" i="1"/>
  <c r="M2704" i="1"/>
  <c r="O2704" i="1" s="1"/>
  <c r="P2704" i="1" s="1"/>
  <c r="N2703" i="1"/>
  <c r="M2703" i="1"/>
  <c r="O2703" i="1" s="1"/>
  <c r="P2703" i="1" s="1"/>
  <c r="N2702" i="1"/>
  <c r="M2702" i="1"/>
  <c r="O2702" i="1" s="1"/>
  <c r="P2702" i="1" s="1"/>
  <c r="N2701" i="1"/>
  <c r="M2701" i="1"/>
  <c r="O2701" i="1" s="1"/>
  <c r="P2701" i="1" s="1"/>
  <c r="N2700" i="1"/>
  <c r="M2700" i="1"/>
  <c r="O2700" i="1" s="1"/>
  <c r="P2700" i="1" s="1"/>
  <c r="N2699" i="1"/>
  <c r="M2699" i="1"/>
  <c r="O2699" i="1" s="1"/>
  <c r="P2699" i="1" s="1"/>
  <c r="N2698" i="1"/>
  <c r="M2698" i="1"/>
  <c r="O2698" i="1" s="1"/>
  <c r="P2698" i="1" s="1"/>
  <c r="N2697" i="1"/>
  <c r="M2697" i="1"/>
  <c r="O2697" i="1" s="1"/>
  <c r="P2697" i="1" s="1"/>
  <c r="N2696" i="1"/>
  <c r="M2696" i="1"/>
  <c r="O2696" i="1" s="1"/>
  <c r="P2696" i="1" s="1"/>
  <c r="N2695" i="1"/>
  <c r="M2695" i="1"/>
  <c r="O2695" i="1" s="1"/>
  <c r="P2695" i="1" s="1"/>
  <c r="N2694" i="1"/>
  <c r="M2694" i="1"/>
  <c r="O2694" i="1" s="1"/>
  <c r="P2694" i="1" s="1"/>
  <c r="N2693" i="1"/>
  <c r="M2693" i="1"/>
  <c r="O2693" i="1" s="1"/>
  <c r="P2693" i="1" s="1"/>
  <c r="N2692" i="1"/>
  <c r="M2692" i="1"/>
  <c r="O2692" i="1" s="1"/>
  <c r="P2692" i="1" s="1"/>
  <c r="N2691" i="1"/>
  <c r="M2691" i="1"/>
  <c r="O2691" i="1" s="1"/>
  <c r="P2691" i="1" s="1"/>
  <c r="N2690" i="1"/>
  <c r="M2690" i="1"/>
  <c r="O2690" i="1" s="1"/>
  <c r="P2690" i="1" s="1"/>
  <c r="N2689" i="1"/>
  <c r="M2689" i="1"/>
  <c r="O2689" i="1" s="1"/>
  <c r="P2689" i="1" s="1"/>
  <c r="N2688" i="1"/>
  <c r="M2688" i="1"/>
  <c r="O2688" i="1" s="1"/>
  <c r="P2688" i="1" s="1"/>
  <c r="N2687" i="1"/>
  <c r="M2687" i="1"/>
  <c r="O2687" i="1" s="1"/>
  <c r="P2687" i="1" s="1"/>
  <c r="N2686" i="1"/>
  <c r="M2686" i="1"/>
  <c r="O2686" i="1" s="1"/>
  <c r="P2686" i="1" s="1"/>
  <c r="N2685" i="1"/>
  <c r="M2685" i="1"/>
  <c r="O2685" i="1" s="1"/>
  <c r="P2685" i="1" s="1"/>
  <c r="N2684" i="1"/>
  <c r="M2684" i="1"/>
  <c r="O2684" i="1" s="1"/>
  <c r="P2684" i="1" s="1"/>
  <c r="N2683" i="1"/>
  <c r="M2683" i="1"/>
  <c r="O2683" i="1" s="1"/>
  <c r="P2683" i="1" s="1"/>
  <c r="N2682" i="1"/>
  <c r="M2682" i="1"/>
  <c r="O2682" i="1" s="1"/>
  <c r="P2682" i="1" s="1"/>
  <c r="N2681" i="1"/>
  <c r="M2681" i="1"/>
  <c r="O2681" i="1" s="1"/>
  <c r="P2681" i="1" s="1"/>
  <c r="N2680" i="1"/>
  <c r="M2680" i="1"/>
  <c r="N2679" i="1"/>
  <c r="M2679" i="1"/>
  <c r="O2679" i="1" s="1"/>
  <c r="P2679" i="1" s="1"/>
  <c r="N2678" i="1"/>
  <c r="M2678" i="1"/>
  <c r="O2678" i="1" s="1"/>
  <c r="P2678" i="1" s="1"/>
  <c r="N2677" i="1"/>
  <c r="M2677" i="1"/>
  <c r="O2677" i="1" s="1"/>
  <c r="P2677" i="1" s="1"/>
  <c r="N2676" i="1"/>
  <c r="M2676" i="1"/>
  <c r="O2676" i="1" s="1"/>
  <c r="P2676" i="1" s="1"/>
  <c r="N2675" i="1"/>
  <c r="M2675" i="1"/>
  <c r="O2675" i="1" s="1"/>
  <c r="P2675" i="1" s="1"/>
  <c r="N2674" i="1"/>
  <c r="M2674" i="1"/>
  <c r="N2673" i="1"/>
  <c r="M2673" i="1"/>
  <c r="O2673" i="1" s="1"/>
  <c r="P2673" i="1" s="1"/>
  <c r="N2672" i="1"/>
  <c r="M2672" i="1"/>
  <c r="O2672" i="1" s="1"/>
  <c r="P2672" i="1" s="1"/>
  <c r="N2671" i="1"/>
  <c r="M2671" i="1"/>
  <c r="O2671" i="1" s="1"/>
  <c r="P2671" i="1" s="1"/>
  <c r="N2670" i="1"/>
  <c r="M2670" i="1"/>
  <c r="O2670" i="1" s="1"/>
  <c r="P2670" i="1" s="1"/>
  <c r="N2669" i="1"/>
  <c r="M2669" i="1"/>
  <c r="O2669" i="1" s="1"/>
  <c r="P2669" i="1" s="1"/>
  <c r="N2668" i="1"/>
  <c r="M2668" i="1"/>
  <c r="O2668" i="1" s="1"/>
  <c r="P2668" i="1" s="1"/>
  <c r="N2667" i="1"/>
  <c r="M2667" i="1"/>
  <c r="O2667" i="1" s="1"/>
  <c r="P2667" i="1" s="1"/>
  <c r="N2666" i="1"/>
  <c r="M2666" i="1"/>
  <c r="N2665" i="1"/>
  <c r="M2665" i="1"/>
  <c r="O2665" i="1" s="1"/>
  <c r="P2665" i="1" s="1"/>
  <c r="N2664" i="1"/>
  <c r="M2664" i="1"/>
  <c r="O2664" i="1" s="1"/>
  <c r="P2664" i="1" s="1"/>
  <c r="N2663" i="1"/>
  <c r="M2663" i="1"/>
  <c r="O2663" i="1" s="1"/>
  <c r="P2663" i="1" s="1"/>
  <c r="N2662" i="1"/>
  <c r="M2662" i="1"/>
  <c r="O2662" i="1" s="1"/>
  <c r="P2662" i="1" s="1"/>
  <c r="N2661" i="1"/>
  <c r="M2661" i="1"/>
  <c r="O2661" i="1" s="1"/>
  <c r="P2661" i="1" s="1"/>
  <c r="N2660" i="1"/>
  <c r="M2660" i="1"/>
  <c r="O2660" i="1" s="1"/>
  <c r="P2660" i="1" s="1"/>
  <c r="N2659" i="1"/>
  <c r="M2659" i="1"/>
  <c r="O2659" i="1" s="1"/>
  <c r="P2659" i="1" s="1"/>
  <c r="N2658" i="1"/>
  <c r="M2658" i="1"/>
  <c r="O2658" i="1" s="1"/>
  <c r="P2658" i="1" s="1"/>
  <c r="N2657" i="1"/>
  <c r="M2657" i="1"/>
  <c r="O2657" i="1" s="1"/>
  <c r="P2657" i="1" s="1"/>
  <c r="N2656" i="1"/>
  <c r="M2656" i="1"/>
  <c r="O2656" i="1" s="1"/>
  <c r="P2656" i="1" s="1"/>
  <c r="N2655" i="1"/>
  <c r="M2655" i="1"/>
  <c r="O2655" i="1" s="1"/>
  <c r="P2655" i="1" s="1"/>
  <c r="N2654" i="1"/>
  <c r="M2654" i="1"/>
  <c r="N2653" i="1"/>
  <c r="M2653" i="1"/>
  <c r="O2653" i="1" s="1"/>
  <c r="P2653" i="1" s="1"/>
  <c r="N2652" i="1"/>
  <c r="M2652" i="1"/>
  <c r="O2652" i="1" s="1"/>
  <c r="P2652" i="1" s="1"/>
  <c r="N2651" i="1"/>
  <c r="M2651" i="1"/>
  <c r="O2651" i="1" s="1"/>
  <c r="P2651" i="1" s="1"/>
  <c r="N2650" i="1"/>
  <c r="M2650" i="1"/>
  <c r="O2650" i="1" s="1"/>
  <c r="P2650" i="1" s="1"/>
  <c r="N2649" i="1"/>
  <c r="M2649" i="1"/>
  <c r="O2649" i="1" s="1"/>
  <c r="P2649" i="1" s="1"/>
  <c r="N2648" i="1"/>
  <c r="M2648" i="1"/>
  <c r="O2648" i="1" s="1"/>
  <c r="P2648" i="1" s="1"/>
  <c r="N2647" i="1"/>
  <c r="M2647" i="1"/>
  <c r="O2647" i="1" s="1"/>
  <c r="P2647" i="1" s="1"/>
  <c r="N2646" i="1"/>
  <c r="M2646" i="1"/>
  <c r="N2645" i="1"/>
  <c r="M2645" i="1"/>
  <c r="O2645" i="1" s="1"/>
  <c r="P2645" i="1" s="1"/>
  <c r="N2644" i="1"/>
  <c r="M2644" i="1"/>
  <c r="O2644" i="1" s="1"/>
  <c r="P2644" i="1" s="1"/>
  <c r="N2643" i="1"/>
  <c r="M2643" i="1"/>
  <c r="O2643" i="1" s="1"/>
  <c r="P2643" i="1" s="1"/>
  <c r="N2642" i="1"/>
  <c r="M2642" i="1"/>
  <c r="N2641" i="1"/>
  <c r="M2641" i="1"/>
  <c r="O2641" i="1" s="1"/>
  <c r="P2641" i="1" s="1"/>
  <c r="N2640" i="1"/>
  <c r="M2640" i="1"/>
  <c r="O2640" i="1" s="1"/>
  <c r="P2640" i="1" s="1"/>
  <c r="N2639" i="1"/>
  <c r="M2639" i="1"/>
  <c r="O2639" i="1" s="1"/>
  <c r="P2639" i="1" s="1"/>
  <c r="N2638" i="1"/>
  <c r="M2638" i="1"/>
  <c r="O2638" i="1" s="1"/>
  <c r="P2638" i="1" s="1"/>
  <c r="N2637" i="1"/>
  <c r="M2637" i="1"/>
  <c r="O2637" i="1" s="1"/>
  <c r="P2637" i="1" s="1"/>
  <c r="N2636" i="1"/>
  <c r="M2636" i="1"/>
  <c r="O2636" i="1" s="1"/>
  <c r="P2636" i="1" s="1"/>
  <c r="N2635" i="1"/>
  <c r="M2635" i="1"/>
  <c r="O2635" i="1" s="1"/>
  <c r="P2635" i="1" s="1"/>
  <c r="N2634" i="1"/>
  <c r="M2634" i="1"/>
  <c r="O2634" i="1" s="1"/>
  <c r="P2634" i="1" s="1"/>
  <c r="N2633" i="1"/>
  <c r="M2633" i="1"/>
  <c r="O2633" i="1" s="1"/>
  <c r="P2633" i="1" s="1"/>
  <c r="N2632" i="1"/>
  <c r="M2632" i="1"/>
  <c r="O2632" i="1" s="1"/>
  <c r="P2632" i="1" s="1"/>
  <c r="N2631" i="1"/>
  <c r="M2631" i="1"/>
  <c r="O2631" i="1" s="1"/>
  <c r="P2631" i="1" s="1"/>
  <c r="N2630" i="1"/>
  <c r="M2630" i="1"/>
  <c r="O2630" i="1" s="1"/>
  <c r="P2630" i="1" s="1"/>
  <c r="N2629" i="1"/>
  <c r="M2629" i="1"/>
  <c r="O2629" i="1" s="1"/>
  <c r="P2629" i="1" s="1"/>
  <c r="N2628" i="1"/>
  <c r="M2628" i="1"/>
  <c r="O2628" i="1" s="1"/>
  <c r="P2628" i="1" s="1"/>
  <c r="N2627" i="1"/>
  <c r="M2627" i="1"/>
  <c r="O2627" i="1" s="1"/>
  <c r="P2627" i="1" s="1"/>
  <c r="N2626" i="1"/>
  <c r="M2626" i="1"/>
  <c r="O2626" i="1" s="1"/>
  <c r="P2626" i="1" s="1"/>
  <c r="N2625" i="1"/>
  <c r="M2625" i="1"/>
  <c r="O2625" i="1" s="1"/>
  <c r="P2625" i="1" s="1"/>
  <c r="N2624" i="1"/>
  <c r="M2624" i="1"/>
  <c r="N2623" i="1"/>
  <c r="M2623" i="1"/>
  <c r="O2623" i="1" s="1"/>
  <c r="P2623" i="1" s="1"/>
  <c r="N2622" i="1"/>
  <c r="M2622" i="1"/>
  <c r="O2622" i="1" s="1"/>
  <c r="P2622" i="1" s="1"/>
  <c r="N2621" i="1"/>
  <c r="M2621" i="1"/>
  <c r="O2621" i="1" s="1"/>
  <c r="P2621" i="1" s="1"/>
  <c r="N2620" i="1"/>
  <c r="M2620" i="1"/>
  <c r="O2620" i="1" s="1"/>
  <c r="P2620" i="1" s="1"/>
  <c r="N2619" i="1"/>
  <c r="M2619" i="1"/>
  <c r="O2619" i="1" s="1"/>
  <c r="P2619" i="1" s="1"/>
  <c r="N2618" i="1"/>
  <c r="M2618" i="1"/>
  <c r="O2618" i="1" s="1"/>
  <c r="P2618" i="1" s="1"/>
  <c r="N2617" i="1"/>
  <c r="M2617" i="1"/>
  <c r="O2617" i="1" s="1"/>
  <c r="P2617" i="1" s="1"/>
  <c r="N2616" i="1"/>
  <c r="M2616" i="1"/>
  <c r="O2616" i="1" s="1"/>
  <c r="P2616" i="1" s="1"/>
  <c r="N2615" i="1"/>
  <c r="M2615" i="1"/>
  <c r="O2615" i="1" s="1"/>
  <c r="P2615" i="1" s="1"/>
  <c r="N2614" i="1"/>
  <c r="M2614" i="1"/>
  <c r="N2613" i="1"/>
  <c r="M2613" i="1"/>
  <c r="O2613" i="1" s="1"/>
  <c r="P2613" i="1" s="1"/>
  <c r="N2612" i="1"/>
  <c r="M2612" i="1"/>
  <c r="O2612" i="1" s="1"/>
  <c r="P2612" i="1" s="1"/>
  <c r="N2611" i="1"/>
  <c r="M2611" i="1"/>
  <c r="O2611" i="1" s="1"/>
  <c r="P2611" i="1" s="1"/>
  <c r="N2610" i="1"/>
  <c r="M2610" i="1"/>
  <c r="N2609" i="1"/>
  <c r="M2609" i="1"/>
  <c r="O2609" i="1" s="1"/>
  <c r="P2609" i="1" s="1"/>
  <c r="N2608" i="1"/>
  <c r="M2608" i="1"/>
  <c r="O2608" i="1" s="1"/>
  <c r="P2608" i="1" s="1"/>
  <c r="N2607" i="1"/>
  <c r="M2607" i="1"/>
  <c r="O2607" i="1" s="1"/>
  <c r="P2607" i="1" s="1"/>
  <c r="N2606" i="1"/>
  <c r="M2606" i="1"/>
  <c r="O2606" i="1" s="1"/>
  <c r="P2606" i="1" s="1"/>
  <c r="N2605" i="1"/>
  <c r="M2605" i="1"/>
  <c r="O2605" i="1" s="1"/>
  <c r="P2605" i="1" s="1"/>
  <c r="N2604" i="1"/>
  <c r="M2604" i="1"/>
  <c r="O2604" i="1" s="1"/>
  <c r="P2604" i="1" s="1"/>
  <c r="N2603" i="1"/>
  <c r="M2603" i="1"/>
  <c r="N2602" i="1"/>
  <c r="M2602" i="1"/>
  <c r="O2602" i="1" s="1"/>
  <c r="P2602" i="1" s="1"/>
  <c r="N2601" i="1"/>
  <c r="M2601" i="1"/>
  <c r="O2601" i="1" s="1"/>
  <c r="P2601" i="1" s="1"/>
  <c r="N2600" i="1"/>
  <c r="M2600" i="1"/>
  <c r="O2600" i="1" s="1"/>
  <c r="P2600" i="1" s="1"/>
  <c r="N2599" i="1"/>
  <c r="M2599" i="1"/>
  <c r="O2599" i="1" s="1"/>
  <c r="P2599" i="1" s="1"/>
  <c r="N2598" i="1"/>
  <c r="M2598" i="1"/>
  <c r="O2598" i="1" s="1"/>
  <c r="P2598" i="1" s="1"/>
  <c r="N2597" i="1"/>
  <c r="M2597" i="1"/>
  <c r="O2597" i="1" s="1"/>
  <c r="P2597" i="1" s="1"/>
  <c r="N2596" i="1"/>
  <c r="M2596" i="1"/>
  <c r="O2596" i="1" s="1"/>
  <c r="P2596" i="1" s="1"/>
  <c r="N2595" i="1"/>
  <c r="M2595" i="1"/>
  <c r="O2595" i="1" s="1"/>
  <c r="P2595" i="1" s="1"/>
  <c r="N2594" i="1"/>
  <c r="M2594" i="1"/>
  <c r="O2594" i="1" s="1"/>
  <c r="P2594" i="1" s="1"/>
  <c r="N2593" i="1"/>
  <c r="M2593" i="1"/>
  <c r="O2593" i="1" s="1"/>
  <c r="P2593" i="1" s="1"/>
  <c r="N2592" i="1"/>
  <c r="M2592" i="1"/>
  <c r="O2592" i="1" s="1"/>
  <c r="P2592" i="1" s="1"/>
  <c r="N2591" i="1"/>
  <c r="M2591" i="1"/>
  <c r="O2591" i="1" s="1"/>
  <c r="P2591" i="1" s="1"/>
  <c r="N2590" i="1"/>
  <c r="M2590" i="1"/>
  <c r="O2590" i="1" s="1"/>
  <c r="P2590" i="1" s="1"/>
  <c r="N2589" i="1"/>
  <c r="M2589" i="1"/>
  <c r="O2589" i="1" s="1"/>
  <c r="P2589" i="1" s="1"/>
  <c r="N2588" i="1"/>
  <c r="M2588" i="1"/>
  <c r="O2588" i="1" s="1"/>
  <c r="P2588" i="1" s="1"/>
  <c r="N2587" i="1"/>
  <c r="M2587" i="1"/>
  <c r="O2587" i="1" s="1"/>
  <c r="P2587" i="1" s="1"/>
  <c r="N2586" i="1"/>
  <c r="M2586" i="1"/>
  <c r="N2585" i="1"/>
  <c r="M2585" i="1"/>
  <c r="O2585" i="1" s="1"/>
  <c r="P2585" i="1" s="1"/>
  <c r="N2584" i="1"/>
  <c r="M2584" i="1"/>
  <c r="O2584" i="1" s="1"/>
  <c r="P2584" i="1" s="1"/>
  <c r="N2583" i="1"/>
  <c r="M2583" i="1"/>
  <c r="O2583" i="1" s="1"/>
  <c r="P2583" i="1" s="1"/>
  <c r="N2582" i="1"/>
  <c r="M2582" i="1"/>
  <c r="O2582" i="1" s="1"/>
  <c r="P2582" i="1" s="1"/>
  <c r="N2581" i="1"/>
  <c r="M2581" i="1"/>
  <c r="N2580" i="1"/>
  <c r="M2580" i="1"/>
  <c r="O2580" i="1" s="1"/>
  <c r="P2580" i="1" s="1"/>
  <c r="N2579" i="1"/>
  <c r="M2579" i="1"/>
  <c r="O2579" i="1" s="1"/>
  <c r="P2579" i="1" s="1"/>
  <c r="N2578" i="1"/>
  <c r="M2578" i="1"/>
  <c r="O2578" i="1" s="1"/>
  <c r="P2578" i="1" s="1"/>
  <c r="N2577" i="1"/>
  <c r="M2577" i="1"/>
  <c r="O2577" i="1" s="1"/>
  <c r="P2577" i="1" s="1"/>
  <c r="N2576" i="1"/>
  <c r="M2576" i="1"/>
  <c r="O2576" i="1" s="1"/>
  <c r="P2576" i="1" s="1"/>
  <c r="N2575" i="1"/>
  <c r="M2575" i="1"/>
  <c r="O2575" i="1" s="1"/>
  <c r="P2575" i="1" s="1"/>
  <c r="N2574" i="1"/>
  <c r="M2574" i="1"/>
  <c r="O2574" i="1" s="1"/>
  <c r="P2574" i="1" s="1"/>
  <c r="N2573" i="1"/>
  <c r="M2573" i="1"/>
  <c r="O2573" i="1" s="1"/>
  <c r="P2573" i="1" s="1"/>
  <c r="N2572" i="1"/>
  <c r="M2572" i="1"/>
  <c r="N2571" i="1"/>
  <c r="M2571" i="1"/>
  <c r="O2571" i="1" s="1"/>
  <c r="P2571" i="1" s="1"/>
  <c r="N2570" i="1"/>
  <c r="M2570" i="1"/>
  <c r="O2570" i="1" s="1"/>
  <c r="P2570" i="1" s="1"/>
  <c r="N2569" i="1"/>
  <c r="M2569" i="1"/>
  <c r="O2569" i="1" s="1"/>
  <c r="P2569" i="1" s="1"/>
  <c r="N2568" i="1"/>
  <c r="M2568" i="1"/>
  <c r="O2568" i="1" s="1"/>
  <c r="P2568" i="1" s="1"/>
  <c r="N2567" i="1"/>
  <c r="M2567" i="1"/>
  <c r="O2567" i="1" s="1"/>
  <c r="P2567" i="1" s="1"/>
  <c r="N2566" i="1"/>
  <c r="M2566" i="1"/>
  <c r="O2566" i="1" s="1"/>
  <c r="P2566" i="1" s="1"/>
  <c r="N2565" i="1"/>
  <c r="M2565" i="1"/>
  <c r="O2565" i="1" s="1"/>
  <c r="P2565" i="1" s="1"/>
  <c r="N2564" i="1"/>
  <c r="M2564" i="1"/>
  <c r="O2564" i="1" s="1"/>
  <c r="P2564" i="1" s="1"/>
  <c r="N2563" i="1"/>
  <c r="M2563" i="1"/>
  <c r="O2563" i="1" s="1"/>
  <c r="P2563" i="1" s="1"/>
  <c r="N2562" i="1"/>
  <c r="M2562" i="1"/>
  <c r="N2561" i="1"/>
  <c r="M2561" i="1"/>
  <c r="O2561" i="1" s="1"/>
  <c r="P2561" i="1" s="1"/>
  <c r="N2560" i="1"/>
  <c r="M2560" i="1"/>
  <c r="O2560" i="1" s="1"/>
  <c r="P2560" i="1" s="1"/>
  <c r="N2559" i="1"/>
  <c r="M2559" i="1"/>
  <c r="O2559" i="1" s="1"/>
  <c r="P2559" i="1" s="1"/>
  <c r="N2558" i="1"/>
  <c r="M2558" i="1"/>
  <c r="O2558" i="1" s="1"/>
  <c r="P2558" i="1" s="1"/>
  <c r="N2557" i="1"/>
  <c r="M2557" i="1"/>
  <c r="O2557" i="1" s="1"/>
  <c r="P2557" i="1" s="1"/>
  <c r="N2556" i="1"/>
  <c r="M2556" i="1"/>
  <c r="O2556" i="1" s="1"/>
  <c r="P2556" i="1" s="1"/>
  <c r="N2555" i="1"/>
  <c r="M2555" i="1"/>
  <c r="O2555" i="1" s="1"/>
  <c r="P2555" i="1" s="1"/>
  <c r="N2554" i="1"/>
  <c r="M2554" i="1"/>
  <c r="O2554" i="1" s="1"/>
  <c r="P2554" i="1" s="1"/>
  <c r="N2553" i="1"/>
  <c r="M2553" i="1"/>
  <c r="O2553" i="1" s="1"/>
  <c r="P2553" i="1" s="1"/>
  <c r="N2552" i="1"/>
  <c r="M2552" i="1"/>
  <c r="O2552" i="1" s="1"/>
  <c r="P2552" i="1" s="1"/>
  <c r="N2551" i="1"/>
  <c r="M2551" i="1"/>
  <c r="O2551" i="1" s="1"/>
  <c r="P2551" i="1" s="1"/>
  <c r="N2550" i="1"/>
  <c r="M2550" i="1"/>
  <c r="O2550" i="1" s="1"/>
  <c r="P2550" i="1" s="1"/>
  <c r="N2549" i="1"/>
  <c r="M2549" i="1"/>
  <c r="N2548" i="1"/>
  <c r="M2548" i="1"/>
  <c r="N2547" i="1"/>
  <c r="M2547" i="1"/>
  <c r="O2547" i="1" s="1"/>
  <c r="P2547" i="1" s="1"/>
  <c r="N2546" i="1"/>
  <c r="M2546" i="1"/>
  <c r="O2546" i="1" s="1"/>
  <c r="P2546" i="1" s="1"/>
  <c r="N2545" i="1"/>
  <c r="M2545" i="1"/>
  <c r="O2545" i="1" s="1"/>
  <c r="P2545" i="1" s="1"/>
  <c r="N2544" i="1"/>
  <c r="M2544" i="1"/>
  <c r="O2544" i="1" s="1"/>
  <c r="P2544" i="1" s="1"/>
  <c r="N2543" i="1"/>
  <c r="M2543" i="1"/>
  <c r="O2543" i="1" s="1"/>
  <c r="P2543" i="1" s="1"/>
  <c r="N2542" i="1"/>
  <c r="M2542" i="1"/>
  <c r="O2542" i="1" s="1"/>
  <c r="P2542" i="1" s="1"/>
  <c r="N2541" i="1"/>
  <c r="M2541" i="1"/>
  <c r="O2541" i="1" s="1"/>
  <c r="P2541" i="1" s="1"/>
  <c r="N2540" i="1"/>
  <c r="M2540" i="1"/>
  <c r="O2540" i="1" s="1"/>
  <c r="P2540" i="1" s="1"/>
  <c r="N2539" i="1"/>
  <c r="M2539" i="1"/>
  <c r="O2539" i="1" s="1"/>
  <c r="P2539" i="1" s="1"/>
  <c r="N2538" i="1"/>
  <c r="M2538" i="1"/>
  <c r="O2538" i="1" s="1"/>
  <c r="P2538" i="1" s="1"/>
  <c r="N2537" i="1"/>
  <c r="M2537" i="1"/>
  <c r="O2537" i="1" s="1"/>
  <c r="P2537" i="1" s="1"/>
  <c r="N2536" i="1"/>
  <c r="M2536" i="1"/>
  <c r="O2536" i="1" s="1"/>
  <c r="P2536" i="1" s="1"/>
  <c r="N2535" i="1"/>
  <c r="M2535" i="1"/>
  <c r="O2535" i="1" s="1"/>
  <c r="P2535" i="1" s="1"/>
  <c r="N2534" i="1"/>
  <c r="M2534" i="1"/>
  <c r="O2534" i="1" s="1"/>
  <c r="P2534" i="1" s="1"/>
  <c r="N2533" i="1"/>
  <c r="M2533" i="1"/>
  <c r="N2532" i="1"/>
  <c r="M2532" i="1"/>
  <c r="O2532" i="1" s="1"/>
  <c r="P2532" i="1" s="1"/>
  <c r="N2531" i="1"/>
  <c r="M2531" i="1"/>
  <c r="O2531" i="1" s="1"/>
  <c r="P2531" i="1" s="1"/>
  <c r="N2530" i="1"/>
  <c r="M2530" i="1"/>
  <c r="O2530" i="1" s="1"/>
  <c r="P2530" i="1" s="1"/>
  <c r="N2529" i="1"/>
  <c r="M2529" i="1"/>
  <c r="O2529" i="1" s="1"/>
  <c r="P2529" i="1" s="1"/>
  <c r="N2528" i="1"/>
  <c r="M2528" i="1"/>
  <c r="O2528" i="1" s="1"/>
  <c r="P2528" i="1" s="1"/>
  <c r="N2527" i="1"/>
  <c r="M2527" i="1"/>
  <c r="O2527" i="1" s="1"/>
  <c r="P2527" i="1" s="1"/>
  <c r="N2526" i="1"/>
  <c r="M2526" i="1"/>
  <c r="O2526" i="1" s="1"/>
  <c r="P2526" i="1" s="1"/>
  <c r="N2525" i="1"/>
  <c r="M2525" i="1"/>
  <c r="O2525" i="1" s="1"/>
  <c r="P2525" i="1" s="1"/>
  <c r="N2524" i="1"/>
  <c r="M2524" i="1"/>
  <c r="O2524" i="1" s="1"/>
  <c r="P2524" i="1" s="1"/>
  <c r="N2523" i="1"/>
  <c r="M2523" i="1"/>
  <c r="N2522" i="1"/>
  <c r="M2522" i="1"/>
  <c r="O2522" i="1" s="1"/>
  <c r="P2522" i="1" s="1"/>
  <c r="N2521" i="1"/>
  <c r="M2521" i="1"/>
  <c r="O2521" i="1" s="1"/>
  <c r="P2521" i="1" s="1"/>
  <c r="N2520" i="1"/>
  <c r="M2520" i="1"/>
  <c r="N2519" i="1"/>
  <c r="M2519" i="1"/>
  <c r="N2518" i="1"/>
  <c r="M2518" i="1"/>
  <c r="O2518" i="1" s="1"/>
  <c r="P2518" i="1" s="1"/>
  <c r="N2517" i="1"/>
  <c r="M2517" i="1"/>
  <c r="O2517" i="1" s="1"/>
  <c r="P2517" i="1" s="1"/>
  <c r="N2516" i="1"/>
  <c r="M2516" i="1"/>
  <c r="O2516" i="1" s="1"/>
  <c r="P2516" i="1" s="1"/>
  <c r="N2515" i="1"/>
  <c r="M2515" i="1"/>
  <c r="O2515" i="1" s="1"/>
  <c r="P2515" i="1" s="1"/>
  <c r="N2514" i="1"/>
  <c r="M2514" i="1"/>
  <c r="N2513" i="1"/>
  <c r="M2513" i="1"/>
  <c r="O2513" i="1" s="1"/>
  <c r="P2513" i="1" s="1"/>
  <c r="N2512" i="1"/>
  <c r="M2512" i="1"/>
  <c r="O2512" i="1" s="1"/>
  <c r="P2512" i="1" s="1"/>
  <c r="N2511" i="1"/>
  <c r="M2511" i="1"/>
  <c r="O2511" i="1" s="1"/>
  <c r="P2511" i="1" s="1"/>
  <c r="N2510" i="1"/>
  <c r="M2510" i="1"/>
  <c r="O2510" i="1" s="1"/>
  <c r="P2510" i="1" s="1"/>
  <c r="N2509" i="1"/>
  <c r="M2509" i="1"/>
  <c r="O2509" i="1" s="1"/>
  <c r="P2509" i="1" s="1"/>
  <c r="N2508" i="1"/>
  <c r="M2508" i="1"/>
  <c r="O2508" i="1" s="1"/>
  <c r="P2508" i="1" s="1"/>
  <c r="N2507" i="1"/>
  <c r="M2507" i="1"/>
  <c r="O2507" i="1" s="1"/>
  <c r="P2507" i="1" s="1"/>
  <c r="N2506" i="1"/>
  <c r="M2506" i="1"/>
  <c r="O2506" i="1" s="1"/>
  <c r="P2506" i="1" s="1"/>
  <c r="N2505" i="1"/>
  <c r="M2505" i="1"/>
  <c r="O2505" i="1" s="1"/>
  <c r="P2505" i="1" s="1"/>
  <c r="N2504" i="1"/>
  <c r="M2504" i="1"/>
  <c r="O2504" i="1" s="1"/>
  <c r="P2504" i="1" s="1"/>
  <c r="N2503" i="1"/>
  <c r="M2503" i="1"/>
  <c r="O2503" i="1" s="1"/>
  <c r="P2503" i="1" s="1"/>
  <c r="N2502" i="1"/>
  <c r="M2502" i="1"/>
  <c r="O2502" i="1" s="1"/>
  <c r="P2502" i="1" s="1"/>
  <c r="N2501" i="1"/>
  <c r="M2501" i="1"/>
  <c r="O2501" i="1" s="1"/>
  <c r="P2501" i="1" s="1"/>
  <c r="N2500" i="1"/>
  <c r="M2500" i="1"/>
  <c r="O2500" i="1" s="1"/>
  <c r="P2500" i="1" s="1"/>
  <c r="N2499" i="1"/>
  <c r="M2499" i="1"/>
  <c r="O2499" i="1" s="1"/>
  <c r="P2499" i="1" s="1"/>
  <c r="N2498" i="1"/>
  <c r="M2498" i="1"/>
  <c r="O2498" i="1" s="1"/>
  <c r="P2498" i="1" s="1"/>
  <c r="N2497" i="1"/>
  <c r="M2497" i="1"/>
  <c r="O2497" i="1" s="1"/>
  <c r="P2497" i="1" s="1"/>
  <c r="N2496" i="1"/>
  <c r="M2496" i="1"/>
  <c r="O2496" i="1" s="1"/>
  <c r="P2496" i="1" s="1"/>
  <c r="N2495" i="1"/>
  <c r="M2495" i="1"/>
  <c r="O2495" i="1" s="1"/>
  <c r="P2495" i="1" s="1"/>
  <c r="N2494" i="1"/>
  <c r="M2494" i="1"/>
  <c r="O2494" i="1" s="1"/>
  <c r="P2494" i="1" s="1"/>
  <c r="N2493" i="1"/>
  <c r="M2493" i="1"/>
  <c r="O2493" i="1" s="1"/>
  <c r="P2493" i="1" s="1"/>
  <c r="N2492" i="1"/>
  <c r="M2492" i="1"/>
  <c r="O2492" i="1" s="1"/>
  <c r="P2492" i="1" s="1"/>
  <c r="N2491" i="1"/>
  <c r="M2491" i="1"/>
  <c r="N2490" i="1"/>
  <c r="M2490" i="1"/>
  <c r="O2490" i="1" s="1"/>
  <c r="P2490" i="1" s="1"/>
  <c r="N2489" i="1"/>
  <c r="M2489" i="1"/>
  <c r="N2488" i="1"/>
  <c r="M2488" i="1"/>
  <c r="O2488" i="1" s="1"/>
  <c r="P2488" i="1" s="1"/>
  <c r="N2487" i="1"/>
  <c r="M2487" i="1"/>
  <c r="O2487" i="1" s="1"/>
  <c r="P2487" i="1" s="1"/>
  <c r="N2486" i="1"/>
  <c r="M2486" i="1"/>
  <c r="O2486" i="1" s="1"/>
  <c r="P2486" i="1" s="1"/>
  <c r="N2485" i="1"/>
  <c r="M2485" i="1"/>
  <c r="O2485" i="1" s="1"/>
  <c r="P2485" i="1" s="1"/>
  <c r="N2484" i="1"/>
  <c r="M2484" i="1"/>
  <c r="O2484" i="1" s="1"/>
  <c r="P2484" i="1" s="1"/>
  <c r="N2483" i="1"/>
  <c r="M2483" i="1"/>
  <c r="N2482" i="1"/>
  <c r="M2482" i="1"/>
  <c r="O2482" i="1" s="1"/>
  <c r="P2482" i="1" s="1"/>
  <c r="N2481" i="1"/>
  <c r="M2481" i="1"/>
  <c r="O2481" i="1" s="1"/>
  <c r="P2481" i="1" s="1"/>
  <c r="N2480" i="1"/>
  <c r="M2480" i="1"/>
  <c r="O2480" i="1" s="1"/>
  <c r="P2480" i="1" s="1"/>
  <c r="N2479" i="1"/>
  <c r="M2479" i="1"/>
  <c r="O2479" i="1" s="1"/>
  <c r="P2479" i="1" s="1"/>
  <c r="N2478" i="1"/>
  <c r="M2478" i="1"/>
  <c r="O2478" i="1" s="1"/>
  <c r="P2478" i="1" s="1"/>
  <c r="N2477" i="1"/>
  <c r="M2477" i="1"/>
  <c r="O2477" i="1" s="1"/>
  <c r="P2477" i="1" s="1"/>
  <c r="N2476" i="1"/>
  <c r="M2476" i="1"/>
  <c r="N2475" i="1"/>
  <c r="M2475" i="1"/>
  <c r="O2475" i="1" s="1"/>
  <c r="P2475" i="1" s="1"/>
  <c r="N2474" i="1"/>
  <c r="M2474" i="1"/>
  <c r="O2474" i="1" s="1"/>
  <c r="P2474" i="1" s="1"/>
  <c r="N2473" i="1"/>
  <c r="M2473" i="1"/>
  <c r="O2473" i="1" s="1"/>
  <c r="P2473" i="1" s="1"/>
  <c r="N2472" i="1"/>
  <c r="M2472" i="1"/>
  <c r="N2471" i="1"/>
  <c r="M2471" i="1"/>
  <c r="O2471" i="1" s="1"/>
  <c r="P2471" i="1" s="1"/>
  <c r="N2470" i="1"/>
  <c r="M2470" i="1"/>
  <c r="O2470" i="1" s="1"/>
  <c r="P2470" i="1" s="1"/>
  <c r="N2469" i="1"/>
  <c r="M2469" i="1"/>
  <c r="O2469" i="1" s="1"/>
  <c r="P2469" i="1" s="1"/>
  <c r="N2468" i="1"/>
  <c r="M2468" i="1"/>
  <c r="N2467" i="1"/>
  <c r="M2467" i="1"/>
  <c r="O2467" i="1" s="1"/>
  <c r="P2467" i="1" s="1"/>
  <c r="N2466" i="1"/>
  <c r="M2466" i="1"/>
  <c r="O2466" i="1" s="1"/>
  <c r="P2466" i="1" s="1"/>
  <c r="N2465" i="1"/>
  <c r="M2465" i="1"/>
  <c r="O2465" i="1" s="1"/>
  <c r="P2465" i="1" s="1"/>
  <c r="N2464" i="1"/>
  <c r="M2464" i="1"/>
  <c r="O2464" i="1" s="1"/>
  <c r="P2464" i="1" s="1"/>
  <c r="N2463" i="1"/>
  <c r="M2463" i="1"/>
  <c r="N2462" i="1"/>
  <c r="M2462" i="1"/>
  <c r="O2462" i="1" s="1"/>
  <c r="P2462" i="1" s="1"/>
  <c r="N2461" i="1"/>
  <c r="M2461" i="1"/>
  <c r="O2461" i="1" s="1"/>
  <c r="P2461" i="1" s="1"/>
  <c r="N2460" i="1"/>
  <c r="M2460" i="1"/>
  <c r="N2459" i="1"/>
  <c r="M2459" i="1"/>
  <c r="O2459" i="1" s="1"/>
  <c r="P2459" i="1" s="1"/>
  <c r="N2458" i="1"/>
  <c r="M2458" i="1"/>
  <c r="O2458" i="1" s="1"/>
  <c r="P2458" i="1" s="1"/>
  <c r="N2457" i="1"/>
  <c r="M2457" i="1"/>
  <c r="O2457" i="1" s="1"/>
  <c r="P2457" i="1" s="1"/>
  <c r="N2456" i="1"/>
  <c r="M2456" i="1"/>
  <c r="O2456" i="1" s="1"/>
  <c r="P2456" i="1" s="1"/>
  <c r="N2455" i="1"/>
  <c r="M2455" i="1"/>
  <c r="N2454" i="1"/>
  <c r="M2454" i="1"/>
  <c r="O2454" i="1" s="1"/>
  <c r="P2454" i="1" s="1"/>
  <c r="N2453" i="1"/>
  <c r="M2453" i="1"/>
  <c r="O2453" i="1" s="1"/>
  <c r="P2453" i="1" s="1"/>
  <c r="N2452" i="1"/>
  <c r="M2452" i="1"/>
  <c r="O2452" i="1" s="1"/>
  <c r="P2452" i="1" s="1"/>
  <c r="N2451" i="1"/>
  <c r="M2451" i="1"/>
  <c r="O2451" i="1" s="1"/>
  <c r="P2451" i="1" s="1"/>
  <c r="N2450" i="1"/>
  <c r="M2450" i="1"/>
  <c r="N2449" i="1"/>
  <c r="M2449" i="1"/>
  <c r="N2448" i="1"/>
  <c r="M2448" i="1"/>
  <c r="O2448" i="1" s="1"/>
  <c r="P2448" i="1" s="1"/>
  <c r="N2447" i="1"/>
  <c r="M2447" i="1"/>
  <c r="O2447" i="1" s="1"/>
  <c r="P2447" i="1" s="1"/>
  <c r="N2446" i="1"/>
  <c r="M2446" i="1"/>
  <c r="O2446" i="1" s="1"/>
  <c r="P2446" i="1" s="1"/>
  <c r="N2445" i="1"/>
  <c r="M2445" i="1"/>
  <c r="O2445" i="1" s="1"/>
  <c r="P2445" i="1" s="1"/>
  <c r="N2444" i="1"/>
  <c r="M2444" i="1"/>
  <c r="O2444" i="1" s="1"/>
  <c r="P2444" i="1" s="1"/>
  <c r="N2443" i="1"/>
  <c r="M2443" i="1"/>
  <c r="O2443" i="1" s="1"/>
  <c r="P2443" i="1" s="1"/>
  <c r="N2442" i="1"/>
  <c r="M2442" i="1"/>
  <c r="O2442" i="1" s="1"/>
  <c r="P2442" i="1" s="1"/>
  <c r="N2441" i="1"/>
  <c r="M2441" i="1"/>
  <c r="N2440" i="1"/>
  <c r="M2440" i="1"/>
  <c r="O2440" i="1" s="1"/>
  <c r="P2440" i="1" s="1"/>
  <c r="N2439" i="1"/>
  <c r="M2439" i="1"/>
  <c r="O2439" i="1" s="1"/>
  <c r="P2439" i="1" s="1"/>
  <c r="N2438" i="1"/>
  <c r="M2438" i="1"/>
  <c r="O2438" i="1" s="1"/>
  <c r="P2438" i="1" s="1"/>
  <c r="N2437" i="1"/>
  <c r="M2437" i="1"/>
  <c r="N2436" i="1"/>
  <c r="M2436" i="1"/>
  <c r="O2436" i="1" s="1"/>
  <c r="P2436" i="1" s="1"/>
  <c r="N2435" i="1"/>
  <c r="M2435" i="1"/>
  <c r="O2435" i="1" s="1"/>
  <c r="P2435" i="1" s="1"/>
  <c r="N2434" i="1"/>
  <c r="M2434" i="1"/>
  <c r="O2434" i="1" s="1"/>
  <c r="P2434" i="1" s="1"/>
  <c r="N2433" i="1"/>
  <c r="M2433" i="1"/>
  <c r="N2432" i="1"/>
  <c r="M2432" i="1"/>
  <c r="O2432" i="1" s="1"/>
  <c r="P2432" i="1" s="1"/>
  <c r="N2431" i="1"/>
  <c r="M2431" i="1"/>
  <c r="O2431" i="1" s="1"/>
  <c r="P2431" i="1" s="1"/>
  <c r="N2430" i="1"/>
  <c r="M2430" i="1"/>
  <c r="O2430" i="1" s="1"/>
  <c r="P2430" i="1" s="1"/>
  <c r="N2429" i="1"/>
  <c r="M2429" i="1"/>
  <c r="O2429" i="1" s="1"/>
  <c r="P2429" i="1" s="1"/>
  <c r="N2428" i="1"/>
  <c r="M2428" i="1"/>
  <c r="O2428" i="1" s="1"/>
  <c r="P2428" i="1" s="1"/>
  <c r="N2427" i="1"/>
  <c r="M2427" i="1"/>
  <c r="O2427" i="1" s="1"/>
  <c r="P2427" i="1" s="1"/>
  <c r="N2426" i="1"/>
  <c r="M2426" i="1"/>
  <c r="N2425" i="1"/>
  <c r="M2425" i="1"/>
  <c r="N2424" i="1"/>
  <c r="M2424" i="1"/>
  <c r="N2423" i="1"/>
  <c r="M2423" i="1"/>
  <c r="N2422" i="1"/>
  <c r="M2422" i="1"/>
  <c r="O2422" i="1" s="1"/>
  <c r="P2422" i="1" s="1"/>
  <c r="N2421" i="1"/>
  <c r="M2421" i="1"/>
  <c r="O2421" i="1" s="1"/>
  <c r="P2421" i="1" s="1"/>
  <c r="N2420" i="1"/>
  <c r="M2420" i="1"/>
  <c r="O2420" i="1" s="1"/>
  <c r="P2420" i="1" s="1"/>
  <c r="N2419" i="1"/>
  <c r="M2419" i="1"/>
  <c r="O2419" i="1" s="1"/>
  <c r="P2419" i="1" s="1"/>
  <c r="N2418" i="1"/>
  <c r="M2418" i="1"/>
  <c r="O2418" i="1" s="1"/>
  <c r="P2418" i="1" s="1"/>
  <c r="N2417" i="1"/>
  <c r="M2417" i="1"/>
  <c r="O2417" i="1" s="1"/>
  <c r="P2417" i="1" s="1"/>
  <c r="N2416" i="1"/>
  <c r="M2416" i="1"/>
  <c r="O2416" i="1" s="1"/>
  <c r="P2416" i="1" s="1"/>
  <c r="N2415" i="1"/>
  <c r="M2415" i="1"/>
  <c r="O2415" i="1" s="1"/>
  <c r="P2415" i="1" s="1"/>
  <c r="N2414" i="1"/>
  <c r="M2414" i="1"/>
  <c r="O2414" i="1" s="1"/>
  <c r="P2414" i="1" s="1"/>
  <c r="N2413" i="1"/>
  <c r="M2413" i="1"/>
  <c r="O2413" i="1" s="1"/>
  <c r="P2413" i="1" s="1"/>
  <c r="N2412" i="1"/>
  <c r="M2412" i="1"/>
  <c r="N2411" i="1"/>
  <c r="M2411" i="1"/>
  <c r="O2411" i="1" s="1"/>
  <c r="P2411" i="1" s="1"/>
  <c r="N2410" i="1"/>
  <c r="M2410" i="1"/>
  <c r="O2410" i="1" s="1"/>
  <c r="P2410" i="1" s="1"/>
  <c r="N2409" i="1"/>
  <c r="M2409" i="1"/>
  <c r="N2408" i="1"/>
  <c r="M2408" i="1"/>
  <c r="O2408" i="1" s="1"/>
  <c r="P2408" i="1" s="1"/>
  <c r="N2407" i="1"/>
  <c r="M2407" i="1"/>
  <c r="O2407" i="1" s="1"/>
  <c r="P2407" i="1" s="1"/>
  <c r="N2406" i="1"/>
  <c r="M2406" i="1"/>
  <c r="O2406" i="1" s="1"/>
  <c r="P2406" i="1" s="1"/>
  <c r="N2405" i="1"/>
  <c r="M2405" i="1"/>
  <c r="O2405" i="1" s="1"/>
  <c r="P2405" i="1" s="1"/>
  <c r="N2404" i="1"/>
  <c r="M2404" i="1"/>
  <c r="O2404" i="1" s="1"/>
  <c r="P2404" i="1" s="1"/>
  <c r="N2403" i="1"/>
  <c r="M2403" i="1"/>
  <c r="O2403" i="1" s="1"/>
  <c r="P2403" i="1" s="1"/>
  <c r="N2402" i="1"/>
  <c r="M2402" i="1"/>
  <c r="O2402" i="1" s="1"/>
  <c r="P2402" i="1" s="1"/>
  <c r="N2401" i="1"/>
  <c r="M2401" i="1"/>
  <c r="O2401" i="1" s="1"/>
  <c r="P2401" i="1" s="1"/>
  <c r="N2400" i="1"/>
  <c r="M2400" i="1"/>
  <c r="O2400" i="1" s="1"/>
  <c r="P2400" i="1" s="1"/>
  <c r="N2399" i="1"/>
  <c r="M2399" i="1"/>
  <c r="O2399" i="1" s="1"/>
  <c r="P2399" i="1" s="1"/>
  <c r="N2398" i="1"/>
  <c r="M2398" i="1"/>
  <c r="O2398" i="1" s="1"/>
  <c r="P2398" i="1" s="1"/>
  <c r="N2397" i="1"/>
  <c r="M2397" i="1"/>
  <c r="O2397" i="1" s="1"/>
  <c r="P2397" i="1" s="1"/>
  <c r="N2396" i="1"/>
  <c r="M2396" i="1"/>
  <c r="O2396" i="1" s="1"/>
  <c r="P2396" i="1" s="1"/>
  <c r="N2395" i="1"/>
  <c r="M2395" i="1"/>
  <c r="O2395" i="1" s="1"/>
  <c r="P2395" i="1" s="1"/>
  <c r="N2394" i="1"/>
  <c r="M2394" i="1"/>
  <c r="O2394" i="1" s="1"/>
  <c r="P2394" i="1" s="1"/>
  <c r="N2393" i="1"/>
  <c r="M2393" i="1"/>
  <c r="O2393" i="1" s="1"/>
  <c r="P2393" i="1" s="1"/>
  <c r="N2392" i="1"/>
  <c r="M2392" i="1"/>
  <c r="N2391" i="1"/>
  <c r="M2391" i="1"/>
  <c r="O2391" i="1" s="1"/>
  <c r="P2391" i="1" s="1"/>
  <c r="N2390" i="1"/>
  <c r="M2390" i="1"/>
  <c r="O2390" i="1" s="1"/>
  <c r="P2390" i="1" s="1"/>
  <c r="N2389" i="1"/>
  <c r="M2389" i="1"/>
  <c r="O2389" i="1" s="1"/>
  <c r="P2389" i="1" s="1"/>
  <c r="N2388" i="1"/>
  <c r="M2388" i="1"/>
  <c r="O2388" i="1" s="1"/>
  <c r="P2388" i="1" s="1"/>
  <c r="N2387" i="1"/>
  <c r="M2387" i="1"/>
  <c r="O2387" i="1" s="1"/>
  <c r="P2387" i="1" s="1"/>
  <c r="N2386" i="1"/>
  <c r="M2386" i="1"/>
  <c r="O2386" i="1" s="1"/>
  <c r="P2386" i="1" s="1"/>
  <c r="N2385" i="1"/>
  <c r="M2385" i="1"/>
  <c r="N2384" i="1"/>
  <c r="M2384" i="1"/>
  <c r="O2384" i="1" s="1"/>
  <c r="P2384" i="1" s="1"/>
  <c r="N2383" i="1"/>
  <c r="M2383" i="1"/>
  <c r="O2383" i="1" s="1"/>
  <c r="P2383" i="1" s="1"/>
  <c r="N2382" i="1"/>
  <c r="M2382" i="1"/>
  <c r="O2382" i="1" s="1"/>
  <c r="P2382" i="1" s="1"/>
  <c r="N2381" i="1"/>
  <c r="M2381" i="1"/>
  <c r="O2381" i="1" s="1"/>
  <c r="P2381" i="1" s="1"/>
  <c r="N2380" i="1"/>
  <c r="M2380" i="1"/>
  <c r="O2380" i="1" s="1"/>
  <c r="P2380" i="1" s="1"/>
  <c r="N2379" i="1"/>
  <c r="M2379" i="1"/>
  <c r="O2379" i="1" s="1"/>
  <c r="P2379" i="1" s="1"/>
  <c r="N2378" i="1"/>
  <c r="M2378" i="1"/>
  <c r="O2378" i="1" s="1"/>
  <c r="P2378" i="1" s="1"/>
  <c r="N2377" i="1"/>
  <c r="M2377" i="1"/>
  <c r="O2377" i="1" s="1"/>
  <c r="P2377" i="1" s="1"/>
  <c r="N2376" i="1"/>
  <c r="M2376" i="1"/>
  <c r="O2376" i="1" s="1"/>
  <c r="P2376" i="1" s="1"/>
  <c r="N2375" i="1"/>
  <c r="M2375" i="1"/>
  <c r="O2375" i="1" s="1"/>
  <c r="P2375" i="1" s="1"/>
  <c r="N2374" i="1"/>
  <c r="M2374" i="1"/>
  <c r="O2374" i="1" s="1"/>
  <c r="P2374" i="1" s="1"/>
  <c r="N2373" i="1"/>
  <c r="M2373" i="1"/>
  <c r="O2373" i="1" s="1"/>
  <c r="P2373" i="1" s="1"/>
  <c r="N2372" i="1"/>
  <c r="M2372" i="1"/>
  <c r="O2372" i="1" s="1"/>
  <c r="P2372" i="1" s="1"/>
  <c r="N2371" i="1"/>
  <c r="M2371" i="1"/>
  <c r="O2371" i="1" s="1"/>
  <c r="P2371" i="1" s="1"/>
  <c r="N2370" i="1"/>
  <c r="M2370" i="1"/>
  <c r="O2370" i="1" s="1"/>
  <c r="P2370" i="1" s="1"/>
  <c r="N2369" i="1"/>
  <c r="M2369" i="1"/>
  <c r="O2369" i="1" s="1"/>
  <c r="P2369" i="1" s="1"/>
  <c r="N2368" i="1"/>
  <c r="M2368" i="1"/>
  <c r="O2368" i="1" s="1"/>
  <c r="P2368" i="1" s="1"/>
  <c r="N2367" i="1"/>
  <c r="M2367" i="1"/>
  <c r="O2367" i="1" s="1"/>
  <c r="P2367" i="1" s="1"/>
  <c r="N2366" i="1"/>
  <c r="M2366" i="1"/>
  <c r="O2366" i="1" s="1"/>
  <c r="P2366" i="1" s="1"/>
  <c r="N2365" i="1"/>
  <c r="M2365" i="1"/>
  <c r="O2365" i="1" s="1"/>
  <c r="P2365" i="1" s="1"/>
  <c r="N2364" i="1"/>
  <c r="M2364" i="1"/>
  <c r="O2364" i="1" s="1"/>
  <c r="P2364" i="1" s="1"/>
  <c r="N2363" i="1"/>
  <c r="M2363" i="1"/>
  <c r="O2363" i="1" s="1"/>
  <c r="P2363" i="1" s="1"/>
  <c r="N2362" i="1"/>
  <c r="M2362" i="1"/>
  <c r="O2362" i="1" s="1"/>
  <c r="P2362" i="1" s="1"/>
  <c r="N2361" i="1"/>
  <c r="M2361" i="1"/>
  <c r="O2361" i="1" s="1"/>
  <c r="P2361" i="1" s="1"/>
  <c r="N2360" i="1"/>
  <c r="M2360" i="1"/>
  <c r="O2360" i="1" s="1"/>
  <c r="P2360" i="1" s="1"/>
  <c r="N2359" i="1"/>
  <c r="M2359" i="1"/>
  <c r="O2359" i="1" s="1"/>
  <c r="P2359" i="1" s="1"/>
  <c r="N2358" i="1"/>
  <c r="M2358" i="1"/>
  <c r="O2358" i="1" s="1"/>
  <c r="P2358" i="1" s="1"/>
  <c r="N2357" i="1"/>
  <c r="M2357" i="1"/>
  <c r="O2357" i="1" s="1"/>
  <c r="P2357" i="1" s="1"/>
  <c r="N2356" i="1"/>
  <c r="M2356" i="1"/>
  <c r="O2356" i="1" s="1"/>
  <c r="P2356" i="1" s="1"/>
  <c r="N2355" i="1"/>
  <c r="M2355" i="1"/>
  <c r="O2355" i="1" s="1"/>
  <c r="P2355" i="1" s="1"/>
  <c r="N2354" i="1"/>
  <c r="M2354" i="1"/>
  <c r="O2354" i="1" s="1"/>
  <c r="P2354" i="1" s="1"/>
  <c r="N2353" i="1"/>
  <c r="M2353" i="1"/>
  <c r="N2352" i="1"/>
  <c r="M2352" i="1"/>
  <c r="O2352" i="1" s="1"/>
  <c r="P2352" i="1" s="1"/>
  <c r="N2351" i="1"/>
  <c r="M2351" i="1"/>
  <c r="O2351" i="1" s="1"/>
  <c r="P2351" i="1" s="1"/>
  <c r="N2350" i="1"/>
  <c r="M2350" i="1"/>
  <c r="O2350" i="1" s="1"/>
  <c r="P2350" i="1" s="1"/>
  <c r="N2349" i="1"/>
  <c r="M2349" i="1"/>
  <c r="N2348" i="1"/>
  <c r="M2348" i="1"/>
  <c r="O2348" i="1" s="1"/>
  <c r="P2348" i="1" s="1"/>
  <c r="N2347" i="1"/>
  <c r="M2347" i="1"/>
  <c r="O2347" i="1" s="1"/>
  <c r="P2347" i="1" s="1"/>
  <c r="N2346" i="1"/>
  <c r="M2346" i="1"/>
  <c r="O2346" i="1" s="1"/>
  <c r="P2346" i="1" s="1"/>
  <c r="N2345" i="1"/>
  <c r="M2345" i="1"/>
  <c r="O2345" i="1" s="1"/>
  <c r="P2345" i="1" s="1"/>
  <c r="N2344" i="1"/>
  <c r="M2344" i="1"/>
  <c r="O2344" i="1" s="1"/>
  <c r="P2344" i="1" s="1"/>
  <c r="N2343" i="1"/>
  <c r="M2343" i="1"/>
  <c r="O2343" i="1" s="1"/>
  <c r="P2343" i="1" s="1"/>
  <c r="N2342" i="1"/>
  <c r="M2342" i="1"/>
  <c r="O2342" i="1" s="1"/>
  <c r="P2342" i="1" s="1"/>
  <c r="N2341" i="1"/>
  <c r="M2341" i="1"/>
  <c r="O2341" i="1" s="1"/>
  <c r="P2341" i="1" s="1"/>
  <c r="N2340" i="1"/>
  <c r="M2340" i="1"/>
  <c r="O2340" i="1" s="1"/>
  <c r="P2340" i="1" s="1"/>
  <c r="N2339" i="1"/>
  <c r="M2339" i="1"/>
  <c r="O2339" i="1" s="1"/>
  <c r="P2339" i="1" s="1"/>
  <c r="N2338" i="1"/>
  <c r="M2338" i="1"/>
  <c r="O2338" i="1" s="1"/>
  <c r="P2338" i="1" s="1"/>
  <c r="N2337" i="1"/>
  <c r="M2337" i="1"/>
  <c r="O2337" i="1" s="1"/>
  <c r="P2337" i="1" s="1"/>
  <c r="N2336" i="1"/>
  <c r="M2336" i="1"/>
  <c r="O2336" i="1" s="1"/>
  <c r="P2336" i="1" s="1"/>
  <c r="N2335" i="1"/>
  <c r="M2335" i="1"/>
  <c r="O2335" i="1" s="1"/>
  <c r="P2335" i="1" s="1"/>
  <c r="N2334" i="1"/>
  <c r="M2334" i="1"/>
  <c r="O2334" i="1" s="1"/>
  <c r="P2334" i="1" s="1"/>
  <c r="N2333" i="1"/>
  <c r="M2333" i="1"/>
  <c r="O2333" i="1" s="1"/>
  <c r="P2333" i="1" s="1"/>
  <c r="N2332" i="1"/>
  <c r="M2332" i="1"/>
  <c r="O2332" i="1" s="1"/>
  <c r="P2332" i="1" s="1"/>
  <c r="N2331" i="1"/>
  <c r="M2331" i="1"/>
  <c r="O2331" i="1" s="1"/>
  <c r="P2331" i="1" s="1"/>
  <c r="N2330" i="1"/>
  <c r="M2330" i="1"/>
  <c r="O2330" i="1" s="1"/>
  <c r="P2330" i="1" s="1"/>
  <c r="N2329" i="1"/>
  <c r="M2329" i="1"/>
  <c r="O2329" i="1" s="1"/>
  <c r="P2329" i="1" s="1"/>
  <c r="N2328" i="1"/>
  <c r="M2328" i="1"/>
  <c r="N2327" i="1"/>
  <c r="M2327" i="1"/>
  <c r="O2327" i="1" s="1"/>
  <c r="P2327" i="1" s="1"/>
  <c r="N2326" i="1"/>
  <c r="M2326" i="1"/>
  <c r="O2326" i="1" s="1"/>
  <c r="P2326" i="1" s="1"/>
  <c r="N2325" i="1"/>
  <c r="M2325" i="1"/>
  <c r="O2325" i="1" s="1"/>
  <c r="P2325" i="1" s="1"/>
  <c r="N2324" i="1"/>
  <c r="M2324" i="1"/>
  <c r="O2324" i="1" s="1"/>
  <c r="P2324" i="1" s="1"/>
  <c r="N2323" i="1"/>
  <c r="M2323" i="1"/>
  <c r="O2323" i="1" s="1"/>
  <c r="P2323" i="1" s="1"/>
  <c r="N2322" i="1"/>
  <c r="M2322" i="1"/>
  <c r="O2322" i="1" s="1"/>
  <c r="P2322" i="1" s="1"/>
  <c r="N2321" i="1"/>
  <c r="M2321" i="1"/>
  <c r="O2321" i="1" s="1"/>
  <c r="P2321" i="1" s="1"/>
  <c r="N2320" i="1"/>
  <c r="M2320" i="1"/>
  <c r="O2320" i="1" s="1"/>
  <c r="P2320" i="1" s="1"/>
  <c r="N2319" i="1"/>
  <c r="M2319" i="1"/>
  <c r="O2319" i="1" s="1"/>
  <c r="P2319" i="1" s="1"/>
  <c r="N2318" i="1"/>
  <c r="M2318" i="1"/>
  <c r="N2317" i="1"/>
  <c r="M2317" i="1"/>
  <c r="O2317" i="1" s="1"/>
  <c r="P2317" i="1" s="1"/>
  <c r="N2316" i="1"/>
  <c r="M2316" i="1"/>
  <c r="O2316" i="1" s="1"/>
  <c r="P2316" i="1" s="1"/>
  <c r="N2315" i="1"/>
  <c r="M2315" i="1"/>
  <c r="O2315" i="1" s="1"/>
  <c r="P2315" i="1" s="1"/>
  <c r="N2314" i="1"/>
  <c r="M2314" i="1"/>
  <c r="O2314" i="1" s="1"/>
  <c r="P2314" i="1" s="1"/>
  <c r="N2313" i="1"/>
  <c r="M2313" i="1"/>
  <c r="O2313" i="1" s="1"/>
  <c r="P2313" i="1" s="1"/>
  <c r="N2312" i="1"/>
  <c r="M2312" i="1"/>
  <c r="O2312" i="1" s="1"/>
  <c r="P2312" i="1" s="1"/>
  <c r="N2311" i="1"/>
  <c r="M2311" i="1"/>
  <c r="N2310" i="1"/>
  <c r="M2310" i="1"/>
  <c r="N2309" i="1"/>
  <c r="M2309" i="1"/>
  <c r="O2309" i="1" s="1"/>
  <c r="P2309" i="1" s="1"/>
  <c r="N2308" i="1"/>
  <c r="M2308" i="1"/>
  <c r="O2308" i="1" s="1"/>
  <c r="P2308" i="1" s="1"/>
  <c r="N2307" i="1"/>
  <c r="M2307" i="1"/>
  <c r="O2307" i="1" s="1"/>
  <c r="P2307" i="1" s="1"/>
  <c r="N2306" i="1"/>
  <c r="M2306" i="1"/>
  <c r="O2306" i="1" s="1"/>
  <c r="P2306" i="1" s="1"/>
  <c r="N2305" i="1"/>
  <c r="M2305" i="1"/>
  <c r="O2305" i="1" s="1"/>
  <c r="P2305" i="1" s="1"/>
  <c r="N2304" i="1"/>
  <c r="M2304" i="1"/>
  <c r="O2304" i="1" s="1"/>
  <c r="P2304" i="1" s="1"/>
  <c r="N2303" i="1"/>
  <c r="M2303" i="1"/>
  <c r="O2303" i="1" s="1"/>
  <c r="P2303" i="1" s="1"/>
  <c r="N2302" i="1"/>
  <c r="M2302" i="1"/>
  <c r="O2302" i="1" s="1"/>
  <c r="P2302" i="1" s="1"/>
  <c r="N2301" i="1"/>
  <c r="M2301" i="1"/>
  <c r="O2301" i="1" s="1"/>
  <c r="P2301" i="1" s="1"/>
  <c r="N2300" i="1"/>
  <c r="M2300" i="1"/>
  <c r="O2300" i="1" s="1"/>
  <c r="P2300" i="1" s="1"/>
  <c r="N2299" i="1"/>
  <c r="M2299" i="1"/>
  <c r="O2299" i="1" s="1"/>
  <c r="P2299" i="1" s="1"/>
  <c r="N2298" i="1"/>
  <c r="M2298" i="1"/>
  <c r="O2298" i="1" s="1"/>
  <c r="P2298" i="1" s="1"/>
  <c r="N2297" i="1"/>
  <c r="M2297" i="1"/>
  <c r="O2297" i="1" s="1"/>
  <c r="P2297" i="1" s="1"/>
  <c r="N2296" i="1"/>
  <c r="M2296" i="1"/>
  <c r="O2296" i="1" s="1"/>
  <c r="P2296" i="1" s="1"/>
  <c r="N2295" i="1"/>
  <c r="M2295" i="1"/>
  <c r="O2295" i="1" s="1"/>
  <c r="P2295" i="1" s="1"/>
  <c r="N2294" i="1"/>
  <c r="M2294" i="1"/>
  <c r="O2294" i="1" s="1"/>
  <c r="P2294" i="1" s="1"/>
  <c r="N2293" i="1"/>
  <c r="M2293" i="1"/>
  <c r="O2293" i="1" s="1"/>
  <c r="P2293" i="1" s="1"/>
  <c r="N2292" i="1"/>
  <c r="M2292" i="1"/>
  <c r="N2291" i="1"/>
  <c r="M2291" i="1"/>
  <c r="N2290" i="1"/>
  <c r="M2290" i="1"/>
  <c r="O2290" i="1" s="1"/>
  <c r="P2290" i="1" s="1"/>
  <c r="N2289" i="1"/>
  <c r="M2289" i="1"/>
  <c r="O2289" i="1" s="1"/>
  <c r="P2289" i="1" s="1"/>
  <c r="N2288" i="1"/>
  <c r="M2288" i="1"/>
  <c r="O2288" i="1" s="1"/>
  <c r="P2288" i="1" s="1"/>
  <c r="N2287" i="1"/>
  <c r="M2287" i="1"/>
  <c r="O2287" i="1" s="1"/>
  <c r="P2287" i="1" s="1"/>
  <c r="N2286" i="1"/>
  <c r="M2286" i="1"/>
  <c r="O2286" i="1" s="1"/>
  <c r="P2286" i="1" s="1"/>
  <c r="N2285" i="1"/>
  <c r="M2285" i="1"/>
  <c r="O2285" i="1" s="1"/>
  <c r="P2285" i="1" s="1"/>
  <c r="N2284" i="1"/>
  <c r="M2284" i="1"/>
  <c r="O2284" i="1" s="1"/>
  <c r="P2284" i="1" s="1"/>
  <c r="N2283" i="1"/>
  <c r="M2283" i="1"/>
  <c r="O2283" i="1" s="1"/>
  <c r="P2283" i="1" s="1"/>
  <c r="N2282" i="1"/>
  <c r="M2282" i="1"/>
  <c r="O2282" i="1" s="1"/>
  <c r="P2282" i="1" s="1"/>
  <c r="N2281" i="1"/>
  <c r="M2281" i="1"/>
  <c r="O2281" i="1" s="1"/>
  <c r="P2281" i="1" s="1"/>
  <c r="N2280" i="1"/>
  <c r="M2280" i="1"/>
  <c r="O2280" i="1" s="1"/>
  <c r="P2280" i="1" s="1"/>
  <c r="N2279" i="1"/>
  <c r="M2279" i="1"/>
  <c r="O2279" i="1" s="1"/>
  <c r="P2279" i="1" s="1"/>
  <c r="N2278" i="1"/>
  <c r="M2278" i="1"/>
  <c r="N2277" i="1"/>
  <c r="M2277" i="1"/>
  <c r="O2277" i="1" s="1"/>
  <c r="P2277" i="1" s="1"/>
  <c r="N2276" i="1"/>
  <c r="M2276" i="1"/>
  <c r="O2276" i="1" s="1"/>
  <c r="P2276" i="1" s="1"/>
  <c r="N2275" i="1"/>
  <c r="M2275" i="1"/>
  <c r="O2275" i="1" s="1"/>
  <c r="P2275" i="1" s="1"/>
  <c r="N2274" i="1"/>
  <c r="M2274" i="1"/>
  <c r="O2274" i="1" s="1"/>
  <c r="P2274" i="1" s="1"/>
  <c r="N2273" i="1"/>
  <c r="M2273" i="1"/>
  <c r="O2273" i="1" s="1"/>
  <c r="P2273" i="1" s="1"/>
  <c r="N2272" i="1"/>
  <c r="M2272" i="1"/>
  <c r="O2272" i="1" s="1"/>
  <c r="P2272" i="1" s="1"/>
  <c r="N2271" i="1"/>
  <c r="M2271" i="1"/>
  <c r="O2271" i="1" s="1"/>
  <c r="P2271" i="1" s="1"/>
  <c r="N2270" i="1"/>
  <c r="M2270" i="1"/>
  <c r="O2270" i="1" s="1"/>
  <c r="P2270" i="1" s="1"/>
  <c r="N2269" i="1"/>
  <c r="M2269" i="1"/>
  <c r="O2269" i="1" s="1"/>
  <c r="P2269" i="1" s="1"/>
  <c r="N2268" i="1"/>
  <c r="M2268" i="1"/>
  <c r="O2268" i="1" s="1"/>
  <c r="P2268" i="1" s="1"/>
  <c r="N2267" i="1"/>
  <c r="M2267" i="1"/>
  <c r="O2267" i="1" s="1"/>
  <c r="P2267" i="1" s="1"/>
  <c r="N2266" i="1"/>
  <c r="M2266" i="1"/>
  <c r="O2266" i="1" s="1"/>
  <c r="P2266" i="1" s="1"/>
  <c r="N2265" i="1"/>
  <c r="M2265" i="1"/>
  <c r="O2265" i="1" s="1"/>
  <c r="P2265" i="1" s="1"/>
  <c r="N2264" i="1"/>
  <c r="M2264" i="1"/>
  <c r="O2264" i="1" s="1"/>
  <c r="P2264" i="1" s="1"/>
  <c r="N2263" i="1"/>
  <c r="M2263" i="1"/>
  <c r="O2263" i="1" s="1"/>
  <c r="P2263" i="1" s="1"/>
  <c r="N2262" i="1"/>
  <c r="M2262" i="1"/>
  <c r="O2262" i="1" s="1"/>
  <c r="P2262" i="1" s="1"/>
  <c r="N2261" i="1"/>
  <c r="M2261" i="1"/>
  <c r="O2261" i="1" s="1"/>
  <c r="P2261" i="1" s="1"/>
  <c r="N2260" i="1"/>
  <c r="M2260" i="1"/>
  <c r="O2260" i="1" s="1"/>
  <c r="P2260" i="1" s="1"/>
  <c r="N2259" i="1"/>
  <c r="M2259" i="1"/>
  <c r="O2259" i="1" s="1"/>
  <c r="P2259" i="1" s="1"/>
  <c r="N2258" i="1"/>
  <c r="M2258" i="1"/>
  <c r="N2257" i="1"/>
  <c r="M2257" i="1"/>
  <c r="O2257" i="1" s="1"/>
  <c r="P2257" i="1" s="1"/>
  <c r="N2256" i="1"/>
  <c r="M2256" i="1"/>
  <c r="O2256" i="1" s="1"/>
  <c r="P2256" i="1" s="1"/>
  <c r="N2255" i="1"/>
  <c r="M2255" i="1"/>
  <c r="O2255" i="1" s="1"/>
  <c r="P2255" i="1" s="1"/>
  <c r="N2254" i="1"/>
  <c r="M2254" i="1"/>
  <c r="O2254" i="1" s="1"/>
  <c r="P2254" i="1" s="1"/>
  <c r="N2253" i="1"/>
  <c r="M2253" i="1"/>
  <c r="O2253" i="1" s="1"/>
  <c r="P2253" i="1" s="1"/>
  <c r="N2252" i="1"/>
  <c r="M2252" i="1"/>
  <c r="O2252" i="1" s="1"/>
  <c r="P2252" i="1" s="1"/>
  <c r="N2251" i="1"/>
  <c r="M2251" i="1"/>
  <c r="O2251" i="1" s="1"/>
  <c r="P2251" i="1" s="1"/>
  <c r="N2250" i="1"/>
  <c r="M2250" i="1"/>
  <c r="O2250" i="1" s="1"/>
  <c r="P2250" i="1" s="1"/>
  <c r="N2249" i="1"/>
  <c r="M2249" i="1"/>
  <c r="O2249" i="1" s="1"/>
  <c r="P2249" i="1" s="1"/>
  <c r="N2248" i="1"/>
  <c r="M2248" i="1"/>
  <c r="O2248" i="1" s="1"/>
  <c r="P2248" i="1" s="1"/>
  <c r="N2247" i="1"/>
  <c r="M2247" i="1"/>
  <c r="O2247" i="1" s="1"/>
  <c r="P2247" i="1" s="1"/>
  <c r="N2246" i="1"/>
  <c r="M2246" i="1"/>
  <c r="O2246" i="1" s="1"/>
  <c r="P2246" i="1" s="1"/>
  <c r="N2245" i="1"/>
  <c r="M2245" i="1"/>
  <c r="O2245" i="1" s="1"/>
  <c r="P2245" i="1" s="1"/>
  <c r="N2244" i="1"/>
  <c r="M2244" i="1"/>
  <c r="N2243" i="1"/>
  <c r="M2243" i="1"/>
  <c r="N2242" i="1"/>
  <c r="M2242" i="1"/>
  <c r="O2242" i="1" s="1"/>
  <c r="P2242" i="1" s="1"/>
  <c r="N2241" i="1"/>
  <c r="M2241" i="1"/>
  <c r="O2241" i="1" s="1"/>
  <c r="P2241" i="1" s="1"/>
  <c r="N2240" i="1"/>
  <c r="M2240" i="1"/>
  <c r="O2240" i="1" s="1"/>
  <c r="P2240" i="1" s="1"/>
  <c r="N2239" i="1"/>
  <c r="M2239" i="1"/>
  <c r="N2238" i="1"/>
  <c r="M2238" i="1"/>
  <c r="O2238" i="1" s="1"/>
  <c r="P2238" i="1" s="1"/>
  <c r="N2237" i="1"/>
  <c r="M2237" i="1"/>
  <c r="O2237" i="1" s="1"/>
  <c r="P2237" i="1" s="1"/>
  <c r="N2236" i="1"/>
  <c r="M2236" i="1"/>
  <c r="N2235" i="1"/>
  <c r="M2235" i="1"/>
  <c r="O2235" i="1" s="1"/>
  <c r="P2235" i="1" s="1"/>
  <c r="N2234" i="1"/>
  <c r="M2234" i="1"/>
  <c r="O2234" i="1" s="1"/>
  <c r="P2234" i="1" s="1"/>
  <c r="N2233" i="1"/>
  <c r="M2233" i="1"/>
  <c r="O2233" i="1" s="1"/>
  <c r="P2233" i="1" s="1"/>
  <c r="N2232" i="1"/>
  <c r="M2232" i="1"/>
  <c r="O2232" i="1" s="1"/>
  <c r="P2232" i="1" s="1"/>
  <c r="N2231" i="1"/>
  <c r="M2231" i="1"/>
  <c r="N2230" i="1"/>
  <c r="M2230" i="1"/>
  <c r="O2230" i="1" s="1"/>
  <c r="P2230" i="1" s="1"/>
  <c r="N2229" i="1"/>
  <c r="M2229" i="1"/>
  <c r="N2228" i="1"/>
  <c r="M2228" i="1"/>
  <c r="N2227" i="1"/>
  <c r="M2227" i="1"/>
  <c r="O2227" i="1" s="1"/>
  <c r="P2227" i="1" s="1"/>
  <c r="N2226" i="1"/>
  <c r="M2226" i="1"/>
  <c r="O2226" i="1" s="1"/>
  <c r="P2226" i="1" s="1"/>
  <c r="N2225" i="1"/>
  <c r="M2225" i="1"/>
  <c r="N2224" i="1"/>
  <c r="M2224" i="1"/>
  <c r="O2224" i="1" s="1"/>
  <c r="P2224" i="1" s="1"/>
  <c r="N2223" i="1"/>
  <c r="M2223" i="1"/>
  <c r="O2223" i="1" s="1"/>
  <c r="P2223" i="1" s="1"/>
  <c r="N2222" i="1"/>
  <c r="M2222" i="1"/>
  <c r="O2222" i="1" s="1"/>
  <c r="P2222" i="1" s="1"/>
  <c r="N2221" i="1"/>
  <c r="M2221" i="1"/>
  <c r="O2221" i="1" s="1"/>
  <c r="P2221" i="1" s="1"/>
  <c r="N2220" i="1"/>
  <c r="M2220" i="1"/>
  <c r="O2220" i="1" s="1"/>
  <c r="P2220" i="1" s="1"/>
  <c r="N2219" i="1"/>
  <c r="M2219" i="1"/>
  <c r="O2219" i="1" s="1"/>
  <c r="P2219" i="1" s="1"/>
  <c r="N2218" i="1"/>
  <c r="M2218" i="1"/>
  <c r="O2218" i="1" s="1"/>
  <c r="P2218" i="1" s="1"/>
  <c r="N2217" i="1"/>
  <c r="M2217" i="1"/>
  <c r="O2217" i="1" s="1"/>
  <c r="P2217" i="1" s="1"/>
  <c r="N2216" i="1"/>
  <c r="M2216" i="1"/>
  <c r="N2215" i="1"/>
  <c r="M2215" i="1"/>
  <c r="N2214" i="1"/>
  <c r="M2214" i="1"/>
  <c r="O2214" i="1" s="1"/>
  <c r="P2214" i="1" s="1"/>
  <c r="N2213" i="1"/>
  <c r="M2213" i="1"/>
  <c r="O2213" i="1" s="1"/>
  <c r="P2213" i="1" s="1"/>
  <c r="N2212" i="1"/>
  <c r="M2212" i="1"/>
  <c r="O2212" i="1" s="1"/>
  <c r="P2212" i="1" s="1"/>
  <c r="N2211" i="1"/>
  <c r="M2211" i="1"/>
  <c r="O2211" i="1" s="1"/>
  <c r="P2211" i="1" s="1"/>
  <c r="N2210" i="1"/>
  <c r="M2210" i="1"/>
  <c r="O2210" i="1" s="1"/>
  <c r="P2210" i="1" s="1"/>
  <c r="N2209" i="1"/>
  <c r="M2209" i="1"/>
  <c r="O2209" i="1" s="1"/>
  <c r="P2209" i="1" s="1"/>
  <c r="N2208" i="1"/>
  <c r="M2208" i="1"/>
  <c r="O2208" i="1" s="1"/>
  <c r="P2208" i="1" s="1"/>
  <c r="N2207" i="1"/>
  <c r="M2207" i="1"/>
  <c r="O2207" i="1" s="1"/>
  <c r="P2207" i="1" s="1"/>
  <c r="N2206" i="1"/>
  <c r="M2206" i="1"/>
  <c r="O2206" i="1" s="1"/>
  <c r="P2206" i="1" s="1"/>
  <c r="N2205" i="1"/>
  <c r="M2205" i="1"/>
  <c r="O2205" i="1" s="1"/>
  <c r="P2205" i="1" s="1"/>
  <c r="N2204" i="1"/>
  <c r="M2204" i="1"/>
  <c r="O2204" i="1" s="1"/>
  <c r="P2204" i="1" s="1"/>
  <c r="N2203" i="1"/>
  <c r="M2203" i="1"/>
  <c r="O2203" i="1" s="1"/>
  <c r="P2203" i="1" s="1"/>
  <c r="N2202" i="1"/>
  <c r="M2202" i="1"/>
  <c r="O2202" i="1" s="1"/>
  <c r="P2202" i="1" s="1"/>
  <c r="N2201" i="1"/>
  <c r="M2201" i="1"/>
  <c r="O2201" i="1" s="1"/>
  <c r="P2201" i="1" s="1"/>
  <c r="N2200" i="1"/>
  <c r="M2200" i="1"/>
  <c r="N2199" i="1"/>
  <c r="M2199" i="1"/>
  <c r="O2199" i="1" s="1"/>
  <c r="P2199" i="1" s="1"/>
  <c r="N2198" i="1"/>
  <c r="M2198" i="1"/>
  <c r="O2198" i="1" s="1"/>
  <c r="P2198" i="1" s="1"/>
  <c r="N2197" i="1"/>
  <c r="M2197" i="1"/>
  <c r="O2197" i="1" s="1"/>
  <c r="P2197" i="1" s="1"/>
  <c r="N2196" i="1"/>
  <c r="M2196" i="1"/>
  <c r="O2196" i="1" s="1"/>
  <c r="P2196" i="1" s="1"/>
  <c r="N2195" i="1"/>
  <c r="M2195" i="1"/>
  <c r="O2195" i="1" s="1"/>
  <c r="P2195" i="1" s="1"/>
  <c r="N2194" i="1"/>
  <c r="M2194" i="1"/>
  <c r="O2194" i="1" s="1"/>
  <c r="P2194" i="1" s="1"/>
  <c r="N2193" i="1"/>
  <c r="M2193" i="1"/>
  <c r="O2193" i="1" s="1"/>
  <c r="P2193" i="1" s="1"/>
  <c r="N2192" i="1"/>
  <c r="M2192" i="1"/>
  <c r="O2192" i="1" s="1"/>
  <c r="P2192" i="1" s="1"/>
  <c r="N2191" i="1"/>
  <c r="M2191" i="1"/>
  <c r="O2191" i="1" s="1"/>
  <c r="P2191" i="1" s="1"/>
  <c r="N2190" i="1"/>
  <c r="M2190" i="1"/>
  <c r="O2190" i="1" s="1"/>
  <c r="P2190" i="1" s="1"/>
  <c r="N2189" i="1"/>
  <c r="M2189" i="1"/>
  <c r="N2188" i="1"/>
  <c r="M2188" i="1"/>
  <c r="O2188" i="1" s="1"/>
  <c r="P2188" i="1" s="1"/>
  <c r="N2187" i="1"/>
  <c r="M2187" i="1"/>
  <c r="O2187" i="1" s="1"/>
  <c r="P2187" i="1" s="1"/>
  <c r="N2186" i="1"/>
  <c r="M2186" i="1"/>
  <c r="O2186" i="1" s="1"/>
  <c r="P2186" i="1" s="1"/>
  <c r="N2185" i="1"/>
  <c r="M2185" i="1"/>
  <c r="O2185" i="1" s="1"/>
  <c r="P2185" i="1" s="1"/>
  <c r="N2184" i="1"/>
  <c r="M2184" i="1"/>
  <c r="O2184" i="1" s="1"/>
  <c r="P2184" i="1" s="1"/>
  <c r="N2183" i="1"/>
  <c r="M2183" i="1"/>
  <c r="O2183" i="1" s="1"/>
  <c r="P2183" i="1" s="1"/>
  <c r="N2182" i="1"/>
  <c r="M2182" i="1"/>
  <c r="O2182" i="1" s="1"/>
  <c r="P2182" i="1" s="1"/>
  <c r="N2181" i="1"/>
  <c r="M2181" i="1"/>
  <c r="O2181" i="1" s="1"/>
  <c r="P2181" i="1" s="1"/>
  <c r="N2180" i="1"/>
  <c r="M2180" i="1"/>
  <c r="O2180" i="1" s="1"/>
  <c r="P2180" i="1" s="1"/>
  <c r="N2179" i="1"/>
  <c r="M2179" i="1"/>
  <c r="O2179" i="1" s="1"/>
  <c r="P2179" i="1" s="1"/>
  <c r="N2178" i="1"/>
  <c r="M2178" i="1"/>
  <c r="O2178" i="1" s="1"/>
  <c r="P2178" i="1" s="1"/>
  <c r="N2177" i="1"/>
  <c r="M2177" i="1"/>
  <c r="O2177" i="1" s="1"/>
  <c r="P2177" i="1" s="1"/>
  <c r="N2176" i="1"/>
  <c r="M2176" i="1"/>
  <c r="O2176" i="1" s="1"/>
  <c r="P2176" i="1" s="1"/>
  <c r="N2175" i="1"/>
  <c r="M2175" i="1"/>
  <c r="O2175" i="1" s="1"/>
  <c r="P2175" i="1" s="1"/>
  <c r="N2174" i="1"/>
  <c r="M2174" i="1"/>
  <c r="O2174" i="1" s="1"/>
  <c r="P2174" i="1" s="1"/>
  <c r="N2173" i="1"/>
  <c r="M2173" i="1"/>
  <c r="O2173" i="1" s="1"/>
  <c r="P2173" i="1" s="1"/>
  <c r="N2172" i="1"/>
  <c r="M2172" i="1"/>
  <c r="N2171" i="1"/>
  <c r="M2171" i="1"/>
  <c r="O2171" i="1" s="1"/>
  <c r="P2171" i="1" s="1"/>
  <c r="N2170" i="1"/>
  <c r="M2170" i="1"/>
  <c r="O2170" i="1" s="1"/>
  <c r="P2170" i="1" s="1"/>
  <c r="N2169" i="1"/>
  <c r="M2169" i="1"/>
  <c r="O2169" i="1" s="1"/>
  <c r="P2169" i="1" s="1"/>
  <c r="N2168" i="1"/>
  <c r="M2168" i="1"/>
  <c r="N2167" i="1"/>
  <c r="M2167" i="1"/>
  <c r="O2167" i="1" s="1"/>
  <c r="P2167" i="1" s="1"/>
  <c r="N2166" i="1"/>
  <c r="M2166" i="1"/>
  <c r="O2166" i="1" s="1"/>
  <c r="P2166" i="1" s="1"/>
  <c r="N2165" i="1"/>
  <c r="M2165" i="1"/>
  <c r="O2165" i="1" s="1"/>
  <c r="P2165" i="1" s="1"/>
  <c r="N2164" i="1"/>
  <c r="M2164" i="1"/>
  <c r="N2163" i="1"/>
  <c r="M2163" i="1"/>
  <c r="N2162" i="1"/>
  <c r="M2162" i="1"/>
  <c r="O2162" i="1" s="1"/>
  <c r="P2162" i="1" s="1"/>
  <c r="N2161" i="1"/>
  <c r="M2161" i="1"/>
  <c r="O2161" i="1" s="1"/>
  <c r="P2161" i="1" s="1"/>
  <c r="N2160" i="1"/>
  <c r="M2160" i="1"/>
  <c r="N2159" i="1"/>
  <c r="M2159" i="1"/>
  <c r="O2159" i="1" s="1"/>
  <c r="P2159" i="1" s="1"/>
  <c r="N2158" i="1"/>
  <c r="M2158" i="1"/>
  <c r="N2157" i="1"/>
  <c r="M2157" i="1"/>
  <c r="O2157" i="1" s="1"/>
  <c r="P2157" i="1" s="1"/>
  <c r="N2156" i="1"/>
  <c r="M2156" i="1"/>
  <c r="O2156" i="1" s="1"/>
  <c r="P2156" i="1" s="1"/>
  <c r="N2155" i="1"/>
  <c r="M2155" i="1"/>
  <c r="O2155" i="1" s="1"/>
  <c r="P2155" i="1" s="1"/>
  <c r="N2154" i="1"/>
  <c r="M2154" i="1"/>
  <c r="O2154" i="1" s="1"/>
  <c r="P2154" i="1" s="1"/>
  <c r="N2153" i="1"/>
  <c r="M2153" i="1"/>
  <c r="O2153" i="1" s="1"/>
  <c r="P2153" i="1" s="1"/>
  <c r="N2152" i="1"/>
  <c r="M2152" i="1"/>
  <c r="O2152" i="1" s="1"/>
  <c r="P2152" i="1" s="1"/>
  <c r="N2151" i="1"/>
  <c r="M2151" i="1"/>
  <c r="O2151" i="1" s="1"/>
  <c r="P2151" i="1" s="1"/>
  <c r="N2150" i="1"/>
  <c r="M2150" i="1"/>
  <c r="N2149" i="1"/>
  <c r="M2149" i="1"/>
  <c r="O2149" i="1" s="1"/>
  <c r="P2149" i="1" s="1"/>
  <c r="N2148" i="1"/>
  <c r="M2148" i="1"/>
  <c r="O2148" i="1" s="1"/>
  <c r="P2148" i="1" s="1"/>
  <c r="N2147" i="1"/>
  <c r="M2147" i="1"/>
  <c r="O2147" i="1" s="1"/>
  <c r="P2147" i="1" s="1"/>
  <c r="N2146" i="1"/>
  <c r="M2146" i="1"/>
  <c r="N2145" i="1"/>
  <c r="M2145" i="1"/>
  <c r="O2145" i="1" s="1"/>
  <c r="P2145" i="1" s="1"/>
  <c r="N2144" i="1"/>
  <c r="M2144" i="1"/>
  <c r="O2144" i="1" s="1"/>
  <c r="P2144" i="1" s="1"/>
  <c r="N2143" i="1"/>
  <c r="M2143" i="1"/>
  <c r="O2143" i="1" s="1"/>
  <c r="P2143" i="1" s="1"/>
  <c r="N2142" i="1"/>
  <c r="M2142" i="1"/>
  <c r="O2142" i="1" s="1"/>
  <c r="P2142" i="1" s="1"/>
  <c r="N2141" i="1"/>
  <c r="M2141" i="1"/>
  <c r="O2141" i="1" s="1"/>
  <c r="P2141" i="1" s="1"/>
  <c r="N2140" i="1"/>
  <c r="M2140" i="1"/>
  <c r="N2139" i="1"/>
  <c r="M2139" i="1"/>
  <c r="O2139" i="1" s="1"/>
  <c r="P2139" i="1" s="1"/>
  <c r="N2138" i="1"/>
  <c r="M2138" i="1"/>
  <c r="O2138" i="1" s="1"/>
  <c r="P2138" i="1" s="1"/>
  <c r="N2137" i="1"/>
  <c r="M2137" i="1"/>
  <c r="O2137" i="1" s="1"/>
  <c r="P2137" i="1" s="1"/>
  <c r="N2136" i="1"/>
  <c r="M2136" i="1"/>
  <c r="N2135" i="1"/>
  <c r="M2135" i="1"/>
  <c r="N2134" i="1"/>
  <c r="M2134" i="1"/>
  <c r="N2133" i="1"/>
  <c r="M2133" i="1"/>
  <c r="O2133" i="1" s="1"/>
  <c r="P2133" i="1" s="1"/>
  <c r="N2132" i="1"/>
  <c r="M2132" i="1"/>
  <c r="O2132" i="1" s="1"/>
  <c r="P2132" i="1" s="1"/>
  <c r="N2131" i="1"/>
  <c r="M2131" i="1"/>
  <c r="O2131" i="1" s="1"/>
  <c r="P2131" i="1" s="1"/>
  <c r="N2130" i="1"/>
  <c r="M2130" i="1"/>
  <c r="O2130" i="1" s="1"/>
  <c r="P2130" i="1" s="1"/>
  <c r="N2129" i="1"/>
  <c r="M2129" i="1"/>
  <c r="O2129" i="1" s="1"/>
  <c r="P2129" i="1" s="1"/>
  <c r="N2128" i="1"/>
  <c r="M2128" i="1"/>
  <c r="O2128" i="1" s="1"/>
  <c r="P2128" i="1" s="1"/>
  <c r="N2127" i="1"/>
  <c r="M2127" i="1"/>
  <c r="N2126" i="1"/>
  <c r="M2126" i="1"/>
  <c r="O2126" i="1" s="1"/>
  <c r="P2126" i="1" s="1"/>
  <c r="N2125" i="1"/>
  <c r="M2125" i="1"/>
  <c r="O2125" i="1" s="1"/>
  <c r="P2125" i="1" s="1"/>
  <c r="N2124" i="1"/>
  <c r="M2124" i="1"/>
  <c r="O2124" i="1" s="1"/>
  <c r="P2124" i="1" s="1"/>
  <c r="N2123" i="1"/>
  <c r="M2123" i="1"/>
  <c r="O2123" i="1" s="1"/>
  <c r="P2123" i="1" s="1"/>
  <c r="N2122" i="1"/>
  <c r="M2122" i="1"/>
  <c r="O2122" i="1" s="1"/>
  <c r="P2122" i="1" s="1"/>
  <c r="N2121" i="1"/>
  <c r="M2121" i="1"/>
  <c r="O2121" i="1" s="1"/>
  <c r="P2121" i="1" s="1"/>
  <c r="N2120" i="1"/>
  <c r="M2120" i="1"/>
  <c r="O2120" i="1" s="1"/>
  <c r="P2120" i="1" s="1"/>
  <c r="N2119" i="1"/>
  <c r="M2119" i="1"/>
  <c r="O2119" i="1" s="1"/>
  <c r="P2119" i="1" s="1"/>
  <c r="N2118" i="1"/>
  <c r="M2118" i="1"/>
  <c r="O2118" i="1" s="1"/>
  <c r="P2118" i="1" s="1"/>
  <c r="N2117" i="1"/>
  <c r="M2117" i="1"/>
  <c r="O2117" i="1" s="1"/>
  <c r="P2117" i="1" s="1"/>
  <c r="N2116" i="1"/>
  <c r="M2116" i="1"/>
  <c r="N2115" i="1"/>
  <c r="M2115" i="1"/>
  <c r="N2114" i="1"/>
  <c r="M2114" i="1"/>
  <c r="O2114" i="1" s="1"/>
  <c r="P2114" i="1" s="1"/>
  <c r="N2113" i="1"/>
  <c r="M2113" i="1"/>
  <c r="O2113" i="1" s="1"/>
  <c r="P2113" i="1" s="1"/>
  <c r="N2112" i="1"/>
  <c r="M2112" i="1"/>
  <c r="N2111" i="1"/>
  <c r="M2111" i="1"/>
  <c r="N2110" i="1"/>
  <c r="M2110" i="1"/>
  <c r="O2110" i="1" s="1"/>
  <c r="P2110" i="1" s="1"/>
  <c r="N2109" i="1"/>
  <c r="M2109" i="1"/>
  <c r="O2109" i="1" s="1"/>
  <c r="P2109" i="1" s="1"/>
  <c r="N2108" i="1"/>
  <c r="M2108" i="1"/>
  <c r="O2108" i="1" s="1"/>
  <c r="P2108" i="1" s="1"/>
  <c r="N2107" i="1"/>
  <c r="M2107" i="1"/>
  <c r="O2107" i="1" s="1"/>
  <c r="P2107" i="1" s="1"/>
  <c r="N2106" i="1"/>
  <c r="M2106" i="1"/>
  <c r="O2106" i="1" s="1"/>
  <c r="P2106" i="1" s="1"/>
  <c r="N2105" i="1"/>
  <c r="M2105" i="1"/>
  <c r="O2105" i="1" s="1"/>
  <c r="P2105" i="1" s="1"/>
  <c r="N2104" i="1"/>
  <c r="M2104" i="1"/>
  <c r="O2104" i="1" s="1"/>
  <c r="P2104" i="1" s="1"/>
  <c r="N2103" i="1"/>
  <c r="M2103" i="1"/>
  <c r="O2103" i="1" s="1"/>
  <c r="P2103" i="1" s="1"/>
  <c r="N2102" i="1"/>
  <c r="M2102" i="1"/>
  <c r="O2102" i="1" s="1"/>
  <c r="P2102" i="1" s="1"/>
  <c r="N2101" i="1"/>
  <c r="M2101" i="1"/>
  <c r="O2101" i="1" s="1"/>
  <c r="P2101" i="1" s="1"/>
  <c r="N2100" i="1"/>
  <c r="M2100" i="1"/>
  <c r="O2100" i="1" s="1"/>
  <c r="P2100" i="1" s="1"/>
  <c r="N2099" i="1"/>
  <c r="M2099" i="1"/>
  <c r="N2098" i="1"/>
  <c r="M2098" i="1"/>
  <c r="O2098" i="1" s="1"/>
  <c r="P2098" i="1" s="1"/>
  <c r="N2097" i="1"/>
  <c r="M2097" i="1"/>
  <c r="O2097" i="1" s="1"/>
  <c r="P2097" i="1" s="1"/>
  <c r="N2096" i="1"/>
  <c r="M2096" i="1"/>
  <c r="O2096" i="1" s="1"/>
  <c r="P2096" i="1" s="1"/>
  <c r="N2095" i="1"/>
  <c r="M2095" i="1"/>
  <c r="O2095" i="1" s="1"/>
  <c r="P2095" i="1" s="1"/>
  <c r="N2094" i="1"/>
  <c r="M2094" i="1"/>
  <c r="O2094" i="1" s="1"/>
  <c r="P2094" i="1" s="1"/>
  <c r="N2093" i="1"/>
  <c r="M2093" i="1"/>
  <c r="O2093" i="1" s="1"/>
  <c r="P2093" i="1" s="1"/>
  <c r="N2092" i="1"/>
  <c r="M2092" i="1"/>
  <c r="O2092" i="1" s="1"/>
  <c r="P2092" i="1" s="1"/>
  <c r="N2091" i="1"/>
  <c r="M2091" i="1"/>
  <c r="O2091" i="1" s="1"/>
  <c r="P2091" i="1" s="1"/>
  <c r="N2090" i="1"/>
  <c r="M2090" i="1"/>
  <c r="O2090" i="1" s="1"/>
  <c r="P2090" i="1" s="1"/>
  <c r="N2089" i="1"/>
  <c r="M2089" i="1"/>
  <c r="O2089" i="1" s="1"/>
  <c r="P2089" i="1" s="1"/>
  <c r="N2088" i="1"/>
  <c r="M2088" i="1"/>
  <c r="O2088" i="1" s="1"/>
  <c r="P2088" i="1" s="1"/>
  <c r="N2087" i="1"/>
  <c r="M2087" i="1"/>
  <c r="N2086" i="1"/>
  <c r="M2086" i="1"/>
  <c r="N2085" i="1"/>
  <c r="M2085" i="1"/>
  <c r="O2085" i="1" s="1"/>
  <c r="P2085" i="1" s="1"/>
  <c r="N2084" i="1"/>
  <c r="M2084" i="1"/>
  <c r="O2084" i="1" s="1"/>
  <c r="P2084" i="1" s="1"/>
  <c r="N2083" i="1"/>
  <c r="M2083" i="1"/>
  <c r="O2083" i="1" s="1"/>
  <c r="P2083" i="1" s="1"/>
  <c r="N2082" i="1"/>
  <c r="M2082" i="1"/>
  <c r="O2082" i="1" s="1"/>
  <c r="P2082" i="1" s="1"/>
  <c r="N2081" i="1"/>
  <c r="M2081" i="1"/>
  <c r="O2081" i="1" s="1"/>
  <c r="P2081" i="1" s="1"/>
  <c r="N2080" i="1"/>
  <c r="M2080" i="1"/>
  <c r="O2080" i="1" s="1"/>
  <c r="P2080" i="1" s="1"/>
  <c r="N2079" i="1"/>
  <c r="M2079" i="1"/>
  <c r="O2079" i="1" s="1"/>
  <c r="P2079" i="1" s="1"/>
  <c r="N2078" i="1"/>
  <c r="M2078" i="1"/>
  <c r="O2078" i="1" s="1"/>
  <c r="P2078" i="1" s="1"/>
  <c r="N2077" i="1"/>
  <c r="M2077" i="1"/>
  <c r="O2077" i="1" s="1"/>
  <c r="P2077" i="1" s="1"/>
  <c r="N2076" i="1"/>
  <c r="M2076" i="1"/>
  <c r="O2076" i="1" s="1"/>
  <c r="P2076" i="1" s="1"/>
  <c r="N2075" i="1"/>
  <c r="M2075" i="1"/>
  <c r="O2075" i="1" s="1"/>
  <c r="P2075" i="1" s="1"/>
  <c r="N2074" i="1"/>
  <c r="M2074" i="1"/>
  <c r="O2074" i="1" s="1"/>
  <c r="P2074" i="1" s="1"/>
  <c r="N2073" i="1"/>
  <c r="M2073" i="1"/>
  <c r="N2072" i="1"/>
  <c r="M2072" i="1"/>
  <c r="N2071" i="1"/>
  <c r="M2071" i="1"/>
  <c r="N2070" i="1"/>
  <c r="M2070" i="1"/>
  <c r="O2070" i="1" s="1"/>
  <c r="P2070" i="1" s="1"/>
  <c r="N2069" i="1"/>
  <c r="M2069" i="1"/>
  <c r="N2068" i="1"/>
  <c r="M2068" i="1"/>
  <c r="O2068" i="1" s="1"/>
  <c r="P2068" i="1" s="1"/>
  <c r="N2067" i="1"/>
  <c r="M2067" i="1"/>
  <c r="O2067" i="1" s="1"/>
  <c r="P2067" i="1" s="1"/>
  <c r="N2066" i="1"/>
  <c r="M2066" i="1"/>
  <c r="O2066" i="1" s="1"/>
  <c r="P2066" i="1" s="1"/>
  <c r="N2065" i="1"/>
  <c r="M2065" i="1"/>
  <c r="O2065" i="1" s="1"/>
  <c r="P2065" i="1" s="1"/>
  <c r="N2064" i="1"/>
  <c r="M2064" i="1"/>
  <c r="O2064" i="1" s="1"/>
  <c r="P2064" i="1" s="1"/>
  <c r="N2063" i="1"/>
  <c r="M2063" i="1"/>
  <c r="O2063" i="1" s="1"/>
  <c r="P2063" i="1" s="1"/>
  <c r="N2062" i="1"/>
  <c r="M2062" i="1"/>
  <c r="O2062" i="1" s="1"/>
  <c r="P2062" i="1" s="1"/>
  <c r="N2061" i="1"/>
  <c r="M2061" i="1"/>
  <c r="O2061" i="1" s="1"/>
  <c r="P2061" i="1" s="1"/>
  <c r="N2060" i="1"/>
  <c r="M2060" i="1"/>
  <c r="O2060" i="1" s="1"/>
  <c r="P2060" i="1" s="1"/>
  <c r="N2059" i="1"/>
  <c r="M2059" i="1"/>
  <c r="O2059" i="1" s="1"/>
  <c r="P2059" i="1" s="1"/>
  <c r="N2058" i="1"/>
  <c r="M2058" i="1"/>
  <c r="O2058" i="1" s="1"/>
  <c r="P2058" i="1" s="1"/>
  <c r="N2057" i="1"/>
  <c r="M2057" i="1"/>
  <c r="N2056" i="1"/>
  <c r="M2056" i="1"/>
  <c r="N2055" i="1"/>
  <c r="M2055" i="1"/>
  <c r="O2055" i="1" s="1"/>
  <c r="P2055" i="1" s="1"/>
  <c r="N2054" i="1"/>
  <c r="M2054" i="1"/>
  <c r="N2053" i="1"/>
  <c r="M2053" i="1"/>
  <c r="O2053" i="1" s="1"/>
  <c r="P2053" i="1" s="1"/>
  <c r="N2052" i="1"/>
  <c r="M2052" i="1"/>
  <c r="O2052" i="1" s="1"/>
  <c r="P2052" i="1" s="1"/>
  <c r="N2051" i="1"/>
  <c r="M2051" i="1"/>
  <c r="O2051" i="1" s="1"/>
  <c r="P2051" i="1" s="1"/>
  <c r="N2050" i="1"/>
  <c r="M2050" i="1"/>
  <c r="O2050" i="1" s="1"/>
  <c r="P2050" i="1" s="1"/>
  <c r="N2049" i="1"/>
  <c r="M2049" i="1"/>
  <c r="O2049" i="1" s="1"/>
  <c r="P2049" i="1" s="1"/>
  <c r="N2048" i="1"/>
  <c r="M2048" i="1"/>
  <c r="O2048" i="1" s="1"/>
  <c r="P2048" i="1" s="1"/>
  <c r="N2047" i="1"/>
  <c r="M2047" i="1"/>
  <c r="O2047" i="1" s="1"/>
  <c r="P2047" i="1" s="1"/>
  <c r="N2046" i="1"/>
  <c r="M2046" i="1"/>
  <c r="N2045" i="1"/>
  <c r="M2045" i="1"/>
  <c r="O2045" i="1" s="1"/>
  <c r="P2045" i="1" s="1"/>
  <c r="N2044" i="1"/>
  <c r="M2044" i="1"/>
  <c r="O2044" i="1" s="1"/>
  <c r="P2044" i="1" s="1"/>
  <c r="N2043" i="1"/>
  <c r="M2043" i="1"/>
  <c r="O2043" i="1" s="1"/>
  <c r="P2043" i="1" s="1"/>
  <c r="N2042" i="1"/>
  <c r="M2042" i="1"/>
  <c r="O2042" i="1" s="1"/>
  <c r="P2042" i="1" s="1"/>
  <c r="N2041" i="1"/>
  <c r="M2041" i="1"/>
  <c r="O2041" i="1" s="1"/>
  <c r="P2041" i="1" s="1"/>
  <c r="N2040" i="1"/>
  <c r="M2040" i="1"/>
  <c r="O2040" i="1" s="1"/>
  <c r="P2040" i="1" s="1"/>
  <c r="N2039" i="1"/>
  <c r="M2039" i="1"/>
  <c r="O2039" i="1" s="1"/>
  <c r="P2039" i="1" s="1"/>
  <c r="N2038" i="1"/>
  <c r="M2038" i="1"/>
  <c r="O2038" i="1" s="1"/>
  <c r="P2038" i="1" s="1"/>
  <c r="N2037" i="1"/>
  <c r="M2037" i="1"/>
  <c r="O2037" i="1" s="1"/>
  <c r="P2037" i="1" s="1"/>
  <c r="N2036" i="1"/>
  <c r="M2036" i="1"/>
  <c r="O2036" i="1" s="1"/>
  <c r="P2036" i="1" s="1"/>
  <c r="N2035" i="1"/>
  <c r="M2035" i="1"/>
  <c r="O2035" i="1" s="1"/>
  <c r="P2035" i="1" s="1"/>
  <c r="N2034" i="1"/>
  <c r="M2034" i="1"/>
  <c r="O2034" i="1" s="1"/>
  <c r="P2034" i="1" s="1"/>
  <c r="N2033" i="1"/>
  <c r="M2033" i="1"/>
  <c r="O2033" i="1" s="1"/>
  <c r="P2033" i="1" s="1"/>
  <c r="N2032" i="1"/>
  <c r="M2032" i="1"/>
  <c r="O2032" i="1" s="1"/>
  <c r="P2032" i="1" s="1"/>
  <c r="N2031" i="1"/>
  <c r="M2031" i="1"/>
  <c r="O2031" i="1" s="1"/>
  <c r="P2031" i="1" s="1"/>
  <c r="N2030" i="1"/>
  <c r="M2030" i="1"/>
  <c r="O2030" i="1" s="1"/>
  <c r="P2030" i="1" s="1"/>
  <c r="N2029" i="1"/>
  <c r="M2029" i="1"/>
  <c r="O2029" i="1" s="1"/>
  <c r="P2029" i="1" s="1"/>
  <c r="N2028" i="1"/>
  <c r="M2028" i="1"/>
  <c r="O2028" i="1" s="1"/>
  <c r="P2028" i="1" s="1"/>
  <c r="N2027" i="1"/>
  <c r="M2027" i="1"/>
  <c r="O2027" i="1" s="1"/>
  <c r="P2027" i="1" s="1"/>
  <c r="N2026" i="1"/>
  <c r="M2026" i="1"/>
  <c r="O2026" i="1" s="1"/>
  <c r="P2026" i="1" s="1"/>
  <c r="N2025" i="1"/>
  <c r="M2025" i="1"/>
  <c r="O2025" i="1" s="1"/>
  <c r="P2025" i="1" s="1"/>
  <c r="N2024" i="1"/>
  <c r="M2024" i="1"/>
  <c r="O2024" i="1" s="1"/>
  <c r="P2024" i="1" s="1"/>
  <c r="N2023" i="1"/>
  <c r="M2023" i="1"/>
  <c r="O2023" i="1" s="1"/>
  <c r="P2023" i="1" s="1"/>
  <c r="N2022" i="1"/>
  <c r="M2022" i="1"/>
  <c r="O2022" i="1" s="1"/>
  <c r="P2022" i="1" s="1"/>
  <c r="N2021" i="1"/>
  <c r="M2021" i="1"/>
  <c r="O2021" i="1" s="1"/>
  <c r="P2021" i="1" s="1"/>
  <c r="N2020" i="1"/>
  <c r="M2020" i="1"/>
  <c r="O2020" i="1" s="1"/>
  <c r="P2020" i="1" s="1"/>
  <c r="N2019" i="1"/>
  <c r="M2019" i="1"/>
  <c r="N2018" i="1"/>
  <c r="M2018" i="1"/>
  <c r="O2018" i="1" s="1"/>
  <c r="P2018" i="1" s="1"/>
  <c r="N2017" i="1"/>
  <c r="M2017" i="1"/>
  <c r="O2017" i="1" s="1"/>
  <c r="P2017" i="1" s="1"/>
  <c r="N2016" i="1"/>
  <c r="M2016" i="1"/>
  <c r="O2016" i="1" s="1"/>
  <c r="P2016" i="1" s="1"/>
  <c r="N2015" i="1"/>
  <c r="M2015" i="1"/>
  <c r="N2014" i="1"/>
  <c r="M2014" i="1"/>
  <c r="O2014" i="1" s="1"/>
  <c r="P2014" i="1" s="1"/>
  <c r="N2013" i="1"/>
  <c r="M2013" i="1"/>
  <c r="O2013" i="1" s="1"/>
  <c r="P2013" i="1" s="1"/>
  <c r="N2012" i="1"/>
  <c r="M2012" i="1"/>
  <c r="O2012" i="1" s="1"/>
  <c r="P2012" i="1" s="1"/>
  <c r="N2011" i="1"/>
  <c r="M2011" i="1"/>
  <c r="O2011" i="1" s="1"/>
  <c r="P2011" i="1" s="1"/>
  <c r="N2010" i="1"/>
  <c r="M2010" i="1"/>
  <c r="O2010" i="1" s="1"/>
  <c r="P2010" i="1" s="1"/>
  <c r="N2009" i="1"/>
  <c r="M2009" i="1"/>
  <c r="O2009" i="1" s="1"/>
  <c r="P2009" i="1" s="1"/>
  <c r="N2008" i="1"/>
  <c r="M2008" i="1"/>
  <c r="N2007" i="1"/>
  <c r="M2007" i="1"/>
  <c r="O2007" i="1" s="1"/>
  <c r="P2007" i="1" s="1"/>
  <c r="N2006" i="1"/>
  <c r="M2006" i="1"/>
  <c r="O2006" i="1" s="1"/>
  <c r="P2006" i="1" s="1"/>
  <c r="N2005" i="1"/>
  <c r="M2005" i="1"/>
  <c r="O2005" i="1" s="1"/>
  <c r="P2005" i="1" s="1"/>
  <c r="N2004" i="1"/>
  <c r="M2004" i="1"/>
  <c r="O2004" i="1" s="1"/>
  <c r="P2004" i="1" s="1"/>
  <c r="N2003" i="1"/>
  <c r="M2003" i="1"/>
  <c r="O2003" i="1" s="1"/>
  <c r="P2003" i="1" s="1"/>
  <c r="N2002" i="1"/>
  <c r="M2002" i="1"/>
  <c r="O2002" i="1" s="1"/>
  <c r="P2002" i="1" s="1"/>
  <c r="N2001" i="1"/>
  <c r="M2001" i="1"/>
  <c r="O2001" i="1" s="1"/>
  <c r="P2001" i="1" s="1"/>
  <c r="N2000" i="1"/>
  <c r="M2000" i="1"/>
  <c r="O2000" i="1" s="1"/>
  <c r="P2000" i="1" s="1"/>
  <c r="N1999" i="1"/>
  <c r="M1999" i="1"/>
  <c r="O1999" i="1" s="1"/>
  <c r="P1999" i="1" s="1"/>
  <c r="N1998" i="1"/>
  <c r="M1998" i="1"/>
  <c r="O1998" i="1" s="1"/>
  <c r="P1998" i="1" s="1"/>
  <c r="N1997" i="1"/>
  <c r="M1997" i="1"/>
  <c r="O1997" i="1" s="1"/>
  <c r="P1997" i="1" s="1"/>
  <c r="N1996" i="1"/>
  <c r="M1996" i="1"/>
  <c r="O1996" i="1" s="1"/>
  <c r="P1996" i="1" s="1"/>
  <c r="N1995" i="1"/>
  <c r="M1995" i="1"/>
  <c r="O1995" i="1" s="1"/>
  <c r="P1995" i="1" s="1"/>
  <c r="N1994" i="1"/>
  <c r="M1994" i="1"/>
  <c r="O1994" i="1" s="1"/>
  <c r="P1994" i="1" s="1"/>
  <c r="N1993" i="1"/>
  <c r="M1993" i="1"/>
  <c r="O1993" i="1" s="1"/>
  <c r="P1993" i="1" s="1"/>
  <c r="N1992" i="1"/>
  <c r="M1992" i="1"/>
  <c r="O1992" i="1" s="1"/>
  <c r="P1992" i="1" s="1"/>
  <c r="N1991" i="1"/>
  <c r="M1991" i="1"/>
  <c r="O1991" i="1" s="1"/>
  <c r="P1991" i="1" s="1"/>
  <c r="N1990" i="1"/>
  <c r="M1990" i="1"/>
  <c r="O1990" i="1" s="1"/>
  <c r="P1990" i="1" s="1"/>
  <c r="N1989" i="1"/>
  <c r="M1989" i="1"/>
  <c r="O1989" i="1" s="1"/>
  <c r="P1989" i="1" s="1"/>
  <c r="N1988" i="1"/>
  <c r="M1988" i="1"/>
  <c r="O1988" i="1" s="1"/>
  <c r="P1988" i="1" s="1"/>
  <c r="N1987" i="1"/>
  <c r="M1987" i="1"/>
  <c r="O1987" i="1" s="1"/>
  <c r="P1987" i="1" s="1"/>
  <c r="N1986" i="1"/>
  <c r="M1986" i="1"/>
  <c r="O1986" i="1" s="1"/>
  <c r="P1986" i="1" s="1"/>
  <c r="N1985" i="1"/>
  <c r="M1985" i="1"/>
  <c r="O1985" i="1" s="1"/>
  <c r="P1985" i="1" s="1"/>
  <c r="N1984" i="1"/>
  <c r="M1984" i="1"/>
  <c r="O1984" i="1" s="1"/>
  <c r="P1984" i="1" s="1"/>
  <c r="N1983" i="1"/>
  <c r="M1983" i="1"/>
  <c r="O1983" i="1" s="1"/>
  <c r="P1983" i="1" s="1"/>
  <c r="N1982" i="1"/>
  <c r="M1982" i="1"/>
  <c r="O1982" i="1" s="1"/>
  <c r="P1982" i="1" s="1"/>
  <c r="N1981" i="1"/>
  <c r="M1981" i="1"/>
  <c r="O1981" i="1" s="1"/>
  <c r="P1981" i="1" s="1"/>
  <c r="N1980" i="1"/>
  <c r="M1980" i="1"/>
  <c r="O1980" i="1" s="1"/>
  <c r="P1980" i="1" s="1"/>
  <c r="N1979" i="1"/>
  <c r="M1979" i="1"/>
  <c r="O1979" i="1" s="1"/>
  <c r="P1979" i="1" s="1"/>
  <c r="N1978" i="1"/>
  <c r="M1978" i="1"/>
  <c r="O1978" i="1" s="1"/>
  <c r="P1978" i="1" s="1"/>
  <c r="N1977" i="1"/>
  <c r="M1977" i="1"/>
  <c r="O1977" i="1" s="1"/>
  <c r="P1977" i="1" s="1"/>
  <c r="N1976" i="1"/>
  <c r="M1976" i="1"/>
  <c r="O1976" i="1" s="1"/>
  <c r="P1976" i="1" s="1"/>
  <c r="N1975" i="1"/>
  <c r="M1975" i="1"/>
  <c r="O1975" i="1" s="1"/>
  <c r="P1975" i="1" s="1"/>
  <c r="N1974" i="1"/>
  <c r="M1974" i="1"/>
  <c r="O1974" i="1" s="1"/>
  <c r="P1974" i="1" s="1"/>
  <c r="N1973" i="1"/>
  <c r="M1973" i="1"/>
  <c r="O1973" i="1" s="1"/>
  <c r="P1973" i="1" s="1"/>
  <c r="N1972" i="1"/>
  <c r="M1972" i="1"/>
  <c r="O1972" i="1" s="1"/>
  <c r="P1972" i="1" s="1"/>
  <c r="N1971" i="1"/>
  <c r="M1971" i="1"/>
  <c r="O1971" i="1" s="1"/>
  <c r="P1971" i="1" s="1"/>
  <c r="N1970" i="1"/>
  <c r="M1970" i="1"/>
  <c r="O1970" i="1" s="1"/>
  <c r="P1970" i="1" s="1"/>
  <c r="N1969" i="1"/>
  <c r="M1969" i="1"/>
  <c r="O1969" i="1" s="1"/>
  <c r="P1969" i="1" s="1"/>
  <c r="N1968" i="1"/>
  <c r="M1968" i="1"/>
  <c r="O1968" i="1" s="1"/>
  <c r="P1968" i="1" s="1"/>
  <c r="N1967" i="1"/>
  <c r="M1967" i="1"/>
  <c r="O1967" i="1" s="1"/>
  <c r="P1967" i="1" s="1"/>
  <c r="N1966" i="1"/>
  <c r="M1966" i="1"/>
  <c r="O1966" i="1" s="1"/>
  <c r="P1966" i="1" s="1"/>
  <c r="N1965" i="1"/>
  <c r="M1965" i="1"/>
  <c r="O1965" i="1" s="1"/>
  <c r="P1965" i="1" s="1"/>
  <c r="N1964" i="1"/>
  <c r="M1964" i="1"/>
  <c r="N1963" i="1"/>
  <c r="M1963" i="1"/>
  <c r="O1963" i="1" s="1"/>
  <c r="P1963" i="1" s="1"/>
  <c r="N1962" i="1"/>
  <c r="M1962" i="1"/>
  <c r="O1962" i="1" s="1"/>
  <c r="P1962" i="1" s="1"/>
  <c r="N1961" i="1"/>
  <c r="M1961" i="1"/>
  <c r="O1961" i="1" s="1"/>
  <c r="P1961" i="1" s="1"/>
  <c r="N1960" i="1"/>
  <c r="M1960" i="1"/>
  <c r="O1960" i="1" s="1"/>
  <c r="P1960" i="1" s="1"/>
  <c r="N1959" i="1"/>
  <c r="M1959" i="1"/>
  <c r="O1959" i="1" s="1"/>
  <c r="P1959" i="1" s="1"/>
  <c r="N1958" i="1"/>
  <c r="M1958" i="1"/>
  <c r="O1958" i="1" s="1"/>
  <c r="P1958" i="1" s="1"/>
  <c r="N1957" i="1"/>
  <c r="M1957" i="1"/>
  <c r="O1957" i="1" s="1"/>
  <c r="P1957" i="1" s="1"/>
  <c r="N1956" i="1"/>
  <c r="M1956" i="1"/>
  <c r="O1956" i="1" s="1"/>
  <c r="P1956" i="1" s="1"/>
  <c r="N1955" i="1"/>
  <c r="M1955" i="1"/>
  <c r="N1954" i="1"/>
  <c r="M1954" i="1"/>
  <c r="O1954" i="1" s="1"/>
  <c r="P1954" i="1" s="1"/>
  <c r="N1953" i="1"/>
  <c r="M1953" i="1"/>
  <c r="O1953" i="1" s="1"/>
  <c r="P1953" i="1" s="1"/>
  <c r="N1952" i="1"/>
  <c r="M1952" i="1"/>
  <c r="N1951" i="1"/>
  <c r="M1951" i="1"/>
  <c r="O1951" i="1" s="1"/>
  <c r="P1951" i="1" s="1"/>
  <c r="N1950" i="1"/>
  <c r="M1950" i="1"/>
  <c r="N1949" i="1"/>
  <c r="M1949" i="1"/>
  <c r="O1949" i="1" s="1"/>
  <c r="P1949" i="1" s="1"/>
  <c r="N1948" i="1"/>
  <c r="M1948" i="1"/>
  <c r="O1948" i="1" s="1"/>
  <c r="P1948" i="1" s="1"/>
  <c r="N1947" i="1"/>
  <c r="M1947" i="1"/>
  <c r="O1947" i="1" s="1"/>
  <c r="P1947" i="1" s="1"/>
  <c r="N1946" i="1"/>
  <c r="M1946" i="1"/>
  <c r="O1946" i="1" s="1"/>
  <c r="P1946" i="1" s="1"/>
  <c r="N1945" i="1"/>
  <c r="M1945" i="1"/>
  <c r="O1945" i="1" s="1"/>
  <c r="P1945" i="1" s="1"/>
  <c r="N1944" i="1"/>
  <c r="M1944" i="1"/>
  <c r="O1944" i="1" s="1"/>
  <c r="P1944" i="1" s="1"/>
  <c r="N1943" i="1"/>
  <c r="M1943" i="1"/>
  <c r="O1943" i="1" s="1"/>
  <c r="P1943" i="1" s="1"/>
  <c r="N1942" i="1"/>
  <c r="M1942" i="1"/>
  <c r="O1942" i="1" s="1"/>
  <c r="P1942" i="1" s="1"/>
  <c r="N1941" i="1"/>
  <c r="M1941" i="1"/>
  <c r="O1941" i="1" s="1"/>
  <c r="P1941" i="1" s="1"/>
  <c r="N1940" i="1"/>
  <c r="M1940" i="1"/>
  <c r="O1940" i="1" s="1"/>
  <c r="P1940" i="1" s="1"/>
  <c r="N1939" i="1"/>
  <c r="M1939" i="1"/>
  <c r="O1939" i="1" s="1"/>
  <c r="P1939" i="1" s="1"/>
  <c r="N1938" i="1"/>
  <c r="M1938" i="1"/>
  <c r="O1938" i="1" s="1"/>
  <c r="P1938" i="1" s="1"/>
  <c r="N1937" i="1"/>
  <c r="M1937" i="1"/>
  <c r="O1937" i="1" s="1"/>
  <c r="P1937" i="1" s="1"/>
  <c r="N1936" i="1"/>
  <c r="M1936" i="1"/>
  <c r="O1936" i="1" s="1"/>
  <c r="P1936" i="1" s="1"/>
  <c r="N1935" i="1"/>
  <c r="M1935" i="1"/>
  <c r="O1935" i="1" s="1"/>
  <c r="P1935" i="1" s="1"/>
  <c r="N1934" i="1"/>
  <c r="M1934" i="1"/>
  <c r="N1933" i="1"/>
  <c r="M1933" i="1"/>
  <c r="O1933" i="1" s="1"/>
  <c r="P1933" i="1" s="1"/>
  <c r="N1932" i="1"/>
  <c r="M1932" i="1"/>
  <c r="O1932" i="1" s="1"/>
  <c r="P1932" i="1" s="1"/>
  <c r="N1931" i="1"/>
  <c r="M1931" i="1"/>
  <c r="O1931" i="1" s="1"/>
  <c r="P1931" i="1" s="1"/>
  <c r="N1930" i="1"/>
  <c r="M1930" i="1"/>
  <c r="O1930" i="1" s="1"/>
  <c r="P1930" i="1" s="1"/>
  <c r="N1929" i="1"/>
  <c r="M1929" i="1"/>
  <c r="N1928" i="1"/>
  <c r="M1928" i="1"/>
  <c r="O1928" i="1" s="1"/>
  <c r="P1928" i="1" s="1"/>
  <c r="N1927" i="1"/>
  <c r="M1927" i="1"/>
  <c r="O1927" i="1" s="1"/>
  <c r="P1927" i="1" s="1"/>
  <c r="N1926" i="1"/>
  <c r="M1926" i="1"/>
  <c r="N1925" i="1"/>
  <c r="M1925" i="1"/>
  <c r="O1925" i="1" s="1"/>
  <c r="P1925" i="1" s="1"/>
  <c r="N1924" i="1"/>
  <c r="M1924" i="1"/>
  <c r="O1924" i="1" s="1"/>
  <c r="P1924" i="1" s="1"/>
  <c r="N1923" i="1"/>
  <c r="M1923" i="1"/>
  <c r="O1923" i="1" s="1"/>
  <c r="P1923" i="1" s="1"/>
  <c r="N1922" i="1"/>
  <c r="M1922" i="1"/>
  <c r="O1922" i="1" s="1"/>
  <c r="P1922" i="1" s="1"/>
  <c r="N1921" i="1"/>
  <c r="M1921" i="1"/>
  <c r="O1921" i="1" s="1"/>
  <c r="P1921" i="1" s="1"/>
  <c r="N1920" i="1"/>
  <c r="M1920" i="1"/>
  <c r="O1920" i="1" s="1"/>
  <c r="P1920" i="1" s="1"/>
  <c r="N1919" i="1"/>
  <c r="M1919" i="1"/>
  <c r="O1919" i="1" s="1"/>
  <c r="P1919" i="1" s="1"/>
  <c r="N1918" i="1"/>
  <c r="M1918" i="1"/>
  <c r="O1918" i="1" s="1"/>
  <c r="P1918" i="1" s="1"/>
  <c r="N1917" i="1"/>
  <c r="M1917" i="1"/>
  <c r="N1916" i="1"/>
  <c r="M1916" i="1"/>
  <c r="O1916" i="1" s="1"/>
  <c r="P1916" i="1" s="1"/>
  <c r="N1915" i="1"/>
  <c r="M1915" i="1"/>
  <c r="N1914" i="1"/>
  <c r="M1914" i="1"/>
  <c r="N1913" i="1"/>
  <c r="M1913" i="1"/>
  <c r="O1913" i="1" s="1"/>
  <c r="P1913" i="1" s="1"/>
  <c r="N1912" i="1"/>
  <c r="M1912" i="1"/>
  <c r="O1912" i="1" s="1"/>
  <c r="P1912" i="1" s="1"/>
  <c r="N1911" i="1"/>
  <c r="M1911" i="1"/>
  <c r="O1911" i="1" s="1"/>
  <c r="P1911" i="1" s="1"/>
  <c r="N1910" i="1"/>
  <c r="M1910" i="1"/>
  <c r="O1910" i="1" s="1"/>
  <c r="P1910" i="1" s="1"/>
  <c r="N1909" i="1"/>
  <c r="M1909" i="1"/>
  <c r="O1909" i="1" s="1"/>
  <c r="P1909" i="1" s="1"/>
  <c r="N1908" i="1"/>
  <c r="M1908" i="1"/>
  <c r="O1908" i="1" s="1"/>
  <c r="P1908" i="1" s="1"/>
  <c r="N1907" i="1"/>
  <c r="M1907" i="1"/>
  <c r="O1907" i="1" s="1"/>
  <c r="P1907" i="1" s="1"/>
  <c r="N1906" i="1"/>
  <c r="M1906" i="1"/>
  <c r="O1906" i="1" s="1"/>
  <c r="P1906" i="1" s="1"/>
  <c r="N1905" i="1"/>
  <c r="M1905" i="1"/>
  <c r="O1905" i="1" s="1"/>
  <c r="P1905" i="1" s="1"/>
  <c r="N1904" i="1"/>
  <c r="M1904" i="1"/>
  <c r="O1904" i="1" s="1"/>
  <c r="P1904" i="1" s="1"/>
  <c r="N1903" i="1"/>
  <c r="M1903" i="1"/>
  <c r="N1902" i="1"/>
  <c r="M1902" i="1"/>
  <c r="O1902" i="1" s="1"/>
  <c r="P1902" i="1" s="1"/>
  <c r="N1901" i="1"/>
  <c r="M1901" i="1"/>
  <c r="O1901" i="1" s="1"/>
  <c r="P1901" i="1" s="1"/>
  <c r="N1900" i="1"/>
  <c r="M1900" i="1"/>
  <c r="O1900" i="1" s="1"/>
  <c r="P1900" i="1" s="1"/>
  <c r="N1899" i="1"/>
  <c r="M1899" i="1"/>
  <c r="O1899" i="1" s="1"/>
  <c r="P1899" i="1" s="1"/>
  <c r="N1898" i="1"/>
  <c r="M1898" i="1"/>
  <c r="O1898" i="1" s="1"/>
  <c r="P1898" i="1" s="1"/>
  <c r="N1897" i="1"/>
  <c r="M1897" i="1"/>
  <c r="O1897" i="1" s="1"/>
  <c r="P1897" i="1" s="1"/>
  <c r="N1896" i="1"/>
  <c r="M1896" i="1"/>
  <c r="O1896" i="1" s="1"/>
  <c r="P1896" i="1" s="1"/>
  <c r="N1895" i="1"/>
  <c r="M1895" i="1"/>
  <c r="O1895" i="1" s="1"/>
  <c r="P1895" i="1" s="1"/>
  <c r="N1894" i="1"/>
  <c r="M1894" i="1"/>
  <c r="O1894" i="1" s="1"/>
  <c r="P1894" i="1" s="1"/>
  <c r="N1893" i="1"/>
  <c r="M1893" i="1"/>
  <c r="O1893" i="1" s="1"/>
  <c r="P1893" i="1" s="1"/>
  <c r="N1892" i="1"/>
  <c r="M1892" i="1"/>
  <c r="O1892" i="1" s="1"/>
  <c r="P1892" i="1" s="1"/>
  <c r="N1891" i="1"/>
  <c r="M1891" i="1"/>
  <c r="O1891" i="1" s="1"/>
  <c r="P1891" i="1" s="1"/>
  <c r="N1890" i="1"/>
  <c r="M1890" i="1"/>
  <c r="O1890" i="1" s="1"/>
  <c r="P1890" i="1" s="1"/>
  <c r="N1889" i="1"/>
  <c r="M1889" i="1"/>
  <c r="O1889" i="1" s="1"/>
  <c r="P1889" i="1" s="1"/>
  <c r="N1888" i="1"/>
  <c r="M1888" i="1"/>
  <c r="N1887" i="1"/>
  <c r="M1887" i="1"/>
  <c r="O1887" i="1" s="1"/>
  <c r="P1887" i="1" s="1"/>
  <c r="N1886" i="1"/>
  <c r="M1886" i="1"/>
  <c r="O1886" i="1" s="1"/>
  <c r="P1886" i="1" s="1"/>
  <c r="N1885" i="1"/>
  <c r="M1885" i="1"/>
  <c r="O1885" i="1" s="1"/>
  <c r="P1885" i="1" s="1"/>
  <c r="N1884" i="1"/>
  <c r="M1884" i="1"/>
  <c r="O1884" i="1" s="1"/>
  <c r="P1884" i="1" s="1"/>
  <c r="N1883" i="1"/>
  <c r="M1883" i="1"/>
  <c r="O1883" i="1" s="1"/>
  <c r="P1883" i="1" s="1"/>
  <c r="N1882" i="1"/>
  <c r="M1882" i="1"/>
  <c r="O1882" i="1" s="1"/>
  <c r="P1882" i="1" s="1"/>
  <c r="N1881" i="1"/>
  <c r="M1881" i="1"/>
  <c r="N1880" i="1"/>
  <c r="M1880" i="1"/>
  <c r="N1879" i="1"/>
  <c r="M1879" i="1"/>
  <c r="N1878" i="1"/>
  <c r="M1878" i="1"/>
  <c r="O1878" i="1" s="1"/>
  <c r="P1878" i="1" s="1"/>
  <c r="N1877" i="1"/>
  <c r="M1877" i="1"/>
  <c r="O1877" i="1" s="1"/>
  <c r="P1877" i="1" s="1"/>
  <c r="N1876" i="1"/>
  <c r="M1876" i="1"/>
  <c r="O1876" i="1" s="1"/>
  <c r="P1876" i="1" s="1"/>
  <c r="N1875" i="1"/>
  <c r="M1875" i="1"/>
  <c r="O1875" i="1" s="1"/>
  <c r="P1875" i="1" s="1"/>
  <c r="N1874" i="1"/>
  <c r="M1874" i="1"/>
  <c r="O1874" i="1" s="1"/>
  <c r="P1874" i="1" s="1"/>
  <c r="N1873" i="1"/>
  <c r="M1873" i="1"/>
  <c r="O1873" i="1" s="1"/>
  <c r="P1873" i="1" s="1"/>
  <c r="N1872" i="1"/>
  <c r="M1872" i="1"/>
  <c r="O1872" i="1" s="1"/>
  <c r="P1872" i="1" s="1"/>
  <c r="N1871" i="1"/>
  <c r="M1871" i="1"/>
  <c r="O1871" i="1" s="1"/>
  <c r="P1871" i="1" s="1"/>
  <c r="N1870" i="1"/>
  <c r="M1870" i="1"/>
  <c r="O1870" i="1" s="1"/>
  <c r="P1870" i="1" s="1"/>
  <c r="N1869" i="1"/>
  <c r="M1869" i="1"/>
  <c r="N1868" i="1"/>
  <c r="M1868" i="1"/>
  <c r="O1868" i="1" s="1"/>
  <c r="P1868" i="1" s="1"/>
  <c r="N1867" i="1"/>
  <c r="M1867" i="1"/>
  <c r="O1867" i="1" s="1"/>
  <c r="P1867" i="1" s="1"/>
  <c r="N1866" i="1"/>
  <c r="M1866" i="1"/>
  <c r="O1866" i="1" s="1"/>
  <c r="P1866" i="1" s="1"/>
  <c r="N1865" i="1"/>
  <c r="M1865" i="1"/>
  <c r="N1864" i="1"/>
  <c r="M1864" i="1"/>
  <c r="O1864" i="1" s="1"/>
  <c r="P1864" i="1" s="1"/>
  <c r="N1863" i="1"/>
  <c r="M1863" i="1"/>
  <c r="O1863" i="1" s="1"/>
  <c r="P1863" i="1" s="1"/>
  <c r="N1862" i="1"/>
  <c r="M1862" i="1"/>
  <c r="O1862" i="1" s="1"/>
  <c r="P1862" i="1" s="1"/>
  <c r="N1861" i="1"/>
  <c r="M1861" i="1"/>
  <c r="O1861" i="1" s="1"/>
  <c r="P1861" i="1" s="1"/>
  <c r="N1860" i="1"/>
  <c r="M1860" i="1"/>
  <c r="N1859" i="1"/>
  <c r="M1859" i="1"/>
  <c r="O1859" i="1" s="1"/>
  <c r="P1859" i="1" s="1"/>
  <c r="N1858" i="1"/>
  <c r="M1858" i="1"/>
  <c r="O1858" i="1" s="1"/>
  <c r="P1858" i="1" s="1"/>
  <c r="N1857" i="1"/>
  <c r="M1857" i="1"/>
  <c r="O1857" i="1" s="1"/>
  <c r="P1857" i="1" s="1"/>
  <c r="N1856" i="1"/>
  <c r="M1856" i="1"/>
  <c r="O1856" i="1" s="1"/>
  <c r="P1856" i="1" s="1"/>
  <c r="N1855" i="1"/>
  <c r="M1855" i="1"/>
  <c r="O1855" i="1" s="1"/>
  <c r="P1855" i="1" s="1"/>
  <c r="N1854" i="1"/>
  <c r="M1854" i="1"/>
  <c r="O1854" i="1" s="1"/>
  <c r="P1854" i="1" s="1"/>
  <c r="N1853" i="1"/>
  <c r="M1853" i="1"/>
  <c r="O1853" i="1" s="1"/>
  <c r="P1853" i="1" s="1"/>
  <c r="N1852" i="1"/>
  <c r="M1852" i="1"/>
  <c r="O1852" i="1" s="1"/>
  <c r="P1852" i="1" s="1"/>
  <c r="N1851" i="1"/>
  <c r="M1851" i="1"/>
  <c r="N1850" i="1"/>
  <c r="M1850" i="1"/>
  <c r="N1849" i="1"/>
  <c r="M1849" i="1"/>
  <c r="N1848" i="1"/>
  <c r="M1848" i="1"/>
  <c r="O1848" i="1" s="1"/>
  <c r="P1848" i="1" s="1"/>
  <c r="N1847" i="1"/>
  <c r="M1847" i="1"/>
  <c r="O1847" i="1" s="1"/>
  <c r="P1847" i="1" s="1"/>
  <c r="N1846" i="1"/>
  <c r="M1846" i="1"/>
  <c r="O1846" i="1" s="1"/>
  <c r="P1846" i="1" s="1"/>
  <c r="N1845" i="1"/>
  <c r="M1845" i="1"/>
  <c r="O1845" i="1" s="1"/>
  <c r="P1845" i="1" s="1"/>
  <c r="N1844" i="1"/>
  <c r="M1844" i="1"/>
  <c r="O1844" i="1" s="1"/>
  <c r="P1844" i="1" s="1"/>
  <c r="N1843" i="1"/>
  <c r="M1843" i="1"/>
  <c r="O1843" i="1" s="1"/>
  <c r="P1843" i="1" s="1"/>
  <c r="N1842" i="1"/>
  <c r="M1842" i="1"/>
  <c r="O1842" i="1" s="1"/>
  <c r="P1842" i="1" s="1"/>
  <c r="N1841" i="1"/>
  <c r="M1841" i="1"/>
  <c r="O1841" i="1" s="1"/>
  <c r="P1841" i="1" s="1"/>
  <c r="N1840" i="1"/>
  <c r="M1840" i="1"/>
  <c r="O1840" i="1" s="1"/>
  <c r="P1840" i="1" s="1"/>
  <c r="N1839" i="1"/>
  <c r="M1839" i="1"/>
  <c r="O1839" i="1" s="1"/>
  <c r="P1839" i="1" s="1"/>
  <c r="N1838" i="1"/>
  <c r="M1838" i="1"/>
  <c r="O1838" i="1" s="1"/>
  <c r="P1838" i="1" s="1"/>
  <c r="N1837" i="1"/>
  <c r="M1837" i="1"/>
  <c r="O1837" i="1" s="1"/>
  <c r="P1837" i="1" s="1"/>
  <c r="N1836" i="1"/>
  <c r="M1836" i="1"/>
  <c r="N1835" i="1"/>
  <c r="M1835" i="1"/>
  <c r="O1835" i="1" s="1"/>
  <c r="P1835" i="1" s="1"/>
  <c r="N1834" i="1"/>
  <c r="M1834" i="1"/>
  <c r="O1834" i="1" s="1"/>
  <c r="P1834" i="1" s="1"/>
  <c r="N1833" i="1"/>
  <c r="M1833" i="1"/>
  <c r="O1833" i="1" s="1"/>
  <c r="P1833" i="1" s="1"/>
  <c r="N1832" i="1"/>
  <c r="M1832" i="1"/>
  <c r="O1832" i="1" s="1"/>
  <c r="P1832" i="1" s="1"/>
  <c r="N1831" i="1"/>
  <c r="M1831" i="1"/>
  <c r="N1830" i="1"/>
  <c r="M1830" i="1"/>
  <c r="O1830" i="1" s="1"/>
  <c r="P1830" i="1" s="1"/>
  <c r="N1829" i="1"/>
  <c r="M1829" i="1"/>
  <c r="O1829" i="1" s="1"/>
  <c r="P1829" i="1" s="1"/>
  <c r="N1828" i="1"/>
  <c r="M1828" i="1"/>
  <c r="O1828" i="1" s="1"/>
  <c r="P1828" i="1" s="1"/>
  <c r="N1827" i="1"/>
  <c r="M1827" i="1"/>
  <c r="O1827" i="1" s="1"/>
  <c r="P1827" i="1" s="1"/>
  <c r="N1826" i="1"/>
  <c r="M1826" i="1"/>
  <c r="O1826" i="1" s="1"/>
  <c r="P1826" i="1" s="1"/>
  <c r="N1825" i="1"/>
  <c r="M1825" i="1"/>
  <c r="N1824" i="1"/>
  <c r="M1824" i="1"/>
  <c r="O1824" i="1" s="1"/>
  <c r="P1824" i="1" s="1"/>
  <c r="N1823" i="1"/>
  <c r="M1823" i="1"/>
  <c r="O1823" i="1" s="1"/>
  <c r="P1823" i="1" s="1"/>
  <c r="N1822" i="1"/>
  <c r="M1822" i="1"/>
  <c r="O1822" i="1" s="1"/>
  <c r="P1822" i="1" s="1"/>
  <c r="N1821" i="1"/>
  <c r="M1821" i="1"/>
  <c r="O1821" i="1" s="1"/>
  <c r="P1821" i="1" s="1"/>
  <c r="N1820" i="1"/>
  <c r="M1820" i="1"/>
  <c r="N1819" i="1"/>
  <c r="M1819" i="1"/>
  <c r="O1819" i="1" s="1"/>
  <c r="P1819" i="1" s="1"/>
  <c r="N1818" i="1"/>
  <c r="M1818" i="1"/>
  <c r="N1817" i="1"/>
  <c r="M1817" i="1"/>
  <c r="O1817" i="1" s="1"/>
  <c r="P1817" i="1" s="1"/>
  <c r="N1816" i="1"/>
  <c r="M1816" i="1"/>
  <c r="O1816" i="1" s="1"/>
  <c r="P1816" i="1" s="1"/>
  <c r="N1815" i="1"/>
  <c r="M1815" i="1"/>
  <c r="O1815" i="1" s="1"/>
  <c r="P1815" i="1" s="1"/>
  <c r="N1814" i="1"/>
  <c r="M1814" i="1"/>
  <c r="O1814" i="1" s="1"/>
  <c r="P1814" i="1" s="1"/>
  <c r="N1813" i="1"/>
  <c r="M1813" i="1"/>
  <c r="O1813" i="1" s="1"/>
  <c r="P1813" i="1" s="1"/>
  <c r="N1812" i="1"/>
  <c r="M1812" i="1"/>
  <c r="O1812" i="1" s="1"/>
  <c r="P1812" i="1" s="1"/>
  <c r="N1811" i="1"/>
  <c r="M1811" i="1"/>
  <c r="N1810" i="1"/>
  <c r="M1810" i="1"/>
  <c r="N1809" i="1"/>
  <c r="M1809" i="1"/>
  <c r="O1809" i="1" s="1"/>
  <c r="P1809" i="1" s="1"/>
  <c r="N1808" i="1"/>
  <c r="M1808" i="1"/>
  <c r="O1808" i="1" s="1"/>
  <c r="P1808" i="1" s="1"/>
  <c r="N1807" i="1"/>
  <c r="M1807" i="1"/>
  <c r="O1807" i="1" s="1"/>
  <c r="P1807" i="1" s="1"/>
  <c r="N1806" i="1"/>
  <c r="M1806" i="1"/>
  <c r="O1806" i="1" s="1"/>
  <c r="P1806" i="1" s="1"/>
  <c r="N1805" i="1"/>
  <c r="M1805" i="1"/>
  <c r="O1805" i="1" s="1"/>
  <c r="P1805" i="1" s="1"/>
  <c r="N1804" i="1"/>
  <c r="M1804" i="1"/>
  <c r="N1803" i="1"/>
  <c r="M1803" i="1"/>
  <c r="O1803" i="1" s="1"/>
  <c r="P1803" i="1" s="1"/>
  <c r="N1802" i="1"/>
  <c r="M1802" i="1"/>
  <c r="O1802" i="1" s="1"/>
  <c r="P1802" i="1" s="1"/>
  <c r="N1801" i="1"/>
  <c r="M1801" i="1"/>
  <c r="O1801" i="1" s="1"/>
  <c r="P1801" i="1" s="1"/>
  <c r="N1800" i="1"/>
  <c r="M1800" i="1"/>
  <c r="N1799" i="1"/>
  <c r="M1799" i="1"/>
  <c r="O1799" i="1" s="1"/>
  <c r="P1799" i="1" s="1"/>
  <c r="N1798" i="1"/>
  <c r="M1798" i="1"/>
  <c r="O1798" i="1" s="1"/>
  <c r="P1798" i="1" s="1"/>
  <c r="N1797" i="1"/>
  <c r="M1797" i="1"/>
  <c r="O1797" i="1" s="1"/>
  <c r="P1797" i="1" s="1"/>
  <c r="N1796" i="1"/>
  <c r="M1796" i="1"/>
  <c r="O1796" i="1" s="1"/>
  <c r="P1796" i="1" s="1"/>
  <c r="N1795" i="1"/>
  <c r="M1795" i="1"/>
  <c r="O1795" i="1" s="1"/>
  <c r="P1795" i="1" s="1"/>
  <c r="N1794" i="1"/>
  <c r="M1794" i="1"/>
  <c r="O1794" i="1" s="1"/>
  <c r="P1794" i="1" s="1"/>
  <c r="N1793" i="1"/>
  <c r="M1793" i="1"/>
  <c r="O1793" i="1" s="1"/>
  <c r="P1793" i="1" s="1"/>
  <c r="N1792" i="1"/>
  <c r="M1792" i="1"/>
  <c r="O1792" i="1" s="1"/>
  <c r="P1792" i="1" s="1"/>
  <c r="N1791" i="1"/>
  <c r="M1791" i="1"/>
  <c r="O1791" i="1" s="1"/>
  <c r="P1791" i="1" s="1"/>
  <c r="N1790" i="1"/>
  <c r="M1790" i="1"/>
  <c r="O1790" i="1" s="1"/>
  <c r="P1790" i="1" s="1"/>
  <c r="N1789" i="1"/>
  <c r="M1789" i="1"/>
  <c r="O1789" i="1" s="1"/>
  <c r="P1789" i="1" s="1"/>
  <c r="N1788" i="1"/>
  <c r="M1788" i="1"/>
  <c r="O1788" i="1" s="1"/>
  <c r="P1788" i="1" s="1"/>
  <c r="N1787" i="1"/>
  <c r="M1787" i="1"/>
  <c r="O1787" i="1" s="1"/>
  <c r="P1787" i="1" s="1"/>
  <c r="N1786" i="1"/>
  <c r="M1786" i="1"/>
  <c r="O1786" i="1" s="1"/>
  <c r="P1786" i="1" s="1"/>
  <c r="N1785" i="1"/>
  <c r="M1785" i="1"/>
  <c r="N1784" i="1"/>
  <c r="M1784" i="1"/>
  <c r="O1784" i="1" s="1"/>
  <c r="P1784" i="1" s="1"/>
  <c r="N1783" i="1"/>
  <c r="M1783" i="1"/>
  <c r="O1783" i="1" s="1"/>
  <c r="P1783" i="1" s="1"/>
  <c r="N1782" i="1"/>
  <c r="M1782" i="1"/>
  <c r="N1781" i="1"/>
  <c r="M1781" i="1"/>
  <c r="O1781" i="1" s="1"/>
  <c r="P1781" i="1" s="1"/>
  <c r="N1780" i="1"/>
  <c r="M1780" i="1"/>
  <c r="N1779" i="1"/>
  <c r="M1779" i="1"/>
  <c r="O1779" i="1" s="1"/>
  <c r="P1779" i="1" s="1"/>
  <c r="N1778" i="1"/>
  <c r="M1778" i="1"/>
  <c r="O1778" i="1" s="1"/>
  <c r="P1778" i="1" s="1"/>
  <c r="N1777" i="1"/>
  <c r="M1777" i="1"/>
  <c r="O1777" i="1" s="1"/>
  <c r="P1777" i="1" s="1"/>
  <c r="N1776" i="1"/>
  <c r="M1776" i="1"/>
  <c r="O1776" i="1" s="1"/>
  <c r="P1776" i="1" s="1"/>
  <c r="N1775" i="1"/>
  <c r="M1775" i="1"/>
  <c r="O1775" i="1" s="1"/>
  <c r="P1775" i="1" s="1"/>
  <c r="N1774" i="1"/>
  <c r="M1774" i="1"/>
  <c r="O1774" i="1" s="1"/>
  <c r="P1774" i="1" s="1"/>
  <c r="N1773" i="1"/>
  <c r="M1773" i="1"/>
  <c r="O1773" i="1" s="1"/>
  <c r="P1773" i="1" s="1"/>
  <c r="N1772" i="1"/>
  <c r="M1772" i="1"/>
  <c r="O1772" i="1" s="1"/>
  <c r="P1772" i="1" s="1"/>
  <c r="N1771" i="1"/>
  <c r="M1771" i="1"/>
  <c r="O1771" i="1" s="1"/>
  <c r="P1771" i="1" s="1"/>
  <c r="N1770" i="1"/>
  <c r="M1770" i="1"/>
  <c r="O1770" i="1" s="1"/>
  <c r="P1770" i="1" s="1"/>
  <c r="N1769" i="1"/>
  <c r="M1769" i="1"/>
  <c r="N1768" i="1"/>
  <c r="M1768" i="1"/>
  <c r="O1768" i="1" s="1"/>
  <c r="P1768" i="1" s="1"/>
  <c r="N1767" i="1"/>
  <c r="M1767" i="1"/>
  <c r="O1767" i="1" s="1"/>
  <c r="P1767" i="1" s="1"/>
  <c r="N1766" i="1"/>
  <c r="M1766" i="1"/>
  <c r="O1766" i="1" s="1"/>
  <c r="P1766" i="1" s="1"/>
  <c r="N1765" i="1"/>
  <c r="M1765" i="1"/>
  <c r="O1765" i="1" s="1"/>
  <c r="P1765" i="1" s="1"/>
  <c r="N1764" i="1"/>
  <c r="M1764" i="1"/>
  <c r="O1764" i="1" s="1"/>
  <c r="P1764" i="1" s="1"/>
  <c r="N1763" i="1"/>
  <c r="M1763" i="1"/>
  <c r="O1763" i="1" s="1"/>
  <c r="P1763" i="1" s="1"/>
  <c r="N1762" i="1"/>
  <c r="M1762" i="1"/>
  <c r="O1762" i="1" s="1"/>
  <c r="P1762" i="1" s="1"/>
  <c r="N1761" i="1"/>
  <c r="M1761" i="1"/>
  <c r="O1761" i="1" s="1"/>
  <c r="P1761" i="1" s="1"/>
  <c r="N1760" i="1"/>
  <c r="M1760" i="1"/>
  <c r="O1760" i="1" s="1"/>
  <c r="P1760" i="1" s="1"/>
  <c r="N1759" i="1"/>
  <c r="M1759" i="1"/>
  <c r="O1759" i="1" s="1"/>
  <c r="P1759" i="1" s="1"/>
  <c r="N1758" i="1"/>
  <c r="M1758" i="1"/>
  <c r="O1758" i="1" s="1"/>
  <c r="P1758" i="1" s="1"/>
  <c r="N1757" i="1"/>
  <c r="M1757" i="1"/>
  <c r="O1757" i="1" s="1"/>
  <c r="P1757" i="1" s="1"/>
  <c r="N1756" i="1"/>
  <c r="M1756" i="1"/>
  <c r="N1755" i="1"/>
  <c r="M1755" i="1"/>
  <c r="N1754" i="1"/>
  <c r="M1754" i="1"/>
  <c r="O1754" i="1" s="1"/>
  <c r="P1754" i="1" s="1"/>
  <c r="N1753" i="1"/>
  <c r="M1753" i="1"/>
  <c r="O1753" i="1" s="1"/>
  <c r="P1753" i="1" s="1"/>
  <c r="N1752" i="1"/>
  <c r="M1752" i="1"/>
  <c r="O1752" i="1" s="1"/>
  <c r="P1752" i="1" s="1"/>
  <c r="N1751" i="1"/>
  <c r="M1751" i="1"/>
  <c r="N1750" i="1"/>
  <c r="M1750" i="1"/>
  <c r="O1750" i="1" s="1"/>
  <c r="P1750" i="1" s="1"/>
  <c r="N1749" i="1"/>
  <c r="M1749" i="1"/>
  <c r="O1749" i="1" s="1"/>
  <c r="P1749" i="1" s="1"/>
  <c r="N1748" i="1"/>
  <c r="M1748" i="1"/>
  <c r="O1748" i="1" s="1"/>
  <c r="P1748" i="1" s="1"/>
  <c r="N1747" i="1"/>
  <c r="M1747" i="1"/>
  <c r="O1747" i="1" s="1"/>
  <c r="P1747" i="1" s="1"/>
  <c r="N1746" i="1"/>
  <c r="M1746" i="1"/>
  <c r="O1746" i="1" s="1"/>
  <c r="P1746" i="1" s="1"/>
  <c r="N1745" i="1"/>
  <c r="M1745" i="1"/>
  <c r="N1744" i="1"/>
  <c r="M1744" i="1"/>
  <c r="O1744" i="1" s="1"/>
  <c r="P1744" i="1" s="1"/>
  <c r="N1743" i="1"/>
  <c r="M1743" i="1"/>
  <c r="O1743" i="1" s="1"/>
  <c r="P1743" i="1" s="1"/>
  <c r="N1742" i="1"/>
  <c r="M1742" i="1"/>
  <c r="N1741" i="1"/>
  <c r="M1741" i="1"/>
  <c r="N1740" i="1"/>
  <c r="M1740" i="1"/>
  <c r="O1740" i="1" s="1"/>
  <c r="P1740" i="1" s="1"/>
  <c r="N1739" i="1"/>
  <c r="M1739" i="1"/>
  <c r="O1739" i="1" s="1"/>
  <c r="P1739" i="1" s="1"/>
  <c r="N1738" i="1"/>
  <c r="M1738" i="1"/>
  <c r="O1738" i="1" s="1"/>
  <c r="P1738" i="1" s="1"/>
  <c r="N1737" i="1"/>
  <c r="M1737" i="1"/>
  <c r="O1737" i="1" s="1"/>
  <c r="P1737" i="1" s="1"/>
  <c r="N1736" i="1"/>
  <c r="M1736" i="1"/>
  <c r="N1735" i="1"/>
  <c r="M1735" i="1"/>
  <c r="O1735" i="1" s="1"/>
  <c r="P1735" i="1" s="1"/>
  <c r="N1734" i="1"/>
  <c r="M1734" i="1"/>
  <c r="O1734" i="1" s="1"/>
  <c r="P1734" i="1" s="1"/>
  <c r="N1733" i="1"/>
  <c r="M1733" i="1"/>
  <c r="O1733" i="1" s="1"/>
  <c r="P1733" i="1" s="1"/>
  <c r="N1732" i="1"/>
  <c r="M1732" i="1"/>
  <c r="O1732" i="1" s="1"/>
  <c r="P1732" i="1" s="1"/>
  <c r="N1731" i="1"/>
  <c r="M1731" i="1"/>
  <c r="O1731" i="1" s="1"/>
  <c r="P1731" i="1" s="1"/>
  <c r="N1730" i="1"/>
  <c r="M1730" i="1"/>
  <c r="O1730" i="1" s="1"/>
  <c r="P1730" i="1" s="1"/>
  <c r="N1729" i="1"/>
  <c r="M1729" i="1"/>
  <c r="O1729" i="1" s="1"/>
  <c r="P1729" i="1" s="1"/>
  <c r="N1728" i="1"/>
  <c r="M1728" i="1"/>
  <c r="O1728" i="1" s="1"/>
  <c r="P1728" i="1" s="1"/>
  <c r="N1727" i="1"/>
  <c r="M1727" i="1"/>
  <c r="O1727" i="1" s="1"/>
  <c r="P1727" i="1" s="1"/>
  <c r="N1726" i="1"/>
  <c r="M1726" i="1"/>
  <c r="O1726" i="1" s="1"/>
  <c r="P1726" i="1" s="1"/>
  <c r="N1725" i="1"/>
  <c r="M1725" i="1"/>
  <c r="O1725" i="1" s="1"/>
  <c r="P1725" i="1" s="1"/>
  <c r="N1724" i="1"/>
  <c r="M1724" i="1"/>
  <c r="N1723" i="1"/>
  <c r="M1723" i="1"/>
  <c r="N1722" i="1"/>
  <c r="M1722" i="1"/>
  <c r="N1721" i="1"/>
  <c r="M1721" i="1"/>
  <c r="O1721" i="1" s="1"/>
  <c r="P1721" i="1" s="1"/>
  <c r="N1720" i="1"/>
  <c r="M1720" i="1"/>
  <c r="O1720" i="1" s="1"/>
  <c r="P1720" i="1" s="1"/>
  <c r="N1719" i="1"/>
  <c r="M1719" i="1"/>
  <c r="O1719" i="1" s="1"/>
  <c r="P1719" i="1" s="1"/>
  <c r="N1718" i="1"/>
  <c r="M1718" i="1"/>
  <c r="O1718" i="1" s="1"/>
  <c r="P1718" i="1" s="1"/>
  <c r="N1717" i="1"/>
  <c r="M1717" i="1"/>
  <c r="N1716" i="1"/>
  <c r="M1716" i="1"/>
  <c r="O1716" i="1" s="1"/>
  <c r="P1716" i="1" s="1"/>
  <c r="N1715" i="1"/>
  <c r="M1715" i="1"/>
  <c r="O1715" i="1" s="1"/>
  <c r="P1715" i="1" s="1"/>
  <c r="N1714" i="1"/>
  <c r="M1714" i="1"/>
  <c r="O1714" i="1" s="1"/>
  <c r="P1714" i="1" s="1"/>
  <c r="N1713" i="1"/>
  <c r="M1713" i="1"/>
  <c r="O1713" i="1" s="1"/>
  <c r="P1713" i="1" s="1"/>
  <c r="N1712" i="1"/>
  <c r="M1712" i="1"/>
  <c r="O1712" i="1" s="1"/>
  <c r="P1712" i="1" s="1"/>
  <c r="N1711" i="1"/>
  <c r="M1711" i="1"/>
  <c r="O1711" i="1" s="1"/>
  <c r="P1711" i="1" s="1"/>
  <c r="N1710" i="1"/>
  <c r="M1710" i="1"/>
  <c r="O1710" i="1" s="1"/>
  <c r="P1710" i="1" s="1"/>
  <c r="N1709" i="1"/>
  <c r="M1709" i="1"/>
  <c r="O1709" i="1" s="1"/>
  <c r="P1709" i="1" s="1"/>
  <c r="N1708" i="1"/>
  <c r="M1708" i="1"/>
  <c r="N1707" i="1"/>
  <c r="M1707" i="1"/>
  <c r="N1706" i="1"/>
  <c r="M1706" i="1"/>
  <c r="O1706" i="1" s="1"/>
  <c r="P1706" i="1" s="1"/>
  <c r="N1705" i="1"/>
  <c r="M1705" i="1"/>
  <c r="O1705" i="1" s="1"/>
  <c r="P1705" i="1" s="1"/>
  <c r="N1704" i="1"/>
  <c r="M1704" i="1"/>
  <c r="O1704" i="1" s="1"/>
  <c r="P1704" i="1" s="1"/>
  <c r="N1703" i="1"/>
  <c r="M1703" i="1"/>
  <c r="O1703" i="1" s="1"/>
  <c r="P1703" i="1" s="1"/>
  <c r="N1702" i="1"/>
  <c r="M1702" i="1"/>
  <c r="O1702" i="1" s="1"/>
  <c r="P1702" i="1" s="1"/>
  <c r="N1701" i="1"/>
  <c r="M1701" i="1"/>
  <c r="O1701" i="1" s="1"/>
  <c r="P1701" i="1" s="1"/>
  <c r="N1700" i="1"/>
  <c r="M1700" i="1"/>
  <c r="O1700" i="1" s="1"/>
  <c r="P1700" i="1" s="1"/>
  <c r="N1699" i="1"/>
  <c r="M1699" i="1"/>
  <c r="N1698" i="1"/>
  <c r="M1698" i="1"/>
  <c r="N1697" i="1"/>
  <c r="M1697" i="1"/>
  <c r="O1697" i="1" s="1"/>
  <c r="P1697" i="1" s="1"/>
  <c r="N1696" i="1"/>
  <c r="M1696" i="1"/>
  <c r="O1696" i="1" s="1"/>
  <c r="P1696" i="1" s="1"/>
  <c r="N1695" i="1"/>
  <c r="M1695" i="1"/>
  <c r="N1694" i="1"/>
  <c r="M1694" i="1"/>
  <c r="O1694" i="1" s="1"/>
  <c r="P1694" i="1" s="1"/>
  <c r="N1693" i="1"/>
  <c r="M1693" i="1"/>
  <c r="O1693" i="1" s="1"/>
  <c r="P1693" i="1" s="1"/>
  <c r="N1692" i="1"/>
  <c r="M1692" i="1"/>
  <c r="O1692" i="1" s="1"/>
  <c r="P1692" i="1" s="1"/>
  <c r="N1691" i="1"/>
  <c r="M1691" i="1"/>
  <c r="O1691" i="1" s="1"/>
  <c r="P1691" i="1" s="1"/>
  <c r="N1690" i="1"/>
  <c r="M1690" i="1"/>
  <c r="O1690" i="1" s="1"/>
  <c r="P1690" i="1" s="1"/>
  <c r="N1689" i="1"/>
  <c r="M1689" i="1"/>
  <c r="O1689" i="1" s="1"/>
  <c r="P1689" i="1" s="1"/>
  <c r="N1688" i="1"/>
  <c r="M1688" i="1"/>
  <c r="O1688" i="1" s="1"/>
  <c r="P1688" i="1" s="1"/>
  <c r="N1687" i="1"/>
  <c r="M1687" i="1"/>
  <c r="O1687" i="1" s="1"/>
  <c r="P1687" i="1" s="1"/>
  <c r="N1686" i="1"/>
  <c r="M1686" i="1"/>
  <c r="O1686" i="1" s="1"/>
  <c r="P1686" i="1" s="1"/>
  <c r="N1685" i="1"/>
  <c r="M1685" i="1"/>
  <c r="O1685" i="1" s="1"/>
  <c r="P1685" i="1" s="1"/>
  <c r="N1684" i="1"/>
  <c r="M1684" i="1"/>
  <c r="O1684" i="1" s="1"/>
  <c r="P1684" i="1" s="1"/>
  <c r="N1683" i="1"/>
  <c r="M1683" i="1"/>
  <c r="O1683" i="1" s="1"/>
  <c r="P1683" i="1" s="1"/>
  <c r="N1682" i="1"/>
  <c r="M1682" i="1"/>
  <c r="N1681" i="1"/>
  <c r="M1681" i="1"/>
  <c r="O1681" i="1" s="1"/>
  <c r="P1681" i="1" s="1"/>
  <c r="N1680" i="1"/>
  <c r="M1680" i="1"/>
  <c r="N1679" i="1"/>
  <c r="M1679" i="1"/>
  <c r="O1679" i="1" s="1"/>
  <c r="P1679" i="1" s="1"/>
  <c r="N1678" i="1"/>
  <c r="M1678" i="1"/>
  <c r="O1678" i="1" s="1"/>
  <c r="P1678" i="1" s="1"/>
  <c r="N1677" i="1"/>
  <c r="M1677" i="1"/>
  <c r="O1677" i="1" s="1"/>
  <c r="P1677" i="1" s="1"/>
  <c r="N1676" i="1"/>
  <c r="M1676" i="1"/>
  <c r="O1676" i="1" s="1"/>
  <c r="P1676" i="1" s="1"/>
  <c r="N1675" i="1"/>
  <c r="M1675" i="1"/>
  <c r="O1675" i="1" s="1"/>
  <c r="P1675" i="1" s="1"/>
  <c r="N1674" i="1"/>
  <c r="M1674" i="1"/>
  <c r="O1674" i="1" s="1"/>
  <c r="P1674" i="1" s="1"/>
  <c r="N1673" i="1"/>
  <c r="M1673" i="1"/>
  <c r="O1673" i="1" s="1"/>
  <c r="P1673" i="1" s="1"/>
  <c r="N1672" i="1"/>
  <c r="M1672" i="1"/>
  <c r="N1671" i="1"/>
  <c r="M1671" i="1"/>
  <c r="O1671" i="1" s="1"/>
  <c r="P1671" i="1" s="1"/>
  <c r="N1670" i="1"/>
  <c r="M1670" i="1"/>
  <c r="O1670" i="1" s="1"/>
  <c r="P1670" i="1" s="1"/>
  <c r="N1669" i="1"/>
  <c r="M1669" i="1"/>
  <c r="O1669" i="1" s="1"/>
  <c r="P1669" i="1" s="1"/>
  <c r="N1668" i="1"/>
  <c r="M1668" i="1"/>
  <c r="O1668" i="1" s="1"/>
  <c r="P1668" i="1" s="1"/>
  <c r="N1667" i="1"/>
  <c r="M1667" i="1"/>
  <c r="O1667" i="1" s="1"/>
  <c r="P1667" i="1" s="1"/>
  <c r="N1666" i="1"/>
  <c r="M1666" i="1"/>
  <c r="O1666" i="1" s="1"/>
  <c r="P1666" i="1" s="1"/>
  <c r="N1665" i="1"/>
  <c r="M1665" i="1"/>
  <c r="O1665" i="1" s="1"/>
  <c r="P1665" i="1" s="1"/>
  <c r="N1664" i="1"/>
  <c r="M1664" i="1"/>
  <c r="O1664" i="1" s="1"/>
  <c r="P1664" i="1" s="1"/>
  <c r="N1663" i="1"/>
  <c r="M1663" i="1"/>
  <c r="O1663" i="1" s="1"/>
  <c r="P1663" i="1" s="1"/>
  <c r="N1662" i="1"/>
  <c r="M1662" i="1"/>
  <c r="O1662" i="1" s="1"/>
  <c r="P1662" i="1" s="1"/>
  <c r="N1661" i="1"/>
  <c r="M1661" i="1"/>
  <c r="O1661" i="1" s="1"/>
  <c r="P1661" i="1" s="1"/>
  <c r="N1660" i="1"/>
  <c r="M1660" i="1"/>
  <c r="O1660" i="1" s="1"/>
  <c r="P1660" i="1" s="1"/>
  <c r="N1659" i="1"/>
  <c r="M1659" i="1"/>
  <c r="O1659" i="1" s="1"/>
  <c r="P1659" i="1" s="1"/>
  <c r="N1658" i="1"/>
  <c r="M1658" i="1"/>
  <c r="O1658" i="1" s="1"/>
  <c r="P1658" i="1" s="1"/>
  <c r="N1657" i="1"/>
  <c r="M1657" i="1"/>
  <c r="O1657" i="1" s="1"/>
  <c r="P1657" i="1" s="1"/>
  <c r="N1656" i="1"/>
  <c r="M1656" i="1"/>
  <c r="O1656" i="1" s="1"/>
  <c r="P1656" i="1" s="1"/>
  <c r="N1655" i="1"/>
  <c r="M1655" i="1"/>
  <c r="O1655" i="1" s="1"/>
  <c r="P1655" i="1" s="1"/>
  <c r="N1654" i="1"/>
  <c r="M1654" i="1"/>
  <c r="O1654" i="1" s="1"/>
  <c r="P1654" i="1" s="1"/>
  <c r="N1653" i="1"/>
  <c r="M1653" i="1"/>
  <c r="O1653" i="1" s="1"/>
  <c r="P1653" i="1" s="1"/>
  <c r="N1652" i="1"/>
  <c r="M1652" i="1"/>
  <c r="O1652" i="1" s="1"/>
  <c r="P1652" i="1" s="1"/>
  <c r="N1651" i="1"/>
  <c r="M1651" i="1"/>
  <c r="O1651" i="1" s="1"/>
  <c r="P1651" i="1" s="1"/>
  <c r="N1650" i="1"/>
  <c r="M1650" i="1"/>
  <c r="O1650" i="1" s="1"/>
  <c r="P1650" i="1" s="1"/>
  <c r="N1649" i="1"/>
  <c r="M1649" i="1"/>
  <c r="O1649" i="1" s="1"/>
  <c r="P1649" i="1" s="1"/>
  <c r="N1648" i="1"/>
  <c r="M1648" i="1"/>
  <c r="O1648" i="1" s="1"/>
  <c r="P1648" i="1" s="1"/>
  <c r="N1647" i="1"/>
  <c r="M1647" i="1"/>
  <c r="O1647" i="1" s="1"/>
  <c r="P1647" i="1" s="1"/>
  <c r="N1646" i="1"/>
  <c r="M1646" i="1"/>
  <c r="O1646" i="1" s="1"/>
  <c r="P1646" i="1" s="1"/>
  <c r="N1645" i="1"/>
  <c r="M1645" i="1"/>
  <c r="O1645" i="1" s="1"/>
  <c r="P1645" i="1" s="1"/>
  <c r="N1644" i="1"/>
  <c r="M1644" i="1"/>
  <c r="O1644" i="1" s="1"/>
  <c r="P1644" i="1" s="1"/>
  <c r="N1643" i="1"/>
  <c r="M1643" i="1"/>
  <c r="O1643" i="1" s="1"/>
  <c r="P1643" i="1" s="1"/>
  <c r="N1642" i="1"/>
  <c r="M1642" i="1"/>
  <c r="O1642" i="1" s="1"/>
  <c r="P1642" i="1" s="1"/>
  <c r="N1641" i="1"/>
  <c r="M1641" i="1"/>
  <c r="O1641" i="1" s="1"/>
  <c r="P1641" i="1" s="1"/>
  <c r="N1640" i="1"/>
  <c r="M1640" i="1"/>
  <c r="O1640" i="1" s="1"/>
  <c r="P1640" i="1" s="1"/>
  <c r="N1639" i="1"/>
  <c r="M1639" i="1"/>
  <c r="O1639" i="1" s="1"/>
  <c r="P1639" i="1" s="1"/>
  <c r="N1638" i="1"/>
  <c r="M1638" i="1"/>
  <c r="O1638" i="1" s="1"/>
  <c r="P1638" i="1" s="1"/>
  <c r="N1637" i="1"/>
  <c r="M1637" i="1"/>
  <c r="O1637" i="1" s="1"/>
  <c r="P1637" i="1" s="1"/>
  <c r="N1636" i="1"/>
  <c r="M1636" i="1"/>
  <c r="O1636" i="1" s="1"/>
  <c r="P1636" i="1" s="1"/>
  <c r="N1635" i="1"/>
  <c r="M1635" i="1"/>
  <c r="O1635" i="1" s="1"/>
  <c r="P1635" i="1" s="1"/>
  <c r="N1634" i="1"/>
  <c r="M1634" i="1"/>
  <c r="O1634" i="1" s="1"/>
  <c r="P1634" i="1" s="1"/>
  <c r="N1633" i="1"/>
  <c r="M1633" i="1"/>
  <c r="O1633" i="1" s="1"/>
  <c r="P1633" i="1" s="1"/>
  <c r="N1632" i="1"/>
  <c r="M1632" i="1"/>
  <c r="O1632" i="1" s="1"/>
  <c r="P1632" i="1" s="1"/>
  <c r="N1631" i="1"/>
  <c r="M1631" i="1"/>
  <c r="O1631" i="1" s="1"/>
  <c r="P1631" i="1" s="1"/>
  <c r="N1630" i="1"/>
  <c r="M1630" i="1"/>
  <c r="O1630" i="1" s="1"/>
  <c r="P1630" i="1" s="1"/>
  <c r="N1629" i="1"/>
  <c r="M1629" i="1"/>
  <c r="O1629" i="1" s="1"/>
  <c r="P1629" i="1" s="1"/>
  <c r="N1628" i="1"/>
  <c r="M1628" i="1"/>
  <c r="N1627" i="1"/>
  <c r="M1627" i="1"/>
  <c r="O1627" i="1" s="1"/>
  <c r="P1627" i="1" s="1"/>
  <c r="N1626" i="1"/>
  <c r="M1626" i="1"/>
  <c r="O1626" i="1" s="1"/>
  <c r="P1626" i="1" s="1"/>
  <c r="N1625" i="1"/>
  <c r="M1625" i="1"/>
  <c r="O1625" i="1" s="1"/>
  <c r="P1625" i="1" s="1"/>
  <c r="N1624" i="1"/>
  <c r="M1624" i="1"/>
  <c r="O1624" i="1" s="1"/>
  <c r="P1624" i="1" s="1"/>
  <c r="N1623" i="1"/>
  <c r="M1623" i="1"/>
  <c r="O1623" i="1" s="1"/>
  <c r="P1623" i="1" s="1"/>
  <c r="N1622" i="1"/>
  <c r="M1622" i="1"/>
  <c r="O1622" i="1" s="1"/>
  <c r="P1622" i="1" s="1"/>
  <c r="N1621" i="1"/>
  <c r="M1621" i="1"/>
  <c r="O1621" i="1" s="1"/>
  <c r="P1621" i="1" s="1"/>
  <c r="N1620" i="1"/>
  <c r="M1620" i="1"/>
  <c r="O1620" i="1" s="1"/>
  <c r="P1620" i="1" s="1"/>
  <c r="N1619" i="1"/>
  <c r="M1619" i="1"/>
  <c r="N1618" i="1"/>
  <c r="M1618" i="1"/>
  <c r="O1618" i="1" s="1"/>
  <c r="P1618" i="1" s="1"/>
  <c r="N1617" i="1"/>
  <c r="M1617" i="1"/>
  <c r="O1617" i="1" s="1"/>
  <c r="P1617" i="1" s="1"/>
  <c r="N1616" i="1"/>
  <c r="M1616" i="1"/>
  <c r="O1616" i="1" s="1"/>
  <c r="P1616" i="1" s="1"/>
  <c r="N1615" i="1"/>
  <c r="M1615" i="1"/>
  <c r="O1615" i="1" s="1"/>
  <c r="P1615" i="1" s="1"/>
  <c r="N1614" i="1"/>
  <c r="M1614" i="1"/>
  <c r="O1614" i="1" s="1"/>
  <c r="P1614" i="1" s="1"/>
  <c r="N1613" i="1"/>
  <c r="M1613" i="1"/>
  <c r="O1613" i="1" s="1"/>
  <c r="P1613" i="1" s="1"/>
  <c r="N1612" i="1"/>
  <c r="M1612" i="1"/>
  <c r="O1612" i="1" s="1"/>
  <c r="P1612" i="1" s="1"/>
  <c r="N1611" i="1"/>
  <c r="M1611" i="1"/>
  <c r="O1611" i="1" s="1"/>
  <c r="P1611" i="1" s="1"/>
  <c r="N1610" i="1"/>
  <c r="M1610" i="1"/>
  <c r="O1610" i="1" s="1"/>
  <c r="P1610" i="1" s="1"/>
  <c r="N1609" i="1"/>
  <c r="M1609" i="1"/>
  <c r="O1609" i="1" s="1"/>
  <c r="P1609" i="1" s="1"/>
  <c r="N1608" i="1"/>
  <c r="M1608" i="1"/>
  <c r="O1608" i="1" s="1"/>
  <c r="P1608" i="1" s="1"/>
  <c r="N1607" i="1"/>
  <c r="M1607" i="1"/>
  <c r="O1607" i="1" s="1"/>
  <c r="P1607" i="1" s="1"/>
  <c r="N1606" i="1"/>
  <c r="M1606" i="1"/>
  <c r="O1606" i="1" s="1"/>
  <c r="P1606" i="1" s="1"/>
  <c r="N1605" i="1"/>
  <c r="M1605" i="1"/>
  <c r="O1605" i="1" s="1"/>
  <c r="P1605" i="1" s="1"/>
  <c r="N1604" i="1"/>
  <c r="M1604" i="1"/>
  <c r="N1603" i="1"/>
  <c r="M1603" i="1"/>
  <c r="O1603" i="1" s="1"/>
  <c r="P1603" i="1" s="1"/>
  <c r="N1602" i="1"/>
  <c r="M1602" i="1"/>
  <c r="O1602" i="1" s="1"/>
  <c r="P1602" i="1" s="1"/>
  <c r="N1601" i="1"/>
  <c r="M1601" i="1"/>
  <c r="O1601" i="1" s="1"/>
  <c r="P1601" i="1" s="1"/>
  <c r="N1600" i="1"/>
  <c r="M1600" i="1"/>
  <c r="O1600" i="1" s="1"/>
  <c r="P1600" i="1" s="1"/>
  <c r="N1599" i="1"/>
  <c r="M1599" i="1"/>
  <c r="O1599" i="1" s="1"/>
  <c r="P1599" i="1" s="1"/>
  <c r="N1598" i="1"/>
  <c r="M1598" i="1"/>
  <c r="N1597" i="1"/>
  <c r="M1597" i="1"/>
  <c r="O1597" i="1" s="1"/>
  <c r="P1597" i="1" s="1"/>
  <c r="N1596" i="1"/>
  <c r="M1596" i="1"/>
  <c r="O1596" i="1" s="1"/>
  <c r="P1596" i="1" s="1"/>
  <c r="N1595" i="1"/>
  <c r="M1595" i="1"/>
  <c r="O1595" i="1" s="1"/>
  <c r="P1595" i="1" s="1"/>
  <c r="N1594" i="1"/>
  <c r="M1594" i="1"/>
  <c r="O1594" i="1" s="1"/>
  <c r="P1594" i="1" s="1"/>
  <c r="N1593" i="1"/>
  <c r="M1593" i="1"/>
  <c r="O1593" i="1" s="1"/>
  <c r="P1593" i="1" s="1"/>
  <c r="N1592" i="1"/>
  <c r="M1592" i="1"/>
  <c r="O1592" i="1" s="1"/>
  <c r="P1592" i="1" s="1"/>
  <c r="N1591" i="1"/>
  <c r="M1591" i="1"/>
  <c r="N1590" i="1"/>
  <c r="M1590" i="1"/>
  <c r="O1590" i="1" s="1"/>
  <c r="P1590" i="1" s="1"/>
  <c r="N1589" i="1"/>
  <c r="M1589" i="1"/>
  <c r="O1589" i="1" s="1"/>
  <c r="P1589" i="1" s="1"/>
  <c r="N1588" i="1"/>
  <c r="M1588" i="1"/>
  <c r="O1588" i="1" s="1"/>
  <c r="P1588" i="1" s="1"/>
  <c r="N1587" i="1"/>
  <c r="M1587" i="1"/>
  <c r="N1586" i="1"/>
  <c r="M1586" i="1"/>
  <c r="O1586" i="1" s="1"/>
  <c r="P1586" i="1" s="1"/>
  <c r="N1585" i="1"/>
  <c r="M1585" i="1"/>
  <c r="O1585" i="1" s="1"/>
  <c r="P1585" i="1" s="1"/>
  <c r="N1584" i="1"/>
  <c r="M1584" i="1"/>
  <c r="O1584" i="1" s="1"/>
  <c r="P1584" i="1" s="1"/>
  <c r="N1583" i="1"/>
  <c r="M1583" i="1"/>
  <c r="O1583" i="1" s="1"/>
  <c r="P1583" i="1" s="1"/>
  <c r="N1582" i="1"/>
  <c r="M1582" i="1"/>
  <c r="O1582" i="1" s="1"/>
  <c r="P1582" i="1" s="1"/>
  <c r="N1581" i="1"/>
  <c r="M1581" i="1"/>
  <c r="O1581" i="1" s="1"/>
  <c r="P1581" i="1" s="1"/>
  <c r="N1580" i="1"/>
  <c r="M1580" i="1"/>
  <c r="O1580" i="1" s="1"/>
  <c r="P1580" i="1" s="1"/>
  <c r="N1579" i="1"/>
  <c r="M1579" i="1"/>
  <c r="O1579" i="1" s="1"/>
  <c r="P1579" i="1" s="1"/>
  <c r="N1578" i="1"/>
  <c r="M1578" i="1"/>
  <c r="O1578" i="1" s="1"/>
  <c r="P1578" i="1" s="1"/>
  <c r="N1577" i="1"/>
  <c r="M1577" i="1"/>
  <c r="O1577" i="1" s="1"/>
  <c r="P1577" i="1" s="1"/>
  <c r="N1576" i="1"/>
  <c r="M1576" i="1"/>
  <c r="O1576" i="1" s="1"/>
  <c r="P1576" i="1" s="1"/>
  <c r="N1575" i="1"/>
  <c r="M1575" i="1"/>
  <c r="O1575" i="1" s="1"/>
  <c r="P1575" i="1" s="1"/>
  <c r="N1574" i="1"/>
  <c r="M1574" i="1"/>
  <c r="O1574" i="1" s="1"/>
  <c r="P1574" i="1" s="1"/>
  <c r="N1573" i="1"/>
  <c r="M1573" i="1"/>
  <c r="O1573" i="1" s="1"/>
  <c r="P1573" i="1" s="1"/>
  <c r="N1572" i="1"/>
  <c r="M1572" i="1"/>
  <c r="N1571" i="1"/>
  <c r="M1571" i="1"/>
  <c r="O1571" i="1" s="1"/>
  <c r="P1571" i="1" s="1"/>
  <c r="N1570" i="1"/>
  <c r="M1570" i="1"/>
  <c r="O1570" i="1" s="1"/>
  <c r="P1570" i="1" s="1"/>
  <c r="N1569" i="1"/>
  <c r="M1569" i="1"/>
  <c r="O1569" i="1" s="1"/>
  <c r="P1569" i="1" s="1"/>
  <c r="N1568" i="1"/>
  <c r="M1568" i="1"/>
  <c r="O1568" i="1" s="1"/>
  <c r="P1568" i="1" s="1"/>
  <c r="N1567" i="1"/>
  <c r="M1567" i="1"/>
  <c r="N1566" i="1"/>
  <c r="M1566" i="1"/>
  <c r="O1566" i="1" s="1"/>
  <c r="P1566" i="1" s="1"/>
  <c r="N1565" i="1"/>
  <c r="M1565" i="1"/>
  <c r="O1565" i="1" s="1"/>
  <c r="P1565" i="1" s="1"/>
  <c r="N1564" i="1"/>
  <c r="M1564" i="1"/>
  <c r="O1564" i="1" s="1"/>
  <c r="P1564" i="1" s="1"/>
  <c r="N1563" i="1"/>
  <c r="M1563" i="1"/>
  <c r="O1563" i="1" s="1"/>
  <c r="P1563" i="1" s="1"/>
  <c r="N1562" i="1"/>
  <c r="M1562" i="1"/>
  <c r="N1561" i="1"/>
  <c r="M1561" i="1"/>
  <c r="O1561" i="1" s="1"/>
  <c r="P1561" i="1" s="1"/>
  <c r="N1560" i="1"/>
  <c r="M1560" i="1"/>
  <c r="O1560" i="1" s="1"/>
  <c r="P1560" i="1" s="1"/>
  <c r="N1559" i="1"/>
  <c r="M1559" i="1"/>
  <c r="O1559" i="1" s="1"/>
  <c r="P1559" i="1" s="1"/>
  <c r="N1558" i="1"/>
  <c r="M1558" i="1"/>
  <c r="O1558" i="1" s="1"/>
  <c r="P1558" i="1" s="1"/>
  <c r="N1557" i="1"/>
  <c r="M1557" i="1"/>
  <c r="O1557" i="1" s="1"/>
  <c r="P1557" i="1" s="1"/>
  <c r="N1556" i="1"/>
  <c r="M1556" i="1"/>
  <c r="O1556" i="1" s="1"/>
  <c r="P1556" i="1" s="1"/>
  <c r="N1555" i="1"/>
  <c r="M1555" i="1"/>
  <c r="O1555" i="1" s="1"/>
  <c r="P1555" i="1" s="1"/>
  <c r="N1554" i="1"/>
  <c r="M1554" i="1"/>
  <c r="N1553" i="1"/>
  <c r="M1553" i="1"/>
  <c r="O1553" i="1" s="1"/>
  <c r="P1553" i="1" s="1"/>
  <c r="N1552" i="1"/>
  <c r="M1552" i="1"/>
  <c r="O1552" i="1" s="1"/>
  <c r="P1552" i="1" s="1"/>
  <c r="N1551" i="1"/>
  <c r="M1551" i="1"/>
  <c r="O1551" i="1" s="1"/>
  <c r="P1551" i="1" s="1"/>
  <c r="N1550" i="1"/>
  <c r="M1550" i="1"/>
  <c r="O1550" i="1" s="1"/>
  <c r="P1550" i="1" s="1"/>
  <c r="N1549" i="1"/>
  <c r="M1549" i="1"/>
  <c r="N1548" i="1"/>
  <c r="M1548" i="1"/>
  <c r="O1548" i="1" s="1"/>
  <c r="P1548" i="1" s="1"/>
  <c r="N1547" i="1"/>
  <c r="M1547" i="1"/>
  <c r="O1547" i="1" s="1"/>
  <c r="P1547" i="1" s="1"/>
  <c r="N1546" i="1"/>
  <c r="M1546" i="1"/>
  <c r="O1546" i="1" s="1"/>
  <c r="P1546" i="1" s="1"/>
  <c r="N1545" i="1"/>
  <c r="M1545" i="1"/>
  <c r="O1545" i="1" s="1"/>
  <c r="P1545" i="1" s="1"/>
  <c r="N1544" i="1"/>
  <c r="M1544" i="1"/>
  <c r="N1543" i="1"/>
  <c r="M1543" i="1"/>
  <c r="O1543" i="1" s="1"/>
  <c r="P1543" i="1" s="1"/>
  <c r="N1542" i="1"/>
  <c r="M1542" i="1"/>
  <c r="O1542" i="1" s="1"/>
  <c r="P1542" i="1" s="1"/>
  <c r="N1541" i="1"/>
  <c r="M1541" i="1"/>
  <c r="O1541" i="1" s="1"/>
  <c r="P1541" i="1" s="1"/>
  <c r="N1540" i="1"/>
  <c r="M1540" i="1"/>
  <c r="O1540" i="1" s="1"/>
  <c r="P1540" i="1" s="1"/>
  <c r="N1539" i="1"/>
  <c r="M1539" i="1"/>
  <c r="O1539" i="1" s="1"/>
  <c r="P1539" i="1" s="1"/>
  <c r="N1538" i="1"/>
  <c r="M1538" i="1"/>
  <c r="O1538" i="1" s="1"/>
  <c r="P1538" i="1" s="1"/>
  <c r="N1537" i="1"/>
  <c r="M1537" i="1"/>
  <c r="O1537" i="1" s="1"/>
  <c r="P1537" i="1" s="1"/>
  <c r="N1536" i="1"/>
  <c r="M1536" i="1"/>
  <c r="N1535" i="1"/>
  <c r="M1535" i="1"/>
  <c r="O1535" i="1" s="1"/>
  <c r="P1535" i="1" s="1"/>
  <c r="N1534" i="1"/>
  <c r="M1534" i="1"/>
  <c r="O1534" i="1" s="1"/>
  <c r="P1534" i="1" s="1"/>
  <c r="N1533" i="1"/>
  <c r="M1533" i="1"/>
  <c r="O1533" i="1" s="1"/>
  <c r="P1533" i="1" s="1"/>
  <c r="N1532" i="1"/>
  <c r="M1532" i="1"/>
  <c r="O1532" i="1" s="1"/>
  <c r="P1532" i="1" s="1"/>
  <c r="N1531" i="1"/>
  <c r="M1531" i="1"/>
  <c r="O1531" i="1" s="1"/>
  <c r="P1531" i="1" s="1"/>
  <c r="N1530" i="1"/>
  <c r="M1530" i="1"/>
  <c r="O1530" i="1" s="1"/>
  <c r="P1530" i="1" s="1"/>
  <c r="N1529" i="1"/>
  <c r="M1529" i="1"/>
  <c r="N1528" i="1"/>
  <c r="M1528" i="1"/>
  <c r="N1527" i="1"/>
  <c r="M1527" i="1"/>
  <c r="O1527" i="1" s="1"/>
  <c r="P1527" i="1" s="1"/>
  <c r="N1526" i="1"/>
  <c r="M1526" i="1"/>
  <c r="O1526" i="1" s="1"/>
  <c r="P1526" i="1" s="1"/>
  <c r="N1525" i="1"/>
  <c r="M1525" i="1"/>
  <c r="N1524" i="1"/>
  <c r="M1524" i="1"/>
  <c r="O1524" i="1" s="1"/>
  <c r="P1524" i="1" s="1"/>
  <c r="N1523" i="1"/>
  <c r="M1523" i="1"/>
  <c r="O1523" i="1" s="1"/>
  <c r="P1523" i="1" s="1"/>
  <c r="N1522" i="1"/>
  <c r="M1522" i="1"/>
  <c r="O1522" i="1" s="1"/>
  <c r="P1522" i="1" s="1"/>
  <c r="N1521" i="1"/>
  <c r="M1521" i="1"/>
  <c r="N1520" i="1"/>
  <c r="M1520" i="1"/>
  <c r="O1520" i="1" s="1"/>
  <c r="P1520" i="1" s="1"/>
  <c r="N1519" i="1"/>
  <c r="M1519" i="1"/>
  <c r="N1518" i="1"/>
  <c r="M1518" i="1"/>
  <c r="O1518" i="1" s="1"/>
  <c r="P1518" i="1" s="1"/>
  <c r="N1517" i="1"/>
  <c r="M1517" i="1"/>
  <c r="N1516" i="1"/>
  <c r="M1516" i="1"/>
  <c r="O1516" i="1" s="1"/>
  <c r="P1516" i="1" s="1"/>
  <c r="N1515" i="1"/>
  <c r="M1515" i="1"/>
  <c r="N1514" i="1"/>
  <c r="M1514" i="1"/>
  <c r="O1514" i="1" s="1"/>
  <c r="P1514" i="1" s="1"/>
  <c r="N1513" i="1"/>
  <c r="M1513" i="1"/>
  <c r="N1512" i="1"/>
  <c r="M1512" i="1"/>
  <c r="O1512" i="1" s="1"/>
  <c r="P1512" i="1" s="1"/>
  <c r="N1511" i="1"/>
  <c r="M1511" i="1"/>
  <c r="O1511" i="1" s="1"/>
  <c r="P1511" i="1" s="1"/>
  <c r="N1510" i="1"/>
  <c r="M1510" i="1"/>
  <c r="O1510" i="1" s="1"/>
  <c r="P1510" i="1" s="1"/>
  <c r="N1509" i="1"/>
  <c r="M1509" i="1"/>
  <c r="O1509" i="1" s="1"/>
  <c r="P1509" i="1" s="1"/>
  <c r="N1508" i="1"/>
  <c r="M1508" i="1"/>
  <c r="O1508" i="1" s="1"/>
  <c r="P1508" i="1" s="1"/>
  <c r="N1507" i="1"/>
  <c r="M1507" i="1"/>
  <c r="O1507" i="1" s="1"/>
  <c r="P1507" i="1" s="1"/>
  <c r="N1506" i="1"/>
  <c r="M1506" i="1"/>
  <c r="O1506" i="1" s="1"/>
  <c r="P1506" i="1" s="1"/>
  <c r="N1505" i="1"/>
  <c r="M1505" i="1"/>
  <c r="O1505" i="1" s="1"/>
  <c r="P1505" i="1" s="1"/>
  <c r="N1504" i="1"/>
  <c r="M1504" i="1"/>
  <c r="O1504" i="1" s="1"/>
  <c r="P1504" i="1" s="1"/>
  <c r="N1503" i="1"/>
  <c r="M1503" i="1"/>
  <c r="O1503" i="1" s="1"/>
  <c r="P1503" i="1" s="1"/>
  <c r="N1502" i="1"/>
  <c r="M1502" i="1"/>
  <c r="N1501" i="1"/>
  <c r="M1501" i="1"/>
  <c r="O1501" i="1" s="1"/>
  <c r="P1501" i="1" s="1"/>
  <c r="N1500" i="1"/>
  <c r="M1500" i="1"/>
  <c r="O1500" i="1" s="1"/>
  <c r="P1500" i="1" s="1"/>
  <c r="N1499" i="1"/>
  <c r="M1499" i="1"/>
  <c r="O1499" i="1" s="1"/>
  <c r="P1499" i="1" s="1"/>
  <c r="N1498" i="1"/>
  <c r="M1498" i="1"/>
  <c r="O1498" i="1" s="1"/>
  <c r="P1498" i="1" s="1"/>
  <c r="N1497" i="1"/>
  <c r="M1497" i="1"/>
  <c r="O1497" i="1" s="1"/>
  <c r="P1497" i="1" s="1"/>
  <c r="N1496" i="1"/>
  <c r="M1496" i="1"/>
  <c r="O1496" i="1" s="1"/>
  <c r="P1496" i="1" s="1"/>
  <c r="N1495" i="1"/>
  <c r="M1495" i="1"/>
  <c r="N1494" i="1"/>
  <c r="M1494" i="1"/>
  <c r="O1494" i="1" s="1"/>
  <c r="P1494" i="1" s="1"/>
  <c r="N1493" i="1"/>
  <c r="M1493" i="1"/>
  <c r="O1493" i="1" s="1"/>
  <c r="P1493" i="1" s="1"/>
  <c r="N1492" i="1"/>
  <c r="M1492" i="1"/>
  <c r="O1492" i="1" s="1"/>
  <c r="P1492" i="1" s="1"/>
  <c r="N1491" i="1"/>
  <c r="M1491" i="1"/>
  <c r="O1491" i="1" s="1"/>
  <c r="P1491" i="1" s="1"/>
  <c r="N1490" i="1"/>
  <c r="M1490" i="1"/>
  <c r="O1490" i="1" s="1"/>
  <c r="P1490" i="1" s="1"/>
  <c r="N1489" i="1"/>
  <c r="M1489" i="1"/>
  <c r="O1489" i="1" s="1"/>
  <c r="P1489" i="1" s="1"/>
  <c r="N1488" i="1"/>
  <c r="M1488" i="1"/>
  <c r="O1488" i="1" s="1"/>
  <c r="P1488" i="1" s="1"/>
  <c r="N1487" i="1"/>
  <c r="M1487" i="1"/>
  <c r="O1487" i="1" s="1"/>
  <c r="P1487" i="1" s="1"/>
  <c r="N1486" i="1"/>
  <c r="M1486" i="1"/>
  <c r="O1486" i="1" s="1"/>
  <c r="P1486" i="1" s="1"/>
  <c r="N1485" i="1"/>
  <c r="M1485" i="1"/>
  <c r="O1485" i="1" s="1"/>
  <c r="P1485" i="1" s="1"/>
  <c r="N1484" i="1"/>
  <c r="M1484" i="1"/>
  <c r="O1484" i="1" s="1"/>
  <c r="P1484" i="1" s="1"/>
  <c r="N1483" i="1"/>
  <c r="M1483" i="1"/>
  <c r="O1483" i="1" s="1"/>
  <c r="P1483" i="1" s="1"/>
  <c r="N1482" i="1"/>
  <c r="M1482" i="1"/>
  <c r="O1482" i="1" s="1"/>
  <c r="P1482" i="1" s="1"/>
  <c r="N1481" i="1"/>
  <c r="M1481" i="1"/>
  <c r="O1481" i="1" s="1"/>
  <c r="P1481" i="1" s="1"/>
  <c r="N1480" i="1"/>
  <c r="M1480" i="1"/>
  <c r="O1480" i="1" s="1"/>
  <c r="P1480" i="1" s="1"/>
  <c r="N1479" i="1"/>
  <c r="M1479" i="1"/>
  <c r="N1478" i="1"/>
  <c r="M1478" i="1"/>
  <c r="O1478" i="1" s="1"/>
  <c r="P1478" i="1" s="1"/>
  <c r="N1477" i="1"/>
  <c r="M1477" i="1"/>
  <c r="O1477" i="1" s="1"/>
  <c r="P1477" i="1" s="1"/>
  <c r="N1476" i="1"/>
  <c r="M1476" i="1"/>
  <c r="N1475" i="1"/>
  <c r="M1475" i="1"/>
  <c r="O1475" i="1" s="1"/>
  <c r="P1475" i="1" s="1"/>
  <c r="N1474" i="1"/>
  <c r="M1474" i="1"/>
  <c r="O1474" i="1" s="1"/>
  <c r="P1474" i="1" s="1"/>
  <c r="N1473" i="1"/>
  <c r="M1473" i="1"/>
  <c r="O1473" i="1" s="1"/>
  <c r="P1473" i="1" s="1"/>
  <c r="N1472" i="1"/>
  <c r="M1472" i="1"/>
  <c r="O1472" i="1" s="1"/>
  <c r="P1472" i="1" s="1"/>
  <c r="N1471" i="1"/>
  <c r="M1471" i="1"/>
  <c r="O1471" i="1" s="1"/>
  <c r="P1471" i="1" s="1"/>
  <c r="N1470" i="1"/>
  <c r="M1470" i="1"/>
  <c r="O1470" i="1" s="1"/>
  <c r="P1470" i="1" s="1"/>
  <c r="N1469" i="1"/>
  <c r="M1469" i="1"/>
  <c r="O1469" i="1" s="1"/>
  <c r="P1469" i="1" s="1"/>
  <c r="N1468" i="1"/>
  <c r="M1468" i="1"/>
  <c r="O1468" i="1" s="1"/>
  <c r="P1468" i="1" s="1"/>
  <c r="N1467" i="1"/>
  <c r="M1467" i="1"/>
  <c r="O1467" i="1" s="1"/>
  <c r="P1467" i="1" s="1"/>
  <c r="N1466" i="1"/>
  <c r="M1466" i="1"/>
  <c r="O1466" i="1" s="1"/>
  <c r="P1466" i="1" s="1"/>
  <c r="N1465" i="1"/>
  <c r="M1465" i="1"/>
  <c r="O1465" i="1" s="1"/>
  <c r="P1465" i="1" s="1"/>
  <c r="N1464" i="1"/>
  <c r="M1464" i="1"/>
  <c r="O1464" i="1" s="1"/>
  <c r="P1464" i="1" s="1"/>
  <c r="N1463" i="1"/>
  <c r="M1463" i="1"/>
  <c r="O1463" i="1" s="1"/>
  <c r="P1463" i="1" s="1"/>
  <c r="N1462" i="1"/>
  <c r="M1462" i="1"/>
  <c r="O1462" i="1" s="1"/>
  <c r="P1462" i="1" s="1"/>
  <c r="N1461" i="1"/>
  <c r="M1461" i="1"/>
  <c r="O1461" i="1" s="1"/>
  <c r="P1461" i="1" s="1"/>
  <c r="N1460" i="1"/>
  <c r="M1460" i="1"/>
  <c r="O1460" i="1" s="1"/>
  <c r="P1460" i="1" s="1"/>
  <c r="N1459" i="1"/>
  <c r="M1459" i="1"/>
  <c r="O1459" i="1" s="1"/>
  <c r="P1459" i="1" s="1"/>
  <c r="N1458" i="1"/>
  <c r="M1458" i="1"/>
  <c r="O1458" i="1" s="1"/>
  <c r="P1458" i="1" s="1"/>
  <c r="N1457" i="1"/>
  <c r="M1457" i="1"/>
  <c r="O1457" i="1" s="1"/>
  <c r="P1457" i="1" s="1"/>
  <c r="N1456" i="1"/>
  <c r="M1456" i="1"/>
  <c r="N1455" i="1"/>
  <c r="M1455" i="1"/>
  <c r="O1455" i="1" s="1"/>
  <c r="P1455" i="1" s="1"/>
  <c r="N1454" i="1"/>
  <c r="M1454" i="1"/>
  <c r="O1454" i="1" s="1"/>
  <c r="P1454" i="1" s="1"/>
  <c r="N1453" i="1"/>
  <c r="M1453" i="1"/>
  <c r="O1453" i="1" s="1"/>
  <c r="P1453" i="1" s="1"/>
  <c r="N1452" i="1"/>
  <c r="M1452" i="1"/>
  <c r="O1452" i="1" s="1"/>
  <c r="P1452" i="1" s="1"/>
  <c r="N1451" i="1"/>
  <c r="M1451" i="1"/>
  <c r="O1451" i="1" s="1"/>
  <c r="P1451" i="1" s="1"/>
  <c r="N1450" i="1"/>
  <c r="M1450" i="1"/>
  <c r="O1450" i="1" s="1"/>
  <c r="P1450" i="1" s="1"/>
  <c r="N1449" i="1"/>
  <c r="M1449" i="1"/>
  <c r="O1449" i="1" s="1"/>
  <c r="P1449" i="1" s="1"/>
  <c r="N1448" i="1"/>
  <c r="M1448" i="1"/>
  <c r="O1448" i="1" s="1"/>
  <c r="P1448" i="1" s="1"/>
  <c r="N1447" i="1"/>
  <c r="M1447" i="1"/>
  <c r="O1447" i="1" s="1"/>
  <c r="P1447" i="1" s="1"/>
  <c r="N1446" i="1"/>
  <c r="M1446" i="1"/>
  <c r="O1446" i="1" s="1"/>
  <c r="P1446" i="1" s="1"/>
  <c r="N1445" i="1"/>
  <c r="M1445" i="1"/>
  <c r="O1445" i="1" s="1"/>
  <c r="P1445" i="1" s="1"/>
  <c r="N1444" i="1"/>
  <c r="M1444" i="1"/>
  <c r="O1444" i="1" s="1"/>
  <c r="P1444" i="1" s="1"/>
  <c r="N1443" i="1"/>
  <c r="M1443" i="1"/>
  <c r="O1443" i="1" s="1"/>
  <c r="P1443" i="1" s="1"/>
  <c r="N1442" i="1"/>
  <c r="M1442" i="1"/>
  <c r="O1442" i="1" s="1"/>
  <c r="P1442" i="1" s="1"/>
  <c r="N1441" i="1"/>
  <c r="M1441" i="1"/>
  <c r="O1441" i="1" s="1"/>
  <c r="P1441" i="1" s="1"/>
  <c r="N1440" i="1"/>
  <c r="M1440" i="1"/>
  <c r="O1440" i="1" s="1"/>
  <c r="P1440" i="1" s="1"/>
  <c r="N1439" i="1"/>
  <c r="M1439" i="1"/>
  <c r="O1439" i="1" s="1"/>
  <c r="P1439" i="1" s="1"/>
  <c r="N1438" i="1"/>
  <c r="M1438" i="1"/>
  <c r="O1438" i="1" s="1"/>
  <c r="P1438" i="1" s="1"/>
  <c r="N1437" i="1"/>
  <c r="M1437" i="1"/>
  <c r="O1437" i="1" s="1"/>
  <c r="P1437" i="1" s="1"/>
  <c r="N1436" i="1"/>
  <c r="M1436" i="1"/>
  <c r="O1436" i="1" s="1"/>
  <c r="P1436" i="1" s="1"/>
  <c r="N1435" i="1"/>
  <c r="M1435" i="1"/>
  <c r="O1435" i="1" s="1"/>
  <c r="P1435" i="1" s="1"/>
  <c r="N1434" i="1"/>
  <c r="M1434" i="1"/>
  <c r="O1434" i="1" s="1"/>
  <c r="P1434" i="1" s="1"/>
  <c r="N1433" i="1"/>
  <c r="M1433" i="1"/>
  <c r="O1433" i="1" s="1"/>
  <c r="P1433" i="1" s="1"/>
  <c r="N1432" i="1"/>
  <c r="M1432" i="1"/>
  <c r="O1432" i="1" s="1"/>
  <c r="P1432" i="1" s="1"/>
  <c r="N1431" i="1"/>
  <c r="M1431" i="1"/>
  <c r="O1431" i="1" s="1"/>
  <c r="P1431" i="1" s="1"/>
  <c r="N1430" i="1"/>
  <c r="M1430" i="1"/>
  <c r="O1430" i="1" s="1"/>
  <c r="P1430" i="1" s="1"/>
  <c r="N1429" i="1"/>
  <c r="M1429" i="1"/>
  <c r="O1429" i="1" s="1"/>
  <c r="P1429" i="1" s="1"/>
  <c r="N1428" i="1"/>
  <c r="M1428" i="1"/>
  <c r="O1428" i="1" s="1"/>
  <c r="P1428" i="1" s="1"/>
  <c r="N1427" i="1"/>
  <c r="M1427" i="1"/>
  <c r="O1427" i="1" s="1"/>
  <c r="P1427" i="1" s="1"/>
  <c r="N1426" i="1"/>
  <c r="M1426" i="1"/>
  <c r="O1426" i="1" s="1"/>
  <c r="P1426" i="1" s="1"/>
  <c r="N1425" i="1"/>
  <c r="M1425" i="1"/>
  <c r="N1424" i="1"/>
  <c r="M1424" i="1"/>
  <c r="O1424" i="1" s="1"/>
  <c r="P1424" i="1" s="1"/>
  <c r="N1423" i="1"/>
  <c r="M1423" i="1"/>
  <c r="O1423" i="1" s="1"/>
  <c r="P1423" i="1" s="1"/>
  <c r="N1422" i="1"/>
  <c r="M1422" i="1"/>
  <c r="N1421" i="1"/>
  <c r="M1421" i="1"/>
  <c r="O1421" i="1" s="1"/>
  <c r="P1421" i="1" s="1"/>
  <c r="N1420" i="1"/>
  <c r="M1420" i="1"/>
  <c r="O1420" i="1" s="1"/>
  <c r="P1420" i="1" s="1"/>
  <c r="N1419" i="1"/>
  <c r="M1419" i="1"/>
  <c r="O1419" i="1" s="1"/>
  <c r="P1419" i="1" s="1"/>
  <c r="N1418" i="1"/>
  <c r="M1418" i="1"/>
  <c r="O1418" i="1" s="1"/>
  <c r="P1418" i="1" s="1"/>
  <c r="N1417" i="1"/>
  <c r="M1417" i="1"/>
  <c r="O1417" i="1" s="1"/>
  <c r="P1417" i="1" s="1"/>
  <c r="N1416" i="1"/>
  <c r="M1416" i="1"/>
  <c r="O1416" i="1" s="1"/>
  <c r="P1416" i="1" s="1"/>
  <c r="N1415" i="1"/>
  <c r="M1415" i="1"/>
  <c r="O1415" i="1" s="1"/>
  <c r="P1415" i="1" s="1"/>
  <c r="N1414" i="1"/>
  <c r="M1414" i="1"/>
  <c r="O1414" i="1" s="1"/>
  <c r="P1414" i="1" s="1"/>
  <c r="N1413" i="1"/>
  <c r="M1413" i="1"/>
  <c r="O1413" i="1" s="1"/>
  <c r="P1413" i="1" s="1"/>
  <c r="N1412" i="1"/>
  <c r="M1412" i="1"/>
  <c r="O1412" i="1" s="1"/>
  <c r="P1412" i="1" s="1"/>
  <c r="N1411" i="1"/>
  <c r="M1411" i="1"/>
  <c r="O1411" i="1" s="1"/>
  <c r="P1411" i="1" s="1"/>
  <c r="N1410" i="1"/>
  <c r="M1410" i="1"/>
  <c r="N1409" i="1"/>
  <c r="M1409" i="1"/>
  <c r="O1409" i="1" s="1"/>
  <c r="P1409" i="1" s="1"/>
  <c r="N1408" i="1"/>
  <c r="M1408" i="1"/>
  <c r="O1408" i="1" s="1"/>
  <c r="P1408" i="1" s="1"/>
  <c r="N1407" i="1"/>
  <c r="M1407" i="1"/>
  <c r="O1407" i="1" s="1"/>
  <c r="P1407" i="1" s="1"/>
  <c r="N1406" i="1"/>
  <c r="M1406" i="1"/>
  <c r="O1406" i="1" s="1"/>
  <c r="P1406" i="1" s="1"/>
  <c r="N1405" i="1"/>
  <c r="M1405" i="1"/>
  <c r="N1404" i="1"/>
  <c r="M1404" i="1"/>
  <c r="O1404" i="1" s="1"/>
  <c r="P1404" i="1" s="1"/>
  <c r="N1403" i="1"/>
  <c r="M1403" i="1"/>
  <c r="N1402" i="1"/>
  <c r="M1402" i="1"/>
  <c r="O1402" i="1" s="1"/>
  <c r="P1402" i="1" s="1"/>
  <c r="N1401" i="1"/>
  <c r="M1401" i="1"/>
  <c r="N1400" i="1"/>
  <c r="M1400" i="1"/>
  <c r="O1400" i="1" s="1"/>
  <c r="P1400" i="1" s="1"/>
  <c r="N1399" i="1"/>
  <c r="M1399" i="1"/>
  <c r="N1398" i="1"/>
  <c r="M1398" i="1"/>
  <c r="O1398" i="1" s="1"/>
  <c r="P1398" i="1" s="1"/>
  <c r="N1397" i="1"/>
  <c r="M1397" i="1"/>
  <c r="O1397" i="1" s="1"/>
  <c r="P1397" i="1" s="1"/>
  <c r="N1396" i="1"/>
  <c r="M1396" i="1"/>
  <c r="O1396" i="1" s="1"/>
  <c r="P1396" i="1" s="1"/>
  <c r="N1395" i="1"/>
  <c r="M1395" i="1"/>
  <c r="O1395" i="1" s="1"/>
  <c r="P1395" i="1" s="1"/>
  <c r="N1394" i="1"/>
  <c r="M1394" i="1"/>
  <c r="O1394" i="1" s="1"/>
  <c r="P1394" i="1" s="1"/>
  <c r="N1393" i="1"/>
  <c r="M1393" i="1"/>
  <c r="O1393" i="1" s="1"/>
  <c r="P1393" i="1" s="1"/>
  <c r="N1392" i="1"/>
  <c r="M1392" i="1"/>
  <c r="O1392" i="1" s="1"/>
  <c r="P1392" i="1" s="1"/>
  <c r="N1391" i="1"/>
  <c r="M1391" i="1"/>
  <c r="N1390" i="1"/>
  <c r="M1390" i="1"/>
  <c r="O1390" i="1" s="1"/>
  <c r="P1390" i="1" s="1"/>
  <c r="N1389" i="1"/>
  <c r="M1389" i="1"/>
  <c r="O1389" i="1" s="1"/>
  <c r="P1389" i="1" s="1"/>
  <c r="N1388" i="1"/>
  <c r="M1388" i="1"/>
  <c r="O1388" i="1" s="1"/>
  <c r="P1388" i="1" s="1"/>
  <c r="N1387" i="1"/>
  <c r="M1387" i="1"/>
  <c r="O1387" i="1" s="1"/>
  <c r="P1387" i="1" s="1"/>
  <c r="N1386" i="1"/>
  <c r="M1386" i="1"/>
  <c r="O1386" i="1" s="1"/>
  <c r="P1386" i="1" s="1"/>
  <c r="N1385" i="1"/>
  <c r="M1385" i="1"/>
  <c r="N1384" i="1"/>
  <c r="M1384" i="1"/>
  <c r="O1384" i="1" s="1"/>
  <c r="P1384" i="1" s="1"/>
  <c r="N1383" i="1"/>
  <c r="M1383" i="1"/>
  <c r="O1383" i="1" s="1"/>
  <c r="P1383" i="1" s="1"/>
  <c r="N1382" i="1"/>
  <c r="M1382" i="1"/>
  <c r="O1382" i="1" s="1"/>
  <c r="P1382" i="1" s="1"/>
  <c r="N1381" i="1"/>
  <c r="M1381" i="1"/>
  <c r="O1381" i="1" s="1"/>
  <c r="P1381" i="1" s="1"/>
  <c r="N1380" i="1"/>
  <c r="M1380" i="1"/>
  <c r="O1380" i="1" s="1"/>
  <c r="P1380" i="1" s="1"/>
  <c r="N1379" i="1"/>
  <c r="M1379" i="1"/>
  <c r="O1379" i="1" s="1"/>
  <c r="P1379" i="1" s="1"/>
  <c r="N1378" i="1"/>
  <c r="M1378" i="1"/>
  <c r="O1378" i="1" s="1"/>
  <c r="P1378" i="1" s="1"/>
  <c r="N1377" i="1"/>
  <c r="M1377" i="1"/>
  <c r="O1377" i="1" s="1"/>
  <c r="P1377" i="1" s="1"/>
  <c r="N1376" i="1"/>
  <c r="M1376" i="1"/>
  <c r="O1376" i="1" s="1"/>
  <c r="P1376" i="1" s="1"/>
  <c r="N1375" i="1"/>
  <c r="M1375" i="1"/>
  <c r="O1375" i="1" s="1"/>
  <c r="P1375" i="1" s="1"/>
  <c r="N1374" i="1"/>
  <c r="M1374" i="1"/>
  <c r="O1374" i="1" s="1"/>
  <c r="P1374" i="1" s="1"/>
  <c r="N1373" i="1"/>
  <c r="M1373" i="1"/>
  <c r="O1373" i="1" s="1"/>
  <c r="P1373" i="1" s="1"/>
  <c r="N1372" i="1"/>
  <c r="M1372" i="1"/>
  <c r="O1372" i="1" s="1"/>
  <c r="P1372" i="1" s="1"/>
  <c r="N1371" i="1"/>
  <c r="M1371" i="1"/>
  <c r="O1371" i="1" s="1"/>
  <c r="P1371" i="1" s="1"/>
  <c r="N1370" i="1"/>
  <c r="M1370" i="1"/>
  <c r="O1370" i="1" s="1"/>
  <c r="P1370" i="1" s="1"/>
  <c r="N1369" i="1"/>
  <c r="M1369" i="1"/>
  <c r="O1369" i="1" s="1"/>
  <c r="P1369" i="1" s="1"/>
  <c r="N1368" i="1"/>
  <c r="M1368" i="1"/>
  <c r="O1368" i="1" s="1"/>
  <c r="P1368" i="1" s="1"/>
  <c r="N1367" i="1"/>
  <c r="M1367" i="1"/>
  <c r="O1367" i="1" s="1"/>
  <c r="P1367" i="1" s="1"/>
  <c r="N1366" i="1"/>
  <c r="M1366" i="1"/>
  <c r="O1366" i="1" s="1"/>
  <c r="P1366" i="1" s="1"/>
  <c r="N1365" i="1"/>
  <c r="M1365" i="1"/>
  <c r="O1365" i="1" s="1"/>
  <c r="P1365" i="1" s="1"/>
  <c r="N1364" i="1"/>
  <c r="M1364" i="1"/>
  <c r="O1364" i="1" s="1"/>
  <c r="P1364" i="1" s="1"/>
  <c r="N1363" i="1"/>
  <c r="M1363" i="1"/>
  <c r="O1363" i="1" s="1"/>
  <c r="P1363" i="1" s="1"/>
  <c r="N1362" i="1"/>
  <c r="M1362" i="1"/>
  <c r="O1362" i="1" s="1"/>
  <c r="P1362" i="1" s="1"/>
  <c r="N1361" i="1"/>
  <c r="M1361" i="1"/>
  <c r="O1361" i="1" s="1"/>
  <c r="P1361" i="1" s="1"/>
  <c r="N1360" i="1"/>
  <c r="M1360" i="1"/>
  <c r="O1360" i="1" s="1"/>
  <c r="P1360" i="1" s="1"/>
  <c r="N1359" i="1"/>
  <c r="M1359" i="1"/>
  <c r="O1359" i="1" s="1"/>
  <c r="P1359" i="1" s="1"/>
  <c r="N1358" i="1"/>
  <c r="M1358" i="1"/>
  <c r="O1358" i="1" s="1"/>
  <c r="P1358" i="1" s="1"/>
  <c r="N1357" i="1"/>
  <c r="M1357" i="1"/>
  <c r="O1357" i="1" s="1"/>
  <c r="P1357" i="1" s="1"/>
  <c r="N1356" i="1"/>
  <c r="M1356" i="1"/>
  <c r="O1356" i="1" s="1"/>
  <c r="P1356" i="1" s="1"/>
  <c r="N1355" i="1"/>
  <c r="M1355" i="1"/>
  <c r="O1355" i="1" s="1"/>
  <c r="P1355" i="1" s="1"/>
  <c r="N1354" i="1"/>
  <c r="M1354" i="1"/>
  <c r="O1354" i="1" s="1"/>
  <c r="P1354" i="1" s="1"/>
  <c r="N1353" i="1"/>
  <c r="M1353" i="1"/>
  <c r="N1352" i="1"/>
  <c r="M1352" i="1"/>
  <c r="O1352" i="1" s="1"/>
  <c r="P1352" i="1" s="1"/>
  <c r="N1351" i="1"/>
  <c r="M1351" i="1"/>
  <c r="O1351" i="1" s="1"/>
  <c r="P1351" i="1" s="1"/>
  <c r="N1350" i="1"/>
  <c r="M1350" i="1"/>
  <c r="O1350" i="1" s="1"/>
  <c r="P1350" i="1" s="1"/>
  <c r="N1349" i="1"/>
  <c r="M1349" i="1"/>
  <c r="O1349" i="1" s="1"/>
  <c r="P1349" i="1" s="1"/>
  <c r="N1348" i="1"/>
  <c r="M1348" i="1"/>
  <c r="O1348" i="1" s="1"/>
  <c r="P1348" i="1" s="1"/>
  <c r="N1347" i="1"/>
  <c r="M1347" i="1"/>
  <c r="O1347" i="1" s="1"/>
  <c r="P1347" i="1" s="1"/>
  <c r="N1346" i="1"/>
  <c r="M1346" i="1"/>
  <c r="O1346" i="1" s="1"/>
  <c r="P1346" i="1" s="1"/>
  <c r="N1345" i="1"/>
  <c r="M1345" i="1"/>
  <c r="O1345" i="1" s="1"/>
  <c r="P1345" i="1" s="1"/>
  <c r="N1344" i="1"/>
  <c r="M1344" i="1"/>
  <c r="O1344" i="1" s="1"/>
  <c r="P1344" i="1" s="1"/>
  <c r="N1343" i="1"/>
  <c r="M1343" i="1"/>
  <c r="O1343" i="1" s="1"/>
  <c r="P1343" i="1" s="1"/>
  <c r="N1342" i="1"/>
  <c r="M1342" i="1"/>
  <c r="N1341" i="1"/>
  <c r="M1341" i="1"/>
  <c r="O1341" i="1" s="1"/>
  <c r="P1341" i="1" s="1"/>
  <c r="N1340" i="1"/>
  <c r="M1340" i="1"/>
  <c r="O1340" i="1" s="1"/>
  <c r="P1340" i="1" s="1"/>
  <c r="N1339" i="1"/>
  <c r="M1339" i="1"/>
  <c r="O1339" i="1" s="1"/>
  <c r="P1339" i="1" s="1"/>
  <c r="N1338" i="1"/>
  <c r="M1338" i="1"/>
  <c r="O1338" i="1" s="1"/>
  <c r="P1338" i="1" s="1"/>
  <c r="N1337" i="1"/>
  <c r="M1337" i="1"/>
  <c r="O1337" i="1" s="1"/>
  <c r="P1337" i="1" s="1"/>
  <c r="N1336" i="1"/>
  <c r="M1336" i="1"/>
  <c r="O1336" i="1" s="1"/>
  <c r="P1336" i="1" s="1"/>
  <c r="N1335" i="1"/>
  <c r="M1335" i="1"/>
  <c r="O1335" i="1" s="1"/>
  <c r="P1335" i="1" s="1"/>
  <c r="N1334" i="1"/>
  <c r="M1334" i="1"/>
  <c r="N1333" i="1"/>
  <c r="M1333" i="1"/>
  <c r="O1333" i="1" s="1"/>
  <c r="P1333" i="1" s="1"/>
  <c r="N1332" i="1"/>
  <c r="M1332" i="1"/>
  <c r="O1332" i="1" s="1"/>
  <c r="P1332" i="1" s="1"/>
  <c r="N1331" i="1"/>
  <c r="M1331" i="1"/>
  <c r="N1330" i="1"/>
  <c r="M1330" i="1"/>
  <c r="O1330" i="1" s="1"/>
  <c r="P1330" i="1" s="1"/>
  <c r="N1329" i="1"/>
  <c r="M1329" i="1"/>
  <c r="O1329" i="1" s="1"/>
  <c r="P1329" i="1" s="1"/>
  <c r="N1328" i="1"/>
  <c r="M1328" i="1"/>
  <c r="O1328" i="1" s="1"/>
  <c r="P1328" i="1" s="1"/>
  <c r="N1327" i="1"/>
  <c r="M1327" i="1"/>
  <c r="O1327" i="1" s="1"/>
  <c r="P1327" i="1" s="1"/>
  <c r="N1326" i="1"/>
  <c r="M1326" i="1"/>
  <c r="O1326" i="1" s="1"/>
  <c r="P1326" i="1" s="1"/>
  <c r="N1325" i="1"/>
  <c r="M1325" i="1"/>
  <c r="O1325" i="1" s="1"/>
  <c r="P1325" i="1" s="1"/>
  <c r="N1324" i="1"/>
  <c r="M1324" i="1"/>
  <c r="O1324" i="1" s="1"/>
  <c r="P1324" i="1" s="1"/>
  <c r="N1323" i="1"/>
  <c r="M1323" i="1"/>
  <c r="O1323" i="1" s="1"/>
  <c r="P1323" i="1" s="1"/>
  <c r="N1322" i="1"/>
  <c r="M1322" i="1"/>
  <c r="O1322" i="1" s="1"/>
  <c r="P1322" i="1" s="1"/>
  <c r="N1321" i="1"/>
  <c r="M1321" i="1"/>
  <c r="O1321" i="1" s="1"/>
  <c r="P1321" i="1" s="1"/>
  <c r="N1320" i="1"/>
  <c r="M1320" i="1"/>
  <c r="O1320" i="1" s="1"/>
  <c r="P1320" i="1" s="1"/>
  <c r="N1319" i="1"/>
  <c r="M1319" i="1"/>
  <c r="O1319" i="1" s="1"/>
  <c r="P1319" i="1" s="1"/>
  <c r="N1318" i="1"/>
  <c r="M1318" i="1"/>
  <c r="O1318" i="1" s="1"/>
  <c r="P1318" i="1" s="1"/>
  <c r="N1317" i="1"/>
  <c r="M1317" i="1"/>
  <c r="O1317" i="1" s="1"/>
  <c r="P1317" i="1" s="1"/>
  <c r="N1316" i="1"/>
  <c r="M1316" i="1"/>
  <c r="O1316" i="1" s="1"/>
  <c r="P1316" i="1" s="1"/>
  <c r="N1315" i="1"/>
  <c r="M1315" i="1"/>
  <c r="O1315" i="1" s="1"/>
  <c r="P1315" i="1" s="1"/>
  <c r="N1314" i="1"/>
  <c r="M1314" i="1"/>
  <c r="O1314" i="1" s="1"/>
  <c r="P1314" i="1" s="1"/>
  <c r="N1313" i="1"/>
  <c r="M1313" i="1"/>
  <c r="O1313" i="1" s="1"/>
  <c r="P1313" i="1" s="1"/>
  <c r="N1312" i="1"/>
  <c r="M1312" i="1"/>
  <c r="O1312" i="1" s="1"/>
  <c r="P1312" i="1" s="1"/>
  <c r="N1311" i="1"/>
  <c r="M1311" i="1"/>
  <c r="N1310" i="1"/>
  <c r="M1310" i="1"/>
  <c r="O1310" i="1" s="1"/>
  <c r="P1310" i="1" s="1"/>
  <c r="N1309" i="1"/>
  <c r="M1309" i="1"/>
  <c r="O1309" i="1" s="1"/>
  <c r="P1309" i="1" s="1"/>
  <c r="N1308" i="1"/>
  <c r="M1308" i="1"/>
  <c r="O1308" i="1" s="1"/>
  <c r="P1308" i="1" s="1"/>
  <c r="N1307" i="1"/>
  <c r="M1307" i="1"/>
  <c r="O1307" i="1" s="1"/>
  <c r="P1307" i="1" s="1"/>
  <c r="N1306" i="1"/>
  <c r="M1306" i="1"/>
  <c r="O1306" i="1" s="1"/>
  <c r="P1306" i="1" s="1"/>
  <c r="N1305" i="1"/>
  <c r="M1305" i="1"/>
  <c r="O1305" i="1" s="1"/>
  <c r="P1305" i="1" s="1"/>
  <c r="N1304" i="1"/>
  <c r="M1304" i="1"/>
  <c r="O1304" i="1" s="1"/>
  <c r="P1304" i="1" s="1"/>
  <c r="N1303" i="1"/>
  <c r="M1303" i="1"/>
  <c r="O1303" i="1" s="1"/>
  <c r="P1303" i="1" s="1"/>
  <c r="N1302" i="1"/>
  <c r="M1302" i="1"/>
  <c r="N1301" i="1"/>
  <c r="M1301" i="1"/>
  <c r="O1301" i="1" s="1"/>
  <c r="P1301" i="1" s="1"/>
  <c r="N1300" i="1"/>
  <c r="M1300" i="1"/>
  <c r="O1300" i="1" s="1"/>
  <c r="P1300" i="1" s="1"/>
  <c r="N1299" i="1"/>
  <c r="M1299" i="1"/>
  <c r="O1299" i="1" s="1"/>
  <c r="P1299" i="1" s="1"/>
  <c r="N1298" i="1"/>
  <c r="M1298" i="1"/>
  <c r="N1297" i="1"/>
  <c r="M1297" i="1"/>
  <c r="O1297" i="1" s="1"/>
  <c r="P1297" i="1" s="1"/>
  <c r="N1296" i="1"/>
  <c r="M1296" i="1"/>
  <c r="O1296" i="1" s="1"/>
  <c r="P1296" i="1" s="1"/>
  <c r="N1295" i="1"/>
  <c r="M1295" i="1"/>
  <c r="O1295" i="1" s="1"/>
  <c r="P1295" i="1" s="1"/>
  <c r="N1294" i="1"/>
  <c r="M1294" i="1"/>
  <c r="O1294" i="1" s="1"/>
  <c r="P1294" i="1" s="1"/>
  <c r="N1293" i="1"/>
  <c r="M1293" i="1"/>
  <c r="O1293" i="1" s="1"/>
  <c r="P1293" i="1" s="1"/>
  <c r="N1292" i="1"/>
  <c r="M1292" i="1"/>
  <c r="O1292" i="1" s="1"/>
  <c r="P1292" i="1" s="1"/>
  <c r="N1291" i="1"/>
  <c r="M1291" i="1"/>
  <c r="O1291" i="1" s="1"/>
  <c r="P1291" i="1" s="1"/>
  <c r="N1290" i="1"/>
  <c r="M1290" i="1"/>
  <c r="O1290" i="1" s="1"/>
  <c r="P1290" i="1" s="1"/>
  <c r="N1289" i="1"/>
  <c r="M1289" i="1"/>
  <c r="O1289" i="1" s="1"/>
  <c r="P1289" i="1" s="1"/>
  <c r="N1288" i="1"/>
  <c r="M1288" i="1"/>
  <c r="N1287" i="1"/>
  <c r="M1287" i="1"/>
  <c r="N1286" i="1"/>
  <c r="M1286" i="1"/>
  <c r="O1286" i="1" s="1"/>
  <c r="P1286" i="1" s="1"/>
  <c r="N1285" i="1"/>
  <c r="M1285" i="1"/>
  <c r="O1285" i="1" s="1"/>
  <c r="P1285" i="1" s="1"/>
  <c r="N1284" i="1"/>
  <c r="M1284" i="1"/>
  <c r="O1284" i="1" s="1"/>
  <c r="P1284" i="1" s="1"/>
  <c r="N1283" i="1"/>
  <c r="M1283" i="1"/>
  <c r="O1283" i="1" s="1"/>
  <c r="P1283" i="1" s="1"/>
  <c r="N1282" i="1"/>
  <c r="M1282" i="1"/>
  <c r="O1282" i="1" s="1"/>
  <c r="P1282" i="1" s="1"/>
  <c r="N1281" i="1"/>
  <c r="M1281" i="1"/>
  <c r="N1280" i="1"/>
  <c r="M1280" i="1"/>
  <c r="N1279" i="1"/>
  <c r="M1279" i="1"/>
  <c r="O1279" i="1" s="1"/>
  <c r="P1279" i="1" s="1"/>
  <c r="N1278" i="1"/>
  <c r="M1278" i="1"/>
  <c r="O1278" i="1" s="1"/>
  <c r="P1278" i="1" s="1"/>
  <c r="N1277" i="1"/>
  <c r="M1277" i="1"/>
  <c r="O1277" i="1" s="1"/>
  <c r="P1277" i="1" s="1"/>
  <c r="N1276" i="1"/>
  <c r="M1276" i="1"/>
  <c r="N1275" i="1"/>
  <c r="M1275" i="1"/>
  <c r="O1275" i="1" s="1"/>
  <c r="P1275" i="1" s="1"/>
  <c r="N1274" i="1"/>
  <c r="M1274" i="1"/>
  <c r="O1274" i="1" s="1"/>
  <c r="P1274" i="1" s="1"/>
  <c r="N1273" i="1"/>
  <c r="M1273" i="1"/>
  <c r="O1273" i="1" s="1"/>
  <c r="P1273" i="1" s="1"/>
  <c r="N1272" i="1"/>
  <c r="M1272" i="1"/>
  <c r="O1272" i="1" s="1"/>
  <c r="P1272" i="1" s="1"/>
  <c r="N1271" i="1"/>
  <c r="M1271" i="1"/>
  <c r="O1271" i="1" s="1"/>
  <c r="P1271" i="1" s="1"/>
  <c r="N1270" i="1"/>
  <c r="M1270" i="1"/>
  <c r="O1270" i="1" s="1"/>
  <c r="P1270" i="1" s="1"/>
  <c r="N1269" i="1"/>
  <c r="M1269" i="1"/>
  <c r="O1269" i="1" s="1"/>
  <c r="P1269" i="1" s="1"/>
  <c r="N1268" i="1"/>
  <c r="M1268" i="1"/>
  <c r="O1268" i="1" s="1"/>
  <c r="P1268" i="1" s="1"/>
  <c r="N1267" i="1"/>
  <c r="M1267" i="1"/>
  <c r="O1267" i="1" s="1"/>
  <c r="P1267" i="1" s="1"/>
  <c r="N1266" i="1"/>
  <c r="M1266" i="1"/>
  <c r="O1266" i="1" s="1"/>
  <c r="P1266" i="1" s="1"/>
  <c r="N1265" i="1"/>
  <c r="M1265" i="1"/>
  <c r="O1265" i="1" s="1"/>
  <c r="P1265" i="1" s="1"/>
  <c r="N1264" i="1"/>
  <c r="M1264" i="1"/>
  <c r="O1264" i="1" s="1"/>
  <c r="P1264" i="1" s="1"/>
  <c r="N1263" i="1"/>
  <c r="M1263" i="1"/>
  <c r="O1263" i="1" s="1"/>
  <c r="P1263" i="1" s="1"/>
  <c r="N1262" i="1"/>
  <c r="M1262" i="1"/>
  <c r="O1262" i="1" s="1"/>
  <c r="P1262" i="1" s="1"/>
  <c r="N1261" i="1"/>
  <c r="M1261" i="1"/>
  <c r="O1261" i="1" s="1"/>
  <c r="P1261" i="1" s="1"/>
  <c r="N1260" i="1"/>
  <c r="M1260" i="1"/>
  <c r="O1260" i="1" s="1"/>
  <c r="P1260" i="1" s="1"/>
  <c r="N1259" i="1"/>
  <c r="M1259" i="1"/>
  <c r="O1259" i="1" s="1"/>
  <c r="P1259" i="1" s="1"/>
  <c r="N1258" i="1"/>
  <c r="M1258" i="1"/>
  <c r="O1258" i="1" s="1"/>
  <c r="P1258" i="1" s="1"/>
  <c r="N1257" i="1"/>
  <c r="M1257" i="1"/>
  <c r="O1257" i="1" s="1"/>
  <c r="P1257" i="1" s="1"/>
  <c r="N1256" i="1"/>
  <c r="M1256" i="1"/>
  <c r="O1256" i="1" s="1"/>
  <c r="P1256" i="1" s="1"/>
  <c r="N1255" i="1"/>
  <c r="M1255" i="1"/>
  <c r="O1255" i="1" s="1"/>
  <c r="P1255" i="1" s="1"/>
  <c r="N1254" i="1"/>
  <c r="M1254" i="1"/>
  <c r="N1253" i="1"/>
  <c r="M1253" i="1"/>
  <c r="O1253" i="1" s="1"/>
  <c r="P1253" i="1" s="1"/>
  <c r="N1252" i="1"/>
  <c r="M1252" i="1"/>
  <c r="O1252" i="1" s="1"/>
  <c r="P1252" i="1" s="1"/>
  <c r="N1251" i="1"/>
  <c r="M1251" i="1"/>
  <c r="O1251" i="1" s="1"/>
  <c r="P1251" i="1" s="1"/>
  <c r="N1250" i="1"/>
  <c r="M1250" i="1"/>
  <c r="O1250" i="1" s="1"/>
  <c r="P1250" i="1" s="1"/>
  <c r="N1249" i="1"/>
  <c r="M1249" i="1"/>
  <c r="O1249" i="1" s="1"/>
  <c r="P1249" i="1" s="1"/>
  <c r="N1248" i="1"/>
  <c r="M1248" i="1"/>
  <c r="O1248" i="1" s="1"/>
  <c r="P1248" i="1" s="1"/>
  <c r="N1247" i="1"/>
  <c r="M1247" i="1"/>
  <c r="O1247" i="1" s="1"/>
  <c r="P1247" i="1" s="1"/>
  <c r="N1246" i="1"/>
  <c r="M1246" i="1"/>
  <c r="O1246" i="1" s="1"/>
  <c r="P1246" i="1" s="1"/>
  <c r="N1245" i="1"/>
  <c r="M1245" i="1"/>
  <c r="O1245" i="1" s="1"/>
  <c r="P1245" i="1" s="1"/>
  <c r="N1244" i="1"/>
  <c r="M1244" i="1"/>
  <c r="O1244" i="1" s="1"/>
  <c r="P1244" i="1" s="1"/>
  <c r="N1243" i="1"/>
  <c r="M1243" i="1"/>
  <c r="O1243" i="1" s="1"/>
  <c r="P1243" i="1" s="1"/>
  <c r="N1242" i="1"/>
  <c r="M1242" i="1"/>
  <c r="O1242" i="1" s="1"/>
  <c r="P1242" i="1" s="1"/>
  <c r="N1241" i="1"/>
  <c r="M1241" i="1"/>
  <c r="O1241" i="1" s="1"/>
  <c r="P1241" i="1" s="1"/>
  <c r="N1240" i="1"/>
  <c r="M1240" i="1"/>
  <c r="O1240" i="1" s="1"/>
  <c r="P1240" i="1" s="1"/>
  <c r="N1239" i="1"/>
  <c r="M1239" i="1"/>
  <c r="O1239" i="1" s="1"/>
  <c r="P1239" i="1" s="1"/>
  <c r="N1238" i="1"/>
  <c r="M1238" i="1"/>
  <c r="O1238" i="1" s="1"/>
  <c r="P1238" i="1" s="1"/>
  <c r="N1237" i="1"/>
  <c r="M1237" i="1"/>
  <c r="O1237" i="1" s="1"/>
  <c r="P1237" i="1" s="1"/>
  <c r="N1236" i="1"/>
  <c r="M1236" i="1"/>
  <c r="O1236" i="1" s="1"/>
  <c r="P1236" i="1" s="1"/>
  <c r="N1235" i="1"/>
  <c r="M1235" i="1"/>
  <c r="O1235" i="1" s="1"/>
  <c r="P1235" i="1" s="1"/>
  <c r="N1234" i="1"/>
  <c r="M1234" i="1"/>
  <c r="O1234" i="1" s="1"/>
  <c r="P1234" i="1" s="1"/>
  <c r="N1233" i="1"/>
  <c r="M1233" i="1"/>
  <c r="O1233" i="1" s="1"/>
  <c r="P1233" i="1" s="1"/>
  <c r="N1232" i="1"/>
  <c r="M1232" i="1"/>
  <c r="O1232" i="1" s="1"/>
  <c r="P1232" i="1" s="1"/>
  <c r="N1231" i="1"/>
  <c r="M1231" i="1"/>
  <c r="O1231" i="1" s="1"/>
  <c r="P1231" i="1" s="1"/>
  <c r="N1230" i="1"/>
  <c r="M1230" i="1"/>
  <c r="O1230" i="1" s="1"/>
  <c r="P1230" i="1" s="1"/>
  <c r="N1229" i="1"/>
  <c r="M1229" i="1"/>
  <c r="O1229" i="1" s="1"/>
  <c r="P1229" i="1" s="1"/>
  <c r="N1228" i="1"/>
  <c r="M1228" i="1"/>
  <c r="O1228" i="1" s="1"/>
  <c r="P1228" i="1" s="1"/>
  <c r="N1227" i="1"/>
  <c r="M1227" i="1"/>
  <c r="O1227" i="1" s="1"/>
  <c r="P1227" i="1" s="1"/>
  <c r="N1226" i="1"/>
  <c r="M1226" i="1"/>
  <c r="O1226" i="1" s="1"/>
  <c r="P1226" i="1" s="1"/>
  <c r="N1225" i="1"/>
  <c r="M1225" i="1"/>
  <c r="O1225" i="1" s="1"/>
  <c r="P1225" i="1" s="1"/>
  <c r="N1224" i="1"/>
  <c r="M1224" i="1"/>
  <c r="O1224" i="1" s="1"/>
  <c r="P1224" i="1" s="1"/>
  <c r="N1223" i="1"/>
  <c r="M1223" i="1"/>
  <c r="O1223" i="1" s="1"/>
  <c r="P1223" i="1" s="1"/>
  <c r="N1222" i="1"/>
  <c r="M1222" i="1"/>
  <c r="O1222" i="1" s="1"/>
  <c r="P1222" i="1" s="1"/>
  <c r="N1221" i="1"/>
  <c r="M1221" i="1"/>
  <c r="O1221" i="1" s="1"/>
  <c r="P1221" i="1" s="1"/>
  <c r="N1220" i="1"/>
  <c r="M1220" i="1"/>
  <c r="O1220" i="1" s="1"/>
  <c r="P1220" i="1" s="1"/>
  <c r="N1219" i="1"/>
  <c r="M1219" i="1"/>
  <c r="O1219" i="1" s="1"/>
  <c r="P1219" i="1" s="1"/>
  <c r="N1218" i="1"/>
  <c r="M1218" i="1"/>
  <c r="O1218" i="1" s="1"/>
  <c r="P1218" i="1" s="1"/>
  <c r="N1217" i="1"/>
  <c r="M1217" i="1"/>
  <c r="O1217" i="1" s="1"/>
  <c r="P1217" i="1" s="1"/>
  <c r="N1216" i="1"/>
  <c r="M1216" i="1"/>
  <c r="O1216" i="1" s="1"/>
  <c r="P1216" i="1" s="1"/>
  <c r="N1215" i="1"/>
  <c r="M1215" i="1"/>
  <c r="O1215" i="1" s="1"/>
  <c r="P1215" i="1" s="1"/>
  <c r="N1214" i="1"/>
  <c r="M1214" i="1"/>
  <c r="O1214" i="1" s="1"/>
  <c r="P1214" i="1" s="1"/>
  <c r="N1213" i="1"/>
  <c r="M1213" i="1"/>
  <c r="O1213" i="1" s="1"/>
  <c r="P1213" i="1" s="1"/>
  <c r="N1212" i="1"/>
  <c r="M1212" i="1"/>
  <c r="O1212" i="1" s="1"/>
  <c r="P1212" i="1" s="1"/>
  <c r="N1211" i="1"/>
  <c r="M1211" i="1"/>
  <c r="O1211" i="1" s="1"/>
  <c r="P1211" i="1" s="1"/>
  <c r="N1210" i="1"/>
  <c r="M1210" i="1"/>
  <c r="O1210" i="1" s="1"/>
  <c r="P1210" i="1" s="1"/>
  <c r="N1209" i="1"/>
  <c r="M1209" i="1"/>
  <c r="O1209" i="1" s="1"/>
  <c r="P1209" i="1" s="1"/>
  <c r="N1208" i="1"/>
  <c r="M1208" i="1"/>
  <c r="O1208" i="1" s="1"/>
  <c r="P1208" i="1" s="1"/>
  <c r="N1207" i="1"/>
  <c r="M1207" i="1"/>
  <c r="O1207" i="1" s="1"/>
  <c r="P1207" i="1" s="1"/>
  <c r="N1206" i="1"/>
  <c r="M1206" i="1"/>
  <c r="O1206" i="1" s="1"/>
  <c r="P1206" i="1" s="1"/>
  <c r="N1205" i="1"/>
  <c r="M1205" i="1"/>
  <c r="N1204" i="1"/>
  <c r="M1204" i="1"/>
  <c r="O1204" i="1" s="1"/>
  <c r="P1204" i="1" s="1"/>
  <c r="N1203" i="1"/>
  <c r="M1203" i="1"/>
  <c r="N1202" i="1"/>
  <c r="M1202" i="1"/>
  <c r="N1201" i="1"/>
  <c r="M1201" i="1"/>
  <c r="O1201" i="1" s="1"/>
  <c r="P1201" i="1" s="1"/>
  <c r="N1200" i="1"/>
  <c r="M1200" i="1"/>
  <c r="O1200" i="1" s="1"/>
  <c r="P1200" i="1" s="1"/>
  <c r="N1199" i="1"/>
  <c r="M1199" i="1"/>
  <c r="O1199" i="1" s="1"/>
  <c r="P1199" i="1" s="1"/>
  <c r="N1198" i="1"/>
  <c r="M1198" i="1"/>
  <c r="N1197" i="1"/>
  <c r="M1197" i="1"/>
  <c r="O1197" i="1" s="1"/>
  <c r="P1197" i="1" s="1"/>
  <c r="N1196" i="1"/>
  <c r="M1196" i="1"/>
  <c r="O1196" i="1" s="1"/>
  <c r="P1196" i="1" s="1"/>
  <c r="N1195" i="1"/>
  <c r="M1195" i="1"/>
  <c r="O1195" i="1" s="1"/>
  <c r="P1195" i="1" s="1"/>
  <c r="N1194" i="1"/>
  <c r="M1194" i="1"/>
  <c r="N1193" i="1"/>
  <c r="M1193" i="1"/>
  <c r="O1193" i="1" s="1"/>
  <c r="P1193" i="1" s="1"/>
  <c r="N1192" i="1"/>
  <c r="M1192" i="1"/>
  <c r="N1191" i="1"/>
  <c r="M1191" i="1"/>
  <c r="N1190" i="1"/>
  <c r="M1190" i="1"/>
  <c r="O1190" i="1" s="1"/>
  <c r="P1190" i="1" s="1"/>
  <c r="N1189" i="1"/>
  <c r="M1189" i="1"/>
  <c r="O1189" i="1" s="1"/>
  <c r="P1189" i="1" s="1"/>
  <c r="N1188" i="1"/>
  <c r="M1188" i="1"/>
  <c r="O1188" i="1" s="1"/>
  <c r="P1188" i="1" s="1"/>
  <c r="N1187" i="1"/>
  <c r="M1187" i="1"/>
  <c r="O1187" i="1" s="1"/>
  <c r="P1187" i="1" s="1"/>
  <c r="N1186" i="1"/>
  <c r="M1186" i="1"/>
  <c r="O1186" i="1" s="1"/>
  <c r="P1186" i="1" s="1"/>
  <c r="N1185" i="1"/>
  <c r="M1185" i="1"/>
  <c r="N1184" i="1"/>
  <c r="M1184" i="1"/>
  <c r="O1184" i="1" s="1"/>
  <c r="P1184" i="1" s="1"/>
  <c r="N1183" i="1"/>
  <c r="M1183" i="1"/>
  <c r="O1183" i="1" s="1"/>
  <c r="P1183" i="1" s="1"/>
  <c r="N1182" i="1"/>
  <c r="M1182" i="1"/>
  <c r="O1182" i="1" s="1"/>
  <c r="P1182" i="1" s="1"/>
  <c r="N1181" i="1"/>
  <c r="M1181" i="1"/>
  <c r="N1180" i="1"/>
  <c r="M1180" i="1"/>
  <c r="O1180" i="1" s="1"/>
  <c r="P1180" i="1" s="1"/>
  <c r="N1179" i="1"/>
  <c r="M1179" i="1"/>
  <c r="O1179" i="1" s="1"/>
  <c r="P1179" i="1" s="1"/>
  <c r="N1178" i="1"/>
  <c r="M1178" i="1"/>
  <c r="O1178" i="1" s="1"/>
  <c r="P1178" i="1" s="1"/>
  <c r="N1177" i="1"/>
  <c r="M1177" i="1"/>
  <c r="O1177" i="1" s="1"/>
  <c r="P1177" i="1" s="1"/>
  <c r="N1176" i="1"/>
  <c r="M1176" i="1"/>
  <c r="O1176" i="1" s="1"/>
  <c r="P1176" i="1" s="1"/>
  <c r="N1175" i="1"/>
  <c r="M1175" i="1"/>
  <c r="O1175" i="1" s="1"/>
  <c r="P1175" i="1" s="1"/>
  <c r="N1174" i="1"/>
  <c r="M1174" i="1"/>
  <c r="N1173" i="1"/>
  <c r="M1173" i="1"/>
  <c r="N1172" i="1"/>
  <c r="M1172" i="1"/>
  <c r="N1171" i="1"/>
  <c r="M1171" i="1"/>
  <c r="O1171" i="1" s="1"/>
  <c r="P1171" i="1" s="1"/>
  <c r="N1170" i="1"/>
  <c r="M1170" i="1"/>
  <c r="O1170" i="1" s="1"/>
  <c r="P1170" i="1" s="1"/>
  <c r="N1169" i="1"/>
  <c r="M1169" i="1"/>
  <c r="N1168" i="1"/>
  <c r="M1168" i="1"/>
  <c r="O1168" i="1" s="1"/>
  <c r="P1168" i="1" s="1"/>
  <c r="N1167" i="1"/>
  <c r="M1167" i="1"/>
  <c r="O1167" i="1" s="1"/>
  <c r="P1167" i="1" s="1"/>
  <c r="N1166" i="1"/>
  <c r="M1166" i="1"/>
  <c r="O1166" i="1" s="1"/>
  <c r="P1166" i="1" s="1"/>
  <c r="N1165" i="1"/>
  <c r="M1165" i="1"/>
  <c r="O1165" i="1" s="1"/>
  <c r="P1165" i="1" s="1"/>
  <c r="N1164" i="1"/>
  <c r="M1164" i="1"/>
  <c r="O1164" i="1" s="1"/>
  <c r="P1164" i="1" s="1"/>
  <c r="N1163" i="1"/>
  <c r="M1163" i="1"/>
  <c r="O1163" i="1" s="1"/>
  <c r="P1163" i="1" s="1"/>
  <c r="N1162" i="1"/>
  <c r="M1162" i="1"/>
  <c r="O1162" i="1" s="1"/>
  <c r="P1162" i="1" s="1"/>
  <c r="N1161" i="1"/>
  <c r="M1161" i="1"/>
  <c r="O1161" i="1" s="1"/>
  <c r="P1161" i="1" s="1"/>
  <c r="N1160" i="1"/>
  <c r="M1160" i="1"/>
  <c r="N1159" i="1"/>
  <c r="M1159" i="1"/>
  <c r="O1159" i="1" s="1"/>
  <c r="P1159" i="1" s="1"/>
  <c r="N1158" i="1"/>
  <c r="M1158" i="1"/>
  <c r="O1158" i="1" s="1"/>
  <c r="P1158" i="1" s="1"/>
  <c r="N1157" i="1"/>
  <c r="M1157" i="1"/>
  <c r="O1157" i="1" s="1"/>
  <c r="P1157" i="1" s="1"/>
  <c r="N1156" i="1"/>
  <c r="M1156" i="1"/>
  <c r="O1156" i="1" s="1"/>
  <c r="P1156" i="1" s="1"/>
  <c r="N1155" i="1"/>
  <c r="M1155" i="1"/>
  <c r="O1155" i="1" s="1"/>
  <c r="P1155" i="1" s="1"/>
  <c r="N1154" i="1"/>
  <c r="M1154" i="1"/>
  <c r="O1154" i="1" s="1"/>
  <c r="P1154" i="1" s="1"/>
  <c r="N1153" i="1"/>
  <c r="M1153" i="1"/>
  <c r="O1153" i="1" s="1"/>
  <c r="P1153" i="1" s="1"/>
  <c r="N1152" i="1"/>
  <c r="M1152" i="1"/>
  <c r="O1152" i="1" s="1"/>
  <c r="P1152" i="1" s="1"/>
  <c r="N1151" i="1"/>
  <c r="M1151" i="1"/>
  <c r="O1151" i="1" s="1"/>
  <c r="P1151" i="1" s="1"/>
  <c r="N1150" i="1"/>
  <c r="M1150" i="1"/>
  <c r="O1150" i="1" s="1"/>
  <c r="P1150" i="1" s="1"/>
  <c r="N1149" i="1"/>
  <c r="M1149" i="1"/>
  <c r="O1149" i="1" s="1"/>
  <c r="P1149" i="1" s="1"/>
  <c r="N1148" i="1"/>
  <c r="M1148" i="1"/>
  <c r="O1148" i="1" s="1"/>
  <c r="P1148" i="1" s="1"/>
  <c r="N1147" i="1"/>
  <c r="M1147" i="1"/>
  <c r="N1146" i="1"/>
  <c r="M1146" i="1"/>
  <c r="O1146" i="1" s="1"/>
  <c r="P1146" i="1" s="1"/>
  <c r="N1145" i="1"/>
  <c r="M1145" i="1"/>
  <c r="O1145" i="1" s="1"/>
  <c r="P1145" i="1" s="1"/>
  <c r="N1144" i="1"/>
  <c r="M1144" i="1"/>
  <c r="O1144" i="1" s="1"/>
  <c r="P1144" i="1" s="1"/>
  <c r="N1143" i="1"/>
  <c r="M1143" i="1"/>
  <c r="N1142" i="1"/>
  <c r="M1142" i="1"/>
  <c r="O1142" i="1" s="1"/>
  <c r="P1142" i="1" s="1"/>
  <c r="N1141" i="1"/>
  <c r="M1141" i="1"/>
  <c r="O1141" i="1" s="1"/>
  <c r="P1141" i="1" s="1"/>
  <c r="N1140" i="1"/>
  <c r="M1140" i="1"/>
  <c r="N1139" i="1"/>
  <c r="M1139" i="1"/>
  <c r="O1139" i="1" s="1"/>
  <c r="P1139" i="1" s="1"/>
  <c r="N1138" i="1"/>
  <c r="M1138" i="1"/>
  <c r="O1138" i="1" s="1"/>
  <c r="P1138" i="1" s="1"/>
  <c r="N1137" i="1"/>
  <c r="M1137" i="1"/>
  <c r="O1137" i="1" s="1"/>
  <c r="P1137" i="1" s="1"/>
  <c r="N1136" i="1"/>
  <c r="M1136" i="1"/>
  <c r="O1136" i="1" s="1"/>
  <c r="P1136" i="1" s="1"/>
  <c r="N1135" i="1"/>
  <c r="M1135" i="1"/>
  <c r="O1135" i="1" s="1"/>
  <c r="P1135" i="1" s="1"/>
  <c r="N1134" i="1"/>
  <c r="M1134" i="1"/>
  <c r="O1134" i="1" s="1"/>
  <c r="P1134" i="1" s="1"/>
  <c r="N1133" i="1"/>
  <c r="M1133" i="1"/>
  <c r="O1133" i="1" s="1"/>
  <c r="P1133" i="1" s="1"/>
  <c r="N1132" i="1"/>
  <c r="M1132" i="1"/>
  <c r="O1132" i="1" s="1"/>
  <c r="P1132" i="1" s="1"/>
  <c r="N1131" i="1"/>
  <c r="M1131" i="1"/>
  <c r="O1131" i="1" s="1"/>
  <c r="P1131" i="1" s="1"/>
  <c r="N1130" i="1"/>
  <c r="M1130" i="1"/>
  <c r="O1130" i="1" s="1"/>
  <c r="P1130" i="1" s="1"/>
  <c r="N1129" i="1"/>
  <c r="M1129" i="1"/>
  <c r="O1129" i="1" s="1"/>
  <c r="P1129" i="1" s="1"/>
  <c r="N1128" i="1"/>
  <c r="M1128" i="1"/>
  <c r="O1128" i="1" s="1"/>
  <c r="P1128" i="1" s="1"/>
  <c r="N1127" i="1"/>
  <c r="M1127" i="1"/>
  <c r="N1126" i="1"/>
  <c r="M1126" i="1"/>
  <c r="O1126" i="1" s="1"/>
  <c r="P1126" i="1" s="1"/>
  <c r="N1125" i="1"/>
  <c r="M1125" i="1"/>
  <c r="O1125" i="1" s="1"/>
  <c r="P1125" i="1" s="1"/>
  <c r="N1124" i="1"/>
  <c r="M1124" i="1"/>
  <c r="O1124" i="1" s="1"/>
  <c r="P1124" i="1" s="1"/>
  <c r="N1123" i="1"/>
  <c r="M1123" i="1"/>
  <c r="O1123" i="1" s="1"/>
  <c r="P1123" i="1" s="1"/>
  <c r="N1122" i="1"/>
  <c r="M1122" i="1"/>
  <c r="O1122" i="1" s="1"/>
  <c r="P1122" i="1" s="1"/>
  <c r="N1121" i="1"/>
  <c r="M1121" i="1"/>
  <c r="O1121" i="1" s="1"/>
  <c r="P1121" i="1" s="1"/>
  <c r="N1120" i="1"/>
  <c r="M1120" i="1"/>
  <c r="O1120" i="1" s="1"/>
  <c r="P1120" i="1" s="1"/>
  <c r="N1119" i="1"/>
  <c r="M1119" i="1"/>
  <c r="N1118" i="1"/>
  <c r="M1118" i="1"/>
  <c r="O1118" i="1" s="1"/>
  <c r="P1118" i="1" s="1"/>
  <c r="N1117" i="1"/>
  <c r="M1117" i="1"/>
  <c r="O1117" i="1" s="1"/>
  <c r="P1117" i="1" s="1"/>
  <c r="N1116" i="1"/>
  <c r="M1116" i="1"/>
  <c r="O1116" i="1" s="1"/>
  <c r="P1116" i="1" s="1"/>
  <c r="N1115" i="1"/>
  <c r="M1115" i="1"/>
  <c r="O1115" i="1" s="1"/>
  <c r="P1115" i="1" s="1"/>
  <c r="N1114" i="1"/>
  <c r="M1114" i="1"/>
  <c r="O1114" i="1" s="1"/>
  <c r="P1114" i="1" s="1"/>
  <c r="N1113" i="1"/>
  <c r="M1113" i="1"/>
  <c r="O1113" i="1" s="1"/>
  <c r="P1113" i="1" s="1"/>
  <c r="N1112" i="1"/>
  <c r="M1112" i="1"/>
  <c r="O1112" i="1" s="1"/>
  <c r="P1112" i="1" s="1"/>
  <c r="N1111" i="1"/>
  <c r="M1111" i="1"/>
  <c r="O1111" i="1" s="1"/>
  <c r="P1111" i="1" s="1"/>
  <c r="N1110" i="1"/>
  <c r="M1110" i="1"/>
  <c r="O1110" i="1" s="1"/>
  <c r="P1110" i="1" s="1"/>
  <c r="N1109" i="1"/>
  <c r="M1109" i="1"/>
  <c r="O1109" i="1" s="1"/>
  <c r="P1109" i="1" s="1"/>
  <c r="N1108" i="1"/>
  <c r="M1108" i="1"/>
  <c r="O1108" i="1" s="1"/>
  <c r="P1108" i="1" s="1"/>
  <c r="N1107" i="1"/>
  <c r="M1107" i="1"/>
  <c r="O1107" i="1" s="1"/>
  <c r="P1107" i="1" s="1"/>
  <c r="N1106" i="1"/>
  <c r="M1106" i="1"/>
  <c r="N1105" i="1"/>
  <c r="M1105" i="1"/>
  <c r="O1105" i="1" s="1"/>
  <c r="P1105" i="1" s="1"/>
  <c r="N1104" i="1"/>
  <c r="M1104" i="1"/>
  <c r="N1103" i="1"/>
  <c r="M1103" i="1"/>
  <c r="O1103" i="1" s="1"/>
  <c r="P1103" i="1" s="1"/>
  <c r="N1102" i="1"/>
  <c r="M1102" i="1"/>
  <c r="O1102" i="1" s="1"/>
  <c r="P1102" i="1" s="1"/>
  <c r="N1101" i="1"/>
  <c r="M1101" i="1"/>
  <c r="O1101" i="1" s="1"/>
  <c r="P1101" i="1" s="1"/>
  <c r="N1100" i="1"/>
  <c r="M1100" i="1"/>
  <c r="O1100" i="1" s="1"/>
  <c r="P1100" i="1" s="1"/>
  <c r="N1099" i="1"/>
  <c r="M1099" i="1"/>
  <c r="O1099" i="1" s="1"/>
  <c r="P1099" i="1" s="1"/>
  <c r="N1098" i="1"/>
  <c r="M1098" i="1"/>
  <c r="O1098" i="1" s="1"/>
  <c r="P1098" i="1" s="1"/>
  <c r="N1097" i="1"/>
  <c r="M1097" i="1"/>
  <c r="O1097" i="1" s="1"/>
  <c r="P1097" i="1" s="1"/>
  <c r="N1096" i="1"/>
  <c r="M1096" i="1"/>
  <c r="O1096" i="1" s="1"/>
  <c r="P1096" i="1" s="1"/>
  <c r="N1095" i="1"/>
  <c r="M1095" i="1"/>
  <c r="O1095" i="1" s="1"/>
  <c r="P1095" i="1" s="1"/>
  <c r="N1094" i="1"/>
  <c r="M1094" i="1"/>
  <c r="O1094" i="1" s="1"/>
  <c r="P1094" i="1" s="1"/>
  <c r="N1093" i="1"/>
  <c r="M1093" i="1"/>
  <c r="N1092" i="1"/>
  <c r="M1092" i="1"/>
  <c r="O1092" i="1" s="1"/>
  <c r="P1092" i="1" s="1"/>
  <c r="N1091" i="1"/>
  <c r="M1091" i="1"/>
  <c r="O1091" i="1" s="1"/>
  <c r="P1091" i="1" s="1"/>
  <c r="N1090" i="1"/>
  <c r="M1090" i="1"/>
  <c r="O1090" i="1" s="1"/>
  <c r="P1090" i="1" s="1"/>
  <c r="N1089" i="1"/>
  <c r="M1089" i="1"/>
  <c r="N1088" i="1"/>
  <c r="M1088" i="1"/>
  <c r="N1087" i="1"/>
  <c r="M1087" i="1"/>
  <c r="O1087" i="1" s="1"/>
  <c r="P1087" i="1" s="1"/>
  <c r="N1086" i="1"/>
  <c r="M1086" i="1"/>
  <c r="O1086" i="1" s="1"/>
  <c r="P1086" i="1" s="1"/>
  <c r="N1085" i="1"/>
  <c r="M1085" i="1"/>
  <c r="N1084" i="1"/>
  <c r="M1084" i="1"/>
  <c r="O1084" i="1" s="1"/>
  <c r="P1084" i="1" s="1"/>
  <c r="N1083" i="1"/>
  <c r="M1083" i="1"/>
  <c r="O1083" i="1" s="1"/>
  <c r="P1083" i="1" s="1"/>
  <c r="N1082" i="1"/>
  <c r="M1082" i="1"/>
  <c r="O1082" i="1" s="1"/>
  <c r="P1082" i="1" s="1"/>
  <c r="N1081" i="1"/>
  <c r="M1081" i="1"/>
  <c r="O1081" i="1" s="1"/>
  <c r="P1081" i="1" s="1"/>
  <c r="N1080" i="1"/>
  <c r="M1080" i="1"/>
  <c r="O1080" i="1" s="1"/>
  <c r="P1080" i="1" s="1"/>
  <c r="N1079" i="1"/>
  <c r="M1079" i="1"/>
  <c r="O1079" i="1" s="1"/>
  <c r="P1079" i="1" s="1"/>
  <c r="N1078" i="1"/>
  <c r="M1078" i="1"/>
  <c r="O1078" i="1" s="1"/>
  <c r="P1078" i="1" s="1"/>
  <c r="N1077" i="1"/>
  <c r="M1077" i="1"/>
  <c r="O1077" i="1" s="1"/>
  <c r="P1077" i="1" s="1"/>
  <c r="N1076" i="1"/>
  <c r="M1076" i="1"/>
  <c r="N1075" i="1"/>
  <c r="M1075" i="1"/>
  <c r="O1075" i="1" s="1"/>
  <c r="P1075" i="1" s="1"/>
  <c r="N1074" i="1"/>
  <c r="M1074" i="1"/>
  <c r="O1074" i="1" s="1"/>
  <c r="P1074" i="1" s="1"/>
  <c r="N1073" i="1"/>
  <c r="M1073" i="1"/>
  <c r="O1073" i="1" s="1"/>
  <c r="P1073" i="1" s="1"/>
  <c r="N1072" i="1"/>
  <c r="M1072" i="1"/>
  <c r="O1072" i="1" s="1"/>
  <c r="P1072" i="1" s="1"/>
  <c r="N1071" i="1"/>
  <c r="M1071" i="1"/>
  <c r="O1071" i="1" s="1"/>
  <c r="P1071" i="1" s="1"/>
  <c r="N1070" i="1"/>
  <c r="M1070" i="1"/>
  <c r="O1070" i="1" s="1"/>
  <c r="P1070" i="1" s="1"/>
  <c r="N1069" i="1"/>
  <c r="M1069" i="1"/>
  <c r="O1069" i="1" s="1"/>
  <c r="P1069" i="1" s="1"/>
  <c r="N1068" i="1"/>
  <c r="M1068" i="1"/>
  <c r="O1068" i="1" s="1"/>
  <c r="P1068" i="1" s="1"/>
  <c r="N1067" i="1"/>
  <c r="M1067" i="1"/>
  <c r="O1067" i="1" s="1"/>
  <c r="P1067" i="1" s="1"/>
  <c r="N1066" i="1"/>
  <c r="M1066" i="1"/>
  <c r="O1066" i="1" s="1"/>
  <c r="P1066" i="1" s="1"/>
  <c r="N1065" i="1"/>
  <c r="M1065" i="1"/>
  <c r="O1065" i="1" s="1"/>
  <c r="P1065" i="1" s="1"/>
  <c r="N1064" i="1"/>
  <c r="M1064" i="1"/>
  <c r="O1064" i="1" s="1"/>
  <c r="P1064" i="1" s="1"/>
  <c r="N1063" i="1"/>
  <c r="M1063" i="1"/>
  <c r="O1063" i="1" s="1"/>
  <c r="P1063" i="1" s="1"/>
  <c r="N1062" i="1"/>
  <c r="M1062" i="1"/>
  <c r="O1062" i="1" s="1"/>
  <c r="P1062" i="1" s="1"/>
  <c r="N1061" i="1"/>
  <c r="M1061" i="1"/>
  <c r="N1060" i="1"/>
  <c r="M1060" i="1"/>
  <c r="O1060" i="1" s="1"/>
  <c r="P1060" i="1" s="1"/>
  <c r="N1059" i="1"/>
  <c r="M1059" i="1"/>
  <c r="O1059" i="1" s="1"/>
  <c r="P1059" i="1" s="1"/>
  <c r="N1058" i="1"/>
  <c r="M1058" i="1"/>
  <c r="O1058" i="1" s="1"/>
  <c r="P1058" i="1" s="1"/>
  <c r="N1057" i="1"/>
  <c r="M1057" i="1"/>
  <c r="N1056" i="1"/>
  <c r="M1056" i="1"/>
  <c r="N1055" i="1"/>
  <c r="M1055" i="1"/>
  <c r="O1055" i="1" s="1"/>
  <c r="P1055" i="1" s="1"/>
  <c r="N1054" i="1"/>
  <c r="M1054" i="1"/>
  <c r="O1054" i="1" s="1"/>
  <c r="P1054" i="1" s="1"/>
  <c r="N1053" i="1"/>
  <c r="M1053" i="1"/>
  <c r="O1053" i="1" s="1"/>
  <c r="P1053" i="1" s="1"/>
  <c r="N1052" i="1"/>
  <c r="M1052" i="1"/>
  <c r="O1052" i="1" s="1"/>
  <c r="P1052" i="1" s="1"/>
  <c r="N1051" i="1"/>
  <c r="M1051" i="1"/>
  <c r="O1051" i="1" s="1"/>
  <c r="P1051" i="1" s="1"/>
  <c r="N1050" i="1"/>
  <c r="M1050" i="1"/>
  <c r="O1050" i="1" s="1"/>
  <c r="P1050" i="1" s="1"/>
  <c r="N1049" i="1"/>
  <c r="M1049" i="1"/>
  <c r="N1048" i="1"/>
  <c r="M1048" i="1"/>
  <c r="O1048" i="1" s="1"/>
  <c r="P1048" i="1" s="1"/>
  <c r="N1047" i="1"/>
  <c r="M1047" i="1"/>
  <c r="O1047" i="1" s="1"/>
  <c r="P1047" i="1" s="1"/>
  <c r="N1046" i="1"/>
  <c r="M1046" i="1"/>
  <c r="O1046" i="1" s="1"/>
  <c r="P1046" i="1" s="1"/>
  <c r="N1045" i="1"/>
  <c r="M1045" i="1"/>
  <c r="N1044" i="1"/>
  <c r="M1044" i="1"/>
  <c r="O1044" i="1" s="1"/>
  <c r="P1044" i="1" s="1"/>
  <c r="N1043" i="1"/>
  <c r="M1043" i="1"/>
  <c r="O1043" i="1" s="1"/>
  <c r="P1043" i="1" s="1"/>
  <c r="N1042" i="1"/>
  <c r="M1042" i="1"/>
  <c r="N1041" i="1"/>
  <c r="M1041" i="1"/>
  <c r="O1041" i="1" s="1"/>
  <c r="P1041" i="1" s="1"/>
  <c r="N1040" i="1"/>
  <c r="M1040" i="1"/>
  <c r="O1040" i="1" s="1"/>
  <c r="P1040" i="1" s="1"/>
  <c r="N1039" i="1"/>
  <c r="M1039" i="1"/>
  <c r="O1039" i="1" s="1"/>
  <c r="P1039" i="1" s="1"/>
  <c r="N1038" i="1"/>
  <c r="M1038" i="1"/>
  <c r="O1038" i="1" s="1"/>
  <c r="P1038" i="1" s="1"/>
  <c r="N1037" i="1"/>
  <c r="M1037" i="1"/>
  <c r="O1037" i="1" s="1"/>
  <c r="P1037" i="1" s="1"/>
  <c r="N1036" i="1"/>
  <c r="M1036" i="1"/>
  <c r="O1036" i="1" s="1"/>
  <c r="P1036" i="1" s="1"/>
  <c r="N1035" i="1"/>
  <c r="M1035" i="1"/>
  <c r="O1035" i="1" s="1"/>
  <c r="P1035" i="1" s="1"/>
  <c r="N1034" i="1"/>
  <c r="M1034" i="1"/>
  <c r="N1033" i="1"/>
  <c r="M1033" i="1"/>
  <c r="N1032" i="1"/>
  <c r="M1032" i="1"/>
  <c r="O1032" i="1" s="1"/>
  <c r="P1032" i="1" s="1"/>
  <c r="N1031" i="1"/>
  <c r="M1031" i="1"/>
  <c r="O1031" i="1" s="1"/>
  <c r="P1031" i="1" s="1"/>
  <c r="N1030" i="1"/>
  <c r="M1030" i="1"/>
  <c r="N1029" i="1"/>
  <c r="M1029" i="1"/>
  <c r="O1029" i="1" s="1"/>
  <c r="P1029" i="1" s="1"/>
  <c r="N1028" i="1"/>
  <c r="M1028" i="1"/>
  <c r="O1028" i="1" s="1"/>
  <c r="P1028" i="1" s="1"/>
  <c r="N1027" i="1"/>
  <c r="M1027" i="1"/>
  <c r="O1027" i="1" s="1"/>
  <c r="P1027" i="1" s="1"/>
  <c r="N1026" i="1"/>
  <c r="M1026" i="1"/>
  <c r="O1026" i="1" s="1"/>
  <c r="P1026" i="1" s="1"/>
  <c r="N1025" i="1"/>
  <c r="M1025" i="1"/>
  <c r="O1025" i="1" s="1"/>
  <c r="P1025" i="1" s="1"/>
  <c r="N1024" i="1"/>
  <c r="M1024" i="1"/>
  <c r="O1024" i="1" s="1"/>
  <c r="P1024" i="1" s="1"/>
  <c r="N1023" i="1"/>
  <c r="M1023" i="1"/>
  <c r="O1023" i="1" s="1"/>
  <c r="P1023" i="1" s="1"/>
  <c r="N1022" i="1"/>
  <c r="M1022" i="1"/>
  <c r="O1022" i="1" s="1"/>
  <c r="P1022" i="1" s="1"/>
  <c r="N1021" i="1"/>
  <c r="M1021" i="1"/>
  <c r="N1020" i="1"/>
  <c r="M1020" i="1"/>
  <c r="O1020" i="1" s="1"/>
  <c r="P1020" i="1" s="1"/>
  <c r="N1019" i="1"/>
  <c r="M1019" i="1"/>
  <c r="O1019" i="1" s="1"/>
  <c r="P1019" i="1" s="1"/>
  <c r="N1018" i="1"/>
  <c r="M1018" i="1"/>
  <c r="O1018" i="1" s="1"/>
  <c r="P1018" i="1" s="1"/>
  <c r="N1017" i="1"/>
  <c r="M1017" i="1"/>
  <c r="O1017" i="1" s="1"/>
  <c r="P1017" i="1" s="1"/>
  <c r="N1016" i="1"/>
  <c r="M1016" i="1"/>
  <c r="N1015" i="1"/>
  <c r="M1015" i="1"/>
  <c r="O1015" i="1" s="1"/>
  <c r="P1015" i="1" s="1"/>
  <c r="N1014" i="1"/>
  <c r="M1014" i="1"/>
  <c r="O1014" i="1" s="1"/>
  <c r="P1014" i="1" s="1"/>
  <c r="N1013" i="1"/>
  <c r="M1013" i="1"/>
  <c r="O1013" i="1" s="1"/>
  <c r="P1013" i="1" s="1"/>
  <c r="N1012" i="1"/>
  <c r="M1012" i="1"/>
  <c r="N1011" i="1"/>
  <c r="M1011" i="1"/>
  <c r="O1011" i="1" s="1"/>
  <c r="P1011" i="1" s="1"/>
  <c r="N1010" i="1"/>
  <c r="M1010" i="1"/>
  <c r="O1010" i="1" s="1"/>
  <c r="P1010" i="1" s="1"/>
  <c r="N1009" i="1"/>
  <c r="M1009" i="1"/>
  <c r="O1009" i="1" s="1"/>
  <c r="P1009" i="1" s="1"/>
  <c r="N1008" i="1"/>
  <c r="M1008" i="1"/>
  <c r="O1008" i="1" s="1"/>
  <c r="P1008" i="1" s="1"/>
  <c r="N1007" i="1"/>
  <c r="M1007" i="1"/>
  <c r="O1007" i="1" s="1"/>
  <c r="P1007" i="1" s="1"/>
  <c r="N1006" i="1"/>
  <c r="M1006" i="1"/>
  <c r="O1006" i="1" s="1"/>
  <c r="P1006" i="1" s="1"/>
  <c r="N1005" i="1"/>
  <c r="M1005" i="1"/>
  <c r="O1005" i="1" s="1"/>
  <c r="P1005" i="1" s="1"/>
  <c r="N1004" i="1"/>
  <c r="M1004" i="1"/>
  <c r="N1003" i="1"/>
  <c r="M1003" i="1"/>
  <c r="O1003" i="1" s="1"/>
  <c r="P1003" i="1" s="1"/>
  <c r="N1002" i="1"/>
  <c r="M1002" i="1"/>
  <c r="N1001" i="1"/>
  <c r="M1001" i="1"/>
  <c r="O1001" i="1" s="1"/>
  <c r="P1001" i="1" s="1"/>
  <c r="N1000" i="1"/>
  <c r="M1000" i="1"/>
  <c r="O1000" i="1" s="1"/>
  <c r="P1000" i="1" s="1"/>
  <c r="N999" i="1"/>
  <c r="M999" i="1"/>
  <c r="N998" i="1"/>
  <c r="M998" i="1"/>
  <c r="O998" i="1" s="1"/>
  <c r="P998" i="1" s="1"/>
  <c r="N997" i="1"/>
  <c r="M997" i="1"/>
  <c r="O997" i="1" s="1"/>
  <c r="P997" i="1" s="1"/>
  <c r="N996" i="1"/>
  <c r="M996" i="1"/>
  <c r="O996" i="1" s="1"/>
  <c r="P996" i="1" s="1"/>
  <c r="N995" i="1"/>
  <c r="M995" i="1"/>
  <c r="O995" i="1" s="1"/>
  <c r="P995" i="1" s="1"/>
  <c r="N994" i="1"/>
  <c r="M994" i="1"/>
  <c r="O994" i="1" s="1"/>
  <c r="P994" i="1" s="1"/>
  <c r="N993" i="1"/>
  <c r="M993" i="1"/>
  <c r="O993" i="1" s="1"/>
  <c r="P993" i="1" s="1"/>
  <c r="N992" i="1"/>
  <c r="M992" i="1"/>
  <c r="N991" i="1"/>
  <c r="M991" i="1"/>
  <c r="O991" i="1" s="1"/>
  <c r="P991" i="1" s="1"/>
  <c r="N990" i="1"/>
  <c r="M990" i="1"/>
  <c r="N989" i="1"/>
  <c r="M989" i="1"/>
  <c r="O989" i="1" s="1"/>
  <c r="P989" i="1" s="1"/>
  <c r="N988" i="1"/>
  <c r="M988" i="1"/>
  <c r="O988" i="1" s="1"/>
  <c r="P988" i="1" s="1"/>
  <c r="N987" i="1"/>
  <c r="M987" i="1"/>
  <c r="O987" i="1" s="1"/>
  <c r="P987" i="1" s="1"/>
  <c r="N986" i="1"/>
  <c r="M986" i="1"/>
  <c r="O986" i="1" s="1"/>
  <c r="P986" i="1" s="1"/>
  <c r="N985" i="1"/>
  <c r="M985" i="1"/>
  <c r="O985" i="1" s="1"/>
  <c r="P985" i="1" s="1"/>
  <c r="N984" i="1"/>
  <c r="M984" i="1"/>
  <c r="O984" i="1" s="1"/>
  <c r="P984" i="1" s="1"/>
  <c r="N983" i="1"/>
  <c r="M983" i="1"/>
  <c r="N982" i="1"/>
  <c r="M982" i="1"/>
  <c r="N981" i="1"/>
  <c r="M981" i="1"/>
  <c r="O981" i="1" s="1"/>
  <c r="P981" i="1" s="1"/>
  <c r="N980" i="1"/>
  <c r="M980" i="1"/>
  <c r="O980" i="1" s="1"/>
  <c r="P980" i="1" s="1"/>
  <c r="N979" i="1"/>
  <c r="M979" i="1"/>
  <c r="O979" i="1" s="1"/>
  <c r="P979" i="1" s="1"/>
  <c r="N978" i="1"/>
  <c r="M978" i="1"/>
  <c r="O978" i="1" s="1"/>
  <c r="P978" i="1" s="1"/>
  <c r="N977" i="1"/>
  <c r="M977" i="1"/>
  <c r="O977" i="1" s="1"/>
  <c r="P977" i="1" s="1"/>
  <c r="N976" i="1"/>
  <c r="M976" i="1"/>
  <c r="O976" i="1" s="1"/>
  <c r="P976" i="1" s="1"/>
  <c r="N975" i="1"/>
  <c r="M975" i="1"/>
  <c r="O975" i="1" s="1"/>
  <c r="P975" i="1" s="1"/>
  <c r="N974" i="1"/>
  <c r="M974" i="1"/>
  <c r="N973" i="1"/>
  <c r="M973" i="1"/>
  <c r="O973" i="1" s="1"/>
  <c r="P973" i="1" s="1"/>
  <c r="N972" i="1"/>
  <c r="M972" i="1"/>
  <c r="O972" i="1" s="1"/>
  <c r="P972" i="1" s="1"/>
  <c r="N971" i="1"/>
  <c r="M971" i="1"/>
  <c r="O971" i="1" s="1"/>
  <c r="P971" i="1" s="1"/>
  <c r="N970" i="1"/>
  <c r="M970" i="1"/>
  <c r="O970" i="1" s="1"/>
  <c r="P970" i="1" s="1"/>
  <c r="N969" i="1"/>
  <c r="M969" i="1"/>
  <c r="O969" i="1" s="1"/>
  <c r="P969" i="1" s="1"/>
  <c r="N968" i="1"/>
  <c r="M968" i="1"/>
  <c r="O968" i="1" s="1"/>
  <c r="P968" i="1" s="1"/>
  <c r="N967" i="1"/>
  <c r="M967" i="1"/>
  <c r="O967" i="1" s="1"/>
  <c r="P967" i="1" s="1"/>
  <c r="N966" i="1"/>
  <c r="M966" i="1"/>
  <c r="N965" i="1"/>
  <c r="M965" i="1"/>
  <c r="O965" i="1" s="1"/>
  <c r="P965" i="1" s="1"/>
  <c r="N964" i="1"/>
  <c r="M964" i="1"/>
  <c r="O964" i="1" s="1"/>
  <c r="P964" i="1" s="1"/>
  <c r="N963" i="1"/>
  <c r="M963" i="1"/>
  <c r="O963" i="1" s="1"/>
  <c r="P963" i="1" s="1"/>
  <c r="N962" i="1"/>
  <c r="M962" i="1"/>
  <c r="O962" i="1" s="1"/>
  <c r="P962" i="1" s="1"/>
  <c r="N961" i="1"/>
  <c r="M961" i="1"/>
  <c r="O961" i="1" s="1"/>
  <c r="P961" i="1" s="1"/>
  <c r="N960" i="1"/>
  <c r="M960" i="1"/>
  <c r="O960" i="1" s="1"/>
  <c r="P960" i="1" s="1"/>
  <c r="N959" i="1"/>
  <c r="M959" i="1"/>
  <c r="O959" i="1" s="1"/>
  <c r="P959" i="1" s="1"/>
  <c r="N958" i="1"/>
  <c r="M958" i="1"/>
  <c r="O958" i="1" s="1"/>
  <c r="P958" i="1" s="1"/>
  <c r="N957" i="1"/>
  <c r="M957" i="1"/>
  <c r="O957" i="1" s="1"/>
  <c r="P957" i="1" s="1"/>
  <c r="N956" i="1"/>
  <c r="M956" i="1"/>
  <c r="O956" i="1" s="1"/>
  <c r="P956" i="1" s="1"/>
  <c r="N955" i="1"/>
  <c r="M955" i="1"/>
  <c r="O955" i="1" s="1"/>
  <c r="P955" i="1" s="1"/>
  <c r="N954" i="1"/>
  <c r="M954" i="1"/>
  <c r="O954" i="1" s="1"/>
  <c r="P954" i="1" s="1"/>
  <c r="N953" i="1"/>
  <c r="M953" i="1"/>
  <c r="O953" i="1" s="1"/>
  <c r="P953" i="1" s="1"/>
  <c r="N952" i="1"/>
  <c r="M952" i="1"/>
  <c r="O952" i="1" s="1"/>
  <c r="P952" i="1" s="1"/>
  <c r="N951" i="1"/>
  <c r="M951" i="1"/>
  <c r="N950" i="1"/>
  <c r="M950" i="1"/>
  <c r="O950" i="1" s="1"/>
  <c r="P950" i="1" s="1"/>
  <c r="N949" i="1"/>
  <c r="M949" i="1"/>
  <c r="O949" i="1" s="1"/>
  <c r="P949" i="1" s="1"/>
  <c r="N948" i="1"/>
  <c r="M948" i="1"/>
  <c r="O948" i="1" s="1"/>
  <c r="P948" i="1" s="1"/>
  <c r="N947" i="1"/>
  <c r="M947" i="1"/>
  <c r="O947" i="1" s="1"/>
  <c r="P947" i="1" s="1"/>
  <c r="N946" i="1"/>
  <c r="M946" i="1"/>
  <c r="N945" i="1"/>
  <c r="M945" i="1"/>
  <c r="O945" i="1" s="1"/>
  <c r="P945" i="1" s="1"/>
  <c r="N944" i="1"/>
  <c r="M944" i="1"/>
  <c r="N943" i="1"/>
  <c r="M943" i="1"/>
  <c r="O943" i="1" s="1"/>
  <c r="P943" i="1" s="1"/>
  <c r="N942" i="1"/>
  <c r="M942" i="1"/>
  <c r="O942" i="1" s="1"/>
  <c r="P942" i="1" s="1"/>
  <c r="N941" i="1"/>
  <c r="M941" i="1"/>
  <c r="O941" i="1" s="1"/>
  <c r="P941" i="1" s="1"/>
  <c r="N940" i="1"/>
  <c r="M940" i="1"/>
  <c r="O940" i="1" s="1"/>
  <c r="P940" i="1" s="1"/>
  <c r="N939" i="1"/>
  <c r="M939" i="1"/>
  <c r="O939" i="1" s="1"/>
  <c r="P939" i="1" s="1"/>
  <c r="N938" i="1"/>
  <c r="M938" i="1"/>
  <c r="O938" i="1" s="1"/>
  <c r="P938" i="1" s="1"/>
  <c r="N937" i="1"/>
  <c r="M937" i="1"/>
  <c r="N936" i="1"/>
  <c r="M936" i="1"/>
  <c r="O936" i="1" s="1"/>
  <c r="P936" i="1" s="1"/>
  <c r="N935" i="1"/>
  <c r="M935" i="1"/>
  <c r="O935" i="1" s="1"/>
  <c r="P935" i="1" s="1"/>
  <c r="N934" i="1"/>
  <c r="M934" i="1"/>
  <c r="O934" i="1" s="1"/>
  <c r="P934" i="1" s="1"/>
  <c r="N933" i="1"/>
  <c r="M933" i="1"/>
  <c r="O933" i="1" s="1"/>
  <c r="P933" i="1" s="1"/>
  <c r="N932" i="1"/>
  <c r="M932" i="1"/>
  <c r="O932" i="1" s="1"/>
  <c r="P932" i="1" s="1"/>
  <c r="N931" i="1"/>
  <c r="M931" i="1"/>
  <c r="O931" i="1" s="1"/>
  <c r="P931" i="1" s="1"/>
  <c r="N930" i="1"/>
  <c r="M930" i="1"/>
  <c r="O930" i="1" s="1"/>
  <c r="P930" i="1" s="1"/>
  <c r="N929" i="1"/>
  <c r="M929" i="1"/>
  <c r="O929" i="1" s="1"/>
  <c r="P929" i="1" s="1"/>
  <c r="N928" i="1"/>
  <c r="M928" i="1"/>
  <c r="O928" i="1" s="1"/>
  <c r="P928" i="1" s="1"/>
  <c r="N927" i="1"/>
  <c r="M927" i="1"/>
  <c r="O927" i="1" s="1"/>
  <c r="P927" i="1" s="1"/>
  <c r="N926" i="1"/>
  <c r="M926" i="1"/>
  <c r="O926" i="1" s="1"/>
  <c r="P926" i="1" s="1"/>
  <c r="N925" i="1"/>
  <c r="M925" i="1"/>
  <c r="O925" i="1" s="1"/>
  <c r="P925" i="1" s="1"/>
  <c r="N924" i="1"/>
  <c r="M924" i="1"/>
  <c r="O924" i="1" s="1"/>
  <c r="P924" i="1" s="1"/>
  <c r="N923" i="1"/>
  <c r="M923" i="1"/>
  <c r="O923" i="1" s="1"/>
  <c r="P923" i="1" s="1"/>
  <c r="N922" i="1"/>
  <c r="M922" i="1"/>
  <c r="O922" i="1" s="1"/>
  <c r="P922" i="1" s="1"/>
  <c r="N921" i="1"/>
  <c r="M921" i="1"/>
  <c r="N920" i="1"/>
  <c r="M920" i="1"/>
  <c r="O920" i="1" s="1"/>
  <c r="P920" i="1" s="1"/>
  <c r="N919" i="1"/>
  <c r="M919" i="1"/>
  <c r="O919" i="1" s="1"/>
  <c r="P919" i="1" s="1"/>
  <c r="N918" i="1"/>
  <c r="M918" i="1"/>
  <c r="O918" i="1" s="1"/>
  <c r="P918" i="1" s="1"/>
  <c r="N917" i="1"/>
  <c r="M917" i="1"/>
  <c r="O917" i="1" s="1"/>
  <c r="P917" i="1" s="1"/>
  <c r="N916" i="1"/>
  <c r="M916" i="1"/>
  <c r="O916" i="1" s="1"/>
  <c r="P916" i="1" s="1"/>
  <c r="N915" i="1"/>
  <c r="M915" i="1"/>
  <c r="O915" i="1" s="1"/>
  <c r="P915" i="1" s="1"/>
  <c r="N914" i="1"/>
  <c r="M914" i="1"/>
  <c r="N913" i="1"/>
  <c r="M913" i="1"/>
  <c r="O913" i="1" s="1"/>
  <c r="P913" i="1" s="1"/>
  <c r="N912" i="1"/>
  <c r="M912" i="1"/>
  <c r="O912" i="1" s="1"/>
  <c r="P912" i="1" s="1"/>
  <c r="N911" i="1"/>
  <c r="M911" i="1"/>
  <c r="O911" i="1" s="1"/>
  <c r="P911" i="1" s="1"/>
  <c r="N910" i="1"/>
  <c r="M910" i="1"/>
  <c r="O910" i="1" s="1"/>
  <c r="P910" i="1" s="1"/>
  <c r="N909" i="1"/>
  <c r="M909" i="1"/>
  <c r="N908" i="1"/>
  <c r="M908" i="1"/>
  <c r="O908" i="1" s="1"/>
  <c r="P908" i="1" s="1"/>
  <c r="N907" i="1"/>
  <c r="M907" i="1"/>
  <c r="N906" i="1"/>
  <c r="M906" i="1"/>
  <c r="O906" i="1" s="1"/>
  <c r="P906" i="1" s="1"/>
  <c r="N905" i="1"/>
  <c r="M905" i="1"/>
  <c r="O905" i="1" s="1"/>
  <c r="P905" i="1" s="1"/>
  <c r="N904" i="1"/>
  <c r="M904" i="1"/>
  <c r="O904" i="1" s="1"/>
  <c r="P904" i="1" s="1"/>
  <c r="N903" i="1"/>
  <c r="M903" i="1"/>
  <c r="O903" i="1" s="1"/>
  <c r="P903" i="1" s="1"/>
  <c r="N902" i="1"/>
  <c r="M902" i="1"/>
  <c r="O902" i="1" s="1"/>
  <c r="P902" i="1" s="1"/>
  <c r="N901" i="1"/>
  <c r="M901" i="1"/>
  <c r="O901" i="1" s="1"/>
  <c r="P901" i="1" s="1"/>
  <c r="N900" i="1"/>
  <c r="M900" i="1"/>
  <c r="O900" i="1" s="1"/>
  <c r="P900" i="1" s="1"/>
  <c r="N899" i="1"/>
  <c r="M899" i="1"/>
  <c r="O899" i="1" s="1"/>
  <c r="P899" i="1" s="1"/>
  <c r="N898" i="1"/>
  <c r="M898" i="1"/>
  <c r="N897" i="1"/>
  <c r="M897" i="1"/>
  <c r="O897" i="1" s="1"/>
  <c r="P897" i="1" s="1"/>
  <c r="N896" i="1"/>
  <c r="M896" i="1"/>
  <c r="O896" i="1" s="1"/>
  <c r="P896" i="1" s="1"/>
  <c r="N895" i="1"/>
  <c r="M895" i="1"/>
  <c r="O895" i="1" s="1"/>
  <c r="P895" i="1" s="1"/>
  <c r="N894" i="1"/>
  <c r="M894" i="1"/>
  <c r="O894" i="1" s="1"/>
  <c r="P894" i="1" s="1"/>
  <c r="N893" i="1"/>
  <c r="M893" i="1"/>
  <c r="O893" i="1" s="1"/>
  <c r="P893" i="1" s="1"/>
  <c r="N892" i="1"/>
  <c r="M892" i="1"/>
  <c r="O892" i="1" s="1"/>
  <c r="P892" i="1" s="1"/>
  <c r="N891" i="1"/>
  <c r="M891" i="1"/>
  <c r="O891" i="1" s="1"/>
  <c r="P891" i="1" s="1"/>
  <c r="N890" i="1"/>
  <c r="M890" i="1"/>
  <c r="O890" i="1" s="1"/>
  <c r="P890" i="1" s="1"/>
  <c r="N889" i="1"/>
  <c r="M889" i="1"/>
  <c r="O889" i="1" s="1"/>
  <c r="P889" i="1" s="1"/>
  <c r="N888" i="1"/>
  <c r="M888" i="1"/>
  <c r="O888" i="1" s="1"/>
  <c r="P888" i="1" s="1"/>
  <c r="N887" i="1"/>
  <c r="M887" i="1"/>
  <c r="O887" i="1" s="1"/>
  <c r="P887" i="1" s="1"/>
  <c r="N886" i="1"/>
  <c r="M886" i="1"/>
  <c r="O886" i="1" s="1"/>
  <c r="P886" i="1" s="1"/>
  <c r="N885" i="1"/>
  <c r="M885" i="1"/>
  <c r="O885" i="1" s="1"/>
  <c r="P885" i="1" s="1"/>
  <c r="N884" i="1"/>
  <c r="M884" i="1"/>
  <c r="O884" i="1" s="1"/>
  <c r="P884" i="1" s="1"/>
  <c r="N883" i="1"/>
  <c r="M883" i="1"/>
  <c r="O883" i="1" s="1"/>
  <c r="P883" i="1" s="1"/>
  <c r="N882" i="1"/>
  <c r="M882" i="1"/>
  <c r="O882" i="1" s="1"/>
  <c r="P882" i="1" s="1"/>
  <c r="N881" i="1"/>
  <c r="M881" i="1"/>
  <c r="O881" i="1" s="1"/>
  <c r="P881" i="1" s="1"/>
  <c r="N880" i="1"/>
  <c r="M880" i="1"/>
  <c r="O880" i="1" s="1"/>
  <c r="P880" i="1" s="1"/>
  <c r="N879" i="1"/>
  <c r="M879" i="1"/>
  <c r="O879" i="1" s="1"/>
  <c r="P879" i="1" s="1"/>
  <c r="N878" i="1"/>
  <c r="M878" i="1"/>
  <c r="O878" i="1" s="1"/>
  <c r="P878" i="1" s="1"/>
  <c r="N877" i="1"/>
  <c r="M877" i="1"/>
  <c r="O877" i="1" s="1"/>
  <c r="P877" i="1" s="1"/>
  <c r="N876" i="1"/>
  <c r="M876" i="1"/>
  <c r="O876" i="1" s="1"/>
  <c r="P876" i="1" s="1"/>
  <c r="N875" i="1"/>
  <c r="M875" i="1"/>
  <c r="O875" i="1" s="1"/>
  <c r="P875" i="1" s="1"/>
  <c r="N874" i="1"/>
  <c r="M874" i="1"/>
  <c r="O874" i="1" s="1"/>
  <c r="P874" i="1" s="1"/>
  <c r="N873" i="1"/>
  <c r="M873" i="1"/>
  <c r="O873" i="1" s="1"/>
  <c r="P873" i="1" s="1"/>
  <c r="N872" i="1"/>
  <c r="M872" i="1"/>
  <c r="N871" i="1"/>
  <c r="M871" i="1"/>
  <c r="O871" i="1" s="1"/>
  <c r="P871" i="1" s="1"/>
  <c r="N870" i="1"/>
  <c r="M870" i="1"/>
  <c r="O870" i="1" s="1"/>
  <c r="P870" i="1" s="1"/>
  <c r="N869" i="1"/>
  <c r="M869" i="1"/>
  <c r="N868" i="1"/>
  <c r="M868" i="1"/>
  <c r="O868" i="1" s="1"/>
  <c r="P868" i="1" s="1"/>
  <c r="N867" i="1"/>
  <c r="M867" i="1"/>
  <c r="O867" i="1" s="1"/>
  <c r="P867" i="1" s="1"/>
  <c r="N866" i="1"/>
  <c r="M866" i="1"/>
  <c r="O866" i="1" s="1"/>
  <c r="P866" i="1" s="1"/>
  <c r="N865" i="1"/>
  <c r="M865" i="1"/>
  <c r="N864" i="1"/>
  <c r="M864" i="1"/>
  <c r="O864" i="1" s="1"/>
  <c r="P864" i="1" s="1"/>
  <c r="N863" i="1"/>
  <c r="M863" i="1"/>
  <c r="O863" i="1" s="1"/>
  <c r="P863" i="1" s="1"/>
  <c r="N862" i="1"/>
  <c r="M862" i="1"/>
  <c r="O862" i="1" s="1"/>
  <c r="P862" i="1" s="1"/>
  <c r="N861" i="1"/>
  <c r="M861" i="1"/>
  <c r="O861" i="1" s="1"/>
  <c r="P861" i="1" s="1"/>
  <c r="N860" i="1"/>
  <c r="M860" i="1"/>
  <c r="N859" i="1"/>
  <c r="M859" i="1"/>
  <c r="O859" i="1" s="1"/>
  <c r="P859" i="1" s="1"/>
  <c r="N858" i="1"/>
  <c r="M858" i="1"/>
  <c r="O858" i="1" s="1"/>
  <c r="P858" i="1" s="1"/>
  <c r="N857" i="1"/>
  <c r="M857" i="1"/>
  <c r="O857" i="1" s="1"/>
  <c r="P857" i="1" s="1"/>
  <c r="N856" i="1"/>
  <c r="M856" i="1"/>
  <c r="N855" i="1"/>
  <c r="M855" i="1"/>
  <c r="N854" i="1"/>
  <c r="M854" i="1"/>
  <c r="O854" i="1" s="1"/>
  <c r="P854" i="1" s="1"/>
  <c r="N853" i="1"/>
  <c r="M853" i="1"/>
  <c r="O853" i="1" s="1"/>
  <c r="P853" i="1" s="1"/>
  <c r="N852" i="1"/>
  <c r="M852" i="1"/>
  <c r="O852" i="1" s="1"/>
  <c r="P852" i="1" s="1"/>
  <c r="N851" i="1"/>
  <c r="M851" i="1"/>
  <c r="O851" i="1" s="1"/>
  <c r="P851" i="1" s="1"/>
  <c r="N850" i="1"/>
  <c r="M850" i="1"/>
  <c r="O850" i="1" s="1"/>
  <c r="P850" i="1" s="1"/>
  <c r="N849" i="1"/>
  <c r="M849" i="1"/>
  <c r="O849" i="1" s="1"/>
  <c r="P849" i="1" s="1"/>
  <c r="N848" i="1"/>
  <c r="M848" i="1"/>
  <c r="N847" i="1"/>
  <c r="M847" i="1"/>
  <c r="O847" i="1" s="1"/>
  <c r="P847" i="1" s="1"/>
  <c r="N846" i="1"/>
  <c r="M846" i="1"/>
  <c r="O846" i="1" s="1"/>
  <c r="P846" i="1" s="1"/>
  <c r="N845" i="1"/>
  <c r="M845" i="1"/>
  <c r="O845" i="1" s="1"/>
  <c r="P845" i="1" s="1"/>
  <c r="N844" i="1"/>
  <c r="M844" i="1"/>
  <c r="N843" i="1"/>
  <c r="M843" i="1"/>
  <c r="O843" i="1" s="1"/>
  <c r="P843" i="1" s="1"/>
  <c r="N842" i="1"/>
  <c r="M842" i="1"/>
  <c r="O842" i="1" s="1"/>
  <c r="P842" i="1" s="1"/>
  <c r="N841" i="1"/>
  <c r="M841" i="1"/>
  <c r="O841" i="1" s="1"/>
  <c r="P841" i="1" s="1"/>
  <c r="N840" i="1"/>
  <c r="M840" i="1"/>
  <c r="O840" i="1" s="1"/>
  <c r="P840" i="1" s="1"/>
  <c r="N839" i="1"/>
  <c r="M839" i="1"/>
  <c r="O839" i="1" s="1"/>
  <c r="P839" i="1" s="1"/>
  <c r="N838" i="1"/>
  <c r="M838" i="1"/>
  <c r="O838" i="1" s="1"/>
  <c r="P838" i="1" s="1"/>
  <c r="N837" i="1"/>
  <c r="M837" i="1"/>
  <c r="O837" i="1" s="1"/>
  <c r="P837" i="1" s="1"/>
  <c r="N836" i="1"/>
  <c r="M836" i="1"/>
  <c r="O836" i="1" s="1"/>
  <c r="P836" i="1" s="1"/>
  <c r="N835" i="1"/>
  <c r="M835" i="1"/>
  <c r="O835" i="1" s="1"/>
  <c r="P835" i="1" s="1"/>
  <c r="N834" i="1"/>
  <c r="M834" i="1"/>
  <c r="O834" i="1" s="1"/>
  <c r="P834" i="1" s="1"/>
  <c r="N833" i="1"/>
  <c r="M833" i="1"/>
  <c r="O833" i="1" s="1"/>
  <c r="P833" i="1" s="1"/>
  <c r="N832" i="1"/>
  <c r="M832" i="1"/>
  <c r="N831" i="1"/>
  <c r="M831" i="1"/>
  <c r="O831" i="1" s="1"/>
  <c r="P831" i="1" s="1"/>
  <c r="N830" i="1"/>
  <c r="M830" i="1"/>
  <c r="O830" i="1" s="1"/>
  <c r="P830" i="1" s="1"/>
  <c r="N829" i="1"/>
  <c r="M829" i="1"/>
  <c r="O829" i="1" s="1"/>
  <c r="P829" i="1" s="1"/>
  <c r="N828" i="1"/>
  <c r="M828" i="1"/>
  <c r="O828" i="1" s="1"/>
  <c r="P828" i="1" s="1"/>
  <c r="N827" i="1"/>
  <c r="M827" i="1"/>
  <c r="O827" i="1" s="1"/>
  <c r="P827" i="1" s="1"/>
  <c r="N826" i="1"/>
  <c r="M826" i="1"/>
  <c r="O826" i="1" s="1"/>
  <c r="P826" i="1" s="1"/>
  <c r="N825" i="1"/>
  <c r="M825" i="1"/>
  <c r="O825" i="1" s="1"/>
  <c r="P825" i="1" s="1"/>
  <c r="N824" i="1"/>
  <c r="M824" i="1"/>
  <c r="O824" i="1" s="1"/>
  <c r="P824" i="1" s="1"/>
  <c r="N823" i="1"/>
  <c r="M823" i="1"/>
  <c r="O823" i="1" s="1"/>
  <c r="P823" i="1" s="1"/>
  <c r="N822" i="1"/>
  <c r="M822" i="1"/>
  <c r="O822" i="1" s="1"/>
  <c r="P822" i="1" s="1"/>
  <c r="N821" i="1"/>
  <c r="M821" i="1"/>
  <c r="N820" i="1"/>
  <c r="M820" i="1"/>
  <c r="N819" i="1"/>
  <c r="M819" i="1"/>
  <c r="O819" i="1" s="1"/>
  <c r="P819" i="1" s="1"/>
  <c r="N818" i="1"/>
  <c r="M818" i="1"/>
  <c r="N817" i="1"/>
  <c r="M817" i="1"/>
  <c r="N816" i="1"/>
  <c r="M816" i="1"/>
  <c r="O816" i="1" s="1"/>
  <c r="P816" i="1" s="1"/>
  <c r="N815" i="1"/>
  <c r="M815" i="1"/>
  <c r="N814" i="1"/>
  <c r="M814" i="1"/>
  <c r="O814" i="1" s="1"/>
  <c r="P814" i="1" s="1"/>
  <c r="N813" i="1"/>
  <c r="M813" i="1"/>
  <c r="O813" i="1" s="1"/>
  <c r="P813" i="1" s="1"/>
  <c r="N812" i="1"/>
  <c r="M812" i="1"/>
  <c r="O812" i="1" s="1"/>
  <c r="P812" i="1" s="1"/>
  <c r="N811" i="1"/>
  <c r="M811" i="1"/>
  <c r="O811" i="1" s="1"/>
  <c r="P811" i="1" s="1"/>
  <c r="N810" i="1"/>
  <c r="M810" i="1"/>
  <c r="N809" i="1"/>
  <c r="M809" i="1"/>
  <c r="N808" i="1"/>
  <c r="M808" i="1"/>
  <c r="O808" i="1" s="1"/>
  <c r="P808" i="1" s="1"/>
  <c r="N807" i="1"/>
  <c r="M807" i="1"/>
  <c r="O807" i="1" s="1"/>
  <c r="P807" i="1" s="1"/>
  <c r="N806" i="1"/>
  <c r="M806" i="1"/>
  <c r="O806" i="1" s="1"/>
  <c r="P806" i="1" s="1"/>
  <c r="N805" i="1"/>
  <c r="M805" i="1"/>
  <c r="O805" i="1" s="1"/>
  <c r="P805" i="1" s="1"/>
  <c r="N804" i="1"/>
  <c r="M804" i="1"/>
  <c r="O804" i="1" s="1"/>
  <c r="P804" i="1" s="1"/>
  <c r="N803" i="1"/>
  <c r="M803" i="1"/>
  <c r="O803" i="1" s="1"/>
  <c r="P803" i="1" s="1"/>
  <c r="N802" i="1"/>
  <c r="M802" i="1"/>
  <c r="O802" i="1" s="1"/>
  <c r="P802" i="1" s="1"/>
  <c r="N801" i="1"/>
  <c r="M801" i="1"/>
  <c r="N800" i="1"/>
  <c r="M800" i="1"/>
  <c r="O800" i="1" s="1"/>
  <c r="P800" i="1" s="1"/>
  <c r="N799" i="1"/>
  <c r="M799" i="1"/>
  <c r="O799" i="1" s="1"/>
  <c r="P799" i="1" s="1"/>
  <c r="N798" i="1"/>
  <c r="M798" i="1"/>
  <c r="O798" i="1" s="1"/>
  <c r="P798" i="1" s="1"/>
  <c r="N797" i="1"/>
  <c r="M797" i="1"/>
  <c r="O797" i="1" s="1"/>
  <c r="P797" i="1" s="1"/>
  <c r="N796" i="1"/>
  <c r="M796" i="1"/>
  <c r="O796" i="1" s="1"/>
  <c r="P796" i="1" s="1"/>
  <c r="N795" i="1"/>
  <c r="M795" i="1"/>
  <c r="O795" i="1" s="1"/>
  <c r="P795" i="1" s="1"/>
  <c r="N794" i="1"/>
  <c r="M794" i="1"/>
  <c r="O794" i="1" s="1"/>
  <c r="P794" i="1" s="1"/>
  <c r="N793" i="1"/>
  <c r="M793" i="1"/>
  <c r="O793" i="1" s="1"/>
  <c r="P793" i="1" s="1"/>
  <c r="N792" i="1"/>
  <c r="M792" i="1"/>
  <c r="O792" i="1" s="1"/>
  <c r="P792" i="1" s="1"/>
  <c r="N791" i="1"/>
  <c r="M791" i="1"/>
  <c r="O791" i="1" s="1"/>
  <c r="P791" i="1" s="1"/>
  <c r="N790" i="1"/>
  <c r="M790" i="1"/>
  <c r="N789" i="1"/>
  <c r="M789" i="1"/>
  <c r="N788" i="1"/>
  <c r="M788" i="1"/>
  <c r="O788" i="1" s="1"/>
  <c r="P788" i="1" s="1"/>
  <c r="N787" i="1"/>
  <c r="M787" i="1"/>
  <c r="O787" i="1" s="1"/>
  <c r="P787" i="1" s="1"/>
  <c r="N786" i="1"/>
  <c r="M786" i="1"/>
  <c r="O786" i="1" s="1"/>
  <c r="P786" i="1" s="1"/>
  <c r="N785" i="1"/>
  <c r="M785" i="1"/>
  <c r="O785" i="1" s="1"/>
  <c r="P785" i="1" s="1"/>
  <c r="N784" i="1"/>
  <c r="M784" i="1"/>
  <c r="O784" i="1" s="1"/>
  <c r="P784" i="1" s="1"/>
  <c r="N783" i="1"/>
  <c r="M783" i="1"/>
  <c r="O783" i="1" s="1"/>
  <c r="P783" i="1" s="1"/>
  <c r="N782" i="1"/>
  <c r="M782" i="1"/>
  <c r="O782" i="1" s="1"/>
  <c r="P782" i="1" s="1"/>
  <c r="N781" i="1"/>
  <c r="M781" i="1"/>
  <c r="O781" i="1" s="1"/>
  <c r="P781" i="1" s="1"/>
  <c r="N780" i="1"/>
  <c r="M780" i="1"/>
  <c r="O780" i="1" s="1"/>
  <c r="P780" i="1" s="1"/>
  <c r="N779" i="1"/>
  <c r="M779" i="1"/>
  <c r="O779" i="1" s="1"/>
  <c r="P779" i="1" s="1"/>
  <c r="N778" i="1"/>
  <c r="M778" i="1"/>
  <c r="N777" i="1"/>
  <c r="M777" i="1"/>
  <c r="O777" i="1" s="1"/>
  <c r="P777" i="1" s="1"/>
  <c r="N776" i="1"/>
  <c r="M776" i="1"/>
  <c r="O776" i="1" s="1"/>
  <c r="P776" i="1" s="1"/>
  <c r="N775" i="1"/>
  <c r="M775" i="1"/>
  <c r="O775" i="1" s="1"/>
  <c r="P775" i="1" s="1"/>
  <c r="N774" i="1"/>
  <c r="M774" i="1"/>
  <c r="O774" i="1" s="1"/>
  <c r="P774" i="1" s="1"/>
  <c r="N773" i="1"/>
  <c r="M773" i="1"/>
  <c r="O773" i="1" s="1"/>
  <c r="P773" i="1" s="1"/>
  <c r="N772" i="1"/>
  <c r="M772" i="1"/>
  <c r="O772" i="1" s="1"/>
  <c r="P772" i="1" s="1"/>
  <c r="N771" i="1"/>
  <c r="M771" i="1"/>
  <c r="O771" i="1" s="1"/>
  <c r="P771" i="1" s="1"/>
  <c r="N770" i="1"/>
  <c r="M770" i="1"/>
  <c r="O770" i="1" s="1"/>
  <c r="P770" i="1" s="1"/>
  <c r="N769" i="1"/>
  <c r="M769" i="1"/>
  <c r="O769" i="1" s="1"/>
  <c r="P769" i="1" s="1"/>
  <c r="N768" i="1"/>
  <c r="M768" i="1"/>
  <c r="O768" i="1" s="1"/>
  <c r="P768" i="1" s="1"/>
  <c r="N767" i="1"/>
  <c r="M767" i="1"/>
  <c r="O767" i="1" s="1"/>
  <c r="P767" i="1" s="1"/>
  <c r="N766" i="1"/>
  <c r="M766" i="1"/>
  <c r="O766" i="1" s="1"/>
  <c r="P766" i="1" s="1"/>
  <c r="N765" i="1"/>
  <c r="M765" i="1"/>
  <c r="O765" i="1" s="1"/>
  <c r="P765" i="1" s="1"/>
  <c r="N764" i="1"/>
  <c r="M764" i="1"/>
  <c r="O764" i="1" s="1"/>
  <c r="P764" i="1" s="1"/>
  <c r="N763" i="1"/>
  <c r="M763" i="1"/>
  <c r="N762" i="1"/>
  <c r="M762" i="1"/>
  <c r="N761" i="1"/>
  <c r="M761" i="1"/>
  <c r="N760" i="1"/>
  <c r="M760" i="1"/>
  <c r="N759" i="1"/>
  <c r="M759" i="1"/>
  <c r="O759" i="1" s="1"/>
  <c r="P759" i="1" s="1"/>
  <c r="N758" i="1"/>
  <c r="M758" i="1"/>
  <c r="O758" i="1" s="1"/>
  <c r="P758" i="1" s="1"/>
  <c r="N757" i="1"/>
  <c r="M757" i="1"/>
  <c r="O757" i="1" s="1"/>
  <c r="P757" i="1" s="1"/>
  <c r="N756" i="1"/>
  <c r="M756" i="1"/>
  <c r="O756" i="1" s="1"/>
  <c r="P756" i="1" s="1"/>
  <c r="N755" i="1"/>
  <c r="M755" i="1"/>
  <c r="N754" i="1"/>
  <c r="M754" i="1"/>
  <c r="O754" i="1" s="1"/>
  <c r="P754" i="1" s="1"/>
  <c r="N753" i="1"/>
  <c r="M753" i="1"/>
  <c r="O753" i="1" s="1"/>
  <c r="P753" i="1" s="1"/>
  <c r="N752" i="1"/>
  <c r="M752" i="1"/>
  <c r="N751" i="1"/>
  <c r="M751" i="1"/>
  <c r="O751" i="1" s="1"/>
  <c r="P751" i="1" s="1"/>
  <c r="N750" i="1"/>
  <c r="M750" i="1"/>
  <c r="O750" i="1" s="1"/>
  <c r="P750" i="1" s="1"/>
  <c r="N749" i="1"/>
  <c r="M749" i="1"/>
  <c r="O749" i="1" s="1"/>
  <c r="P749" i="1" s="1"/>
  <c r="N748" i="1"/>
  <c r="M748" i="1"/>
  <c r="O748" i="1" s="1"/>
  <c r="P748" i="1" s="1"/>
  <c r="N747" i="1"/>
  <c r="M747" i="1"/>
  <c r="O747" i="1" s="1"/>
  <c r="P747" i="1" s="1"/>
  <c r="N746" i="1"/>
  <c r="M746" i="1"/>
  <c r="O746" i="1" s="1"/>
  <c r="P746" i="1" s="1"/>
  <c r="N745" i="1"/>
  <c r="M745" i="1"/>
  <c r="O745" i="1" s="1"/>
  <c r="P745" i="1" s="1"/>
  <c r="N744" i="1"/>
  <c r="M744" i="1"/>
  <c r="O744" i="1" s="1"/>
  <c r="P744" i="1" s="1"/>
  <c r="N743" i="1"/>
  <c r="M743" i="1"/>
  <c r="O743" i="1" s="1"/>
  <c r="P743" i="1" s="1"/>
  <c r="N742" i="1"/>
  <c r="M742" i="1"/>
  <c r="O742" i="1" s="1"/>
  <c r="P742" i="1" s="1"/>
  <c r="N741" i="1"/>
  <c r="M741" i="1"/>
  <c r="O741" i="1" s="1"/>
  <c r="P741" i="1" s="1"/>
  <c r="N740" i="1"/>
  <c r="M740" i="1"/>
  <c r="O740" i="1" s="1"/>
  <c r="P740" i="1" s="1"/>
  <c r="N739" i="1"/>
  <c r="M739" i="1"/>
  <c r="O739" i="1" s="1"/>
  <c r="P739" i="1" s="1"/>
  <c r="N738" i="1"/>
  <c r="M738" i="1"/>
  <c r="N737" i="1"/>
  <c r="M737" i="1"/>
  <c r="O737" i="1" s="1"/>
  <c r="P737" i="1" s="1"/>
  <c r="N736" i="1"/>
  <c r="M736" i="1"/>
  <c r="O736" i="1" s="1"/>
  <c r="P736" i="1" s="1"/>
  <c r="N735" i="1"/>
  <c r="M735" i="1"/>
  <c r="O735" i="1" s="1"/>
  <c r="P735" i="1" s="1"/>
  <c r="N734" i="1"/>
  <c r="M734" i="1"/>
  <c r="O734" i="1" s="1"/>
  <c r="P734" i="1" s="1"/>
  <c r="N733" i="1"/>
  <c r="M733" i="1"/>
  <c r="O733" i="1" s="1"/>
  <c r="P733" i="1" s="1"/>
  <c r="N732" i="1"/>
  <c r="M732" i="1"/>
  <c r="O732" i="1" s="1"/>
  <c r="P732" i="1" s="1"/>
  <c r="N731" i="1"/>
  <c r="M731" i="1"/>
  <c r="O731" i="1" s="1"/>
  <c r="P731" i="1" s="1"/>
  <c r="N730" i="1"/>
  <c r="M730" i="1"/>
  <c r="O730" i="1" s="1"/>
  <c r="P730" i="1" s="1"/>
  <c r="N729" i="1"/>
  <c r="M729" i="1"/>
  <c r="O729" i="1" s="1"/>
  <c r="P729" i="1" s="1"/>
  <c r="N728" i="1"/>
  <c r="M728" i="1"/>
  <c r="O728" i="1" s="1"/>
  <c r="P728" i="1" s="1"/>
  <c r="N727" i="1"/>
  <c r="M727" i="1"/>
  <c r="O727" i="1" s="1"/>
  <c r="P727" i="1" s="1"/>
  <c r="N726" i="1"/>
  <c r="M726" i="1"/>
  <c r="N725" i="1"/>
  <c r="M725" i="1"/>
  <c r="N724" i="1"/>
  <c r="M724" i="1"/>
  <c r="O724" i="1" s="1"/>
  <c r="P724" i="1" s="1"/>
  <c r="N723" i="1"/>
  <c r="M723" i="1"/>
  <c r="O723" i="1" s="1"/>
  <c r="P723" i="1" s="1"/>
  <c r="N722" i="1"/>
  <c r="M722" i="1"/>
  <c r="O722" i="1" s="1"/>
  <c r="P722" i="1" s="1"/>
  <c r="N721" i="1"/>
  <c r="M721" i="1"/>
  <c r="O721" i="1" s="1"/>
  <c r="P721" i="1" s="1"/>
  <c r="N720" i="1"/>
  <c r="M720" i="1"/>
  <c r="N719" i="1"/>
  <c r="M719" i="1"/>
  <c r="O719" i="1" s="1"/>
  <c r="P719" i="1" s="1"/>
  <c r="N718" i="1"/>
  <c r="M718" i="1"/>
  <c r="N717" i="1"/>
  <c r="M717" i="1"/>
  <c r="N716" i="1"/>
  <c r="M716" i="1"/>
  <c r="O716" i="1" s="1"/>
  <c r="P716" i="1" s="1"/>
  <c r="N715" i="1"/>
  <c r="M715" i="1"/>
  <c r="O715" i="1" s="1"/>
  <c r="P715" i="1" s="1"/>
  <c r="N714" i="1"/>
  <c r="M714" i="1"/>
  <c r="N713" i="1"/>
  <c r="M713" i="1"/>
  <c r="O713" i="1" s="1"/>
  <c r="P713" i="1" s="1"/>
  <c r="N712" i="1"/>
  <c r="M712" i="1"/>
  <c r="O712" i="1" s="1"/>
  <c r="P712" i="1" s="1"/>
  <c r="N711" i="1"/>
  <c r="M711" i="1"/>
  <c r="O711" i="1" s="1"/>
  <c r="P711" i="1" s="1"/>
  <c r="N710" i="1"/>
  <c r="M710" i="1"/>
  <c r="O710" i="1" s="1"/>
  <c r="P710" i="1" s="1"/>
  <c r="N709" i="1"/>
  <c r="M709" i="1"/>
  <c r="O709" i="1" s="1"/>
  <c r="P709" i="1" s="1"/>
  <c r="N708" i="1"/>
  <c r="M708" i="1"/>
  <c r="N707" i="1"/>
  <c r="M707" i="1"/>
  <c r="O707" i="1" s="1"/>
  <c r="P707" i="1" s="1"/>
  <c r="N706" i="1"/>
  <c r="M706" i="1"/>
  <c r="O706" i="1" s="1"/>
  <c r="P706" i="1" s="1"/>
  <c r="N705" i="1"/>
  <c r="M705" i="1"/>
  <c r="O705" i="1" s="1"/>
  <c r="P705" i="1" s="1"/>
  <c r="N704" i="1"/>
  <c r="M704" i="1"/>
  <c r="O704" i="1" s="1"/>
  <c r="P704" i="1" s="1"/>
  <c r="N703" i="1"/>
  <c r="M703" i="1"/>
  <c r="O703" i="1" s="1"/>
  <c r="P703" i="1" s="1"/>
  <c r="N702" i="1"/>
  <c r="M702" i="1"/>
  <c r="O702" i="1" s="1"/>
  <c r="P702" i="1" s="1"/>
  <c r="N701" i="1"/>
  <c r="M701" i="1"/>
  <c r="O701" i="1" s="1"/>
  <c r="P701" i="1" s="1"/>
  <c r="N700" i="1"/>
  <c r="M700" i="1"/>
  <c r="O700" i="1" s="1"/>
  <c r="P700" i="1" s="1"/>
  <c r="N699" i="1"/>
  <c r="M699" i="1"/>
  <c r="O699" i="1" s="1"/>
  <c r="P699" i="1" s="1"/>
  <c r="N698" i="1"/>
  <c r="M698" i="1"/>
  <c r="O698" i="1" s="1"/>
  <c r="P698" i="1" s="1"/>
  <c r="N697" i="1"/>
  <c r="M697" i="1"/>
  <c r="N696" i="1"/>
  <c r="M696" i="1"/>
  <c r="O696" i="1" s="1"/>
  <c r="P696" i="1" s="1"/>
  <c r="N695" i="1"/>
  <c r="M695" i="1"/>
  <c r="O695" i="1" s="1"/>
  <c r="P695" i="1" s="1"/>
  <c r="N694" i="1"/>
  <c r="M694" i="1"/>
  <c r="O694" i="1" s="1"/>
  <c r="P694" i="1" s="1"/>
  <c r="N693" i="1"/>
  <c r="M693" i="1"/>
  <c r="O693" i="1" s="1"/>
  <c r="P693" i="1" s="1"/>
  <c r="N692" i="1"/>
  <c r="M692" i="1"/>
  <c r="O692" i="1" s="1"/>
  <c r="P692" i="1" s="1"/>
  <c r="N691" i="1"/>
  <c r="M691" i="1"/>
  <c r="O691" i="1" s="1"/>
  <c r="P691" i="1" s="1"/>
  <c r="N690" i="1"/>
  <c r="M690" i="1"/>
  <c r="N689" i="1"/>
  <c r="M689" i="1"/>
  <c r="O689" i="1" s="1"/>
  <c r="P689" i="1" s="1"/>
  <c r="N688" i="1"/>
  <c r="M688" i="1"/>
  <c r="O688" i="1" s="1"/>
  <c r="P688" i="1" s="1"/>
  <c r="N687" i="1"/>
  <c r="M687" i="1"/>
  <c r="O687" i="1" s="1"/>
  <c r="P687" i="1" s="1"/>
  <c r="N686" i="1"/>
  <c r="M686" i="1"/>
  <c r="O686" i="1" s="1"/>
  <c r="P686" i="1" s="1"/>
  <c r="N685" i="1"/>
  <c r="M685" i="1"/>
  <c r="N684" i="1"/>
  <c r="M684" i="1"/>
  <c r="O684" i="1" s="1"/>
  <c r="P684" i="1" s="1"/>
  <c r="N683" i="1"/>
  <c r="M683" i="1"/>
  <c r="O683" i="1" s="1"/>
  <c r="P683" i="1" s="1"/>
  <c r="N682" i="1"/>
  <c r="M682" i="1"/>
  <c r="O682" i="1" s="1"/>
  <c r="P682" i="1" s="1"/>
  <c r="N681" i="1"/>
  <c r="M681" i="1"/>
  <c r="N680" i="1"/>
  <c r="M680" i="1"/>
  <c r="O680" i="1" s="1"/>
  <c r="P680" i="1" s="1"/>
  <c r="N679" i="1"/>
  <c r="M679" i="1"/>
  <c r="N678" i="1"/>
  <c r="M678" i="1"/>
  <c r="O678" i="1" s="1"/>
  <c r="P678" i="1" s="1"/>
  <c r="N677" i="1"/>
  <c r="M677" i="1"/>
  <c r="O677" i="1" s="1"/>
  <c r="P677" i="1" s="1"/>
  <c r="N676" i="1"/>
  <c r="M676" i="1"/>
  <c r="O676" i="1" s="1"/>
  <c r="P676" i="1" s="1"/>
  <c r="N675" i="1"/>
  <c r="M675" i="1"/>
  <c r="N674" i="1"/>
  <c r="M674" i="1"/>
  <c r="O674" i="1" s="1"/>
  <c r="P674" i="1" s="1"/>
  <c r="N673" i="1"/>
  <c r="M673" i="1"/>
  <c r="O673" i="1" s="1"/>
  <c r="P673" i="1" s="1"/>
  <c r="N672" i="1"/>
  <c r="M672" i="1"/>
  <c r="N671" i="1"/>
  <c r="M671" i="1"/>
  <c r="O671" i="1" s="1"/>
  <c r="P671" i="1" s="1"/>
  <c r="N670" i="1"/>
  <c r="M670" i="1"/>
  <c r="O670" i="1" s="1"/>
  <c r="P670" i="1" s="1"/>
  <c r="N669" i="1"/>
  <c r="M669" i="1"/>
  <c r="O669" i="1" s="1"/>
  <c r="P669" i="1" s="1"/>
  <c r="N668" i="1"/>
  <c r="M668" i="1"/>
  <c r="N667" i="1"/>
  <c r="M667" i="1"/>
  <c r="O667" i="1" s="1"/>
  <c r="P667" i="1" s="1"/>
  <c r="N666" i="1"/>
  <c r="M666" i="1"/>
  <c r="O666" i="1" s="1"/>
  <c r="P666" i="1" s="1"/>
  <c r="N665" i="1"/>
  <c r="M665" i="1"/>
  <c r="O665" i="1" s="1"/>
  <c r="P665" i="1" s="1"/>
  <c r="N664" i="1"/>
  <c r="M664" i="1"/>
  <c r="O664" i="1" s="1"/>
  <c r="P664" i="1" s="1"/>
  <c r="N663" i="1"/>
  <c r="M663" i="1"/>
  <c r="O663" i="1" s="1"/>
  <c r="P663" i="1" s="1"/>
  <c r="N662" i="1"/>
  <c r="M662" i="1"/>
  <c r="O662" i="1" s="1"/>
  <c r="P662" i="1" s="1"/>
  <c r="N661" i="1"/>
  <c r="M661" i="1"/>
  <c r="O661" i="1" s="1"/>
  <c r="P661" i="1" s="1"/>
  <c r="N660" i="1"/>
  <c r="M660" i="1"/>
  <c r="O660" i="1" s="1"/>
  <c r="P660" i="1" s="1"/>
  <c r="N659" i="1"/>
  <c r="M659" i="1"/>
  <c r="N658" i="1"/>
  <c r="M658" i="1"/>
  <c r="O658" i="1" s="1"/>
  <c r="P658" i="1" s="1"/>
  <c r="N657" i="1"/>
  <c r="M657" i="1"/>
  <c r="O657" i="1" s="1"/>
  <c r="P657" i="1" s="1"/>
  <c r="N656" i="1"/>
  <c r="M656" i="1"/>
  <c r="O656" i="1" s="1"/>
  <c r="P656" i="1" s="1"/>
  <c r="N655" i="1"/>
  <c r="M655" i="1"/>
  <c r="O655" i="1" s="1"/>
  <c r="P655" i="1" s="1"/>
  <c r="N654" i="1"/>
  <c r="M654" i="1"/>
  <c r="O654" i="1" s="1"/>
  <c r="P654" i="1" s="1"/>
  <c r="N653" i="1"/>
  <c r="M653" i="1"/>
  <c r="O653" i="1" s="1"/>
  <c r="P653" i="1" s="1"/>
  <c r="N652" i="1"/>
  <c r="M652" i="1"/>
  <c r="O652" i="1" s="1"/>
  <c r="P652" i="1" s="1"/>
  <c r="N651" i="1"/>
  <c r="M651" i="1"/>
  <c r="O651" i="1" s="1"/>
  <c r="P651" i="1" s="1"/>
  <c r="N650" i="1"/>
  <c r="M650" i="1"/>
  <c r="N649" i="1"/>
  <c r="M649" i="1"/>
  <c r="O649" i="1" s="1"/>
  <c r="P649" i="1" s="1"/>
  <c r="N648" i="1"/>
  <c r="M648" i="1"/>
  <c r="O648" i="1" s="1"/>
  <c r="P648" i="1" s="1"/>
  <c r="N647" i="1"/>
  <c r="M647" i="1"/>
  <c r="O647" i="1" s="1"/>
  <c r="P647" i="1" s="1"/>
  <c r="N646" i="1"/>
  <c r="M646" i="1"/>
  <c r="N645" i="1"/>
  <c r="M645" i="1"/>
  <c r="O645" i="1" s="1"/>
  <c r="P645" i="1" s="1"/>
  <c r="N644" i="1"/>
  <c r="M644" i="1"/>
  <c r="O644" i="1" s="1"/>
  <c r="P644" i="1" s="1"/>
  <c r="N643" i="1"/>
  <c r="M643" i="1"/>
  <c r="O643" i="1" s="1"/>
  <c r="P643" i="1" s="1"/>
  <c r="N642" i="1"/>
  <c r="M642" i="1"/>
  <c r="N641" i="1"/>
  <c r="M641" i="1"/>
  <c r="O641" i="1" s="1"/>
  <c r="P641" i="1" s="1"/>
  <c r="N640" i="1"/>
  <c r="M640" i="1"/>
  <c r="N639" i="1"/>
  <c r="M639" i="1"/>
  <c r="O639" i="1" s="1"/>
  <c r="P639" i="1" s="1"/>
  <c r="N638" i="1"/>
  <c r="M638" i="1"/>
  <c r="O638" i="1" s="1"/>
  <c r="P638" i="1" s="1"/>
  <c r="N637" i="1"/>
  <c r="M637" i="1"/>
  <c r="O637" i="1" s="1"/>
  <c r="P637" i="1" s="1"/>
  <c r="N636" i="1"/>
  <c r="M636" i="1"/>
  <c r="O636" i="1" s="1"/>
  <c r="P636" i="1" s="1"/>
  <c r="N635" i="1"/>
  <c r="M635" i="1"/>
  <c r="O635" i="1" s="1"/>
  <c r="P635" i="1" s="1"/>
  <c r="N634" i="1"/>
  <c r="M634" i="1"/>
  <c r="O634" i="1" s="1"/>
  <c r="P634" i="1" s="1"/>
  <c r="N633" i="1"/>
  <c r="M633" i="1"/>
  <c r="O633" i="1" s="1"/>
  <c r="P633" i="1" s="1"/>
  <c r="N632" i="1"/>
  <c r="M632" i="1"/>
  <c r="O632" i="1" s="1"/>
  <c r="P632" i="1" s="1"/>
  <c r="N631" i="1"/>
  <c r="M631" i="1"/>
  <c r="O631" i="1" s="1"/>
  <c r="P631" i="1" s="1"/>
  <c r="N630" i="1"/>
  <c r="M630" i="1"/>
  <c r="O630" i="1" s="1"/>
  <c r="P630" i="1" s="1"/>
  <c r="N629" i="1"/>
  <c r="M629" i="1"/>
  <c r="O629" i="1" s="1"/>
  <c r="P629" i="1" s="1"/>
  <c r="N628" i="1"/>
  <c r="M628" i="1"/>
  <c r="O628" i="1" s="1"/>
  <c r="P628" i="1" s="1"/>
  <c r="N627" i="1"/>
  <c r="M627" i="1"/>
  <c r="O627" i="1" s="1"/>
  <c r="P627" i="1" s="1"/>
  <c r="N626" i="1"/>
  <c r="M626" i="1"/>
  <c r="O626" i="1" s="1"/>
  <c r="P626" i="1" s="1"/>
  <c r="N625" i="1"/>
  <c r="M625" i="1"/>
  <c r="O625" i="1" s="1"/>
  <c r="P625" i="1" s="1"/>
  <c r="N624" i="1"/>
  <c r="M624" i="1"/>
  <c r="O624" i="1" s="1"/>
  <c r="P624" i="1" s="1"/>
  <c r="N623" i="1"/>
  <c r="M623" i="1"/>
  <c r="O623" i="1" s="1"/>
  <c r="P623" i="1" s="1"/>
  <c r="N622" i="1"/>
  <c r="M622" i="1"/>
  <c r="O622" i="1" s="1"/>
  <c r="P622" i="1" s="1"/>
  <c r="N621" i="1"/>
  <c r="M621" i="1"/>
  <c r="O621" i="1" s="1"/>
  <c r="P621" i="1" s="1"/>
  <c r="N620" i="1"/>
  <c r="M620" i="1"/>
  <c r="O620" i="1" s="1"/>
  <c r="P620" i="1" s="1"/>
  <c r="N619" i="1"/>
  <c r="M619" i="1"/>
  <c r="O619" i="1" s="1"/>
  <c r="P619" i="1" s="1"/>
  <c r="N618" i="1"/>
  <c r="M618" i="1"/>
  <c r="O618" i="1" s="1"/>
  <c r="P618" i="1" s="1"/>
  <c r="N617" i="1"/>
  <c r="M617" i="1"/>
  <c r="O617" i="1" s="1"/>
  <c r="P617" i="1" s="1"/>
  <c r="N616" i="1"/>
  <c r="M616" i="1"/>
  <c r="O616" i="1" s="1"/>
  <c r="P616" i="1" s="1"/>
  <c r="N615" i="1"/>
  <c r="M615" i="1"/>
  <c r="O615" i="1" s="1"/>
  <c r="P615" i="1" s="1"/>
  <c r="N614" i="1"/>
  <c r="M614" i="1"/>
  <c r="O614" i="1" s="1"/>
  <c r="P614" i="1" s="1"/>
  <c r="N613" i="1"/>
  <c r="M613" i="1"/>
  <c r="O613" i="1" s="1"/>
  <c r="P613" i="1" s="1"/>
  <c r="N612" i="1"/>
  <c r="M612" i="1"/>
  <c r="N611" i="1"/>
  <c r="M611" i="1"/>
  <c r="O611" i="1" s="1"/>
  <c r="P611" i="1" s="1"/>
  <c r="N610" i="1"/>
  <c r="M610" i="1"/>
  <c r="O610" i="1" s="1"/>
  <c r="P610" i="1" s="1"/>
  <c r="N609" i="1"/>
  <c r="M609" i="1"/>
  <c r="O609" i="1" s="1"/>
  <c r="P609" i="1" s="1"/>
  <c r="N608" i="1"/>
  <c r="M608" i="1"/>
  <c r="O608" i="1" s="1"/>
  <c r="P608" i="1" s="1"/>
  <c r="N607" i="1"/>
  <c r="M607" i="1"/>
  <c r="O607" i="1" s="1"/>
  <c r="P607" i="1" s="1"/>
  <c r="N606" i="1"/>
  <c r="M606" i="1"/>
  <c r="O606" i="1" s="1"/>
  <c r="P606" i="1" s="1"/>
  <c r="N605" i="1"/>
  <c r="M605" i="1"/>
  <c r="O605" i="1" s="1"/>
  <c r="P605" i="1" s="1"/>
  <c r="N604" i="1"/>
  <c r="M604" i="1"/>
  <c r="O604" i="1" s="1"/>
  <c r="P604" i="1" s="1"/>
  <c r="N603" i="1"/>
  <c r="M603" i="1"/>
  <c r="O603" i="1" s="1"/>
  <c r="P603" i="1" s="1"/>
  <c r="N602" i="1"/>
  <c r="M602" i="1"/>
  <c r="O602" i="1" s="1"/>
  <c r="P602" i="1" s="1"/>
  <c r="N601" i="1"/>
  <c r="M601" i="1"/>
  <c r="O601" i="1" s="1"/>
  <c r="P601" i="1" s="1"/>
  <c r="N600" i="1"/>
  <c r="M600" i="1"/>
  <c r="O600" i="1" s="1"/>
  <c r="P600" i="1" s="1"/>
  <c r="N599" i="1"/>
  <c r="M599" i="1"/>
  <c r="O599" i="1" s="1"/>
  <c r="P599" i="1" s="1"/>
  <c r="N598" i="1"/>
  <c r="M598" i="1"/>
  <c r="O598" i="1" s="1"/>
  <c r="P598" i="1" s="1"/>
  <c r="N597" i="1"/>
  <c r="M597" i="1"/>
  <c r="O597" i="1" s="1"/>
  <c r="P597" i="1" s="1"/>
  <c r="N596" i="1"/>
  <c r="M596" i="1"/>
  <c r="O596" i="1" s="1"/>
  <c r="P596" i="1" s="1"/>
  <c r="N595" i="1"/>
  <c r="M595" i="1"/>
  <c r="O595" i="1" s="1"/>
  <c r="P595" i="1" s="1"/>
  <c r="N594" i="1"/>
  <c r="M594" i="1"/>
  <c r="O594" i="1" s="1"/>
  <c r="P594" i="1" s="1"/>
  <c r="N593" i="1"/>
  <c r="M593" i="1"/>
  <c r="O593" i="1" s="1"/>
  <c r="P593" i="1" s="1"/>
  <c r="N592" i="1"/>
  <c r="M592" i="1"/>
  <c r="O592" i="1" s="1"/>
  <c r="P592" i="1" s="1"/>
  <c r="N591" i="1"/>
  <c r="M591" i="1"/>
  <c r="O591" i="1" s="1"/>
  <c r="P591" i="1" s="1"/>
  <c r="N590" i="1"/>
  <c r="M590" i="1"/>
  <c r="O590" i="1" s="1"/>
  <c r="P590" i="1" s="1"/>
  <c r="N589" i="1"/>
  <c r="M589" i="1"/>
  <c r="O589" i="1" s="1"/>
  <c r="P589" i="1" s="1"/>
  <c r="N588" i="1"/>
  <c r="M588" i="1"/>
  <c r="O588" i="1" s="1"/>
  <c r="P588" i="1" s="1"/>
  <c r="N587" i="1"/>
  <c r="M587" i="1"/>
  <c r="N586" i="1"/>
  <c r="M586" i="1"/>
  <c r="O586" i="1" s="1"/>
  <c r="P586" i="1" s="1"/>
  <c r="N585" i="1"/>
  <c r="M585" i="1"/>
  <c r="O585" i="1" s="1"/>
  <c r="P585" i="1" s="1"/>
  <c r="N584" i="1"/>
  <c r="M584" i="1"/>
  <c r="O584" i="1" s="1"/>
  <c r="P584" i="1" s="1"/>
  <c r="N583" i="1"/>
  <c r="M583" i="1"/>
  <c r="N582" i="1"/>
  <c r="M582" i="1"/>
  <c r="O582" i="1" s="1"/>
  <c r="P582" i="1" s="1"/>
  <c r="N581" i="1"/>
  <c r="M581" i="1"/>
  <c r="O581" i="1" s="1"/>
  <c r="P581" i="1" s="1"/>
  <c r="N580" i="1"/>
  <c r="M580" i="1"/>
  <c r="O580" i="1" s="1"/>
  <c r="P580" i="1" s="1"/>
  <c r="N579" i="1"/>
  <c r="M579" i="1"/>
  <c r="O579" i="1" s="1"/>
  <c r="P579" i="1" s="1"/>
  <c r="N578" i="1"/>
  <c r="M578" i="1"/>
  <c r="O578" i="1" s="1"/>
  <c r="P578" i="1" s="1"/>
  <c r="N577" i="1"/>
  <c r="M577" i="1"/>
  <c r="O577" i="1" s="1"/>
  <c r="P577" i="1" s="1"/>
  <c r="N576" i="1"/>
  <c r="M576" i="1"/>
  <c r="O576" i="1" s="1"/>
  <c r="P576" i="1" s="1"/>
  <c r="N575" i="1"/>
  <c r="M575" i="1"/>
  <c r="O575" i="1" s="1"/>
  <c r="P575" i="1" s="1"/>
  <c r="N574" i="1"/>
  <c r="M574" i="1"/>
  <c r="N573" i="1"/>
  <c r="M573" i="1"/>
  <c r="O573" i="1" s="1"/>
  <c r="P573" i="1" s="1"/>
  <c r="N572" i="1"/>
  <c r="M572" i="1"/>
  <c r="O572" i="1" s="1"/>
  <c r="P572" i="1" s="1"/>
  <c r="N571" i="1"/>
  <c r="M571" i="1"/>
  <c r="O571" i="1" s="1"/>
  <c r="P571" i="1" s="1"/>
  <c r="N570" i="1"/>
  <c r="M570" i="1"/>
  <c r="O570" i="1" s="1"/>
  <c r="P570" i="1" s="1"/>
  <c r="N569" i="1"/>
  <c r="M569" i="1"/>
  <c r="O569" i="1" s="1"/>
  <c r="P569" i="1" s="1"/>
  <c r="N568" i="1"/>
  <c r="M568" i="1"/>
  <c r="O568" i="1" s="1"/>
  <c r="P568" i="1" s="1"/>
  <c r="N567" i="1"/>
  <c r="M567" i="1"/>
  <c r="O567" i="1" s="1"/>
  <c r="P567" i="1" s="1"/>
  <c r="N566" i="1"/>
  <c r="M566" i="1"/>
  <c r="O566" i="1" s="1"/>
  <c r="P566" i="1" s="1"/>
  <c r="N565" i="1"/>
  <c r="M565" i="1"/>
  <c r="O565" i="1" s="1"/>
  <c r="P565" i="1" s="1"/>
  <c r="N564" i="1"/>
  <c r="M564" i="1"/>
  <c r="O564" i="1" s="1"/>
  <c r="P564" i="1" s="1"/>
  <c r="N563" i="1"/>
  <c r="M563" i="1"/>
  <c r="O563" i="1" s="1"/>
  <c r="P563" i="1" s="1"/>
  <c r="N562" i="1"/>
  <c r="M562" i="1"/>
  <c r="O562" i="1" s="1"/>
  <c r="P562" i="1" s="1"/>
  <c r="N561" i="1"/>
  <c r="M561" i="1"/>
  <c r="O561" i="1" s="1"/>
  <c r="P561" i="1" s="1"/>
  <c r="N560" i="1"/>
  <c r="M560" i="1"/>
  <c r="O560" i="1" s="1"/>
  <c r="P560" i="1" s="1"/>
  <c r="N559" i="1"/>
  <c r="M559" i="1"/>
  <c r="O559" i="1" s="1"/>
  <c r="P559" i="1" s="1"/>
  <c r="N558" i="1"/>
  <c r="M558" i="1"/>
  <c r="O558" i="1" s="1"/>
  <c r="P558" i="1" s="1"/>
  <c r="N557" i="1"/>
  <c r="M557" i="1"/>
  <c r="O557" i="1" s="1"/>
  <c r="P557" i="1" s="1"/>
  <c r="N556" i="1"/>
  <c r="M556" i="1"/>
  <c r="O556" i="1" s="1"/>
  <c r="P556" i="1" s="1"/>
  <c r="N555" i="1"/>
  <c r="M555" i="1"/>
  <c r="O555" i="1" s="1"/>
  <c r="P555" i="1" s="1"/>
  <c r="N554" i="1"/>
  <c r="M554" i="1"/>
  <c r="O554" i="1" s="1"/>
  <c r="P554" i="1" s="1"/>
  <c r="N553" i="1"/>
  <c r="M553" i="1"/>
  <c r="O553" i="1" s="1"/>
  <c r="P553" i="1" s="1"/>
  <c r="N552" i="1"/>
  <c r="M552" i="1"/>
  <c r="O552" i="1" s="1"/>
  <c r="P552" i="1" s="1"/>
  <c r="N551" i="1"/>
  <c r="M551" i="1"/>
  <c r="O551" i="1" s="1"/>
  <c r="P551" i="1" s="1"/>
  <c r="N550" i="1"/>
  <c r="M550" i="1"/>
  <c r="O550" i="1" s="1"/>
  <c r="P550" i="1" s="1"/>
  <c r="N549" i="1"/>
  <c r="M549" i="1"/>
  <c r="O549" i="1" s="1"/>
  <c r="P549" i="1" s="1"/>
  <c r="N548" i="1"/>
  <c r="M548" i="1"/>
  <c r="N547" i="1"/>
  <c r="M547" i="1"/>
  <c r="O547" i="1" s="1"/>
  <c r="P547" i="1" s="1"/>
  <c r="N546" i="1"/>
  <c r="M546" i="1"/>
  <c r="O546" i="1" s="1"/>
  <c r="P546" i="1" s="1"/>
  <c r="N545" i="1"/>
  <c r="M545" i="1"/>
  <c r="O545" i="1" s="1"/>
  <c r="P545" i="1" s="1"/>
  <c r="N544" i="1"/>
  <c r="M544" i="1"/>
  <c r="O544" i="1" s="1"/>
  <c r="P544" i="1" s="1"/>
  <c r="N543" i="1"/>
  <c r="M543" i="1"/>
  <c r="O543" i="1" s="1"/>
  <c r="P543" i="1" s="1"/>
  <c r="N542" i="1"/>
  <c r="M542" i="1"/>
  <c r="O542" i="1" s="1"/>
  <c r="P542" i="1" s="1"/>
  <c r="N541" i="1"/>
  <c r="M541" i="1"/>
  <c r="O541" i="1" s="1"/>
  <c r="P541" i="1" s="1"/>
  <c r="N540" i="1"/>
  <c r="M540" i="1"/>
  <c r="O540" i="1" s="1"/>
  <c r="P540" i="1" s="1"/>
  <c r="N539" i="1"/>
  <c r="M539" i="1"/>
  <c r="O539" i="1" s="1"/>
  <c r="P539" i="1" s="1"/>
  <c r="N538" i="1"/>
  <c r="M538" i="1"/>
  <c r="N537" i="1"/>
  <c r="M537" i="1"/>
  <c r="O537" i="1" s="1"/>
  <c r="P537" i="1" s="1"/>
  <c r="N536" i="1"/>
  <c r="M536" i="1"/>
  <c r="O536" i="1" s="1"/>
  <c r="P536" i="1" s="1"/>
  <c r="N535" i="1"/>
  <c r="M535" i="1"/>
  <c r="O535" i="1" s="1"/>
  <c r="P535" i="1" s="1"/>
  <c r="N534" i="1"/>
  <c r="M534" i="1"/>
  <c r="O534" i="1" s="1"/>
  <c r="P534" i="1" s="1"/>
  <c r="N533" i="1"/>
  <c r="M533" i="1"/>
  <c r="O533" i="1" s="1"/>
  <c r="P533" i="1" s="1"/>
  <c r="N532" i="1"/>
  <c r="M532" i="1"/>
  <c r="O532" i="1" s="1"/>
  <c r="P532" i="1" s="1"/>
  <c r="N531" i="1"/>
  <c r="M531" i="1"/>
  <c r="O531" i="1" s="1"/>
  <c r="P531" i="1" s="1"/>
  <c r="N530" i="1"/>
  <c r="M530" i="1"/>
  <c r="O530" i="1" s="1"/>
  <c r="P530" i="1" s="1"/>
  <c r="N529" i="1"/>
  <c r="M529" i="1"/>
  <c r="O529" i="1" s="1"/>
  <c r="P529" i="1" s="1"/>
  <c r="N528" i="1"/>
  <c r="M528" i="1"/>
  <c r="O528" i="1" s="1"/>
  <c r="P528" i="1" s="1"/>
  <c r="N527" i="1"/>
  <c r="M527" i="1"/>
  <c r="O527" i="1" s="1"/>
  <c r="P527" i="1" s="1"/>
  <c r="N526" i="1"/>
  <c r="M526" i="1"/>
  <c r="O526" i="1" s="1"/>
  <c r="P526" i="1" s="1"/>
  <c r="N525" i="1"/>
  <c r="M525" i="1"/>
  <c r="O525" i="1" s="1"/>
  <c r="P525" i="1" s="1"/>
  <c r="N524" i="1"/>
  <c r="M524" i="1"/>
  <c r="O524" i="1" s="1"/>
  <c r="P524" i="1" s="1"/>
  <c r="N523" i="1"/>
  <c r="M523" i="1"/>
  <c r="O523" i="1" s="1"/>
  <c r="P523" i="1" s="1"/>
  <c r="N522" i="1"/>
  <c r="M522" i="1"/>
  <c r="O522" i="1" s="1"/>
  <c r="P522" i="1" s="1"/>
  <c r="N521" i="1"/>
  <c r="M521" i="1"/>
  <c r="O521" i="1" s="1"/>
  <c r="P521" i="1" s="1"/>
  <c r="N520" i="1"/>
  <c r="M520" i="1"/>
  <c r="O520" i="1" s="1"/>
  <c r="P520" i="1" s="1"/>
  <c r="N519" i="1"/>
  <c r="M519" i="1"/>
  <c r="O519" i="1" s="1"/>
  <c r="P519" i="1" s="1"/>
  <c r="N518" i="1"/>
  <c r="M518" i="1"/>
  <c r="O518" i="1" s="1"/>
  <c r="P518" i="1" s="1"/>
  <c r="N517" i="1"/>
  <c r="M517" i="1"/>
  <c r="O517" i="1" s="1"/>
  <c r="P517" i="1" s="1"/>
  <c r="N516" i="1"/>
  <c r="M516" i="1"/>
  <c r="O516" i="1" s="1"/>
  <c r="P516" i="1" s="1"/>
  <c r="N515" i="1"/>
  <c r="M515" i="1"/>
  <c r="O515" i="1" s="1"/>
  <c r="P515" i="1" s="1"/>
  <c r="N514" i="1"/>
  <c r="M514" i="1"/>
  <c r="O514" i="1" s="1"/>
  <c r="P514" i="1" s="1"/>
  <c r="N513" i="1"/>
  <c r="M513" i="1"/>
  <c r="O513" i="1" s="1"/>
  <c r="P513" i="1" s="1"/>
  <c r="N512" i="1"/>
  <c r="M512" i="1"/>
  <c r="O512" i="1" s="1"/>
  <c r="P512" i="1" s="1"/>
  <c r="N511" i="1"/>
  <c r="M511" i="1"/>
  <c r="O511" i="1" s="1"/>
  <c r="P511" i="1" s="1"/>
  <c r="N510" i="1"/>
  <c r="M510" i="1"/>
  <c r="O510" i="1" s="1"/>
  <c r="P510" i="1" s="1"/>
  <c r="N509" i="1"/>
  <c r="M509" i="1"/>
  <c r="N508" i="1"/>
  <c r="M508" i="1"/>
  <c r="O508" i="1" s="1"/>
  <c r="P508" i="1" s="1"/>
  <c r="N507" i="1"/>
  <c r="M507" i="1"/>
  <c r="O507" i="1" s="1"/>
  <c r="P507" i="1" s="1"/>
  <c r="N506" i="1"/>
  <c r="M506" i="1"/>
  <c r="O506" i="1" s="1"/>
  <c r="P506" i="1" s="1"/>
  <c r="N505" i="1"/>
  <c r="M505" i="1"/>
  <c r="O505" i="1" s="1"/>
  <c r="P505" i="1" s="1"/>
  <c r="N504" i="1"/>
  <c r="M504" i="1"/>
  <c r="O504" i="1" s="1"/>
  <c r="P504" i="1" s="1"/>
  <c r="N503" i="1"/>
  <c r="M503" i="1"/>
  <c r="O503" i="1" s="1"/>
  <c r="P503" i="1" s="1"/>
  <c r="N502" i="1"/>
  <c r="M502" i="1"/>
  <c r="O502" i="1" s="1"/>
  <c r="P502" i="1" s="1"/>
  <c r="N501" i="1"/>
  <c r="M501" i="1"/>
  <c r="O501" i="1" s="1"/>
  <c r="P501" i="1" s="1"/>
  <c r="N500" i="1"/>
  <c r="M500" i="1"/>
  <c r="O500" i="1" s="1"/>
  <c r="P500" i="1" s="1"/>
  <c r="N499" i="1"/>
  <c r="M499" i="1"/>
  <c r="O499" i="1" s="1"/>
  <c r="P499" i="1" s="1"/>
  <c r="N498" i="1"/>
  <c r="M498" i="1"/>
  <c r="O498" i="1" s="1"/>
  <c r="P498" i="1" s="1"/>
  <c r="N497" i="1"/>
  <c r="M497" i="1"/>
  <c r="O497" i="1" s="1"/>
  <c r="P497" i="1" s="1"/>
  <c r="N496" i="1"/>
  <c r="M496" i="1"/>
  <c r="O496" i="1" s="1"/>
  <c r="P496" i="1" s="1"/>
  <c r="N495" i="1"/>
  <c r="M495" i="1"/>
  <c r="O495" i="1" s="1"/>
  <c r="P495" i="1" s="1"/>
  <c r="N494" i="1"/>
  <c r="M494" i="1"/>
  <c r="O494" i="1" s="1"/>
  <c r="P494" i="1" s="1"/>
  <c r="N493" i="1"/>
  <c r="M493" i="1"/>
  <c r="O493" i="1" s="1"/>
  <c r="P493" i="1" s="1"/>
  <c r="N492" i="1"/>
  <c r="M492" i="1"/>
  <c r="O492" i="1" s="1"/>
  <c r="P492" i="1" s="1"/>
  <c r="N491" i="1"/>
  <c r="M491" i="1"/>
  <c r="O491" i="1" s="1"/>
  <c r="P491" i="1" s="1"/>
  <c r="N490" i="1"/>
  <c r="M490" i="1"/>
  <c r="O490" i="1" s="1"/>
  <c r="P490" i="1" s="1"/>
  <c r="N489" i="1"/>
  <c r="M489" i="1"/>
  <c r="O489" i="1" s="1"/>
  <c r="P489" i="1" s="1"/>
  <c r="N488" i="1"/>
  <c r="M488" i="1"/>
  <c r="O488" i="1" s="1"/>
  <c r="P488" i="1" s="1"/>
  <c r="N487" i="1"/>
  <c r="M487" i="1"/>
  <c r="O487" i="1" s="1"/>
  <c r="P487" i="1" s="1"/>
  <c r="N486" i="1"/>
  <c r="M486" i="1"/>
  <c r="O486" i="1" s="1"/>
  <c r="P486" i="1" s="1"/>
  <c r="N485" i="1"/>
  <c r="M485" i="1"/>
  <c r="O485" i="1" s="1"/>
  <c r="P485" i="1" s="1"/>
  <c r="N484" i="1"/>
  <c r="M484" i="1"/>
  <c r="O484" i="1" s="1"/>
  <c r="P484" i="1" s="1"/>
  <c r="N483" i="1"/>
  <c r="M483" i="1"/>
  <c r="O483" i="1" s="1"/>
  <c r="P483" i="1" s="1"/>
  <c r="N482" i="1"/>
  <c r="M482" i="1"/>
  <c r="O482" i="1" s="1"/>
  <c r="P482" i="1" s="1"/>
  <c r="N481" i="1"/>
  <c r="M481" i="1"/>
  <c r="N480" i="1"/>
  <c r="M480" i="1"/>
  <c r="O480" i="1" s="1"/>
  <c r="P480" i="1" s="1"/>
  <c r="N479" i="1"/>
  <c r="M479" i="1"/>
  <c r="O479" i="1" s="1"/>
  <c r="P479" i="1" s="1"/>
  <c r="N478" i="1"/>
  <c r="M478" i="1"/>
  <c r="O478" i="1" s="1"/>
  <c r="P478" i="1" s="1"/>
  <c r="N477" i="1"/>
  <c r="M477" i="1"/>
  <c r="O477" i="1" s="1"/>
  <c r="P477" i="1" s="1"/>
  <c r="N476" i="1"/>
  <c r="M476" i="1"/>
  <c r="O476" i="1" s="1"/>
  <c r="P476" i="1" s="1"/>
  <c r="N475" i="1"/>
  <c r="M475" i="1"/>
  <c r="O475" i="1" s="1"/>
  <c r="P475" i="1" s="1"/>
  <c r="N474" i="1"/>
  <c r="M474" i="1"/>
  <c r="O474" i="1" s="1"/>
  <c r="P474" i="1" s="1"/>
  <c r="N473" i="1"/>
  <c r="M473" i="1"/>
  <c r="O473" i="1" s="1"/>
  <c r="P473" i="1" s="1"/>
  <c r="N472" i="1"/>
  <c r="M472" i="1"/>
  <c r="O472" i="1" s="1"/>
  <c r="P472" i="1" s="1"/>
  <c r="N471" i="1"/>
  <c r="M471" i="1"/>
  <c r="O471" i="1" s="1"/>
  <c r="P471" i="1" s="1"/>
  <c r="N470" i="1"/>
  <c r="M470" i="1"/>
  <c r="O470" i="1" s="1"/>
  <c r="P470" i="1" s="1"/>
  <c r="N469" i="1"/>
  <c r="M469" i="1"/>
  <c r="O469" i="1" s="1"/>
  <c r="P469" i="1" s="1"/>
  <c r="N468" i="1"/>
  <c r="M468" i="1"/>
  <c r="O468" i="1" s="1"/>
  <c r="P468" i="1" s="1"/>
  <c r="N467" i="1"/>
  <c r="M467" i="1"/>
  <c r="O467" i="1" s="1"/>
  <c r="P467" i="1" s="1"/>
  <c r="N466" i="1"/>
  <c r="M466" i="1"/>
  <c r="O466" i="1" s="1"/>
  <c r="P466" i="1" s="1"/>
  <c r="N465" i="1"/>
  <c r="M465" i="1"/>
  <c r="O465" i="1" s="1"/>
  <c r="P465" i="1" s="1"/>
  <c r="N464" i="1"/>
  <c r="M464" i="1"/>
  <c r="O464" i="1" s="1"/>
  <c r="P464" i="1" s="1"/>
  <c r="N463" i="1"/>
  <c r="M463" i="1"/>
  <c r="N462" i="1"/>
  <c r="M462" i="1"/>
  <c r="O462" i="1" s="1"/>
  <c r="P462" i="1" s="1"/>
  <c r="N461" i="1"/>
  <c r="M461" i="1"/>
  <c r="O461" i="1" s="1"/>
  <c r="P461" i="1" s="1"/>
  <c r="N460" i="1"/>
  <c r="M460" i="1"/>
  <c r="O460" i="1" s="1"/>
  <c r="P460" i="1" s="1"/>
  <c r="N459" i="1"/>
  <c r="M459" i="1"/>
  <c r="O459" i="1" s="1"/>
  <c r="P459" i="1" s="1"/>
  <c r="N458" i="1"/>
  <c r="M458" i="1"/>
  <c r="O458" i="1" s="1"/>
  <c r="P458" i="1" s="1"/>
  <c r="N457" i="1"/>
  <c r="M457" i="1"/>
  <c r="O457" i="1" s="1"/>
  <c r="P457" i="1" s="1"/>
  <c r="N456" i="1"/>
  <c r="M456" i="1"/>
  <c r="O456" i="1" s="1"/>
  <c r="P456" i="1" s="1"/>
  <c r="N455" i="1"/>
  <c r="M455" i="1"/>
  <c r="O455" i="1" s="1"/>
  <c r="P455" i="1" s="1"/>
  <c r="N454" i="1"/>
  <c r="M454" i="1"/>
  <c r="O454" i="1" s="1"/>
  <c r="P454" i="1" s="1"/>
  <c r="N453" i="1"/>
  <c r="M453" i="1"/>
  <c r="O453" i="1" s="1"/>
  <c r="P453" i="1" s="1"/>
  <c r="N452" i="1"/>
  <c r="M452" i="1"/>
  <c r="O452" i="1" s="1"/>
  <c r="P452" i="1" s="1"/>
  <c r="N451" i="1"/>
  <c r="M451" i="1"/>
  <c r="O451" i="1" s="1"/>
  <c r="P451" i="1" s="1"/>
  <c r="N450" i="1"/>
  <c r="M450" i="1"/>
  <c r="O450" i="1" s="1"/>
  <c r="P450" i="1" s="1"/>
  <c r="N449" i="1"/>
  <c r="M449" i="1"/>
  <c r="O449" i="1" s="1"/>
  <c r="P449" i="1" s="1"/>
  <c r="N448" i="1"/>
  <c r="M448" i="1"/>
  <c r="O448" i="1" s="1"/>
  <c r="P448" i="1" s="1"/>
  <c r="N447" i="1"/>
  <c r="M447" i="1"/>
  <c r="O447" i="1" s="1"/>
  <c r="P447" i="1" s="1"/>
  <c r="N446" i="1"/>
  <c r="M446" i="1"/>
  <c r="O446" i="1" s="1"/>
  <c r="P446" i="1" s="1"/>
  <c r="N445" i="1"/>
  <c r="M445" i="1"/>
  <c r="O445" i="1" s="1"/>
  <c r="P445" i="1" s="1"/>
  <c r="N444" i="1"/>
  <c r="M444" i="1"/>
  <c r="O444" i="1" s="1"/>
  <c r="P444" i="1" s="1"/>
  <c r="N443" i="1"/>
  <c r="M443" i="1"/>
  <c r="O443" i="1" s="1"/>
  <c r="P443" i="1" s="1"/>
  <c r="N442" i="1"/>
  <c r="M442" i="1"/>
  <c r="O442" i="1" s="1"/>
  <c r="P442" i="1" s="1"/>
  <c r="N441" i="1"/>
  <c r="M441" i="1"/>
  <c r="O441" i="1" s="1"/>
  <c r="P441" i="1" s="1"/>
  <c r="N440" i="1"/>
  <c r="M440" i="1"/>
  <c r="O440" i="1" s="1"/>
  <c r="P440" i="1" s="1"/>
  <c r="N439" i="1"/>
  <c r="M439" i="1"/>
  <c r="O439" i="1" s="1"/>
  <c r="P439" i="1" s="1"/>
  <c r="N438" i="1"/>
  <c r="M438" i="1"/>
  <c r="O438" i="1" s="1"/>
  <c r="P438" i="1" s="1"/>
  <c r="N437" i="1"/>
  <c r="M437" i="1"/>
  <c r="O437" i="1" s="1"/>
  <c r="P437" i="1" s="1"/>
  <c r="N436" i="1"/>
  <c r="M436" i="1"/>
  <c r="O436" i="1" s="1"/>
  <c r="P436" i="1" s="1"/>
  <c r="N435" i="1"/>
  <c r="M435" i="1"/>
  <c r="N434" i="1"/>
  <c r="M434" i="1"/>
  <c r="O434" i="1" s="1"/>
  <c r="P434" i="1" s="1"/>
  <c r="N433" i="1"/>
  <c r="M433" i="1"/>
  <c r="O433" i="1" s="1"/>
  <c r="P433" i="1" s="1"/>
  <c r="N432" i="1"/>
  <c r="M432" i="1"/>
  <c r="O432" i="1" s="1"/>
  <c r="P432" i="1" s="1"/>
  <c r="N431" i="1"/>
  <c r="M431" i="1"/>
  <c r="O431" i="1" s="1"/>
  <c r="P431" i="1" s="1"/>
  <c r="N430" i="1"/>
  <c r="M430" i="1"/>
  <c r="O430" i="1" s="1"/>
  <c r="P430" i="1" s="1"/>
  <c r="N429" i="1"/>
  <c r="M429" i="1"/>
  <c r="O429" i="1" s="1"/>
  <c r="P429" i="1" s="1"/>
  <c r="N428" i="1"/>
  <c r="M428" i="1"/>
  <c r="O428" i="1" s="1"/>
  <c r="P428" i="1" s="1"/>
  <c r="N427" i="1"/>
  <c r="M427" i="1"/>
  <c r="O427" i="1" s="1"/>
  <c r="P427" i="1" s="1"/>
  <c r="N426" i="1"/>
  <c r="M426" i="1"/>
  <c r="O426" i="1" s="1"/>
  <c r="P426" i="1" s="1"/>
  <c r="N425" i="1"/>
  <c r="M425" i="1"/>
  <c r="O425" i="1" s="1"/>
  <c r="P425" i="1" s="1"/>
  <c r="N424" i="1"/>
  <c r="M424" i="1"/>
  <c r="O424" i="1" s="1"/>
  <c r="P424" i="1" s="1"/>
  <c r="N423" i="1"/>
  <c r="M423" i="1"/>
  <c r="O423" i="1" s="1"/>
  <c r="P423" i="1" s="1"/>
  <c r="N422" i="1"/>
  <c r="M422" i="1"/>
  <c r="O422" i="1" s="1"/>
  <c r="P422" i="1" s="1"/>
  <c r="N421" i="1"/>
  <c r="M421" i="1"/>
  <c r="O421" i="1" s="1"/>
  <c r="P421" i="1" s="1"/>
  <c r="N420" i="1"/>
  <c r="M420" i="1"/>
  <c r="O420" i="1" s="1"/>
  <c r="P420" i="1" s="1"/>
  <c r="N419" i="1"/>
  <c r="M419" i="1"/>
  <c r="O419" i="1" s="1"/>
  <c r="P419" i="1" s="1"/>
  <c r="N418" i="1"/>
  <c r="M418" i="1"/>
  <c r="O418" i="1" s="1"/>
  <c r="P418" i="1" s="1"/>
  <c r="N417" i="1"/>
  <c r="M417" i="1"/>
  <c r="O417" i="1" s="1"/>
  <c r="P417" i="1" s="1"/>
  <c r="N416" i="1"/>
  <c r="M416" i="1"/>
  <c r="O416" i="1" s="1"/>
  <c r="P416" i="1" s="1"/>
  <c r="N415" i="1"/>
  <c r="M415" i="1"/>
  <c r="O415" i="1" s="1"/>
  <c r="P415" i="1" s="1"/>
  <c r="N414" i="1"/>
  <c r="M414" i="1"/>
  <c r="O414" i="1" s="1"/>
  <c r="P414" i="1" s="1"/>
  <c r="N413" i="1"/>
  <c r="M413" i="1"/>
  <c r="O413" i="1" s="1"/>
  <c r="P413" i="1" s="1"/>
  <c r="N412" i="1"/>
  <c r="M412" i="1"/>
  <c r="O412" i="1" s="1"/>
  <c r="P412" i="1" s="1"/>
  <c r="N411" i="1"/>
  <c r="M411" i="1"/>
  <c r="O411" i="1" s="1"/>
  <c r="P411" i="1" s="1"/>
  <c r="N410" i="1"/>
  <c r="M410" i="1"/>
  <c r="O410" i="1" s="1"/>
  <c r="P410" i="1" s="1"/>
  <c r="N409" i="1"/>
  <c r="M409" i="1"/>
  <c r="O409" i="1" s="1"/>
  <c r="P409" i="1" s="1"/>
  <c r="N408" i="1"/>
  <c r="M408" i="1"/>
  <c r="O408" i="1" s="1"/>
  <c r="P408" i="1" s="1"/>
  <c r="N407" i="1"/>
  <c r="M407" i="1"/>
  <c r="O407" i="1" s="1"/>
  <c r="P407" i="1" s="1"/>
  <c r="N406" i="1"/>
  <c r="M406" i="1"/>
  <c r="N405" i="1"/>
  <c r="M405" i="1"/>
  <c r="O405" i="1" s="1"/>
  <c r="P405" i="1" s="1"/>
  <c r="N404" i="1"/>
  <c r="M404" i="1"/>
  <c r="O404" i="1" s="1"/>
  <c r="P404" i="1" s="1"/>
  <c r="N403" i="1"/>
  <c r="M403" i="1"/>
  <c r="O403" i="1" s="1"/>
  <c r="P403" i="1" s="1"/>
  <c r="N402" i="1"/>
  <c r="M402" i="1"/>
  <c r="O402" i="1" s="1"/>
  <c r="P402" i="1" s="1"/>
  <c r="N401" i="1"/>
  <c r="M401" i="1"/>
  <c r="O401" i="1" s="1"/>
  <c r="P401" i="1" s="1"/>
  <c r="N400" i="1"/>
  <c r="M400" i="1"/>
  <c r="O400" i="1" s="1"/>
  <c r="P400" i="1" s="1"/>
  <c r="N399" i="1"/>
  <c r="M399" i="1"/>
  <c r="O399" i="1" s="1"/>
  <c r="P399" i="1" s="1"/>
  <c r="N398" i="1"/>
  <c r="M398" i="1"/>
  <c r="O398" i="1" s="1"/>
  <c r="P398" i="1" s="1"/>
  <c r="N397" i="1"/>
  <c r="M397" i="1"/>
  <c r="O397" i="1" s="1"/>
  <c r="P397" i="1" s="1"/>
  <c r="N396" i="1"/>
  <c r="M396" i="1"/>
  <c r="O396" i="1" s="1"/>
  <c r="P396" i="1" s="1"/>
  <c r="N395" i="1"/>
  <c r="M395" i="1"/>
  <c r="N394" i="1"/>
  <c r="M394" i="1"/>
  <c r="N393" i="1"/>
  <c r="M393" i="1"/>
  <c r="O393" i="1" s="1"/>
  <c r="P393" i="1" s="1"/>
  <c r="N392" i="1"/>
  <c r="M392" i="1"/>
  <c r="O392" i="1" s="1"/>
  <c r="P392" i="1" s="1"/>
  <c r="N391" i="1"/>
  <c r="M391" i="1"/>
  <c r="O391" i="1" s="1"/>
  <c r="P391" i="1" s="1"/>
  <c r="N390" i="1"/>
  <c r="M390" i="1"/>
  <c r="O390" i="1" s="1"/>
  <c r="P390" i="1" s="1"/>
  <c r="N389" i="1"/>
  <c r="M389" i="1"/>
  <c r="O389" i="1" s="1"/>
  <c r="P389" i="1" s="1"/>
  <c r="N388" i="1"/>
  <c r="M388" i="1"/>
  <c r="O388" i="1" s="1"/>
  <c r="P388" i="1" s="1"/>
  <c r="N387" i="1"/>
  <c r="M387" i="1"/>
  <c r="O387" i="1" s="1"/>
  <c r="P387" i="1" s="1"/>
  <c r="N386" i="1"/>
  <c r="M386" i="1"/>
  <c r="O386" i="1" s="1"/>
  <c r="P386" i="1" s="1"/>
  <c r="N385" i="1"/>
  <c r="M385" i="1"/>
  <c r="N384" i="1"/>
  <c r="M384" i="1"/>
  <c r="O384" i="1" s="1"/>
  <c r="P384" i="1" s="1"/>
  <c r="N383" i="1"/>
  <c r="M383" i="1"/>
  <c r="O383" i="1" s="1"/>
  <c r="P383" i="1" s="1"/>
  <c r="N382" i="1"/>
  <c r="M382" i="1"/>
  <c r="O382" i="1" s="1"/>
  <c r="P382" i="1" s="1"/>
  <c r="N381" i="1"/>
  <c r="M381" i="1"/>
  <c r="O381" i="1" s="1"/>
  <c r="P381" i="1" s="1"/>
  <c r="N380" i="1"/>
  <c r="M380" i="1"/>
  <c r="O380" i="1" s="1"/>
  <c r="P380" i="1" s="1"/>
  <c r="N379" i="1"/>
  <c r="M379" i="1"/>
  <c r="N378" i="1"/>
  <c r="M378" i="1"/>
  <c r="O378" i="1" s="1"/>
  <c r="P378" i="1" s="1"/>
  <c r="N377" i="1"/>
  <c r="M377" i="1"/>
  <c r="N376" i="1"/>
  <c r="M376" i="1"/>
  <c r="O376" i="1" s="1"/>
  <c r="P376" i="1" s="1"/>
  <c r="N375" i="1"/>
  <c r="M375" i="1"/>
  <c r="O375" i="1" s="1"/>
  <c r="P375" i="1" s="1"/>
  <c r="N374" i="1"/>
  <c r="M374" i="1"/>
  <c r="O374" i="1" s="1"/>
  <c r="P374" i="1" s="1"/>
  <c r="N373" i="1"/>
  <c r="M373" i="1"/>
  <c r="O373" i="1" s="1"/>
  <c r="P373" i="1" s="1"/>
  <c r="N372" i="1"/>
  <c r="M372" i="1"/>
  <c r="O372" i="1" s="1"/>
  <c r="P372" i="1" s="1"/>
  <c r="N371" i="1"/>
  <c r="M371" i="1"/>
  <c r="O371" i="1" s="1"/>
  <c r="P371" i="1" s="1"/>
  <c r="N370" i="1"/>
  <c r="M370" i="1"/>
  <c r="O370" i="1" s="1"/>
  <c r="P370" i="1" s="1"/>
  <c r="N369" i="1"/>
  <c r="M369" i="1"/>
  <c r="O369" i="1" s="1"/>
  <c r="P369" i="1" s="1"/>
  <c r="N368" i="1"/>
  <c r="M368" i="1"/>
  <c r="O368" i="1" s="1"/>
  <c r="P368" i="1" s="1"/>
  <c r="N367" i="1"/>
  <c r="M367" i="1"/>
  <c r="O367" i="1" s="1"/>
  <c r="P367" i="1" s="1"/>
  <c r="N366" i="1"/>
  <c r="M366" i="1"/>
  <c r="O366" i="1" s="1"/>
  <c r="P366" i="1" s="1"/>
  <c r="N365" i="1"/>
  <c r="M365" i="1"/>
  <c r="O365" i="1" s="1"/>
  <c r="P365" i="1" s="1"/>
  <c r="N364" i="1"/>
  <c r="M364" i="1"/>
  <c r="N363" i="1"/>
  <c r="M363" i="1"/>
  <c r="O363" i="1" s="1"/>
  <c r="P363" i="1" s="1"/>
  <c r="N362" i="1"/>
  <c r="M362" i="1"/>
  <c r="O362" i="1" s="1"/>
  <c r="P362" i="1" s="1"/>
  <c r="N361" i="1"/>
  <c r="M361" i="1"/>
  <c r="O361" i="1" s="1"/>
  <c r="P361" i="1" s="1"/>
  <c r="N360" i="1"/>
  <c r="M360" i="1"/>
  <c r="O360" i="1" s="1"/>
  <c r="P360" i="1" s="1"/>
  <c r="N359" i="1"/>
  <c r="M359" i="1"/>
  <c r="O359" i="1" s="1"/>
  <c r="P359" i="1" s="1"/>
  <c r="N358" i="1"/>
  <c r="M358" i="1"/>
  <c r="O358" i="1" s="1"/>
  <c r="P358" i="1" s="1"/>
  <c r="N357" i="1"/>
  <c r="M357" i="1"/>
  <c r="O357" i="1" s="1"/>
  <c r="P357" i="1" s="1"/>
  <c r="N356" i="1"/>
  <c r="M356" i="1"/>
  <c r="O356" i="1" s="1"/>
  <c r="P356" i="1" s="1"/>
  <c r="N355" i="1"/>
  <c r="M355" i="1"/>
  <c r="O355" i="1" s="1"/>
  <c r="P355" i="1" s="1"/>
  <c r="N354" i="1"/>
  <c r="M354" i="1"/>
  <c r="O354" i="1" s="1"/>
  <c r="P354" i="1" s="1"/>
  <c r="N353" i="1"/>
  <c r="M353" i="1"/>
  <c r="O353" i="1" s="1"/>
  <c r="P353" i="1" s="1"/>
  <c r="N352" i="1"/>
  <c r="M352" i="1"/>
  <c r="O352" i="1" s="1"/>
  <c r="P352" i="1" s="1"/>
  <c r="N351" i="1"/>
  <c r="M351" i="1"/>
  <c r="O351" i="1" s="1"/>
  <c r="P351" i="1" s="1"/>
  <c r="N350" i="1"/>
  <c r="M350" i="1"/>
  <c r="O350" i="1" s="1"/>
  <c r="P350" i="1" s="1"/>
  <c r="N349" i="1"/>
  <c r="M349" i="1"/>
  <c r="O349" i="1" s="1"/>
  <c r="P349" i="1" s="1"/>
  <c r="N348" i="1"/>
  <c r="M348" i="1"/>
  <c r="O348" i="1" s="1"/>
  <c r="P348" i="1" s="1"/>
  <c r="N347" i="1"/>
  <c r="M347" i="1"/>
  <c r="O347" i="1" s="1"/>
  <c r="P347" i="1" s="1"/>
  <c r="N346" i="1"/>
  <c r="M346" i="1"/>
  <c r="O346" i="1" s="1"/>
  <c r="P346" i="1" s="1"/>
  <c r="N345" i="1"/>
  <c r="M345" i="1"/>
  <c r="N344" i="1"/>
  <c r="M344" i="1"/>
  <c r="O344" i="1" s="1"/>
  <c r="P344" i="1" s="1"/>
  <c r="N343" i="1"/>
  <c r="M343" i="1"/>
  <c r="O343" i="1" s="1"/>
  <c r="P343" i="1" s="1"/>
  <c r="N342" i="1"/>
  <c r="M342" i="1"/>
  <c r="O342" i="1" s="1"/>
  <c r="P342" i="1" s="1"/>
  <c r="N341" i="1"/>
  <c r="M341" i="1"/>
  <c r="O341" i="1" s="1"/>
  <c r="P341" i="1" s="1"/>
  <c r="N340" i="1"/>
  <c r="M340" i="1"/>
  <c r="O340" i="1" s="1"/>
  <c r="P340" i="1" s="1"/>
  <c r="N339" i="1"/>
  <c r="M339" i="1"/>
  <c r="O339" i="1" s="1"/>
  <c r="P339" i="1" s="1"/>
  <c r="N338" i="1"/>
  <c r="M338" i="1"/>
  <c r="O338" i="1" s="1"/>
  <c r="P338" i="1" s="1"/>
  <c r="N337" i="1"/>
  <c r="M337" i="1"/>
  <c r="N336" i="1"/>
  <c r="M336" i="1"/>
  <c r="O336" i="1" s="1"/>
  <c r="P336" i="1" s="1"/>
  <c r="N335" i="1"/>
  <c r="M335" i="1"/>
  <c r="O335" i="1" s="1"/>
  <c r="P335" i="1" s="1"/>
  <c r="N334" i="1"/>
  <c r="M334" i="1"/>
  <c r="O334" i="1" s="1"/>
  <c r="P334" i="1" s="1"/>
  <c r="N333" i="1"/>
  <c r="M333" i="1"/>
  <c r="N332" i="1"/>
  <c r="M332" i="1"/>
  <c r="O332" i="1" s="1"/>
  <c r="P332" i="1" s="1"/>
  <c r="N331" i="1"/>
  <c r="M331" i="1"/>
  <c r="O331" i="1" s="1"/>
  <c r="P331" i="1" s="1"/>
  <c r="N330" i="1"/>
  <c r="M330" i="1"/>
  <c r="O330" i="1" s="1"/>
  <c r="P330" i="1" s="1"/>
  <c r="N329" i="1"/>
  <c r="M329" i="1"/>
  <c r="N328" i="1"/>
  <c r="M328" i="1"/>
  <c r="O328" i="1" s="1"/>
  <c r="P328" i="1" s="1"/>
  <c r="N327" i="1"/>
  <c r="M327" i="1"/>
  <c r="O327" i="1" s="1"/>
  <c r="P327" i="1" s="1"/>
  <c r="N326" i="1"/>
  <c r="M326" i="1"/>
  <c r="O326" i="1" s="1"/>
  <c r="P326" i="1" s="1"/>
  <c r="N325" i="1"/>
  <c r="M325" i="1"/>
  <c r="O325" i="1" s="1"/>
  <c r="P325" i="1" s="1"/>
  <c r="N324" i="1"/>
  <c r="M324" i="1"/>
  <c r="O324" i="1" s="1"/>
  <c r="P324" i="1" s="1"/>
  <c r="N323" i="1"/>
  <c r="M323" i="1"/>
  <c r="O323" i="1" s="1"/>
  <c r="P323" i="1" s="1"/>
  <c r="N322" i="1"/>
  <c r="M322" i="1"/>
  <c r="O322" i="1" s="1"/>
  <c r="P322" i="1" s="1"/>
  <c r="N321" i="1"/>
  <c r="M321" i="1"/>
  <c r="O321" i="1" s="1"/>
  <c r="P321" i="1" s="1"/>
  <c r="N320" i="1"/>
  <c r="M320" i="1"/>
  <c r="O320" i="1" s="1"/>
  <c r="P320" i="1" s="1"/>
  <c r="N319" i="1"/>
  <c r="M319" i="1"/>
  <c r="O319" i="1" s="1"/>
  <c r="P319" i="1" s="1"/>
  <c r="N318" i="1"/>
  <c r="M318" i="1"/>
  <c r="O318" i="1" s="1"/>
  <c r="P318" i="1" s="1"/>
  <c r="N317" i="1"/>
  <c r="M317" i="1"/>
  <c r="O317" i="1" s="1"/>
  <c r="P317" i="1" s="1"/>
  <c r="N316" i="1"/>
  <c r="M316" i="1"/>
  <c r="O316" i="1" s="1"/>
  <c r="P316" i="1" s="1"/>
  <c r="N315" i="1"/>
  <c r="M315" i="1"/>
  <c r="O315" i="1" s="1"/>
  <c r="P315" i="1" s="1"/>
  <c r="N314" i="1"/>
  <c r="M314" i="1"/>
  <c r="O314" i="1" s="1"/>
  <c r="P314" i="1" s="1"/>
  <c r="N313" i="1"/>
  <c r="M313" i="1"/>
  <c r="O313" i="1" s="1"/>
  <c r="P313" i="1" s="1"/>
  <c r="N312" i="1"/>
  <c r="M312" i="1"/>
  <c r="O312" i="1" s="1"/>
  <c r="P312" i="1" s="1"/>
  <c r="N311" i="1"/>
  <c r="M311" i="1"/>
  <c r="O311" i="1" s="1"/>
  <c r="P311" i="1" s="1"/>
  <c r="N310" i="1"/>
  <c r="M310" i="1"/>
  <c r="O310" i="1" s="1"/>
  <c r="P310" i="1" s="1"/>
  <c r="N309" i="1"/>
  <c r="M309" i="1"/>
  <c r="O309" i="1" s="1"/>
  <c r="P309" i="1" s="1"/>
  <c r="N308" i="1"/>
  <c r="M308" i="1"/>
  <c r="N307" i="1"/>
  <c r="M307" i="1"/>
  <c r="O307" i="1" s="1"/>
  <c r="P307" i="1" s="1"/>
  <c r="N306" i="1"/>
  <c r="M306" i="1"/>
  <c r="O306" i="1" s="1"/>
  <c r="P306" i="1" s="1"/>
  <c r="N305" i="1"/>
  <c r="M305" i="1"/>
  <c r="O305" i="1" s="1"/>
  <c r="P305" i="1" s="1"/>
  <c r="N304" i="1"/>
  <c r="M304" i="1"/>
  <c r="O304" i="1" s="1"/>
  <c r="P304" i="1" s="1"/>
  <c r="N303" i="1"/>
  <c r="M303" i="1"/>
  <c r="O303" i="1" s="1"/>
  <c r="P303" i="1" s="1"/>
  <c r="N302" i="1"/>
  <c r="M302" i="1"/>
  <c r="O302" i="1" s="1"/>
  <c r="P302" i="1" s="1"/>
  <c r="N301" i="1"/>
  <c r="M301" i="1"/>
  <c r="O301" i="1" s="1"/>
  <c r="P301" i="1" s="1"/>
  <c r="N300" i="1"/>
  <c r="M300" i="1"/>
  <c r="O300" i="1" s="1"/>
  <c r="P300" i="1" s="1"/>
  <c r="N299" i="1"/>
  <c r="M299" i="1"/>
  <c r="N298" i="1"/>
  <c r="M298" i="1"/>
  <c r="N297" i="1"/>
  <c r="M297" i="1"/>
  <c r="N296" i="1"/>
  <c r="M296" i="1"/>
  <c r="O296" i="1" s="1"/>
  <c r="P296" i="1" s="1"/>
  <c r="N295" i="1"/>
  <c r="M295" i="1"/>
  <c r="N294" i="1"/>
  <c r="M294" i="1"/>
  <c r="O294" i="1" s="1"/>
  <c r="P294" i="1" s="1"/>
  <c r="N293" i="1"/>
  <c r="M293" i="1"/>
  <c r="O293" i="1" s="1"/>
  <c r="P293" i="1" s="1"/>
  <c r="N292" i="1"/>
  <c r="M292" i="1"/>
  <c r="O292" i="1" s="1"/>
  <c r="P292" i="1" s="1"/>
  <c r="N291" i="1"/>
  <c r="M291" i="1"/>
  <c r="O291" i="1" s="1"/>
  <c r="P291" i="1" s="1"/>
  <c r="N290" i="1"/>
  <c r="M290" i="1"/>
  <c r="O290" i="1" s="1"/>
  <c r="P290" i="1" s="1"/>
  <c r="N289" i="1"/>
  <c r="M289" i="1"/>
  <c r="O289" i="1" s="1"/>
  <c r="P289" i="1" s="1"/>
  <c r="N288" i="1"/>
  <c r="M288" i="1"/>
  <c r="N287" i="1"/>
  <c r="M287" i="1"/>
  <c r="O287" i="1" s="1"/>
  <c r="P287" i="1" s="1"/>
  <c r="N286" i="1"/>
  <c r="M286" i="1"/>
  <c r="O286" i="1" s="1"/>
  <c r="P286" i="1" s="1"/>
  <c r="N285" i="1"/>
  <c r="M285" i="1"/>
  <c r="O285" i="1" s="1"/>
  <c r="P285" i="1" s="1"/>
  <c r="N284" i="1"/>
  <c r="M284" i="1"/>
  <c r="O284" i="1" s="1"/>
  <c r="P284" i="1" s="1"/>
  <c r="N283" i="1"/>
  <c r="M283" i="1"/>
  <c r="O283" i="1" s="1"/>
  <c r="P283" i="1" s="1"/>
  <c r="N282" i="1"/>
  <c r="M282" i="1"/>
  <c r="O282" i="1" s="1"/>
  <c r="P282" i="1" s="1"/>
  <c r="N281" i="1"/>
  <c r="M281" i="1"/>
  <c r="O281" i="1" s="1"/>
  <c r="P281" i="1" s="1"/>
  <c r="N280" i="1"/>
  <c r="M280" i="1"/>
  <c r="O280" i="1" s="1"/>
  <c r="P280" i="1" s="1"/>
  <c r="N279" i="1"/>
  <c r="M279" i="1"/>
  <c r="O279" i="1" s="1"/>
  <c r="P279" i="1" s="1"/>
  <c r="N278" i="1"/>
  <c r="M278" i="1"/>
  <c r="O278" i="1" s="1"/>
  <c r="P278" i="1" s="1"/>
  <c r="N277" i="1"/>
  <c r="M277" i="1"/>
  <c r="O277" i="1" s="1"/>
  <c r="P277" i="1" s="1"/>
  <c r="N276" i="1"/>
  <c r="M276" i="1"/>
  <c r="O276" i="1" s="1"/>
  <c r="P276" i="1" s="1"/>
  <c r="N275" i="1"/>
  <c r="M275" i="1"/>
  <c r="O275" i="1" s="1"/>
  <c r="P275" i="1" s="1"/>
  <c r="N274" i="1"/>
  <c r="M274" i="1"/>
  <c r="O274" i="1" s="1"/>
  <c r="P274" i="1" s="1"/>
  <c r="N273" i="1"/>
  <c r="M273" i="1"/>
  <c r="O273" i="1" s="1"/>
  <c r="P273" i="1" s="1"/>
  <c r="N272" i="1"/>
  <c r="M272" i="1"/>
  <c r="O272" i="1" s="1"/>
  <c r="P272" i="1" s="1"/>
  <c r="N271" i="1"/>
  <c r="M271" i="1"/>
  <c r="N270" i="1"/>
  <c r="M270" i="1"/>
  <c r="O270" i="1" s="1"/>
  <c r="P270" i="1" s="1"/>
  <c r="N269" i="1"/>
  <c r="M269" i="1"/>
  <c r="O269" i="1" s="1"/>
  <c r="P269" i="1" s="1"/>
  <c r="N268" i="1"/>
  <c r="M268" i="1"/>
  <c r="N267" i="1"/>
  <c r="M267" i="1"/>
  <c r="O267" i="1" s="1"/>
  <c r="P267" i="1" s="1"/>
  <c r="N266" i="1"/>
  <c r="M266" i="1"/>
  <c r="O266" i="1" s="1"/>
  <c r="P266" i="1" s="1"/>
  <c r="N265" i="1"/>
  <c r="M265" i="1"/>
  <c r="O265" i="1" s="1"/>
  <c r="P265" i="1" s="1"/>
  <c r="N264" i="1"/>
  <c r="M264" i="1"/>
  <c r="O264" i="1" s="1"/>
  <c r="P264" i="1" s="1"/>
  <c r="N263" i="1"/>
  <c r="M263" i="1"/>
  <c r="N262" i="1"/>
  <c r="M262" i="1"/>
  <c r="O262" i="1" s="1"/>
  <c r="P262" i="1" s="1"/>
  <c r="N261" i="1"/>
  <c r="M261" i="1"/>
  <c r="N260" i="1"/>
  <c r="M260" i="1"/>
  <c r="O260" i="1" s="1"/>
  <c r="P260" i="1" s="1"/>
  <c r="N259" i="1"/>
  <c r="M259" i="1"/>
  <c r="O259" i="1" s="1"/>
  <c r="P259" i="1" s="1"/>
  <c r="N258" i="1"/>
  <c r="M258" i="1"/>
  <c r="O258" i="1" s="1"/>
  <c r="P258" i="1" s="1"/>
  <c r="N257" i="1"/>
  <c r="M257" i="1"/>
  <c r="O257" i="1" s="1"/>
  <c r="P257" i="1" s="1"/>
  <c r="N256" i="1"/>
  <c r="M256" i="1"/>
  <c r="O256" i="1" s="1"/>
  <c r="P256" i="1" s="1"/>
  <c r="N255" i="1"/>
  <c r="M255" i="1"/>
  <c r="O255" i="1" s="1"/>
  <c r="P255" i="1" s="1"/>
  <c r="N254" i="1"/>
  <c r="M254" i="1"/>
  <c r="O254" i="1" s="1"/>
  <c r="P254" i="1" s="1"/>
  <c r="N253" i="1"/>
  <c r="M253" i="1"/>
  <c r="O253" i="1" s="1"/>
  <c r="P253" i="1" s="1"/>
  <c r="N252" i="1"/>
  <c r="M252" i="1"/>
  <c r="O252" i="1" s="1"/>
  <c r="P252" i="1" s="1"/>
  <c r="N251" i="1"/>
  <c r="M251" i="1"/>
  <c r="N250" i="1"/>
  <c r="M250" i="1"/>
  <c r="O250" i="1" s="1"/>
  <c r="P250" i="1" s="1"/>
  <c r="N249" i="1"/>
  <c r="M249" i="1"/>
  <c r="O249" i="1" s="1"/>
  <c r="P249" i="1" s="1"/>
  <c r="N248" i="1"/>
  <c r="M248" i="1"/>
  <c r="O248" i="1" s="1"/>
  <c r="P248" i="1" s="1"/>
  <c r="N247" i="1"/>
  <c r="M247" i="1"/>
  <c r="O247" i="1" s="1"/>
  <c r="P247" i="1" s="1"/>
  <c r="N246" i="1"/>
  <c r="M246" i="1"/>
  <c r="O246" i="1" s="1"/>
  <c r="P246" i="1" s="1"/>
  <c r="N245" i="1"/>
  <c r="M245" i="1"/>
  <c r="O245" i="1" s="1"/>
  <c r="P245" i="1" s="1"/>
  <c r="N244" i="1"/>
  <c r="M244" i="1"/>
  <c r="O244" i="1" s="1"/>
  <c r="P244" i="1" s="1"/>
  <c r="N243" i="1"/>
  <c r="M243" i="1"/>
  <c r="O243" i="1" s="1"/>
  <c r="P243" i="1" s="1"/>
  <c r="N242" i="1"/>
  <c r="M242" i="1"/>
  <c r="O242" i="1" s="1"/>
  <c r="P242" i="1" s="1"/>
  <c r="N241" i="1"/>
  <c r="M241" i="1"/>
  <c r="O241" i="1" s="1"/>
  <c r="P241" i="1" s="1"/>
  <c r="N240" i="1"/>
  <c r="M240" i="1"/>
  <c r="O240" i="1" s="1"/>
  <c r="P240" i="1" s="1"/>
  <c r="N239" i="1"/>
  <c r="M239" i="1"/>
  <c r="O239" i="1" s="1"/>
  <c r="P239" i="1" s="1"/>
  <c r="N238" i="1"/>
  <c r="M238" i="1"/>
  <c r="O238" i="1" s="1"/>
  <c r="P238" i="1" s="1"/>
  <c r="N237" i="1"/>
  <c r="M237" i="1"/>
  <c r="O237" i="1" s="1"/>
  <c r="P237" i="1" s="1"/>
  <c r="N236" i="1"/>
  <c r="M236" i="1"/>
  <c r="O236" i="1" s="1"/>
  <c r="P236" i="1" s="1"/>
  <c r="N235" i="1"/>
  <c r="M235" i="1"/>
  <c r="O235" i="1" s="1"/>
  <c r="P235" i="1" s="1"/>
  <c r="N234" i="1"/>
  <c r="M234" i="1"/>
  <c r="O234" i="1" s="1"/>
  <c r="P234" i="1" s="1"/>
  <c r="N233" i="1"/>
  <c r="M233" i="1"/>
  <c r="O233" i="1" s="1"/>
  <c r="P233" i="1" s="1"/>
  <c r="N232" i="1"/>
  <c r="M232" i="1"/>
  <c r="O232" i="1" s="1"/>
  <c r="P232" i="1" s="1"/>
  <c r="N231" i="1"/>
  <c r="M231" i="1"/>
  <c r="O231" i="1" s="1"/>
  <c r="P231" i="1" s="1"/>
  <c r="N230" i="1"/>
  <c r="M230" i="1"/>
  <c r="O230" i="1" s="1"/>
  <c r="P230" i="1" s="1"/>
  <c r="N229" i="1"/>
  <c r="M229" i="1"/>
  <c r="O229" i="1" s="1"/>
  <c r="P229" i="1" s="1"/>
  <c r="N228" i="1"/>
  <c r="M228" i="1"/>
  <c r="O228" i="1" s="1"/>
  <c r="P228" i="1" s="1"/>
  <c r="N227" i="1"/>
  <c r="M227" i="1"/>
  <c r="O227" i="1" s="1"/>
  <c r="P227" i="1" s="1"/>
  <c r="N226" i="1"/>
  <c r="M226" i="1"/>
  <c r="O226" i="1" s="1"/>
  <c r="P226" i="1" s="1"/>
  <c r="N225" i="1"/>
  <c r="M225" i="1"/>
  <c r="N224" i="1"/>
  <c r="M224" i="1"/>
  <c r="O224" i="1" s="1"/>
  <c r="P224" i="1" s="1"/>
  <c r="N223" i="1"/>
  <c r="M223" i="1"/>
  <c r="O223" i="1" s="1"/>
  <c r="P223" i="1" s="1"/>
  <c r="N222" i="1"/>
  <c r="M222" i="1"/>
  <c r="O222" i="1" s="1"/>
  <c r="P222" i="1" s="1"/>
  <c r="N221" i="1"/>
  <c r="M221" i="1"/>
  <c r="O221" i="1" s="1"/>
  <c r="P221" i="1" s="1"/>
  <c r="N220" i="1"/>
  <c r="M220" i="1"/>
  <c r="O220" i="1" s="1"/>
  <c r="P220" i="1" s="1"/>
  <c r="N219" i="1"/>
  <c r="M219" i="1"/>
  <c r="O219" i="1" s="1"/>
  <c r="P219" i="1" s="1"/>
  <c r="N218" i="1"/>
  <c r="M218" i="1"/>
  <c r="N217" i="1"/>
  <c r="M217" i="1"/>
  <c r="O217" i="1" s="1"/>
  <c r="P217" i="1" s="1"/>
  <c r="N216" i="1"/>
  <c r="M216" i="1"/>
  <c r="O216" i="1" s="1"/>
  <c r="P216" i="1" s="1"/>
  <c r="N215" i="1"/>
  <c r="M215" i="1"/>
  <c r="O215" i="1" s="1"/>
  <c r="P215" i="1" s="1"/>
  <c r="N214" i="1"/>
  <c r="M214" i="1"/>
  <c r="O214" i="1" s="1"/>
  <c r="P214" i="1" s="1"/>
  <c r="N213" i="1"/>
  <c r="M213" i="1"/>
  <c r="O213" i="1" s="1"/>
  <c r="P213" i="1" s="1"/>
  <c r="N212" i="1"/>
  <c r="M212" i="1"/>
  <c r="O212" i="1" s="1"/>
  <c r="P212" i="1" s="1"/>
  <c r="N211" i="1"/>
  <c r="M211" i="1"/>
  <c r="O211" i="1" s="1"/>
  <c r="P211" i="1" s="1"/>
  <c r="N210" i="1"/>
  <c r="M210" i="1"/>
  <c r="O210" i="1" s="1"/>
  <c r="P210" i="1" s="1"/>
  <c r="N209" i="1"/>
  <c r="M209" i="1"/>
  <c r="O209" i="1" s="1"/>
  <c r="P209" i="1" s="1"/>
  <c r="N208" i="1"/>
  <c r="M208" i="1"/>
  <c r="O208" i="1" s="1"/>
  <c r="P208" i="1" s="1"/>
  <c r="N207" i="1"/>
  <c r="M207" i="1"/>
  <c r="O207" i="1" s="1"/>
  <c r="P207" i="1" s="1"/>
  <c r="N206" i="1"/>
  <c r="M206" i="1"/>
  <c r="O206" i="1" s="1"/>
  <c r="P206" i="1" s="1"/>
  <c r="N205" i="1"/>
  <c r="M205" i="1"/>
  <c r="O205" i="1" s="1"/>
  <c r="P205" i="1" s="1"/>
  <c r="N204" i="1"/>
  <c r="M204" i="1"/>
  <c r="O204" i="1" s="1"/>
  <c r="P204" i="1" s="1"/>
  <c r="N203" i="1"/>
  <c r="M203" i="1"/>
  <c r="O203" i="1" s="1"/>
  <c r="P203" i="1" s="1"/>
  <c r="N202" i="1"/>
  <c r="M202" i="1"/>
  <c r="O202" i="1" s="1"/>
  <c r="P202" i="1" s="1"/>
  <c r="N201" i="1"/>
  <c r="M201" i="1"/>
  <c r="O201" i="1" s="1"/>
  <c r="P201" i="1" s="1"/>
  <c r="N200" i="1"/>
  <c r="M200" i="1"/>
  <c r="O200" i="1" s="1"/>
  <c r="P200" i="1" s="1"/>
  <c r="N199" i="1"/>
  <c r="M199" i="1"/>
  <c r="O199" i="1" s="1"/>
  <c r="P199" i="1" s="1"/>
  <c r="N198" i="1"/>
  <c r="M198" i="1"/>
  <c r="O198" i="1" s="1"/>
  <c r="P198" i="1" s="1"/>
  <c r="N197" i="1"/>
  <c r="M197" i="1"/>
  <c r="O197" i="1" s="1"/>
  <c r="P197" i="1" s="1"/>
  <c r="N196" i="1"/>
  <c r="M196" i="1"/>
  <c r="O196" i="1" s="1"/>
  <c r="P196" i="1" s="1"/>
  <c r="N195" i="1"/>
  <c r="M195" i="1"/>
  <c r="O195" i="1" s="1"/>
  <c r="P195" i="1" s="1"/>
  <c r="N194" i="1"/>
  <c r="M194" i="1"/>
  <c r="O194" i="1" s="1"/>
  <c r="P194" i="1" s="1"/>
  <c r="N193" i="1"/>
  <c r="M193" i="1"/>
  <c r="O193" i="1" s="1"/>
  <c r="P193" i="1" s="1"/>
  <c r="N192" i="1"/>
  <c r="M192" i="1"/>
  <c r="O192" i="1" s="1"/>
  <c r="P192" i="1" s="1"/>
  <c r="N191" i="1"/>
  <c r="M191" i="1"/>
  <c r="O191" i="1" s="1"/>
  <c r="P191" i="1" s="1"/>
  <c r="N190" i="1"/>
  <c r="M190" i="1"/>
  <c r="O190" i="1" s="1"/>
  <c r="P190" i="1" s="1"/>
  <c r="N189" i="1"/>
  <c r="M189" i="1"/>
  <c r="O189" i="1" s="1"/>
  <c r="P189" i="1" s="1"/>
  <c r="N188" i="1"/>
  <c r="M188" i="1"/>
  <c r="O188" i="1" s="1"/>
  <c r="P188" i="1" s="1"/>
  <c r="N187" i="1"/>
  <c r="M187" i="1"/>
  <c r="O187" i="1" s="1"/>
  <c r="P187" i="1" s="1"/>
  <c r="N186" i="1"/>
  <c r="M186" i="1"/>
  <c r="O186" i="1" s="1"/>
  <c r="P186" i="1" s="1"/>
  <c r="N185" i="1"/>
  <c r="M185" i="1"/>
  <c r="O185" i="1" s="1"/>
  <c r="P185" i="1" s="1"/>
  <c r="N184" i="1"/>
  <c r="M184" i="1"/>
  <c r="O184" i="1" s="1"/>
  <c r="P184" i="1" s="1"/>
  <c r="N183" i="1"/>
  <c r="M183" i="1"/>
  <c r="O183" i="1" s="1"/>
  <c r="P183" i="1" s="1"/>
  <c r="N182" i="1"/>
  <c r="M182" i="1"/>
  <c r="O182" i="1" s="1"/>
  <c r="P182" i="1" s="1"/>
  <c r="N181" i="1"/>
  <c r="M181" i="1"/>
  <c r="O181" i="1" s="1"/>
  <c r="P181" i="1" s="1"/>
  <c r="N180" i="1"/>
  <c r="M180" i="1"/>
  <c r="O180" i="1" s="1"/>
  <c r="P180" i="1" s="1"/>
  <c r="N179" i="1"/>
  <c r="M179" i="1"/>
  <c r="O179" i="1" s="1"/>
  <c r="P179" i="1" s="1"/>
  <c r="N178" i="1"/>
  <c r="M178" i="1"/>
  <c r="N177" i="1"/>
  <c r="M177" i="1"/>
  <c r="O177" i="1" s="1"/>
  <c r="P177" i="1" s="1"/>
  <c r="N176" i="1"/>
  <c r="M176" i="1"/>
  <c r="O176" i="1" s="1"/>
  <c r="P176" i="1" s="1"/>
  <c r="N175" i="1"/>
  <c r="M175" i="1"/>
  <c r="O175" i="1" s="1"/>
  <c r="P175" i="1" s="1"/>
  <c r="N174" i="1"/>
  <c r="M174" i="1"/>
  <c r="O174" i="1" s="1"/>
  <c r="P174" i="1" s="1"/>
  <c r="N173" i="1"/>
  <c r="M173" i="1"/>
  <c r="O173" i="1" s="1"/>
  <c r="P173" i="1" s="1"/>
  <c r="N172" i="1"/>
  <c r="M172" i="1"/>
  <c r="O172" i="1" s="1"/>
  <c r="P172" i="1" s="1"/>
  <c r="N171" i="1"/>
  <c r="M171" i="1"/>
  <c r="O171" i="1" s="1"/>
  <c r="P171" i="1" s="1"/>
  <c r="N170" i="1"/>
  <c r="M170" i="1"/>
  <c r="O170" i="1" s="1"/>
  <c r="P170" i="1" s="1"/>
  <c r="N169" i="1"/>
  <c r="M169" i="1"/>
  <c r="O169" i="1" s="1"/>
  <c r="P169" i="1" s="1"/>
  <c r="N168" i="1"/>
  <c r="M168" i="1"/>
  <c r="O168" i="1" s="1"/>
  <c r="P168" i="1" s="1"/>
  <c r="N167" i="1"/>
  <c r="M167" i="1"/>
  <c r="O167" i="1" s="1"/>
  <c r="P167" i="1" s="1"/>
  <c r="N166" i="1"/>
  <c r="M166" i="1"/>
  <c r="N165" i="1"/>
  <c r="M165" i="1"/>
  <c r="N164" i="1"/>
  <c r="M164" i="1"/>
  <c r="O164" i="1" s="1"/>
  <c r="P164" i="1" s="1"/>
  <c r="N163" i="1"/>
  <c r="M163" i="1"/>
  <c r="O163" i="1" s="1"/>
  <c r="P163" i="1" s="1"/>
  <c r="N162" i="1"/>
  <c r="M162" i="1"/>
  <c r="O162" i="1" s="1"/>
  <c r="P162" i="1" s="1"/>
  <c r="N161" i="1"/>
  <c r="M161" i="1"/>
  <c r="N160" i="1"/>
  <c r="M160" i="1"/>
  <c r="O160" i="1" s="1"/>
  <c r="P160" i="1" s="1"/>
  <c r="N159" i="1"/>
  <c r="M159" i="1"/>
  <c r="O159" i="1" s="1"/>
  <c r="P159" i="1" s="1"/>
  <c r="N158" i="1"/>
  <c r="M158" i="1"/>
  <c r="N157" i="1"/>
  <c r="M157" i="1"/>
  <c r="O157" i="1" s="1"/>
  <c r="P157" i="1" s="1"/>
  <c r="N156" i="1"/>
  <c r="M156" i="1"/>
  <c r="N155" i="1"/>
  <c r="M155" i="1"/>
  <c r="O155" i="1" s="1"/>
  <c r="P155" i="1" s="1"/>
  <c r="N154" i="1"/>
  <c r="M154" i="1"/>
  <c r="O154" i="1" s="1"/>
  <c r="P154" i="1" s="1"/>
  <c r="N153" i="1"/>
  <c r="M153" i="1"/>
  <c r="O153" i="1" s="1"/>
  <c r="P153" i="1" s="1"/>
  <c r="N152" i="1"/>
  <c r="M152" i="1"/>
  <c r="O152" i="1" s="1"/>
  <c r="P152" i="1" s="1"/>
  <c r="N151" i="1"/>
  <c r="M151" i="1"/>
  <c r="O151" i="1" s="1"/>
  <c r="P151" i="1" s="1"/>
  <c r="N150" i="1"/>
  <c r="M150" i="1"/>
  <c r="O150" i="1" s="1"/>
  <c r="P150" i="1" s="1"/>
  <c r="N149" i="1"/>
  <c r="M149" i="1"/>
  <c r="O149" i="1" s="1"/>
  <c r="P149" i="1" s="1"/>
  <c r="N148" i="1"/>
  <c r="M148" i="1"/>
  <c r="O148" i="1" s="1"/>
  <c r="P148" i="1" s="1"/>
  <c r="N147" i="1"/>
  <c r="M147" i="1"/>
  <c r="O147" i="1" s="1"/>
  <c r="P147" i="1" s="1"/>
  <c r="N146" i="1"/>
  <c r="M146" i="1"/>
  <c r="O146" i="1" s="1"/>
  <c r="P146" i="1" s="1"/>
  <c r="N145" i="1"/>
  <c r="M145" i="1"/>
  <c r="O145" i="1" s="1"/>
  <c r="P145" i="1" s="1"/>
  <c r="N144" i="1"/>
  <c r="M144" i="1"/>
  <c r="O144" i="1" s="1"/>
  <c r="P144" i="1" s="1"/>
  <c r="N143" i="1"/>
  <c r="M143" i="1"/>
  <c r="O143" i="1" s="1"/>
  <c r="P143" i="1" s="1"/>
  <c r="N142" i="1"/>
  <c r="M142" i="1"/>
  <c r="O142" i="1" s="1"/>
  <c r="P142" i="1" s="1"/>
  <c r="N141" i="1"/>
  <c r="M141" i="1"/>
  <c r="O141" i="1" s="1"/>
  <c r="P141" i="1" s="1"/>
  <c r="N140" i="1"/>
  <c r="M140" i="1"/>
  <c r="O140" i="1" s="1"/>
  <c r="P140" i="1" s="1"/>
  <c r="N139" i="1"/>
  <c r="M139" i="1"/>
  <c r="O139" i="1" s="1"/>
  <c r="P139" i="1" s="1"/>
  <c r="N138" i="1"/>
  <c r="M138" i="1"/>
  <c r="O138" i="1" s="1"/>
  <c r="P138" i="1" s="1"/>
  <c r="N137" i="1"/>
  <c r="M137" i="1"/>
  <c r="O137" i="1" s="1"/>
  <c r="P137" i="1" s="1"/>
  <c r="N136" i="1"/>
  <c r="M136" i="1"/>
  <c r="O136" i="1" s="1"/>
  <c r="P136" i="1" s="1"/>
  <c r="N135" i="1"/>
  <c r="M135" i="1"/>
  <c r="O135" i="1" s="1"/>
  <c r="P135" i="1" s="1"/>
  <c r="N134" i="1"/>
  <c r="M134" i="1"/>
  <c r="O134" i="1" s="1"/>
  <c r="P134" i="1" s="1"/>
  <c r="N133" i="1"/>
  <c r="M133" i="1"/>
  <c r="O133" i="1" s="1"/>
  <c r="P133" i="1" s="1"/>
  <c r="N132" i="1"/>
  <c r="M132" i="1"/>
  <c r="O132" i="1" s="1"/>
  <c r="P132" i="1" s="1"/>
  <c r="N131" i="1"/>
  <c r="M131" i="1"/>
  <c r="O131" i="1" s="1"/>
  <c r="P131" i="1" s="1"/>
  <c r="N130" i="1"/>
  <c r="M130" i="1"/>
  <c r="O130" i="1" s="1"/>
  <c r="P130" i="1" s="1"/>
  <c r="N129" i="1"/>
  <c r="M129" i="1"/>
  <c r="O129" i="1" s="1"/>
  <c r="P129" i="1" s="1"/>
  <c r="N128" i="1"/>
  <c r="M128" i="1"/>
  <c r="O128" i="1" s="1"/>
  <c r="P128" i="1" s="1"/>
  <c r="N127" i="1"/>
  <c r="M127" i="1"/>
  <c r="O127" i="1" s="1"/>
  <c r="P127" i="1" s="1"/>
  <c r="N126" i="1"/>
  <c r="M126" i="1"/>
  <c r="O126" i="1" s="1"/>
  <c r="P126" i="1" s="1"/>
  <c r="N125" i="1"/>
  <c r="M125" i="1"/>
  <c r="O125" i="1" s="1"/>
  <c r="P125" i="1" s="1"/>
  <c r="N124" i="1"/>
  <c r="M124" i="1"/>
  <c r="O124" i="1" s="1"/>
  <c r="P124" i="1" s="1"/>
  <c r="N123" i="1"/>
  <c r="M123" i="1"/>
  <c r="O123" i="1" s="1"/>
  <c r="P123" i="1" s="1"/>
  <c r="N122" i="1"/>
  <c r="M122" i="1"/>
  <c r="O122" i="1" s="1"/>
  <c r="P122" i="1" s="1"/>
  <c r="N121" i="1"/>
  <c r="M121" i="1"/>
  <c r="O121" i="1" s="1"/>
  <c r="P121" i="1" s="1"/>
  <c r="N120" i="1"/>
  <c r="M120" i="1"/>
  <c r="O120" i="1" s="1"/>
  <c r="P120" i="1" s="1"/>
  <c r="N119" i="1"/>
  <c r="M119" i="1"/>
  <c r="O119" i="1" s="1"/>
  <c r="P119" i="1" s="1"/>
  <c r="N118" i="1"/>
  <c r="M118" i="1"/>
  <c r="O118" i="1" s="1"/>
  <c r="P118" i="1" s="1"/>
  <c r="N117" i="1"/>
  <c r="M117" i="1"/>
  <c r="O117" i="1" s="1"/>
  <c r="P117" i="1" s="1"/>
  <c r="N116" i="1"/>
  <c r="M116" i="1"/>
  <c r="O116" i="1" s="1"/>
  <c r="P116" i="1" s="1"/>
  <c r="N115" i="1"/>
  <c r="M115" i="1"/>
  <c r="O115" i="1" s="1"/>
  <c r="P115" i="1" s="1"/>
  <c r="N114" i="1"/>
  <c r="M114" i="1"/>
  <c r="O114" i="1" s="1"/>
  <c r="P114" i="1" s="1"/>
  <c r="N113" i="1"/>
  <c r="M113" i="1"/>
  <c r="O113" i="1" s="1"/>
  <c r="P113" i="1" s="1"/>
  <c r="N112" i="1"/>
  <c r="M112" i="1"/>
  <c r="O112" i="1" s="1"/>
  <c r="P112" i="1" s="1"/>
  <c r="N111" i="1"/>
  <c r="M111" i="1"/>
  <c r="O111" i="1" s="1"/>
  <c r="P111" i="1" s="1"/>
  <c r="N110" i="1"/>
  <c r="M110" i="1"/>
  <c r="O110" i="1" s="1"/>
  <c r="P110" i="1" s="1"/>
  <c r="N109" i="1"/>
  <c r="M109" i="1"/>
  <c r="O109" i="1" s="1"/>
  <c r="P109" i="1" s="1"/>
  <c r="N108" i="1"/>
  <c r="M108" i="1"/>
  <c r="O108" i="1" s="1"/>
  <c r="P108" i="1" s="1"/>
  <c r="N107" i="1"/>
  <c r="M107" i="1"/>
  <c r="O107" i="1" s="1"/>
  <c r="P107" i="1" s="1"/>
  <c r="N106" i="1"/>
  <c r="M106" i="1"/>
  <c r="O106" i="1" s="1"/>
  <c r="P106" i="1" s="1"/>
  <c r="N105" i="1"/>
  <c r="M105" i="1"/>
  <c r="O105" i="1" s="1"/>
  <c r="P105" i="1" s="1"/>
  <c r="N104" i="1"/>
  <c r="M104" i="1"/>
  <c r="O104" i="1" s="1"/>
  <c r="P104" i="1" s="1"/>
  <c r="N103" i="1"/>
  <c r="M103" i="1"/>
  <c r="O103" i="1" s="1"/>
  <c r="P103" i="1" s="1"/>
  <c r="N102" i="1"/>
  <c r="M102" i="1"/>
  <c r="O102" i="1" s="1"/>
  <c r="P102" i="1" s="1"/>
  <c r="N101" i="1"/>
  <c r="M101" i="1"/>
  <c r="N100" i="1"/>
  <c r="M100" i="1"/>
  <c r="O100" i="1" s="1"/>
  <c r="P100" i="1" s="1"/>
  <c r="N99" i="1"/>
  <c r="M99" i="1"/>
  <c r="O99" i="1" s="1"/>
  <c r="P99" i="1" s="1"/>
  <c r="N98" i="1"/>
  <c r="M98" i="1"/>
  <c r="O98" i="1" s="1"/>
  <c r="P98" i="1" s="1"/>
  <c r="N97" i="1"/>
  <c r="M97" i="1"/>
  <c r="O97" i="1" s="1"/>
  <c r="P97" i="1" s="1"/>
  <c r="N96" i="1"/>
  <c r="M96" i="1"/>
  <c r="O96" i="1" s="1"/>
  <c r="P96" i="1" s="1"/>
  <c r="N95" i="1"/>
  <c r="M95" i="1"/>
  <c r="O95" i="1" s="1"/>
  <c r="P95" i="1" s="1"/>
  <c r="N94" i="1"/>
  <c r="M94" i="1"/>
  <c r="O94" i="1" s="1"/>
  <c r="P94" i="1" s="1"/>
  <c r="N93" i="1"/>
  <c r="M93" i="1"/>
  <c r="O93" i="1" s="1"/>
  <c r="P93" i="1" s="1"/>
  <c r="N92" i="1"/>
  <c r="M92" i="1"/>
  <c r="O92" i="1" s="1"/>
  <c r="P92" i="1" s="1"/>
  <c r="N91" i="1"/>
  <c r="M91" i="1"/>
  <c r="O91" i="1" s="1"/>
  <c r="P91" i="1" s="1"/>
  <c r="N90" i="1"/>
  <c r="M90" i="1"/>
  <c r="O90" i="1" s="1"/>
  <c r="P90" i="1" s="1"/>
  <c r="N89" i="1"/>
  <c r="M89" i="1"/>
  <c r="O89" i="1" s="1"/>
  <c r="P89" i="1" s="1"/>
  <c r="N88" i="1"/>
  <c r="M88" i="1"/>
  <c r="O88" i="1" s="1"/>
  <c r="P88" i="1" s="1"/>
  <c r="N87" i="1"/>
  <c r="M87" i="1"/>
  <c r="O87" i="1" s="1"/>
  <c r="P87" i="1" s="1"/>
  <c r="N86" i="1"/>
  <c r="M86" i="1"/>
  <c r="O86" i="1" s="1"/>
  <c r="P86" i="1" s="1"/>
  <c r="N85" i="1"/>
  <c r="M85" i="1"/>
  <c r="O85" i="1" s="1"/>
  <c r="P85" i="1" s="1"/>
  <c r="N84" i="1"/>
  <c r="M84" i="1"/>
  <c r="O84" i="1" s="1"/>
  <c r="P84" i="1" s="1"/>
  <c r="N83" i="1"/>
  <c r="M83" i="1"/>
  <c r="O83" i="1" s="1"/>
  <c r="P83" i="1" s="1"/>
  <c r="N82" i="1"/>
  <c r="M82" i="1"/>
  <c r="O82" i="1" s="1"/>
  <c r="P82" i="1" s="1"/>
  <c r="N81" i="1"/>
  <c r="M81" i="1"/>
  <c r="N80" i="1"/>
  <c r="M80" i="1"/>
  <c r="O80" i="1" s="1"/>
  <c r="P80" i="1" s="1"/>
  <c r="N79" i="1"/>
  <c r="M79" i="1"/>
  <c r="O79" i="1" s="1"/>
  <c r="P79" i="1" s="1"/>
  <c r="N78" i="1"/>
  <c r="M78" i="1"/>
  <c r="O78" i="1" s="1"/>
  <c r="P78" i="1" s="1"/>
  <c r="N77" i="1"/>
  <c r="M77" i="1"/>
  <c r="O77" i="1" s="1"/>
  <c r="P77" i="1" s="1"/>
  <c r="N76" i="1"/>
  <c r="M76" i="1"/>
  <c r="O76" i="1" s="1"/>
  <c r="P76" i="1" s="1"/>
  <c r="N75" i="1"/>
  <c r="M75" i="1"/>
  <c r="O75" i="1" s="1"/>
  <c r="P75" i="1" s="1"/>
  <c r="N74" i="1"/>
  <c r="M74" i="1"/>
  <c r="O74" i="1" s="1"/>
  <c r="P74" i="1" s="1"/>
  <c r="N73" i="1"/>
  <c r="M73" i="1"/>
  <c r="O73" i="1" s="1"/>
  <c r="P73" i="1" s="1"/>
  <c r="N72" i="1"/>
  <c r="M72" i="1"/>
  <c r="O72" i="1" s="1"/>
  <c r="P72" i="1" s="1"/>
  <c r="N71" i="1"/>
  <c r="M71" i="1"/>
  <c r="O71" i="1" s="1"/>
  <c r="P71" i="1" s="1"/>
  <c r="N70" i="1"/>
  <c r="M70" i="1"/>
  <c r="O70" i="1" s="1"/>
  <c r="P70" i="1" s="1"/>
  <c r="N69" i="1"/>
  <c r="M69" i="1"/>
  <c r="O69" i="1" s="1"/>
  <c r="P69" i="1" s="1"/>
  <c r="N68" i="1"/>
  <c r="M68" i="1"/>
  <c r="O68" i="1" s="1"/>
  <c r="P68" i="1" s="1"/>
  <c r="N67" i="1"/>
  <c r="M67" i="1"/>
  <c r="O67" i="1" s="1"/>
  <c r="P67" i="1" s="1"/>
  <c r="N66" i="1"/>
  <c r="M66" i="1"/>
  <c r="O66" i="1" s="1"/>
  <c r="P66" i="1" s="1"/>
  <c r="N65" i="1"/>
  <c r="M65" i="1"/>
  <c r="O65" i="1" s="1"/>
  <c r="P65" i="1" s="1"/>
  <c r="N64" i="1"/>
  <c r="M64" i="1"/>
  <c r="O64" i="1" s="1"/>
  <c r="P64" i="1" s="1"/>
  <c r="N63" i="1"/>
  <c r="M63" i="1"/>
  <c r="O63" i="1" s="1"/>
  <c r="P63" i="1" s="1"/>
  <c r="N62" i="1"/>
  <c r="M62" i="1"/>
  <c r="N61" i="1"/>
  <c r="M61" i="1"/>
  <c r="O61" i="1" s="1"/>
  <c r="P61" i="1" s="1"/>
  <c r="N60" i="1"/>
  <c r="M60" i="1"/>
  <c r="O60" i="1" s="1"/>
  <c r="P60" i="1" s="1"/>
  <c r="N59" i="1"/>
  <c r="M59" i="1"/>
  <c r="O59" i="1" s="1"/>
  <c r="P59" i="1" s="1"/>
  <c r="N58" i="1"/>
  <c r="M58" i="1"/>
  <c r="O58" i="1" s="1"/>
  <c r="P58" i="1" s="1"/>
  <c r="N57" i="1"/>
  <c r="M57" i="1"/>
  <c r="O57" i="1" s="1"/>
  <c r="P57" i="1" s="1"/>
  <c r="N56" i="1"/>
  <c r="M56" i="1"/>
  <c r="O56" i="1" s="1"/>
  <c r="P56" i="1" s="1"/>
  <c r="N55" i="1"/>
  <c r="M55" i="1"/>
  <c r="O55" i="1" s="1"/>
  <c r="P55" i="1" s="1"/>
  <c r="N54" i="1"/>
  <c r="M54" i="1"/>
  <c r="O54" i="1" s="1"/>
  <c r="P54" i="1" s="1"/>
  <c r="N53" i="1"/>
  <c r="M53" i="1"/>
  <c r="O53" i="1" s="1"/>
  <c r="P53" i="1" s="1"/>
  <c r="N52" i="1"/>
  <c r="M52" i="1"/>
  <c r="N51" i="1"/>
  <c r="M51" i="1"/>
  <c r="O51" i="1" s="1"/>
  <c r="P51" i="1" s="1"/>
  <c r="N50" i="1"/>
  <c r="M50" i="1"/>
  <c r="O50" i="1" s="1"/>
  <c r="P50" i="1" s="1"/>
  <c r="N49" i="1"/>
  <c r="M49" i="1"/>
  <c r="O49" i="1" s="1"/>
  <c r="P49" i="1" s="1"/>
  <c r="N48" i="1"/>
  <c r="M48" i="1"/>
  <c r="O48" i="1" s="1"/>
  <c r="P48" i="1" s="1"/>
  <c r="N47" i="1"/>
  <c r="M47" i="1"/>
  <c r="O47" i="1" s="1"/>
  <c r="P47" i="1" s="1"/>
  <c r="N46" i="1"/>
  <c r="M46" i="1"/>
  <c r="O46" i="1" s="1"/>
  <c r="P46" i="1" s="1"/>
  <c r="N45" i="1"/>
  <c r="M45" i="1"/>
  <c r="O45" i="1" s="1"/>
  <c r="P45" i="1" s="1"/>
  <c r="N44" i="1"/>
  <c r="M44" i="1"/>
  <c r="O44" i="1" s="1"/>
  <c r="P44" i="1" s="1"/>
  <c r="N43" i="1"/>
  <c r="M43" i="1"/>
  <c r="O43" i="1" s="1"/>
  <c r="P43" i="1" s="1"/>
  <c r="N42" i="1"/>
  <c r="M42" i="1"/>
  <c r="N41" i="1"/>
  <c r="M41" i="1"/>
  <c r="O41" i="1" s="1"/>
  <c r="P41" i="1" s="1"/>
  <c r="N40" i="1"/>
  <c r="M40" i="1"/>
  <c r="O40" i="1" s="1"/>
  <c r="P40" i="1" s="1"/>
  <c r="N39" i="1"/>
  <c r="M39" i="1"/>
  <c r="O39" i="1" s="1"/>
  <c r="P39" i="1" s="1"/>
  <c r="N38" i="1"/>
  <c r="M38" i="1"/>
  <c r="O38" i="1" s="1"/>
  <c r="P38" i="1" s="1"/>
  <c r="N37" i="1"/>
  <c r="M37" i="1"/>
  <c r="N36" i="1"/>
  <c r="M36" i="1"/>
  <c r="O36" i="1" s="1"/>
  <c r="P36" i="1" s="1"/>
  <c r="N35" i="1"/>
  <c r="M35" i="1"/>
  <c r="N34" i="1"/>
  <c r="M34" i="1"/>
  <c r="O34" i="1" s="1"/>
  <c r="P34" i="1" s="1"/>
  <c r="N33" i="1"/>
  <c r="M33" i="1"/>
  <c r="O33" i="1" s="1"/>
  <c r="P33" i="1" s="1"/>
  <c r="N32" i="1"/>
  <c r="M32" i="1"/>
  <c r="O32" i="1" s="1"/>
  <c r="P32" i="1" s="1"/>
  <c r="N31" i="1"/>
  <c r="M31" i="1"/>
  <c r="O31" i="1" s="1"/>
  <c r="P31" i="1" s="1"/>
  <c r="N30" i="1"/>
  <c r="M30" i="1"/>
  <c r="O30" i="1" s="1"/>
  <c r="P30" i="1" s="1"/>
  <c r="N29" i="1"/>
  <c r="M29" i="1"/>
  <c r="O29" i="1" s="1"/>
  <c r="P29" i="1" s="1"/>
  <c r="N28" i="1"/>
  <c r="M28" i="1"/>
  <c r="O28" i="1" s="1"/>
  <c r="P28" i="1" s="1"/>
  <c r="N27" i="1"/>
  <c r="M27" i="1"/>
  <c r="O27" i="1" s="1"/>
  <c r="P27" i="1" s="1"/>
  <c r="N26" i="1"/>
  <c r="M26" i="1"/>
  <c r="O26" i="1" s="1"/>
  <c r="P26" i="1" s="1"/>
  <c r="N25" i="1"/>
  <c r="M25" i="1"/>
  <c r="O25" i="1" s="1"/>
  <c r="P25" i="1" s="1"/>
  <c r="N24" i="1"/>
  <c r="M24" i="1"/>
  <c r="O24" i="1" s="1"/>
  <c r="P24" i="1" s="1"/>
  <c r="N23" i="1"/>
  <c r="M23" i="1"/>
  <c r="O23" i="1" s="1"/>
  <c r="P23" i="1" s="1"/>
  <c r="N22" i="1"/>
  <c r="M22" i="1"/>
  <c r="O22" i="1" s="1"/>
  <c r="P22" i="1" s="1"/>
  <c r="N21" i="1"/>
  <c r="M21" i="1"/>
  <c r="O21" i="1" s="1"/>
  <c r="P21" i="1" s="1"/>
  <c r="N20" i="1"/>
  <c r="M20" i="1"/>
  <c r="O20" i="1" s="1"/>
  <c r="P20" i="1" s="1"/>
  <c r="N19" i="1"/>
  <c r="M19" i="1"/>
  <c r="O19" i="1" s="1"/>
  <c r="P19" i="1" s="1"/>
  <c r="N18" i="1"/>
  <c r="M18" i="1"/>
  <c r="O18" i="1" s="1"/>
  <c r="P18" i="1" s="1"/>
  <c r="N17" i="1"/>
  <c r="M17" i="1"/>
  <c r="O17" i="1" s="1"/>
  <c r="P17" i="1" s="1"/>
  <c r="N16" i="1"/>
  <c r="M16" i="1"/>
  <c r="O16" i="1" s="1"/>
  <c r="P16" i="1" s="1"/>
  <c r="N15" i="1"/>
  <c r="M15" i="1"/>
  <c r="O15" i="1" s="1"/>
  <c r="P15" i="1" s="1"/>
  <c r="N14" i="1"/>
  <c r="M14" i="1"/>
  <c r="O14" i="1" s="1"/>
  <c r="P14" i="1" s="1"/>
  <c r="N13" i="1"/>
  <c r="M13" i="1"/>
  <c r="O13" i="1" s="1"/>
  <c r="P13" i="1" s="1"/>
  <c r="N12" i="1"/>
  <c r="M12" i="1"/>
  <c r="O12" i="1" s="1"/>
  <c r="P12" i="1" s="1"/>
  <c r="N11" i="1"/>
  <c r="M11" i="1"/>
  <c r="O11" i="1" s="1"/>
  <c r="P11" i="1" s="1"/>
  <c r="N10" i="1"/>
  <c r="M10" i="1"/>
  <c r="O10" i="1" s="1"/>
  <c r="P10" i="1" s="1"/>
  <c r="N9" i="1"/>
  <c r="M9" i="1"/>
  <c r="O9" i="1" s="1"/>
  <c r="P9" i="1" s="1"/>
  <c r="N8" i="1"/>
  <c r="M8" i="1"/>
  <c r="O8" i="1" s="1"/>
  <c r="P8" i="1" s="1"/>
  <c r="N7" i="1"/>
  <c r="M7" i="1"/>
  <c r="O7" i="1" s="1"/>
  <c r="P7" i="1" s="1"/>
  <c r="N6" i="1"/>
  <c r="M6" i="1"/>
  <c r="O6" i="1" s="1"/>
  <c r="P6" i="1" s="1"/>
  <c r="N5" i="1"/>
  <c r="M5" i="1"/>
  <c r="O5" i="1" s="1"/>
  <c r="P5" i="1" s="1"/>
  <c r="N4" i="1"/>
  <c r="M4" i="1"/>
  <c r="O4" i="1" s="1"/>
  <c r="P4" i="1" s="1"/>
  <c r="N3" i="1"/>
  <c r="M3" i="1"/>
  <c r="O3" i="1" s="1"/>
  <c r="P3" i="1" s="1"/>
  <c r="N2" i="1"/>
  <c r="M2" i="1"/>
  <c r="O2" i="1" s="1"/>
  <c r="O789" i="1" l="1"/>
  <c r="P789" i="1" s="1"/>
  <c r="O720" i="1"/>
  <c r="P720" i="1" s="1"/>
  <c r="O690" i="1"/>
  <c r="P690" i="1" s="1"/>
  <c r="O2666" i="1"/>
  <c r="P2666" i="1" s="1"/>
  <c r="O2614" i="1"/>
  <c r="P2614" i="1" s="1"/>
  <c r="O2610" i="1"/>
  <c r="P2610" i="1" s="1"/>
  <c r="O2572" i="1"/>
  <c r="P2572" i="1" s="1"/>
  <c r="O2548" i="1"/>
  <c r="P2548" i="1" s="1"/>
  <c r="O2533" i="1"/>
  <c r="P2533" i="1" s="1"/>
  <c r="O2523" i="1"/>
  <c r="P2523" i="1" s="1"/>
  <c r="O2519" i="1"/>
  <c r="P2519" i="1" s="1"/>
  <c r="O2463" i="1"/>
  <c r="P2463" i="1" s="1"/>
  <c r="O2460" i="1"/>
  <c r="P2460" i="1" s="1"/>
  <c r="O2441" i="1"/>
  <c r="P2441" i="1" s="1"/>
  <c r="O2433" i="1"/>
  <c r="P2433" i="1" s="1"/>
  <c r="O2243" i="1"/>
  <c r="P2243" i="1" s="1"/>
  <c r="O2228" i="1"/>
  <c r="P2228" i="1" s="1"/>
  <c r="O2168" i="1"/>
  <c r="P2168" i="1" s="1"/>
  <c r="O2164" i="1"/>
  <c r="P2164" i="1" s="1"/>
  <c r="O2134" i="1"/>
  <c r="P2134" i="1" s="1"/>
  <c r="O2127" i="1"/>
  <c r="P2127" i="1" s="1"/>
  <c r="O2112" i="1"/>
  <c r="P2112" i="1" s="1"/>
  <c r="O2111" i="1"/>
  <c r="P2111" i="1" s="1"/>
  <c r="O2099" i="1"/>
  <c r="P2099" i="1" s="1"/>
  <c r="O2087" i="1"/>
  <c r="P2087" i="1" s="1"/>
  <c r="O2072" i="1"/>
  <c r="P2072" i="1" s="1"/>
  <c r="O2046" i="1"/>
  <c r="P2046" i="1" s="1"/>
  <c r="O2015" i="1"/>
  <c r="P2015" i="1" s="1"/>
  <c r="O1917" i="1"/>
  <c r="P1917" i="1" s="1"/>
  <c r="O1915" i="1"/>
  <c r="P1915" i="1" s="1"/>
  <c r="O1881" i="1"/>
  <c r="P1881" i="1" s="1"/>
  <c r="O1825" i="1"/>
  <c r="P1825" i="1" s="1"/>
  <c r="O1818" i="1"/>
  <c r="P1818" i="1" s="1"/>
  <c r="O1723" i="1"/>
  <c r="P1723" i="1" s="1"/>
  <c r="O1722" i="1"/>
  <c r="P1722" i="1" s="1"/>
  <c r="O1698" i="1"/>
  <c r="P1698" i="1" s="1"/>
  <c r="O1682" i="1"/>
  <c r="P1682" i="1" s="1"/>
  <c r="O1587" i="1"/>
  <c r="P1587" i="1" s="1"/>
  <c r="O1572" i="1"/>
  <c r="P1572" i="1" s="1"/>
  <c r="O1517" i="1"/>
  <c r="P1517" i="1" s="1"/>
  <c r="O1502" i="1"/>
  <c r="P1502" i="1" s="1"/>
  <c r="O1205" i="1"/>
  <c r="P1205" i="1" s="1"/>
  <c r="O1194" i="1"/>
  <c r="P1194" i="1" s="1"/>
  <c r="O1181" i="1"/>
  <c r="P1181" i="1" s="1"/>
  <c r="O1089" i="1"/>
  <c r="P1089" i="1" s="1"/>
  <c r="O1045" i="1"/>
  <c r="P1045" i="1" s="1"/>
  <c r="O1033" i="1"/>
  <c r="P1033" i="1" s="1"/>
  <c r="O1030" i="1"/>
  <c r="P1030" i="1" s="1"/>
  <c r="O990" i="1"/>
  <c r="P990" i="1" s="1"/>
  <c r="O966" i="1"/>
  <c r="P966" i="1" s="1"/>
  <c r="O921" i="1"/>
  <c r="P921" i="1" s="1"/>
  <c r="O869" i="1"/>
  <c r="P869" i="1" s="1"/>
  <c r="O832" i="1"/>
  <c r="P832" i="1" s="1"/>
  <c r="O821" i="1"/>
  <c r="P821" i="1" s="1"/>
  <c r="O820" i="1"/>
  <c r="P820" i="1" s="1"/>
  <c r="O801" i="1"/>
  <c r="P801" i="1" s="1"/>
  <c r="O762" i="1"/>
  <c r="P762" i="1" s="1"/>
  <c r="O1422" i="1"/>
  <c r="P1422" i="1" s="1"/>
  <c r="O1410" i="1"/>
  <c r="P1410" i="1" s="1"/>
  <c r="O1342" i="1"/>
  <c r="P1342" i="1" s="1"/>
  <c r="O1302" i="1"/>
  <c r="P1302" i="1" s="1"/>
  <c r="O1298" i="1"/>
  <c r="P1298" i="1" s="1"/>
  <c r="O1191" i="1"/>
  <c r="P1191" i="1" s="1"/>
  <c r="O1185" i="1"/>
  <c r="P1185" i="1" s="1"/>
  <c r="O1104" i="1"/>
  <c r="P1104" i="1" s="1"/>
  <c r="O1088" i="1"/>
  <c r="P1088" i="1" s="1"/>
  <c r="O1042" i="1"/>
  <c r="P1042" i="1" s="1"/>
  <c r="O999" i="1"/>
  <c r="P999" i="1" s="1"/>
  <c r="O872" i="1"/>
  <c r="P872" i="1" s="1"/>
  <c r="O855" i="1"/>
  <c r="P855" i="1" s="1"/>
  <c r="O844" i="1"/>
  <c r="P844" i="1" s="1"/>
  <c r="O810" i="1"/>
  <c r="P810" i="1" s="1"/>
  <c r="O790" i="1"/>
  <c r="P790" i="1" s="1"/>
  <c r="O726" i="1"/>
  <c r="P726" i="1" s="1"/>
  <c r="O718" i="1"/>
  <c r="P718" i="1" s="1"/>
  <c r="O685" i="1"/>
  <c r="P685" i="1" s="1"/>
  <c r="O2423" i="1"/>
  <c r="P2423" i="1" s="1"/>
  <c r="O646" i="1"/>
  <c r="P646" i="1" s="1"/>
  <c r="O2231" i="1"/>
  <c r="P2231" i="1" s="1"/>
  <c r="O2008" i="1"/>
  <c r="P2008" i="1" s="1"/>
  <c r="O1955" i="1"/>
  <c r="P1955" i="1" s="1"/>
  <c r="O1780" i="1"/>
  <c r="P1780" i="1" s="1"/>
  <c r="O1755" i="1"/>
  <c r="P1755" i="1" s="1"/>
  <c r="O1173" i="1"/>
  <c r="P1173" i="1" s="1"/>
  <c r="O1160" i="1"/>
  <c r="P1160" i="1" s="1"/>
  <c r="O1147" i="1"/>
  <c r="P1147" i="1" s="1"/>
  <c r="O1140" i="1"/>
  <c r="P1140" i="1" s="1"/>
  <c r="O1061" i="1"/>
  <c r="P1061" i="1" s="1"/>
  <c r="O1049" i="1"/>
  <c r="P1049" i="1" s="1"/>
  <c r="O1016" i="1"/>
  <c r="P1016" i="1" s="1"/>
  <c r="O1004" i="1"/>
  <c r="P1004" i="1" s="1"/>
  <c r="O2489" i="1"/>
  <c r="P2489" i="1" s="1"/>
  <c r="O2483" i="1"/>
  <c r="P2483" i="1" s="1"/>
  <c r="O2449" i="1"/>
  <c r="P2449" i="1" s="1"/>
  <c r="O2258" i="1"/>
  <c r="P2258" i="1" s="1"/>
  <c r="O2239" i="1"/>
  <c r="P2239" i="1" s="1"/>
  <c r="O2236" i="1"/>
  <c r="P2236" i="1" s="1"/>
  <c r="O2019" i="1"/>
  <c r="P2019" i="1" s="1"/>
  <c r="O1143" i="1"/>
  <c r="P1143" i="1" s="1"/>
  <c r="O1093" i="1"/>
  <c r="P1093" i="1" s="1"/>
  <c r="O1085" i="1"/>
  <c r="P1085" i="1" s="1"/>
  <c r="O1056" i="1"/>
  <c r="P1056" i="1" s="1"/>
  <c r="O1002" i="1"/>
  <c r="P1002" i="1" s="1"/>
  <c r="O951" i="1"/>
  <c r="P951" i="1" s="1"/>
  <c r="O898" i="1"/>
  <c r="P898" i="1" s="1"/>
  <c r="O2514" i="1"/>
  <c r="P2514" i="1" s="1"/>
  <c r="O2476" i="1"/>
  <c r="P2476" i="1" s="1"/>
  <c r="O2136" i="1"/>
  <c r="P2136" i="1" s="1"/>
  <c r="O2057" i="1"/>
  <c r="P2057" i="1" s="1"/>
  <c r="O1926" i="1"/>
  <c r="P1926" i="1" s="1"/>
  <c r="O1880" i="1"/>
  <c r="P1880" i="1" s="1"/>
  <c r="O1865" i="1"/>
  <c r="P1865" i="1" s="1"/>
  <c r="O1860" i="1"/>
  <c r="P1860" i="1" s="1"/>
  <c r="O1851" i="1"/>
  <c r="P1851" i="1" s="1"/>
  <c r="O1174" i="1"/>
  <c r="P1174" i="1" s="1"/>
  <c r="O1172" i="1"/>
  <c r="P1172" i="1" s="1"/>
  <c r="O1169" i="1"/>
  <c r="P1169" i="1" s="1"/>
  <c r="O1127" i="1"/>
  <c r="P1127" i="1" s="1"/>
  <c r="O1119" i="1"/>
  <c r="P1119" i="1" s="1"/>
  <c r="O1106" i="1"/>
  <c r="P1106" i="1" s="1"/>
  <c r="O1076" i="1"/>
  <c r="P1076" i="1" s="1"/>
  <c r="O1034" i="1"/>
  <c r="P1034" i="1" s="1"/>
  <c r="O1021" i="1"/>
  <c r="P1021" i="1" s="1"/>
  <c r="O1012" i="1"/>
  <c r="P1012" i="1" s="1"/>
  <c r="O983" i="1"/>
  <c r="P983" i="1" s="1"/>
  <c r="O2491" i="1"/>
  <c r="P2491" i="1" s="1"/>
  <c r="O2437" i="1"/>
  <c r="P2437" i="1" s="1"/>
  <c r="O2424" i="1"/>
  <c r="P2424" i="1" s="1"/>
  <c r="O2412" i="1"/>
  <c r="P2412" i="1" s="1"/>
  <c r="O2311" i="1"/>
  <c r="P2311" i="1" s="1"/>
  <c r="O2278" i="1"/>
  <c r="P2278" i="1" s="1"/>
  <c r="O2216" i="1"/>
  <c r="P2216" i="1" s="1"/>
  <c r="O2189" i="1"/>
  <c r="P2189" i="1" s="1"/>
  <c r="O2073" i="1"/>
  <c r="P2073" i="1" s="1"/>
  <c r="O2056" i="1"/>
  <c r="P2056" i="1" s="1"/>
  <c r="O1964" i="1"/>
  <c r="P1964" i="1" s="1"/>
  <c r="O1952" i="1"/>
  <c r="P1952" i="1" s="1"/>
  <c r="O1903" i="1"/>
  <c r="P1903" i="1" s="1"/>
  <c r="O1869" i="1"/>
  <c r="P1869" i="1" s="1"/>
  <c r="O1849" i="1"/>
  <c r="P1849" i="1" s="1"/>
  <c r="O1820" i="1"/>
  <c r="P1820" i="1" s="1"/>
  <c r="O1756" i="1"/>
  <c r="P1756" i="1" s="1"/>
  <c r="O1717" i="1"/>
  <c r="P1717" i="1" s="1"/>
  <c r="O1707" i="1"/>
  <c r="P1707" i="1" s="1"/>
  <c r="O1203" i="1"/>
  <c r="P1203" i="1" s="1"/>
  <c r="O1057" i="1"/>
  <c r="P1057" i="1" s="1"/>
  <c r="O974" i="1"/>
  <c r="P974" i="1" s="1"/>
  <c r="O946" i="1"/>
  <c r="P946" i="1" s="1"/>
  <c r="O944" i="1"/>
  <c r="P944" i="1" s="1"/>
  <c r="O2455" i="1"/>
  <c r="P2455" i="1" s="1"/>
  <c r="O2146" i="1"/>
  <c r="P2146" i="1" s="1"/>
  <c r="O2135" i="1"/>
  <c r="P2135" i="1" s="1"/>
  <c r="O1950" i="1"/>
  <c r="P1950" i="1" s="1"/>
  <c r="O1914" i="1"/>
  <c r="P1914" i="1" s="1"/>
  <c r="O1850" i="1"/>
  <c r="P1850" i="1" s="1"/>
  <c r="O1198" i="1"/>
  <c r="P1198" i="1" s="1"/>
  <c r="O937" i="1"/>
  <c r="P937" i="1" s="1"/>
  <c r="O865" i="1"/>
  <c r="P865" i="1" s="1"/>
  <c r="O1695" i="1"/>
  <c r="P1695" i="1" s="1"/>
  <c r="O992" i="1"/>
  <c r="P992" i="1" s="1"/>
  <c r="O914" i="1"/>
  <c r="P914" i="1" s="1"/>
  <c r="O860" i="1"/>
  <c r="P860" i="1" s="1"/>
  <c r="O856" i="1"/>
  <c r="P856" i="1" s="1"/>
  <c r="O2646" i="1"/>
  <c r="P2646" i="1" s="1"/>
  <c r="O2549" i="1"/>
  <c r="P2549" i="1" s="1"/>
  <c r="O2244" i="1"/>
  <c r="P2244" i="1" s="1"/>
  <c r="O2115" i="1"/>
  <c r="P2115" i="1" s="1"/>
  <c r="O1929" i="1"/>
  <c r="P1929" i="1" s="1"/>
  <c r="O1879" i="1"/>
  <c r="P1879" i="1" s="1"/>
  <c r="O1741" i="1"/>
  <c r="P1741" i="1" s="1"/>
  <c r="O1708" i="1"/>
  <c r="P1708" i="1" s="1"/>
  <c r="O1287" i="1"/>
  <c r="P1287" i="1" s="1"/>
  <c r="O672" i="1"/>
  <c r="P672" i="1" s="1"/>
  <c r="O509" i="1"/>
  <c r="P509" i="1" s="1"/>
  <c r="O406" i="1"/>
  <c r="P406" i="1" s="1"/>
  <c r="O337" i="1"/>
  <c r="P337" i="1" s="1"/>
  <c r="O308" i="1"/>
  <c r="P308" i="1" s="1"/>
  <c r="O158" i="1"/>
  <c r="P158" i="1" s="1"/>
  <c r="O37" i="1"/>
  <c r="P37" i="1" s="1"/>
  <c r="O1934" i="1"/>
  <c r="P1934" i="1" s="1"/>
  <c r="O1804" i="1"/>
  <c r="P1804" i="1" s="1"/>
  <c r="O1724" i="1"/>
  <c r="P1724" i="1" s="1"/>
  <c r="O1699" i="1"/>
  <c r="P1699" i="1" s="1"/>
  <c r="O1604" i="1"/>
  <c r="P1604" i="1" s="1"/>
  <c r="O1567" i="1"/>
  <c r="P1567" i="1" s="1"/>
  <c r="O1554" i="1"/>
  <c r="P1554" i="1" s="1"/>
  <c r="O1405" i="1"/>
  <c r="P1405" i="1" s="1"/>
  <c r="O1399" i="1"/>
  <c r="P1399" i="1" s="1"/>
  <c r="O1334" i="1"/>
  <c r="P1334" i="1" s="1"/>
  <c r="O1311" i="1"/>
  <c r="P1311" i="1" s="1"/>
  <c r="O818" i="1"/>
  <c r="P818" i="1" s="1"/>
  <c r="O640" i="1"/>
  <c r="P640" i="1" s="1"/>
  <c r="O587" i="1"/>
  <c r="P587" i="1" s="1"/>
  <c r="O574" i="1"/>
  <c r="P574" i="1" s="1"/>
  <c r="O548" i="1"/>
  <c r="P548" i="1" s="1"/>
  <c r="O299" i="1"/>
  <c r="P299" i="1" s="1"/>
  <c r="O251" i="1"/>
  <c r="P251" i="1" s="1"/>
  <c r="O101" i="1"/>
  <c r="P101" i="1" s="1"/>
  <c r="O2680" i="1"/>
  <c r="P2680" i="1" s="1"/>
  <c r="O2291" i="1"/>
  <c r="P2291" i="1" s="1"/>
  <c r="O1811" i="1"/>
  <c r="P1811" i="1" s="1"/>
  <c r="O1782" i="1"/>
  <c r="P1782" i="1" s="1"/>
  <c r="O1562" i="1"/>
  <c r="P1562" i="1" s="1"/>
  <c r="O1536" i="1"/>
  <c r="P1536" i="1" s="1"/>
  <c r="O909" i="1"/>
  <c r="P909" i="1" s="1"/>
  <c r="O817" i="1"/>
  <c r="P817" i="1" s="1"/>
  <c r="O809" i="1"/>
  <c r="P809" i="1" s="1"/>
  <c r="O725" i="1"/>
  <c r="P725" i="1" s="1"/>
  <c r="O697" i="1"/>
  <c r="P697" i="1" s="1"/>
  <c r="O642" i="1"/>
  <c r="P642" i="1" s="1"/>
  <c r="O2603" i="1"/>
  <c r="P2603" i="1" s="1"/>
  <c r="O2163" i="1"/>
  <c r="P2163" i="1" s="1"/>
  <c r="O1751" i="1"/>
  <c r="P1751" i="1" s="1"/>
  <c r="O1672" i="1"/>
  <c r="P1672" i="1" s="1"/>
  <c r="O1591" i="1"/>
  <c r="P1591" i="1" s="1"/>
  <c r="O1456" i="1"/>
  <c r="P1456" i="1" s="1"/>
  <c r="O1401" i="1"/>
  <c r="P1401" i="1" s="1"/>
  <c r="O1385" i="1"/>
  <c r="P1385" i="1" s="1"/>
  <c r="O1353" i="1"/>
  <c r="P1353" i="1" s="1"/>
  <c r="O1331" i="1"/>
  <c r="P1331" i="1" s="1"/>
  <c r="O1192" i="1"/>
  <c r="P1192" i="1" s="1"/>
  <c r="O982" i="1"/>
  <c r="P982" i="1" s="1"/>
  <c r="O907" i="1"/>
  <c r="P907" i="1" s="1"/>
  <c r="O815" i="1"/>
  <c r="P815" i="1" s="1"/>
  <c r="O778" i="1"/>
  <c r="P778" i="1" s="1"/>
  <c r="O761" i="1"/>
  <c r="P761" i="1" s="1"/>
  <c r="O760" i="1"/>
  <c r="P760" i="1" s="1"/>
  <c r="O755" i="1"/>
  <c r="P755" i="1" s="1"/>
  <c r="O675" i="1"/>
  <c r="P675" i="1" s="1"/>
  <c r="O385" i="1"/>
  <c r="P385" i="1" s="1"/>
  <c r="O288" i="1"/>
  <c r="P288" i="1" s="1"/>
  <c r="O178" i="1"/>
  <c r="P178" i="1" s="1"/>
  <c r="O166" i="1"/>
  <c r="P166" i="1" s="1"/>
  <c r="O165" i="1"/>
  <c r="P165" i="1" s="1"/>
  <c r="O161" i="1"/>
  <c r="P161" i="1" s="1"/>
  <c r="O156" i="1"/>
  <c r="P156" i="1" s="1"/>
  <c r="O81" i="1"/>
  <c r="P81" i="1" s="1"/>
  <c r="O62" i="1"/>
  <c r="P62" i="1" s="1"/>
  <c r="O2069" i="1"/>
  <c r="P2069" i="1" s="1"/>
  <c r="O1836" i="1"/>
  <c r="P1836" i="1" s="1"/>
  <c r="O1680" i="1"/>
  <c r="P1680" i="1" s="1"/>
  <c r="O1598" i="1"/>
  <c r="P1598" i="1" s="1"/>
  <c r="O1549" i="1"/>
  <c r="P1549" i="1" s="1"/>
  <c r="O1544" i="1"/>
  <c r="P1544" i="1" s="1"/>
  <c r="O1519" i="1"/>
  <c r="P1519" i="1" s="1"/>
  <c r="O1479" i="1"/>
  <c r="P1479" i="1" s="1"/>
  <c r="O1476" i="1"/>
  <c r="P1476" i="1" s="1"/>
  <c r="O1391" i="1"/>
  <c r="P1391" i="1" s="1"/>
  <c r="O738" i="1"/>
  <c r="P738" i="1" s="1"/>
  <c r="O717" i="1"/>
  <c r="P717" i="1" s="1"/>
  <c r="O708" i="1"/>
  <c r="P708" i="1" s="1"/>
  <c r="O668" i="1"/>
  <c r="P668" i="1" s="1"/>
  <c r="O659" i="1"/>
  <c r="P659" i="1" s="1"/>
  <c r="O650" i="1"/>
  <c r="P650" i="1" s="1"/>
  <c r="O583" i="1"/>
  <c r="P583" i="1" s="1"/>
  <c r="O435" i="1"/>
  <c r="P435" i="1" s="1"/>
  <c r="O394" i="1"/>
  <c r="P394" i="1" s="1"/>
  <c r="O379" i="1"/>
  <c r="P379" i="1" s="1"/>
  <c r="O377" i="1"/>
  <c r="P377" i="1" s="1"/>
  <c r="O261" i="1"/>
  <c r="P261" i="1" s="1"/>
  <c r="O848" i="1"/>
  <c r="P848" i="1" s="1"/>
  <c r="O263" i="1"/>
  <c r="P263" i="1" s="1"/>
  <c r="O2160" i="1"/>
  <c r="P2160" i="1" s="1"/>
  <c r="O1628" i="1"/>
  <c r="P1628" i="1" s="1"/>
  <c r="O1525" i="1"/>
  <c r="P1525" i="1" s="1"/>
  <c r="O1521" i="1"/>
  <c r="P1521" i="1" s="1"/>
  <c r="O1513" i="1"/>
  <c r="P1513" i="1" s="1"/>
  <c r="O1425" i="1"/>
  <c r="P1425" i="1" s="1"/>
  <c r="O1403" i="1"/>
  <c r="P1403" i="1" s="1"/>
  <c r="O1276" i="1"/>
  <c r="P1276" i="1" s="1"/>
  <c r="O1254" i="1"/>
  <c r="P1254" i="1" s="1"/>
  <c r="O763" i="1"/>
  <c r="P763" i="1" s="1"/>
  <c r="O538" i="1"/>
  <c r="P538" i="1" s="1"/>
  <c r="O481" i="1"/>
  <c r="P481" i="1" s="1"/>
  <c r="O463" i="1"/>
  <c r="P463" i="1" s="1"/>
  <c r="O395" i="1"/>
  <c r="P395" i="1" s="1"/>
  <c r="O333" i="1"/>
  <c r="P333" i="1" s="1"/>
  <c r="O329" i="1"/>
  <c r="P329" i="1" s="1"/>
  <c r="O298" i="1"/>
  <c r="P298" i="1" s="1"/>
  <c r="O297" i="1"/>
  <c r="P297" i="1" s="1"/>
  <c r="O271" i="1"/>
  <c r="P271" i="1" s="1"/>
  <c r="O268" i="1"/>
  <c r="P268" i="1" s="1"/>
  <c r="O218" i="1"/>
  <c r="P218" i="1" s="1"/>
  <c r="O52" i="1"/>
  <c r="P52" i="1" s="1"/>
  <c r="O42" i="1"/>
  <c r="P42" i="1" s="1"/>
  <c r="O752" i="1"/>
  <c r="P752" i="1" s="1"/>
  <c r="O714" i="1"/>
  <c r="P714" i="1" s="1"/>
  <c r="O2654" i="1"/>
  <c r="P2654" i="1" s="1"/>
  <c r="O2642" i="1"/>
  <c r="P2642" i="1" s="1"/>
  <c r="O2674" i="1"/>
  <c r="P2674" i="1" s="1"/>
  <c r="O2581" i="1"/>
  <c r="P2581" i="1" s="1"/>
  <c r="O2520" i="1"/>
  <c r="P2520" i="1" s="1"/>
  <c r="O2385" i="1"/>
  <c r="P2385" i="1" s="1"/>
  <c r="O1495" i="1"/>
  <c r="P1495" i="1" s="1"/>
  <c r="O2468" i="1"/>
  <c r="P2468" i="1" s="1"/>
  <c r="O2150" i="1"/>
  <c r="P2150" i="1" s="1"/>
  <c r="O1769" i="1"/>
  <c r="P1769" i="1" s="1"/>
  <c r="O1281" i="1"/>
  <c r="P1281" i="1" s="1"/>
  <c r="O1202" i="1"/>
  <c r="P1202" i="1" s="1"/>
  <c r="O2562" i="1"/>
  <c r="P2562" i="1" s="1"/>
  <c r="O1831" i="1"/>
  <c r="P1831" i="1" s="1"/>
  <c r="O2624" i="1"/>
  <c r="P2624" i="1" s="1"/>
  <c r="O2318" i="1"/>
  <c r="P2318" i="1" s="1"/>
  <c r="O1288" i="1"/>
  <c r="P1288" i="1" s="1"/>
  <c r="O345" i="1"/>
  <c r="P345" i="1" s="1"/>
  <c r="O2586" i="1"/>
  <c r="P2586" i="1" s="1"/>
  <c r="O2472" i="1"/>
  <c r="P2472" i="1" s="1"/>
  <c r="O2450" i="1"/>
  <c r="P2450" i="1" s="1"/>
  <c r="O2426" i="1"/>
  <c r="P2426" i="1" s="1"/>
  <c r="O2425" i="1"/>
  <c r="P2425" i="1" s="1"/>
  <c r="O2409" i="1"/>
  <c r="P2409" i="1" s="1"/>
  <c r="O2392" i="1"/>
  <c r="P2392" i="1" s="1"/>
  <c r="O2353" i="1"/>
  <c r="P2353" i="1" s="1"/>
  <c r="O2349" i="1"/>
  <c r="P2349" i="1" s="1"/>
  <c r="O2328" i="1"/>
  <c r="P2328" i="1" s="1"/>
  <c r="O2310" i="1"/>
  <c r="P2310" i="1" s="1"/>
  <c r="O2292" i="1"/>
  <c r="P2292" i="1" s="1"/>
  <c r="O2229" i="1"/>
  <c r="P2229" i="1" s="1"/>
  <c r="O2225" i="1"/>
  <c r="P2225" i="1" s="1"/>
  <c r="O2215" i="1"/>
  <c r="P2215" i="1" s="1"/>
  <c r="O2200" i="1"/>
  <c r="P2200" i="1" s="1"/>
  <c r="O2172" i="1"/>
  <c r="P2172" i="1" s="1"/>
  <c r="O2158" i="1"/>
  <c r="P2158" i="1" s="1"/>
  <c r="O2140" i="1"/>
  <c r="P2140" i="1" s="1"/>
  <c r="O2116" i="1"/>
  <c r="P2116" i="1" s="1"/>
  <c r="O2086" i="1"/>
  <c r="P2086" i="1" s="1"/>
  <c r="O2071" i="1"/>
  <c r="P2071" i="1" s="1"/>
  <c r="O2054" i="1"/>
  <c r="P2054" i="1" s="1"/>
  <c r="O1888" i="1"/>
  <c r="P1888" i="1" s="1"/>
  <c r="O1810" i="1"/>
  <c r="P1810" i="1" s="1"/>
  <c r="O1800" i="1"/>
  <c r="P1800" i="1" s="1"/>
  <c r="O1785" i="1"/>
  <c r="P1785" i="1" s="1"/>
  <c r="O1745" i="1"/>
  <c r="P1745" i="1" s="1"/>
  <c r="O1742" i="1"/>
  <c r="P1742" i="1" s="1"/>
  <c r="O1619" i="1"/>
  <c r="P1619" i="1" s="1"/>
  <c r="O1515" i="1"/>
  <c r="P1515" i="1" s="1"/>
  <c r="O1528" i="1"/>
  <c r="P1528" i="1" s="1"/>
  <c r="O1736" i="1"/>
  <c r="P1736" i="1" s="1"/>
  <c r="O1529" i="1"/>
  <c r="P1529" i="1" s="1"/>
  <c r="O679" i="1"/>
  <c r="P679" i="1" s="1"/>
  <c r="O612" i="1"/>
  <c r="P612" i="1" s="1"/>
  <c r="O364" i="1"/>
  <c r="P364" i="1" s="1"/>
  <c r="O35" i="1"/>
  <c r="P35" i="1" s="1"/>
  <c r="O1280" i="1"/>
  <c r="P1280" i="1" s="1"/>
  <c r="O681" i="1"/>
  <c r="P681" i="1" s="1"/>
  <c r="O295" i="1"/>
  <c r="P295" i="1" s="1"/>
  <c r="O225" i="1"/>
  <c r="P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<sst xmlns="http://schemas.openxmlformats.org/spreadsheetml/2006/main" count="16326" uniqueCount="95">
  <si>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</si>
  <si>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</si>
  <si>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</si>
  <si>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</si>
  <si>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</si>
  <si>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</si>
  <si>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</si>
  <si>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</si>
  <si>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</si>
  <si>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</si>
  <si>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</si>
  <si>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</si>
  <si>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</si>
  <si>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</si>
  <si>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</si>
  <si>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</si>
  <si>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</si>
  <si>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</si>
  <si>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</si>
  <si>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</si>
  <si>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</si>
  <si>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</si>
  <si>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</si>
  <si>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</si>
  <si>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</si>
  <si>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</si>
  <si>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</si>
  <si>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</si>
  <si>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</si>
  <si>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</si>
  <si>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</si>
  <si>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</si>
  <si>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</si>
  <si>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</si>
  <si>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</si>
  <si>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</si>
  <si>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</si>
  <si>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</si>
  <si>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</si>
  <si>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</si>
  <si>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</si>
  <si>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</si>
  <si>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</si>
  <si>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</si>
  <si>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</si>
  <si>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</si>
  <si>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</si>
  <si>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</si>
  <si>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</si>
  <si>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</si>
  <si>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</si>
  <si>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</si>
  <si>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</si>
  <si>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</si>
  <si>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</si>
  <si>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</si>
  <si>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</si>
  <si>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</si>
  <si>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</si>
  <si>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</si>
  <si>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</si>
  <si>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</si>
  <si>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</si>
  <si>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</si>
  <si>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</si>
  <si>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</si>
  <si>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</si>
  <si>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</si>
  <si>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</si>
  <si>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</si>
  <si>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</si>
  <si>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</si>
  <si>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</si>
  <si>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</si>
  <si>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</si>
  <si>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Gross Profit %</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</si>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</sst>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0"/>
    <numFmt numFmtId="168" formatCode="\$#,##0,&quot;K&quot;"/>
    <numFmt numFmtId="169"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3" tint="0.89999084444715716"/>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65" fontId="0" fillId="0" borderId="0" xfId="0" applyNumberFormat="1"/>
    <xf numFmtId="0" fontId="0" fillId="0" borderId="0" xfId="0" pivotButton="1"/>
    <xf numFmtId="9" fontId="0" fillId="0" borderId="0" xfId="4" applyFont="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0" fillId="0" borderId="0" xfId="0" applyAlignment="1">
      <alignment horizontal="left"/>
    </xf>
    <xf numFmtId="168" fontId="0" fillId="0" borderId="0" xfId="0" applyNumberFormat="1"/>
    <xf numFmtId="169" fontId="0" fillId="0" borderId="0" xfId="0" applyNumberFormat="1"/>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80">
    <dxf>
      <numFmt numFmtId="168" formatCode="\$#,##0,&quot;K&quot;"/>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79"/>
      <tableStyleElement type="headerRow" dxfId="78"/>
    </tableStyle>
    <tableStyle name="TimeSlicerStyleDark1 2" pivot="0" table="0" count="9" xr9:uid="{C96DA1F2-88E9-40CC-8E55-CFEE23594AD8}">
      <tableStyleElement type="wholeTable" dxfId="77"/>
      <tableStyleElement type="headerRow" dxfId="7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Dashboard.xlsx]PivotTable!Monthly_Revenue_Profit</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PivotTable!$B$10</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PivotTable!$B$11:$B$23</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CBC3-4D97-A65C-F9A1501AAA37}"/>
            </c:ext>
          </c:extLst>
        </c:ser>
        <c:ser>
          <c:idx val="1"/>
          <c:order val="1"/>
          <c:tx>
            <c:strRef>
              <c:f>PivotTable!$C$10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PivotTable!$C$11:$C$23</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CBC3-4D97-A65C-F9A1501AAA37}"/>
            </c:ext>
          </c:extLst>
        </c:ser>
        <c:dLbls>
          <c:showLegendKey val="0"/>
          <c:showVal val="0"/>
          <c:showCatName val="0"/>
          <c:showSerName val="0"/>
          <c:showPercent val="0"/>
          <c:showBubbleSize val="0"/>
        </c:dLbls>
        <c:marker val="1"/>
        <c:smooth val="0"/>
        <c:axId val="544453263"/>
        <c:axId val="441642319"/>
      </c:lineChart>
      <c:catAx>
        <c:axId val="54445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42319"/>
        <c:crosses val="autoZero"/>
        <c:auto val="1"/>
        <c:lblAlgn val="ctr"/>
        <c:lblOffset val="100"/>
        <c:noMultiLvlLbl val="0"/>
      </c:catAx>
      <c:valAx>
        <c:axId val="44164231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45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Dashboard.xlsx]PivotTable!Top 5 Countries</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PivotTable!$B$27</c:f>
              <c:strCache>
                <c:ptCount val="1"/>
                <c:pt idx="0">
                  <c:v>Total</c:v>
                </c:pt>
              </c:strCache>
            </c:strRef>
          </c:tx>
          <c:spPr>
            <a:solidFill>
              <a:schemeClr val="accent1"/>
            </a:solidFill>
            <a:ln>
              <a:noFill/>
            </a:ln>
            <a:effectLst/>
          </c:spPr>
          <c:invertIfNegative val="0"/>
          <c:cat>
            <c:strRef>
              <c:f>PivotTable!$A$28:$A$33</c:f>
              <c:strCache>
                <c:ptCount val="5"/>
                <c:pt idx="0">
                  <c:v>France</c:v>
                </c:pt>
                <c:pt idx="1">
                  <c:v>Germany</c:v>
                </c:pt>
                <c:pt idx="2">
                  <c:v>Italy</c:v>
                </c:pt>
                <c:pt idx="3">
                  <c:v>Spain</c:v>
                </c:pt>
                <c:pt idx="4">
                  <c:v>United Kingdom</c:v>
                </c:pt>
              </c:strCache>
            </c:strRef>
          </c:cat>
          <c:val>
            <c:numRef>
              <c:f>PivotTable!$B$28:$B$33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8CA9-483B-BDE8-B7A75E26CC77}"/>
            </c:ext>
          </c:extLst>
        </c:ser>
        <c:dLbls>
          <c:showLegendKey val="0"/>
          <c:showVal val="0"/>
          <c:showCatName val="0"/>
          <c:showSerName val="0"/>
          <c:showPercent val="0"/>
          <c:showBubbleSize val="0"/>
        </c:dLbls>
        <c:gapWidth val="182"/>
        <c:axId val="544471359"/>
        <c:axId val="441626479"/>
      </c:barChart>
      <c:catAx>
        <c:axId val="544471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26479"/>
        <c:crosses val="autoZero"/>
        <c:auto val="1"/>
        <c:lblAlgn val="ctr"/>
        <c:lblOffset val="100"/>
        <c:noMultiLvlLbl val="0"/>
      </c:catAx>
      <c:valAx>
        <c:axId val="441626479"/>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47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Dashboard.xlsx]PivotTable!Revenue By Sales Channel</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2C-4183-B51E-3D619CA1C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2C-4183-B51E-3D619CA1C9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2C-4183-B51E-3D619CA1C9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2C-4183-B51E-3D619CA1C96D}"/>
              </c:ext>
            </c:extLst>
          </c:dPt>
          <c:cat>
            <c:strRef>
              <c:f>PivotTable!$A$50:$A$54</c:f>
              <c:strCache>
                <c:ptCount val="4"/>
                <c:pt idx="0">
                  <c:v>Corporate</c:v>
                </c:pt>
                <c:pt idx="1">
                  <c:v>Marketplace</c:v>
                </c:pt>
                <c:pt idx="2">
                  <c:v>Online Store</c:v>
                </c:pt>
                <c:pt idx="3">
                  <c:v>Retail Partners</c:v>
                </c:pt>
              </c:strCache>
            </c:strRef>
          </c:cat>
          <c:val>
            <c:numRef>
              <c:f>PivotTable!$B$50:$B$54</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0-42F5-40B3-8F2F-42F62EAFF4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Dashboard.xlsx]PivotTable!Revenue by region</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PivotTable!$K$50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D9-4758-8BBF-166110E6A7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D9-4758-8BBF-166110E6A7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D9-4758-8BBF-166110E6A7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D9-4758-8BBF-166110E6A742}"/>
              </c:ext>
            </c:extLst>
          </c:dPt>
          <c:cat>
            <c:strRef>
              <c:f>PivotTable!$J$51:$J$55</c:f>
              <c:strCache>
                <c:ptCount val="4"/>
                <c:pt idx="0">
                  <c:v>Central Europe</c:v>
                </c:pt>
                <c:pt idx="1">
                  <c:v>Northern Europe</c:v>
                </c:pt>
                <c:pt idx="2">
                  <c:v>Southern Europe</c:v>
                </c:pt>
                <c:pt idx="3">
                  <c:v>Western Europe</c:v>
                </c:pt>
              </c:strCache>
            </c:strRef>
          </c:cat>
          <c:val>
            <c:numRef>
              <c:f>PivotTable!$K$51:$K$55</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0-DB2D-4273-9E44-D79494026C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Dashboard.xlsx]PivotTable!Monthly_Revenue_Profit</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50000"/>
                <a:alpha val="1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50000"/>
                <a:alpha val="1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14260717410322E-2"/>
          <c:y val="0.17490522018081076"/>
          <c:w val="0.90051487314085754"/>
          <c:h val="0.65890128317293672"/>
        </c:manualLayout>
      </c:layout>
      <c:lineChart>
        <c:grouping val="standard"/>
        <c:varyColors val="0"/>
        <c:ser>
          <c:idx val="0"/>
          <c:order val="0"/>
          <c:tx>
            <c:strRef>
              <c:f>PivotTable!$B$10</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50000"/>
                  <a:alpha val="1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PivotTable!$B$11:$B$23</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8869-4357-8F09-C64F68655EFC}"/>
            </c:ext>
          </c:extLst>
        </c:ser>
        <c:ser>
          <c:idx val="1"/>
          <c:order val="1"/>
          <c:tx>
            <c:strRef>
              <c:f>PivotTable!$C$10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50000"/>
                  <a:alpha val="1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PivotTable!$C$11:$C$23</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8869-4357-8F09-C64F68655EFC}"/>
            </c:ext>
          </c:extLst>
        </c:ser>
        <c:dLbls>
          <c:showLegendKey val="0"/>
          <c:showVal val="0"/>
          <c:showCatName val="0"/>
          <c:showSerName val="0"/>
          <c:showPercent val="0"/>
          <c:showBubbleSize val="0"/>
        </c:dLbls>
        <c:marker val="1"/>
        <c:smooth val="0"/>
        <c:axId val="544453263"/>
        <c:axId val="441642319"/>
      </c:lineChart>
      <c:catAx>
        <c:axId val="54445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41642319"/>
        <c:crosses val="autoZero"/>
        <c:auto val="1"/>
        <c:lblAlgn val="ctr"/>
        <c:lblOffset val="100"/>
        <c:noMultiLvlLbl val="0"/>
      </c:catAx>
      <c:valAx>
        <c:axId val="441642319"/>
        <c:scaling>
          <c:orientation val="minMax"/>
        </c:scaling>
        <c:delete val="1"/>
        <c:axPos val="l"/>
        <c:numFmt formatCode="\$#,##0,&quot;K&quot;" sourceLinked="1"/>
        <c:majorTickMark val="none"/>
        <c:minorTickMark val="none"/>
        <c:tickLblPos val="nextTo"/>
        <c:crossAx val="544453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Dashboard.xlsx]PivotTable!Top 5 Countries</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solidFill>
              <a:schemeClr val="bg1">
                <a:lumMod val="50000"/>
                <a:alpha val="1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PivotTable!$B$27</c:f>
              <c:strCache>
                <c:ptCount val="1"/>
                <c:pt idx="0">
                  <c:v>Total</c:v>
                </c:pt>
              </c:strCache>
            </c:strRef>
          </c:tx>
          <c:spPr>
            <a:solidFill>
              <a:schemeClr val="accent1">
                <a:lumMod val="60000"/>
                <a:lumOff val="40000"/>
              </a:schemeClr>
            </a:solidFill>
            <a:ln>
              <a:noFill/>
            </a:ln>
            <a:effectLst/>
          </c:spPr>
          <c:invertIfNegative val="0"/>
          <c:dLbls>
            <c:spPr>
              <a:solidFill>
                <a:schemeClr val="bg1">
                  <a:lumMod val="50000"/>
                  <a:alpha val="1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PivotTable!$A$28:$A$33</c:f>
              <c:strCache>
                <c:ptCount val="5"/>
                <c:pt idx="0">
                  <c:v>France</c:v>
                </c:pt>
                <c:pt idx="1">
                  <c:v>Germany</c:v>
                </c:pt>
                <c:pt idx="2">
                  <c:v>Italy</c:v>
                </c:pt>
                <c:pt idx="3">
                  <c:v>Spain</c:v>
                </c:pt>
                <c:pt idx="4">
                  <c:v>United Kingdom</c:v>
                </c:pt>
              </c:strCache>
            </c:strRef>
          </c:cat>
          <c:val>
            <c:numRef>
              <c:f>PivotTable!$B$28:$B$33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F44A-482A-972C-AC9C0FD0FC41}"/>
            </c:ext>
          </c:extLst>
        </c:ser>
        <c:dLbls>
          <c:showLegendKey val="0"/>
          <c:showVal val="0"/>
          <c:showCatName val="0"/>
          <c:showSerName val="0"/>
          <c:showPercent val="0"/>
          <c:showBubbleSize val="0"/>
        </c:dLbls>
        <c:gapWidth val="116"/>
        <c:axId val="544471359"/>
        <c:axId val="441626479"/>
      </c:barChart>
      <c:catAx>
        <c:axId val="544471359"/>
        <c:scaling>
          <c:orientation val="minMax"/>
        </c:scaling>
        <c:delete val="0"/>
        <c:axPos val="l"/>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41626479"/>
        <c:crosses val="autoZero"/>
        <c:auto val="1"/>
        <c:lblAlgn val="ctr"/>
        <c:lblOffset val="100"/>
        <c:noMultiLvlLbl val="0"/>
      </c:catAx>
      <c:valAx>
        <c:axId val="441626479"/>
        <c:scaling>
          <c:orientation val="minMax"/>
        </c:scaling>
        <c:delete val="1"/>
        <c:axPos val="b"/>
        <c:numFmt formatCode="\$#,##0,&quot;K&quot;" sourceLinked="1"/>
        <c:majorTickMark val="none"/>
        <c:minorTickMark val="none"/>
        <c:tickLblPos val="nextTo"/>
        <c:crossAx val="54447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Dashboard.xlsx]PivotTable!Revenue By Sales Channel</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PivotTable!$B$49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67-456F-A574-4376568BD4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67-456F-A574-4376568BD4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67-456F-A574-4376568BD4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67-456F-A574-4376568BD4EC}"/>
              </c:ext>
            </c:extLst>
          </c:dPt>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PivotTable!$A$50:$A$54</c:f>
              <c:strCache>
                <c:ptCount val="4"/>
                <c:pt idx="0">
                  <c:v>Corporate</c:v>
                </c:pt>
                <c:pt idx="1">
                  <c:v>Marketplace</c:v>
                </c:pt>
                <c:pt idx="2">
                  <c:v>Online Store</c:v>
                </c:pt>
                <c:pt idx="3">
                  <c:v>Retail Partners</c:v>
                </c:pt>
              </c:strCache>
            </c:strRef>
          </c:cat>
          <c:val>
            <c:numRef>
              <c:f>PivotTable!$B$50:$B$54</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F367-456F-A574-4376568BD4EC}"/>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Dashboard.xlsx]PivotTable!Revenue by region</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PivotTable!$K$50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14-4CE6-AAE0-227AC6B0C3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14-4CE6-AAE0-227AC6B0C3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14-4CE6-AAE0-227AC6B0C3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14-4CE6-AAE0-227AC6B0C3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PivotTable!$J$51:$J$55</c:f>
              <c:strCache>
                <c:ptCount val="4"/>
                <c:pt idx="0">
                  <c:v>Central Europe</c:v>
                </c:pt>
                <c:pt idx="1">
                  <c:v>Northern Europe</c:v>
                </c:pt>
                <c:pt idx="2">
                  <c:v>Southern Europe</c:v>
                </c:pt>
                <c:pt idx="3">
                  <c:v>Western Europe</c:v>
                </c:pt>
              </c:strCache>
            </c:strRef>
          </c:cat>
          <c:val>
            <c:numRef>
              <c:f>PivotTable!$K$51:$K$55</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E814-4CE6-AAE0-227AC6B0C313}"/>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BB3D-4A2A-ABA3-3E2994C9CF2F}">
          <cx:tx>
            <cx:txData>
              <cx:f>_xlchart.v5.2</cx:f>
              <cx:v>Sum of Revenue</cx:v>
            </cx:txData>
          </cx:tx>
          <cx:dataId val="0"/>
          <cx:layoutPr>
            <cx:geography cultureLanguage="en-US" cultureRegion="AE" attribution="Powered by Bing">
              <cx:geoCache provider="{E9337A44-BEBE-4D9F-B70C-5C5E7DAFC167}">
                <cx:binary>zHtbc9y20u1fcfn5QAFJgCB27XxVH0jOTZrR3bL8wpIlmQQJAryAJMhff1q+JZ44Oz61fSoZP1gD
DDjAQqN79WrMvx/dvx7V80P3ytVK9/96dL++Lqxt/vXLL/1j8Vw/9Ce1fOxMbz7Yk0dT/2I+fJCP
z788dQ+T1PkvPvbIL4/FQ2ef3ev/+Tc8LX82Z+bxwUqjL4fnbr567gdl+//Q992uV49m0PZleA5P
+vX1+rmrH/T8+tWzttLON3Pz/Ovrbz7z+tUvx0/6w7e+UjAxOzzBWOqdYO7xiIWYf3yx16+U0fnn
bg+fBBGGf5H/qZt/+erDQw3Df2A+H2fz8PTUPff9q8///27gN5P/XbvsTfxp7bF5mWiSflzZL99i
+z//PmqAtR61/A7+Y2D+qusY/ZXU6kE/fYHgv0c/DE58EjIW0gh/fPnfoO/TE+7D9tDwUy/2vnz1
J/R/YD7fR//rwCP0v7Yfo7/a/v3o/+/Q204+fIHgv0efsBMaMcwwOTJ6cuIRzKMooJ9wP4L9Byby
fdi/DjyC/Wv7Mez/e/P3w77qHvTj809EPTwJfRJh7n+Lun9CaBSwMGKfPc2Rq/nreXwf9C/jjjD/
0nwM+erq74dcPKtcDvXPw5zik5B4JAqCz14++sbPkJOQcuYTn3zfz/zAfL6P/deBR+B/bT9GX/wD
vHy8PD8WP9XP8BNGAo6J533CN/gGfY+eBEHk4dD77OaP3M0PzOf76H8deIT+1/Zj9ON3f7/tJ8+6
fuiqn2j7L0E0DCOP+p/Q/zbGRiece1HIOWzKJ1L1Kbb+wDy+j/rXgUeof20/Rj05/ftR33bPP5fZ
UP8kCqnHQz/4HuqInXDGCXidP6E2PzCh78P/deAR/F/bj+Hf/gNcztY+qJ9I6klwQn1KKY4+O3Tw
KL8n9f6JR1+CbES/tfm/nMafQP5p9seAf2r9A9z/AEpzeLbFc/di8P0XAP57NgkW7xMaEkY+p0rf
xlgKrCfk5LdE6oje/OCcvr8D3ww+2odv+o5343D29/ueg+mmh59o/ZSfcC8AqgN568fXkfXjExZE
POSwP793+H89jT/B/vP0j2H/3PwHxM//fsQvzE939j54lICwzwnTtyHW4ydeQIj/JRQcp7F/PZ3v
I/9l3BHyX5qPkb/4B9j6henskD+oL6b337udgJ+Eke9xRr9Np14iLHRANhV8zqeg//f2/iNT+TPc
vyziD8h/6fgD9v8Ar3/dPEj9BYP/HngC0hjHL7T9M77f+nsEMZiSICSgrn16Hfmbv5zO98H/POwI
+c+tx7Cn13+/s7menp+efyLu4N5DRiBdpd+Nsx4B7oMjEHY+UhyA/suWf+L1fz2dP8H98zKOgf/c
fIz89T+AVV5P0i6feM4XDH6C2YcnEfb8j6b/Mbp+m8xGJ+DleUhAUPj0OvI6PzinP9uD3y3oDxvx
u77j3Yg3f/85WIOO9vTqxgAt/qvd+P+nYN9qaZ+fXp1C0eLJ/EyBKTjhJIgCsItPryNn6IMzxECO
8WeCgIEh/D4Y/fi8vm8Zx+OPjOO4+9g+1uJn2Mefb9vXCkzyYB/Sj6Wb39Ue/nPvxwVDOelo6Gf4
vnugPyG7ffr1NSTgHmzF15LQy0O+AR5Yry1e7R8en5+M/k30+t3Y54fe/vraD05wQDCBpJEx7gN9
fv1qev7Yg0G4DSAKYhz4nEYvvFq/PPXX18Q/CV64NqPUJxz7AXn9qjfDxy58EkEji7DPAhIw+rVs
BvRtzo3+Csrn96/0UF8YqW3/62vgNK9fNZ8+9zLTF+mSQ24FbIcQDGLPi7TcPD5cgZnDx73/g+ew
9QvrVIyYGaMNngvvrJz9Z9kcinx+W+alKMp+jhcavfP65m1RoG0YTuHDgtC81kX3RPO6EWM0XJCQ
01r0ITWboGZipl0mBn4f5Mhf1ZW3jjLv0pv7JKDtBSXsbUMbcm4mW3yguq1E17XbquiEpM0Ku/5g
1IcgcKJuVJ+lCnN5bS0z50uxw9W2n6v6uipo1Yi6pKJc6hiZXHAyV1em7dKi95MqqtcmLM9zZxPu
OSs8Z/zVHKFlX8yS72WtuRJk7OIC615YfatM96atl72tqr03Ffl6mUMhNVqVoY5ryWYxGB2kM+ur
xBkTnlNa+HuWz2usq23Nx7i22Xbo1K3NA77uiR9LSR4DCwBmXeeJvM7L8960z5znTNT9Eo9ZFyPP
Nme2Hc5qZp4K6T21Edo0VC2ixPUdG3FaR9K7adslWA151IhJk+vAQ1oMAxJz3aGVctNd1wbxnC83
bdU8BwUaz5DSN5Vh90vNdrR2+Soo/Sft6rj0giJxM7rUMjs1mo/CdfksdKPKOKsVP+QyIInNdLka
GplMzXPW4aRvPhjcraRl/XPtIZy0WeHE0rf7BQZ7qi5ugNWFIiA9TtlAfWG7NqHO10+s7ioRTiW7
Knx1U3RXyoeGTGVGWNm6a+kiFive3zA/eLBqFIqUK2fQJMoOplp7dlnxUtZxYJZG0GhuBJLdoe98
e87IQpJxtuNa1qOXZl7YwFTzMPaHfFN0KkyLskoDY1kctagVDat5LLHy1m5Cs3Ae8UXIWZv6GEUC
aaMFbodAuKl4N0uw6ACNSjQTu6AoT10+RqcoQlFqWy1yWHDq+YsvILhbOAU1SWpT5rFp6veyMNvJ
W/pN1XSbTEYHNi/nQ4SI8PxxPbc0E/mQbaYylyJ0LC5l2MddXRgxNJXAvnlvmI4SYsdGdIuO4rHu
MljWmIX3ftTfswIZKRjPy1L4eTesM3dZGHZZ9v3dpIJaZB4RQT+czlmwBjNPOtz6MWHlTUiCGc6H
at+XkwwFM0uY5BSRe1SgEt6S1LXo2iuD0QqOBucLXtkxaXzYAYTqC2rOVZHdG9WLjDe7SK/K5W6o
/IQXRcqzeuuVg5/0iBUHWiyXvSLzJou87LzsNgTDWeLDsp21TDHvatHV5hl1RFEB+5GyvomDgL/L
GY4xnFyPolpIeU9HCU4qN7OATeniEFck5TRIKuu3cUncvAnZ3GwoZdNFUFO2Nq7Jk7pv1ToYvWul
w3TgWLii2GgX4hR37ANZgj33TX6oyuWBzhk7FA3lcWYOUZUTUSt4dJh3CZnylSv5LhvPZO4HG1xi
nZZ17V0NS4uEK1EjtCHVWV9NmegoHDHueFLlwdaQkYhxGh5bpcRAULVqOroOeWti7cP+mNqL4K/m
cfaLIImgkisUfh47uRuK4qKAaWyq2ZjYdw/cFjqVtYpzf8TnQCkS4qHTrJhiK2vB+SCo6eDI5NqC
zXprxN07r/WUiPzFFSKI7KZtWrAVPxxEqYIqJv10F5XLWTm1tRgWrMW8sJ3L2reBK9Z4QXm8lPPV
WM2wrRXahLr0BLTKU238dRS6Scyqp7Gq0FmkrOhpOyWIs+UdrtDOBuzdXNenDufy0NW6TBmtpxRu
Z9x7kiXUurNcoTGeiXvkORYVMauceyIiyx4VRZ1Q1bC4M3ST2/5CDpMEawZH3wzjDc5GMbVL3ITv
8sbTomhaumfhmi3orStYEBdu2bTIiQL3D1EbrW073jivEtHs7pDhY4pbdz8P476UbRLNShiZt8lS
IL7P2TQcFNFohyKbLLJ0wo1aJ7adZEq11o9m9JDIpjGH4zo9yCUv4ogvl6zv54R5Ywqof/DGwJ5m
rfYTw/zH3rlAhPmbKZ/LfYAr9062Vb0Ky/BOQzVAGJddhOMNojnZDb5qRdbOcpc1IROLau1FNBXX
pC7CFZY8T2ae663jDHax6IVBOU81gVAYhu056QZ42ntF7ZCUeX3PuGsFY/daN+OayCFcRUtqLR55
7PcsQVgepNdceKg/lSb8kDftHONw9ITmZCdLsGfecplU5Uhi1oyPjZypkA23McLFbc6st27D8HGG
KwgrTmdyjbFrL3MCEXXwZqAGno3ybWVbkgRZg26VlX06aA+lpmloUlIm0+7F0jgpmjeeR+y+z6rh
gmI0ikXW7SHMqu7KFSU65LWkWzP2+DKfouJD5lt1ZsNZX7Qq08VpgfJ+zbllbwvPFbUIh4WceX2/
rOpiLu4an7Itb5slbpcleM/7LDtTEEaAUlQo7mcH1hoUwusmBYDp4S6PcvPQtYjs2oBnaeuFw64v
HE4draqraDQ2yTW2LsZa1ZveL9VVtWT+eYSQ3KkxSkpfzzFVHd0M0jYrLnHXiKAw/QceGR7jodQx
ibLqISSlS1q/pztS1/25rTv/dAnmB8Qz+1TxKgcfU7c3fOiHBBwFuF3X7cpwnpJWl9MlzpcinXCd
PQ5uyhbRR8TbtrNlSWlbnAvq93qPp6I5DaquTwlt8TleVLHL4VSDX+86e0Fr2e5xH7pYK7WiwwON
XJzlHIKTrq1KW1Oc134xnLsyolXatWErE9p13eXkONr1jV2EG3y69pZiGkUZkunAy6YVqMr6mC8y
36Gc5FyUknfClJkzIpPUpIOS4VvrcndeVO2D5XxM1Gyn9xP1kQDuaNY2n+kIPCyYykSFOrwKy2bZ
+Sxrr+QAlM5OFb2vWr82Arxir4REyzovjDxlBQ5jbQ4Zq06zqF8FWRJCDOP9w+g5vB5s/ahmHKM5
TKYqPGVzF3Ptq622o72Vyh0UQEyj6V1Zq1M0BxCo1bT1u6k8H4aaJszmBChZA06JfgTWiqzG68xX
fmI7fGYK5sCp+LvGTlpMXXUW9WXCnDWXzJjhtFFLSlR/NQQ2DkbqpVEPdqsgSizFMK2nUj2FzvPj
wTF1O2fjmz5bhjioglzYpajToS42gdb5yhh+anJPr9rGN+eIm72po00Uktu2qgYO3Kq9dtOUVmN4
yYvTyYdDuGRIxyDFiV5rfCB9EYqaN6s6chdta2Pc7T1TAQ+dsqSVcJAlUibuA2RuKcJxbryY+PN2
kINoMFs1qpHrDMmrKe+JmMLcrfIJ72qZvVkWaxLWWCTKOax3zA2hGAfDL10+1GnoZ2tS4TSixZsg
7NozNoGvbApPlWLQ81tIKt5CkD4tw8Ylg6UbP/rQgopyzvwq3zrTg+nDZx+QjkLhNEQJOfVJ5+ak
C+1j3nrLbuA3rsrPzIRWdRD2KXf9tLEIi0DStBgcNrDyWixBKar+znFdxBK4oOp5Anndhe8WnWBI
aWrTnmfRtGOWTYK2mXzmE+HAgcp9a1+Ci33jFS06C6Jqr6lc0mHKGlHme9rfBn1kBJfjHtvqbCbL
LlgGHS9GSeGr6ppTVMTc7uYWsgxmdKI9vlPeDPER29kbn9UwCW9y7l3VtXJN8HLqKSSAjTXxFIEZ
DZbrtOuKalXVYyEc1TsyAveG2IXyULRwiNMm7IXsOweBAR6BnALeH3qx1uGhV/D1ZDnvl6gWTMM0
uV3llMi7SpbBWTe3ZfONFvBNNvpomrmTefH5HufXt/9z3jzra9s9P9v9Q/PxAuJvfS+3QX97t/9y
jfT4Uy/iwdeP/XaL8SVh/3ql8UgC+HSn9E/0gf/Y+WPiASTl/0E5+HqL5De14WXAJ7nAiyC955D0
Q6TjnzP/T3KB58OFUwyyeAjX7jgLQkjlP8sFL3dRoWoNAkMYwYENI1ASvsgFEQhIXoQZwQHISCA4
/L/oBT6Ixd8KBqBFQAGQUHgQfA+Fx34rGMx5FaEw5DqWnYmujYZ81i18E/LgttSoh7DDWzGXuBSd
zEzcDewhqJvoQtaYpQrxMumi95hUl7KVaQ5MuWpIfzY2JhDIkv1iqD5Qwk9ZDcGxclMpQs0ObCiw
oL3ZLr2LyRg0Iu/dqer6DTgKKhaelrRUAvxel5s90qUoC7MH1/EurPGjmbINsd2HHtgd64Mdbl4S
0XE1kLRQbwr+bNzpyN/YBW9otsunnS7lmRfdVm1w6Es8i5YoCPKzyOY1b7RoA/rIm/cwu3jM9zis
NORaS1rL+sJyl2C/SqMS/FD7Ro16O1cujQaIPflpT/uYkTkul+tF7X3ZCVtl4ErQY1nh2yVcthNf
DhFvhGvrDeI3U12I0KeQON0vmsaNwqKZW7HUo8ghfDuzn0nchXLNwvekSObhDagxa8ByGgrwNnsX
HHy7a/ES20gbIOjPKEc3uh/8uOYlpNkXM8oSIH83Xf4QQSzwsjhX15kpYuWXG691q9nzEx1mF1Ox
pCB3JFGH9wVpNgt+SZHgqsqeLdUa0e4xc/muD8D5jI4ms5vOGJ7Oi7kTbi42o5Tvq27lqgfTVIGo
cB3PkBJpJBPfX8u8uZy1t+EjigN0TmzZxPlU2y3cvCsvc/jaIg/iKtgF40Xnvym5FAOd42a6UHZX
gmvS47iaB8hgVMGLbTGYs7GCwFkBsaRZd5UrGTPvItPg71mQqK67yMPxuouqQbR0XveBpqIp4R2a
63tnciNYOF/mJjoNRgx8UEZCR8sK24XHDpNVM+GrngLIS1VBtjTb2KcmJgsQf/xMPKBevhn3c/kG
9/U6H1XcszruxrsGBMGtbaq4pFWCy2oS7ezf9pkTkNaLCZdxPYN2tmy5HQW1+lSStozH3pyH8z4I
hw8lc4eeq0R3NImsWWeDFLS6r5suGYcp6aP6VA69IPp0Lq47yMda3yYDfZgHddvlfJOXmVADJFd4
vOjLphEmOuvtEEeBl4a9jHXxVHjLinjqzvrDdSb11gdBZlyiZJ7tgc83ZpkFkfSyZ03sNWqrCNpM
wbSfDX7kit4Xs/dYdm/5sulRk2TAC3ndbYl5wzq2G3US1fq8o+x6CFQtHC9EjcEMw3ETVdllNtYf
ipzCrthZxmTyPLDyIVl8ehiW0T4wv3vkndkVHzfDrnSBQTIcjXCIAOMv2l00l/cFyu54BIcE0eBD
z/Gz52NgkNHIUwUJMc9kWizlqY9UOnT5S550wYFCYxddugG1q5ouTbxUWK8g5F6zMr/ntFqSvK3Y
OdBAX6Al2haGLCC4zXMCmiIIBIU6d4ybxBu72xnOUefAN2C1wZMRWt8vTSopfVtletNmWQ9O5Fra
Ry+bF2HrJQk18OemeO9F7aEADuBP4xAXwyJFpZgBPoLABWUQodVA3RX40Snx2HzmaTjWvhc+TThK
IwOaIfNPfcXaa1OgMwnC9BYcOlm38+2gq3gh/njR5uxt5tWtGA25rpgv2CJlSmw/ikh1rcBZfz0X
StTh7F/WvT5vm2q94CHWoYt2kZqGVZg3yybrWJ0aD4XAVuFosmEq06mS7yq/PzURTweTnUOWBCwF
eK8h8w2t8V2n5ouqLE9LRg+e7uOMnA4oX5JmlHD5CF0tU0aE5OFzl/ll7KoySvq5LDZ89kk6qajc
daR2SU3dxThQdB9YDvJcWERVPFN/EP08gBDXle0qbMOEzXCaCMrOsmnpDrJtQVAe8140RJ0xmrWb
zM5TBD5V2wOkqBJE4cwXFR/SSAahwKD9bf3IGIGb4JY1eb0tMxxuI8vDa9TRIWEdSCvAh/fZnGVv
7aD7VRg6+aazzbSic9FcgoGUaW9zecZq6U5zwmkCFNlsQgW/5NBR06YqB12yBgebtHOYQVQsqxh4
6551fNUuHWweihI0FOs8QDG4tUeKp0F4ZQeCtMTVdR5lbdoNXZTmRWO23tIo4ZunxubXHkKboEVm
NftXvTTBWUZsnvhdM6QdeKyLjoF2FI481IcuIHYVFHZ8DyqIBd2BzN52ZpBrAB+h4G99fWBTtCTT
MrbnPfDXdA5BsnDN1pUM/OM8dLHLPwQv4S/33xGNcVJEoApOQb2rGuvWKkoAZNDsSZuJ2VXV1jJN
UkjU66SYq3vrCryiU2NB1izuVK7EjIOz3DXDlszsWlaz3oOAWT1arJFo0FTusmqJQEWjUdyWrklm
rwbv1PIIkAGJd2pNuALcgRaE/vu6LFtBcg8MNmzVCpkeChFoBFFHZTFpkE1pU9tV3b48LRiwyMau
Ptfafwg85da08XPRg4BYt9HNFPjncI9wAkmatmcDBqLA3vhwRX8NangQd6VboCQxv/fLZgAv4eRp
BJlUjPto3tTAu9Y9bHWM2v3sQGkDsrR8yK30Eo46HKuwu1u0fhrD/LKCbD0tohq8ga/23lzeBrLf
9vm8L2rvckFsFQR6Y+lw43d14hGIKNny6Fj1zrTA0lCz7gB2KdWaBtE6jAYh3SojZ86FiWdeOBPd
yZ6ueQWFEFmJ0psSU2fx1Be7BQoPwoC0rLIIAlW7N7TacVef53yI1XTe9nSjNTqAlLPOgjBFYyVF
BsStJ16KKjgaxGsOgD0wiGtEQEJtlGb3JuvH02VcclB9QLlLCzx65wqhIe7rqVxEzXAfV3XHcbxg
km0Z9qJ1lftu1enRJbYwKBB2IqAg23bBdbJMXKVk6UFuCPoRBEPQb2IkjSxj2kEi1TYBOwWSHL6v
EBDIAmfmdOzCKi5yi9emWYrL0GMQGQvfqFU/1ihBS4bXYa74yq8JROfR0jTofS/uFwhMmrfL6VgQ
dOUVvFwP0wIaT1F5Z2NnSigbLO2VgR/FpQVagCX1csmu28zoSQRzHYkIlwGJdevGc+qzats2FG9K
5dq7jrhFkCkIoQAwStBGkdabBjfzTbnM3r7jFCQoYumH2ivgZ2B2spccowc6aQNsri3tIbKsFQ7q
hFTULUaHsoaUcIi0vMHDhLcBLF2MBWaXUG4EfWjM6VZ5rNk43rapQVANAwnLgucDOTqcHI0nb6p3
nfQherA2mFfgP4JgEzTBxqkw341cvvX73pGVZzG985Qv42X0iqRnQ3nBQ0i8If73wQA+mhWibKLs
NhwHviVIL7CpgxF5lwFNmfUUe3WPTnU1zWIpeXAXlHX2tg56tQuCaYISXL0AVWxm9rCMQIxR6+Uv
zqkf1hOrh73TqHzbcRVtnUddDiG0hgKfVs34tKiGbCATJjEq7DsaWgwOMUAJQwPZ+ya6kpyuqTNW
5LkE4SBatZ2fDBjt2nwElUS6eg1IIgHVzH0GilLUuTekcsk0TwffgfYfF6Nzp0Df+6Qd9RKXM1rE
UGXvAjKtFPyCQQSVPpPYO+MFRMA5Uls8mJtoqm8DtaxK20BQAqmWmBuIqzuQC1KsR5u4zqmU5uU9
GjxPhMhbOcmatMVmSaeyv/AHlcctSAlQS5aCg78UZZntlW/2jVdsQeoCGzQg0U9NykGBNpUTTZ2d
9y3ygQDifmtMUezKqOKi8sdaWAT1qzond8uE/XQYfQCfdXHlR++5C0eIA4UW4SzlrpxJc+P7LYbK
6kJuFiWHmIaMQ6UPMj9Sev7KlF6XNGV3u6iFX1VVZYXOlyi2KtzVjCeDZPkqy5Q5b7thFk0Fhh/l
VSYwy5rUNWiXM7LyG341e++MpHHQ2JiO3TrDOoaIkrK6j4nWgEzpsOB+Iwbk1m6u4qkC9EZ/WFGz
5KKFwkqu0ZrUfX7g3vg09LQUETDspFBQ1VQSTN0D0XmCUyU7WCEsGHKAqTrFyzAmbjR5glk1JAPw
UIgTqD7VNt9Fnn/IUT/sNB4ummLyhGQ0WiseWJBainWDuoT2JEv6MiwWkenepWqsa0hUOqZXEB3Y
vhop8Cs/lxsqg+AOKlNQ4C7CUAmv6sMVqTE9KAsFrLpX7XkRSKgweEomdZZHp5DKwSHwMr9e+bkq
VwYrsoloUOyQVPrWIcRTEnnFhfKhumuLgN0FapjXIe66tc0aCfWrxfG7NsoXKEGE4y3oyuqa0cHf
YDra1dBlVsaR4vTOp1bti7Et90ojfq0VaFatUVBA7SMvhHRmarcelvXdBHLQTa7gBysgXNr3I/CL
nV0GtMNh4fWrofXsLR/ZcD5UutyhIlLvwryCWwhjNUKVQnfjLCiv+YFPoX1rqZ9dV12ZX3mDhEA0
9hnwXD+T9c0Q/F/yzqS5Ul3b1r9IN0AgJLoUq7aXq3SRHcKZthESIASI6te/sfY58eLcF/Eat317
u8i9bFgq5hzjG3Ovwe8tCqXORMRhBC3UFlkQd8vBKV2klLb8hfWW7kSrl3vNOu+8+RVaMI6FGfHG
fy6oJZmpenLXhuV6bHpu7wtdMVilUYejHk7Z6GXjZqMLDv3tvIUhujbB+vZt1Lgnfbau6eT14XMc
M/kOW6bvs0Cuw5uL2Uh34bbQVwgIy7EvVZiLRpucMHXcRlIdl7Lq4bGOPX1afLJp9LGOZbANNF7N
hItZDPBpRCVfaxWGuY3a8iGmk/xx4QSrbChDDR/dbA5Li8tivzE7pbSg/m5zHJ0hJ9161oANLCxc
cRqWqUgW0+atHYJcze1FYtVW8XL0F5XCXUsCzx8yvUCUCMfopSH9A+7ZIZknVAcFHGvl4PBAdbaF
LrK6mKuDvxD48pbAYWw3/ytuJiAAPTRjHVTpBN/ie4X7cT/V6lgVzZS3aNBzB8+rLOCiw9x4N9DL
95TL3RyHuQpwZnNdPSo2xIkUM8ou/dGahaE1p+9909x3DNa7I175IsK+TjxWQHJo4Xs1nM5p127T
uZ7RVsqfDVoJ2Guozd6bk8UxdnU+h75L6DBNSU+3k/CKIhvr4LTcGJRq3vDf1fPF0Ho3ad4nMC6S
oGsydKO3/vFRcB3hH87TISpcnK3TY7T9UmyDEQq1AXqSCHVmnHzxqhHiQGBMhgr16HFzYDcCxM1+
iYbP7+5o9z3S62ZQaTEYqbVq7qF68NTXEYN96ZmUzFAyuIWvJ7I4Pld2F1BbYw9VsFq98ltB71cN
/+6Wqv7VNuRuWOY+53ZAWdUU4cGnA6psin5Kq+6KTuqIV/lFAkGTwBUkL4dxp8vlE/mLBxxyOOPH
DbhD97VObe517wXZ1jSCXKKKaYaNcnMd7K0pU5PAgaDhY28efn3f4bgk5HUsh3xoLHrSuDu7fnNn
T0f+zkq5H4oozntRwg2BPJ3pBiIhK/Dd9eUuFJeg3oFi+LCRfy1195fIeM5gVXrwf/Sa1qQQWQOD
fY9bRyR93cJ/Mo3bSQBAKBy6IG9MYw8WWyhtqBkey81XOPIFjpYm6fwBGMxyKZxAVanNaw+nN+7E
ZxiC2Bnbttr7nr6b9CF2UCVGuMZUb3d+7yWyaVKpYAkXXpC6ZtQHq2yZdsXA8iHoILfE65+i9i4u
LqChy2jOy3Y4h9W0wUc0sGVjqhIovWnN5MWDDpRHZag+y01hEUbWvG1m+fHnke22W+Pp9bXKS0Hv
9Rie4jKGM60+66ryLmEZXdwA5Ed7vn91bRTfLXOwXPXQ8/1suozK9Wy6IocfQ3ErsR9wFrhkeHwX
YR3A0HyO+868BvPGYTlBv53JOOM11DMcAtUnnuxEMtYLuxAoTs9AMKa0tLNMx2G87/W2j6rysWlv
IMFEX1f02rnd4vuAlnhfbbN5kGQGjcK/3TWTxmopf2kT1Pu4ddEZHg8K9lYeh83sRIFV2svlAcgQ
e2kgL1YiILuy2bY0rCXIDWP5jppV7VXLa5A+RjwSqf/auXygW3jCb/KKO/GODCW2vPiM6xa61kpx
FCrcjUVZHVkVpsArqnTpWi9nxDzYIoa8yOIyEbra06J2adSONl9DcY5R8dh2WX/jsoIdElf5BCno
4rQPEZV6Kpu9tX+Y4JNfURrc+eNwjm77YppDMBuzetQx4aehKL/9Sep8ira/EauAFfmleF7qDdte
m0cS9Dgk+8Xtyro3j5G2GrWHcWAP/EnsBr3BJ2Qdu6x1XF4NodVh8ONqV80OmszamtSGQYqL66GO
ii6tuug1cHo/r6AUKO+6B1w8+9Z68cHfBLuOrJJJizOYM3X1o+ZZMIvzKviauu2fWwnfSLHaDEtU
pzVKm6xV9hfjiz6UIU7Uddx5IZoIBSvTWVhzv6sQSnS5eMFVumNZwNOjj5OsAefBfJPeszAMHlUk
7Mnvtz5B5xU+r3TVezFu00tbDCbZxOKuqg1IDm/x2Bebd8ekW/NKiQ8HTgMoCxA8SGKQ2XHwuvbW
Ms11mdRxlwJNkHjSpbsob9FZXOBfOir1WXZF1nrXibLlpIixSa95IviU04lAKLW5F4Fp0hIbQkVB
jBJ3rVGoQJR1YA7j4uj55G6G0z0FJunge9PqF4pemk49PdieqJyxMVdADzfIrm+eiIY7OUiWhA1n
6WCdD99w2vc4c7Xyu6QIhU0puv2gOfQjRJEugl/xru3YwjY0DPgMjPyicuGhDWMJxQBllxmH4Q7X
JUvEtOIeVN2PJBacobZ5JTwJo2RTu4i6AZ2eJAwYJJyJgnFvN8DHpiU/a9telgjUkXb6vV9L7zy5
qD9pPR+bpuwOwAl54opt0jesMoNnsSWzG/xv4dXjfqbuUt9eO2mwS4LBnoBcjbm/rvlEA7zL/k/s
F8okpFiKtGXzZRZY5FUBZGhWPYzjcMqCnpanxh/+upoPL6qIvmXLsumGtUBBniVgyslJ3EhlPKdO
AXlN2tHzs0U3wx8r2KfubJzqeApeOjG/YBk8uCaqsi4ov1H90AvIk1MwR+y8MHIuJ9WkXgkJOF4B
57RBV6LkKHKv1l7mqzCRjszHsgvalG5oIE0T3Gm1PFDuX6OyfCNuheQQNnu2lWpvFT01ZdUmvUUt
AJ7xQtUMIiOaU0LjFm07tDIonQ40RoCjiuVNo056mOMkUHfSnXhz4Pql1Xdj11/RpmaC8l2x8gh3
f1TvOFz11jRpywlPbG9o1qD7hWa4E11/F3ryOoX+o7vhhrLX+QgsBsVNfMXsB3CW8H53cf0NX5o1
WPjGMyQ1S6NTUw0H0IcPy6ie2diUR+bmq9/bUz+b9ebR3zsN28h6X0VU4aSvKra31VimCn/gyl05
JzoaGyC+IfZZsGY1/+313g9K7QMnos1W4nZkFc+xVZd2ra5j4b7asAoAM8D9rkzT5bRk83Ul5blf
0cF1fHsbS+YlojO4uO8bUj/G5ZhAKkyrLT6RYD20Y6iyLR720RKf5hhWO15/lfrgJAa7Pk7CuwLi
vMzeL8uxMWHJq2beN3oQ4MLKvOmHZ3ytCQqlJi0mFElDET+s+raBY5zMPnYcoNNraLazA+zI8W2W
JQSxdsOtwQv5RWV557foeqlHIQDX5liy+I3j2kxGeJAcxKsoH6KbPu+TN8eqKPdWdZ2M2jIRYPM7
ZbZr5WNLzYEpMu04O0JTeQfb92gmPMuyxMfWwYwq93YDIigXsm8YiGh8pMOangMNz9N9TQB6uPWy
nu3q6D6Om10ZyV3M6Z0tACBauavRNXYO+97/qKm/pE30Z5bFb9BHedTN+dbmlPova38XteQuXNwJ
fnAqPHJwE79WN8i3EBZXsVIoAau08Tw/76G1PUcGGz80VGTSWshvEVrl2tueYxi7L3ZY2HPHV5WS
oPRfAjMrCQuxBHsHwcqc0SyfwlZotGpFk5aAkU9ryOYswCpW6D+gUIdDRi3AD38jxxKg2sH64jtu
cTT6MG+Tlm51VhuJi3taAftagJ268VMarsnUKZCRtyaoc219tI3K4sldddWjovLWGHXgjT815FG7
/kTq8rFXEnp6eJWk1qdeNnuiAeWG8XimVMhTHJJ5t4jyTXfyuvb66Jd9nXX1wnPIdzwpISSlaqhB
cXvLuYGG+EsZ++N5kFRXjr5TbfgBZI6fOU7ArDIjRK62DvckCLszoeNBhXVmpu2poTQR6FQepyFU
j3KUMNBigmfqKhRTNCaXTg5g4sfrZmkiV4UaZ9uP69+xsFePPbWmOLhmSllTo4/r4QjXZkcHug/X
9kmAIaNjjH7uaxjlDmX9YRQaJwuOrmOl1K510x5DenYV5DZbWrjcEeDpAFVGD8Tby2Z2Uf6UcnMe
2y6T4Uukh2uA47yU9r6iJFtGdGDBDHRvAxMcBy2AvUGH6QjE95WMUZkGoGL9ZJ6Lgqebw9NhaM2u
il4QGUh1/xrW665g+l6G5a7sjwpE13JhXO7D8m+MNtytLLWoBsg6wKqhCat/aHe7bRc8VZwzXb1H
47ILxr8y3HlB916r/rNYyYM339iCICsnmW4SCpBu8n681JqmXvXZyjrt0G4qHMN2BLQ/5KPCVQdR
po4+GgwwS+RUZSjoU9SAJ87w7XOvziyripfOGgcXH8qdDn2eRq72jptAq52AwvSeVM3L574c7EPb
QBDsNjsdh57Ee6AcNKVBX/3x4iLctw4rmjicQ2k/zH4Op95o0DdhCf+x8sRZiyK8sQR41FWud13n
hlMRtPN+nFiXm6YNX9uKonlbBhz1ikJPjPtQ54vsrqFq/Q/GsYNZt44QbuvyZwh5eQRu63Yq9Myb
88dpRb0ql7xXontaaiDjW62udemLBCxPg70WivW0cNXg44cHjXLgZUFRn5ZtnQX+ACOPvdu4OPDG
PKue/OJjgUI7rj+Ktcs748H1qnGIGuoeBy8UuKxeYZibvVlDMH1zWyQN2oS2ImkkohJpBVOcaCxs
pov6L1XRA8y6VzqFRyrlz8w0WoxOIixQQxZEJ++ip1GIU1xA1+0Wdo05tFyvCK5ehd0yIDqRd3C+
uuIdpzzIVOOgCQcZIJNkYrABeTEvifWwW2Z56OBihNTMCQnGx3VeokSY5qGfx8MWB/dlHV4t478J
ZU/BTE4qGC9b3e8Vm3toBLPGV7mRQ6nVQ20ijrqwfF48dWqC8T3E7Zqs/YYbPJTs0NVkB310RgZF
PtsleGg8mQkCVdoEQTov8BsdbBpf3xWF8aASuj9M//S+I6mH4j5FlwqSBBJvoJchQSf6M0roWcWM
q60MatALXSZi/MW6oDitJ5ZIIu/DwD2KcYTpshX7YNG/XaxV0pXdtyvkn8AzKK+j6tQDBNsHLTkU
JRuTWS6HFoB4ENod38pTHMH2KZiBo12eVRG/ojC8R75EoUKoHhYvRr253oeeSNaCLUnVNBcV4Do1
gcDu60toBLcz2W+yqJBZMa+IkgxQSIzFg+pCv3cb3ws5nfxwuRmKRdK1ceaZrt4Dm9y3xfh77Zqr
Kgbc/UI+ezIiqbUCvmQBNHJLvZr+bsP1GI7uOiKUUkKrKGT3Q0Pi7Uoav4BcTubB7kbC896jXhY6
uxetCA58bdfd2CxBvikapzIMcV3X4T3CAenYBA9TMxwj1SCEM5SfvoQ540Xkt+9WUPuD/6P8NU5b
9Y/rDREZKSe5+NciXu6pV14J0MhoGN8pGa7t1O8IX594/Cd2u6r27mEXdikfdc4igKN1HGf1zNIR
vY/2pkOtqm8GO9Q3iQU6qDzQ5HRCqeHf1TCowwESS0OPCuLa4tdPq3sW/LhW9CDa5nFpnqkm2ThG
NxSAAdP3WJ+iSUXbVuhjGS9nu3Kdy5kyRB4YfJcWNOw2gOO9xTAwMhE+H1SrbUO2wKCzhaKM4tYb
h2XXWb5XPO5TCyQ2igEGeqoGjtNEX2RrLkA/npmrcrL5TWLcFCQe1LpxADpN1LqTC3TzCXda6pfj
e92tp5qHX2U/nqLYf4K1lnEl7qBxnNCurvDD4Guiv0xM1Ju0nBq+Dywo+tbs147tXTwIeEG9D5LZ
0X3rUwjsZOqw5OBAogyrE2umixPeV6gcogPBL4voTcGb8xpP3662X4QUe88VZRYBI0AoqP87CvVI
WAgtyvVPgqHanqJj1c0grcpLrAbYUHW6OAVH78cj45SH/HvQ4le/6PvBX2+KV0Pv+9pexnG8ynnz
0qYHRj3FQIsNzlG3mbORkCDNAsSlU/U7ityjZ/vP2sn3ebjlcRp+Xmb/dZ3sTwsjN6EQ8CB/kxcP
W9uHAIXw2ffGBpdog1OypCJ1IvqEfAycvwpdXkn7gLv4RMX6IAToTRLub1QGr/0dTP05Q15gxSPq
LRH4RtlKL6ptrpDseCo1Ukbx3F1IA3IJ+LtJpb/+VA6+VY9KdZyFy2oPzmw9dFlJyks/dDxroZgl
Ax1XWBvAqLmDgmdWchR28pIIhAyW8nKqysakUwjlFmyKv+ui+IoZGN6l0FKmeEfNryGqU0PJn20c
AUTJF0f43q8mfOKkZB5oIc8ViP3EdHDFELgxWI/+uYXxkPa2NOnYd9C7sVdxPZB9B7Zn30fIJxS0
+mEqfl5DB3FaUeh2zT4up99j5DIRXtoOFsza40VLVWV86n+3/XIJ0SfIXReuRRJ2QDIi9hqPVQaT
lEHlGKZ8nUiVrK38JL36xZZQntslRn6K1uxPQLyfqO1xpvqf84w+q+m6D1qpS7Xe8Fpa3gypP+NA
P4xnUwbnVI0sJdgLoIksTrj3DfnQbK5RRAW0uRSLBchQHZHZfMDXdSYxUDRYSg+qDrPOw2qi8CRq
MA810OJVXt1wF8v7ZXytuEJmL4qOinancusP1k5Poq67o9dhazG/eGFjBDjCAYJZfUCN8XyKguWd
KRvdewvlGRzc561bkzJuzv4y3Y8VfwFWv48DuuOy34VQxJK5ich+JKhyyuCjMI89AevWxduOBIUH
JxJ+ViOfLLRpSHJJKONHH1zjWC5vZVT/tpsM9uOsngei/04ADgv+HaBsGGDyziyA/8FOdNyTed/p
48o60ApwXXV9d9sWyuxquaWl+uXg68XuqYIeAKg9zNYefa0Hk6NTyQZFJFiBGq7QjMamoqeWOe8k
Zn2RHEiY8PJfMk79KyJlqPVbSM6PVkbypbKyeOo9PCiQVO9E17H65rrdDo0LyLfmtc5rObXPG/DH
n0AK3DB03PkaN1EzV/K+ati8ZpT5IazWdXzTgLTuQdE2+1Z4K4gCp84rGcVx3WywE7IdLghzyEvD
tPyDAEuPKx19a1D0EVqnxds1hdcfCBdIxsETfQdU/1nEYFmY+uQWXhIdzQCvZYTRQzjNgQN2l0lu
/V2tpL7nQeMd/QGhgRav0SugguYBaV95pxnMceqCk1+LEoam/urLPsWZm8uS7DY/zIDoZ7L1r6Dr
31YxAWKLXocKhKlftfbWRD3wltKMIPiSBDDXX6yKyKOLIXwGnwaFRdpVPNHOu1OdfrCa/RN1JBAg
DtCRyB6OcpNb5O8O1TQ+2Io/9VIgO4DsJuLL4KVou5x6gNLZUg8y4bW7N5H/XlXj2dC/ynlpNaED
gTMzwm0e4ccrvdcrcjLwqAqvehfe3VzESN5d/KjccXguZfRg+HSAKZ5YFHbc/yYzvEVJDsqRbA3s
70D92eJbQOUV+zaFHhwDFtp+k2pad45A7SsHAkJkAEIj1u0z4MV59ICcsshEaQGDHdUiP2le5lBK
7kvVHRmFibuWAAZp9dYjzHPrXixOlTLbFII4C8om1QLHIg9GoGPAwUerLKRH0zQPlofTTlQuD2qv
eNfgG3eBQWFNADvONQK8m3mT7X7qqrOp1kd1E5MW1Rb5TMRwXIcYHe7iQXGenmsXX4pJxEmJlEC2
iWo50k2VeakQqUFmAJoUuNmHAgnYVyiDchdsMer+Tuo0nr3d1N58AHBrutNAQZFKz2Iucl/fapa+
ilIrcLXWC9JqdT2nPZN3pd520+K/bWN/HkawuS3bV2sJWFnFXzHFEQl5hXxwf/HTVbLyTkUW0jzZ
zsTM+6le95pEG/piLRIk8CbUWXRO2m0pgIYVXxLBBjeCcyXxdGedvPDxuxo8gDkhSqSQrVvqlvoT
Vy62zgz6zSzv7WZyxOfhZeNKh1Wukzk2iK5bFGaN/5erv303gEKn8d3MUf87/A0DMpowFNl1149p
5w1QXOta4SCZRV4FnbwHSYcYHu7FhnMoo87kyEy9rGNpcszJ5d9N3yE8Ar0tK/3uBPv/rq+8Vzjc
MnVhPYO4Zs2a63po8FvApv0nWfDvgQn/mzMW1Meogv//eIb/NiToNurgnz//r4xF+F8B9X3MWxBe
wH0vDhCX+FfGgiB+4XOII3A2AmQw8Mf+b8gCswE5Ji74HsIXvh/7If7Vv0MWlP8XQhkeJvCyyEfO
wo/+JyELHxMhcKjdZjfcflEQMhjTgwnKmPQbItLBvdvMhv+YyYDaq4cUAx2agRSBZlOSGWUdaSN4
kF0TwS7Qg4eNuULQ4RMBHg0uZ3NZqdeiz0dUZX2ilgb/hBYs7mH3NXBmXVOJHgiyhDRo1r7oMuPx
pstigKfi6T/e9b9X3X/OlcAwJ7zD//4QGE7hY6oE9ym9Dav4fx6iW72h0vX0A6cftjl+KIr2IZ6B
UixjPMwJbzacxNG6brlPgu2CLOC2FzMNv4uY1uVH0RYu2Ed9E7jUiG3Vb4AYNj/DzdDITK+bTv0p
CNyni0NEn3ukM3XaByuOYtaByk2nmiHs6lcb7Z87grsA6lxgHggv/WC/NFU05W4J2bDfJgwiAARj
gYjTyMIWarcmQilfE85yFcGvrpoNjg78P/tAqIxFKilZfWxr1U+IGCsMl9hU4UKMREDEVUYrhGaE
VQsQNoK1P1DQJHigiCoIbH5lPwSFMX4eccPsC9kvQxrNLQJofKwNGJhCQQ5xrgJgWw2cQqUyBCgW
PuRS9GVI87qd16fZA8aVBEu3fiAk6ZXZMkyOPG8okPVOsRtygwzGvOa1VtVLhbEIOQqwat7LFoAq
sH+MGsh6oluomONil9/4r1Hnum6Z5hcZG9znsQV5u+sLhoPVkwYqWGN9djehwl+hzt30kQkXxY2u
KuwHbBzqUjINEIDkOvVftpEFf4brhlkEHmPoTYTzpiVV8zJ/sLZCzlSK1YefvpRye3CBb/VOWAK8
hv2D9m0V/M80HH15YvM0OuQBOb8vvcAGTxwKXJUVGAohsxEl74dxVsZHBPDp4+wLhDEM8mgIXm5b
mYfTJJFkidc+TAH0LfYeIBSyD8U8hCtk/tg2ecAmzx7rKALtHXjNduLUVgHCCbV4dwPmqGTTFBZQ
yJD6wL3LC1x2YQfkg0HyGo7IHoPimFCz24+5atSP6SR8SwPlz/8yrF8e+IjMQeoAxC/I/LXhp28x
bfEkKLjgXTGMDdxPsVZrPgxOWUxroAEiCYaV8lfH9PyHGkxVgOrmjdhJ9eZtWaWLGw5XFA4gSY+R
NshK+PiwsDLD6if9iikvua1I3yBPgQfD2522CG7AYnGA2HAW/q6N4+UBOCs8OMvniTzX4SjCoyA+
Ntvoi20CXd3gQ93qo+jw+2V5WKinkTv611Ycx36C06zUhI/oGG6434spWHiQZN0wmsLIAHka6B5G
Nl+hBuw4J2PsFtIjF1AZcKsdk3H8ukgTLWFWRQt+8BYv3Qd4AhAyNYCRYvev5bqB7mLvzkfuNWsI
nLj0X4uun2UTw0WbvCmjA8jpi9QzdKYgqqGMq0F8cgiwLAsrYrHoAb2+016Y6NiGs6JJCVEKCV41
POKdQKtB84lZGGOhL6zm4zXyZ/D5qKnDPwuZQyCMhflSuvYONKDqLEucutNA4f4MBlu57cY6g8Ax
Hcqm/Snd0mdbS1GFRqRBVV5TrlIEXiu5U0CrYXQUYzAkUHDmvEW64G2ZwIYwaNpwnNX6sXSC3xvu
tSDmhL5dB6X5PWMgzrkGDoORL/DeYaVqRLpcWzRZb0z96hVdfLRshv7nVjgrcH/VQzCPNxZdQRYr
fU9w5LK4/AXk41nIBdW0kVVVpqE3jeOjoLNzWYxPiJK+5Iri/Qx8xY9wlY8WGbFxoNKYRTCg6YZm
jpw4xcgfa7MOsZQnjUkU8OrXiT1EfmMQpgNvwwPiXhxA43QAQHNaOZgz0QuUrYhHIxTB+uppRc25
4B2K9bq1zl5QvCFNwPwVx/H4S/NR3QMp+AFq2L8J3xiWb6yAUomsYkuOU2OKN2RGnt3Wl0eM1Okv
ePo6m4RzH0uMYH81VcVRx7NGls4ZNJlYutPYBUPGK9WethAbuprkCMF4EX5qurgLUvxvQLBzYZpY
eG0ampPHaiB4Zm2ecWI3JbRoBCjANg8WzksJ4rmD33idMTlB57O1/Y6VQwMZNYw2C7lLAC5UMLQu
WxzeZkfIwf0Vsq5uvWvVkSy2U/FpIFAf/Kalv13TG5D0hNs/VUUwu6QovPXZzjbae5haQZKa0Rgd
zTqOAiFeRXNTRtH9Vtf6iPiZ2OMkcZdm1jxthxCKEfCEAzj87feE3AvkKuoaUFpdFCSlp8wfXI2w
iUErVAdl1HhoDMJlGDGA5BRShCE9VShf+KFuwFpArsc3liyjnr6IWcLvSE4/hYcetKxBzI6opn6t
YVx8CE9DZxfLjP5m6P6M7dwiGr1WyEl5BTLHJZ/8rMK6wI/SMT+Df1Dx2asn+xRCmsmELxaQ2RCt
vlfIlD9CwYvBCQ8RRWDv3WPSFtJUCN49Ozm5rJ99AnGq2PjFteHWZT341zQoqHiEgsI/GySaHxWJ
qiccmE0+VOX2pv2ZnUchfZw2XXEHwm37O3ib/+ZQccF/G8ZHBGLjFN5LnLTeCm876srpY0RIDucH
JNPhHiMStpet6QIFc0rcyrGh76aDDhiMX4OiEp13TaByKQ3zOfGrXoC9gvt5Jw3m+mi9YbPTDV3H
FrB2zknoUwwlKF39I0Bihomau+FV9BHufhwHosaEqQ2MIi1gRMgKvCnURCTH6BjiMlYzFlHSRm3A
dzPaqGWH20C/we6fot0I5+ccsnbiEJbiej+MEN9TyycGUMKa0XtcjRgO49iw70aV5gTHbVjQDQVL
lIJor7e99LkPJw6SVJPHKMZCoBH4DsQvwKnw9gRGkyEIjPwajrlSMfFOLX5pBCiZYrcIVxQeChqW
0JIGmOD5/6HuzHYkR65s+0UUjGYcXy5wnT57zHPECxGZkcF5noz8+l6sugKU1bol9GMDAlQqKVXu
dJrZsbP3XociCPOkxeLammZZ+9sqLI1f0iX8u5+8KAm3UU5bN7AN2WxHX/f7SYfREsSEx9CDMQIm
NNBdeFZikIWgLPGHq9quBlSisMVy0zXSMR4mN8HkWo0+N3WPc7Mj6Wbmq7/cMj8G5c76bsBITxLT
suqDjbhgcAYIepzlNDYxuJKxHu4cKiVSwuFKlanDWfZnYos+3kG284w2st+9JRjk7zmRvfFsJVM1
bkKqDsTePOHkmtu6/hqQ8fKDqCDHHTJtDdXe1YrjIwfUfFTpVESHdOzF2kYjbUkI04qRXW3H2HRK
ULVaYeqY93lj5fTF/XG8s0lCNJssNuvDoDL/UtSD79Eo4sTfDuUkjvN672AzSRy4UMj4QZLp9Eg4
OX2Qg+ZctWrL/qY4unGK1Gx4hrJxz6bq1pu3s5Qo2bVPhoYN3yj2COHpZcLodyk6r7bWRvuAmyxC
Lr5Uheb9N4SH3cg3pjbZxNQZ76To0NKtZWpuMs5QG8NOdY/hDH1fDMLHX1gLig49KuhPoUEpRkjY
IlLlZTOLPefqtuM+Q7G+UAZ8tmXUP+bpwrG8dG12jaLm/IpMt9vPRgx2zaba2mm6UzdZXtQfvhmB
H0nx/PNrNINjotfVE4SpfqQhQL6MnkJX1XQuwyWhWxp3pOrJOCF0YIJO1Oq+mcpsX4ilaTAt052G
nGQbVwKVCIAQkUTzzMWnd4JaDcmLP6YAkiK/9N6mgqhpYlsEoqc48V4aJXCnLh17T9A7fo1OHquz
rD2vxr/rsnxbp+RjxqqSL16dlld+qXn+s+rRTEnXuFfOuN7vIjFYz6rPqneLrMsh6/30A3sOxbyZ
V/pL9mZz7zVVRu+CDqd1GgxHnUqpuukkcsh1gT0M4iPsIvwU0x+XgDg3tbyas+wljZQX7lp/aejn
LFO1mg2mWvECWTF6RRhONCfN8Bv/QHIRidAnzn/vZEKbuvI7UklBY+RDvS1itajt4Bv0y6j+uiBe
pFpeY5yCL4M5k8SHrrM80pN3u13sF+qSYwP4kiokk9No7d1NHm8YaR7LDMS6Wdhmq2QAX6s74jlr
Hym/ae6y/GnOYUuvAcERyqkAGPLgMzhfXkWqwmh3teviq67jL2JA9UYsNMNYdJMZ0AwdN1krEBbs
3nCOcRJme8Or43s0r/RXaxXW9zDaxkPhJ+2Hr2P/MZrDaOdyvuJLNNAV7HLxUmy8pXvnsHx/IUXj
+ay5spANjco6qGIa4NsymfLm0LSz+45NWK3dLbx8xnr/8ibT4T9XXjNjaPRRrOKq33sZOcmND6Bw
kxNjygJVqvE4Sqs806XWBw5LTCrcKb3cdfsgJKaEbVzoO0HlcUj99jVx3ejZNKRzka3FZgGT8rgU
+kj1Nt9aRiPf7HpCVinw/F7MqlvUjuKkPTizLO8k3lUEcZfS5qDxF530nHd7gt7jsyY9dnAjCvhG
qD1BzPG2IziObaJTPmK6+1WtyQZ04BgzzuIvxYUwWnrsx4U1EkZDlgZ+Ir1zUml54vT5FU9R9OUY
zXgERql2HptqufUrw7kSqdsqWo9OggaE0GMGfd7HD+yS+XXhwZKZyDKwRdS8nZz1fomNUfn+fppT
562CnBUMXZRuVW1S2grlwUBoCuSWsb0rkqTcxWoar6cl/2X3/CmYgsapdVR+sVJDHsnnBwkHGikM
0yh+eSm288Ttmls/xzZFhVfh30rbYrQPcUac2Kq67r4Mw+zg1qZxbo0oynedH1JZDm7s0paNhL1p
+6bGcuWDdswR44IhXEksqVelZ9GH4z3kps8lqvWZ8qIHBee0V/ng4qxTGJ0kgaAXknBjs9Nem3A2
c9C/TqmeD7EddpQXsu/pKvvJtFd5wrvE+3kK6zZRR0g5/g8SlNVD2YmeH1+ttq42zvuLOeWhsZkS
rMS7XqbjN6FwLi4mVQ37pJ/RUq4TjMeGM/9wJyu/7WpsLGfbsUEKuAaLKJYL272BcPslNAxGJOJ+
oZjt1Wvbcye02sEsD5nr6h9hVnrmJqXqYPXSIzM2hcEFhdcY54vbWoDhJp0Mj5ZXGCeK8S4lvmlj
ra2jCvwG16YdPsDY2nVEYvZNKN+tpkEsTCt8bqXZ72HSpc6eHNSH0MI9yJFoqJmm+hKHBvwg7h+b
rDew3gwojlObwl3wMjMEZBJzNzD7cj62rjKfde9CIGRfgH7l9HxmjVvjtfawLwS99jXtKD+7A8nR
fNhR6eTczrvqadbhU9tF/e3aHW9PU2uwcNzMGtInsqyYfdGxRR8MTjrdJdZohLewrkA9tvBISpG3
O88R02Hu1n66jibwmpQD87bRaf5APbgAKCAUsnFNu/2R2WX7OWRRS8esGX/qqc/aLf6J3Qy66TAW
q1UtjXEVeWCLzhrTJHGN0bjhAGx+DKaR3dGIb4I2HCuuYMskSUYWRXUw6BaeUCinU8Ul6b4AteG6
OUFwyKf5jwW0GS7aNvNP+CcumfKAgbZhfDStgo1iWOKjW9FDmSjWV4TA4P1q8dN3gb3SbLa9Ow/U
AI7R9gctHCh6yzi8weSYj9Ugu/4Op968r0htchwXj6lXQlPJivyumOMT0lV0GIyBhe452fDLmpzJ
Pi8pJBeCg1437ZpCGx9LazdvXtHf1KmEWED/NtDKTd4SDJQPbYuH2F6gV2oEhHc/6+qjEQ30C13j
sQrJ/qa0ysBL9qM/r/YNqm3uybjXJqe4GoclO3GdxF4DnPPDKIhww32Mr1N+pb4anRRNNhwBES52
eaLX02+nbsVmrdlhIuN8B0H0NHPVg+kOw5mmXxTEHFP71jCsa9L681WVuEa8k0tfInB2ys2w0Zsk
HMnoJTei9c33kGjvceqqlvwHYv7Fr0YM8mNdfrixoobL52+z0NO+kXnyInOF+dwIky2STnqGwNFe
Z9Hi3EggY4tB9V+OIFsrTzzZXccK6lYGRO4TCZt099JbZZxc4QvuXzrLJiBbev27V4oQDonKKmRr
6gj9UdqkfQIyfhjsMAynw5b7kEO7a0oic9nUhcV3pNVXNnfJUtBMdXNOnm0sGiiwhUMFqFquL5t5
7QSFFuLuIVYjjctGRVSpfl8JY5PkhnieG2sgcxsDPYji0boYJQG1LRd75262puKJE7cd906ZUEtV
UxXZmyqPaA+MXEYIzNdtU1/6vsK6VMUUVWTOshX0qE2CBlQmEIsaWG72Tlsuly5+U4/mU1yghP19
0/zfdczhKtkr7Ru1wvkLirmprHACE/6LION8Ju8v7OO8kGwM5irqA6saSFzIsJ1v3Myo3/7+n/3f
JAfleD5oJ9sniex6CBi/SQ6eM3Y4kZZPr4IUmPhqOESziT+bpus2MZvhSJRneDDCzIIeTPRu//f/
+P8ueXguJ5YvVxS6ZznrXMl/lTxi144N7dBJXoQJQ7YQpUsD0U+S+WdYWPZIGMAyBTs/wTZQL0L8
SFPMxXvwFVR0UzvQn6Hmb9LtTFY7O4UDEY/LUEWhPAAtIs9vZV2j76qFkWYbIArK+HPoyZ9TU/+d
5AGS+3fBg7qDLCGqkm/zb9ZfBA8jdkya2RbkDTPMnEPcxvTBie9LEYwj3bldn5HapVTK0HTi0kOM
iYDRcBkx9PRidVlRHJbWQOo0/1BtjMZw8rv/8Jz/zYf0AI7bVD28Y3zO35+zwm5lw00EmFK36Qiz
wXCqC0QUPhcH930fTzDtYP3WQZotPOQ/VCS/8rnIySaSK0s5wiyo3TYGnTzbi/8fFsGq4v32GD1T
gfeSzKEwpbWixn7/hDS2SfM0YCT6IffHhz8XXSe7VB/Mmh7VDfuGDWQloV+/dSvyBqdId0t+A7VP
Y7kBewmctdMZ5UMO9S7krxVvSkg6cL4AuVQTMcapd7zrv3+26ncyms2gPMmvbrOKpC0sZub9/slr
UqC5H5MckRaWt6PK5tz7yKOmHnckV5X/WTT83tvJiK3sOpIyIjVUyRinwOxU8cWGtGIf8euE6Fgy
TvI9ElgXYdfurIUwFdalOl3VIDoBMViGfpYvth06ZF/a3KnpgqWZtYdwDSGDfHm9dnIa72Dgd8VZ
wBL45saUPiih6LUmDZpJoBfP+CS07k330D6cJ18r3HCK+c7Vf1gdct1A/lXT9EzLZQFYwnd9/sr+
ywJfECZQt+l+keTQ8Y2ReFxthh4wRpBQM1W70q4sdd21eI13bZLI+bKAK8jOtij5a4tL2y3d/y4h
xYBEG5SmDYOMTTRLL8KZPWtfOMI2yOhYEgJDNiDdeEXEH5XaqxIqpFIQKvXaIfU+a6dYM7mVm77R
4Bfz09+/Cb9vpq4UjqQbCWyPl0GwLf3lFY4nIlNWFqabwpvKtYKOgizR+akQRU14saUfICqHWsLq
5W42oGP8h0Ukf1/mfAIessMkO6F8x3YYZ/T7q7jE2p7LlKDYEiddBa0JLMxhXjx6Cn9KOjxm1zph
WI/fEqPqNQ7fdt1ZzQi4UGzXZZDXZChxppCPDmROrxJ05jR8lCmHILfPMDwZ4wR2iHEm1sEesrze
Nlx2ocXaiwF5q5AkjG2LRuXh75+u/OvjRWFXpueZJr5Z13OU/P3LYWiOROj0X9xMmms6LWWOqzPn
09Mh8K+5RQ7hJjFddYb6Gn/WwHnjreu2GbEwzwvVbvLL3iQ/hS9xpjMKOz5NH6XW/YymZNqP/jCn
F2co2VMwTZVpgHpTtlshJvP6D1A9LWHa5t6s0mxbl+VQ08uzux3w1PbBCrkMBX//jVfTwb8sHlfy
jbEqONK1+Gsb28Lv3zg3Kje3q/yrV6uuRqacDdCturV3hiuhDDxaT+Oed6y6zkdQQwe7ou9KTc61
pm8UWYC//0B/EffXD8RYc9tUEnnfkeTPfv9AhWUlFBHYrfqJ4/xUDbXxmKZ+SYhmMENCi8qZn8dm
NFFy+xza2mTPXnjl+2VCdmHocbVOCNW4nyLbx//qpcQrC+HgWcuUydCBrPhuExup0q6b4noYyyZ/
FBNk2j8FTjYaXJZ1Zz/ZA/16KFGg9DZ//F2DGAXNejEaLtglHH7YV70MqE9o8IpUPS4jMXZc36BJ
wiEE+ESxOJNYhKOKjB0F4aKS5FBUGudrM5Z063KK8pj/ywlyY8Eu0r/5xPjA6P2hQIIHUtGxdIfm
qBzLxLEVYsOe7HAId5XHjRaZM6z0TqV5U21LF2TiqZzTVWo3JCjYvDafiZHTEbYr7j5k9VtCz2Ph
X+eiXums0sz9neoLylc7zx3UMp4ucx/MAbnpjx/2f2QXeqoK/vVXyuq/Qlb/z/8mFqvJ3vj/twn9
X4D6/zIa/Y/pLfyB/8didf+xVsM4hWhZWkzC/adNyP+HrXAss7dKzEK+I9ii/jm5xf+HMB3bFIKT
jr1XUiX8E8XqMNSF80cok+ywcPH1/BNBe/fnUfl3o1skpqDftwW6ioy4dxyTKwMGHA6831chlVgP
BhERVfhjeO6G1bIy7/QE3S+KwYK5zRlJ6iDUgZb6MdFWj+Pwgyv8EIwyXzWcMn7y7RlxxiJf/zyl
kEmahmWj6VA/4U3NNiAWqBIrGtIqCkyWZOBnNWkGWFxJ8tTNzAkxrf40Qr1vLRD3VQyMhjwKrdQT
ygMkhbe+s6sr5f9o2+E8Ew4o4zDbWLrNEAKTbRVl2wTXZHwrgUJph/CrlPKaujnoM/3QSYDk1quB
SNNz/caSQxKQYp+Q4q3lZEh6afIK8KRZIzbB7Bo7o72eDNSgxdgWGV20HAkdwsImbbNDY9ZUSLjI
y4KEBQGi2TjKjAyyTvHa2OG2jT6wCG7i6WzWHz0yX514b062w+ixGdT7UH7VNWh8/ToaTLiYM4ZB
uH6xRf3PNp3TnduBvGqO4bebnofM+rnESw1OMHuuAJbPYNj8DJ9CRmStAwiVkuk3lL6ssxVcUmWW
6ZPWy6LzJNsl8KEeWtOD0uGZ3LR+gb4VdN6TC/m6afmeQOoGspK60rckHxUlUTEcsPNgRXLjewy5
+zYWR0O5BzzcV0J/xGPq3+dcD16q2mueTCMZrsGBvfQ9QMu2/4j4op0QbyZtccz/79Kqz6gKAOAe
07gLCoSKzRIhohcxDEFAFvkmbKtjXskdqRdqyeusWy4wJMhCaHpLy3S20Zoxa6nTuDJavAYwIr3/
ZoLkReSl5UQGQTiHL5OVNj+WZph+efVrOBQbW88Mu063aEV3Q5rftZBd8ubelGBgQpwjebj1lWbA
R1FXQYHhi7klxXJFnnTTtdYTMm33oofyec6zbqOLsjgmACX2TRqiP0DlZJIPA2CUGSBbkjZBUyxh
H3igxK+TJb+XTn1xQgN7OOws/DArBeQmNCECFlgehuTI1KH72g9fAK/f5zOKW3a2ctJpKFob34HI
UZzCAnZxdF07p9ABroMeKWIgZEbFiYRhTRbPHi+37X6BHw2q6pK5xW23jn9RJL3si43FfR7Hi2TH
9xmNg+/sMcl/LtGFGRLPsr7wP712VDaQzLe2zvixFMw0uHes9KxiLIHVYfCJd5p6E2UXn9yMHohj
hVyCIH/8MLEvMagBmHJ8H0r+Ph4t4reo8V3Lj8wkEKODUJc8N7O4a5f0dY68G7FY+0WCpXICNYMf
igkreO4598r8yk9If/gYwUEW1u5JUe+64UjE3TaPRYcrL9Jes8EBR3p1jGDGK300OuMbmllysb30
zszaa9UM31OSfBTtEO+WOX2rIqJjcSx2zahuYKn0HJoM7ChTe/5pUkG8LXXt3U/McAZRWPZbwb4B
BsB8irF8nRftdbfFQh6rJYG5wbDI0gLYGaSGNzLgor2Tnf3Yquoh86brzCf4l6fld7bM9kvuTuRG
B+h9jSQ5QVS79I0NPxgZ3ocsSvY2ycJIdMcxNq4J2G9bD4qj230s9IeCHmcAYxd+cL8/5mFPLN54
DMkdBW76bhVTkDKkhZ79GO3LvMM0R+dgFw0eoR10NSxqu6j5DPWwwTPqks+St6X6nppiSytbvw1o
q7BScgahvHqqjwCORPHXtMYe8aYacrO0WN2OOpt3WCu6ALM9XgsQLR/TkLlXZhuHAQ2ICndh3+/c
TDCqquQ1bTyXXnhnG+jk4IIYZpJGFuMjQuClG9W8FdJ7QrAT6ElGx0mxiJ/cMBWZpxwz2NLMO+59
u6Z5lW7zllKybkCitsXZaH3voUm+6g5fVJi7QcYUmplFlh4JXoW1xqGwNQiqizNwwc3gH3r1s2qD
PmJp1OyQzWWN5xcEeYjqkTD0wmMeKcgLYp/xGtaoYov6TIjRx1G5U8kcCA/EBMafEBkfV8p1zlgA
HRJux69wEPNbx36GYvcuFsYxNDh4oEBkUCAqGOVuBYDZmx7M0AOR1V5Jb7mqi/Qhth2mbjHMhjxi
lV/qgolOdfLBaJcJzoSGhoDRCK1jbB/JpXT2dnBoPsRniVNv8e49K3pHZdpGcCiYBrUduivLemzY
XxtaRLGIPqyUtDxtRaPPDhEt+Mn3b30HSh3CZXvVRW9h33wYlKVQjkflUg02G7xBm9F0d36Rb2O3
3WZGdNOM/cGtjGtb5++Jq09O81zk7ZtXE8xkF7zQIcqxxat5VwoQV164evDgU8R+797gaIkDCwBe
PIICXnpK+G5iltiU3RNzrE94aXrwgNFyrCGcFu5NGU0HlzwN+H+m5sBiHfmVZ/8LnXsfNfDCsXht
UhveRJznh2FMLjptTnBbNlFNoYGTiMJ3HE9+SaY4ydN5W1vZe2XAQZzKHyjaFw0QbzMV4RYWTVDw
BhuLs69oxD4yR2YfZ96X1JmzlZH1hY7+2pvw06eoP1usfLgrkphj0Tr7Wa7jkgwr5IrKq4IkHwiX
iEH+TueRDU8jeRbcma0pfzOjWZ/wTLAWpafXXAK3eb6MGJ+QXk4VU2aQgpK96UKed9s3WxVPhhne
m1iU9w2zXmJ4Q5sxYZhODRfxYLFVxQwxw1i+zxj90i/qUjtwWDU2jTTgAhWkzvDSO+PJLaw/5hkN
TL9Z9EZIKhOSC5lnXqqqvB3SE5YgNOZJikPj8nSaGUR+di4Jt+Rwb0JrYorlgeqgGlRy4hADTNaF
exLsh6Xwt9CJbytC94Mwfo2q3dQ+aY45uQcI/Vir4h7ax61cc6VxtdMqLN6VBQxlcB4xhL0L8V0U
6jBU3+aszlN3MaPPyCbCqcrTBCEafyTZ+xwPQsuOcFVDZonK67i+Hr2PUJ7F+GKyosPSCnAMTfXZ
nl9L5lY0Yoacc/QXdlmzJBAyMkbqRaFxeNMnDrYd/tm9zG4S/uCowVO2Dr8dMSVhP6W5DVVFHycz
5rgoPtK1wIMPLEFN26sDPiCnjKyOqO/p+SgxEmHzdi/mQqh6TDbCGB7TyXN2Cde2Kky/hcdSGjJI
zdMV6ClI8O14k8YnOlwXnc+gbAtxo3UDocz62Q4Ns74EXL+0Opq9Aa4gYtetyYPD2JJMz2ts6JTe
ynuSlG/6R1k3x2kBmdbCujfJwcrEOa2o40osek+W6Blr2673mgcS4RKqHfNj7ofk2xXZdjEJ5FSC
KURQOZfyjgRDsgXSiyLb4wlwh5eGrqLv9LswCYlHoQfB6dmjir9YY3tKKJ1ucB8xr6YLIdni0twg
4Qje/TDbEb7VDo78hrlrJIn4LZChvX0vAOt1Z2VfDwWITTtX3064PFcTX8EEYxvFg/vgpyo8Mo+I
S0Uq76pGkwEu7u26/eF4gvGLerVo6uqSpMYDtK4PgPm7xTRuZWve9nN2mqovu2q2oc3VoYit6pyL
iXuADqB0YuZ8xkVNm5MHWnUnbE3b1T3CmBTvWuQdtKkWVWo5Jv78asfTC0jz6zwxmfhDVFdS11Ti
gtlmm8gYRbM6SkNq2BbDRXcMxKutEd826AnDcYt9KS2wcjCvZCaBHaTxpcFwWVtE7BbsQE1rBkU1
PKXdcvSNjMRk8jTzyI2p2CKTbfx0Ka/GEp5K1zPdwBn7Z6/Q1LqDYExNuhxSi3yliGygqP1nR2QJ
x434SenavjNdbUUvmoI5Vw7x82QsD0mnumAcTKskbimdrWNmJll1V65ukeYCJDU50uQ8NDV+MXpI
MCFSTEZ9+JiDcrnLNSN+RhyIz+1CT3kTV8XkQrDX2a1emGvmmLXYW2NZ4PStCYMLi1r6EJoj/w3Q
Qaf09+6QU/o3PAzYTa/0UkMiEFz2RkJt+QKlg+mCp6VVNGMH+wmZ/cbzGp8X3uONrCvtIWTirbGZ
KYbpfTli5MbjNwJYZ37ha+xxHUgx038Qib1LBaZwaVOxE4C+nVN32csp606YuMn6ZhXbgeVCoKjO
QLse8IKITVUxqDSpaobYlHftSO8c7TJJ7V3e9nLrWJg0miQzgAeVn6aTpndJGnVfRN+7o5fjnpTC
DKaE0q1RgAYmNzUOXmV0V71rlYHT4eDvaFk1CQE6p+cgayN6zFoYZ3u0nqRBaxFlDbwuNy1Gw21d
LT9H2WGEwbx8BJhmbKcGPtTSOcQ7xladqH8OtYlmVddpMAumiXQ+QNyx29clHmxnue2b7JS4LWwN
/7ag/MOGBAh2/HKXZoPiDzcQH5m7yF+qzK7KxQHhBExxXSxyAFFRUD0igXD7q0jmQb2Kb6njjS0p
RnK7PT9buJS40+wCi9xqoTLtGeqv6D7qVr5NrfmganmcO/eqggjdq/JW82ZfsuS7sbz3VgzHyXe/
sfBsszL71RLLTbrw03P9oyx+ev5LRKodishjm1tPNobCczjHPw3X+bTb7qMquneYyw9E56AKWfK2
wB2CodL5xCO1mUSym5Gjj7nuT52stwqWW5J8kcGYL7FTJVtmyCIhjKD5bYx5m3nINhXAiwVfqkqH
5RWdlmFYRkLVPudbACg3mKoYiLbcy1ozKyv/wPsTYXNmYkRi97eV2zg7umr51iFIbdiGfcMAsSIo
vAqaB9ZWQi8dx4cFUUjqmnFWw48Y6wxywlKzyTiMbcuhOzJ7Rur+XMEUy8uYsTj5TWh3N7XMoFVR
TNXL18igLMXBG8StGW6aLEZW5rjWDkXbPO1mT2xFnh64lT/g4sOdC1N6dufPyRiPw9IZV64XfSeU
OWaUXvJmvMMb+OX3ToNjFi7T4mIjWso3b3H3womxELqKoh3Ua+u9YXHgAQmP6ELN2BeMXIErt1Fq
fiRpf5fE4dFeCB6vBwkJqB1TFvId2S4uq9E2h5JKvvHQdpDptHkuTXVZxw+IfHi2kZWAZLqMHnX3
o4f1AXh8gkDoEkywKSXBJ87QxbDQoDG4ER2iQclXoqfThjTx0TI7rtmMN516MFkOpZT7SXjlWHjd
eUg4Cfv6NODuoXbHze0PsA9mPwfkFQfzGJp3zLu6sRMGYCrjBabFGFRG3XDiph7sTsrWY9TVw5Vb
zTGlqD4RK+24taZgB6iIBni+8qfFWdcby9acKP1w4tNNIx5yA44K6oyqtXmK1ZzcTO5anBgqhvCy
1J6+d6coX8U5Z2LgKpQguhmPqsHdmwo1v/W1PE9MeWE2nmlv+hFW0ZACuHPsna+/UnIuWdE/xYm+
wVP6i5BQz46JIzZStVEHyCbzcxQCn6YhVdBowsVCiTHMYl6TITBT3bSpjqnRiYcmLC98bFIuonss
Z37BhUWy6yewnBpA6Fj1u5E5G1XvIY6GGDn45dGcgqlqrmORMC7MqQ4CY/+WFJ+ztVD/TivEyJua
IGJMXJzHL8Bhdp5FW2aYbPvKpplzM7I0oLVRZKTzWw1zva1na19aHSN/a+xFTlc9tEOWXA2zZqpr
UuLgNuWh6PV5AXSwybS7+tXS7KlpiRcUM/Zqc4LjbOATYVUNvCGF/llUq9Oz7u/SYd67a5cCZwA3
keMEvT7EiWQWItqLMFopiTCSgn6MnBs2+ezVkzT2Uu4C7NfvGK3JGEzULz2KVLuyMYe8B41nd/p5
LhJmLeYi+s6IKYfDTVMYx6SJfirZJ0A1SBINGYkyj4g+UkRyJg28IZ98HvMX2+QeDcQ3qrE5e4P9
iLkvEL0+Zq7jHEZ16rT1rRJ6H9ls7Ao7uYe/vFcpdtqQ0SBM11xAB9avGJ1P4JYfJhYxmeT4AYcz
A4JDGw5Qe1hrFAVdNhRXcXoxTLGtHCtY04tmmz95ihnTY5An+Q6U8YNfgoAqGnXNRJYvyZjUvWyq
09hml8Qt8qNcwofUaq4baR6EpjU1Yw07jj2vfr4+F4IoD20hrgtGh+5h1lqA9lXymofviPBXsn/w
iwdQjMdosvdFvZi3NKYcG9BFBs8n1VjaEHo/lg6LV5faJSzVdFs3ORMG9XUS/qjVY7K43SZb6Mm1
6g2mVEsci74cPT3NfFdvTG8SbQQLx5JBPh/KQLizmg7X2bC80fQ4k5k9msArA3x5Z8IFWD5XZoHZ
PI5kgdbhRO+GIPNWrjh5hwqdRj2mPij/NRCJ3vmYNT4s5uLsnHZlDvaFS2eluaT2UxcxmZbNrOeM
xbC7K6Pkklfm2XPo9iR0gDqRHiMxBwbVniwm2gjSOpHQPc4rB2wa500/e686JEFj43Of1rFEMadN
bYzNpuzfO+O2oyuNdubVcudw8sy2PlCAbxxGQ1ruwn60hASrRKSntxjmrvFRoROTMaRHEn2vC8zB
nyHK5mC04q1nHA839Ix2/XwzRY/aBfMNidCJBdOPwJePh9F/zXh/dCjuh6L6yKxVOBzDnaxzxkyx
JU/9I6FEpps9pU64rRbcBTx7Uq3X42gdGrFu0P6h1D8hEX10frxdwjeHxsQwYq31fqXccgwaoBlj
pYolDpyZyRnucM4IaDCkshx2mXyM9S9ZfOIDnCGdgF/sveLit5Dsya052XuXPNPVEEVyqOlCC2vZ
0ldgKqG97zquDaZ5Y/nGPhtz2moQlovouwa/lZnFdRvqTRWJAz5hvgFyXcyoWcHAthiQKEIm/LbU
2xvxq+tkey66PLk1AxV/xBIXfF6gY9/lJl3kzBmObWEdScgwE8y5s8tHT0HsURvJ/OOxkg9FzqW+
tYzDIJmMbYGXJON8Ie2ER5C58ERiUD7bbbnQpW6MATT49KOwoq/K5CRET7zLmYbDx7tjENLVwq7X
lMkJIyXiRBGXZxKfryuewmlem/GmRAkJpxdTJfs6+tboCc1qDHktp1t40czUeKlmzcNl/oGzFHeL
AeNkssqToR+yETlCdw5szZ74r0f6ZLwSbUVTONqO6i1Z+pV39ARWK2fWRjq6D2NnHdIZjrcmexNe
Ivvd+i/2zmQ5biXbsr9S9ua4Bjj6wZtE3weDpEhRExgpUug7hzu6r68VN7Msb6qqMt+b1KhmmXYl
sQk0fvbZe+002NEZnLF38b9pF4TaNBSnqsu2aVscawUFi/4KK8VqR8dQi3HOqmlXAuTpR09pFh0x
ygDRgPUhJvLIMcm5gRYJgLEOQVc6exPYgZTP5eXj4DzDzaOnWpRnj1ZA9QOG9YTgq/a0HjF/q2U+
0IIGk6VdWvLELOVYRFvOM5byDIEyOeTBnpYVUriHihNykq1zDosQYauXgsosr9y45g+D13h2aurD
GPu7jDNEMj47fXbG7VeYEy8RcsuszO4u5zxeBWQZCy6Z+2joGPUunT8je1yF2Xgj80cm4TVgHxwL
EIYFDB69qYe79DxfADpsqsHemLD6RUham7x5Zu8Shxbs9uzegeaUcNBZzlEJdS0N+pXjir3fuleW
02FEefud5g+CvT261dEtzp750hk7YgARUMTUWtTN11i92B2Lr3VKj6HV+I9tyR+16jM5+udMFLuC
hBeFAuDsjRdpZWuVsuzoy5QuQ0gxM3Qte1cPDRx3+qLlRQquWzil4fBmZze8UxMFS0gsCydrTlW1
hUNC2fZe2TxYSPD5EKTDeeWM1gew6afEx4ErKVHjCMGyghVIAMSKFJ8hQBjHJYkK4ZRnOgBA+of+
K6FMe01rwe4eYOMItc7reS9g37AtWHWw2xM+RDO5NCOEKYwB/joRaf7c0ybFkABZtEcXcZM9zSEW
qL+gpB6qY0ArTo2FaFvoU0fnLJC75qqS6H3w6h82gYhZ6VeX8ONr1hfVISRdsYmtvDlPoXzLx+9E
qruF2XU/KWU9yXJegtdG7dHLVDdrTJ/KDDalcc3BuNxF8nCattI3eAp7i2a6Rrj5remHUbVMws5S
t3X6zXFMJI6d42hjN3bbkaAc9fUcS5B8n6lHookaknyZpesSDHjZnKaWA3+FleRlsl6AyNgCLwtb
j9mgnIfrc4KUH4lTafcPVvdzsI19Wsu9gIGu0scMFVakUFwwp/gUAcwTZ5l2I1GSc+B+xX7S6yT6
LoZj5T6hclPKbnP+VjO5AJqtXBMRqmvVE7hIOKfKpvRuIIn2FvTNiXAosHi2bLTeLvw24FFCF1ox
n83J/qziDwJq1AyiU4ZibBfk/tNN61cX9AIbLaoZoWr2p97km/yT0jK4u9Lt8msVyfzNmyNvk0/i
gXsLHwh7kvWcbAMUidB4Y87mdvLZAnX6LZ8raGUzYQb7hguY9I6XfkVdu+gKcQ77eD6kI46rPN7R
b0FscuSUElBCmGVcya2FOo0cujImf9f7BmA/B/xvI42P2ggvQB9WvWE6lyIPg2NAIOy5n513z+QO
r8IRe3a5GUP5S6t2P2UEJKY8JuOUoviHyJNLqdiJjOMtDDPzXbnkh7pZBwePEcWf1bKlgpFVO3Ez
a0QqQmKJe6/c++F07rTdri3/3pIV4Zm2gqS9GW70OGumD+0m30IR20AwUDmSCIBrXHbxList+1Za
myiEEuCn1wFiCEu7gax3ar+HyZwio8YA9lh/XFueR4uAqrtdDa+Up5aZRq8MhiGXUDgfM1B9sDeo
8S5bbblrj5bXjY/0DkNO7hofdNfIp9EOzrh25OswBDsjcd9D293kmJkXtiNeYnNmBBObjkKBXMxX
r4dz5NDrEHAFdskeSttJhebFT3qi9IYHyGCE1j5DptZhchrJXa2K2TC3IVfSg+9NhJDiHswZefd9
lbvFxgRFDK4nK4pXoRsnWwtUkm0HmiFZmSLzMYGXtiCD5cXPaa4beg27BPEyT/i6q4w6gcEjgdPY
CgC1C825ILaoHX6mjq0DGi1drNEyClKXRqKm3nZm9ejaonqsLRak4RT5EKlFC0cTt1LupeKb3zXn
fCjtNaNmvZzv0CCrYbbpGxMPZo1UMRN6empRXdZJ01oPQ2Em8XKcPLWDmsWumsTljGtCwG9q+5Yd
OXZCkHmC2djEK70obesJyMNPHWgrv1QRNlLSlbX9NuCm/EWWnRoVYVF6MqA0FXkrf80UAi7CeNZf
3IPUUES2pmRE+ms7l6grZcYyuKF2Dm8ksNFqgm3lzwb/BNsYB/6kFUKODZArGgK8RVKIB+n5Lz0J
+IXTRLsM88Ym0ZX9xsqdxXTd6KsWs7F2TOLhXTVARWlMCuTnNPwe5wnn3EINP4JAAIJvHbWrvME9
td1gv9PUWx9j/A5fDSX25WJqOdmbpGmTwdjByqIjidghSpuX6JPDrb8bTKc6eQaiE4BkPgsqlpg3
DlUrv1RPOYMbJkyOrCN5347+suHVhNZj9A7nOrrPEjCvPN8HfbGKyf3ek0atl1bXhb/MdAQc7phG
vxUF5DiD2YZOgnpaJUw024Y8hgVxtO0wuLHPYg4upoJAoJ8/aTqUHvtq7FigzPWKBpkfKqrKDQSR
4iskhSRXHWIRq9i+AZFZplV263QMK2rm6GaxQOJDJlth34PRHCzEMmwH8WZVMD1akziTYq7Zg2wr
zwLP3FZIV1xK5gdOOA0nqnryHbGyM4swXN46vBWHiP1nEbUe97VVn/DlIQ/C+Nk2LVFYJ6gkn5tk
oRLljbetzHMeTPAtgOEEn43bl2s22iblSLhbrmZdhR+FBBabzbBV+0a658h3zQ3IWuOAQs0hinfp
tQND9Or347QUUngPHenvjUf5MWJl43pHKe3wEuRww3qALAeMTc3CDqk0ped4IDUbef1HMQCA2NJz
ysxCpQosH1mZB9nBbZzwSj9aKi7JHtt+vY5C1rkMYBO9TUYd4LqADRMDpDljCXEkovAUP2gE4LV2
rP4h90Z+PhUYbKUtfwAcqJKza7ENjm2M5tzKjHK5UNscB3a8NBrzNYiiWW5aCjt3TomNu89VTBN7
Xs4Ez83UeBQ5th88859mdIcdZ1P0WUqKsMqKpZNrW9Y6xU5VIVFEtFjFqCayCPVKUZTJx5K6e6tz
H8aoLXlrVla6jhqoERUWaibF2rdenSKyHxB4CCt3XlNYFy/PtbHIooi6TtT+ZY6JZG0YQWZxz4oa
UAY+jR7uz8p3aAYWtbGyQX3ciFtPW/qcsEnj+F/XA5ahGN/0LqileoyKMb01zBet8MsL3RU4q9sh
+pVCWB6IC8fBuanThzFsiBTmBOcqaW60T68LNRKoxI0QkPia+DtwCeeQDe7rUFft1VHV+CAE1b99
RnUEPxaQFTuKdohI6tjmkfX9/ijckF7Or6Kppm8DpswFTzfjMc6FuyUcz98dU64iR5p7x6mnZ0/j
dc/H0loHNiaaFH3iZkqhbyhVQDN6OaUD/m/AR6uEPgqfYIXjNqtCld8SNglRAGytLMrhGOWTIoeE
e7JpY3DnmLm/nJTeSQgFalODjF5yD7FUaR0uD1yl02c2wOpGkPuoNRtzgsjbcIYGRH03ckwxzvQF
1CHjU9ZxvFd56ewTmZs7D1LOQQ72dgpxznRhsPd90Ltd4LdLeKCHljn71lSOPrO0pEGxHaezPXXT
2lAF91gmCb7CCHoco8o7i2DQV4gqI0CONn8hIori1JCp0dgURn2x2ZK0iyg1I847ff4wqjHdgHTJ
F0okj1Mp7evEZ6sXHE7sNeskEB7J+JJmQXHDRK5PveNHr7UxUZhj5d8t1IVlaXTAeMax3sm63IQ9
XYZWL2l15tT4LXT191DQO9xQe4gQPxX6JRhssq11G3swuD2FnDT7qtnJlno9d8zFmdgOm/+4hioI
WWstC7YS1HhF65kF6dV3LWxZJSoQm+TjCMTn0rWeXFJA9AOhB32mHsiMRrZJ/8aI92LwQE54wqIr
ECwD6SxNDIy7UaybsUTwNCioKmVJz2lf+enaH4oKviJgqKrlIFIR9ttMut+XqHnQTSzGlzn6IeLc
cnhge/fMNTPIKq7D/N2q+OgigbHALkMXsnV691+040DSOsZzotoy+qpiKzjRsrOncFCtZmDPcZsV
KzOs/SUOcjCk5r1oSgz+R5nTfmGylLxi4rD5QtLfkn7x2PJYwriYIuHnrnMqijXIfxmP3t4cepZA
ox0zOk+KEsd8Yi5PO1rBICOmjwpjI0dMSpfXWSPSneL8seDLBq8FdQuUtulyWgQwcPgIAsvvV10n
Eg++bDleRa4VkhEutgtQfLT1oRr3mQAwsQzpPFzSs5m9NswIeL7aVMD5icdfQ9mmV6eYvWXt9Yxk
eQK8PBrC8YD/lY1Owr9HK6VLI+gJrkH7kMNy+ehoBWwhPmvzOhVG+zmpev6VF0V9CGdzytd+bLAp
sPv7BnaMf+DAcK+AUPqNQIA6iL4n/z1Qtnczpqpaz7GljoNGJh8SZe3mse/eVDzHqzh0OU3bRfMY
6hZsKrjHdTkA5U6S8a1gfuBOrA0EQ4XJ41lH4/wLVlp5DqOo31ClHZYLIfBpd65vLrWJ82+uR7me
JiSLULi4Y+Gizys5E0tZlUMgryMF65Q3l8uGV9LeCyrrIHze8PkwVue2gwSZZtN0HWvsPBLoacR+
cjP6No3lQd5CrmNsPZJnrVek4dYglOYfbTQ2zx190/s2q1m5+qN6MTsuqsWYmhKBTvlHL2CrlA03
ahm+o8BjRjAneaEOFtRuJfR1NCP202kOi0eCLdnVXgFjs7TatVHr7mYb9xfDSDlZ1PhE5XqYaXjZ
SDazOJuCy3wn7nHPGKfEtpwP6tPSc0LxF+/PmKh1BMxyHbAaWsBiGW4wv4DS9p4JcrXx6AIefR4R
uZtZrzxMPjRbxT1rYRgkSAvrYTCmTZWOGQXaGfcIHBLuhcGdh3cvnMJbEJ+LiNVHcgzdh4jY5YHe
HvlZVjZvp+jUwslGz4ZMojgCyGje+Nb9bT4bxzZGp3R0xcLl6Pa4DilaNC0HS215JPeuVkqGZF2T
iH5GdiZ2LNkDRf6OA4r7k52E88abI9riVSxSliW++zNsjehFl1VCSiuD9OKxoic5I02Dg33mrfzG
cpxVUdDIbjqtpLcx2ZaWpD4gfTGR/wCWz1b8ENgH35E7CUV+01DBw6lPzvvCR7xPY9pSTedIeC1d
aii9Rg4ZMdAvRs1/IciB8Rol352+/t/6/v8pHbD9qi/v5Vf3e4TgnkL4CTpF4gRTWN3/nkpYvav3
f/o/60qlarrpLzk9fnVsYf6XS/7+J/+r//F/fP35rzxPzdd//sfPWlfq/q/FLAFx9//5n/4GBf1X
4YDFVxGnuvz9L/wtHOD9gZE/IFslgpDAFzb/vyFExR+u41jePV8ZmBYZGZJuf88GuNYfBAM9i5Y5
Uq7EeEkuddQsJ//5H074hxPakEVtk30BgQLnv5MNuIfp/hG28/+MHoSkKF1ilB5Zg9+CAaaTjUVb
eu4id3mZY6NjGNWvunCOFJqrjZi7f5fJ+i2h9LevSL4POzcBB+f3KEJK/8eQBdTF6VZ8c6wcMya6
spE9s2Z9EiFntEbfcYv2a6jdn6YtH7O0+ZjKtltIw95I7X4lnJFzhemi7b7X9sSkjq117XTB5S+f
4d+DFH9lk/Lx/Pbruec0BVUA5DRcPsTfs4h6YrWK2Ct4pw6IfGUxcsaGcJGkeA/g8YIup1EWREmg
xDPdK/MtT/OtTOTAFDR/m+rKWxQx0PfejsBT9pLn3chqyBOiuxR28uamd7aZzRzWgar8wWbiRjiC
hROMLlvj3ZqDa5wGak1H6qYbRgf7lm+vex3332i8s1euXzLbRMCyzZBnM4vCj1Goy8gJjbnnbmM1
qK+1rcpg3srwOCL6Cx5ZSy3tdkurVraQYoxPA4lRqEr3A5Rf/wBiqgF2FmhPHTA3pE3KtBIezLdW
9cYNKjVFQaJKN2GFOExfG2DPGVpsoc11aCgIIPRiRyUHJwzYk/0V5Ub+1eE+2GhKIFdKsAdxtYGp
37j7wtOnLpC4SsvqNVFOuPcD//vsNE8uDvOad/ayG3FV5Jy8t9ijwKTQrnsygzDcZ0P0Yo1wREy4
GgvoP84CrJ5cAcVn9yLTZmPWbYdhzTiEffstnkrzESbXsC5nmkstoyeJMBTiIwSzsY0me8vnF+7a
utbX2GwhVfeVe045pJdJ9jnAsXoowig9uXQ4W/Qh2sk2ZfhfwLHPIeukW8wAdr5SLYUAVF0FzJ4k
J4/BVPgYVmfqXgSuc0rtqcxg86CYOxapiHCBo19xBzrf0pz68AlCRjiLd3znYAdqa15O6IrQ06py
bRX2A5KJXGs1V6uqQ95OE1lfXIPNUZ/XqL/NfSLK2Vsm8JTOxQRItQqiX9RKx5/Ic+/dpGDH9lD5
lqmXqF3jlfVtJoSwKmMqw/BXMT6CTATzKe0liVDI330Sb9zA/wkLMH0XgfEyJIV9tdlqncD9dVvR
GPYxwePpz3XxvfU68ymf0DoT00eniWHMrCjmc85Sc9AVf1ok3AwaZeU3rLOi5hJihfzRjrxWmbzp
BAriu0+Ofmsj5TAEQ5dojcTAIRvvmmSW/UzlQMYvxy33JRClJa1M2SWKMNTmFFB/+GQzMJ5TH2WC
1dw4Y/JQu3QU+m7F46YMQ1SzLP7WmuMjbsqMGzQuNlJNZFSiXZpgxGo8OaykpbpVJJtijZNkJ2U5
rgMmo0earPOLq+kdAc9aXwwznN8m4Q9veo6cWwFvGdRAwg5l6ulaFvgowbfcuqrTR+mxeSzdaTij
rzo0SSUBzhk/2ipNjmsB+fID0CYYOUyMDVgXUyV0JYnpnA7+N+hmn47dOQC+Bn/b1YGmA+u+jCDw
oG59GdlL1hcbWwYQ1jycrMPgg0KzLdFBLnSg2+mx/exHJO1YOt5bFHUvFHukAJQqDOdpQ2uH2+AG
iylmf3Eq/T6LsrlYeeDsfOm9ZmBMvzGydbeOYuBL3VnxmUdQSvKgs9Z5HFTrznIJIaiQKHmNUk/s
LPgBeZRlINfqrWkbVgRpVTyILL9XiyXtMvLcCYk2x5GXVlS6Rc07Kl+3rbNa/UJLg0E1+fGVGDd4
O+qQsGqq+nvbJD+mcuR3qdWjmkxrC4HNOYKVornSMK8qHp4N4byOrvnisnD2GNWbmBhwm+xyB+1p
SSyYnhnbHA9uIaw90RJAADwgv6yxwvXLDbxrLIApC45riARVU4YYLrLY2iOpciX2mqYctkbTysdb
sbP9hvu6K3uHQaC1d6ZdoQxkBooGHdgpMJGpba5N60Lat8cWqnbb6DdfSSvdFCChcRYmuImXYILM
5xoOPb9ZWf1yGl3uZoU4YhLFyU5QqbfKB3MZpcWnINtPRD+oyb0P9W4MnRzpC+Lwh2vF9QayWwT+
MEzEAvoWuyNlS+CDSJRV4cHMA3FyDuysuUWyoAGxKKZdPDoU8DE2g/jU4uecpu24dgMdPXe+tlhw
JdA366kZLnASErrau+oWZ9piFSD3VhBmOR7yhqofV04bw6znlU5GQU+hzahZuj40xxARWCVu+ACF
hsNvVxYHnQ0rDGeUyJKdQPDDTdwnIjvnJKd+wTvpH2DmDOHGqjiBc9dsTG0wxIuMLQYVgChida7Z
8pDqCk8UWv0aEMReatmFa4N3/LvqKbET2mECb5FTj5Rp5M2l0V6z5UCOPlfT5IM/ui+vTRY5H/TN
3ZNO0NRHp38SbRUdksnXbLttZ92gAK2bUH8l4MQu3VjWa88frPtC40CuJ6eZPFcPHfuTTeeWr5LR
HOWB8y5vgzrZTWllLmPwDatqDDKyuxC5p6r3eExMdFq6RWje6PRlczAaOMvygNZeu2nvn6Exvrk1
Orlr0lpQhJuwbK9JN6eXfMAX1+fRKeANRCRyIKcx0v65KHpekjojf17IYnhiams2hkrxiwF47i5R
mD+q0iHcJUV0MlRov9qcO4giVNXVDVpnBwZkR02zJAqlBtwNyjAT1sF+cGoL29rnDkg/7RNsIYdf
H40OT6blNJL1UfYr7QJ7TxK0PrYkk1/SjouURzYUE0jiemrlwcyafnxkPMWaH8QmYpvtBLtJjbCN
IjqblgUc2s08JxBmOm88O1ArMB7+QnsHTZdAvt0U5fgwuR3Eo8LqfFav8VkCtVwEBSDuzsP4ZZQZ
udU/RdHGJaBneu5lAPS0KjR4HKh+0a6l3WrXOUN0TEBRngB/Z68xVYubjvwjRYV9cpQ96FqCa3rc
BK3MDhgWGkInVGYOudd9GeNdcAUwV69FWQ+UBE/e1nYTgv4Y/9Sgk1VVxU9DZ1XwhIJhOTsUz1GZ
iBWRqCC6u2uubLTlXcDjZ61j1dJ/VWfHGuj9lVCCRxuF7ZwcD8djRWnMlibKB9Y6rHnGGo9AkH+5
ThttXLosd35SsTHHEELVZkqXB87TSk7cgBYsWm0P03Lo22rXZ6l1scYC14+bnhKHTWIl/eeBjSvJ
IzbfTi8+K1BIhw7foeeW9kuDjnCL+/muCEJONyWNMAonEI5kut8BY5o5x/cku/lsU9Zp0+sbKykK
Muw5COjAKLKXXvPy7Oy45unYtkfl362QQ3yqwsz7imxWZd0oxQvorPA1UOyy3YxuNfKkuP2AW3oP
dHoMDwOhj3QBxIDhnY4vEhkD5E3cxs3RpZprUafZd1+CXOsE8S4bJQrVuJAXYAQcCI0i49ldP0RW
+ex0JBiFVZnsGDJ3a2v3IIwpfWLpcW6LDt+BgM7rG8UJKs73DP7JgvRQsc8sbE219Mg8m/3GbSDY
j5jESj+lmdLnTdYn2a8G4hDSrP2Za++9jNTzVDe3mVnsjN3mJ8vyd7IQyXMdJni3Y8GKpXxuOGRj
IE6+F84I+pDvjDiwla+Q59JlaBScJksuvqHr4k3e9sM+SyMqoyx4EgVdBrs0oia+nKZyVWdUdvvt
2Fzncn6SdRVsGLkB7XaQec2YtV7qPPBJ3pVQeW7gCDwi1OOZLXmDOrppFk4dfQI/ThdNR4rr7qaY
Amyl+ZRgtzRjqJ28wLDKYaJGt8fjW3XNs+fkySknFrt18cXE2DXAxfUgprvyXLg4qeKGPqJZt9XC
Jk/HYTQQD2ZaAC12KPIcVI/fflbAx1nCZM0QbBDh3MdhbD7x4uFLn1TH2OST3skAwLpkrAbPxmSp
zIsV0sJKzTzLhNj/4TdGtxshHl6dMmXtUKhNnAXzsSKoccfFygSugruqBpql7A7gSl4YhNJ8C+sO
z8jac9iSGM6pkXb5AGqnXFgKB0SWFeqAOKnxi+VF/ao6w1xW6XzKxzHAa12/zkX1YbYzHbctA87C
RjhdEMTqP+Dz0YPLYuRJqBiiOU4vLtTRlXioQAxivaip3UCMW02FupsEaW4khxbrnW7DXYg/ZKqa
mkyLCWGd0vWh4dJjxJwj9SvOoY9ZGCuQemsvXc6KZTzV5tNKduZb29EON2JuLgMcvk06vg1DH17H
RIQ/kY9mdC5AiTUnJOBxpJMtdNvNmNflFhbtY1d6sMUa+ybz8IPlzhNAzfjg1HdVeGaMVJP/lOKY
3gmWWt/Hyku3LSP5WHrfVBjUKHWkdYt2upj3J50fEnpJMlJtYehr6rGhNi6dkGkWXEVen8LS2gdT
Uywz4bPaEPVnp+fyKY/v8fnKNSmIza/IYd6KN8uML8klGlTCc6Ez56lodXjge3rzphfaVJANrfrK
sC4epT/ed/sV9NJxegSjUW6CzO/eapEzJQexx7YqJ/ep2PI72X3UHN27r40FvZyZl/j++o053H9N
ATdsg89lJVJVcuPxA6xlnB2aMi83XEBrL6FpKhw5ApvjaRBFtumYw5d+9BjCyz3TfsorK8R44Qnv
G9yWnRPDUJsibz6lM5PrbIZ4vXkuzr3hPFGKYLxw5mb5AtRjT049+ukTCVh6+LIOtumu5ibvXmWu
D36OEa2pYRr7YW2v6nufuuEOzSHz0PqXjt2Y3zp2cVuWp8Z5Rt/YsxQHFCNrd0GJQvI121Pzcwar
t5EZocH/LyH+VyTEO6Ds/84X2cj36idi7D8kx/uf/5uCCEXEAY4Ueg6MJCS/v9QQuX+gG4LYARcC
dMCzbGBy/xARIXSb4Efcu7r4TyKi9YfNtO7BKgExAmXrv1VD9BuxyyHfEfimzWXqmK7jB78xpPLW
jZjgeX16STvmu9HK5hcnd8NDJcvuxDbaNP8N5+h/+4quYwvwb0L41CnxhPhnnonJ20/RoIE/qGJK
pmLdxwpNCv8e4ZaSByKs4ttfPo3/gxh4p8H8RSrl54K4CJsMIfBPwdT/jdpX0/1cR2Z+XyISEl4A
4gfsA+s8sxezmP3lGDc+c4AXZWvs9fF37dSoOxSZ/cLpW3wMjcD5E4PEf8VJzRvtX397/yzk3r+7
EMONaQo0Zdu3g7vs+pcmKLsmQq5iQrp5PSEHkOPwplXEmZnnHimnxVwMwQpy2qRX//oLW/ef+x8S
Ml/ZEw7XkOWIO+gGsuE/f+VUe36WSPodWDjTDlqbgb2NC3smLwwl08R2aEJKTz0hrzpupHW8R+Ra
npedYS3ZEGG8n1qdFo+skul//zffHer6798dhEXL8VD8IOH/jgBzRocg472op4GsBLwEqfdBki/g
jUHZEWVQZervDAmkdOV6IAK3wk/qX3XgcC3l7LR/aIKmt1JXuXFOwJrQ/+cZJEX+3bcZ/s4qMz1b
mMLET2EFrm16v5G7yiD1wpHTEtaCyN2n96YYfprseCff73yO2ZQdUoDlhPIlge770VYZeyjn3jrD
/q04TRlObE/hHV5YVd/dDJaFywyoCfntQLYsBe9dNvaftTZNmljTqutd611LRollNnDgCvOJV18b
0+OL08FQ88NAhGq8OWFqfcwRR6FdI2BVcXTQssofqEnGy8tIa9u3LCxnsbalstNqUdZBJhYiTWr8
RCqWY78pCGFkD0SiIJDHflVlbABzp1spHm5gVnvl+erJly7InCYagw+Sf9BgZdoa3V4XhgKxzTS7
VX2DvhAp6rYWoJiaYenSLLI0sPDKvdRNJ7A9VNG0ZyLwo4VZKwNrmnQhH3l+D/+zUsP4HvsJGcuZ
IUqvvMRy0tNEpRjGqjlno+yZ/IszrWRqQUmQwzDTlOImu4mAm8JcteS8kJ4d5G55rmDmmQtBCpp9
+FjQBWnkXoxDrs7zfGFKh18lG+sIgjsdFIgUsyBIXfaY0bbTnU0aey4u2RDZIqHVptSc3xkYGAbj
9tBESK8bVN6keO6p3DhCKbahbWMkma6abQVQtLotXuhWQ50P4zD4LCashQtX2smytPQ4LtFa/A9W
vF2BiIV9Y4HRcnzwHMVzesaHfDR6NZaLwkjuhreg45HWgPP9GVD1SDdYGFJuEoNM9KYGfx5cDeQP
uL+ElutwXs7kQfr1OMUa2APVv1MmtAlvcuR8FWU6ubEsDT7TmtUtZmbqgRCLvAWWVutGYaeShyjL
4S1ZmRuOz9rpkTZArCThpkxo1InDqn1w45GzbStU9Uo/BCR7VAHvqXHJC++pFqIOJivj4RawHKAf
acSOsbBkmLqEGfuaXqOm2Rq5sg52EbyXpcEh3DPq/H1WjiGYviK56cw8+5wy123Jdec8qqiGG621
qytyYmWlj9PsHQd2vZ8W641Fq1W3tVPR/3SROM5YpcxnX+HhW9psRPge5lHt1CDti4rQpmPSoq8u
qvfKhlcJII7uc3y2mOE6VW9c1fPzT7i9+eADWC5d0hJ4M+p+AzwdKlDl0vzJqVtZm7FUuD47CH5M
K50F3geQ+0KlkXiFzhVhKc9ZCCHEZmyMXVejLPOe2IDA/PJUnD1jGwp/IZ+4+E/4++GSIl34bg0Q
soXNiHKwJFGqKQ/8lVPZzZrgc/OUOdBxFy1V6q95DVaAEpo+Xg94wHjM8HEL/Ox5bK5NHBQkOjqe
X/Mw0YiGbPTkzJn7kY5TdZUjmWOvbYmpUcy2p+OyPtW1RzlJY7r1sXHFvR+6RSMkfZhnaoMbwJWb
QjuYblrL+KqDUJ5bf5zXmimXfQYQZjIsU4JZudb5L1oImHYim4qAKTHoxMkHIOWjjINwO/q1u+pS
OT8iTZDhYvt4zGMybGPWGcl5UoamIaulKsHq7xsvrZiNOwFzqhnSDuHE5M1lQhHLQwNLV6PU8P1u
LiRN4sX2WXQQ1Drdsq7HnrfNchQQyFN4vHtXiRu8bLXiNwP+C4PikuIW9wX6Ecz5dEpDmk5qY96E
UvSo3ELUG91mAd7Z2M+XenDSw6TbaWu2hatOdVw4e5s6oW2W1IKGC6OnHaOo9BNv/uIjgHR7ziwI
1iV9KtFNWTM6mx0GNA+2s2gfSyCgtATPWt8mm9TXEm+3h+MhDPJjryqSS5BNHoyKrlnXHKA0BSYd
rXHSEYvT3fzDjjv2FVXteJs59O9vn7h2gluu69K4lVzpzT7F38WQ6lhGtO+5FeAQdWOywVUOskXm
zqXzESRC4OvrXpjDip0Ui8kc5rfRud1hLNyHPhj2GJqf6ygQp7yfpg0Uqi2uSxgm1s+ymB8bM/zq
rObRqonl5eJjiuOrnIeNM6cPqaGcPflxnIW2JCFV3Dt4bQ1Gyk2spwJFR1lEWRl/FkBvhsNYtvyv
3Kbcwccp8j+pO7PmOJW0W/+hQwdJAgk350JV1KDSaFmS7RvCsi3meebXfw/qjq+tUoUqdpyrc+Po
bvfeFJDk8L5rPQuwNgH3fM2PizRpUxmWvVmM0LsePzBlHIxgrHQKxEIU//GxYHmmFlSAADqF0Hto
X3qzGg89lwCaxQhHIM1zNB1ZPRVx7euUJ7UdUqCx2ei1g5DMkm0eXdYLWm+F7rM8dISHJRe1npb0
T6CVLoXLnzHOTKqCenQNj7ajhqqRc6SioSaHhQfqBz81a+xQjfiO9lBGQbBhfg6DfRTbkq0WjWtr
5/uB7lwPTmI5Hoqo5muhM6kacSl4wgmMFaBq/pe8kph1qOQMRN8AYIEr6AeXWd5ALBtb6wrpOcoZ
gkSaLVuNYeXWoxWuZDSM1KBj1MmO20FC4vw4elGvz+XKltRolqAy+rCoavqdcGrrpqJ5vwTUgOuF
aJbZlJxGNSFBQ1H0BfQajahEo5AAdSyzvldYZV3qqiE++wqoKjm6AW4mNBL2I99sdRVjeKaZqDlY
heseSFQ8ZeXdzAS0iSXaL68ns+a3E7SEA/mO8qZaQN6Q5WTh9qBS+FWxt3eBlGaNuZpkZhu4HDST
IiaxY0h4kldEbNpj1ZWkLCdplBMQEwQ41cykXiVKNaQcJcbjaEvnW4iBqbusChc2btxGZrHHUeWz
clCa34b0o3cm2Pz12AfuOo+q+pboBJRCrCbpraO54/eOltsXM7bqS9rVDl29LL+WlnjuaVBxuDeN
axjrwZMxIYVHI9CKHxbHwINr2+4OapZ4jRupHoOubry68LtfPFnreyt8nYpnxIjh9nx81LWhtaso
tepnuypo0hKnKIEMd/hM8xoVASTSmbPcKpEIwRoKJNNFUmYjiYuKXUBqanLYdYDJf5TJgnGkLHQp
qkJReSfJ6DIZZJ5v8PK0fPdFDh8BTdIkcXLYWdNvuyVZeygLJAtEsTzHtNhwy9sOxk6UYitVjrzJ
zpXTxtSsjs2VSIar3paHKIj7y8zHSeXPNn/o6CMnvSMfsORzoz6y92UcbE2CYC2PuWu4KcAQDGDB
vnSphYqDkO1+P4xj4FVaSViQ1YqvSYh9LmtFdTOpcrqbyBzASQV+ZpOgUvYICOJ8SWKRNvXJD46m
4RJQi4GHVWPrIGLwPVhM8y1sI5RjS8BOZSE8ZkWzqt9wYvwrXDwCbbvWPErO6rt4MqvLzEVcbhAz
cFfpMITi5lbNfn5VTvSB1xwAyKXQ9jkwym+2Xww/wcQWjx2bnS1o13s9ibZs4iDEhEWzNTWdcDvV
p1foY5pVqWM5DoVtoBMW3TWUZazKsxGzoKUDesXM2qS1i4FqoagkVVZ+lQNn9MJBrT3lU7no0UJw
GonYDlN5pQDPei7FqRuXcCEqrVl4MFQKdq1ynAshx+ZWJgnBHzYWTNkN02FqSgJV+0H7ypZLrGsS
Fw/9QLwCpkXCz4eSBsqabqdak7NqPE0BIChHlvNhoHW1zjvrhdSljH1IV3mDi/g3SyLiqnz5pzLr
AvQllnAv8k3/QDcPD2DYELMXTsYtwTg4TUOiCbJcR1hsBpHyxlCym57wLc9dMmzAybSHqVREe2gT
NCmlwdjRuukATqshAyJ5deFD/84GIuZoBLmk5RmBc6EiYsWjbvC3ZRCn21RvNbb7BJUBvymu0Bv+
nvzC37D3zg/4bIFBGfSL2kXWkywCnwDxPPNO09xQU9RIllgq4LjSIGLFNVwudh7+zEmdIBBeMTKi
ZtETdYuySC0aoxHE8CYdKoRHZV6511Ai5ou8A//ZLDU6lFLxBqBE+ctlZ/hH1VhDu6Wqt+iX9hlQ
42vTsRMCYkzn0TV9zk4tjvCDBhzQw5nx5MwBc65lZeSW59Gqd436WRTtmnTT+LItkApfDEvlcRY9
S39a4cC+cKlOagvYhV2x7tEpRoNY2oICfvDAOyHLREZy7Yd+s+nc4ckBkr2apjHdj7AiG1PMntRY
pEWRT/TxcO7RG4XKt9RTq6W02tsYa4gnYHpZCq85yYSrBCcoaYi9/jUi1HSnsZXaO+wvONDl8ldq
69km64Yvsi2tibXADZ9xYdyh35s3muH8gf1uXPK28QawtOwJjti6ZTd5ddXeTOk4HJgLOLoNWoYo
CVRUYiKWCQ2DtZQQP6MjbobuwlKt9pfCtVsRQN9rqMZ1l+U94PPeUfryN2yOv2dqCLeuTVM1i5V7
XU14pK2lYE64UrdR9AQha7kvqP0fjB6nRgkLYAU2tsPtkwJjN6YdUWG0KQZT4ntz4t852TrPw1v9
flxK+c5QX8gJvhdcmQxSh0rUgz+V5QaxL/pum3gMyNVv1Jb5G4neNDSXdgLn3Y6cxSDIwGVSZJ/R
L3Z7ZyRWFzlF16Jogo7xEFYz2hNzaV2Yb10MJ2DzodPZ8OlwpEurgxCF+MA/mN2qpgthNFaddW0G
tOkuwro2v9HhgPDRFz00MWv6maBGuxtE+ab9nqqdblk/kXXQWbCdGvabbZs/U1Mv7+xYjy8rOi/X
tZHLO3PpEoHCh+4nIv2eA6V16Ttk6ZRA1S/RGiOwCbRQ7POaariWA+lso3q8L0I6flXk8l+zobig
GyofWoJ+KG2Yw4/a7MVLNrTZWteQzm+J0UwUXMtk2rkgi+RFQ8Vrb9mq4Q9OAmj0Bg9xmP1Yqln/
DSFw9tzOmX5LRvh2gBq3QT03iDfR3CHzgalYWldux5RDkOf6ScWsgCYU+uhbxxITaFRd1E0mH5Uh
h87zC4tN59y6zwXiu4h2g2796bWmI/fJr6r7ZmmfypkrrWmcd/e+0qbLsVYUQpOk/oUiw92RHSK/
FUvPNsit39pbF3dyG2RdUn1l2/6QLr3eKuZEe2HL+X5wpP4c2mxlw3Lsdrquhy/J0k0mqov5zbDZ
ZtXttkj15rIHkXqFdYA9UpuUXx2gnveAIXMvZtDssLPq0DEQY4xl3K/yrjW2+KuwQA35/UheL+51
usGFIX7RfwzQU9InT/rhuyBUVLJg6dgKiqWt7upmD6dhDmraUWTarDklWeEF5jt/ly1N+3Fp3xP4
qx0CO05wWS8d/47WP3h2tbZTvNU4/mL7UuYjhtaR/hJc00VL4Dsp4/1NYOAuWoN2gir8pUxpyex6
6cLlm+sRI58x2X/UYM9kuA3xNRFiD5n0x+JX2KIIwSNiAOvDWazo0BWUNW77JLV8byBDDNByrYtL
0dVoVgGRGA7elXEwPRzkY/hUUX0aLghZ11+EW9rTxofL8cNl47UQBCpy3ttOYxTC7UKuL8x7xBeU
lxzQMxSNTFOj/xng+7TRdk5xEu1krYJwQwWP3XE2pbZzsEgFHtB7JpOzc3MfOEI+U3C5Ko2AUlqh
Qdu9EJVloOsTQlvHhIlPG7Lcgi0rH8bzYnC7O6bTPPlZtQNQsQbnGyBJBq31DX9TI25CABv2KxW4
BMCNmvqlYYb9nMkTTKbZ+RuZseXGMVeX4ta08agxsfRNvInZtfzuBRRMgwMBAmjSglyWav+gwGk+
tVlNJnUEGZKtXWYSyAVsYxvljjXfgOIyInqRZehZ1mDedEhTOZ7HGCzWaJHgRBLnOF8H0C6afUYt
EQpf6zd3SFv8/FIZXVuRsg4HUTPz7CpPSw2ojoO+DBlaOubb3Akhb2l9cE8mHmR9pgSIYU0YjQs0
rkxf3Y6a63qJm7AeYRa06RbTJnN6KIwUhSAayIKtk2grbL7DgOcLc0pxI/QxT3mftU0ZnsJkspOV
TQehxjJSrHIyecdtg7RMv5gbgof6uefztgPb7L+EkdEaUNUa/u+KbWeOFKVJv/olwxN7lT6R9DI0
Q+0lc4tMdg5CE02dvwR0AGVlM5FPMM16Tdj6psDCSDS1oY3XdtyoGWGn6p5peAy7nqRq64uNtx2y
joUkV76lxXBI5Mxs5dK5ZlceXgcBDYiVxIlMAFZE62nVMCDIhWX3qQAVJ2Rlq87EHiecBDtROsRU
0Xs3wx4Cj3Lu1tDaIsBL7MCIaUTPeE+CgqlywLKQLSWAK4oapRzuMFdqPJm8agncnXET2jHYOaYV
mhFk2+TjVyLWoVNFsw3u0e4nFhBkd6O9n/PBR9hm4JZEn1L+Ds1aZKuOA/f3ofbDu0bK/Her8J/Z
xoA+qC+bW7PRgcYbtGAJJsMdBaIlGwdwq0uGBtESogGJYI/Ovqhr6rRhbWKl6knbucJOhQqJbdWd
YUi0psRPpDRpobNMxjjfYOUCn4Xk0ZUsqIX1aOmTnq5qF+EAtKFQ/ZxB/m00KuWs0mPuwB4qVZ89
R+3SHHayRkWvPcLlcC1C1SW7ZjDZ8lN/xjZMGaZxrwLW2y1UAbRvkeNP44ZfLn/2vWu1SEl9bH7F
ZEVeNxKFeYG8CIXaOEffDIzeX51AtjeiJhiPOgNDRseI4Kxb9o/Brm0JujvMU6LT6i6RoK8L0tSI
KjTRmF7EcyYhdEE3vEs1BI53VqUyCXs5J6WqtS0j3WsGEZgrUEbIwoFuYY1TVOOnVSgy9zDmDaV6
zMRMbG2CwiYl3RiOWyuzS91ml+hxVmNwg1oy8Rdbnf4jspZtZ6Rnw4PZhqRoh0XHV6FzcOeb64h8
nJqeqX5IFVsKuugUBqMQGS9HcNtDs9OwXfXHGi1lnSE/clrXuAV0pxsUJARbq3KysxRgpskt1HyV
/couNY6Bxtt4150g/ENePMFWJse8G4OblOuyp8vpNPAHVmNXFz8aa5AN9IPFnOvD9Xygnuv8JEIp
+TEZVbikr8r0yWDTWfKxJvIJjiY5vV0+6hTXVYZLsx37W4fPDyJ8Dk6B9L5mWDcuxZW9HoF2gmWt
8QtVZiRkbBUpgJ848GMMaDLQb8AxWy9+v4iiEaHjRQtaXl0oRj3cqsHC8Rj1bLu5oot9S5p+TqV7
koimnYLdK0Tc7Ioe5lSuXdM0ISlV3FqHRHE7tDW2biQ94BDIn5KoTkuNYKZe+O1ex88wbFFZyHGr
E27FikHsFxaCvDdTnMTQ9FYZsvsCxhBT4wUTV6q8LjOq29x1mfNYhDsI/fnobzjgZPkVgtDhijgr
h3OiatX8zTaz4teklNUgejdJayLsKhnvmzAP2J5i1iONAg8akm2nqB6HVsFpqshmSXaTFjv9l7cu
FuktWbYnyBfTYE4T7KVoBvemjx20qs1oODmndyOga+uWwUMS9wZhrkyens3Hhp8i7NwnbIm4Q7PE
gW4WUTfZO9gfAbu5wZ/GRf0li4A9HQHh7p50eQIwZswhT8RvzeO67mqJViVBo7wqKpa6C0AHw5Vf
GW65KZvc3VqaQ5G/pcqPOK8xWBlCG4oDaOT8yhdG7h8Sx83s3x3Aiukudgmpualt3GcXFvDY9kon
q5MvkEKJcWgSFUNR7VtaiZyfZYolofXnNZEQJdHVdVa/1oVGYKA2a8lTKSt9OgwYb/3vxmzPkFkN
mDp72Yi6/UleczI/Gf6yO3AE6k9k56Siew41iuqBbPEJGhwS/VIQ2byyEcfALRxktDhHqPv02NdD
jv24fPcuT4nj5VB2CXhwxUrxYhI+hY9wHOqsu6MqHzf3uEWNxxlMjPKaivwGfBxNgEa0sjrrtlt4
ABnANUSs+iHJhfEFAluyqSkNPqs0mX8FeJuvgbQLjr+WdcBoNj+bVoF7nqzdLyqYi105QR6ykLJv
ZWs7u4Tt0m1lAGEwSqGjzfVndcVmjisZpd6t6cqqB1Pa7a8kUwHDx43UVg/D6o4+dvpHlHX/2hBe
FvFVTf56TvvqC1rE2D0MXeYc7BJzMuyzYYhWKJLd1RD407PSx2jXYG5sDbdFnB/O6sdouvDzdByY
GlvftWoZCsRTVetYC6w/WZQ5WI2xcl2TRtXuCQPRb0PyxRTYKIujLX508BppATMsKlBjMRlYO45V
GIMplRQvSzIeE3gH9XEzIVFnHarCn3I2452WjlQAoLscbGkiike9sbKF5l5OIQbpYEzUTeguKLqp
bZ0V3mufYJbRMjUaIb7YZmk4P4SRBgU5aHLdvAhqClzObI7QxltcIy12eaHc5JYvCBu+Ah9IFge0
noUtA64NKrGg6d3HV61p2LDIKaPAzE6i3MWEPNSb3q3cxEO0Fd7O1FuDi6jEml9ZAX56U5Q9uO7K
zx5mKw1f6WUz2YmeE1uY6WRcUVIu5arOQhywfdgCKTMT02Nfm18ObSmXKDjMzlXawbhkKIPDi/z9
5BJiEjtOB3oIH1RXdTXJIXOwF0VKc0z4z5ZDcWs/WeAEV0oQuOXN8VA/T4N4dSIzRmPePypLgAHs
i8SbqGjhHnJw9pYhaC8NT8uXoiVnT6H9g6WtaPfVfmNdEhRM2wU3yNdwMp2fUzoUZIz21h3FVAb+
PFT5Bo29vh4t8GOxG0S41Hx0Lyt+GlBAtzB8rKKwYVZ+rw0bZZd2sXYzXE0vwJy0SxpvABTrEkh0
HNXbcB6aFn2E1mGeIjziYuB0vEpG60EfnewKJQnxVLrukHhAJxE4eotLNeWgf2d2QLouSmso0JKV
7p4DcvpExyFbtwnIPsDS+HwgHAJ6NQkqOMR5V/wYo55VDEF58TiUjrqJ5nj67paV4RH02C1qVPGc
C22gotuypMKuomAhEz0KN91AIeuiztKDpbGST7lhB5tAB0s2aOUrxOsewHLZEiaLRGj1f/4bsje/
Beh1JrQPHruaVlaE4LML/OIyjihKNUv+Xrok8X2u7nivzVEGfWkDL6dCkYD20ZZHGWg186WelyFz
bozxn0BuaR1mv+t/DZZBv03P1G2MPjA8o8x5L5J6u6yFngTpl07GoLKOLpt30Wjh/aehnWsKQFA6
mf46pebNlJo5HA4Is3HOXFO8RRb+Vw7EVSG34SJXir4O1DcX5+rfQqS6sd02S+k+t725VDPjQqcP
pTN5XaAgautNOA7d19FvaeIK9tSIIZx4R9OfE1+f2HPrhZOtv5Aa7wJp0CKdw6tqxvLZMqBR7G2N
ijn4IHg51gvtZvbQaPrj1yxJJ9IRegeVivUWBDnFov2FAJIWUAe0QrAyu4T7WCTA3MeUNbRVlc7y
phdlBz14oJeVtWxr79GUCmRAele2u7DL4I+38TBNXjL4qlqL1qI9hwZcVC/YtxYFCRhaZlE+Okpl
ri6+ulFHB7WKyYTX/SnR6CoNVblSdj/vLZnD6CDgjU+Ls8LLMA6sdeGIj4uQcXsjNTaXpLqYpGXF
gQbzivqf31CDs3V7TUqTsPYO8cQE0TX5tLcRcLron63F70A68aVI7Iq+CefrZySLVb4urUL7k+VO
xF5jHIGj0bGKvqOABZ0SxT3OUtMX06/UgRGw0uqxgz7bj43uxf2IMKAKZ3vdllSiOWgWAEc1qmPa
So9lV+3TrAVcXLsJhWNX1fUBtgfLjDMPcCxGp0bwEkBUJvqwdGvOYxphExDJEMwVtpSZF9stiv0C
JyFlAZG4TN/IZiwCX7r60hSp7m7AnMz70p308d8+5P84xf+j5/t3StrfTvK/jeX/9/8lv+7dv+j/
Ix+7YnL6RISK8e5n/vtvFeryD/xbhSoxpTOP6Mgtmc0WN/v/Otn1f7G1kHzwAkIDEzQawP+IUJX+
Lx2yC6cF9Jr800uec/NvJ7vl/ovZySUGGWs14jcp/omT/b3QDyc7SRwS9aGLFNWUhJq+n3ck6W6h
S1yLZ49RB1GXefyytYPwEX1au//rofxn7Lwzhr8TFS7XQjproSc0LZPn8CaJ/EtsCaKUDU0bRZyE
HPOl67IGmzdJDGuQSaql5kta2zzjlKXQnyZn0oMXNe1fE+y/L27btsVjFnwnPOu/J1gdlXgMOyb0
qI5Hh1xLym3tVnJt9qR+c3RaUsh84BcDqQ2f37ZY5u4Pl3aUoRZTPL9gWej+um8Ju6vSCiiCpYRi
g7MRTBx5Vdu4wA44DpQuaCKb+QHoSLidMrqBAQkbe6NIbALohqk694M+wASWF+FiIUb36iBCPlps
aCboiQic0Itzv79KMSNc0vJvdwxJME5zVbxmtLHIdEGCSskKSZthJaBCdFuciS0+kge/jQkl+Aoo
GDD8DHE0/mZfwAEtOGG07I+u4zy3CToCLLy39RAVR6eF2Z02NE640cyq+E7Zc35FLRnYF10d4F5S
qPSuUCPqLpu5hJPomXd3jDJgzCrHNVFY2ETimvqRvnR0pWgme4q9yhmiL6be093P5mll147l1XnY
bNNmqg84pPJNU2nRugqK5gxQQZx4X+yCECqjGId5oY5+hAMLMvR9J/Yoy423VVSaa4TC6U3UNdpe
pRX9YCtwSWsI6uQqCROyVEY7738qOz23U/k4X4DTQUGOAl5n5JiLHvevsQyVo1typBIPTrHxmwiK
ZDPGqt2iV/X/vdawBAR/ihPTxdFGbPli/76UdXTXJf3PAPV44hn6m+gFceslgBj/h4VH665Lhdp8
/rKXKeDoO12eLlM1tRoXQfH7e4uEG9PWbWJPhi5FWrIdDiaavjOz4PK1f7gKkn+lpLSX0uD7q+RW
Zmh0bBhRQ+mz15fUtGZ6rmiSOaE61k+kKmr9+Z2JE6+NrxNUGcHvjGR59CxjbdIiOp+xR7Eu23RZ
QhWkYTLMEAn/MCvSd61yzDd8AO6qc2b0fgOmdESzurpLssLYijamc2J0rvU4s9EpznxnH38fE4Ba
lkH23fQtjh4K81SKvr2ASQKKfZtXJfzbNBq2soIB9/mz+DisHDLDmfgkC4Gh4+F4N4LZ2CIzhanB
W6aepJV49Hx+2FfEFP16VjjmP7/eqVtbvB4SlT/3aC1//9cXk430udhIA8ymALvJSagAGowoxkaP
5/3zS1lYqbk3Flo2Du8v1SU1syhyR89ZikzULjBwxmG6GQdgnZ9fSnwcxlhnYLw4bFBQ/ztHixoq
dBXpYcXXmSDAX2UoXi+LfhhRmKe+gzQeQc6F0wXyRhT1dEVWa3lNG41wwcZ3Xyt01s/Ee7l3Fe7t
b2kDiazQUJB6iMDk5ee/9dRPtdni2wZzisHk9f6xqMHAAuITwIXysEBkQU2SjJoURQvMGJro+gaI
13DmAZ2+KA9I0svh1R9NlHOS+Ys+IyEDkhIc4rHEuUef7uxqbc5fy0mFN4mU2svnt3pqsNn6/17V
OfrOK8eYha53iQfj1zxAPr+HMGsjXh2dM5/Rx8mSCQUdJ6NMEOHqHo01B3qp8PnDk0Vssgi65nVM
3fnw+f2cmLjeX+boMVJ7j2qUj4mX+DD4wsXHHsgg2olAXzCVMS3+Cm7hanI67bmk2jhfROOIhkOZ
SXiph0mFpSMnc2HoyitrmNTd5z/w1Gxim5BX+OIWA8qRgahXkQOrhBJVz+Z2R5Mv8MrWsR+60C2e
h8Hwd59f78SGiQdCp1QqvnKHEsn7wVzoZWvPOTXjmebRS6u7+p+pV/gT8dkTHj2gsPu2xOHc5cgd
7p3W7MZ9KCJzwjSZzCWiLF//CeXQxncWmbQFPv99p54HRjtj+XaAVZlHw2IIXIZaCOPW6trhYZoH
TUO7U2lPTLbJIben4h8vpw7bWBqYTK30To/39VgppBrUyLE4EDG5UviMt5GhkudW8Z9aMHI1Ncnc
vf/8Ppdx934Vd4TQcdOZgtsE0PH+NSShEKBF28xLGHTEV06+V6H9XOTJi2c2cnC3iRQ4YrCEZyhx
Zhic+M65PGeJt2kN8+D7yxvVVGVNVmQezZdwbbvghLOSqkKKCePMRHbqUobJmMPyaDHgjtZLq2Bf
DGGapZnIUwwsfXOIWzjNWYlc7cykcmLSXHyVLCfSMB0caO9vS3W+jSMvSRH94MXFGOCAJYK2O3Ny
WItoCfPsBuuf36DFyVdR5wesZh9ftJfN7Peov72QUOQvjQ8kBsj0dCBzuN58PmqW13I0amxBEp/l
Koqttnk0WySOFYgBrqPnd7Hcj8IEAZxiWbfCsF009+E6GttsP4fJ6z+/sLVckH0PkRjWx+E6+Ezl
2pqi7/gtRer5LQ+NcCvZBF00XWd4VOuTx2X3e+4IdWJGYKegK0jubLxg171/p6lp0viPEHFqphve
plXwCnvR3gCJg+ZbyOHMHujU5bgaRQ1mA7byR4+YYzZnFB95TpC6aC/EpJ7x6JdPVZinJA77xpkn
e/J6LhZESOIsA8enlMrWKpj4g7Yux7a5ImEQWjbgTdhpc+jpWXvmLPhxBLm8R7RlXGx5n8vP+Ws3
GSsr6MOuJ7zbp57L6be9XJQA3pzq3VYL6zsUJA95aFVnHqtx8sJ0XJRrGKbh6vL9haMsycfOJRiG
9BCjRyuWdbfJWNrjVsWje08LG1IscHC6gw5VctJ+Gm1KDkhPxj1AlhpUHwSnA6Y/TCVUZOvfIMNI
zBlk7D6pWLrYXLEPXuAnhj0+BS2C0bDKyfwYE0u/mwa3Abcj0pygxUDqPwSqTwcc3OR4onRpPn/+
wZzYeCCisrFnWyhblXSPHnRtdhZpmiTXVC3ak7QcSw/HILTrcSSY0RH+qp9x8eU6hktaipL/Dcmp
VpDIYKRoo7Qkmw7h0gXXDK0+M2WdqAjw2xjjlsHSszjR378NA/Y5nqEw8krCa1eITgxCFDARJgZC
Wl2glRUGWggANubKGIZuO3W41Ijrcs+U1T6uDq5NPY9iki1pQR8fLDMpJjOMCB+yadcQQZ/lK5yb
Af2J0tz981diG0s1lFuWgCWPPu3GbdMWQ0DgNRPiTox0ULl6WSrAu5FFKq/Rxo9WM2JIqaqg/6XR
FGgvaBUgC7Nn59KuWkw9cwYYW1lqEwdZEZ0ZNR/XLwq8VFMVxmmL4+zRR9LPZRqWbRB6BLwYaBVI
p+zDqL7CeOl4hhaEIA/rc3uBkxddngq7cUUV7eiiQUM3HwRTgFppSfZB5wmpTXfBktdznnwDfkNZ
NUNI/fnr+HgAWIrZ/73s0bxua/owamHCJBcjskkdTPT4m6fN51c5dXPSFOztBCsmB7X3Az0wjSIs
G6adqJD2HnFVvcKMAA7ZD61Vjd3RG0eyDj6/qFiOSe/XaZfhLOFD0P/jCzv+vOYQHXFhhp7IU/DB
eUD2M5hiJFXa/MXtI86Oy9Y+yWE8Jkt/h4qGOjfcl/f28UdQngdMwMZWP/oRLo7u3F9+RBFl8tY0
x2CnAnTZdtq297za/lnVQ3gJuCrDKhVk+yK1iqshITcCHYtxbVlT3px5Mh+3vdA06F7Sp6QnCzzh
/esQNifMWlE4YiNeevCm8oPmAhuKRjrcJeLoqzbOsi2kNMfrKMuuz7wY48QzMSXVXGmyCFK7fn/9
boGWaj7XbzDCbfrFAAGU0rpya5rls2aMh2IaRjhxIo1fGseW1/ncqJoAjNCkwFDKM8vxqenPZFHk
BwlBTe/4eaAkQjlUw3cDUL8TfTdsxsB5wpx/bmo5+eQZlW+VSTCCR6OBE14m6efxIdDr2+H/Mb+j
u9a3dPnAMrRa4oPsHORO5CK88fvR+P75oz+x/tMlch0B988ShnF8pzIq7TBl4wGBAmhF5f/BqEZH
uh66nSrDeG+gCVkNdR38/PzCp+YZy9DpnYBIERx53r9y8g5HNcw8YihbiOVyN11Suc0zI2t5fMcf
G704+txLl44gvPdXQXq1FDqa0OsgsniRng9Yza0aPYgKvhKUkp0pbJya16zlS1pQMuiIl7//ax+n
zQ1enIzrzZExXVpzDTgS8aoOgLBytUf2NuQxZTFij8+f5qnr0ohHTYFHhPLz0dNEijnrMS1lTxRT
tO0N9RKSR3ELYeIV6qXYYSZ//fyKpwYOqwRmXcqFXPdoBg815TsBW36vNvVoTeBQyx51Ikyqpxv0
LOyop8mVuneItc9+NKc+T3vZMFMTlQ50sPdPOVJOnqCcijyEgdmabE6wTkUd7qRyzTMzwakB9Pel
jpbDPE9HRA9Z5GlO1l84NhKZXoILIGWp3TRC2WcG7MkXyVEGwBE7DqUfv0iHl+iKCmleyj64nh2C
ZHxDrgDVYk9NdP8CU8Ow/fxdnnqeXIreCFtPhtDR9Gs2TTMgEo8w8AZ0MpHKg+Zx5IYz+nBmoJ76
7JlWmVOl6cJ2OXqeSRcnLtsmGoOU2DZGQGdywkHofX5Dbz2d4+9eOUttWDG5UQd4P0ISIp1ak0eI
EzXCOGzU/obONQ00DaHuDrgEmXpx/V0op/yiTISRblW2r201d1ujqUgiBLW3ln0pPTxa9KcMn/BG
mQ0emqbyzBR86pXTB6RTrwxBHftoNKs5S5KW0AlvdnTkkFWOAbO2pFfrEfn2ZTFvzcyWD2ee0Im9
ENIAAxA/FS++o6OSMi7oIk9qos0yw82vDKN7lm00P02+Nq/gSxMB21XpDmhAQvoCNFUMAmeaxCfu
m1Y1ogHkO7qkEfr+HWkowoM2p3++aOM9Ux+XXMw62rlSM9fCVNFWJzfkzMM+dcSiSGNQYUOsQH7S
8qv+mqEbWVhBWHPaKHsHnV9JG2zdKzJVKb+2dKf6ZDMLMjdF2+LSEzk5r3MVxRvC3pH6f/4STnx3
/BYLfSpSWR7C0RPoTCMbs8AMvNwO9I3J3H2resTkgDX7M+2qZcAffRD0qExKzHCfdOO4rh8E8F9x
dQWeaMnowTLeht9xvhMKVdFj2eZBmPwBIQnHIHCXkPO8rvef3+yp100JkBfHFg+5/PHMZpYBPrMi
9Gg9mQdUj3KxSJPjG4jXCrjBRY9CfPP5NU/M3lTFuG0O+gYmhKOXLUaOxzHsHi8SWIhxwvcA1DvS
pHQ73XVlEj59fr0TiyI0D3SfxrIyotB9P7jUiJM4t3Kuh37BCwrS2+1WaCsAv7+60hyvklnPz6wY
JwYRawUfEGUxG7HF0T26ljbGUIHoHDTIUFDQW9tUAvWQo5Xcf357Hx4nBxbkmxYdbksZHKPe315F
n23mFA/SWSM8ixMaOUwFs2VuaqSN+3p15tY+fqwMVRYmLCfUb1FxH23fhJ4aWZUm2jo0u2ZPLcLy
fM1N84tST6oHHPnTvkUb7gV2LzZJlxdfQ9hbXpVl6Znv58St08g2dJZH06DhePSpNlgZewgh2ho+
frky9Sb3qnQDHoU4uGzz+WP+sEYud21YpJos7SCySN4/5rhi1gp0rpXpfg941M4me4WNmRjEzy90
8qbQL71dCKrR8vd/zYUBgWscylo8j4nmUJwDm6vlFs57ATMI4Wmy+vx6H5dlTjgMVQYp0k9FufH9
BQtdtN1Ez3ZtdnW5tWqnXNdDHV2jjAv/VA0d3NiIzcOoj6C9tby9NcPR/J7ppbUJmt7YKIIfLvBf
kVNbOfn3Klf1VVJoxZ8eFO+Zwf7hW15+Kxsi2uF0gozj+coNRsItykhb+2TjXhqaDF/mXu++iyQI
5lVp1fX3Avas59SZduY5ffikl0vjtnKW2ZpD0tGwt6DwDLlDw0Jv22nfx5XxtdFca1O78bn18MRY
Q23Ijsxw6QJR+Hn/RsbZBdRjEideDFNw2aXxuKLKHj19/uJPXYVu1lsvTy0nhvdXmf2hQHETa2D6
jYIwj6o7dCXMhX98FZpMNGBISOcDeoMK/jWcY+FjN2qxm4yZKQ9VhVHC6LGC/POrvFWtOLXrrNz/
w9l57shtrOv6iggwFsm/3ewwo1GwrfyHkGyZOWde/X5K+2BjmlOnibGxLCxAgKurWOELb9jMBWqT
x7eZQjTmepzeMSA8e2PZ7uQdii1AakV+7JOdM53NKNqgDdSwetmzStBNi3vrDBEWEcB6MHZugRdD
UQ4Hvyi7HA6Ihq1gqahdr6Am5CD0jEvbbFvJF6g3JWW4Ivr7/trJX30ThaBPSs2Pa5RUg5bZZlYT
4gZdHsHviNrUeGwNOzy1mYMvGA/AsYNg+34JnY9oEJg7L4lijo7jkeCQ7nOo7c3L1fbQq1JgkcGU
ecn7HL/owK4HLM/ho+/EOYqh8Lb2HbJ/ThZx/e1eryM98iIU5QIHqgiSR2NV0whc3DcDbhDL6dUL
Sn+Pxh/QPc/h1rgdbBSiiXCu9QNvxsnriFra/AbCDHp0Wte5Pwbkx784EUznwc6jfOe8qWZK2Qgi
rA7S5gVWBAEaTECMLAza3vuehBQtiwj/JSSlxtfexeD5hUOlmKvKEC9ix9VKbVSmF8CgsymGQ9fP
S2AgGPSnPSDvcsRJ1n60IY1/icI63ckYVLPElgwQCMVAkhX5989uFZi2WuqPwg8gBUPbb10socfe
CSxIyDu79MU1yTQBk0lpKgIN8De3Q4UAT60yDyFiT77xMOvr+DhootuZ0ItXX7aYgJ1aVBigwonN
KBgORlMB2CMg0C8fBZLgOGtD4gWtZV6juROv3ybub0YGFtzgxLfIPAdEQVu1CIwVSQ2yNwaJSbcc
q+qqdnbeGdXUQNyDkqNL/BIpl024guragMA3tWZketLimtKsRU0RWpIZ2FM/Jtf7J3Cj+AvUmeX0
iQ/4bDyh/P/bjzaUFMckSDBwe8pBh3GpivWAzbVxQu1j/LMwxAQpGS3SYGksrz2EheY9av6KFbEF
5c4XlXXCICr5dP93KbYtP8sHukRSQLNzcw0h72p1zB+m+hSX33We+DGIonG5LB6yhq8eCwyAXHdq
ySZj3i6BU9lw7UsE3JIMzfSuwq9aKrKjd1SY5/tDyZ+9eUEAShE8koHwyWBJ3JzGNnbDqOhDL2i7
sTjHmE5AvzcNyHt6mSEe1Y6fvWH9o/OL6tf9kRULysi8WlJUWt61tyMj1JLW3sIk17SHCgSJ91oD
+kUucWz29pRcsBezJB7n05Ewe9tZZohyOmYkOKIFIMvG7oyH1i6mSzbZBvaoDZL61hheGhhXB9NN
l3Pk2+Xr3zGPtFliILiVvC3ANV2NmKan4QXLAuxpXCf7MS8NI3BgsX+9v7Sqjwp8hjodeZ4ArH27
tNHkT/2Cb1Ng2q72fkwW7zjQfT6HmJIFeprCIu1MSK2oib4aoUy10wFp5kFf4ZhsiTKt2QM081sv
CIv6F1qW0yWyGJlGy7pT7lLtH2J5qqwAhYCOysv/2TvSoB6ANHDvEXj4+WEVNBoxqPsppsnf+XIv
b0FQADAsiXXofUA/vB1pApiH3y/KuGkBgLBKsIxw4K/iAVSJp34Z853xXs6M8RAYkVcNAc8WtTaI
Kltq9BCCfup+tUgKXfECez839v+jqf1/qQOqgSisSGF92cg1N1dtRb7n9LWDywVImKsecaeWIDXQ
RNh7SJQjkXv9Puw6nYbbJSwXSPZTbggAMYZ5YC8616gpZlkX0y73N79qKN4sUn40a3x/23tNjTqF
o451B7JzJHuA+IE3jsUxkdoBrx+KgFQ+CDAkKeLczgpSlqyL1iKwwjQOsg7h5VnTOsAMCHm8eihI
BWRjJsEw7TB55J/t9lprKDuvuQichn4CUmOhgV56Wb0fFmf6eX8sxX6XRTc6+nJaQNJuxxoQNejg
CAkESNyvQGfn92NkDMGqYWpJjO7s3M4vozTQoWD9mJdsXW6ZxLlbRk1pTCLw3S5ENXL0TyliOa8t
OHHx86n+F5nFydpMyieFRVhgFJQfaFqiWCgxJ233EKZ9dQUOSC/j/irKFOj2zbkdcLPlocR0fEdp
IYOb0cGwNfzpnRYZ8H613yWoV5w6/E131lKe2O2gQCBc2Dm8rVAjbz8d8kKI0CCAHAxlId4ifoIX
nr3kVw8BK2wA0Yxt1tl9gIWE6Wi5TJ/vz1m1cyBqUvcglNDNLcqYNBCB6cQWgTav4XEysvxY2T2S
iXzVK5hfYwdcIz/ai+l68HUoHJAFi+3NXOF8m1oLB1BvnW9p2GvioDWT8+gVXrVX3VMO5kMEFXAj
YHVtdlBDgppZHZNDcIueDmZHKCBUyxUYZfratjeblTPh0kODgQjB9fYzlu4wFfHaiGDSkx72kWXK
gKFDHNFr/+QBTz/kKADvPDuqjwf9Rj48vDuUS28H7SMEv72UE9IsXXalV9QH/hx1/NFiNtanezYr
qvUE/gV+kLYl5ejNXrU97mYzYZI1ipznUbgN2EfsIX29infy3ZeFb7mgkjhFAZjqzPaOKa0mpy7K
RhEo3M3H0Rhy+9iOa/hoA2l+57qN9mluCYx0YBt4zLT9qU2EfVnIMHYeDdV1x+bh5wB+8wgqbpeZ
fDULx9Fi2vWS0rF1pqByY2snOlLdPlj2/MY9krZshRK0potBS4xOkLsRUtTCwjsvtsaDXaJ0igbW
iGZ96e48vS/jTolxpDtMq4bgc4thsBtUNhGXIpev5+JipyYI9WlGzz2lZ9Pj6hlE2Tg++DHWeq+/
eGQmgUkRWDTq/LeLivLSmreN5QSOFxfvsxTlIzLHhLoNXWZEogVVxmxnTNWHJEWl6UuuJthgt2NW
9qIVHbpsAYij6LyYlXZ0sYjbYWWpTsnzUTa3DvIJbtImKyU+XKER0O7QrRhxx0iicQ/coxqK8jxA
AgINk/7e7YQmNJq8NTEcyuQWWDA9XI8xvYFTWaPxdv97vYQOsl4wmsk6ud+gpsj9+yyeWec8j7we
X7FWYOMTzChDedLI2fuaYfKSPqRZjATcYPj5MbSpBuPPCnJj8qI5uP9LVF+RRhh8eykUQIhw+0OS
0hoqw6CE6lhQJsa+d9/Ghbd+uT+K6l2WISLNU2DShKa3oyCZGCJvGImg6hHXxDdVhG+g2U3xYeon
hM7sJh5+zmWTI+q+hlgVIO9e7URAcoztY0lcIEn9UOwRU7z9DbyLeY07oAhyX8Pbu5/XM7Y1k5Sc
xKi2Qwf5X0eUVrFzTFTPCjih/5U0AI+8WWArdao+8iiHz/Oqc+e26A+jx0LlakR4C88flLPvL7Zq
RKBp4Ip13k8gILcTLStzTgTOUUFZ6eJDp2v6Yaq4xyOUQ099AvVzZ0DVHpKwYlhkDpfP783+bDNr
2hgObdKLgDQXixCMK97h7xB+vz8t1fH05E2DDBKUMXdz3zR5ZLuLxXsJqNHC4SryTrisF0evyvyP
94dSrSAVS+zgsHMEsbkpIFhmVVjjxEUuYgzHMkcz4eFqKfqRIPjbuVh23sSX2g9cB88HNG8/WWVi
GQX7zAn6JhvfGF7jB9ZgF0cxePmxaRr/aPtTdtaNznvb1Nl39LrQzfPD6Cj6Ibncn73q1/A+U4gH
SUM1UmxOq2i1tvQFydbalM33BJQsMlZtrU2IkTrFr2qysH+PRZRBucqMQmMXJ8UTshXIua2lVs/X
Ze27V6NbaPCA7iGqlzEojmibNeqswfBmYvsFauNp7qmF9q14WmZU7O4vgGI/34y0OUBNapuhaBnJ
0IwvdYsQ9rxqYidVUWxnBiFEke1gJrR5bYwlXHUrn0nIWgd3ynYh3MxD1CijZC/kUg4FvtGEZEwW
bW5OzuqU1TgMSBytZdofMrosj3XWfFytud4JuxQHhwue1oorU3XShNtvhEdJBXOeioDb2j16+qZ7
1oG9XT2vtE94aqU74ynudOA4tDi452it25svNaSaV1sFN8/kQrpJOlzZFgx9r3HqNfERk9nsk6sj
Vbtz4SmnCXPMo8QC5WBbuzUmv3fnknDaqVYP32KxfKA8QXKZrSEqoc66cyIVzyftRlr3sqIDM2/z
AXEgQBU8QiwKx5CJGku1npx2QIiHE1EevXIoLm204D+T2HgWoX6yM75ymZ+NLzfYsws+HYe+XrkQ
g8lGtN/MtOzU5ab32LeA+rFdNY7Ogin0/VOoiKZp68KqIDqh7bCNGTwdczJ7zt0grbr6GrsumoWV
Dp6g8eNrF3aoZxpZfayG0tw5/6rpEhMRx3PV8ADIv3823SWt29zlWgkgh8cXXqIQ4w0E9pKlat+t
2dBchwL1r/vTVR1SwhMKZvQ/+dib6w0AR8YjzSFNPQqDJAso/OUlao2dtadgoh4KXpjFFjZJ52/n
VyxtbmH5x30gsN5YcdI6Luj3nEcEe3eWUnVSqMb831CbW24ZhTE6uUvgt7KUXpMa19wIjcNSIxLr
EAid76/iS0KehAGwWL+fU6qgmxsIsXato3ZHehmG2q9mEvajn7X+yW1CqjHhGuN+obedOxzTZRzf
VJYG7ytbkigYUZY8aYndfskix0GJO13/sibN/Xr/FyoeF7YVBoJSVQQEy+Yse9bS5MgvuEFUYDdM
ZPw3doTNTi1D8YV5VnjCf1ehqNnffmFbx0sJBww3CCf4faiOp5c5q0dsqd09svJLqQEKpc/H2tRN
kgUxTfwTMAZY8GfAs2p1jUAT5fK3GfvdL3xLeuM9pAG3OIGxz76JqbOjYx01SN1lsQAp5tJecE/F
PHiHvtZE++qXVuoQ0QyiTs0DuL1IXF/ThxBUTCBSrX+c0OE75m1inOKp8Xay1Zcfl+yCFwnKE1Ud
Yv7bddeGNdO9FMvzUXPMdwh9Sn29tX/1zUiVmahBZvsyUNmEp5rorXjVUhJVgrSzN9fVA9EYdZ0M
Kwxoj3X5ER1oKzDpOLwWR0T6RAZH+EVrllbi5ni1PTwVOnlOEPa8BJ1h1mgTNYjd9nn26guRoWiW
cf2TtZFc3K5l2IQ5Uo4N4q1+mb/Fl1PHVHMojmQwn+8fyZenhZHIKCRlSeqDbqIIicee0V/hq/la
D3h6kIJLHWHtbFg7kf7Lp4X/PvERMQMRywsiAa51wMjzEN/7sEyvUYdapOH0Z4RpUyL+bML6J9tj
L7y8g2/GtDffrFk0ND06xpzw9AzQWkcgWqDojfNCfE6yqdiZo+oQPJvjdnuus99P9HIYDz270+qa
zTmKLX/nVCtnxSstK+3knVt1urV1V6vEQyAwRpwRJr/xoF+PAgHwdb5qwosu9zeJcjxqNXDbiGth
2N1ux2nKxYgskx3EeopEwNJ5Z89Ex6gpqGBGTrdXN5BX9G25gq9GW5KaDDEmaOzb8QZ0XhPqpOyU
zCvOuoPCfhgv83s45vHRNAfvqGkiv5itle48HqqZSvomMRcdsBeZiWi7dOpS3w6crI+ubTqTh2p9
eW1nvX0wFu3b/YVV1MLgrtIy58nmRiEZup1p045mA8TcCcwYY0vgNtVj6OCfk6YTylROjnMPmof4
d8XaT88qvxqZvlf6U00Z0KokzAipfra5t3lJkUTGOQw1Vjc7NU7qIn/tac5DhwDFw6JhBHN/0qor
h9q3wb6l+Gxts7+h9qeYjrYTDB0nf8X/AGeHGqOssPpxfyTl1FhgqkFSfmibIjV5IoamppaBsFh9
0kcspEcXoa9BzPmbyjCjnd2j6DUwGnm6R2XTdNC7uP2cltnOU4WMCve2hGZFo34uCpFSSx3MA+4M
9UOuReJoLJP9HsGz7lL4uKVaIvN3HhA50PYE8VLRMYYLBUBL3lPPwniE5buebqNDRO2GpKARf/S6
EYyNBPg0sLqvsHe0fmdY9X6WxV0PxBTB6GYz5dmQZ5E58G3b3qeQ3Hbmn5ODQ0BPmeRvC339f5wF
nYXcTewPphsOl3nCF2cnSFDuMNANkhqH4sKWiSuSzprXqKbu6GfDtaiy+FuYD39F+Wqc7+8w5Uiy
vACQyoPNsPngMFSpBoSEI0XvWX+Gy+A/DTbW4isFjp21VQ1FUC9PKOVGuuW3n7TRRYSzN0OZqENf
E+QE8MRJ2/OS5HsvtXIoefsCEiVQ3/LqI+xJuinhVkrJwo4xzOqvOJinQSjG5O/7Cyg34najSgAK
sQfAF6R+b2eV573Xro5hB3Cl2h/mkPC+2PEeFVRxESCrA9oVOKjEKG3Wrl2N3hjoyQfpFLcnMbTu
N29uxydNmH/2Q7TsTEqxfshBSSQvhDQqtpvhzHyaR0Oz7SBfaghhmXADjqH3Q6sGlFvuL6ByLEgg
AHoZ8oUgFITTyS7KhG0BDwTOsuk+9o7900Iy+9P9kRSvMu8x6RsJukQmbj5VX9I/dF1iqXyoLRvt
cyv6QxgRCt5IzrYWGsVeAmzR1x7h9k47u191s9jAs2VVls9IM/d2o3ROZtbdQkww6W56nlK7fdsl
vR1ontZ/zLMcSQUXg49DxL30WKZjfYKYnn25vwSqxZaHgl2EbhIiK7c/Yq7CxWtnomUMuHr9iKtH
/Zh6kExAIdTdzt2i2rRSa/V/q3vUSW8HozFtTnpYkOpkPmFWSm/hMDlTf26HcczwXW2wGfsP83s2
pNwCz56NOV4Qbl86B5OesX/ojGI+9UbsvQ+NZE8eU7mbYPghlesS7G1xmdZc6XGO+3gwVyViqqRb
zQVHhx7/F8/VDhS6s0/h7LafNTEZO2GXamyUDDzZIJIP9maadDimquHCCKoiMZ58H7WUyMTNyxet
daK2iTlEVPxIojrf+aSq/cPm4Wmiz0p1zd+s79qvI/VZOyhbV7+4CU4iY27Zlwo1+tPrPyXEcqhh
vynJYnMHlTaqJ6ugHC2q/p/SzZwPhci7C8QXZ2dSqn1qGxTXCdV9hGM3OZZGbRsFvEoEBZdrMHaj
/WGcW1iMiy4Vd9yf9yemCrJAyNDoh+dN63Zb4JmBDqe5RMh4TRj/QNK/foib1Hkzh2b506dY+3GB
pRdoFYSzRJucP4qF1nFWJd1OV1VR/oF9y3UoS/5y8pvrIPFHcxAt8aVHtnDQWm15qivg62trfKvr
FT9izNHe4DQWPZQhoE5fL3Q2maipcWYohEU5DVHH2sMmyoth86ZyRcJGgIQEuG5LRMPr0xnCiec7
01Bb8aEQBrqOs1AXETOMM+Q0JCj3JLgVD/nNoJvbqs6RPQyp8UquDiZUrtldQpDnO8+Aaq9JFI9l
AG8BPyR/xbMLqgj9MMHpSARJbX4e3MS5rD04AUdPn7AhL/+4v9XkcdwuJPUKWQlnQMo7t6MtWIJA
kTNEoIeVgUlohBNOIaZ3uP8U10jHiT5KJ/1gxdT+prBIPtwfXnVb4LABKuM312MLBnb8dHTBz4DK
SpCwDLukOwytGeEuE5eX/zIUMAgg48Qt23xhRemrsyVIt8ZN/YqYOsb2ZdO8Tw17LzhXfkJYJVSc
/N+8zNtFdUK83tEcpZctrVHgOpjvm2EyAoT6kI+qqz2sjnIVn4232ZjIN9bdhEJ94Ndafl5hnxxJ
4fDX1by9to1yanTOpewSHcdt9uNhYjZ3FPSCCBGQN9Qp8vmQNnUeHfKyGd86GEkeX//dKKbBxOMa
gjIjJ//sPIiCgl3cU/KH2+0eiwGvpiYU68FPw1dTqZFVeD6UnPyzoZoO+xmmBNJhnQQGWMMQdE05
7lSRVUeOAhPdd6rIVEU2B7zrRqNNOVCBpfmdlJn3hkMWGv5jbkb6xYkJAPPaD99UyVr/MP25W3dC
IOUP4FYHA810YRfcTrMLw6VD3F4ECIl40yHNAFxY4+j/Kipbww6C8y6sUTtrWpQHhpfsCQOotisW
HDTDeErR5Nm8KZWNLjIBnrzhhhIb2boupoMXe9Zf2Gum4c7+Uc5WMo1YbdQstuBIqKN56YSMZnbG
fHDDaXi/Iq0ZYGM2XEWSFEg1atGTWxvi7erMe70aVSBGp4BSN30rCkKbPUU70CgHh+vc8OMCH+Cp
/Dbg6PSX4YT92Zz4uNlY93irdd3OhafMJ6TcP5Uvkifw57ffeXa7QceViGvBGNa/R3vuzxTiq6tX
jf61QUXtydWq9iBLHWBToXxQTan3uhmqR1OaHPCl+eZiSwyytA5i/EJzmRrW+yYP0ceMwn07E9W9
RB8SzVcpagG99HaueYpWSKqDR3f07l8774xzXNfpYc7t/kSlYo9zr5zV74cEeCS9mu0WLnMvCXvQ
kZ3dpsd1pvMk1mWv9KLaujICoNYGsZtg8HZSWoR36TyQ+DZmNFtHrW+Xt22OzuV5QQwtOWAEG9Un
Djp6q6TIRhQMbj7/BzQjzzN4d5o0SAAh6XH7MxAFxvbEoNIWGmv0VeelwcF3Kh81XH+DKppdjEaG
+qx7lXWwi7y6WvUQ7mDhVd/3+W/YXpp62iRZB3ozWeg0a2vcPhldYV6zwcgOOoD46/1XR/WBuaFc
KG3wlF6wlcUw41oaUTK2sYO/Vk5vXn1MCv66P4rqJqTUgJYvNBvG2ZzQKaZqScPRCSbcNv4O+8Yu
cC7OR+x2x3Dcw7WoriLPlrV4WDaoGm3W0BjcfilX4lfNSltYptiaP9bJlMdHL7awYeqNBFpBKfo0
OvQISO9VbJWzJW5AnpTLAA3D231kt/isa11LacGZvHNddMt1BbMEnWGedvIWuXDbsJZtKelE6GKA
KLsdKpsWUa70boLVwX77YGS9f3S1pQx6sJynBGXWIFuKPQ6FctTfnWGT/sqLTdOUiBYVsnObibx6
qET2sYJ1dtERZXijTcgHlhEn9fVbiCIchWAeF3n/3c60sklGfxfH4moe3raRvn4yxqS/wjjd9YxS
HQoZ0FJ2twzqcNsPaEJzi1wUx/I2rc4VsjpvJ/ybd46eapvKjA0slBSX3c4Ib0t7QFDYCeLKtP51
yq7EmBjx+cuSlHYArzB57NFeAy6UTzvMFNUO5aoFZM+/HLzNY20PkRk7EN+CeYjHhy7OzUPIajxG
bbQnP6IeCgoDERAaW1uxKd9owO1FlIHRkitOi9v/6OZwPCGM0O8EQIqRyCexjUK7n5d4e8m004yn
VAbe0x0S+4hWTPg4Tp6TH2wxWJdX70Z01+l+wwSmeLi9YrrIGGe8QPA9XDBa7W1DQ6TVW97GGdnl
/aEULwJDgXFii9Bn23JxhQ0hykqpkUTVoP1KcXs4WKYZfx/axgVUW+wBVBWPMe0ueX+ieUtYJbft
s+TANaYs0QVXilF5pfZ+KjT9Yx0ik3bIp66esEGtc++MdaMNa3F184M2T8vX+3NWHMDf1khUwkGH
kIHd/gYvjyyCZSo/gy3ST6M/rNiRCvPX/VFUG4bCPvROCiu0FDbvfbuSvaKBSHBjhLjk4e/5dzNo
uLIThuzkQqqh4AlRdyBX5g7bLGpe+R3mg7MdeH7cXi2vER/KiMhG6LvqbsqheBE81HPpYm0rWYtO
dXmGIBa4Y72eIj+MH7IBKvfgRslOsKL4TLJP4SMZz0EAPXX7mYRoB+ik+AqNVjKf4yR3L4lLVeP+
Z1IcAIIxrn46WFL1Z5PG2YMHpES+NqTI/ckwh/qLN07F377W/fTMpN8pSirWT9BW4t5HC59JbT5V
67l5WFFaRdmkq9/jlYQOrz9MJ9OY9gIV1fohOSJbWXhmGVsYEo9P7xgrzaWkNY2r1+Aj20SZvbN+
6lGwlQVxC5p5O0rYZH1NCxez9aUqr4Qk5pMHc+56/yspl42uHxAPKAekgbd7IfN73NYa+ikRLmtn
LRlXsvtRfzu66Y/XjwTxhUue5xlx/M1+KPW26lGdofLe2fY7vVzM67zEyTETdDjvD6W4CwWCfugS
oIxO0LEZqihLejkdkWRp5MbBimrrYIRafNVi96ul5bF9wE9Fv7bDjLyw0xHP3h9ftaioCyKvw10s
W9O3i0qMBfGqJDqHB6xfoHB+quyK0mVsrcvn+0OpdgljYMEKUYjq4aZAqodlVhRIBgR203ZSbF76
pTe+me9MSbWkz8cxb6eU1ebUQITjNC/d8M3F3vJhXbwGhmOanxt37S9jUTunWKvCA8bHe9YeyhWV
uQ4IZerO28ukT2sx9R13/jqV+ZOJj8Vfrr4uByc0Pt5fUNVIWGjKMBLuyQu5unld6ZokJg24Icuu
WOH6f8YdWTqiuWJnTRXxOPNBJoRYUkL/5Ld99mTP/uxVeUevD8WJ/B9/sPVHp9ezHxGAhkfUzYp3
zmyN/+HA05Sgf+vToHC2DbAOmESeIqcZLGlmHeKepshYhv3VB2kQ3F9KeeVushz5vsjKCsKPbNHN
/CyjblcLpmTTzyQzWTj0lwQH+Tex5YbntnfqDyjGa//6erZX1lE9PrxuNIYAVUE93gzdmmY9anFM
bzMzoTJWNHxKd80OvBHWqdPLdiewVE2VMI9ahiShwS6+naqWiH4RBOeA9k3nYUTZ52DOYRuUVtTJ
3qJ5qPqyPSVxP5zuL7LqAoDcSBdE6rShv3s78ggfoVk5egHjNUd/nuPioPtls3N7q4YhlpW1Ogpu
L9S8msJOk6KWffessH9U+Ctc6txYdiIT1YkgZJCarHQnmNHtZNoYIkkUoke22s2HqsicS90V2sWt
tRK0tlMf01Crdg6EcmY8R+xTxHpeWGv1tdWZdsLM6ArmwWTCPh9X/5/7X0k1MR4j9N7QeKcet/1K
lRb7dJJQlTF1Wi7V1B8Q6eyOxOfdIcmL+jBUybBzvyhmJh8/ifaFeP9CwBfha73SFw36gzMM48FN
9fpNOyfzDipbPYyEExPygyjczC2JI6yjc+r1eBNov+rFyT8ZtbvXTVeOQtcY3DfXCZiF260RFxZN
iQzmvlsL7SoibUkPzTDYOztQ8c6h4y3d+qiqASfbTMYuxkpPB9pwjpva70pD+xmi5YtsvfWYg8h6
37fjd33G38Ecvb36jOLpQdORXpKUrUeKcDNFowYUUYSRFF+L/Ddl16Aoa2diPrTGbLs7m0M5GHK8
ktfFG7TtrDaoVbd2Its8xeJ/0MPePZlOQbtYH+pqPt3f/srBWE2+HkxdIsDbjzd2UbSAsXSDqql/
cTk2f+E9itnBmuyxi1TbBDYr8yGgBSi0GcnutBJphJB+RtG0ZzRJpvWw4Nm119NUKOVZ3IQoZ8ji
t1RcuJ1SPunU7ho+lt6iWFkvZvw01mV3ShZ3vOYV/L0gn1YraESCx+I8RuaHEYH+c0JtPjq2U95A
hhSoeAf3l1q5gcESU0jB6oWSwu3vMlD819YBho/J0/o9a+PhkRS5Hg7NPIRn1sPzkaZBi+7QWHqW
HEVW1M1O/K363JQYQdnISi5099vfUKUNdPesBW5BIvAWav/wlLZiPreTuRtrK25WcPjopoDLpC62
jbWNxAkHi4IGVdvYe6j6SrssztAeBVvuC2qB89GMku4/7GdydAlCI5J/obWhp6JztQJQYdaJ5bM5
4VzrG/nwvSCh+Q/nlHo0FTgP7zagUrdr2QJyzlGP5lIwUec+hGbo/puZeVFehqbV7fP93aM6Pgj0
QmiVBjqAEW5HG7HMSKOI3RMDzs4+5F6NWrXduMt/oGmQcKLFAICIDbK9EQbkXzQyKDhia/3ebQ3v
7wZ5n3/vz0b+2k0AissZPCW0B2X9eTObqBd+G4bccTq14DdI2RsfQuiAxzgxB4zD52QvS1JtfJu6
oqw/UKvZ6lzh3xz5gAYRP/BbcbYKYHRp1g/noQz35MeVQ1HCIbCmAUp94PZL0ZoeDZw0YHBrmI51
vZVd27EZT5UX76GZVFcKDer/G2pznK3Wdqu28RF1s+An9II+hZj7bz1umig6z/5hWo31FNttfyhS
t97plai2JGA9tNDAA3LhbpLpqk8d06HdFdid7fyRwTg5F1PR70SBquUkFyNUonTJJ5TXzPNcLCeH
nlKwFdkStdclXLBdB6L4hJz4dL6/K5VPB6RiSaL7ndJuPl0aVWDmmwhUUWOEzkObk8UeTX1s/YOG
KCeyq03E/TxHlI/fiTXCOQVrjao5iEUY30D0zxezbKZ/pt7Wqp0fp1ptOO2AAeA1kUFtvnUHiSk3
LFn3t4v601KB8QDk+x9AMxh4UEID6iTzQ+t2taO4Dr3MgDk/tEZ4cu3uR6U32jUy1v9yfUpKJIEj
CCTK47cjEZHPzmQCjUR/GCsLUbQIHOS6gTFpRg1pRxFAuYso1RkGwlpkZfLvn+0icyzn2sik7JzT
xN99yoTXNNfNj1mYi53StOrdk3InVA4QIEBa9XYoHV5F3BcSJQOT9GSS8QalN1GfNpfoMLnT/KiJ
WPt0f+vK/+j2QpUyTziCSLO/bU3SWMrYhkjDWWz7+Gl2avfA1VqXh8bv9KDuxj1UnHJAohESp98Q
kc2ChhgseEU1o2mHmToCIIb/s3Eh9oydFX+JK2uvQaRc1d/Kx+wMOe7tqiKQo/mLToctwsDwXW71
zidDK4bzuFo5midNoh97RO/2oknlqXs27OZGcGC29ng2ccNOunlsk7ymEVbvkfrUi8nbBNyFpsa2
7l9YQjNjKeRQkmiQcToG/rUOGtNHqC1YnJEbon9+f8eoTgRC4NTlZc7GjXK7oFmbdSMoH1qWsS3e
dUthnaLJdt9mnpfsRJ2qRQQLCi2AQIne7GaoSMdgZKb9FDhDksWHQgfHdUArYTdPU20S6lqYLhG/
QgbaDLTQbSqNAn57N1a4fFSiX8+hMTX1aTZLjNZz3zv5Q9N/vb+UqmfYBQNLSANgigz1dikHMD1R
Rm4VxFBZLqnX9z/WNgWLESfWG8fSxFmAmziiKd/Ce7X9nQtHhfqm68zdBi+TesmLDLzKjWkFgUOH
sUHWDoJN9cGJseo74LJutEG7jtNTb9e4otvDBPByAho/HerBs5EJ8Zpqr0et+g6A0LmOZJCHzdzt
gqCUzcfNZbRV5dYTeO7oTMqcBX6vl+lhdRsjQBWo2lkH5ahgN/iHGxCQ6e2osOzHaegJKlNLlxXF
yvqVZnP6BgHH9V2VUH6DXrknLapcfN4VKXWnS2Lj5uPTicJVCk29IAbxdUalrTt2ZRt/QP3FPcZg
h7/5YPSeSh47fCB0QawQJl+8Dvmt+7tQdcok/YidAOTK3gYIphuLEZcdFn2Mwwu5AhJ1urWXQapH
gXqPhjDl1C3TSZtzoLsDabyY1vTBMqf8SaSOtnM5yWt1+5xJQRv2EA1zMB23n3JONctqZX7gT3lH
1UWISzpn82VKzfWhH9zqUIVI34u01i/3V1GhciVb5JCoyE2A6G3TVncwUKKtM49Rs+GD6Wn6McyL
5TN68NNw0mB7D5css8z6MDre9ISzaYaGm/zgxex8sBsj3YPdKheDjgciZzrSmFsBwipskHXoXJfY
JVx+WrNuJoC9PBxazBpp20fbiNDAaS37CUnSPY0h1dNEHkhplCo2vf3NUcYp2LCiVXodhMWQvtPq
Lg/i0tTeR3bWjN/0OLL35qs6xzKrMHUqONIu8vbjE1slTjcx3ykMfeet2bvuHyZ+hfof5tyYH7Kl
b0+d01g76YxipgD8ubAA3UqCrtz5z0JErsclhVOGcrprpO9zk+NrrEXxT9dqX1ZnLHeGUzwauBmQ
juKPYUhl4NvhlqzKGgpQ7LPBEh/ypcVQCGLpdxGW1nJcRt9+g2KN8dEvpUf8qu3pS6umS2nmN9GA
bb7V6VzyNtLM3PZkKzasD9qIbMEho4D6fW0HX4ZU3vrPztmSGeHmWJN9I3Eh5c2cF2erLRYEV9re
Deaujj93zWhe3CmLPsC+Ef8k2VAcFtHX1SFxtJ/WYvUB0vzmzjWpOE38BsA4iPmC7t52uzuR4q4w
L1Q83XK9tKJGWwA+2jVc3eIgBNQ72Ohucc7aIt251RQhF+kbPX14MyRZWwWMoXAEQGmGXopk+bPp
a+8zzFXvwVh979+dpZa79cVSg52moyH7NVuATGFR8ogRNwlGv07fEQb4v1y8V+ejH5tYzIapYVZE
A1n7zp0irT4seqmb5yTi9x1KPe2qU0JTCUHFroi56lqz3vsQ6l/ITqB0wMO57RwLbYiLIUuQ4Q3d
Jcfypi+eqB5b1/sroRqGcplEhPA/vApuz1njVIVeJew5I4zjKliSCrRck6/5X/fHUZ0nVhuEF+gC
0sxN9OEMVdr7FrpkwL2y6GgMafNR78zw0JOsoOsS/Xl/POW8oLag4IBpEffl7bwMKysXzyOoTryl
/AraQP/HFcMe1kU5Kwl8AmzMnLbq111d2vriouJUrOv0zq5Seh5IcAeN5vZ/IFexd0QUdz/aBDbn
kjIHsInN3V959PzSdHaDehq0/KijuVGeLSfuo2O8DkV0qQzA6yfMoOMv99dTOTJ1avJZV/6xeehE
7TmL35E7eFqWflzsMPrIW8HGNGvBu18YVAwrbQnuj6p6BejzSOkY+oAvioVjQxCupQTt/8PZme24
bXRb+IkIcB5uSVFqtce2Y8fJDRHHCeehOJNPf77yjwO0KEKEkwDJhYNsVbFq1x7WWrsZPWMAGLV2
75pcjz9A4IN1q2WGIs5paiT/JG3qJQGt1+U/VGKQpQZ2IGV4wbdt9txetQqhb2rmZqcJmk1qFf/h
Vbm3+OYsjlg1eweKMhYQIJCyDFHYXJPOswaCOMKrvkjyM/M2cz+yF/G2iqPvKwn9wf7ufVXUvSg0
EzrRfdq8sq4xTTpNXReOq/F2jYz2qRrUD9ZSiYu3AFpvB3GE99w3Sa6LHAD5wJa4EhWKXVIgZHYQ
8mLgmyYBG753F1QaV+/P2s7KN0xIsg4QyHtWpSoQkAq2lbt66w70wmXsW6LSXTIoT5RKooSKFffX
eM287zbTTALmQh2Kuux9zVdWt8GyjaQwYmZ0JZSlUz96KICd51Jd/lwqs1EDQp9J94dBp45hp/Z7
RR/Ms0C38aT102ojzATK0U5U4wvb2H2Os3p5zxCB/uPjO7bnKdHWQu4FfBsNh83WGMoSdzVNiFMy
x+ul9qrofTfMzeWxlb3HHd1ueZldnpptYtQukZpb9IBOTEAAwVxWZqDmtnoihuvPv24KNgYVRtpr
1MXlV3kVqWoqU5q8nkhV80aGSSuZ6WdUwC6IT6UH92dv74AoSKQjgqZ3kzNKmyCtyl0gvVmRnxlH
pZwL3RkPDu/e3kkC1k/gJtUo+SteLWjOcgZiG7LKVi7/AMiLn/R2/ZNa8BGkZM8Q6SRRlS5HDG+n
7DWqNjSFAK2mtDTOotyYArNCzymPifZ/+SMxpAg2Ai070qZti6ta86wYJdSxhhT6BkX8PNTBnQdQ
FduDkHZnVcR4hDdsIZnLVs/A1HMTDjvg+TVNI3Tph/xcU1r/vqIf/x9MkZGDiaMJQZtg86XiEdWA
CSIvUY7TXCjsJ6GTomrQZdpRxXevG0P+J3k4EruCEM7tqSAPSrQ8a5xTkan1RdOFEqSMlwyXMR78
ihpzMOeOCDt3XPxoiaHTlZq4JOtc+Yk6LNeusooDRM2Ov6PhxRRTKQFO83fznCxuVbR6xfLVIRWn
3h5hYNUa8bFup4E1DUeSs7v20AChR2pDjt4GrzzZDEgTwDOSSVHAj2rWGi7tbHxdjMh4ipJWP4hi
946SR43BZJo5LO3tgIyhM5A9HImClKmZ/smyOr5ORALhVHriANDzs8OzSVEoIpmyKKzJTHizmflU
RID2eLIUrR7toO7Z2veK1naocNFbf2FctP1vqnftcFJwp5G/Elmj9oJmlYAvmM2jv1gkjCfmpUA9
njqn+UQsrDlhsral6neWt35sJjCOQbPq45cMFkTlr3EBwx2+TtL6BbF8EpSmUr3PCqk4oqpDr/tx
zJiQH7U2q5bPRPvBPicE9TGEWzFS0xOifSnWZvhHn9tC8fvGRsZsWSpVBGrb10tgJCJ/mdZ6aC5I
6RlqmDWdrpzstmw/Z5lu/b2K2v6UlLH3qU2idj11yI0d9RTuI0vZw9PIVcFD8E8ZMLzyqeaA+Iil
jcATXL351omFiTmp1V+EZVUXz0GXs/GIbvss0ngO1d8ee7/7gyut8zoRAkmhlc0TNTDyKGpyeXe7
KH7H3Ia+80lHrXe2NXZmMCW6++M/WARZxBAw1It5gW/Xmy+cG82BtOzikN/boECCxTbqj5qTNGHX
9O6BJ7wPuKizkqigHstKKWrc2qs9K9GXkTZfz3w3NEyS/mzobh/UzAYgg9aWcwZv6mBb768nRukQ
oTAOvReYxq1RL8/i0sDrnezOLr72a6pTixyt9xHI4YM3WXry29uJKfR/KDxSTAb5eWsqzgZlWiLy
y4TLGJSpEn2IM9U6qNnvnZPXVuSveHVK08WY08qmet6sivNciGp46+RGESSjamW+gf7Rf/ls9KCA
80G04dm8NRi5WqFMeHgy2L4Pa30tAoDl86XIWvCesFyvGZMofzkWYC8lCFOC32SP6NYo7E3DgtJD
X6pPuk+2mUb+EI3lx0kcklP2TghSYHAskCSlGrFJ5mox9J1ice0Hs0KtxBxFgJak7aMOc6RqvHcD
mJQshVFQUuKpvl0VmYUUvgDgFffMTK5GywtoykVfkGhv3tnrZPm2Wx5R2/cOzE9WOVVTugPbsCpd
hdGuOluZAh6cLrOWti9j4eohWgGiD4RRoUfw2LPsrlOqiPAqosjlbjypmmrsqQugUIhUvzIBdjzB
VRRvywXSj8EAjgu6BPXlvxglJZcEXWqlm+tn9m6KBhKwl65Qa8j7/Z+DR9ydKEofKEs+BXmlHS10
u7ewniUxhtAOpjdue3N2EJmBoZjna0gltjp1ecz48qhKgqZs5pNeeutBaW77RP20R9AKFQD/Sex6
e4CivPPUZUzXcMr79kX2nC5ZPg1/5tEinsEOupcmi9UXT9RRoGsCjZ/He7y3XpbM6ygVd+68qdMM
dDLsmfU6yZ9O1s4vKbRy3zana2kk0z+Pre2tliIP8zDx34CJN7vbkJquCc2lMI50Zh0tInnOmkqt
zk23iM+q0sDF05b2j2iYi7f97Op/Pra/u1p6xPBrocYRwd/uNqP/lLHtxjWkQOEiPWHlJzPpi3f2
oGm+sgxHFM07GRH5eREERI+MQh5tefmDXvn2iTGLY2TCmcz7Sntap9X5IZOySzf0Wmgu5XRSGkUP
h0Wob0wtTz4nYNYOooKtO+Q3cHccAAHI3AJD3TyYM12Njo+8hmbhLacJGEWQWVkRZHCUwsf7u2uK
k0R+AEKLuv3tctcpLvWapkmINsrw3kwK9dxXavNlnKsjnuOOKa4Ll5T8ko7zFs249qnldh3jPoA1
2p9soyQ1mPLsTZkrB/u39X3sHxUTFKl4S8AVbcfGjnGmAN+I1VAv7OSkqCv6f/OifI8J699nSE0a
fmWW3UFUsLc+mySd0JS/eDZvt9KgAqpXjBsLnU51gggVGj+iC3oV2eHcwb1TCqKIewF6Ak7idoVR
zxItTVnD0ZNsj9mZFwoDmf1U0vj4YzHy4u/VXRzEeC39rK2NqyKGgyLjgS/a2WiphyppuWBk7rga
TP4Y3LZX1LDPp69KbCrPFjU0RFmr5ZysIw2aHs7WgdGdfSZ+lUUkhBDho8g/f3VD19IqdLWItZD0
RLtocaycE2tOP81kvgfv2Y73I5mijwBkgNrvllJXVlTeNTvXwkgTbujyj4urITqdlvoSCqMZ3nou
EokM4qhO9TDnB4n7/UqlsAasQSaaSz+wuZyGUs+qYlVa2DLb5DSXcfIt9or2tMTren3sB+79rGQ7
k3TJqRLULTZuLy3brGWGiBaWwJECpyyG50HV1+em8RrfaLv+y2N79zurqQwoABOOP5AclduP6Lot
bEKE0sMZHpjfqtP41Dn938bQ5B8trW7eKJ2nPat8aX9tquL02PrOxkp5S6JNuPiUuzevmh4VUVyb
4xSiDF+9UdLk39IS8Ueny9XzY0s76yQ6QY2KKgcjv7aqVIs9LO7i4ormVp/D2tPzT4jvL9fYqih4
L333po6ZbKnoWX0ys8k7KFf85Ge8TohogOFrEWfhpIJZ3WJSBkFnvqvGJbRzPTEuhh3lqk/GpyNa
bsfJu45ihBcwpkv/2220bjrLlmAWpGqfvRSkTuWHlmmcmZ/osdcEvZUyz0eyTZY3PbF682awy54a
FmJV6bXosqj1hXCpdOXOEF2Kcqqag09373JoTtAhpo3F2uhW3B4cuuNCi/ua2x+59cVs3TnUGlVu
HnWTIm5SvGFU2/88/oz7VrmBupRTvBtoVLYFmtYqVtNy0C+w7KZLvwzze2+p+n/bmbS9HKvkr8dG
d04pWGNXan6ipE1h4nap9qRU3sI0hdAqot5noIZxdaxqDufOtQ+O6a4ph1aai+ygSuXy1hT4PqO1
e0cN064xLw0I6AAfrAToSJYHH1A6re2JJHomJ8EO2JyNKYSWy6pOcjUsbTcPjDRbLnbkpr6quPYH
L/KU0E7bN9Tv2/DXt5N4jugOnB3ogk1UNTFFbWnA/YXqDJ3Q1vmaWuIw1E2z4oNrt/M+c9t4oOUT
Rf9mO4OhwaMDnsmIQCDVXIHX/bGsXnsuK3oduTqLp77t2+fZABXvV20mAvCW/cF6d1w6N57sHUw8
edHWxaZObEOjbDk+KjOus6EcntMxS/5ugYS9rQXiLgcP845BqaIihXwBCAGSvz1EhhvHuiHEEg7m
XP8W1xkV7jiurimT4EKFFPTA3v2llMxGGkpELvRKt7M2cpt6HJ13NXTtNH6jVO4AnM2IkGNI7O5c
F/P429I5+m+Pj9H9+SXYkcPyHOIeOpfS478KP8yhN9ykZlsHAEeBLGwxgV6pviZVW72BVPK9qiXw
zFIOGoL3VxRfQJeJzeVzkn7e2jVygrql5cXUrc57yfucBm2eFs9pXiQHV3RnY29Mba5oPA9mltd4
A8/NSgBtqFQWseV+UFtjOq9R0wSasfYHEcju+oAZqbC1paDYBhqi1sxDTRq+plab2TeQ1+UPx+I9
mZLSO7gZ96bIJ3FyUhcOLvM2ep4aO7b6bmnDgbgvWCgUvVv15JPZOMov+1XwERwXkN1cQ5QNbz8a
Ahqp3bUr0L+oLYISZc5z3bmm76SK8unxubyPNCQUA1/DnZeyFpvXokmRRIS3hilHH67NNPa+4rTl
WZsziiGcR3+pGI6HZg7k9+XXB62iNaSaaNZS+QEGAxvvdqnTUK41I627UF1Tce2r2f6ajI7hUyzS
3td6XwUESd1TVTTDC4/oeu4hUp5G4AZFEM90PA68w95HBtuuybhWwro33shF2LmNUEgPy2adEGwp
1S80R+h6ae7RULb7++JqvJuktDgFSqabo2szAbo01qgKY8uoAoQsf0x24z1nY9+F9Wisn5KlP0Kr
37shaZPIUsavMr683W61cCJRENyFuRLFcgy07tvKuLxb8mI4pXISoFgW/ex1ydFE2Xs3jw4GMvt8
bahtNHBvLa9gHOOy0uuwLhKLyFXTrk3mzhdlYBbiSqD08vhg7+0u6SW+npBB4lxv7RVZFdW9Ztah
VU5umKpOHiAFlobu2plPWZv/TjXzqOW+t0aKipDLpSQmjvfWZk7QTsin1mFUz3qQOSIBZ5RwmdQ5
C+LatX/Z+XFzXtnb+InJcjqvTrU6nM0m9XXROO/qpa8uqtvYB7HJ7tIocjGjgYeT3OB2abWSd03U
TXVoCnP0Ef2kiFA1yoccsQzUib1fr+CxNNIfRHkJRKAL3dpb6q5IyFHYyjmPn9y8/mfMa6YQt0hT
toPlHezk3r34iSpgFARx89bjdrrdGrk7VCFCZ9bXmI5/4DlpeqqZ/XXqhOa8s7o2D/LMKA9eFbmQ
28CWJh0a/SwGgTdaC7cLNeE5FwWUnTCJku4D3PTlrV2O+UGV6Q5ggJ99ZQZEyK2ZuGmMRVusKqSt
n6Lm3Mcnw2y7t24Uv0SMJn5OnDIJE0DSQRvDy0oydtuchuktc+R6wvrZPKAp7p0o+kOEfvTekNbf
fOHWbci1eweF+XWZQpH1Ilw7hpmrYp3ObtIf1Sx37XmECBCjZal0c4K7wWaUKaScsNXd/Eepjs63
RtcnNRiXrsz9JK3Hvx+7oH2LJC284LKwuHFBdtb1pOl82ll0pt9S2wuHNBJnzVxioOjuEZ195+1C
ZMiSZTVkQ0hzb79xv5jgf22zCrXS1U8MQXYDd/Wqa9OI/uA87XlXWSblMaFZBN/q1pQ71DNCJC4f
z028d+a0TCdR1c7nqCunt8h/4fOWAfDb4w3dsYruFm0plFWlmNNmQ0eKkc48GnWISm53redReSpH
4LI1AX8w1LYWZHSrDozKC7i5oFLHAp3Cnx2qrdJjBjo3W71ChL3mjFQ0zOhdXpk/rNEYToxRmZ4T
S49/Dqp5001acXBLdpaMkBMFJ14TMvqtmmWHGtE6GUiZaVM0BJWANzB5MYLo+pj/5titFqSmfjTo
8Y7oxSuNChFFIENq2N5tdFVRWbONxj0BFG7skE7KiiywGK3vxMbmNe6NaAlLRsd9KGdww2+WrI++
eXWcNqfZVpSDt2e7B/LXSO+IvBQQQAa53R62xaTdWea6K2dMLtesG4ZwbUUWWn3b0U9DxTSqyyNa
1tYvY5TYm4moVG6ABGzlQ1CDVawkL6KTkyTVV3a7+n1pD5nh28P10woAJBC7lFDvQHpa5FEDG8sI
AZzSeKsrivlH6XndKTLi4Tq3Y3HujMby+zSt31Sje+Cgtg5DWqeiKWvEptQdkBv/Kik1hsFiNLzp
neKhWd8mlfFsxOr43EwUqx/f3D1LRETUbQAiSELMraW5rY0JUQqw32Q9k29VlKR86JjiD7VaqwM4
x64xsDiSPP2T5LQxJjxrWlcdeLu15l1gRnYbTHRGs8DQ1+W3xyvbOyeSfvv/xjbvd+etw6IMIMrb
vmmAPLvtxQEmc/kPVmQ2SHOEsGjbUqjsxdCiUSJuYdac9bSznhK3dz49trK7cQBC6FDzTnD+bzfO
mRrmq4KbPyFzWL5EU/wFPNxwXpjIe7Ceu1KXPHpSHBNsDwnoXSsKpQtHzxoDAisoVQqiRvGnMCsv
4BEZ3jRtogUiQjUbGdruYrSj+5FA6VfR6z9/w088B9gmaqabiGBqRJm6Hfh89CLT51nPNV/VhH1F
2Ho5abGyPiu9OR28nNugAKNEXxA+ALDj0rcE6t7OzERNM5yZ3QynUm27KcgqPGkU6e1FIaU9+Kh7
BgmhZXORwikqDbcfFVpLlOaoPtGBjuA7CailbLd+cldbedayw5mjO4cIa8CoEAIl1NrKM4xx0WSD
6SEa3Gv1k9OU43NiLvbZIWo/2MtdU7xQVH9wLUzevF1aFY2FV02ue4r0qTppRqP6gnL0WZiw/H75
alAPlYLdkmcGVPPWVDfbZAHFyKoyMV2TJv7eQAZ40ToSoceWdp4EiM0o3aAmhVrQNsjpM2XUmP2C
gkBb2C/LqLe/0w9OIbNZ1W+ksfabKlrjQI2niJr3FB+Y39tTRjzzHgFpBM298QFRuwhg2yBVSypr
Z61rxWVy8+7ULvP3xwvd8ZwU0yjBUndCw34LEkmYTeTMMz7NK+E3C1Px/tBzrzl4DPaOP1A07hyU
Xokuuv1wjV3ZVosky6lvp/Jz35bJNY2zMTC7wX3SaN0Fj1e19/lAgcouBbxq1Dtu7Q0MGHVWi8Zr
0Y3DZWli5Ue52MWLqlVmxgSfpLvYo1u9i+xB/F45XXw0duUu1ZMeRupjSr4rF/Cu1JxOnk2h1ztB
wVfj82S1URCJofgOtFz90iZNdc60eOpOfWObMwNtuj5k2KH3mXZuyfQfL3W+pl48/oeD5ZBaMzhA
5kN3QgkRDb6+Wj00X1fjDH9m8V0D5SFBR/Dgsu4EjFLUC2ad1P2+AzuZsepmqFJ4p1WgPYCna7yX
JRlczbdia3jfZJ0RDsI6OtC7Ow/cCZyzbP2D6Lj99vhZw+0gXZ+KOkm/ZEJPnhCtaj6IJLYvZEb1
5BuzLmelN2rsx6pVfUl7prWD+h9XyrvqUH9XrTI6wtDs7AcXjaIm+CBen211o4jNYhgi4Z3cVqv9
nn17WjsMJguFzkbr69Rvmep6fnwTdjwJvpkJI7LAKas4t7thNSKPc7r5J1iVK9mC0YeTZY0MEp7X
02NTO5eO4gnoDps5MZx/+VNeBbKTBVpdK3njplRpQ8Zsg3uwuwZydd4HPWnC1S6qL6Yoi7Bc0bJ8
bH3HkXHMoFHix0hMtx2sOu76zPYS7wRg0XhqmeFOrjglB45lbzsZ4onYh1SXIS+4XaM52qsR5byr
UOf/qqwq/hJzBt8wJvWICLXjMgFcSZig1MAlULu1JFIRz1XJHo4g14JaoGBTo64aOGsnZ3mL7Onx
/u3ZgyjPA06qCR1187aqqShb1eg8sCp9CVc9/61j2v1FEXUVNEVx1Er+2eF7ndFzQBj3KjuAyPRT
eNqsrxvjnI/UeqehSqpzmqQjksxOFwhdb56XTlmfEuGOfss4SV+O+fVTRHPfFQbH1ps6+2mw7B8I
7OnBbFNEZ/bedLAhe58a9+Fwd/gC9GVuP4A+gE31vMKDVpkaHOfYfmlLs/ABLkbh470/MrXZi4JX
sysrTE2FWl4zzSlp2hnpRwspioNLunNNiPUJeaEN0u/deqEkToZsQvnjJMw8vphrRct3VeqDa7Jz
mMiRUI5EfgC1rq2iRgzkt28YEIrKq8J3rVY39p2408LGnOAt9a797+Md3JaOpbsB//Cz4KYChdgk
gHRe18i20ayKmLT7RXOpRzlR8U5p0uXbQvnvPWILvV+taXGw0p1PR5RGme8nQgda0eaU1Hape5PF
SuUEAxetA9+jmf7ejEV5UIXaXaPUW8KgHBAoN/2Vf02WhdKpHkenEdGdfyBgoLaWKGolUJEW2bfF
ivX3TqtE11b07fnx/u4uk4HCkhoHymRLdpHDbQwHjRCC/Ez/KhZwRotrRYXv1eMRkWjPFn5Pgi/Q
PgbLe7vOOnOMxZ5tPINb6j6TUN3nLM+f3RV606+visKLzATpKROq3VpiMMNMrtlEyKClQgkp9wBN
HMayHoIkH9Pl4Inay7cBPcg5ISj+SAWnW3uqlTKI2E2i0zTWlCu90ur/sPVsYOKXq/rKmkPpieyv
ay8KhrGUZlBVXXNwYHccAL9BQi6gqMtC/O1vSKLYhAhWsWZm5vyO8rP4IsgvDpa6E+xQ3ac9TPHu
J7fv1goPp1LbtUPhbizVLHTLpIZZB8NGDNrJRFzIOitap/3qXFTcAEUTziglDSLOreqiqtd5nppq
dFq11vrDUif7t2yKf/vlU3NjZPMVvSyp1kbDyGx0EZQTLpteJ/G5FNP072NTe8EstiTHFuV2hA83
7iXvyih3jCFChHwpn/N49lp/cPrii67n61+aYqfPizLnFzEZ2ddYz+YAiF2TPHduW5d+rwKGH8el
PjpEcombx5tAgeoJhWAw4dsmhzIlxmCuWnQaEi27UMKdzwzJk4OXIuEX4khSZe80SYUxclTZqd9m
Le6ijRYjBjCnx0mU+y2Uo8GnTLaOVzpm7sd5pFr1HghFdxSn7DgjAHwE7twXKjd33eTKnD2YGsrJ
jUyASUjff05FIRialS/mr0ccP/vkSIhL3Mm28qcoTjFNRs+09kKrgy4XKuXgVISTVqbXxwdr7wPK
lvz/m9p4AQ1yvVt3k4K0VmmcitkbzsiTjmdPGfqgIkk7sLe3jUz9kzgTxDHAH976A80T0SSsRUEO
R9ApjzTzh57Ov5faYH99vLLdKyNL6Yjq8uzfYcxHJ4l7TeeLLV69/LUa6IP6htr+NQikiWfd1j/L
tB1N3yLxEc5wrmiemL5QQcd2VJKoQ5ri9Pg37e22BLxSizOgqW6HhxtRrxSOoiqnzvGgcME8HD8I
prP5FfoOV2i7w6/OZpeO0JGYHrJN8v0t0GMpGqGoS61QEM97Immn+24OYxMyDev96lnlf3CJVDtQ
IaKISzVp83nTIaKhoGXsuVuVT1k5ME/Ghf+SyvnXj/dy7yQ5sHy4k6CI75qehOR5PmV4REjj0Zci
q78BYPHOmhP/lzMLBhNyBF044q2N79W8bC1Te1ZO66w735YxeWnNdjqlqX5EXpb/p607BV0BmB5U
ENhTueZXkd3iJHmzeJyPfNa7U5ObnR8p89HO7Z1CSsFQk9g4904/nhRzpcrDHTTtpb243TT9Djww
8pWiz89xDmH68ZfaXRU1YSgYgIadbUauqM6wTFKqcchr9TQ7mXgZlgxA+mMz9weCRAY0AZAmyFx3
dRV1Ra2wQtIotBK7/r1oARAHTbXUL3myNt1B9LRjjKgJIhSPEf/anom512fGbtZxuGrlGhi9511U
K3KC0dGng3BfBp+3hwKJMqYvAM6QeutbsEiD3AAMDJM7NRnOd9hr8aVqJrXzmRs5XBNwvE+asAbL
Xy3Tm/3IWKaDW33/AfkFkjwDh+Unq+32WDLyRE8m4SknbZ6KN3Nfas9ZhWj+4+93fyylFUmxldz2
O167MfZLl7VFDPYmRoBKScs/kBUtsjARjfKbolWpfnpscfcjEpcifywxIdtCVbQ0jGXK+5gyVOtd
szWN0IIQZpjQ4/jlJ53FvTIlF//qZg9LPNWe2cZhW+fFqbeq/m0TkTbpsR19eryq3a9lI1nPodGJ
IzZFBEYM6G6WDHHYzS6Dp7Wu+6zGXvkfFkRnSfp6WRTZ8poGYXqVnSD1Wqetd0ms5u+4jMdz6jAQ
+vF69r4SBWTarDL2vQNdtJGxGsYcxfA10/hqa5H6qWrSsvbVlBLur9sC6S8pubyavGG3n0lz00yd
e0U5CVsdTgmguqdu6ebQBtn3y+0ylFVk0sk3Qg5gKwdplkaTLEqfyFJI+bTGRvzUaoJxU9Z8BJrZ
OxE8yIB6fxYotgNgVHuKtXrQkxBKah/23axJNTtx/vW9k/IGss4PYHpLQzXjyjGjVCTh1OYOtH+7
921mGlwNER953x1XIWGklJipMUum6O1nGmcvmejwpyHt/vhtz1Sds6FMTijKsriASrI/Pl7azgZC
BKGSRRMQLsYWqAsAPddsYSWAXMzpA2N04vfMcjYOHOB9diO5SYy0gEongVybQqOpKLEwWi8Nay0y
gqE1xsAGNAzhPlM+6lmchinh88HrsrOVN0Y33iLOSxGPiZOGdlvXgAuq8WM+5+0bp1yn724z9wd8
yJ2tRF8Z3gXPGe3o7eyOYdI7XY/x6mXXGQFf0rsi7ng08minwiJV9+ToDlTpOPabE5LVUnYCDe5w
VVcljDy3C2anjcIabxLYmaJfx6qKLz3s0Gc+OFOz9XwKH5+aHccF+Zvcw0F3Vc43vT2l3v/G48V5
uFhNcirWery4vRLRcay8b79uiuwaX8z7DJxh8xWLjvYb/IAsjNSyvTazkvqr1qxB17ruwSl1+dWb
cESO7KLWCcuUzqH881cvGaQ+vayTgsEZo7s8c0zaFwaR5Jee1/SDUGXpYayLlDivRD3h8TJ3Diu2
AQfxN4OPtl8V8VxHi60yD5VYsUNjnWsfWXktMASPuN5MR6Kge1/wtT15Y1+tVcRRuVgm9iAMd4Gb
TXXgxmb7Rh+M4iAx3rn8VHckDAVoI+GcfmvKncpeLQwvC/U1Uf+aS5r8s1lkLyI1ncovqAT+SXZX
Xh5v6O4CSRBpC+J07ki0A3feypDeCIUFdpL/rngCMKI9e2JIDha4Zwr3KTWL6DiTRt0uUO1kMiI8
vt2UTqcoztKvugKeoUV++cDU3l4S+8C6pjgOTkv6oFefrW7Lou3oNoYMeqhgyor6HKuMREmW0fyw
Tnl9sSErHIRde2fztVG5/ldGnd4yFCaCcC8ctXm2+1gLmrSon+thSJ/dsf9VERxuusTzyHwKAj3U
/Vt7ZoKkTx4lRQhR711ZTrzpQ3Ih/LIvERzloPbcozhib195nminyyeDbO7W5Kgvqi28KQ0X0MaM
0yAbY5CrFZ3gYVuJX+OCLmnr/nqvFaFmOEAAKeTMnu2tt3M1Vjx9ScO+6oZwbBnqoHhO/7YfrB+/
fh0AYUpuoNRs3k6JVrIaXGKkpiG0eespQ8g6SGdjCJpa6f7DzUPdHiAY0JB7DKY+RO3oiC4NizaN
P1hxVVzBki9Py2gctf7vn1zyR2ClxGQSw2RvPtuQufTEVycLAaRVH4G+1m/NXhyN9r0//+yaQVUP
MJ0p8Ra3hwN9iTEaJIHKYOYtYgDD2XYHaOm1+l0sqXF6/KVkIH77CtEwRkmdFITSMzret9Y6ba28
tAGJ7VRJeRFr4Z4B93ywhlz4TjJOT53XF2jo9dHFMOejBs79RQARRhEelUBJstxW45NhKgdthhmW
R5GFmN+4PDOLov5sekOPqrDoQE567cvjJd87UDQpdUpe4JNRvto2yt08c8zK9bqQFGgM8rzrLoxJ
VgKmyf3qCHj6bZBBSIKwB75/K7A1R14yKt5YhpAiGRObDTFy4nFXebWv2052gCi/jyiw9pMLIhUB
8Nebb+nhyOw2R18zMsTzBOzstKLtEOgOoKHSrT6VkWFcAao8Pd7QPbuAn+VUAEhwzOe6tVu1cDl7
HRSKkZXOu1Etsg+TzSykeFI+J6XeX6oMqXp94Sg/NrzzJUFeSe4LIls0czaGU5W5OGxsEcZtO121
MV+vujMMANLcQj2azrK7SpfCCkRK9Nq3EnC9MQt76OYi7OBN0K0YtM53ulI958PyIReT+K3yyiXI
R/sI+7a3TDol/5ukwkO1+a7mPOqU35U8bCyVeLAcjYuI1vlatWp5cIR2TUHMgBiC/+KK3H5KBgLi
RdNO7qhr0AmDO2YpbfzBFE11cA339hNwEURgYJLgDLaeR2RekSl1EeYuXElohN2lUcYadrCufR2N
Rr8sujWcoIQczWmX2SbruHV7PPqSEEuljFhqq1fcjVMX59HM6AJmC42GT+6hMdutYZqc3yVaiVhb
pEZJEBnzghPiNIjTEIvaPClzpp9iZmHNvtGvs+2LTBGfNfoRERrOhqj9aZrMawl6XgQVvNTGd2Dy
/NsqvL9htZjx98WBYxQ43uyVfld7QkBZZUaJ35hOzxhSJlpOwZIuvCx6maTYSZN5eoLMUDXEl73x
51jkorzOY+ROJ70fjD4YGv5LDOVozCYlSGV/apv8SbXysgvKJta/pch2t6e+T5b3aErE2WWIB+VP
a7G8p8qO887X5jR1LzGrDvUhhTHX1/OgB1Sjki40pW85eUzcPDVK1kGO7FoNyBBbeFW7Oi59lE4Q
RZw8NFP8DtWwd12amP9mqK62QZ8xugHy3dgIDq2uJb4rFCXzi1Rd34xpohio7GSZelXA0oD3GMn4
/KWmdHmJFrf4PMYaKohpHDuX3OyZ99m5jffD1JXub0BWuSwG9sXzkPWO+aYRbpr4k26PUxCZynjN
G0No793FVt/mtjoZb5J5jb+SDegv45pOf1VlWvyBZHX7F1CaZvSVzlU9ui1G/tar6WmFUWcB2Yos
xf5Lc0gqgtZxp/istuQXnaYuH3hm2ubC45y+qB0M5CCPRvFkokOFOHWf2kUw6mMpTqNAqdpXkURI
/LVslb+FUmWDn/RNpIPxm9araIyi9T2kDZpAGVT9Y2+ALXpa16iYgr4YDCecDaeiA8BATcYZmDOw
vw7tINdHSaf/qiVd9F5b8j49tY3Zf8sSZZbY19yJA3cei3eCPOUfPSMK9NMGlsDTCLzzuzpMSR6I
ejaMd/oQZ4zeiguEOy03r4b/4+y8muNG0nT9Vyb6HrPw5sTOXACFYtFLovwNgqQoJICEzYT99ecp
zeyZZpEhnt6b7lCQrCwk0nzmNTuraOsvOGhmbbJG23QxqFx3OzQJ2vPJaXw3NswMom63jc0nOeUI
a6k+W3SS6Z43kcsepzKAE+4TlS0JZggu8RD7Y7588bO+yi5qBnuER+PUCf4QAI3IlYkGQN6sDzPy
TpdV0/s/kNfiFquibOvSukZlMK1QTapSJxjbdypyjCBWZjSYce5rsVeUuYO4zLzxp03V84cwo/li
9rJKnpnGZn/UQY3lktE2vmJOMpPIFCu1PYsYdZnSzYs1CToZ5WjfG4Xa52Jaht1c11axX82paZEc
tqs6QeKsXd9vRbn5qZxzv0buq/WvBjmPYUwdyrzPZ7Ohvw689nx27IprsKuqx6nHozNe69q4FM6U
P6D0st552qam4pbLaiWS0v6VUkAAEhi8hftoBkUUvFsr1P86avDTzg16DZXf7ZY+2bLNKZvdUrWd
2K8lysi8DVLupMknIDDj6OMVDVAm+uZ2huW+z+zFwQZEaVCCsQ7mWZ5PttWh32eoXugYtop3X4/Y
Nu27wJftTyBDQHsHhC7MtCO2vx2tcjSbxJUicxO+RNZe5Ag/V3ERaDHf5JW1TTGomPkqGCrDRWK5
BWI4G8NQfvUMF4DFYjXNzFYygnN0dYYpHi1TqSSQWaY+TovrrGftkI9VPBub94TfZ36NIp8vHMSd
rfVdXhECJf2sjDwOu3nJCVdlXd1HkMqGGD3psbzVGGGEQ9z2gbA+VCGlgGTzy+JTN1pGFAduMVU4
/FkTyAeUhdAz6owZgKRadLsTuXScOFzFWpxFzjR+8bw88+OgykP7sGwGERx3fiD29Vos1n7bUNfY
r+jd21crOj7107RZeXbnDKJRH9qsde824OkYO0Subm+80raLax2ilflDGpnVXCJwEImbwFyk/RVB
Ozu8DqeusnZU2IwPXSc6yYGQuz7AToW6ruMvtpO4a1UWZ8r0q6dIBuOVN1ezPvQWx80+6NCQPURB
2xPWF6Pokarq2y1p/NLnJRaGwtnCn/WZI7K53HtVhwJFnQXjk7AK07me/br+uRStt0Gx8XXPodaM
9nVZb/JTZyw6u/BzuM67zi/CD8FoWnVKL60e9qs7tj/9MWh8AFhi/WTocZLJSDBYXAldLP4+4vs4
u22M8J9zV6vLL0w/m8J4kb1RHKThIrc/hij2ILmk1KXjFl5+v+qpLXdD423bzpWy62JTq8r+oPqi
Ee9YgH2V+NqRRp/UJsvtJiASQ3S+CKCayFXa0ZnfVX4fl4PraHjLeRB8ANdgmH3iq7HO9q0ujGU3
oQSLCJmqhlXtJQ/TX3cqBxFrFmOl6wQdi9mJi2H0LymXTvUhmrYg2hdmvXJsGstIFS3DYc9Nw7wv
9I/C2fJv2vFKleRNHwZpO3rOJxmY83BV5nZYAPnDwOkOiLdf7hrXxyoGGePRgb8Q2mLcFuSKIrUR
nYSC2/R6CrragGqA53aUI8Ynluin5Uhh3kppmdMXKzNykZZyg5O90G70nL3f1Fu4H5Q/yyM41R9S
pFkRyVA6B1yxn2tr7b+aOQKfRiyAIlV7QxkTkl6Ni938mS7Lqotd8PblE0Ej2qfcz1S1ewz1+jOa
0bP+6BvmsCaq6wWnIpKh1m4OmhaUvNgq7jxnHSO2vNU6+zIcgx6o3jB0cQsea46DLejM71ERlm18
1KtyUBdfuog6ITTzhNOrmeM8dJYuWfBDoACN31SQmHbFCaBNPLmOJRS9XkGDQaJnnTJxO05+vaZi
zFZxbS9dezkYUpa7YujllRVVRn2o0fY2E2uW+cNU8g6ReQsrCbYeQFRSFr1NmUTqMYoBgHrrTox1
tFxol0Mu3ux83pJFLurriqTJ7dSsEYjpIViyZGyK0YwzeEznS57PLiK8heZwm2z9ZZxENGIn4udO
XC56vW0m7Rkkn6adJytH6udoHvBnwldH3qJ6zpFbg48SO4ujoIq90bWLd4WpSW0st6rruMp1Ee2g
SIxezxmmbTcZXHur91qZbbXTxtzY+zWTJNMVGmJy5zjrequWZnASi3JaEbfCX1zEzrWcEmrOvs1i
3Kb8JocqI36outSLTNopq8CsU5VrEk+GBMRWibZmzIYIy71sF2+96kJPuefKFY59kM1SLAdPWbo7
y41M892BltQr1hlDHfkf+271+4oQaFRZBEi9D/LYLb0muu7dVurrrhTuyHfroLfGdrCtbhivbmD0
XwlX++5L0HdtdpvVUc4ZaBLHz3lseNXYXU6zvVHKthetD1bm1zc50I18F/SV0OduFqp82PEfo3ga
RF57VL4bNe0mJCWb1DdwYIzLMiQ643Co3TgfLBroiIKoIl6jGiW/ZRrD9kBhpjN2aO878wcslN1P
Fp+2nW1gM/J4MexhSGv2Qbe3zTW8b/2ty2Icudvg0KscjwJSyUKlTpRl0+XsRupjsFHmTN1gDmDR
NDnOB6Wn9HDbaWmY8eIHv9D6Gi+agANCxKX0FCeRgWr39UL4jCQhV8u0s4asePSWIFzZL6X33Z4z
r0/mIMrfK2ISewcKwz0Yvoka2SojGm+kN0LjOmJlNjZnrrpi/WXGmVPCYo0jGhS3yona5axR/KwJ
hVvtKjDTP/FGwcOyo1f6oXDn5Zue6/Kmlw5l4qKCO39VddIl/uiz3KOeOY/9QZgqh0zSwky1M5FN
O9+qHJGiSubKNOom65NXiWCItbuCaIMk3txi1QGP1JDuECUQGOx3/QLDIYZpFekzUrD+x7bp+jIa
w7A7LLWcv6ISGF2Xa4ShzjiBYSd6sPgLf4pWdSiqYK8qx7ht3GbkCBZOeD7iR/qjwtG1eR/Oo33L
wnQGEofcuAPvEAhCPFldAHnIPrm1Uau4Ipv4kFVZbu7cYmg/8liuuAxEkzNMEZq3i7FGVtIYlr6O
/MW0CXjVll367eJ+USZRLI+SrfpQrn7r7JTjIdZB9rZ9wTGDHe9E4+qeqQE7yfM+7GUQLzXvZxe2
2XBbrv0QxNVY5qgmtBOzbXLXXZqzbT42bl5xz6LH+IAnl/3DaHNEIVcdldeL7rnZwnEyi1hOHD8p
W8H9WspeN2kPOT5Mau15MinIeLx4LUo4fm6ot9jKC+s8HOxjFWkOcwTPHKmSaDEnO3FcPQZp5UzW
VVuwRpHd9rI6LpXc6oSibNYcotl1G7QGUM5OPbs0LsgnjHzvt4P/KEYDnM82DXVBPr3Jihum4w7Z
nCZSN0RiYxPnjfKsveIGgGNPE+JJr+2C0+CEENJZ5VXZg97GklxhLB0vBa/v+3FrA1VyyHNzmD7C
PqZThr/eOSq0iDcR27jsbMVng3ozJdrHTeMn1bbKs23M5iVuitopP4yTZT5iyuiPSd4HVbOvvYX9
P5BKl+xfhMy4F3zrsQoime9azyLIrzK/sUjoPdAULXXLJdG+tOWuxFG7ii3Ic3MslmZyE9mCM6Z4
NFFk9ecZgLrRuNBweuXfT2IclpRrO1dczLK3Yisye/esLT27SpulL6d09AL0T4pWR4nRTNnKC6bM
chCl35axNQxjmPhuLoabJZPdTY0+lo7RyonC64xk9zDJ2vkCKCsb43ZWrcJRJXLuSgG6mWpPse2E
PN4NzmjjY2qaA2G9XVIXS5YxGD/4rrJFPPrCLS+angZjDPnb/Ygro1oPqiujLxBtnatyyK3vppKN
vNoK1Me4U7e+S+ZGOu/tBr/0d2Xjd/ela8hmvxHVPi0bl3Ei+Yo/Wwg1nCTrFlzPNR2nmChRF4fV
bkfm0zGKNgbUbGvUO9oiilV4lCqwC5eIpdn8712zTPmFVA02jv4culMCz86jWeZ6dYCu06JYpph+
c4X5SkY3YzOvAeUcyi23yLdWYwzVQL238zrb9rO5tE91taxTEnpLRDS1ZB41IcsVD8eMhMuNE3ve
k+5OP7gIrALBw6ZAYk6OTIgfLsXe6xccxakHbLs6b43o0tXCvgX8bN01XWSKxJzW8ZyOpiBrCoLy
feN66xR3NjJmsY9utBuHnlSfrMwtHmxncJ/0oiN601nXni0aDbKElI1U3CX79diCUX9RhdukYt2E
KGoWbSczznNrfeLsD1vMhsf5u9OahmTux5ymr67C2/qoLQmUStSPrTvr+cytI9XvmFMcUfzctz9k
W2tb8bJsTh0bLbrvZ44kFoiZ4+G+M8tmjMvJH5cYWEb7MQhbfeVBGGjjhpVwO7Sl/FIgxfZUCC87
EMkaMwq1dUnsofzzat76r/MEUSTu+ogiQeP0NfVynFDp3AbaqAkYK+tCF7IozpzazqmtDZS4Y8wd
F2S0opxjrpyHuTj3cS/vEvpC4GhabZIJmHVr3+g6WDH8EeM08OCudWAymhz7HsftUj5jusPNjhZc
WTt9tcvXuWXVR2JYCAN090DBJTCJRfLlQ0nw3mArhDpRXM6++cOjtZ3HoitlCGNJqocaRpgfd8NA
zroMS3gzDEOLlmxdWneOYVrfIylmK1n0YD9qGbXvSxb8lni9PV2Ea94FiaGJQM79EUViapNee4FH
XRQmRqndvVjJazF9NYM5rqxw8dOgy2aDAG2uVw6nrviKgo/80kdW9VWVJqUHZa65t9dZNz+oSbQf
orKlfqkiX9k7r/P8b5lYJJNGsWmjseyYD4VbOVczMLg5MYWBTdYWTPmPcG6JB0dyJ84B2zO/+Y7o
KGnlU07oNPfqyke+zSBRr7YrXJg3kUzRBi7Ljlr/o6VK99yupupr4yHKlQrl+U+EWyu70ej9OxWg
TLgT5lp9oYRbPljSW0fYYO10b8FytSkrbMRAPn70AkLGCMoLJ/P2YbVAaMdaR8tnAJy1TtBm8Vml
+AjZad61FtFTVpO7dWqZzuoML11U+zz30AdFbsayaldqIuFoiF2VDccTGy/d215aS06tzAsfF9Gr
pwlmmIqbMMT3xdEUy5MApaIPkFgDmayq7x9Nxambsqy8p5Vj+TMw8fZz4Smb6kPhEUFkRssBKmXf
DUlQVMacbo6Fe1QblHzralBmSBGCbh16gtFk7JbI749XYdidd9PMUTCPTnEbGTlaln6g5101oRyZ
TG7BJTSTED1ZmiAKVmfjnddjje8vaY77WZcAd268isQw4cLWAdtD1yioayEXxFtRqDw3i2Kx3zVu
wBraJgwnEzHP3i1tT7SonFEU4WGg2kt21/quuHAoMspUi1JedM4yTfvaNHQUW7XpLcnoT52VhPhi
0LlYXH+KbeUH94AvBl7Lmo02JZsGGTyLEvNZVFqzk+T0NRDSqUR1KTFIM66dkix/NzmR0cWhdqjb
RLnngnaoHIuofApbauKq7O/myayK3di6i451HY3iltp9/l3bqHXDoKn0O117FlC6rfFv66aT+bnk
lv/QtmKCrSAI/lOo7e0YK1hsCjb7QrjaWK07JNgHWGdajaVM+3Wq7wYdkKqOS0AwnxF1DCB1/Oi6
RQEbPVGt5xsIfdSJIvjGW2yPPveaJ72gJ3h2tiqu1dx3sUW18c5uZkMcIlWW34iHyAONrAsQFI8o
ysDwrBUHEj3p93njtN+K0M0+jesy+8cqMsLwmr5EmMwlGU2yKeVdBE3VTUmd9zTFIhSz23ghQKvP
ltoLl/OWSt03fJLc97kRVEXSc9tHcc7elztztqwRP+lsvM6dJUD9iuKLFaM5QoWtCT3j20J6cSs2
T3/sp7V611YdwVUTtuFHthUvqQuz6rKdM7J7GFKh/cGMDKM4xwvXAZ+ru+aYV/gTv2NMlyqn37Ja
EqkGpV1yQpckopyI4laPrHKXhROIPVyCuzKhT+SduflkY/LUVG7LFem37zk9mndtI5eSWwEC1W7I
PCt1vL5xqGNN1jXh28RWglDlhVdDR430aiBnQxMQSa+DNy/Te2+21u9jM+riItKKYzAflX1QtS+C
ZD5anyRt5oVPRu9ZtzlHDVu4y3WVymCJPiG0Y1GHLZrg25r1gAznSIcssGwM7io1NCUuFD4MvaYe
uiAuIvRq4rDqAnFWzPZo7c2QegC3W58DuGxknVHP8/IqdoZgVMcwNjyTLeW73VL21sfRdeUnLx/d
G+xoV5y1BpPKb5sv6xm4BJc+lNOUHWqgRoSyViTE10GPmTqAh81xxYnk41pAioj7LSAhgktg1vtw
yKSZ+k3k3TZ6ZHOIpaSJ4+fuQmGTWNPcTb7o3ge0xX66dj+VKBATCHGyU2eNw7wGmCC33HuQri4f
MLLrcywKyvGQ4+FYXbXNSKZpcwWQuvjBckHpDaXtIQ9U8b5xjgQ3rxnaN0CmLwEUEVDFIy2KoJc2
+AlAKjP7oUfSm3b06BJ6RcLcd6ayMJcU3scyV8un33ehX8FIMqCLgUN4lNlEe+x501RJjegANhwY
aTbrjZOpJakUR2eucNXKrIpyGknFeS3VvBPGFO3HunxLXPkVcTu+BNjII2D9KLx2Ak5hsWv4/aIG
3Z0Nlxtr5G6MdPWj2LpAp+iqE0mKHJXseNoE9w98rz7feQjwXaCoQoX295PyEitDgxVAFT5mVATh
5z6fE21bbS16vD7hVzdXpPDtx96pizdAty/buLSFgM2HRw4JutKnM7+6ir7IVqdmjpQcXcuZA8D3
LvNmE2d/9YFA/sDydwHnEAWfripBc7SXedSkkZyieBTdfEmXw3yj//4KIObISkWfADAO1ovHtf0n
8Ftb680Jl5oHUgNnQB3Ip3brh49e5sNE3fC1G4x+ufv9o702izQ4PAuQ79GL4PjzPw1KPXoGNxXW
6Sb6OWnDxTm4UZvtlWibNxCFr+4V4HZHIjrIjRckBANDtA0EfZO6Iv/cjUB5nWlSCZ285gojjuxg
I5i4R/RSfW6dbUiktNu3FEVfrk0W5Z++w8nazG0jd2Yd8bwL4kGEU7K5Eoa0/zrA4ejFjlozQANE
VE7OITPAEnmlFpIyFmUJZZYP1Ikxnd0m94FmDOFAWU3iG5iatySUXzsCmeCjgh/GzwjRPn+jkCI3
zqOySRvpjldF0IOhXMUAqgA1P23QQP79Cnp1PGR4fHDTyKvYR6zHn1ZQ0cHNN+SACq0p15RK/Zx4
RuXvJ49m3HiU5f39eK9wUnmFaNIcvVEDjt7jK/7TgDA0c3P1ZJNmtezEebUyUtLaXna1zn55MyyO
/qAU7bkGbxt8m2e6xk5lbH5su1OY5m3tXdRjZX/5/fd6dWWhboasJ2Lk/qkM3th4TpGhM5lisFx9
N0Yo5QZSz/HvR3l1tjHZBr0NcIac/PnDi3HRZIA2qLKNGkARGe1tZc10psnyrgeiijfO8lcOJZxe
OGgReaJAfAqKF37fexMpQYopanRuj6Pe09b0qJqB+TIz7b3fgqGd/upTHn0PUPdDrwcdZftUqnTr
K8slam1S1XTZU+CV1WdIUetNZy3b+epCyH3jMV+eTb9GhFONGxLAwFPWqKgRAyhW0aaBp0uEeD33
oysjSmfhFiQFGO+kkSzvddWU7awACEUNHub37/YFKur4HVBM9UHPgos8hVzrYXLLcjVY2GbgI2W1
hReVe2S6TdTbG5nb+9DswqTs5fhXJeUYGYYGU47OA1/gZFXRRnN0Viq0yXHdPoy6z1OAKCru1hlv
qMl9SyL8xSo+jgdhC1t6zqkXURM36JqvW93ifWOX96HwO7kLSKMeNvRW+8TehrdcNV6sY0Y8Uo+P
FinguU5FFpY6ogkIyhsay4QfXeCr20kATimw4bkE2hDcgJ8I3jgSXlyux0GBwQfoMoGzPfXjLsap
CRGDa9OxC5s4ija4kXQuwQnKt0KU157veH0zyhGv8FJ03bBduiRNWgSm7GPPqPv6gGyYFcbOZuoz
Eofqe8Pknv1+zf7aGM/QdDwjksJA6NmoyAadLJ12AkgCHKhLDShjHzRpLDWxCEdwWc4OImno1X6m
1lemfZeHX8AjN3Sbpiy/EmCxaEkA7EoFeI47IawsjKVNw/N/cZpAlTrGiLQhXpB/iT2dSfhZm4Zd
2xwMimkpuOPuLIyo/YhtnW5/PyevrW7qqWDtCeeO1/DzMzqPel27ZPlpN/dr4q1S7BdDuJdo1lVo
X5Vv8WJ/Ld7Td8BteCS8QWjgf88H7PyaTmituzSbXcrOZra9I7jIl8sMA6vbYPU3nQ6rcL5pww5u
SrOp3/n2NGRxPWzu+04Bev/rU47SJsc3N1WEcM1xuf7pjp5010+qyboUF9w6jVTbHai7iBRhLmsf
gHZ44/x+ZadZyG9gUoEhEKymk3iLaoXT5ObMlJdOcRgH/eCtfp6GKObsf/9yX1zzhHPw4kmzEHaD
CnAy0uZmws1tuiUlwbKKfbNwnlDKe0vg8OVdcFw/qHDxSo/w5pPsJp/xbcH7q0+rpjP3IHwQl3Yc
4yLcJJKLHviMPgucczKGt9SpXmaTR5oI4FxOEuhhyH4+f3c4oEdtMDt96tCJJH2uwGQEgdhp9Kym
tBtd/1y385jagjjH1VF3K/pRfSVDest09+VbxRzRAdBueRY76VRju5pJI03wGAgEhNnBWOblZwRj
592svX58Y8W+OhZxJUk8BX8UHp8/NT3HEPwzY4W9qWO5OIjuWuUWL+tapb9fQq8NBakywkzcAoJ8
qq/WjF7XbqHXp+aq3B1LTJ7bWf2psvryjdP55WI97kKol2gJI1h5ehLRKnHAuUa8yqXaVExVGEio
UHmXvzF7L6gkrBk05S2mDzcw7oPnswdbrJ/dscRJalg/K+1/NGA/7LapVKnn4z+9OZSfgiP2oDf6
6o0t+dp88oiUPo4aPFy4zwdXremsYuMpZ0NG+4EOzTlgpOJQDVv3xlAvr9lfroA4l7P/iSVOnhPW
gdWBjhnSoPT0Xnam/24lckrNIOvA1ZAjebTaouGNWserezKgb/Y/457QAGy/F2aFxSoIMs6EuZ/y
87oOrb3ddGrf4Ea5Q+hwOK/LKOKG0cPd5g7hfYNn9Vsn+yuTTaJHhYiYkGLIKYNmc3MEh6tmwAJk
9BMQ6eZFUEPN7YfoLarcK6uXJcvyRbfZ59WeTHaNOYIgPx/SlabqjmqTvmwpb3//y7vxqL5wJI4y
EHWX56sHDVKL+7EfUjy7mrNuWkWKc50dL421vHFLvQwMIBeT0ZC9wSDjiH0+VItyXh72Nrukl0Ma
Sjw6c+U0TwubKg4XFHLe2JavDogFtMkz2BCOT65hES4WeJBgoMuEnOMMm3onK+8HaALYB14l39gd
r60NDk9UxZCPAdZ8cjfixizwgGkVGgm5kxSNZ8bIGprJyqS+sSNeWxseNq4wDbkd0AB+PpXApYNF
RrhlDMz2e2vGAWwX+SWkrt+vjtfGIaomb0C1xUdL7Pk4+MN1oqpyJHh1GKZRpm8ggrzlm/bavP1y
yWRbBRAMTwYZSWiNPJuHdBYRcrE0C/Z5MG47r2Gf//55XjnAsPI6elYQWvBgJweJsjw9DUuHG5zr
HG1/kdrLCgXGZSqWa7Tn/WQspr8sDcmyh1dEffFYgQ1Oncuw2hLdVM4qtWoy92iYhwM0lXfdqqw3
LrxXZpJzwAyPVsrET6dyARaswmaOGpWGJbYfc4XFXQltOJlDmm6/n8lXVgbTiDJQcNQmgFD4fGWo
I+Wb+EmlEjOXd3ShgtjV3vTGOn9lB3OtWQQmVE0j79Tb028Q/Vo2l3UuqzUtRSsODb03vBZo+1FK
/l+EQRBCKQejKstheMpAtTPlWHIdddoKGN8jFrFx3xAGlrVY/lV0+K/H5f/kT+27fyUo6p//zb8f
226lHy70yT//eV08Dq1qf+r/Pv7Z//u153/0z9vuqbnTw9OTvr7vTn/z2R/y+f8ef3ev75/9I210
odf349OwfnhSFB5/DcI3Pf7m/+8P//b061M+rt3TP/54bMdGHz+NBkPzx79/dP7jH38cq2T/9eeP
//fPbu5r/mz31NT3Q3X6B0/3Sv/jD8v7O4Lb5DFImtJzQOTjj7/NT8efhH8nhKMzQJiDwGpEPe6P
vzXtoMU//vCCv8NM5megEqn58r8//qba8deP3L/zcbimE60cMzE2/P98sWdv6D9v7G/NWL9ri0Yr
Ppg1/Z9EEz1wMgJaOlD0OeQhI57UetumggJXbHMyt+Bloz4qdhmpXnoUIjz8aU7+PfSfh3oeUf4a
iiocJUeI+cf7+eSAr4og21w4l4ntADVhOHtfrKq6WoKJir2Zd2czEgWfym4Iz7piektp4Rfb8eRR
6faQvHOZHUutp2fyLNYMtInGjarKxTvLFmFqL2ER7ktnavqYth7YgahfBUaICNsEiQD/dRc4U/CY
l0H2DhgblheDXE0KIpXXR6iJDEG/z0CgE7htZd2cBVY5/4Q+GoD+90Uvkj5kSsGr1yIpkbUFNDj0
zU+MvDeQj3YZWHE+9+Ij6yfMwXv32UOOkvCXafLsT/DPmutoQg8pBWknPv3+fVAOfPnyofQT9rm/
9KpOM6S1M7PBxxcrmQtga/HI+XvfTB6EibXzwIEZpe9+waneupdHBMuOhATUY9cenQGIsgDs1rNt
x6XI0KsVMvd3qsi7RwXkB2DehMR14jVlGBxrQl6JafroPFoLZ9VZ7lX6IzRjGv3ATeSDB6VF7o0p
HJZDCN/j6zKGTpsUfrZ+8I6sQLA8YgGy7Rul3EXhoB9LoBMfCYVUnUK2WGeYcqO4mRbV2xfK7YR3
K7KxrPZmHdTq3Oy5enkg4LfQCzp/3C2+rYe0miMfgNXgimEn6mLBU7Fq9L2J0ngVY2lktedqhH5+
vYVtgEKlcsLvGViP6tAGguqEmAZr2xfDEgQ7nLKKYNdso76DpJ/n7+jh47GZ0ci9D4bA9g82TY3l
bA5g/Sb+EChIG6rZKAnozOmAMoET32Ey6/aJGAqz2pUeIJF4czcPRACNpnGMwdOOLvHXYh57TzOI
rsnAoetSwbTqgTr78kPhR4WZBovRWDsIgPO4c0M5BIfCWiL7kQempwr0DAwQYg958b7KwmC+zpCT
yIDRhV2xL8rJknvJqqiTymxseQ7XXMpdNlXKTnVnR81tSS5d0dQsAW56YpbopJbWcGv7zdbuHBnM
UTJ7Ct4Q1sAqexg3VxR7VzuQF3lJ6xbDtPX73TZHrtgFVeSsMWUsOLBRVQ5d6o5y3huweou9uYbm
tPv94n/tMIJZd3QJPeo8e6dRU+nBvjNRc83bAC4ReoE7hX0OrRebavI46yXdJqPdT2YJVEmO2c/f
j/88Cvh1GEaoqZDFI7GHqsBxa/6pnKYtIy9kCE+jK2Er6KF1L8ExFxe2Wx9lyKLyjajjpKr7rwE9
i6IpBG1ujlNrSdJNq+0sdwSzOx/9NXydDFBHLkG9h/djvwyHzN7cnfaWcrf2k3kOos15aJGFWfdw
GP24LjPgpZ7hXDrISQZvxF4nFc/j9yNMRpzKO9YaKPidBF92bUZL30ud9EZGKBKt3tnolG46m9TW
MXMtME7MF2KlqQ7welhsmFna3fa46ukzNRpvlWCfB4PH78NdfdToxkwWWMKpoFNjKPpjzmgmqnZ7
OyHYzWEZruVb7etXDmGKLGhGIauHXA1Z+POVYHWVN5vhaiainad3QpaqTDnOnDKuwUM8GUu7FvFS
IqQYQ1IeMCJeC65qmCOtjC2ow+sOdtv8tffIe/ejP4DzCQxXntWGymowdDX45r+6eAlbCSepXzAz
BCHPvzJVQ+qG2fErT1v3YDmtOssA/iJz2Ii7YjPcN3KAF708qhNUgWyEWnCGYc+c7Fbgbe2YGzY+
qGBPPvcZClyQ9vx5RHhqc3Z+PzfirLZkfluif/t5ngfHj4GuvoXLeb4oiFuIXMi8UcY4+gT+CuX+
vGuBy3VWZwHBdkNjfi/D0I5NYAEffz+9v9qC/4lU/jUMDR9UoUI/RA3xJCiz5rlzy6kAEMbB38SW
aKI7uj/+hwJCyOMIQRdO2LB9qjs5XWV5c7T5MJvShHflH/FJVthah3bp7/Nxa96qQDw/OY9fjlIy
YSNJBdYfSJ08f/ldWNqKkvmRgVpDavFCI12kJc6aavoEwxc1e3eydnDBxaW5Tv+XvTNprlNJu/V/
uXMq6Jsp7E6tJdmyJE8I28eih6RJIPn134PqixveW7raceZ3Us2pKLGBJJv3XetZ/dfPn81HV8ee
DDeHCEAOoCebSLTTfWJLVxD0MoDZHMrVnlFk2hKqNOlhETfaTTGaU7UxhC63nbdMZ6pLx5um/94/
BBhYPqA31x7Z8f2jg0nZ5DEGxjqvlwi7vzGFQ97Od41wUZDmZXYwVX8umupkglyv66x9A+gozJLv
ecGwKFyzE5PAU2412TY2df2xTFq2RqOVFDfs1TwKXo3xxamg7kQ1btF5lzkZ7ebGKambUgBN583n
r+N4GXv7UdS817MLhCM6lSezNmNEt0pLk5jWyxETdjJccMKU3+3ShgWRdv7T59dbR/7xl8FEQP1w
LUitY/Bk5iHexly0glXMqC34AZrmbAsDo6fW+cPXSnj+FmeO2oH6crefX/n9p79e+b+lMDoXp9iW
xcD74hdQr9qcrWICfGAbU7A6M7OeLNNvD3RVZTDJUV7xnLeZ8K99wUQ7o3TabowQwlSHpMziG4vY
74hgiPqbLL1uXeuwhBnezq56DL6ZlzwGOH9v8F4Hl33VFBdIguufzuj4Z749OmLvHz/AT0LIV+A/
PL6TXYukiooKEhRKL6a7pLX8e0zWvcByWkqSf3gwXimG0FyGkQ3crSPpFBbVxsm1PXbnGU835uOr
pvOcDqksrM/QsjqWN4t4mjY0ysH9XZk4t6M+tbVmgz2L9M20MNJnN3WgAJY922cRi3LPwF/I2wye
8kRPrik2G/G20HzMGVLPPJZRBzgF21756qRB+mxrM2TtekizZas7WMCjqte7elfPQv3W0hhfyTD5
5sUknYreRjWM8yYuzBiLOqLfre8r8WK3k/5FE9RDwyp1xxY3Dhe/KkYfh5wdGKO30Yc4+2JqU56G
vTDMC70RQX/BnlmAiqCEPK2SYecr0OMJc/HU5kbY2atOvFZq1EJEIiPx7nNldfs6M4b+Uql52FVZ
Y5Qbts/+65L4Oh0sNGiP+IRJqcVZw0ed9AWdS4ea9x/cmF4VWU6F1V+UWnZZ5z276USriXAb5fBt
dqzmuaRE+MdHrYzz2alqZ0N0fA4rgCPABWMTiy563hHzYDdPv9i2Ifxa2BF90+2kmncuAuTuwIc/
+WGux0WCDdyMNVxxBjZoWRp/pD/Pv3wjTW85HI/WN24m+E7/uOAIkPX2jVzB1ZsO6wSSp6xp8PLN
JsgQQDuIoOKhKorInHXE2VgR8eGJhDksnARghpCVofVvS2Flz1XpgtHHCMULHXQw8eEQy67dYCwN
9ovr1cjIcMptwFOoJYopO0OsKb0l7JQs+Xuc4/5R6Lq+2ySb6uEIU+RibnsjD7VJDUZUCDV2q7Ce
brBZ9vl3ACHyJ/XHAL9IrusvJvvSfzhGKIBCIM9fXdgszyn+5HpT6LMxX6hSOdD+tdr61mlF+9LI
Sb/HdRXcayWOxY2urPyyAvUqMHXzzCPikoKZ2sEy3w7j0vSRJizlXXBf3m9S/UosE5VX8I01tnWJ
uN6N95xZOL0TXyy7rSmcZLxK7JHjoeb2vrnvZy1JdiMnIYgQIMXWgKQC8bpysoaDZzHPF7mfEuBc
Ks3iNqSvZ5eWW3TFBqSGZGzGrT0wwaccSw23aX+6CKX6yKFBNkVUBEwGpGh0Ixqhl7za5Zz+9BsL
O4wzL3gXEar747YiN5DeCMIzgycpu2Jb9In0L1Xn2mXUFoV2MSpS6aIiLdHD46Lqf8WwI+DdLK0r
LrlzMd9KJPXGvkgVGy+JcoJqjED1uRliA+rUSE+kHkLWg7zf26LHncPOW+iYOLA5bmBAqXqf9YyT
sNDoZ+xQowYM7KExnzmwT3nkZ7F1WzBY8Q7pg1sdTBfY+qYjOw8pxqJD9gE2Z30LZDWskV1FcNvw
jnz4LYkuwpGPW/AGs+G6xRqN7cStwVG1eEb5gzBqnpPMR7PdOoFoOUvl7vepL03M04OkVFTWcf5s
W2VDY1XDunRREFH2QzTQcTd08I3fM+bBe21s+yaSmvLcvZZpAe8cv/NVt2D021J+8R4atyPISyOf
DTXOYBFZqln+KzD++Lly6uVbU5V4+jz2Snx2Fo51pRbsdSZMmRrb3Go5cLKEFab3fO3FcBK2W4NV
wEmLYcDf4YkESsAy6AwHE+nkzZDYwt+6C49m64gSs4UYW4oIYrQfAqecnY3X+f2yYUfapqFZyOkr
zIBAD5vR6NXWVtBn8BU4ICSSZayus8xwBCN2SAXCo0a/svR2uRvnrPyq61OtQoGbqAyLoYMoNpdp
0hyCnFJxBGPJmrc+fv6DNdQoJ/vZNW5Fk1sE8MAIOhjLOvLrPk/+QcOWlNFczPplxogAqVd2hn1j
KKAFYbB6johIGzVt5w8uG62+JNsOsNZyr01m/UcH0fPEX7BfsX/LaZPPbf3iV90EAWEpsoxoj0zH
5mXRbNoo325AZ4AlCK1Ut5jx+tp5mGwnta7mUTc30jKt+otvigE5GeImHKRd4D7Mcau+57hfvYhj
/fw0AmdYw/8YLAe7l6gYnLEjrNIfOPhveqHK8jDjqqMeY9tYnzhHLK/MnMYt+E5O8G0P6QonfZpk
myW3oJNJ2t0Xcpo9NlQdYdYVTqRykTt8xAWKAicRhflFTracEHe5/R2AoN4lPapxx6jPS7AFXYeH
ORS1qH7Uy+JNjLgycLxIQdXJN6PR2WpPVmNl3RhtHWB/zrE+b5IMAMSWpPNxjlSKmSmCjxMDbdHl
OES2MFLmDfBXl3w5LgYgEEn3RePInVFk7vfWVNrD0hjLcLFACQIJ0rMSYoPAeptbUso9WWEQnBrt
epLArA52XLQY9bsHAlesOqTXXkXErt5U9JX+VOBnnox2uutGzlrsaS5FUjXZuY3d+4MLsnGU8vi7
LcJSgnUn/dfGrmz4PDOwDRGtWgOn+tCIJJpUJ5rIcbrid+bkdN/NPF++5OZsVOHsrRsDaPjmEFaa
KftIKeJJMCtMUAfw/cgfnSgFpuBWw5ZP0G5WRz1mogxSVlnKMzv9D84fHMDXn06VF03raRRyOxui
KiGURQH23tDyrXwvFLDbjRTG8I/utV8h+4CLS42iu6CopP8Wjj1/y6yZavGo19a53jtXfbcdpQoB
epdgAmTxnJCOnymu69WqX8goCJiVL0e9W7+AqbF+wp2h8hqILBCb0tSy73QYkywSXYHDDnV1/r3S
LZnRRTTG+6Bu2FRNiU69lA/Z9UNqMpkPLMNI/9D8T6tNUNJkBS/ld4oTnjmq9ZKK7a6mpf9MBKaP
2xj3cB2Z0uR7SCxR/kI/ERuXEFmxYWSOpx2kzvsKR4MI1nAcVfxVYjlr6Lyo5FvMcP+Jzm+2NkMi
rVeqtPoLZiw7Cwuw09Bh6hhQmY5Ded6kC47zCAIKvtZ4YsQdlskzsis3qdzHMiMbPkpjq3tJ6R59
tYyicqKqHtuO2nRW70s/MdnfDYPXbm2K69qV1eQAC7CjOUtITCQOy1kVrxlGTBzPGXuBED9m62zo
mVYQFWPdvSYz0Pvhj93yc8wVTsoOwVATev0a02PaQ0LZl71dtRWWh0RIio7tG3ufZufUFTCWSm/i
bZnI9kkGuKI3MBBQ21QDNdmo7oPyRwIfi42gA1FSM53R2PteX7y67NPsA05PezewaWQqQoaU4p5D
rhplcI3iqHTV8CVYPJQYlIXKa5YwKPetLgTo8AKtZsgxVtywP3WMKKaRrYVTkDbBmXrm+4MxIg1S
cJAzUEXkcHw8NMEl+FLvES/Mnd/sDFWJTZxbrAU1HkJRd+6Z670/mVGLoHpKmhDNQgTRx9er2OY4
E26BqDdr5yoYtOwJkFO1M+yGOf/zo/D7qcyhicY1qFaaaABOPjsJ8iAr4wZ3s7GyRbGrU/8g7n0Q
nnZFTbvemkOpbwoYkLduPZi7zy///tECp6WTSsGB/igt7eNbNZRZ6jHFzahLA3W7pLHYa6qzN66U
+s51s3PRv+8LPuiIMOJZq2kCsdjJ7Yp58aeiZ3uBhTJ59oUieNKQ8w51oXgMunxiZxiX95/f5EfP
GOk1JUBTR2l+qhKgLdSNsBf6qAfofF0Gs/aU9wggoHEMQBY0eaHBw3osRmFua47+Z3q1H9zzyv5d
9WlInplij5+xVmdomeKUyze5Rgl8cLfBNI2HEZJFBIBPRDj69YvP79n64KYZwwDv+V58n+rH8VUL
e/SQxWIgA0sz/oPYyAFHOHasMbA862E3aEORRxoti3hfuzNsDJDM6mc6mCSDtGwB682ClALDzrAk
iD2dzIngZcmbwKzhz5lex6nEnvxp2BXC0F50MDKvgynKb4sSACLS3I7kgiqjaEAsBs7YGJt68IYa
j3LXoI3rR4wxVu3PAtwjoKOlNuFN+LSsScdrVQwlmc4hBGqt6WnD6docTno2E7AxeLF15jP8oCLl
rZnedB/Jl32Hus+rMdU5TkyR7Or4iXW/cDDY1XAPPn8tH9TcwKMjVaDsu9pZTqYWjSsPuYhllA2G
RZ0V2/pzhTByK5vmPrYnpl628V0Wmh08hs+v/f5bd9lJkCRDzJaPwu5kRICyMR13TumWmqmxD5x5
2iZ27kfQb9SllgfTmV3OB9eDO49PCW/UGkh4UnnXx65BZwm4IU6C5ZZlvM1ovc/xl4EvPosqejHa
mVt8/xppAKIcdsmC419PnVEAT/nnYqAJ78KqQpSGFIHxjO/+80f5/uOibAMnndSVVedhrP/7XxtQ
QzZ939nM2p7qszu++XwnEw58idFpz/DwcG+vVAHqkuPWqrT87vPLf7BAEdvpcX+I7hALnLxJHRIx
xmTUF+M8+DspreDOkAJSha43z59f6oOXSPoDgjj2Zgj6Tw0sOky4kmmZO/UW9ZXMLzDtTeLhFgk4
8zgp/pV/f0Gfrio3R5cKdc7xoy0HTde6xhgiv3ByfPgkV8VUD761nquuW3fKz1zPXJec4zI4Gkj0
nzoN3bVrePJJNrVye1dnzHQVh6qogJLAIaGq6k1r+t7e6I1g2YMjVd+E62g9xIzA/q4VOVBLx0OA
H7lFnopd7IzytifBVdt4eQIaAySSfMgHInM2ulDU1RXpFfpmwo1xrp/xwXDESLL6D9lIUFA/eWaV
THtDAR2LEirAl52ciy9VlVEHaOEvh56TJJfzpFn4BXProjTnxTnzPbxf4pjUbNQvztpQoLty/NIS
SmmytmNGSQ8avPMraz/rSrxCpHYpHyQzThDkGJ+PlA8+dmZShKerlpHoiZP5RQSekn0XDNFsMigX
OleXVpovZ3znH10FpRVNWr71tZdwcmuNBwoVr2MEpXC579ghRUhExBmL4TvbLgYBLNFEIRBPwDRt
nnzSfFceRZVqiihf/KCU3F0RPUERnLPGRSaAzFqG5qGjJAK9Glq0jllq3o51pXYFiNiEamAJ4fnz
B/yuVcyP8gkjXiPk6A+xQT2+93HpANIWs4wGYJVfwECLg6/y5vtgCCUjkOEuprEYKKPIs/yFQVBz
UpHy3HF/vczJF0ofh3bdak9cLRTHP6MeEivNxoqjqWxtLxS0Ux/7ojK/tirpPfpVvfYCtMWPqbjM
8x+/g2l4V2ap8Zu9M0AHwIp+sv382Xww4hE10LqmgUggxal5sR97v/KsHgmIFv8EMKgurN61LvVx
XrZBxslwQvNw5kGs93n6HBxseqvXh6bdabKxX2p+OSepjOwaPjDk3XID7TQIqQ23kcdasF3ykSBn
sAG///XdkorFsmqxdecXnEwwycycjHkCkEtT6HdwwGjemKpCbucmB+VgKCvrvPn5+UXfbHDH94vG
0FtDWIgCA2Rx8uk1GfQjamR8emARgXs50hxu2ddkYtOzvsagiAe5RGkb0LAhU2eW21zvF+O6Nevh
yZvNfKRlYad1pHRwhztKjL6NfkuWc0h1e8opZwrjFtkZwtjCt/+kg8P0ZZH/2MP+mZ3d0oK2DBU7
XnefTpk5s/b16qZa4v7MOvt+SUfgwKKOmtniUz8tv2C/xX7pUzvU5OjsO4zNWzZWmJLirLn4/Lm+
u9TbcROtInQkFK+rUvbvzUsR5xVKaX+JCCD5tsC/3Mfd5FAdS51/O2BZxSklrZ1r2iZAF46vlPmV
qjAfzBEV/WwzGW18AYW0jnSAaZu5J9S9tUT/YJl1v/v8Ht/LPhisPu4H+r4WptZTtzj1AcuJ42SJ
ArfUv9YGPCoLQNU1mb3NYVGLe1fWKAC1hVYejRTrtsfgfW+kLXjUgaTuIm/7275Zp4/Pf9m79QSX
NeGVFt/wKjw+NZPrQWU13PoS5bMb36Q+tGzQRtaZ6E/M26eTBTt85NCrHhluCg7k42cP9Nes2sYE
z9eg+dtlRqCl0QC639xCRvOfB69snvXZWVVZzgwBOa7hA+6BaSUT5xKXRCOg130ZBfiPIRMNafcj
mAv/VwMbz9im9VT7Nyan9Xo7Fbr+VdPaEUxiP7Q7J9PzJGSH1ALLMwlKpGyo200Ehs5NL/D+mjKk
hjt0kYaMmY4TlacUMETVdjuY8/5NkLdxTVmWKneoFykFRWVnOvyxiahW4Ao9xUIy3V56w0D2aVYd
aiYoDLIL6Skuf2QrMzciQTDVr7oUh/kldB/q8VMn+5Fjrq73F1Phjm7oAtBSFyIAZB2WzPXaRkyW
7A+Stqj3UPmgZjdLwoB4tdrJeQzaefzH8ZulPuDqzoOQ+UugM+ywD5MVOwtrx8GVhlmHJrneVOM4
/IrL2PxBJ6kPwlFLKraWcqYu7xB7AXdtiGkcmFWM2NnTkj+Ol6i18NxmNAzc1v6dtTYBQWAV5EvR
xPYrDWfzipBw1KJaV4hg6zYBZLWKVM0bGkBGfrnkRV2FLtorFDxWMnyl8eekbEGJPYtMVXYpvyN3
Zai7IL+QifacjrzMdcHpkf7M1W3Rfa2dpNP3okF4vHFGclB301Av32tR64/NYPt5GMyr2GBhMPgh
XR1Vh6hM23gj+0l8AZM1/fbNeibXJejUj2GJMzNsW1E9arJ1nS2ZyL4WpS7M4JC8AuJe+Fr0GBHc
VFM+RuGbHrwFQNRemkl90BEgdQeKB365K1oBsNDO9XagtceGe4M0HEFCW6i5Ye8Jg9nOhq6PYo7y
kiMSUxysN80H8qIbcNlqIHqYPc3mBlFeFQD1ImeAHX8xJVFa1Wu7oGo0cdEOQiRbBGyTQickpb2J
01q3QyNOPGufltP8S9Dtta5TMw52unR7G8RU1+bXQGxHMjYyu3vumOXuGjeFLFpiBL5BcFQ/5Wlr
fpN058n0KedYbiQROGDszS54CCoz/ZaTgONGEzXYXzrtxF/9Ar+bOnTgPlfs1dxQtcaCcB5xKXqd
bFJBCBHZcTY+Lcc0nPtY23QGZV+Uppr5iO9IbLtuaX9zAJAXVWEBKe0rNRabNJXBbyqqxHn2Yzvs
oO0SbzKAiWS89gMy8W7y/HaHqZHSja2IJYpqyolo0n3k0CHwdIoxadUG/ziN2z6XsFwLMKKWjZKF
5IwrQw3BHzWNCXOBmwKI0nuXwJxG+piURxIKaC/bLtRwC0VUvcFGPeq7PkGtfVWy+bxl+0/wSAcZ
0oyoDZNN8m/n47XZAYszcBHjEBJ2PE9mQ1GV2USx107acVMwtvdCE8u59ejd3o2yCxYUoB6olPm3
k+l4iJFR0bWkSSwn2qYdw+VHaSxGmMaaf8lY6u/M0h+vhC3Uvkyb9gWtAWOmKf2o1FdR2GK2h1kh
mDGR3+zpJL+QGag9NryG7swa9dHq6a3Rlhwm6Qi9O4T31N1Gurt6NKRkg+4Ss/Yea9enYZHTZrui
8Yf323Pn+YGJJ35oaS9f1BDU7qc6KeTVqnuC6ySN7ok2CEE+n7+yDzYwHHL1NamRFiDr/PErYw9a
1phCpsiscuvXQGs+auy6fwFYeWYL+v4ExGtjw4tu2ecESNPx+FKoKBpSSECtp7R7obMj2mfX6ed/
qIq4X+QctGRiKqDSSZXckEjVXI10eM8cDt8v5UD0qNm9bWWwF58MUfzwFosm7c6qMrX9pCDS++38
YjmDfTvSMTxztPnwcrQ/aEZgTOS4cXzP80gV0veohY7paN0melX9mu2luMCMgLUpyOIz38a76gXP
mF4Lphy2a/h+TnoCBauMBs0SL5PWtIi6KgGFsarVTa2nxHgEsXeY4sV/6OlEbTs/Zu37fDy9O8ut
P4D6FkpUk9TY0wJ940MzXmbMVHrjNZtMVt6l1S3eTyfP/4x5NT3Pqe08fX7N92OYa7Ito16DEZMD
0/FDBi9N/l/fzBEpUzkdtExczMhCkKIm3pkZzvnghRoGvAp0nhzgzFOKXQzmPbVpukY0tbIMlH0Q
z6HsbPdlIlxKgugf+xfqDmWyJ2yCKi3Yjux6iYkwgyyb2g8CVM5TpuXm10FLUAXhOFnkfnSE8ehq
RtyGc+bcYn+K73FExvB6nQr/ktV0FAS0Rei/lpqompW8HuxLSm2PoL3TnzHhHqizOCdfTeRV3yzZ
6Kc70x4dBFVDXt35cQ5R05372tsIo132sxMQ+5yXVuJv2y6vfyrPSLMtoS/il9OzwaXZOtkc2GwU
MoNGVAMEo0o3o0nXUmfvWcn4Su15grzZLx1NtinoiI1BwdPej1XqVxFVKiJrXHeE/tpiJjxXNvjo
VTDK4FsY4EuAd5y8dtMb4MK0nIjm8qWC73Q9V9ydNhKuW6DwqM8M7Q+ux/GHwiYHPZpQb12ivwrV
MECzBW0SG5jAgEuq7FhDmEVOTqQxs20Y2Pq5KfODkW1hi6GGxV/HIXMyW+HbcjSD7wnV7bLczixo
EPat5halTP+zISxvlza9sfFcQ+0oiXWojBGbe4X7LAJdHdCt+dsx1y0CniqQGf/6syNRYWWIUam0
SYk+fv5aO/lBbXMqagn1e7JSmv75MHpUsFx3OXPO/mBaQXXLt43Mg97qqfNgkNVEfp/HtYJ8DLO2
ba+FXPQrVKYt/7VJSVFO1ZkbfONgHhVNOPZx0ob8uVbtwY0c36Fs8jTTHO4QhO4aXaNcN76qC0IJ
dsI2R5cNepxkO28qzaeUmL3XOYgFsTkDQsgNLM9RXfNFssypnIIWRNqq+C18wi1oBObtExKt4atD
CW6Jut5u591Stf4X/qbtbanLye0Ijq7dC5E3r0iD6RFKbcRi/vlrfC+g4WBPMq+P7ct2oWCcfEcj
H+4cU+GLfFd23zMqUjsKuBXBAEYdbJO4A/tvW1qUjCjX0pKQKWSKg421xiXJpQ3OMQren+rX34PZ
HYwWjvRTCxrckxhcFoHcYy2AbQ8+/ZmQ1lFy5lz/RiA4fr2ro4u9D10fvM6nTbwO/2kg+gnqfKJA
ORl6M2wVQtl75dWTEbo1Ik66X3n6c6ECNGwMd54IiSA+8Gc+I2AgVMhKLzKI0ORWNW71oLO38C5b
m+03h/LeaCPpqfmeytH8lBGyA+M7mwC9232Kpx4hCimOMU3GqwKGvU3Khtv8w8nX+FOYs8dhXHfq
Byy8+bWngvSuKJESh6429PHO13U02vkUt0/GItBtFR46tggZkftK1FG57BRcXD4NM3fONQbf6udH
zw1VH61I1ng6WXD8rOPPIhk8P4+B1UeomQ24+Bq+WI3MlglJzDKiPPSMJ4pz5oOvOQGiv2Lsqkv0
xNW3HBzeQzHadXLP1qO3dzFdNnkNvbL6WSvyITei8ChUBPx6ufX6Nmi+ElTReltW1Ox/WTf/Hwvw
f9421/9vLkDUNT+HjMXov4yBFSTw9v/4XzBA8B+bXFLkFaA0OLavZbX/ggEM6z/gXnH30xPmk8Hk
/3/BALb7Hwf7JhOmhw+O/8hq8L9gANv8z4qFYd3ENLbCH81/AwY4nR34VulcrA1jDlWsiSeHP5CD
aE7qjJlI1BB9e5VvEpN4rc8nxbde7N9jfL0M5gzOK9QY6SStK/Nfi305mdZIkYjghcwgjcbs9e8t
ugk9xATdPcRzIx8piZMg6OA6RzVZjzNiwkAjN8qflRZli6c/pb2CtK7qEUOJgaKc8CKz1K6cmh5s
CrW3uiJdlHp7wMJ3G0xjmkMqxxvBcW/OG3Sooz+FKB61lyo2jK9TiT6Qs+RMbtLktTnG8CH4mjVs
yYlkcfRNTOfgCqIpMeM2J6svPt3scx2k010QD4bdL9DBtRAMb+9ktVCEtDllY6D0jFm26uDWW/yv
dv2YOGc2P6dHmdMLnbyBBRiOMVGFi1o2zIqoxZbIE5diSzBZW7boYIzmy6E753Q62WlwXyv7hEHu
+CvG6JQGkWSwNK1apyGiqprEhQBlR14C1oy9eGePlQhNZzjrMl43cn8Nt7ermva6uzTRkFFqPh5u
LdaWOJhmWq8WsHtKhdm2QHKEELcij4x45TrsPbfYTYVJcFI7kMejbCSkjOIzB+Q3mszRT3EgU60K
NgPoESfWk5/S47qZMNOQX+M2jtiMMnVuqJTSr0Ey2xJK2RBNG8KTC259sgfnjd2X1U2bUWU60DkN
qp0+SP0a0N4Qh1bcqaeMuIYHuy3kvSYxUF8Kgmo5ERdJExNfqzTFUUkqsWs7l+Zsvijrpuef3zim
yDhQxe7drFnjFBKZ5WKjaD3n1zrb6CAUDAPdE6cvhdAzVw8iGY06AuNEHrXnqHlHEDHFYm8s9Xkb
OH3+o0Ue1p6ZLNaRePrE2AevojROhTQyj1+e43rJgv9GCyvhS1z5bvtdxcQKi9lU5zZr74Ynbwes
0YqzRUcCf/X4WqA3ezfJEftI1yiRGw1Uov1eDtcWWTx3+aDTwvfIhu9p9t8iIiXGuGy7eydvlkM3
EmQRaZNGhquVNpdK7/JtQwofAlSSFf7dccnEtMTGGb0c/vEVF7NOJH/NoFQ95kI1GKBUrU17KvwF
ItBFyzZMmOKhtMXUnNmvn1jWWQ84HrB/1deKFlV5/2Rjgs9PtIMak6jlG3twSs//QwBPPf5QosPk
QP12bsNWT8tDpejMhqldkYJs1b3xPLCvBQBBZt5Fu2RAyyYE3E44OdX4mHmmrCPa5r25/3yZOVnM
3n4whv6Afiw9NMM9OWAAhB1ywrY0Cu7yoaXrTS6Hwyn+zKv4YNA4tJx9C5QeNcg35t9fr0KNTeGW
C03exbbVl0HS3Q4ULX9tGe5KjMuhECSHfX5rp+W+9d7WbAymNHAS9GNP3r9DYR93AC1fXV8xDUus
lnzvBK3TRHkjsS0KKh/h1HuJFXr2XI77XukDa4pr5d8+/y0fPGZnLfutWxCgBqfNb1sRk+zrZEVZ
SYPymbCiHYbLbPf5VU4rvW93TNENAjPl6VWDcjziK6cEF4DJJyyWlVPhFvjYEDuxVSG3idDqxLZ/
jNMMtMTERx8WRDAwC1bpb1rn2S3V6SIPpU89KfEQpHz+4z58BOzc0EbTrgJge/zbFDRHK7UGRlpJ
FCedSu2CLU7y769CYReQEfVuaiTs9I6+eZHQW+BASChXbgx3XjNRYRem9fT5vZzU/9fnzNdt8tXA
R0E8ePKZezifjGXmORtWWu1wExb7djDQtrUWRRK6PwfLliZJLF588fmV1zd4MtOz74Q/SnaGjgD0
5Hs1s5kj+cBAsvPe91kKyUoOGW/afW6TwqINc3OD7EZ79sCZZ/hCk/z+819gfLDYuBwg0Ri7HNn5
HcePuE9aXSK7YLGZMsiHWl1uutwm1axw8wdNTuVBdEOCG9saL2xPdFdFbshDwdl1s5Bud2mUEytr
ouJowPv2L3H6b6+GAcbUTzAB59qTYSaNJiObGGKU5nXGl8J15X1CVqWIymAZr/3SEOcgwh8NBtbB
dWJj6/ZumZlJAbZqy0gi5tkqbKt+ubInrflVJ0EZwfvqNxnEhBvV++r581fxwayK/ICdxqp3XEW5
x28iSCSp0I2VkFjWshXrLAakmMZNgGIRd0zvxlt0Z/GZueyDqzIAkZJRGGFW9U4G/2wmhNbO2F9b
HYinPrXJy0T/29h21oR70jEy7EPzuFT7z+/2TRF1MvZ924DuuWqI1hPg8e12pCpP0m2TiPxA26ei
yJdwcN26vUxq8qu2iasLbTuwA7sUBKWOl1YltVc1KA0nS2UvyaEddf01M+M8OVQk3BsRKHGziqST
5GKTBWr5RYDRQqCZbPsYkx+grsgr7bbcchRbpp0B2OQbKVSUpvqZTc/BsKWjLnqzUvaaX9vTcLfc
rrnqC9U7O4Xo6cCMjxMbGoj7iFURTIK5gsn9tCQp3Igbkxm3Xjv4gycxcM6EJZL2OBfYb9UsnXlL
4bE/o4I8lZOsHwkHYXIu+I7ReZ5a7kiZK6Wjk4JeBeZwFSdr8oFRYsi1OgqZMqlllFeFjs25nK41
x26uAjXrtwF5wwdVtM2Fr6S4yFMruG0H3fwy4nc/p1f8YL1g+vagUK3V7nfZLsokGRanahKZeu3+
kzOdRQpVyhlmyQfzKaA3Vgrk+y52gZPdLNy6Ged0zsYrFRw1KpKlNiY6OFpXAyonP27UNYlYlrvx
B8yYRCuf0wF+eJ+QbIDyIorQTyNehqmQRIW6GvGymvFsAEiJ8sBMzlGuPvhqOUohmIcMw1z1zkFS
9ZXOuZlygnDcnY0HNDR0CcE5tqudcvC+YtwQwUUDjGrvmF22oyuZ3dFaCYjgLUzS/FRXf08bZuxc
X/QoMIDDU1cujTMnjPfzKR85ClHUz6s08rSBpwICDoeCxZVeCmtEjZoILnz+JPBr3S6ETl+oJH+a
CTs9s7ae1qH5LMC2IpNdK0TUf99kvX/tUmu8xUGTwg6p89Y5lCa5mPUYNBdrnughWAgI9LLRfXVh
FpDOmWDC1fPptiOiEHxt2lZnNs3vRwY/x+bwwtNge/72c//6OcqgN6xX6F0szek2FRnGSINQW30+
rb6BLI+nVZuh76xWUZx5TK/H02oKg4NA9glZTWoOpAdN/abt1Jxyzh1N2FH1cjdx4H9ZDB25NPYB
XJyiUhAN9cbelbpFyJWBEg7fs4Pkec7TX4TZe/u6zZDfVbZ/5pN9v//g974dPelJEbl2supNRVY1
w0B5YJqaX3beQFlBUwG80pmhP3z+cN5/NTZVPpxmLqcXgF4nzyap7EYzFM+GZGAaI0tXZhEdy8dW
6e5j1lRsKxzl/vr8oh+OQ7o+q7OHuYW4u+M30leU3TpUumEdpI+eHbc7HUOCBSBAr6NSFUu61Sra
JRpHqgIFnY19vl/zkIqZTmeGPuhMo+KjR84JmmIn5QW+jpOVFxnhLCdOU+FMvNcuaWeKUJqYOkLF
8HCdO8V8MAHYazcI9ipuSuqsx7dvpS51gYCHbtaa9YAJf+XgYD9mt0G3LQAwCbah2NC6CaZDksUO
krmqzktaQ/7/sHcmy3EjW7b9lbI7LlxD3wzuBIiOwZ4URUkTmERKABx97/CvfwtZ9cySQT6G5fxN
M5OJAODw5py910aGiDxIFhv6B9neAwovvxFd3vTYX9NB3AaoELPdoHBURIsD3fDw+bv78LczUjjo
IAjlNt7+9lKDDgHGQaPiY8z3kxDiUPsIuupi6vZ1ZxeoLDGpJ7Q1+jNj9f1SxlxBmeOvkjkP7uTS
wlAdVYmAwoxv9TqQmEmRhVsOAoXulGn3Q1DQLROJ4/zWrVl9kZMhus3nt//BCZQfgduZhjjno3cU
MkJNY9lg5A5Hu8q+wPFxqLbAROyk8+T3XX+Y1BpHrlvDdlTa9K1BFtYT7LyIp3ZGtCGAGSWHuEnP
JQ5+8HQI1kCdgVmPwu4p5TED6Vq4SZJEJLKq72Ashbvrwc1cZ5PWq/3cIB7YyqydLlBYWNlFw+Gi
efr86XwwofNe18o1wrHV/fx2cCxoj4KeFGYq1zbhscZcbeSSnDuPfPCxYoDiBXiGs3aNT+asyie4
y6+ZPWYvAJ7jwCMhikl4a5I56u3Pb+nDi7FwUnGA241p6e0tVaUbILJzNE6iUw15UPg/h6r8NgNq
+Pr5lT54eKs5jlMvqnogYCezQo4nxDGS9csCu3ORVuO0zfUiO1N8/svsd7IaYlTD+ETZkHy709ON
V9Azt8d1qgvcLOwaNX8lRb23LoAx9T9c9JzmhZebwWYpQE+pxBAoIrTk1ZxHFMvTUPz0R4N6GijI
P2WWtAXS3Ayzi5tZwB5qE3Xb4unF4z9/ONQ7UEPwi/EcnKwYVBUdf7EAZRXSN7bZECzhojf2mclt
fZmnzwaXJMVNBF7v+/RF2VL2SLiKVkHk6JlR95nZG09WnXpX7GPP6f5P3XzrhoxABwD32D/RBpwe
cEmr1no2w1rIOaAKgShpz6aZthtL9eM+6dbE8jKWV/QD8ygp8mkDtEmJMJstkz5upiC4OLiYcr88
QHzC+Ox3ZhhwPL6oNevKDoaqvyJ4+1yEyUdDdTVYMX5W2sNfdI6/bdxMhaa+8cB+1RyWOJZ22UFb
9HPikA+vQrWPb50mKR78t59eOnTa6BScbWtFInaHLjz0jG7Yfj6yPvrAQeRTUINp4L5b0FSSkzYb
s9vq6zjYdNJtSJYPLLEpjNI4x4L56GI+e9BVDMKp9LS1h5VRL6GIayGIv/Qqm7Puou6pJdl1Elx8
fl8fPT0+ceQ1TCgsDCfTSW/loFFbhpZyCLOujK6/KIgyO1Ms+2D/CLweghgykr+aM2/fETwur5sk
s8mUeeB7Aq/b1QpCSdU/IITbrCjTM+/r/X3Rm+FzwcyGPALQ19srOn3WNdbIOS/hQIsaXza3zqDJ
M8fJ9y8KGbHlYzpiT8yh9WS+MYzKoMLBSjaNerHTcX6kYakMb2t4abL/p2+Ka9GZZNZnHuAo9PaO
RtjZqUbiQrRqXDetr7Vh0vbqzNz2wTGICh7iLgybDHa8ym8vky/pktVxhR5m6rWXrnBlCGwoOSpg
KYdRgJuB69Q96HkibtawrktHLOOBcrNN65s88FzA7Da68SWfgdJKYhSubcj3X3u9is8xVD54/Diq
acojEFobHCdbvWKqrawMGFYkhFFQ12o6K/iAAtqxsfn988f/fgivRmBzZbawI4dF/fa52E5MTcSg
QtJjxgfxQKdv0dwyqiyyVVj6uuQxgxtxzoT8wU7y7XVP7jGA6yfrmoGsJdQxnc76KZqm2PFTFLj9
0vlSWJa7B8+jXXjL4N4GU/6zzAOFwUbLwZNDSgyXfD7nY2Sd44bfroL8sLW1xAkF6cOpJq90CR5f
AoUCFulfc498FuG+3qiiOKKvc8SjqiYTpkaSGH/8nu8x6qBrCVBvwCLunQZ1LHAwTb+piAJ1diId
yUugius/0uZz7QMvvvD2WZKYX4XTYcUZPNnRrZ4SV2NnHDjbAD3eEoFmMsyVEQnaE+MuNBLfz1O2
0H3Q5ccpUMoBu4nRIMQGKoEYKGWIzSBzi8PB7Oq/e6d2HsaAc1Wk5nm8p0glzLBKuuoFvkfWXw6j
02TsZBobmpK0pBPxKxcnameG91UBjlOx1q6NW0CB1RyiCFmeLVcU6RZ2kZdFSazqjudkNpfUDgmI
RNesAYBU+fwiTeLRsHiNElN7GzhXiFsGdMbFsLBn0ubiHpXK/JukZXQlvcQmfYUVbey3SZfHXrhM
sRi3OriEJNTrfnmGXqA9xMZYhVDbyP60UmBLTEq1DaOvt8xlM+tTcD8b4OW3BL7UVtRP7PlxBHlO
5DccpkMdsKS1qSvT+o5dzX7texx2G+lM9jGJpxr8kzNNe3xT2KsMnSgHaoQdWw9SkL0w7gf10lpj
8+wOQLhFZ0VO2iDvH3vJUdBkx4r9xuqDyCgtr4T3JFK6U6IboD4hIQhCg1TQhxnqm855ieT1fean
9gTWJU2xKIEufChnIb/1CDW+yaW8t9pRXHSZ2xlbPy67321vGi/51NbPcaCpO1WIOo8WMTiv/iwl
XrscJdtNQ0eh3FSmjiPE1qa6P8YWR0cMpC7hC32SDF/w7XkEA3q98bUquoR1v4LsDAqhCWRUxyBi
rodszi9jd3JQ+iydX4SdkSXzIS/n5d41Yu2n3rkLWg3D156HbPFfRNPZKqz8JH20cLobgPAgdUc6
OZ5uZOez92OpfK/bQBRVd55b7SEZLXk0D66qtkjYy29A8DNrg+O1miLPTwYjZKQnbjg5bvy4IIE1
w2JKjKsZhzHeFiCpN9OSFb9yVP83he0Nv/JuqcWFNxviglQyM1SVdBmfGA8fayFSI2yJRXRC6rEL
E7oljculhsm7ddzRLEJ0z026cw2pu9s00AU0epQgpCXHMTibJRhTPFVDpqcbAlHjnzagvxQn3DAu
UYI4MYkYfyXuqibdS03mbhh4ynl0MBICEa28jmoqQt5kY0u/K/ZiFJB+eoFipO2NfIPyfuyi2qgo
g1Doar4WpajqTdHi9Ao1GpW/Ri/X4OJVWTdGDe5oBZ4IUvde0gkqw4asKJLs3GwpLzO9hbvbBtjO
Dtrk5Ot3uFjPedfXWVhCnyAFg876Khab/uSGV30xRs6bmBsdyPLe0M9HvCYEeygznVNUoGX2uw6M
uSD3UIu/uaSRX1WLL2akUnHwQ6+r6Ztd+8R5Aief85Dq1hohVZOPGGUc95xID8byliyYGhEqZcgv
+HjUt3EtU4yda/QIJao6iJbBLMhFGdTwVW9ngIVT6vS3ynBwFsTKMb97UxrfZczaY5T22fhAQUDd
B0tSVIw8m1NR1ipr2SNRYMWOrcWeji0MX5wFS2e0EPqq4LbCKPwy9AahjrNQM+BOYYMvyuDaqy5z
fuHS6291UoHSsIEm+2tuoU8zbDHOUhlfGSI9K1Xkd1n+Z+wcHQCRjvE4t/vkHjVXtnKanN4FPDE7
POJm5RbXtXLtjUlf5mH2LcqKhpykiETWe0fZqKHb2K09XhfjAEnJsad2voR0BZCZyNDiS2LNrb+n
ymV/McyBWc9tc/Gg+236iyMbRXTYcP5PtEz5c0be1SPKcakOumeZDUUCSpshiqrhWU9xf63TT8ms
zkTRee6YhQmOXcaHpcV/iApfngfkEvmja6niG5N34F/pNkflsGia+mVw4xyr56i1aBFnCL9IuIon
v2jBosZ8pvLOTTJniBYUbuatMVVYxTVz1vF76laZhMJK0gUvNV2QEDVJeUVUd3fVMpav5kRqWIyT
VvlMNTZER1WNlX6BraBAGhO7a055PZo/qQfDCSpJpbiMu7wvj6MwO1YizXVhxWbGzVB0rFWDY/XG
wVxceKnCivNb+tVxt0FJhCYsIPhuCFNqkwLxEFPnZoRTCJsZyGY4tLqku6oteHnxd/Y4NOkgPZZt
Gz/QB8VAObh5n+5SfzDIWO+s9Gn2VWfuY9Q7nYiBznCbx2TmW1u0jn7mauLvKdtlDVDiUdOMTc3o
Ww4Esms3vRukaZSMlfurBWA98O/M9tZo+PlbY0zTgzOklNTwik7ouqWBkValnZr3OsbUh7wy/GzH
NJCxg/CqFg1Sa2EznQovfkmYYL+SlDO+2gRJ6IcaujltR3c27wbXrEVk22NtblmWwB1WdJeyqIL3
iDJxcDRkLMpR/r6cbf+b6a13o7ksHCF9C+9OGga9WKnHBf+4alMzrGNPv0LPXmPL1rX6NllsrH6Z
dAZ9by7dnKB/n4Jvk+mP2YVoO3lN8IWPwzct6uCmwMm7AXFQrjjaVTDUO5V9C9FycWhiNmjzEvRv
dWQ2unLDPFejv4FqzVBOgqGNd62tZSL0Uoqe26SHfn4VZx4u186bv1PFBGG7IA1/DHygGyGMpMIO
rbYtf7IPLEyUDkHPiJ5sfACGM1s/F1mwVqbs83AllFLPQtcDm0hyj89UG4+B2WzcQJg3bj8Gt5oY
hocmhvntqja5Jf3bW45Vz+dqLlZF2pVlyIeu6oIklJOw88if0DFGYumXH2z4fAKQnNwUm1ifWSR0
I8Nz2rSSmBG2Jv19shTm95zQc2YpteT2Jh9d76boQWUEAGrpZqf6Zmza4A8mEO3naNLT1BV0WbSP
rZVFBosmtJUqqXZmxiZpZ1mLcXBENw/b1NQQt3RmZu48etPtg9vr5OA4gzklD3wfaRPJIYnrqHaY
icI80fzv8wKq+tgIURWXhW1PU+hn4yIuvTLt0KkUetFteuJccjDOun09VmVtRI3Xjk6ksYkA8oW6
oLt2xjZuWd/KvNy24GisTTu21bA3tWX0955ZZc1R+iI3qQOKLtlpsU6UVjB1NqKncRnCQBvlU9Fp
4rHOzEBuO/oJRVj0mu1AqK66J722cvZACoomG5W8ZBoagiTfSlwvy2acgvwZRZRtQhmo9a9O6SVf
nFqW5tH0ZHqspWfABs2bcjfkASrwgaFy13l52qE69cUBd+Isjv40ztcVZTLaVBIpQYhiY6w2s5oy
YKfSK8Yt+UreKkFrAxQzmZKHKvfZolkB7k1o5Jp3BYzZKLceXGHvqqitgDnQViP7lVQLgOXOffBg
lN7s72r2xa+QChJvp2QBx7krHLM6mKODjrmq/fTP5ImY38bu5Boknn7jkG60XhwhwyaF9P/Ccim/
8jE5MrKQiN/X1uxQG2nKO+jDaXzRmHH3HQJBdYs2O48BmM/4ZmcQ36FnlvQnAfxPMkrYzW+7cWWF
0A/or5hLMC06jb7A7VCjlmyhhhvdthlkc/DcWvQbe2YXEOqLY6pd0S9ev+sgqpurvRykg+uRocJO
MTHGjShBY2+buJJRRxUOpEVOem4b2nOqvqKVb28clOvWgcR7DQN8AGDoPp/B4G99vYinTWJMbRsS
V1biu8fevhwca+Hv/ztRXW4lI2qe2mE3FbIrbKNkmLQ2ouPSnyN2ftDqo6Th+Ti7sC6sGLi3p+u8
KIJlMmEV5IvToEIeXsfU5my3pAilfCPmOfgOBedZ/9V3Y3dM9ak/AnyPf7vQ//55VQcgk+7hqMGO
TQzx2x+zoOyquhIrJWMmxTif97896Lqk29rJOXLK+1oyp2h4yYjI0EXh9nh7LTgAbKeBiYFoq0Ej
T0G/mXvR/6mA2uI7Ks2fn5cxPpCtYVNfNWEIpVaJ7smTtlo0DI1NGcl2aRNz0sP6qjQVDISYydc4
LecvrlMxBRpl+wRgorltlwAGhGNOYRsTYbgSG5o2LDQp9zkYXftM/+6jQgt20bWcixwFK/zbJ4JE
U6/dHvb1kvAr5ZRyIA2kaCI1+drd0KC5GCsyxz5/Lu8blg5VBXRca9waRdeTSp6XsDryRXFVqx4v
NWmQXJEPItiIOlC73nOpsfsWYKa2lvmZmtv7azP4V50q7mkLU+tJDdZMgjj3K67dKbEc63z2D/1U
9t8h9f5kGxzfyZLiQK9p/9hiAQWRCim+XSqY9HpObloSDmDVRFrw/57HI+ed8mjpcbtVFD3TsFqK
bzTDxZkn/X7EI31FgUNrFmGqccqm0DojKJT6SwMsrCMmFk4Gis1P7WTpFf+i2H/+Zj8Y8UwsUBVW
QhEcutMIbmz4WKEbpJC9Vte7egBGndhxESnJHpM1zY0x7kqbldLn/G1zIGk50yDlTB8Cva2IYRj1
oyFHtEl2FqTRbNrsij//kR88FJZBZkDEJ1T9TzV9s5j8JjVlwiakIZiM/O6dXl+lwtrprfH6+bXW
t/q2cLc6p9eBjtQFkfBaOv9bW2bW9KKUFSmL3lTXV0HtddpB2BqBSFaKRTMacIg/j4pUEIpHOmZi
3fcJbvj8R5zG29PT4o1QnA8oHUJWOY2IQ1vnuCAKUDfEy1Aea1O5PsDmzH4sjW5+0NrW+CHjSRUA
difN3iyWycYKb4X/qmk6MNIzv+d9w8CHu0irgLxbxMx/WZD/9lQyy9eavywLk+jMLcZNYjXXDUaj
cv++hF2yMcq02Sd1S6RNq5ZNMVrtrh3j6dAJMX2fqP9tx6aPN5//sPcjY/1dtJwQQeFoOdVYd6YM
rGVgZIiixNuukDR42YIXKvG1Q6Hac3rD95MRklb6DDhGkLfSTH07OgZt0lsGIr3yavafF9pTYTYM
Pfib1fBdJAu7a5FTXrSIw5rPvIUPXgJKH5wBjAiX1uH6MP72EtxRCKuJF6StEFn2XUt+zMAR7czY
++CRMvL4CDDFYJV8p6xzXaGMVWqY2sr+AjdIv+tMZexIWu0vfPjw5xw47/sUrCg0wPhQUCiz6L69
rZy6BEFkLGlj2yXEr+n+hmg4L7IHRGafD5cPLoWj18LhuXrY9FM2wlSanTHYOG8Q1qqNGsiKJNOV
El8by3MT6/uJhCswWNjf0pPmxt7eVuLhNQMxzSIt0/LSHavmGSMPCQbKAaOWTomcw1ib+6sSFsph
VuYfc8rqDaJKPWoGCsajV9dHu0NU2Y6a2lKiiXfuaDdYMnJvPhboXs/85g8fD6GUKH4RmtJeffuT
p0Ci/Uz4mihWid90jKZLo56NXaarc6SE950bmtG8azK9mepA9p2srhP+uLzwK2J7mLDK227MyQEa
6la+EhBX9djTpuJ75aI+OgppJ3SRzCydfrYmHLFtp7q2jGDOpvQCaFmY900aJMGZncdfgog3awEy
CTiUAed3/CKob98+D2sggqDQVRop2oHLc5JJ7P4z9o0gKihXExymTUuxd40qnfeDNIPlCQFRj0Q4
9+KN9BxdRoggOloVTPG7tmkJSvCadiTIDON9HNL50W6SYoBUOeXtQB6ZvVLTTAxJTSjHuJqPpWN1
12OZ9TlpjYnc9gmJZRcaaUz0HLRcLhCIzdE886H8tcyd3DrmoLXnzROwyWl8e+txTJgERS52XWzr
9rMGM3JT6H7+g9qDVW+UP5ZiS8HQyzf5YhcNSQnOXG9QBS7XGHsk4Oas1qaQlAnvsR89Yf0o6C88
WplYXvDKUy0Uga3qyB149SG7r/GHKGuovvpkL8VWyGzF5+tZ+k9FMBQsOVKQF7sCliBCvL2xNomL
nP1mGmk6B72gI2ynIf/1jBby/bYKzQDnIwvGkM8u8jTmkiflZ0ZMFJ8gQudKlGMg93219OmmKO1u
nylfU0+wBitq21lVHjpfQJbNxqbeTA0dzSitnEDbJHLAiU2lIza3ky+FOqNkerekrKY3BLL0KaEk
kKP79mm41LYNSRsvonMj98nY097igLf9fNr96CrgUICvsHjxJZ0MJmoijuBjpYiUeglFcAQD0aQE
UNfPr/NuykWkb3o4o5nBgHO4J/OXxj83+9Ill6YhN8rJXCOMqZRsl3Ko6j35x+7l1Bnk5PXS7o8d
4Z7O7vNf8G5/wC/geWLJRvxE1sXJ6Jp1AstaxS+A4ajtelsn1AWn2RXd2WSihEcutq0Zwd6kL3j3
+aXfrdtcOkAGxTkJRSw9+LevUtJqJ7sRYEcyE0s44zy5hjgTPzDpGPcyzs8lL3/wUtdTKOBawDoc
z08edsxXjpyWYsvQEGUhC/t1wWN/5o3+paR7Ow+tpm1OQqs3c92Rv72rmJPwUCyTIMu+dJ5zv8Nd
ngZrZb9j15BuRQ+UZNNrKW4bGr/VtFVYR5cGJdhMbQkBRm1Nt3XWjy+aTUJmaNNAvPQghI4HOgvF
M2oSSVReOjIP1D1V9d6c1QP6NfOm8LzB25lz5o2hVLXVh9SdvR+QTwJtOwLLszeKb8rl49EIpGz1
vqTa5nj1eFsvDYwForx0evyVpj0SCCfi335htdMB14yb7MpZWsGWPmyMixeVcEEeK6KAzWCXg9pS
eC5tstyTxN6x0EsSC1mpnk3gyAmpfY15z5lkrr/UlH+WS2nmCpU5lNF2i+ya7Kahl4URVs1QVmE+
Jf03hRzL2KRJ48iNSFMMpplL3X4/5CpgR6Gs+lbTYm/YTEtPp6rnY7kHBNdZIbbt5iXA/hIfUhMr
zPeGVvOF4zXQpTgGqv8FNv1/3sm/1mPc/xt3sv/drfiYv+NO1j/4X9qJ82+ETXAkifNYZ+uVBPI/
tBPn39QEEfrANMELgG2Yv6lq4Lz/+ZfDH7kUNpkRgH3h/2PC/L+0E+/fLE8c/UGkrJOy6fwT2slJ
VQrRFZMtgmWMy7AFsLe//UoVBLjGGlC7xAukVPoubkVs0mDHuthktnS6azZZ8sWQVX/xt0d09z8z
wX9VY3lXZ9XQ/+dfJxPuemWeCgaP9UNbhU5vr+zNfS60JCXyti9L9E2prv9q3SH2tokFsX4TzGiP
L0Z/yH/zdZKx9fnlT+3jXH+t1GAkXT2dq+z47fUHu2/6xhV1RKO71oHjFrYFoaqv9zXJEE/DYhS/
bXOpzI2WK4MMmMao90Ovn8t4P9m6r78DsADJIHSlseydAjInvS7adtHoBgvlXOpWTmivNc7HMZWA
Wj6/6ZOVZr0WgltyvuyVSE9F5u09N3NDXwLNbZSXsT198ePFp8OBtuh6QEEzbqbakWcWt/cDjNuj
IMsuAtoNsWBvL4k2RkLrEHk0qALHctNLJ6fdsEolBjKU953M9AbGS6//+vxeP3quOJ64Z84BAfSD
kwtXtIzNxsihXkE7vHElfZGjJbUCYCWxwWee7PvRzEmRBY/VdAV4v3uLSwYqOgcWQ8nfuSSB9VXQ
EBnp0lBRmAyy6RcFuqeYq+rMd/TBA2YG4ctFhbr6pk5W82YcLH/J2Rrl0nUuJyHzbTIBXS4S8VpS
lISOzrj6/NmuL+1va/s6jihtsVFC+49w+zQZTCp9dFkQy6gBlvnLMWpGqmCmOnOZ96+QOj5zJwEK
/DGOjLevkFhgOGENWeOzw/QQanlKdEA1qldVpeVZju46+N/eFI+Py7CXZu595733NCNHMWzWET1a
8dWbSpewbEyUewPLc7+VjWvnm6FISdEVOAhArg8DsLzFk9q2ran3ko5dzefSi94/A1jEzJLs2JAY
4y15+wxyX0/qIV4Ivk1ba7kkAG6JqiHI5+ssI+v58/f60cXwF6D5XX2J+GbfXkwtup3KpGBObGbn
cmj1bO+Q50Gotz033z+/1vsxtC5uUJ6wavHBnJYRXGYgwTdCDGSGVdoSM2OoBOLdRJ9f5/2XSRsA
rWjAlhc15+lBiYRkyQqVQBufq+laLFqxRw7pbKgxEtrpOkHyQlxZ+aWMNTarn1/7/XzLrp5LUpBj
bqfw9/Z54j9IaH9yjyltq1+Q7hXCFw4ZSeSawsyvx8Zk6fn8mh88V1wDOKqZFdhYnn40reETvhyj
4E1NJe80dKtfmXnPbu9PPxZwCHQfWEmY9mD0rbPS3yqalAWUQNPkhBXo8jvfFvF1jNTqmGdjHEnb
bx7ppvq3n9/a++Ad5laoBC7qM85p9LPeXrXutAlQExk3fhGkwSWiO/9A0R8hfJ8q/4DGc0n2U44S
bVvVIwNqwRT2yim9OvRkcAUXQvdy65AjOldnXvVpWUxfX/QaZwa1A0TLu/2MVecBdXZtiRQM6D1W
PTHthevQWTXwe2Jr8sTlIKv0Li4TpG5CVRe9mBI+Y5X/zrygpXsunZawLvJZz33X7z4CQPNYaTmQ
rXPcOx8XEdLKF1aposEQ/nM3TOUPFVAw35IrkN0rUWn6NQBJBuZ6bkxCQ3XS3JKO7YUVG8Rnx5tX
lYE3edAnJvPoeTFQAbsbqQr0BSb7TaMapuScqgpKDDEiWhyDGQgNrxEyyNJU+Sv+SJ3ygZlP0COl
P8y7uSrJ3240mw0guJ6+p4Yh9evZlf7vCWuyPPRIq8VO1hC1d43p89+ZC8bErannxTFBlJntkvXb
6kixIF80lfyIYBweJHrVO92KafiWGRECOlicF88olkif57KIfFmm9Ip5JjHY4Une1bnSxjCVln9p
JjZCqqmZ2BFhJfXz78IV8ibTLbhGn4/o0/fCrM4+HmjO2hGm/nCyCZVFTokZalak3RTTDh4c6FZ7
U7vnXODravH2i6XPwv8fzgIhk/gjcb+9/XaEHLsh6FI/xDnrpj81kwT10JAQtEAwZLj7VIfWbaqM
DOWGaIaNGKy7OEORFOt4JhCFddaVKxOHaNOkqYh4BxmqeqQceXplSaw2NqRHEnNnwiRZ0+IHlZcK
MxcfXrpNSxLwVFUWe3MuzZCKuOp285D9UCZZ4+i48Z73c+Zu62YutjBK9Z9zvxxIThff9C6Hmu/H
+fyY2VOVhGx4gF3zNHsgjfTv+8VQYuO27f06JWY7Tub2IY695q5Vpj+Rq06xo/GJh98DMIN/NPgp
c38yxtaR+YBQisruZBh7XqWiIkONsY1n37ufm865zos0MnNNd3djCmF1g/a6JXg1b0gZSiHAUYLF
KG2Mhnq2EoyldmOpn7x0A0QizotNm8qi32sY7+ywZ+Xpduhgpy/MJwGiVtKte5Ck4Tgs4p4mKf3p
gV+xbI3W1VyoBL521FG5b4RT9PcxOW0PxGrlj/jkyt92P/bgCtOWYC2jcHqAJw3FwHhMbke0DNa+
K/yuIcShD/50jdHVfGqa8y2eKokGxVA+zX9LetFg9RbZEZ4c7/Qsbu8NZyousG9lV1UbO0dtsHZu
F/i7zpLWJQ8fb8NCaF5jawIN+9hbCLucodsmVWsPBxoqv9N4+aGJFJn1MM7Bt44R9ZDSKgI8ObZ5
WGfwKYrZsL4PemscZnR5YVXEX50KbWKnIwielPmKK6UiO82HUekrMNXIZqZlF3QFZLUEycn1Urri
siwd56FBndyFakzg91HmzkMu1v2Ri1f7UU2Cirmf8G3mN0XcvHip+5iJ3g/HzpyX/YTNwQptVagC
GazxtZnzKtnHiWnuGtHo96aAgyF0ii8aaOwwydRLN5NePTqraWbKFKHZ1vjgFc2wLYis3sdBqfIN
x7caYxuRnS4Dcdgwa/VOlI88QaFp7hbZAxKgwB/KbRXnMSqcrPO+GIn4QkLJkBw5tBQXeacTnVxW
Wb8nu9kRW4V74hm3hOJJ5g52mSpJWEY0u4hkUY93pdL0PVx1BIGGra6T0ZVHjtnQ0brs+2ShYK9F
9wggeggH5NrtaO3Q/37thPNVcHKEgow8p9Oqi0XGcov0EwUxE1eIDhzFo1bmu6IdDWerpsB5NUVA
lhm0BpyyvVXJW8pwEwy4NAF0k1M0TpxZbbMCJp7KZbedyPS6n6Sh3ZpdSgVhIJ3PTKxoctKnynGM
CwzNjwD22vtxabPXdHLLi6ouVgvnF0DlyQZ7LsPU+Uky8U+kBIUI+yqffrDbeQ1sFjepTb862drf
xKLwpHNyuZDKzPHWlA8ySG61pa4udbSizyJWt4705ihPsu+Geu2q7MlPgtd0NmSkiFhd9OSaSQok
CEZkFPH7VhntJnBbMnZ7+3uSkK+GjOoW6VsWDU6zE5V6srxhzfWUl4krryv6Faym9VOiGdbeIVd8
XJxN45vfA6f5pafZU+DMyN5c8nXLkXR2Cnc/6bqN1PSa5YX93YO01Bdfz/Wd1lP/MA2NdkvTVLSw
S5owfXKF3Jb8kTikNv6AzseP8DK3V3UJCtxoKDxO0gXVK5JN6hq3BWi+Br6LjFKRXLH9LMK4qCnz
NK65QWmr3ZSDPYP0QOcPUcfiCrpzlC7qUhOxHaE7eOHSSoOXCiG+Mig+em2M1NrCKTMP1kGrcpgW
wPVImtuz1VFsEBzKmnwnY1boaMiTR9PiG/Kr+jZH3hoMc8lOOPvtp6l9we7N8Tddu6IThOG8ki1h
NaEoNfk6FM7wzRmM6hjznV3ZNTVTu8p3RpPx06UWHLRmus17Q4OwaMpHW+sGbDjVk75Ml8rrum0X
rIeMBKu26RCB0Ch0jv61IjkFNTjlOkXIWTEjCCvM8nIy+m9VHh/7roj3mawIRrDH7QCMJKKYE0SO
g2Q86bJ020x+T7W5ePIScCERshReTOl9aZXSNlU/PonB2GlOcg/Kgxgmy5J4jOb7XPgvibtMEXNs
cqW1zrBttPSlNxPUlCYzYlWhd8cygg9P651NYObJNa6DFzPtjtim/WMwWHUoi+qPr40AF+oy+8Px
MI3sIta3/lKnr0OsqkvkoeUOZ0TxCF+8eFJxy0uBqs3uhsa03qzxQaORbijF71Su79k175sZeT5j
4rdZBopRR1Fj7JfsOisr/6JrlofUsA/GPD2WVXM1jM1D1UvxTRLLkKH+x9/hYQRr/BdjKZItwV7W
hZo6k3rWgqMmi3PAM902LpB+pUN2o5idH7p2etCdek16knvXJQGhltcItPHXNPZTnXO48FFP+21y
J/L02GrOlZLTPV5xJrpxukGoepN7zZdYTew4qVoc8nn6gxW3DutmuUpRwIVdVV1NCGXD+f9QdmbL
kRtZtv2XfkcZ5sGsux6AQIwMzmSSfIGRmUzMkzsAB/D1vULStatM6SpvmVWVSZVDMCIc7n7O2Xvt
NGuRRuvfXRl0C1+KaZ1AvOGgM9WpbCVhODX5RSZsLAJ1d33d4k03J++QyPnOalj9W4MPEgA7X3g9
vHrpRCTCbO8IjIb7oDUZQUgpZEKkcaFJ4tdTMNRfqWyy0BYSZVBptuNG0PhjLa72CI1xue7lAms4
WGNrDF7ZwIn4y9e3ZMrBZxgphzi+O+4pWnpl5KZ+BmfJWL1yIqIBxztVsyhpXdQ4IjFlZHnShs2U
4EdbB22TtbD4mqTYTkEeIyPf4SeI0MTye4b8HtYBJ7mj9Eh09bvSAg/iTPONeRQqSjsLtv54EZA1
GIBtlM9ysm4wi9GSUckjbLYrtypoypigp9Hpv6fKOE1pMN+USTnundQ2NoUl+w0Q3i8owPJzVS9e
NHbJddvWSWzQYKjq8qBXj4kHF0Qtm2XqYrs38DBlZy8rYt0XnMYNyDKVQMfu0ZNuhsSKp6r/lk/Z
V9fLD+nls83c9dHRCeWAHucdlIMOQ9bErPY1bThhVsamzDo/ZMa367J8hwOx2DrCvPUNVpn+0Dt2
sp17uXMt7TmhalPFGKEQueWmsdWBC4Z22W3oaHzDNHWUeXtadW0nLtYfbSwDDAvaNi2X7eT5t3SV
n/Q6+VY09tYZnJjOUWyPedy23gPA1xsM/VW41uWrJ1ZSFRW5UDlbNyesbI3Ynmx7i7Cg3Fp+dUv/
tNrO49TGZm2pqLcqlx5YnnDj5OsANY2fsZDXRaG4sLsSPwX7u5VgCyDWLswbnIXOtBD+KR4wmsVC
07qtTz8tdNCghb7WPuuD74berF8RIHBPos010Fqm+7OGhATtV6WXwxGvX8WSAgOJZfekMcVD17jy
AQ0aAXaaG7zldHvipFzE5ShwNjOprgumgNVvrkp3noi/bb96iN0jTxWEriG8Z44vvvgk63m+aoAv
uXhdTFBAOup3D+upMLV8bwE6fsqpSh5TP/hwx452kXdAy3Xvu9qjQ0LKZV4Wza79Pff8iTL0Yhvz
vDc9KESYux0jOq83wtFazzkhdxFM0pwr9vRKe/19HHC9JcLrYrfxH12F4TYzzC0UY/Jr1hl1f209
QhJ8yDLNo63R3zG/ufPSub0GQ0TaQru+AYM8iqEj8c0d0QhY3j2oWe4NMkE7n3a3mIqqSCYzPiTX
O3BJ2y2FI7dE8mFTyJwKGYx3kyeTF0ky2baMW+7avsDLOJIcp2U3LS5i7n0zOai+7L8zCr2rpcHm
Tx8J+Ej3LHUYh/3SfUPJf2d0gX3ogIU8acaA/RTndlQl6RKNhpyPk1pvBo+kCc1Mpy22JkzU/VJ7
oZ/170gdrsyqO+ccYMd+1ZKNRdWz4bzK9Ysrqjyz7tbTnE+vQ1O5ES5P9jmuIwwozSuPgLxkUxtu
s0+y9qsGquM4DEQxe1l+0w8Jvrv8qCZiPDtQzaQVDpw6i6fFmq3KyBCdCg0/M6O2NIpQN5lNFpab
bApRGmFQ1M/9KveeP7OdsbOEOokNS601V5VTIHyAB7KOzVNba5+r0/u3eiqzMwY5VMdeb27rnK8Z
sYQWV65Kz9YEcatMDpkydwyGtNep4YXdStsFtccT5KtkByX/tvCbrS+X53QanjH2yUgt6cHzxI7d
DOt1ADJgtq7aQd5hTKsA0fZX1pqAAV8G9P6Nw+HFJQf+Li5s77FFDBU5q7jtdedlwYgYjNZ+rHXj
IIhnjzTfR6czQmpM5ROu9ycj7/VT77d3yk/ve6O9r0dAWeWav+oT9ueG52517KupIpeqlSaiiOC4
Ipnw++4864KyhAqGo3qbDTN7VOtt7VHsMArH9DEO1Yq/1gDBeO07YJIi12+WK1M4U9xPwQHsyp1B
iEY0gaqkY5IcAmwwVq2e66r2N2llxLNBUUvEKJWy8X3o5suz25GQp3suRhavI6AEwUMbCiB31Kzt
ZPnUqGbZbvpCKXerKYGPtXRU8ETBODwEepJVTOK1st5oM4CQkEiopCMJ1tDXawcOW3nv5oJjehkg
Xe0J/cjOvdTKuxnt6nfZTmx+pEtzZcT0ZF2blWjpZuWDrR2TmZ5PlLaO+Y1OjvNMMPe81/RMXQ+W
mw47Y/bmZyz23Q0yXIItsWBp1TZ3RvM26TQiH4UxJe6htaoqHhyz9Dc8Un6/0aXCpTIaj+2UjcbV
CLf/0e2G7JY42XQzpsvNaiaPgb/cgXPSP+Z5tje9/85+1+H++iC37EZhIMS1ahZHVMMVZ31WFBA3
dH14nfmAWGHSAuLYulS82XTnmPW4xYIUapJiocjOiZY+zraB1Zmfe54rLPIYENfxFvX9HY1g4pQF
nt46cG7mrKL1gUP6bCI/S/BMyuTDyYryJiu6uC28Em62HuGF8DdLb3/0wvfi2kzUoWJIzN7eIiLH
8o+bV2PtRo7glMHYd1ytIo0bd25v2kacpnH6UuayDSUg4Ufhma+N3z17Xk4TrmpohXeZ91HMjkbN
QZQnY6r1lAcDN30v+5KVF+euIfRpX7OX4OZynqvFrx7qLn0xax5Y1kaLHYj3ZGuttfGqwQq59fVr
SIrr4NM4QBOVpn1mbciKVpuaRFJPTgfN6u/z0boZ1jbfZLOZnBivf7Rl0e5SBIEPWafV09U4j807
dVn60TfCv626st/OuV/dpx2o/TUHEboMmsMsQWEGNTZL6h8z5a638yTbCFjGQsSgy35WGFRSRVZc
4btzHnjA36WYb3Nu8zeErBZt6AdtGRfNTChkhec2RLe3PCyDWA8ciyIUHKyPXU2Nh6mguPW8cTl6
a/Bl1RvtCJDmNrWKLwhJxhNpim2cecH6DLaDhcClTcZS+vpTBewzHLMyi1U21E/BSgPBzWvnwUhT
3oJrZGvIJPMAfCHYzI6rbrs1yL4SVuV+dSZneh4rxwqrwX7uEfmcsryubgpgWCAj5uJc+cnEVYIp
OjAErNH9PBOrY55IdB+juXOc0Fcy1jODIb6cvxaePPO1MEFT4p3JNlRpp7tTfaveu4zuE0/Mtiai
kV6bnZ0YjzQxOun6gI9nPPhtVe/zKen2bedMT9ZMcG8kAvcFjRGidi7REVcpY2sHNVZHj2SrMqjL
GHxanNMaCu1+MfcWoZjRNC/uFJECudGX9YHoOAThplUeV11OWx5AKOpOMIWIIfkOfPmiFvW9sJrt
gl8lrrgrRtVomnGeWdamahdZ7Japd9uHVOi1hoPVFWesPHSsLGvSn6CrcC7gzIakEhSvNEkWGiou
4lIG9MYJ3Le+A8dF/wzTY5QN4+1icZOuHLc6TGVCwip2hyrELTttJ72T+6VzvM1cK6JxO8yph3Zx
i2tRQ4QE/q6pkIwyrCAuMIKF7IwHTy+dc1MQgAQHeQNyuXpF/pq9wh1w5tCQamHk5unvSHPFFhWt
9Qlez2BIYM1TOKa5eIfrkdlXBZFhMXP0Cv+IkMbX7tJppl4iIqZNRi4qPDupHc1mVrAgF7JAQ3Jc
Fq6L89K51rZbx4kGku8NkBuQ8GneXavnDUFMo82C3C8C8hSZ8T5FFLXPiCWvCN6J5VrgN3RrFnDj
9tMuOZIgKNrDlAxZQ5ea3u7RGIzc/hwGNfH0DqNIQrdeG/FW8HeqFysQnAVGOVjpR4ClFJjYOrj5
QdWjTGOdscKzrIffphKoQeMRmo8WFqbf6RGHBLPIhVs/kSCjbuwwgFvOgbPCbSmBcLo/6LXtfhAm
6t72FPzpHq0s4wTRl7I4cD1dbC4UDQHVBGb6d9XEJe9oB5NnbROMB2rfEin9pXUrFhWZb/wfQAGs
YgAMzZSfRoinFUfMM4uIsmW0EL5Kc7bnoxIE+1xbvT3fVstYiK016lghp8kFPONkCfUVfUf62aJe
dAgBtQ4/U/fbzwGzr32zTK5dx7BcbYdRmaOnmx7s3rwVczv2e9ryOJ/nDFpLzPCSYGFOLo1Oz9QF
5dHKk8GPC7qqG6GZG8rtnbFqd4s905H1+4/a83aWqXaB6u5nVaqXtqD9HBhfNVXQKJQ3ouy2k0AJ
Fw4d201g9PuJFvPdSrt148vMOPFtv2bcarNp/ITRvMYo5tdXSZQkItWOWBi/5RJE746Ki35DvCgq
n2FW7mYpaLhcivhsa7edR6n5JjIc1RH4fMZGqTS2VPFo9iZrBeoivuWBv5809Wakg3vdupMelsG8
Tae0v+GP2A+0zMtHAo6cZ93oiv3ozB/+AG6myFZv33PbjimhMuLRe9M7tvysYVF6Pl8xbcpYCquh
X1dO4H52tj607p2qKt8DUjCxG8zgU3bSJkQTqd8y84i4fW1djZ7efKS2SvuoLHK4NL1UtUWv4TJu
3RrKLNS+kDkFve2UArtFNlAXtLBbcV1M9jjS3amCXQuU1L7K4fW0cd/hU4oy0eVNjGGDMLgmJyo+
BIPT1FsWjC+31jTNOgZuqTk3yTh57t5sc81D8YrEIGlWpzzjItfdk+p0qz3w9ebr3phMsoKSeeDn
9rwe2RiaEaawqDlStW37wSzvuDHP6SM60Mq6mJzZCtxJ438XdiE/JJuN+Dark3rKBSa5EnaQDNu5
CS54BcfudHYXP/XDVpStdVUbBPc8YDoRxikYHFnt9bxa1R5YVNn1GJou28TkF2P9Nrlun9/akki4
c9kz1tnoapT4L6wuRSgduLWunQO3M/M9fzPIhkRk1ckgz5pupuiJRBdUWKZXLkenrTkS7VLesIbX
YSsma9BiC6GCeh4D8gstOFmQa7VM7muNMrCqaG/clnon9ujI1GXm89zDG/HDpJOgdkhxjVPunddr
2uT4wd3vcGK+cKRSZHEBP/XCWm7YvIdTbrsnor0Ik8kCd4dc4aL8QK7aECa8q812jbM1a7H/CTsy
+oC7UWOrA4DrLBSX4TuQ54aSwx2tb6NfaFtm5slLcvGqX9pq2Ust80xtpUKURJUvRLGnBc3dchLD
ckU2IWBuN2ctONLqT5Vn0QjKKje4rudl3pu5T2b9GBTOxRaTxElb4pFnLXNzJ01KPl7GKtuRqLeX
WZQBy9zym6+9Vi4x1JSrNCnLD0wZyx2iavNuktAAd8ovReRpa3pYdf1hNBs0P46eb5FnuDRyKi+n
5yWTaOkDwCLpaB5ztoj+OFOQ7cyx+qxSrdiUQdI/mAI7IrGSts07WVZF+SfeAr60h4zxyVuZN2qj
V7iSh8YGuuw5aG4JcOEzXXKC5JuF9tYqdHu/Sis/NkYy33pUqrce6y4i0fOL3awX2CfkoI+KLgKD
M28wN0w4lqeSQetzVlrtHWydF0vR2FFG7cf1PCV3STJ2c1z6y20tEp2dAccAsIPu7Avh0awf/Jsy
GFVCK4/vSV8qYt8bWU4HEQzVznfL4EON1bCDidFegZiV1xiLR7wp5kT17Zihm112uz57hudtnbxu
/BClWcVI/Q5eDk1zmXtyRXVruA4GzzoiL+qYMInu3cvLPNkYvbnEpWguPVJCFtot00Qrrpw+yTeE
Rdgfo0bAcKQFDZEQ+O5ZYaVyl3dMQYUKi0QzKfuL/DZgcPeS4T59UUSl7wxLvyPi3jpbxurejBaT
IS4YzXrUmRxDW2Vkdq24imyl1kzf4PfIu2bN5K0mxmOBN0VjlKK8PQ0FulbQ4mgUGYVjw8RuV+s1
u2BjhsXvY6tdmmtpp/peeOgAcOtwNEfGWJQkROlV7CLUgbGBNegNqIy/JVmXKLaBuTYj2K5jX/VH
hFzdTJ8YUBGaM/O0ZvQMMXST5E0ONLHanaPT3VepwaPi+xsTNOSDpTeUAygqdwwkA4Z6WWLussqk
Zve0Skfb36zb1db7M9Yj8eEthXVdlNPnqDdBT620Hqhp8K62WE82Vq3pB7gZ86F3uYg6ZeCcjJxe
VrLqzs7uFQTaAcrw3WwCOOlkB7A2mfrljD/DuW9Sxc1DdFW8ro1/TQMHz3eb7Cdn3VO/5VupY9zp
9PkeTYj2uLjNcCeYinF9zdst6x95BPyr7YXH9UUa+JdDAOXWIXVYieE8t9496ZzNxm+L6hCIKdh3
eGWAKHp06HKs5UQhHXlkD2WTra+o6ehqp/Qe9cIVd5qdSALmcBeFqSzKByBQxotyzPTaKfOJs9nM
6OO45g0G0ecS1zP6mboudhAu8o3eoi1AjpdFARd8ajtp7uHAWrskK8fbtcP8FtVVwvrPgk9LJfJb
XTafVdEoTAfj+D4VZHMA/+ll2I0oUD058jrM9Bh2XxLFUQX5ysy42BTV8QKo8CtjChlub+1e289J
Mx1w9650S52jaao+sry8i4J2wdMOLwwhyVNNBK8zIDNptZpMxs4mcVG/asmlsrkuoBdMTJAVeu+S
xWSY9bDV6sv9BhP8plkacCv06a5KqnEZrnN2Tyu8Oc16dT9xc578Onc3raSc0EbGkRayWzglOovV
WSiZU5Bq2UmKPt8G8ARP6DwGvgj2xEAFHMB40aJqWh9W8Fabkk00nljEUaUkUiqdKN7RfvT04qNG
L7bFipViaVAxdy/jaTDKPa324lgHy1snDRn7fDafGsl7UW6p3I5ca3la/U4ZYZcrJIME5SyQpmY/
O2prHXxJ6qSmYektOX/CKNgrYQEURHBQGIxwPbKwdxrtVJFHu2knpT3OshuO5qiWExHBHGnZWO4D
umk04Wd5I3ufhpJXiYgxcXbyiXWNMoSa137V0UOn7byAYdjRU6QIoeyKGt9C+RdAxSv6unvMdWwe
JZtq3FS1s205Bbf2ahbxotUkmNN7OafYqbetDrupyQ0ZGdILTkMjOAWd1LnXE2+5Wpexf3ISilji
r8sXzdUOy6IdCevD5DcV+NDpYkf6IN7y0alvx9EJTm5R50d85Ma+F5p8SnzbOIle96/atO+/0TzW
T7nWpycorGDPrHxEr1zoNyi8tCRmP2PqwJiMoU/aRA4E+H23ICIM/MudsV2hx5FNHy9VE2xNU3Pw
zZTOcDu6jXZNoHx7Sin8Hzut828xArGzG/TCzHSd12haqvYemOM7gPnmSlYch1tJttve61o3zu0F
x9C8DB/BwJS/QlQdUtyxPdfmyZ0pvchASub7VGVMhtc67QlYptV7JFKaFi5XRiZA7RQnPbS7RPfm
HT0T4wgSD8NywjtoAB7DmqOzuS0rKY/uPAddKJbFhx2BY4Uhd/sGFyaZSfeBwSraEnxo0YFJyzwp
gZFBiNovMyScOq9IWkautq+Bh8ZoE3jackeIL4ngiknvww/EZiI5G/TcaOinWWgwIOmpmBFhS96T
nZr69wyy/34Q3MmmJbP1p85x5Z2ybe2pyUfzDDRRHNdh/VL0fn2eKbHuLIiexzpx23utXmoAcmlt
HVyvHwVtdHOtI8VwbGM1E5U9Tsszrf0qdigM9XCijd+S6dawy7sQm+hfE8RkE/mVgjB0B32MiLlq
vkKUysY4MNfkidSO8rtVJgEzFY2zwPeZNAwDTjbIiRNkkSZv9SDs2rx4NLvFIcNI0Ijc5G1PMIxr
QACV0J/Y0LizVc6KBoy6USH59TCND6tHP2FFyOnSYS6Xsb3VMqqFR+xPDgMhlHFRoln+TU9Dr0BA
Ywjj2UZTweWpcNOj34CWoSJ3rT3w0CXUuxoi0py1jDzseXIuVJjOWCIyltJPfcCEX5oeMq0uK4+m
1RgfllT9cQhW9gfHIqEejOVVh+M6TKupObdKS76Y6/qRzY3PRJ7Zd+mwj6k8v8JlPV9bs15uvU5T
HaPBS5Vst99sXx0GvUvCPijOrTe+5ixyuolzbkaAVjG95o4f97NdUth0XV1HqK6aGwfFVBojQmPX
47a9h395Sb7O6SyNVgFAyEzanZHWPZywpYbdariahwTJt8PJ9b7Sxsu3om920nFUnI2NPFfFBDe2
Ak9FZUC7kJTgkAww1r9wgm22iPpgUjRE1ux/DbwUkQNiyh0pXMOXQjPSw8XgKzfV0Is97SjIhpiP
wTsJLVz6Ob3l80ZHhB7vVM7FjPZUtRO8D8fZgqymeQz2sNGyocNIH+QaIfdr/Ti11J4bt1YQ5hut
Oa+2sd76QWfRlV9SbQVLZDCj9Zgec4Oi6cV81GYYBD1Ns32yFYbiINOGOzq/pseSTZoBct3rdMyQ
qFCQpPvJtSyxcXQ1xbjUsi3tP22MGmXfK8aMWywUzIc8GxHW7LxNlkPwgMEtKCpNx9tTYQ0va5Or
vWF1FRcHH85fI7XuxRodBqpda3svwtHQCnpiqc9D4hQnpc/8HFz6EmZe1Mtkqk0bbZJ3mUVLU1YL
PVCwO+shpwH7CyW2efEn/MlRgOQSlY6r63i1LlG3/k/y77YdQRaI9g85/eoTuxOpGkxDSGMeUY/N
FYE961J1DkQJLsof3hnWewyCodZjkAmogvcqSSpW7NwgcGU3nG/xFvrcxoq5KcN1sLCQdxWg6M96
WBjOlGNbq9/1w/+Rse+xrfnPf1/+zFdEExC5s+Hf//3Dv53zr6KV7ffhH3/X7rO9fq8/5c+/6Ye/
Wf77t19OP9vN+/D+w7/EyBKG5W78FMv9p6TW+e2n+ON3/v/+4h/J5I9L9/k///W1HZvh8rch0mn+
7OK7+JD/37a/g/is3ptvP/+B321/mvOvIMAZQ4GLCp/z5BJV+LvvTzP0f2FFAAqGw4/OObiVPxv/
LjbBC8kBASg9R/7UH8Y/x/gX2V7oi5CYI+u//NL/eeeI5Za0bfjQ+D74JP749z/b7360Jjg28D7s
QvhJcBK6LouTtfsnAb+RcmTKRXQX3cgrWJF1G3TAIIu11nZOA57uT5/M37zcT9G5v7/eJdQPKwQi
Nte7uG/+9Hql6WOFogsVIdlL01BLOD46MzVRpZjNdnCnYRckNF1QzopNlrnOS+H0dlgMdnvo8N8f
BzXfz05XHvNqNDbaaDI+YXP+z5gmv/2cjn5hR1yQVQbWxB9/ThLCKJqKqotyT7xRpmTHzOoDxj59
/wvSwF+/AdgZgcurMYfwMCP++ErGKJlsyo4LLArey2DW3ZkFTeip8Ns3aIy/Qq5fLBn/dze6vDMP
/BsLBzCWD63lp288N6u8FibAbrNU5sWAYEdZ2eSRRVL8eVQNcglL+5VP5G/epAtg2SHzzUDt/DO3
pYLuIysbSHpjeRqJVjWwS1mWG4HEc2+12vd/Xmbmjyau398kS4TEPgOcALbaHz9Uts3UQsHdg31s
Mgb0sDSfMqNEFNLqjXwp8LRlIQtIe7A83OBUesJ9IPjd+ebpbRWEyuq4iaTggikKu8zx4kwbuyLi
PazzJgEV/EhJaH3NVKO/9TmCZQYxBNRDwKCX/c9v5u8+OxYIBriLPdTWfzo+RN4j6s66Hlgc1UEj
BD0MOa9XdUrwbzOabvzPr3f5+35cID4RCVgYWSCodX6DGf7pESXCmwZMFlBV6Hl/0iC6Hsyq0JnD
yf4XbpnL1/DTS2GXgU5NKAP//dl2HBgE2aBpRc1DHyTE7lPsfZ965p/f0E8wLlYDW6zBnmmbNtgQ
8+ekNQA22kUH0DECABAK3pyau0j8j3myjLhs80trJZnpojtr7FTtsIPisdKGTdxf5Bb/5dnDwMfS
AjFxUc7iE/1xWaaeS3HjAH7WJgDCPsgYQN6Nc0IF2ZG0h5zUSkk+/Oe3f3mgf/iQeVEcP6hKLcsD
EvKTucRTYupzEiyiprKKiEgJESa9ZoJnSkvuYy5WKbRfmyrvfhX08ncfvEnKEl5KjxwR3f/p/RpL
bTlazvvNbMvjZkuNAmoT0iqDyCtBilqkoDdd0xAyT2jb5o1fMAP3E3P+xbnzdx88awwJCR86uZM/
WUiNMUGJxBQKGQ7ND41cg7qgn5VJCXQ5DTQGv774xXP7188dZxr+OLZbLFf4/n/8spGSEZrYE0xP
V7ljPmz20TogpW4KjF+Jh+HGb60VvHD6Ky/w33zuDrf6y1Xz4hjFU/TjSw+JxiAmc+H1utRSQS06
Uh6MDLlQmj/PsKk2KESJnMBKG+cuumhaPvUGI8SvUl3+spfAHoK9yHWFmw6Xn59+kLnwy1rUPu7O
AAcRRO45cqae7FMFs/mfl/lf9hJeyoLZwqsglQMm9+N7rlQ/mQPsjqhs/HLfVxVxItZ/GMd02UpY
RTxOoFowIHJi//gqC2xce5xVg0RJFzszr/P7WaOT/s/v5a8fm8uOxV6FXZ6r4c+3ssGA/pJecoa7
zkOskNWode2S4nlqzF/s9n99MjhTAF5CUjKJW/7ZJ5oUPaIlGj2oVjJ9jFVna9sh9924LlBIBCsE
wKjCKP+LcOK/PhwcaAGJP5B22Av9n249+aXn1Zj4Z6SnlSTTatZprhKk2YZaruRg0nynbArd4Ve7
4e9cmx/2Q49j7cJBhFYHt8z8aaGsjjtYPZIeJmYeqRhpgbDb783xNs91qEOlIXPUO6BoQjnO6cG1
Kutlctvg1PbpyHdg11ZxbS/+5ISMYxsYKn7ToeHX3PyoFej5Y6ZlXDr6oFk+rbp3XvqREu+Qgtc9
Z5JuNbYY3A3oj0lwKWVaWLFYjOaZ5w+CWOb42Yw4m8ZqlOIlPjcl1VbsNYN57CyR3hUJ4oFQei4M
HdvPCOVAuYdFBbl/cT+PK/I1OenvPbNfbiUGaGxSK0Q+k34AQHpgTGfG1tAsa2y2CDGiidmLH872
0D8HMDwE3rsyRYbZ5tO25zzJQld0AHTXIiEv1x477WsC0P2ZGzvxElyl+peqW+VtORI1E/Ve7u29
Xrexk+qquLSW9b3knuFc5XNdvbYtIllQ4Xr/kVTCf7IFc88NLsxgoyy4DGHtJYO9uYRijxvU5fpX
ZfXmq017oboFHnex6S1yRs/LpFGLVDNLyO0k0GDkq/HC0+URuhNNvs0NT9BeVTE6WqOPjY5xA1N2
haC88cwngeRlCbWcBIOwDSrkYk4DCTteFiXraKkc/6yZxbwgKysz7yJ49vP9iGHC2+TMKESM2bnA
NyC98Ukh+mS4Pmdax/wot1+l0nHVTWCwZbTIbnLihRiaN2SeQNHylDQW/FBBEWcTk57tCuQL94Zp
cBqtWd9ddw0NprA2m4uHsleKZlezIgeXFgqXLUYoEhsC30ur2OwsJ9toBoKuqOe2+qxymouco0WB
0qcLxoTGTGvxz7befAm6blUbEQjtlcYwjhEWOFMh4p5WBQCltK6GeqT34uvF/AUtrh3gLAj6MbQW
XZH/jvItFEExvxMvTUyUaob+NnPk4nYh0j3ce6O/pugu7H69XoCrurFOR4IQ93Gudtno9kPUJyPo
omlo5bhxF5BE7rIumCoLJSUGhP4SoJZL4xb9ArKOckIBhCgOC2E8Zrk656oqv09rR56CZUzVl8p1
1K0LiKLmerxaPoLKMkX12Yxk4rCu1RZsPfhvZ+irm642rSddcZWPF4gSh6y2UD6nzMHCelLBtA3c
WRUbNXjuR6Y76yMoaYcyQIxYkhenyb95EwbPMDXk8Fr642WEVc3tsLWElU+Rm0MsQxXJDD6U5Gof
xnQl9MlfZqeJ88InPiYtMv07HzlXrWHoHBCWC7pZSPo5xguSHYd4GKsl2KzeKtrYKS2XUEnH0E7Z
4Bvg5O0krTdzA84xqjMkani7GPazZ+T2lXvRwobT2Ixyo9kucvihJtU+As6uDZt6GUBZNo6mGGtr
DANx8nbLR8EIFpuYhk5i0PwBT+wo1RDm5Iir0MUr+2JqUwmypCRPY9O0pkLW2/d2lE998G00Rn7Y
JMu1x2Yol7v6MrvdTZ0LYFV1jCR0Pbm/PM/2zgW87kbsTNOrZnfBF4mahOEtrRi6p0ujINixr2Hb
6OrgEz9ktlIc6urUz4aThvTgTVxnWc/MS6lLC50Eo/YhH0ZyB/KxvfCWF1NeldUA4F4jro6phCvc
O9kodgOXHpmMMDa3T+aAHxkjp+58c4Z1eBuohdudmqQzHEBRMPmGz+jghZ2oEgYPTU5UlO147zY5
Y7l0aOZxq6aiIYXI9wCRKjXrE2qLPrkp7RzP2tQVgRFdSCU9WInL9mxkqthlXmING2D91hdTCf+x
WxJ9wA9ojm/B6vXVwRpUX8YGXdSXJWtNN8zK2hEob421IZ5l7M/DImirQnEtPzMvC848id1bNi3t
V7cwpdo4sqV1THtWVZvKrKcTwQLacqIjkN2ggq/KWHcb8pDYkp1vq6MJoGxIVd7GUmCCz7BB3RRD
jwiTNvfSRAYNrLMx+tWE3qOW5XZyHTy+HjIv/ztfp2ru/5e681qOW8m27Q8ddCCBhHutQjl6K4p6
QYgy8CaBhP36M6DuiCuRuuTd/XZfOnaIbKIKSKRZa84xR53jPImkK3WYl3KeGVQx6uoohmreMm7Q
k5be49rW/LIknrlgXRJIyadiBDpdU/3SgDgJe95oolw+c/ZDkKzIS7pGu0fgWdV4ZX3E/uSbwOFm
0jL41w4NCBSziyb3kXOLJnK+DX4A9jqaeRk2uXIjCzcjtIXt6E+czEskfN7JL2usFktm5ORvmLNx
UkM9T5tR4aDYIKy3V02yQZ85gslwkbljZ+4oj9FLUV6C93fwEADQoQcGd7BknV+rfIrmkCwpOlfB
HEWPM3WXbjtVqs7WUnPxxKKlmXlHp9k1lEASulTR8uLmVZfsGKHzfdmbZCNNSEBIhcL2He8Xt8Yc
qGpTohzXBaYsOug1buYyV0R76ZL4wZnq+qkEJEcHusy9F9+Lcps1YGwIcJMj07ogGmaBJm1ZF7Wb
EIzTFetXoCbSflJS1UmYFl6OyDWJJsrSxsxLib0B8URXL59td2l4n2RhltD2PPtnOUQleICkwdhJ
Hh3TaW8U1bPpWvCq8qLG5BfECXjz0Wu+DKJXJZG5s7yTC18BvpOd4b0322lrRYP45inP/OEaFapt
kw0UvvQh+hkPfu1hyLfQrpEPFT21nKRxytl244RjmUcXOMzt7/ZCWklRLfUXbBCI1BKkwriK7fam
yA3r0qgnwq5dWTx7rjHd+KlBOoqDWpE+DUFhOyYY2gtZy8KCo3qfe3F9SuuMtFivzlZXVTXoTUwz
4keNtO3ZcRL5QPTjeG4BA4aqa3Utaiiv756hEpRE5CVlH5boQd1LaVeyO8JYGp9GEviQjIJ7uyQ9
BME4sI3+aWCT9HXqg06c0KnkD+jULeZVq8X0NZrFDIyVRs6FcrzsM4JhqhWkmHd7S+UE+egqJ2In
pvs/r4JcXizAF/1Z23hgl2v4MUvor7+zZdGdf0Z9CVyhpD8ittmgMFHRVxP3C00F4lXKeXlStWvU
IRCu+SqrFV2nNp84qfYMoYBi6xS0d5MccVkMUY2NdWyYma0JkAEylgSH5rbDNBLgdo70FFITi772
lt1+76C5PYDgMUlBET25U2ZWd4/o1ijsRF0Lc6BzvYcEANkZ61zskawENikUk19WIdtBBOjSTF0P
kVedqtCjEyI2Ji2wZI8to4l2mShimpZJkSZnZuHXJ9UR03QwMsNeRWGW9dmYPRZEFw2evVXGAlNh
bqzkwkpMm4YQATsvFAiafiPMNkUWHpTZi/InzLW0ZaBnKdcRFH3p4Z3L2ZyKXUt2x53ZKzc4ys4i
HNAyne5e4+7nYB0k46NAT4+2d5ixocusfJ7xl9xx4gm+N6U5PwhPzwsagNScCFcCKhHy0JaZw4cZ
PUfFMEjAGrpQG7vAjXVMg7G6xVZInkrhlXiLMjOxr1XSSbGN/AiFvTnGzO/+EI+PaQUBkl4qGUtb
nfVYJiw2AooOcWDckAHPFs1VVnUi05ApyTaM/LvMTTZ88AOa21lEqLcLsDRnTYtFafW4+0CtbCcN
DpOXrdu0ciQvIbchG4VV0Cw3mQGPgN2B13wHnpVw9BBWBDUwReVBm3sQJ7BD7pFkvu6AK8jaSVYS
nPfwyNE597ghXIy6N9OcsDsHJ9JQkMVIn4em1c3XhjsOw3bGs2LcSkfYmDmWBAdti5vjh2SL+KMj
I9bb4J4H8EAeK1XzCT1JtUlxj3UhAOMEPXU+Qlkmom/auUVBq8HrVf+MrG62t6Qhck8jJtMfyo+9
EK2sQDOa4XVFll6mxq4m79hFntonXhhXET0KJ6/QXiNjrRhLbVQjH8rpxLXgGjgg28zMW+hHY7st
2sS7zFSX23tvmCbmAXaEm9ajxQ8Zo53QOyxrCY6UaPNWptGM8w/Cqw1poKeBUcx6luGolL707BlX
ZQzjYoFpREvcZr1nV85vo1F1kAXSch9+uLG0M449joAYI5B509lf2uNUj20RJq0dpdg7PYGqwB2m
h8wvsTIjl7A3E3v9Uy6aOUdMZHsnVQ0MuKho5F0/TONZQE/kacDFzgmBVxPrkVbTl2i1FluUtdR+
UewHaR401r5zFMF1hAd45a4x5HQbeQQFr+loHpoyF4T0BOO0ptjV44oTtFK6rVMy52wN9gVY6bNh
ugPqysy2pFLcxPXi/NBCs61XUUKv0y7Ln4Gtu295EvvTVdYtzTOpmj37QS+LKWpFqSYyUdVNeQsI
xf7ct3PqbX2ZSALaA6GrbdoCvsSUhsg1jGtkb4Bo2igJoRSYKoy6ZnmCayOnc6ud6EV12YRboKic
AqM/5XCEoYY6LnRdWd4Z9u6mKzwZ7Tr2vIL1rSz3I5nj+TYgl3zaGGj1PxEcFwwhD19cF60g4tIZ
2gFnX0ewbWMS5U27z5VbKxsSvngVJBdBF9cAXmuXnCD+XM7eRNTVQ+4krh+WJLp+U4UILqes0he6
IYppo1TrLlvKmsUzBjK0QOTf/ch8la2Rc06EUH/IR49e80CIXc3O9XKJ1zlljLJR7NgnrQeV3CcW
jUOnf7CU1z0HXoWtzpwRJcODmb4HwUyUoj/jQw07HzRUuDSCkkJgO/GL7AkXiOu6qrYuuyN7Oym/
0NuhECO2m2jhhiqxCsizNTBR5rpCKzfkWOdZEQOAEtgus73G53BMpMKoDK8y/7rwFjvhbPQlXuSY
u50kQ4q5f5A/s3aWP7rUas/91EPXw+aNE9w0Bukna/GcRwvRI8IZRGbRtkmq7BoBFLB3HlzRbcnF
S06tTnHRuWBOfq4GjT6U0DriZ3yakvKzhdU7HLrWPKM2QW4j5kF4jb0o2ToiHppP8O1zyZHRNZ09
drMG02VKYvSBlbUoQj3mqGdgkKU+hoUW8LdMgQ9wHMqYe9KBczJqkHRhC9d809hkVOjU8XiV2/ny
ZdJaXyDqN74oxHpfCirLPtKKmpThZA4q+wxdmM2ugJUTnyhQIgXTpZ/jPSfG5mtbwUxd3//Z2ja6
JhOsb8rYv5KiMu+rNPNm+ONjQ5kBN/x3PflyFRasx+TaTqI7lFb4JAtRgErOW5E9OnqUnzte4ulU
aiV/zClUZUWmVLwNCpngu+pit2Hw4drc1MRHU39RnEA2BWUZ+Ak5p8g6r/1HUgTK4JBKKerQxltC
hYa3IN/QLiwYm3Ie8tNoD/5FUOUpd3yATWy3lgs4SSakkeiqt1+IaKRtYdWyq04e1d8h9Jo2O+vy
Cit41dZo90HEeLSxo8n0yFQJRLD3Rkpu5HlnNHQKxP7bPnP7MmxLU13R/EoM2nnl7ByUXrpPkde1
1yq1KU7DlU9QlyPCkvtSUaHB42zhE5nZaJKa4iDcIAywvy2X2EhCN87zz3R8OJmmow7sU8vLzBpT
WwTImj3WwbMkQ/KzYh84X27gMzmK3WGZjsT15b6+HrPaeUkFbZpNo4m1Ds2qz56sRGMroD3beshx
IjA9cTwbOGnR4+UHAnuWn3TN/Au8J5w6ea3LF5a46aITpZuEa0kSsb05OriKVBY5IR0vZxebjluF
Utc4epiWMAmlroxuVFuws4lxPKkz6ifZOQeKGR8tfOl+qzrpLhdGuoz2diZwm/y/oen0NmiClO39
NAQiv5/4btV+7A2EuQOi1RZrA4cj2+8xi9pDMoKYs4YX1t9e7wPPSi6nPIqdU4nEtTplNcryDU2E
2tklZOdgQXWL+BoszfT5f5yyEmalDR4uVcSbZlDLHWZoffU/EJPmBakSbd6isorQZNE+AmuJy/37
9fg3RXJogwJ45Foudi3LXev1v7VEXdV20TLWik65ISkW9NWFYdh92OGWvVKlEd1HGb7j9y/6tovD
VSGmO9B6BelO3qsa+QAgsov7VCHWHcG8ODOSxpF0+kMrFUQMo4hOwkLkW1AKDtNqsvZ2QdoVBmf5
T/sRfBJalviNbUmvwH3VysKR19V27BBSNq1uC9hPhzn1p3vX1MsHLdI3bZz1Uj6dAWzhdKFfd4ys
vnUxsjDPSap55zLHgKBgYnzQE/3rVYhCowmxyi7s9YH/9kA7J+nIL2Gnb8di2RW6Nu6rOm8/kHa8
vQobUagHNDh4ekxLf16F2iFV2LXz2qul3ld2ZKF7oenwUdjHm3YRODueiwCSS76W77xqs5KdGtl4
e+vtxC9hSeOL1LGkRKjn9IOR8Jc3gS0LkjsKZPTbfmndfrtxM0CXKYK+AvIXceeydCNpvUV2LryS
eio6wl3vYWB5/0140yyiY7MSqwVNZHpu8tX3AziQNILFgAo3h7h+YINOcrF7aJ3qRUViDjtarNso
94oPmmN/ewW5qShmbBDDAp3Cn0+QmOu1rIi20ya+USA5HfG+un6DD6Mx7QtjAsIjXNyNbdNieaUp
Y24xoaCohBL3wV34ld7zunH1i9rI3oogjNeNKweLas0ZQ22hlzZ3OcCT0BqoqY3T8qMfxuGiNGw4
gkuGHtDQw2mQbXEMZIdwMlkPcEPa7AHrWqEHDuMGDY51IhSQ7geW6A8mzDcj3+fNWt8rD+g3mqZX
PTZRjGbka4i3njVND0UwJSScmR8lC/7tKgSF8HbhXTRpJf75dJwIbwBolxr+EhSvqvY+T5nR3L4/
+P56kZUdTEPdARL/au4b0OoLsweG7Ns5KkyhipthqT8MjHvzDnPHfLRKNJhX5vLrMd7bUzuUVVTR
EO3llU3Q6n5gcrlgi21sOjoBGxG05t7tZHKLqyDbLl2fE6LrYKEAFlEdS8gb5363kgScwf/6/k14
hbX91fdGfuNYFm+iNC3v1QMFIZdaEWehbVM6P03ie5+JGr5zx6U+x1ydnRHkWoO8JQB4441ef+nD
itoJrx+vAFqAC5ITVVORjU/vf643MwN3jUgFggPwPcAjf6VtAec2S0rt9bZsRLmPa/K3ugHDSlC6
mPnV8INM+HIv5uD7+9f9y9MiqWGdFBzwXUy5f448DiC+5QsGRe6y9Rwin71jRMl1NMuPtACviK2/
bj3XWqWeREMQuPVqG0BxdzAWwpi2iuzi3dAUZlgWs70rCxrHekY8PsRpcFV3lXflBAsa/mAxPnif
rXWU/zH3MCyR8sBbRjq47ob+/MLk17LT1nQFBmmh57fIYy6Q92w8s8PUwGM/CfzqZ5R0pq+Noa0v
xBr/bLUrkPlQMVIWCKPc76pdopR3g+Z0mTYWsfX3eNo5OTQtwS0tlkgLlXnmUMJI4T+5yvxIgPqX
AQOe2QI94JsIRV4/OGqps9mIHv0GhoMfTpz6dxFb5x18ruqOGAzjSdBfuZxszjbvD5n1Mb26g44n
1s0AAkjHfq3JwTmiG5Niyrbkyi+jj+vTRPh6h1jHvFNz8NGr8Zd5a6XlIx5x0A0iAPvziVU0Wy0z
gQlVICC8Q8vWX88V2Rbvf6u/vAge95NcBQeAu3g9L6DjSDOivwAU8mDvzcpWzFhxeu3njfhn2O9f
LwLric3DQzGIkPrVGJy0I5lh2nLbalgJwobfDLmvPxeDQftKo4vXoyko6IPUU6nVHNqx/CTS6IJd
SnRuDeqDyeftHfYEUw4bg1+bLvlqZWgKFef9gDtEGiI7YDNf6G+W8Qev3ttxgzIHsQr7R6YBREF/
PsfAAghk8w5t42JKn6qWo9yA8+tYIdO9qiuKJv/0iXI9IkLXAFWE59arKVUauYmmi+tJQBn7TtKD
oAof7ZOabM7/4lJegBAcTj1D9dVXSymHFmrCZ+r1fXtyVhUScaTTyUn9jxD8f3lWqxANOf0qhUQS
9+ou5nSzPCJGqU1hbnVKVx4SAss/+EJ/fVY4gBmmSKloe/55FbgwZj6NfKGI5iKPyWnPK2pBW42V
aBO5+XD8L27gb9d7tQx5E9EMfqv4Vm2/3CvXx/IlsOwmU/mRVPfti07UHmsdC63tCM99NZ20QReN
huCrMVf7G8JAxLbTRXuOm1t+cDj726VY6ByOnNhlhLve5d/OGLE1NpMYaGaBH5enQefRxp5KcVWb
YCzfv4Hi7RNDA8+Jwl/zsTnhvjoIljALqGmgJ6iEJQgeqlHDysy/AXxqZ/u6bt1tX8r+MbcWWtxd
O+/X7f6Nm6homzmNKjewscm9RGBOX0Q3KsRNIT54Jd8O3vVDMqgEwrXAsV9NNKZm39j0TLLuBHxy
EuSIxpSX9+/fi7e33Sce2HEtNlSIVl9LGynYI9AePPLO0GAckqgsTkq5S4hxVH1wqTenSCL2WDTw
rqBSWiOh/3zCdUpuDPaDgt7sUhFAWUTep8mn9TgLgMEAwjwBdM6fP9rF/uVpS/pzrIu+RBcbvLpu
FKA1kmym8biObrSBmo0T2hP6OIjonBtf3/HwuzOG+nJlDXI4n3Ovhu8OJKjxEIZvM29IHyeR35g0
Vh6EAl/wTx8CgmeXvZZJbYJq86tPGAcEhZga0UFr+f29AZbhsjepICSx8ZEs/u3NIAKCxQvPCRMw
5+o/H4Iqc5PDfJoT4BoEXywrh5pG03oK4X7UN2pO5g9etrfDOFg36yxiTJAm1aQ/L5g1dGhUgyC5
VrJ7hCU93/ntAtrp/Vu4fu4/N1ps7GzCzAgNwtn02mvSOJFT+xgetzal1rNlKpGv9VQ80ZX5sMl0
QwdxGLGAGlRoN0FBe/z9D/CX70k1hp2y9ByTA/D689/mrxyKdGCVFOvYRge7oO6zXU6ezv37V3n7
uq7xXVR+1jMIMLb1579dhTmyRY+gM0re9nBH5sgt/ofys1Ow1Lx/pb99nwDzicC3wyLtvpojZxUb
6bim4uRmEO2jphxePDNoHt6/yqvE1XV7hz4cmwIqfao81us0qQXCaS+KPttO0D52maXpnOQaHKYH
5i1M8yDeuTg1Q2lpGk0wr3aTO37TTucfGtRNe9rjSAUzqJsCN8l/MagYVusBzJfr4eHPu42QBcv4
SGSakSZQB1BMAeuio7F0E6013maO4i4xI41boLjDEPHB9d88A+4Lo4ZZ2cVF+mZeYHJsox776oYw
9vwxMYL8ErTsR5Ggb4/5bK3ZH1GFWP0abDj//Jo5OOSOBTmBW+GA/3Z1khyyMUKjVxVU9d08949B
5iOSEcjTdmWyfJUiGQ45SrydkfYkOxuF95jQfwl/DY9/5D39fzOWXjc/qnvd/vihL782/x+4S8Va
6HvHXqq/FvPv5tJfv/+fUEn/XxSLAqZSlmYqzOuu7N/mUhdrKTUDJnYT1gvuC15aoMRrqKT0/sUm
wmJmEjgleO+YQP/jLbWdf+FLYkOOHWvNyuOw8cpL+p639M9VnjIxPk+yn9Z3hnCoN4OppstPQdgH
ppzq8TwDMOgGI5wRbdlHEBuktjjwDX67Nzf/nuZ/97P+OSvylZg3mDvgF+B8IUrn1aI2k0qc4Wur
N4HZ+fYOnV+KhgdPP8T/sqaH+P7l/iwn/LocPWr2gtw2yXLzamqsZpFWQgIxAGHAH0+n1O3280y/
90BQDWp06mKQR6wmtpJ9t+jO+/dr8X/179JK4JX8P8sdH8EW7GjI+nK4z2xh15//tg6ko5WSsgE4
Fc696p+SrliMXSaldrc1Fqtrr4MvtzO6uNF72h75M6eu2tg6sVr1315LAblnmxFsNI3pqw4qPuqS
yvObHZIXCH22n6XZNtKAE+hGRyseTzsJYrl4TC8MvVjLEVzhiELegDq5jZLKKzazyZx4pNhMg9Tp
NWkac1xya5yB2PVw6D34LZa06/ra0lCnIKtI1KhkPHRffJSD6Tk9wNSCjea4TWgglZzp62lT3xQj
aklE95OoH5e8RjHbNIyEjQIl2+31YPKHfXRWZNWRvl7uJ3P1BARjxP/WA51T/H4RdDWq/rdxMPOv
CO6AlLajTedb1oYQBxTDoDl1hmx3aw0lH54XKz1om9kQ2b0df42bqYn2VD78s7LtAOtI7fUXmJ2C
n+gKWSm5x2m3H9lwqrNeu1H0VAXo26DXJMmnpdXLrWfM2mULIvkIThG59s6qnLi4SNsmzg4F+8zi
QiMZX46JM8+UqgppLsc6SHrjfsrsSJ/mmgLxoaM+bWyKZg0HrhEelPva9vk7dprCTrUWVc0bGdQT
lgbgdthbqIl1e1MMqOamtamOqYM/HHWxoU+6nATCQVz/2UF3NnfBUXmQnk21BA2Z2noeMW5Pk3nE
omSW52A+ShcBjErTTR/MjdqBVOYv9KnkIj1PHDIo/A6ECXGaBkd/wY7CTVgpwF63OhFpZvNhF7dj
3UenknQ3iA+bZ5oYECatZoqep2QMgDAH3pNlt4yaDAPO2WyM6irSuip3UcP5sIkM/yu72csOdQzr
VpXNV/gwO1RVHVl/Z5TJuSTifhxHaCHlxlBDGUp/8n6KOrdu5zgXyDo4rDgherIF7JNqQGu/P1u8
mhCpEzFVINtgbaXc4b7uVwQsn40tkI6nSFgmWGC+d8t3ZJ7yJVXArVDJFcIYbuD71/1z88AUQS3C
ooHM9amzvOnGQKgyiwii1QYtI2TSGDdsEtYShsT71xHMPX/ORohy6ZET54j1Gqfrmx6VJcu8lUKb
PBHdLY/N6GfVqTT8hsS4KAvIlh26zL2oo7lpSCtA9Hu9jJEAviJlpc5JoAOdQ6O0gNQytNyZqPN4
AWlzpctJRmO7a5j/v4sYy1OYwWIpeDmToN5nhTebz35Rm/axCWAGn5kMsBpmTNZUO08NU5jnOSi8
JofDskG51jzF+Lm+s7G1cWZ2COBiNriK/K9u+DzkWTLsR6ZEIkCQebY3GYXje1Lo8igcxmZxz0Tg
gtYHBBjZcNQD+dkx+iU+GL7LySmjDkSEz3rStncdUWzTtspSnqzKXeYHSiwGGV/BnDPHTPnMpEjW
Xuqdr/xWxHsaolW+sdoWkqOOyqm864IUWXsdD8GhFH1/myVCXFtxTIiHSev0uSzNa0NNCd6PJR4v
m7Sr9knrDmid7NH7XFZlB4Os7mR9E41eXe4LiPHGfWfbtBL0aPcFTNyImdQn5C47CNzyz6Oo3KeJ
JugOqTJiNacpm2e/odlhQsd/6TucOhvHyf0ojNKFL1qPadBshTdb5YtZdyXZgIrT4KYgPBRNvGEJ
amF4f8XRzA3+vbWTIOyNsnGAn5todQluRP0WWfb9QDvX2dt4lomHgs6+ixupd0s/EjgLjg9T0k06
z8Nw35XQafiVUj2v2TFbV820KezO5hwUT95yliHBusq7DrSTT0DOgydrke7h68O7BFWVfTMROGGA
S5WDLtwomFQn1tOWRi6gPlizJQ68wzJYxYI9y1/s6LrNjGH87sP8FDZiSUXqE3LUxWwIjCKjeq9l
R7WmV+SL3ZRm3cDqz/hPxCM8+0Fy/MVjWVjp6ipIWQS59KyyfRtFVb4zvCBqb8A+2vkNbgydH6KZ
cEsyKyBnMC9rm/ElnNLsbidslDErP4FW/RiOlmWPN6ZCTPpIczcpLhyGPaPQzdffRrrfodfb/Ocf
mYvT4TgFVgZa0gz4y+j1PA8mQ+67+DyIafLpaIkxcoYlTAOYOSds8p77RQL/JqHl14LeYHU0nlqV
cNeWZGA02yn6zAGtm70z1MgUP48935oUX34Ys1rfVk3FZNwPneqeZ2eSSL9dGne8KTVafx893g5Z
W1BtSRrh/2+QWGgeao+yy+NQtLwqZjMBISM0tsg+eRoX5c3oyqZ8QNpXkm1CzgNDuvMZkFkQpGkI
7b97QBhtpCe6Sxm6pJkZ+hunLcJ03Anc86HyVPVDd0b6E1kULkkLwvhzUmFpy/pasHMS4izPBal9
8eJ/sjOZB/vR6eRDrFLvqgYedqnm4pjE5YaaLAYTooMS1WZ06GfwJcI7IJo+ZViUv/Te3B6ESyh0
7DzaM0Xhdd13NLwufKnxVrM9ugniGrujYxqUHzFLblysd+d2LqJPA2rhdpeTiuLdulb1UNnlT5IO
V7kdrsyDWWCZ7ZcBqDZ4Mu4+4OuEyRgbSyDH+0owERapVX+3SrD7K4z3lgSjI4Wgdu/FztOQIRCt
qkSG/QKACV50yTJ+6ZHHFiZSHAFzdwcWx+jkVf1LpctrBH4s1XqEyBcZ90aGb2rsvDkM1gfDBmiD
sUydtRjFlDE9jinQUm2yG07gN/rp6F0OXaQZDsNhxXYbcyp2mCRgaPX1lQccXOIL8ppp9T1cgSH/
RBgLFDoccEVs6R0Q6mgDJLn5LGKBQyb/VMn5HJg6TjwRn/WLf3DNBIKY24atm8vTHKh90dIU4ghB
HZu1wO6XcyyZxOg52FF6+oF7E5knARL63CYfb4f0/I4VDOl+zSsbs//A+XqDT8jfM1U5T4s3PxDI
g1axrMxj0iGTjqylPUkTPpMmziGtl4soGr40C6W8ln0e0l1JMBupbxuRj/42CNqWIEr70KeE9AX+
qpQMY8v+jmf7ZIiCbo9lb+guzc8RXNmEbTZPKRlNtN0mVQdhXFhZDKWamrWzhuYENOKXiUreJiJb
R4ZzmiX5dlySfm8Otn+rzADima3VpYzdsxiQ3lUPgNuEJ7tNsC1togDLyuDdki5hbPouvUClexx8
yJ9wp66sNGLingLiNGR2iBsyvezcmqEeFjeOkZQhsb87ypx2fBYY1I9ZJlmoDDgzJ6MJXjLaxOMG
iX6GhXlwQWabzI8b3q3xNvCnNZLEB8UxFreiJRksjMH7IinsNExyf66+jnr55W/ygO0300BS6LIi
9jM1KFKWivEwiMo5jpWbPc5mNII2mGIEqqIFC7eRbvyZQjCOqxQNBVjPPm3CxOrzszaaGoyMnvga
qDL+EhhN425drw3w5c3NBTPHfN3iWQiRK/qfPb8SZ3LJq68J3haxLxOMHn2Z5TAH8U/1UxuHMY6T
Y+zmQMXazG6yXa8s/6FreljqSYasCYeDBLE+BvUuYr24TGKCRhnqSxyagBHZ/WpxbM3E+0JHQhEd
RU5vztGdZSIfhr1LjsF1L4KvpqOKnR8b0t4gFSgQiIq4dl9AxmpxEaAbSjd+H8fY6tksYPXwh+bQ
4HLYjLp3t/FCe16JePoZ0DgNg7pG4UUUYPrk+M0Cdw15I+KrOseUJhwMeHmkrHQnI9sdws6N1iMu
FqYRMT+5wmZW6KsyjQnnqKzE9PcV4YW3MRL2MTTMii9tEeIVxllH1uCSuGy5qMke+gGjQTe0yXVp
kCoTWaP3EphDfoRTap750PywKAMhbjutibVPsmLrTiUhc7Dt8BuleGiU6ZKgyEi9xaDcYSbtFzt0
SYdRl8IK0m2B31ohS+6aPcFgiiiseTmyGSYM0afIdTLTCYqa6HJW/TgeviHJmA92l4nPqhF2wZRY
FMu2klOiKIj1yRFfDSrp3h12edlrax8PRoAYV6XmJ28MDipwAE6WSh8jCcvPJBQSQ4PBnFN3kcMZ
fJSXIlPeWUxx4p7TyFNatGbYoWEpNubQEVHdVFcpAqitrjjrMS+CZUR8Eba2IR5QpVo7lljUDBHm
1EVNMPfZtN+mcIqOkgn0qMmUOaV2TXmUjTvTIY6UhuXw3FNGe0BajdXHLoaTbuEd2Gnu3g7stW/7
tgeqFyv3XDvOT9CyxalBXo0z0R8iUPc97mTyoagaBHUsLrMcOydnuOUqsdKC5B6wz+Yujsrym/K7
jpyBbqhOPva7q2UK9n3dRgcPunS+TZa+49W2de7daaNlhxW7WXQQBu02wMLGC2EcCdG/HekHTtAU
JyQWQXT0BqBNdI59iOs0dZfWrc87rzRJHBmTH6ypQLN9vPIHb5zasznhUIGIKNja4yg53zrjLVMP
JnoWIeeQmM28Qp3b/rjgKT8gt+l9WvlpG2obpmUOmecswmC4z+gCPmrbNga4/MYMg98kzTvO9B4g
tP0ccNCpf8g6QgVoaZdUlsFdNIGUwfipMelY7Buwf+2mkORUbmaM0ff+oPxLu6WbKvtiuKOcBwlg
MbzxsKYtbxN/ionQKXom61kukCoKs5sekDnge/Z7P/kJw54hnZWz9QVep7PtWgTpW3MOsL/Jthn3
vbGyDYbRJG2riv1+407AqnEF5vgdh/mlAV6Q7YM8GRKAqNZ07Y6Gb58BF0zbo6sdhOdEd9beOY7t
20IvyeqECGpUyEPrnSXIMB5ssEvb1SN81uf2dEa8M1642ic0zsu+keQKo3jRYrhw6sAwYDYn6haP
zHiW0X3dBC1h11aqq01u5jGlDMIDIWR3UY7okkm9NjDnbqx0zkgvi8gX2Q1sd+LrhMcfb8aGNJcZ
5DSHG+JLcK2qMj1YvUcsBSPzaHvO1w6j713q6iLfk0qN1Y+tGJQB3RSXY1QZJ81MfdEnfbJFWvop
gt1xzqwuzv1yca6GlHYu0SqgtIGE7JEDRpeSWfzaGSvyx7GYsgeI00dnVNXWU2Rc1zPq9oH6JvJw
W37zIXI8IX7oLqa2GG6NiOjFCl9EZhfqZM52fuGgcH9sCR3cL82U7vDpk6lFnM8Rw1Ub75mDmhCj
gyo2pYmDBPfbeJlrCOTYQsx6V4M6ddTCaO5Jsq2kmu4WEl/B95lsNNJaJZD0iqjrzx0OlLtkVkNo
A2rDr8CSf5gsNZyAxdr6wkwiY7+WmqG2ujrf8soYRwU/AsBBRe4c8gBQTnPKDrEBEwgzrq+dT27n
y21Uce7OYt7a3tEWi/jSradKgewBpOch1yK+iSbX3Zf0Hy4LVXmf4mhefmaB4bUbDYn9ujTbaw6Q
HRmWfNpdUAxya2Ilwv5GXsB20kYfnEcZe0XD1bV57vtVxoLjS54WPIU2bZc73WYOLH929odiNPIb
16uHYGPImJxB9FdMYDEJQ/bGs0Vy1hcjUFHyriGhqEyTLFmk31VN6nbZy2Y/JxQl92MJIXUPu8Ae
8FVa64DkmHk+eqNngLjWNTXQyjvNHYUV5RbDFnSYvl77uy/u3Dv38zjDTO1w0mzMviOjN+3lTF06
syxc/ahDNkmLmXNH5lYeTsQSPtlxrp6dItagkKV9J+xe7RxIGSfL98ggQHfMgOyK8qEfOxFs3WqS
ZFLldfDT+V/qzqy3beR7099lrn9scCsuF3MjUYsl72ucG8KOE+5kkcX90/8fOj2YWOmJ0TPAYAYN
NBpJ25IosurUOe/7vCxF97rufi+ikV23jyiCY1P1hHSZjS/A4IXmE1lVDV7ZVFrfGpQFgYXNi4q9
JQezGWPGpggu5DGezexMNSBg4AKhcshyL9rUNQgJLUkTvCiqRdE+LuT9xCgCs8XBbjcdNnTRqSc2
t+JMDY112c1juwcvUS3kX59cDNhJ+Z2fRtlFDqHvvnCmDJgO2dC9bGeuvnd0+VoOIRztbW2Bcd6g
m+kYPbHGs1HoWfqWY+ba9nmXWN+mzspe8kIr+GIn9xVg6HiQhCPv0rKszvSGvOiNiz7VwOeWJRN7
cTTctE3oopKM3QJER2+IOxDHZr+XZls+tT1f+rpiHTsfMl2D4tORdrhiAQSiO9FH2855i3ON9nS2
M2uAFOupzZKb1ORMRDia6XzNjSgnam0slh73LOH7rKa0zfeumZFNlTMDeB2kN9TnGekH+BSnebQA
SMTlS15O9YuuFfMD9qIZX1ul+Q2PEXUpVy/WmovBLieUERmwhWOWTQNmdo+4NActGsV8RiO3oeL8
QXG2RLu4Mb4/LdGSC5NslS6wBI/YaBXGM90pwlZaEs6ObmKFTzVhxezf+pLyp6q3oYMACJrOrwV3
1qReMia3hyEul37xe39L5D3/XRAd/I19oY/PBo00J4LTe4nBymkekoywBQD8VhoDULCrPWCbGRtt
IvuD5s31Jjb04T5pcQcS/dRQP/pG/NRJLz+kwMiNNUK36AWfI40FoYXQp/ELa/Qa0FdZ+dmC/X3q
HRNmezwbdNe01qUzkE0M2tEdK9Uy6bdoc47EtsVBzaJOmyJGsgUVxUi+jiQkZ+umq+hEwDqkF+UV
MT1ZolcMeQgVMoE1VtXmGz9N0S96Sg0jy+UzPJvwWCoZDhwd0kxmG85u/BKJ/BrySFTr/TaXrk1l
j+lwY6vCfvAMNa/ZmfjfeCYtbl6/J4sksoqUeOD3P0/f+07IYeSzmUALB4UBiBwOx8pPHTOHSyz0
xXk1NOzWi8Gx0yVRStBo9rkyx4wMkgiu+lURpVwMlNazTgLw7MzFMff7wTVXchpoO1kuic9bqBoL
ymGERQU8B0j4evJH+VzagmslIaICKPZC/m1AdS8AQ7PPPFhmqUyP46+VP+Bo5etvYP60+zbu2IW0
NJ94g+NQW9mFQh5BDFSJmHxThIt04Gcrh/4VF8lsU1pBXQE54zxOtUQEZe2G1cYn2Tbd64PG3MER
XTreYDWRz5qw+AU/O/g/ezvE9/CuNDjkzFiUznfgyIgP51gjl9ivFpCKEpHh7CYx17S8Bvy/8x7O
CR/p51yj5Xui80qMenUF54Tvn0abURC7UxfqGU0Qf0LS2Fw96CTKjDcsl4xlFJri7EKzG25K4k/4
pMU02qkgZi3tskuDpac477use6LwV+0jaYhh82AofZbboXKrZUOLQuyIDAnqdeNJfhsBCbzRZgCI
fokEiXeFPapjNOT6Wo3zkBAJtnQSOtNGsaIAiPfHowdAnYQNx1oGjY4V2utBk2W3SZyKjzjmeCVW
JqEJeIglwcmkDmAcVHZxrkFsXzXNaD8SyWBySvVSnAPGFnP7XNzbYT84q//oJkO8kSb/qoKe7WIj
nEKCROlmyiuoEEZFEp8Sz38eHnyUI6Ez9YDdeRhIkWVhzLKXIcYvc8x0iExfTyzuWtOqr8rRSrBW
F70zMsp1m2RrGV3RfqKqMH97UX52EVwJZsKMxE99KhTTUOYonlaOq8lnunc9yZfcDd8bjneB2c3i
YE+qrlder5UR5x7oL9uJVgtS46y+yYcC0off6wK9StmtylEvtpNVi6816AqIPPESgVHPks1+aok0
4ODSwjzDFX9HHHG8JfnMOOA+M5rAh07/2cDpdDbMc8k8kqDzZRq+iFc+XtNZM6XB9sFAjM4m93bV
nEVxhkbREuN1M9jDheXCMkyJnLj/l9+mj19St/Br0eRadAAfX7nmUesTGHOrPjUpLLPcOaNrHH+P
BTTdlc/4/zOFr2F9HD1x31C0AljHmuYwE19A27/eQE2ZKNTYtJEasl8uZ7svaTtp/mEEykIabOh7
53Af3CtN9PJQeo2/on8P9ETvgK1ttbbC4BXHFo7XP1+KU0kCX4FBOxnBBVINAhFPLkVZQwao2dDJ
yjBh0hTFeJ3GDeVio6fUBn9+sdNR3/JiCN/oby4GMZ6njxcBDpFTVYqc+57MwRCrtbQgiI2fanQX
HcUH1QE6pOV6Y80HIMHQ7+PrcLS3QbNVzcq2NPcx9o3ie6pbTb2PU18slAiX2imfUc8fw9movuBl
Dn/8+aP+Nk0FrO6gtaaLiKoQHcTHtzCTMkrqOBAkiCbjdTWxk3DacW8Q8jKXs8T0VkQTl/nPr3q6
YvCJUccsBlWLsap3+sFpA8eYxDiElLaXHpcYqxmBwjJxycvmGSdO/7fy6X8p8Ti9fww+JyM8DG6L
/woZ3sfPSShjOhYZk4g5TvwrMk9JwohG67s/NcxY/vzpTm8fxLE8Osa79GvhdZ/eq8xNUaCmNTml
7IawFEE+3UBsnMvXP7/QP315giu5mFPQip+66mJCv7DDuzP55VX2KkSY1Cs7zvkDv68kyQ3e+PZz
pvjn12XIf3LnmvrCVHVRAFssj3CHP15O9C2lo0JINJx+8itdJ2JmsvUGrSGsCLkB7eW8JW42/hCg
6d4ERkoU0amnXlRsJe1G86b6zSQgxdwwLhVHImkYKMnQz2/corceJND8c3/kgA2Upk8ffeYhL0Vi
6u2SYuiRnMoBE1UNmaZwhhI5BGSw9y954i1T48QfD7DzRRWYgz+9WKKHuQ3dqE7PEWLQ5USh/jpg
Gap3s2GOZ4wHS+96NFy2mSlpouRL5XtF2wJcrpH4rQggKawdicGUFR0aIA3YfkjRqfdgNs9ajmXd
d99sqRZU6M3yMFSz7dLRLXttz8yXGi+207ZbNR3MZKYlSwlLpBh/Xr6fbzSLre0CrevsXdv9xG+I
chImL/W2Cm/BaxlMEkB26cWhc8LU2yivlQyw4VNRdpmgv1c2EXMmGhl/vo5w0DDZ9GzmpbPklXJa
3Bd1D0B4m8w2pWk5pNqVYkR1R6bh8uYiAs5hhMxvaVsuh7zE16+UKFo+CJNi2h7E7wQIFsedyBYW
olUyWiZQ6UeeW6JkMNpHlJaTp+ObXTI8zpVIaZqIDKAdUKTOJmm4nDhkg1N5SuKydLdT0fn7cY6s
L4qEq0fhISIKPM0R8kAStTiWDdSJ9RSnXrIpfU/tmnRZmVrUeHsmJp5DxEyI2mVK7dZee+PQN0eV
zegj5CCOP+UfggNqw7oWatn5z3NJaielepbxsHxVvof8R0YJ0quf/z/NSC866gly4XNgOJ597nJq
/jKKJRrbc0a5B0LlOwjtlfas0SK8t5n0coCx9XD+ymQ2O5aGVpGJKjUS2loUbaAJfbEd8KW1JEaO
SE31uevCC8iHYb5tilbVGwaRRQGSk3SodT6CPQ8EM2ZtjeyQm/nnBHYGbWsyUGwjuXMKj6YJ3kUy
9FxLxvqq4RkpaAIvXy5YtsVB5TQVqN1pHHfvT/6/EpD+n4SX/D+YS4IN55fVb0lI+TvPZAlW+e//
7fJ7G39vlmwS9UE/uvzUT/2o+xd6HUT5jo41kVGizt/81I9af/ElLC5/lktcfb5gV/pbPyqsv4gI
oo2EVljgBlpkTH/rR4X+lysQ3VP8eQaA+3+nH303O/xSZOB1sVGFL0WTw57Ecv1xqTZoIo5TRqGm
ZE1AoRLgLdtWh1oFlkwFbtY6dI1t1W4UC+AutfW0QD5B5rEYGJea+thtmLKZ9P5D/xk0U/lUj7An
14KRNJ2cMs6IH5R+eG9bGNB8qffrcnKn7S9X/R80qSe10vIxBBcDiRpHMWRRJ9pxHVY0IJTGW3kp
WajS6llQdc6rKytqw4BOXn1b0UnbD6i6z3Rqpk8KUGt5gZPriJlK55izyLL0U5/dZNcoX4fJY5HP
0/Mm1bOLdkjoSLZ1m0LXtVCCqqgPD+BotL3bZVOA3+QudyJ1RpQrgYUgHSwfoSeh8lfwkOsr0x/V
bgDYh/ZeNWcWeB97gwWZsWYptQcfsNM6QXr8nHZqti8I0mWCOLnZvBVsX4efl7qY+08+6iJrPv2o
2FEpf1GhIWU/PQSUkav3blaHSBDfGQmpf6lGnT7BPEvfwcQ4j5cDtFAH6YPnEQEvCS5eZ0wy17nn
x0/0SvIXtwmZ0uij5Ss6n+D26AWITmjBkKbccX++O1Dr/vaeMf3jc6OWxjTyW9E14LrKoZRZsHfr
/JJm1nc6sPOGWa698c2sPxbEKx5af7wzR3veu8VARnDUitcJsulVb41lHlRlxdCdueQubNxcXmKX
6I52ZgwPVI3et0hJAvAqJGYTOtCifiAXhZU49YcDApFuazmlfg1AfJuGpb3ja6wJpGwdgnyVtcMj
VL9mxAZcAOhonjLTmn5Ulq/d1kaRH9zE77ZhKM1LCdBtbSMV3YC/I82sydRRjsq9YmTvbdiQyzvI
Tf5bFc4PiIzmR2hQ5VPFrvqouTlptCieYGXl9RHwjb/Mw6dr2qL5RJ1E6tEqK8ZDMafOpZykuqjm
srxqaMHSKeytJ6sxw3NhzCNaiuzW7WeFPjQZsqCCTLLNmny4Y263aJ208KwGS1sSTojcw8UKduG6
2jn25vaMWOjkckzVVZ/727ER89oHIeV3+jOE79hcpZ7XBumokRNbaqhP7NzXb4xkGkrSJXuEY6OI
gmL00osojsjv6uE6h37Fs+0QprVaRugrrNFP3qT52560o+vaVWiS9e4AVMWgA19Un5T078byX59+
jmeQkyzOgjZ+I9s5WX6AMSdjxQBhrbx+aBj/SX+NELCvd6aUzY8Ohsl+ag0t0GjOXQ16RoKj4z61
mqkBy8p62gdjrTlGYFDPBo4VlTk9tmTfL0+/6RYqmHzXOP/kqTgVkvKuUcti8naWiCoCJD6u/aXX
AxepmEkWUtMD2m+MeocFGsBokwjW+QGAVv/doGG1yxH+bPRoUoGfJ+EnbanTBWV5HzYGK8ExzMEV
fXKgHi2tIufdjNf92Nf3zBOiIAUGG8TdRJB8U1NK0WP57Dv7/VXZLFwwIEyFDSxkJ2c+3XAiU+sG
GPAME3sw8UP9xXab6BuDCQDNDqGfBDQCKn7IGPzsOIgUaBZGCrTnvkZwBlPZfq47pc41Ks6VtAzv
6NRIYNHHf2Z3Q7h8soAhKaAi8DGg0ISho0YV8aHzMiCFSTSCQBMm/GvRuVe8+dd4kpa1yjgs7/zY
C4wG1R1NRErLtneOfWxGAItyZEFKJcZaK80XaaNOFUggLtESuRtSYRCpE8kdwD1vXktL2ydalRz6
Ht5jLsoni4HM2qaFtqY4Du9oFhRnTl3oOze3H1BGDkYwL1HMoO+hVEfSuwP66AfVEtmsCM0mKhbd
/iXVvzGg8qUqNVCJ7nzkeON76rNdoFyfPACNdd89KdMit9SO/WthMD1pupDM6GiJj56XIOnEd6dD
5XjeLuV4iOg3CrdZlDXzGu2R2KJYd+6gpOh7rY7DHSpkzhmJ02x8xLRwpWP7mXYhuLY555fPqUFi
eqURcw1OmlxNlMLnNB9tbe066tAMZnMtRK1u2veg7ChhZr6EZ+uEqaHGtfv5UMTdyORKmoBMKw0b
3VhbF7EwbyqVDjtpWvKLE9bVOoLDdimIFLjWUss8RCEx7gzUrbMxJUNlrDA2AyFklkPo7kE5zXxo
cqffFZYfXRWyX1B+eiSRvA2VTvyiK6o9Hjb7VdWOsWkjh0zuJfJ7I95zxDtLJrtSWpy/PQugnK2p
/ai8aeO9546XSwQ50iWJ9KJde/qcnhURcb5TMjiBtwSXp6135jkJkotQfDGXcHOLlHMnSrUVQ05O
R31yAS2+W9WFufSGiEbPNVGd27Nqd5mY/deC3WYHHwNFWI+pNw/GSMIm7An3mLGOXrRe8zBPeXih
lhh2rwcg2WdlfuFCj16HNPl3ytWvOeh8jVGG3E7NzJQtxTS8kn0PjafOnQ264oZb3tylxky0Uxp+
iZYk+GFwvCvsLPVqoBZ6COvJeKSMNs8qUkCOepSdWRaKRWOKOcJ72XRf1LkG+UHKW0ab2ZGQ02kt
U+epxKnHqdQerhtHTte9rxE+UnoE1ReUsyC5d7CFh7XsCKUPeqRfvLeuoMGJhI87jMT7NCmHIFJj
+5XvcLjLRfs1lHlyoP9jXvd9Is5FoaoD25z7pc4EIlbTqbYOKMKgiNDkoRj/PmmTtmMKNSLNGq3e
XaVlbsLd8RVquDFcI+VJVoiDv1d2a5aoVNxkO2Zi5M0Y92E5JWRhzDUOZ6rTLSB+7YZMquZmMObs
tayiC3oB46axm+obtZiOioXm0LbzHO9ggXy6tdH1oMhuuseyNu9SZkCHgklnjd6cAaKJumQzg/cW
+K9iEhA6Me1zvoBLQk/tF4NF/wklQbGvWHsevPw9OMWsvlCqxpvZSsmhYRRPZZxpbrpDFQ+Ge8gR
jZcqiYetqKHPAtY2TAKk/Tj8orXIG7I0Tb43bkPiRhsX5UWiNJCbIMTPUKuaO+6x+lUb62/Ijb01
zFhvrbnThDDNd3ZGFk1HN4raY5In85ViFnl0xaivPHd+shLnR8UTv00dtWNr9LeRDtzFSFOiMhCb
F/5IEkPOKKnDFPgCI21Pqom51vEJ76lmMvfRJWCQWFYfrCT1Eb0L1+xqKxh9oniFnRv1NtEycJR1
FX2bsqrboOthsEl3oIJQ28+7Lqr7VSNUuPFlG2IERSKxlAKXBDXiHFDZoF0OdV/exfg4WBaQUO1y
agfqaz3ah3NHWxaQ56o32oTMnWl8nbrIO9ayKi8YA2Zy7eWohtp+zN8SWo+ImebiySsjxliNY792
4dTdYYBi4Z9snCF4fvyeIUYKoHHPA21c0iPzN4OLvmDVC1dbkLWydA79WIKhzFzaLlGJFofW3LhI
0AgTgZnt2NXzVCMlCCZnaA4G6xhqEdvUeAKWZ19KqYCLJ+NeD/XiKskz8sGlIM1sQ4ybSd7PWJrj
Q+IITnc6EztSD7rFQWbpBqP0uTKu+nRJa39/JWafzgVT4Ajw9/IYTMuot6gnXaw6MrpIUnGnwbxp
EsTBbx2uMWQnjn7ZVyF48orhK4EkKGbPKdQnBIm1v2HY7QX6LNiAcQcnyLy68XooJ+WtaRcmu3Sc
jUsMfV4wNyiSU8HiizcLcM0wGuN16VYmCzHh6gIzXdTIrWI+aJFykdRDoOM7M44QG3Lu17bg6upZ
shuSMtmNheeds4/7j7x4Xt/qGSCy15CEWuvadmoGKTbFSEYVDDdkmzQhXbbI8ICvV3HRvvVSX0Dt
yriUKVKz97eKyds+k4vbboK3dy/1otmLMjcuyQQmcLmJjEsglcPKR19scXhrvGBamKshu8y5UZTK
gXPMp0/Gwd8UdjbdooTGCOIR8vFApCeNOHg6lEBW1Y/XrVhccK3r9IR4ARiJ50rLEaAZ9ksKRTFa
GeNEHp1N88/Yphwo1WrIhmQHDJRfpJd5s1dj4yPgUmCRLSt/pg/M++gzJCOu3shnH+8Cg97Kk7em
9Jn5wq9vkXv3KTdsFdtnHRHiFp66mW9DydRtA1NzHVx2xE4vZm+cmoDGxuu84UTU5Ut6y4Qbad8o
U1xV1Ikl0F6fJidC+YocQX0yApep1yMGAi4dzGIGt42p3uzK9R/BXyz4wNmDho3oRrzkhL8/GX5P
bDqD4xE+YGX31yktkR+zp6UXOAe9rTAh9VcSAVEXL4zk4iCbsG7WHYrM6xLY2KbEQxkMrj1Umwyd
3ZY06Xij+mnaxnp5ozez/ZLjA7oQU4NQpDQ2inCzGx+70oFI6eES7R1jEwXmnT6iG95bedaMUKPF
twr9s7UaOE0dACxPe5Do2ZWLp+umy037YvaXvnpeLq5iqzkMSB03A1h+TmrKJ0yASmJLPIb7aqg6
Z/WRQ7WvVS6PRjvBQQyT/E25IfoDc5fFup+eWxPeESG7Ym8YbvmjnKrxoghb/V7GMVhaFBVQ6Z22
wUFU1rJ7ntt8KVWkERNIZcgriesXMxMR3Sao4HLaNbW1p6tic+O5EhUrIdM5ssqY6BCrsxIA2WzT
bov4OM1tn5Y0dG2uthEiwJWOEe71sXSPmdLG7wycVGDnpnHWYM08GGlv3KaLFmGtOPnvK3uOLuyM
Jxtg7PQYmvYTNeadG0c3DbLctVZLOs2Tbuzyrr1lMNKvhDVtaf40r9ESf9K6lVjF3PFXElsQgUeF
dqMNeHpHpKC7adZuMBz4az/mLEm/e9ooK+x4LTb61hTjVYRz5VhVaXWlinnc00XwvlpxaV4XrQ/n
fcisqzTyyg1SaGNjiITci6mJLlSehZeLC+cGhlj60GvWkyT/ZG8pr7okmuqFsMzqsRGScCUtlv4K
ARrpCFOb7P1QPUZV7Tx3o+avlR01b3SUk2CePcV90DaEgzjkHYDrs3emJrcYZAEUp21708alzqi4
8mgRIg7YVZ1p8+1bb0kpHnxzuphb0LPwNjf/SYhPGNAZihUuhksOLxFGNzvfUIk+lJSdyaRf6VlP
vsPIic0ymlfltLdeJ76ZmfFU9qzptS5vATjcZRqB7ADfoyx5QRr/8H5o/r/W4v6Q4v3/UT43QMJf
ugu/98GrZniZPrbA+YGfLXDL+MsQukEeIPBcOiWLRuJnC9z+i8myRw4uCFP+xrPoc//dAnf5IRd9
Az07mNAcZvih/9ECd//yXcunMc6QEWIoRLz/bYQCHUEduijYFc7VyGKMd3zVL6KY0DFUNbTVHCDx
0r85ALiuYWSjmEXZQQ+qLdrivB794ZM26scZ6fKyRJXTQV1YzGi3T9kys4WX1gTNw2qjlQ+UOsid
UH+d/fIt/ENf/H3I+z87Uz9fBqgobF+fpi1plx/7BtDnNZD8Eax/9GxPhrK1OzFpqIDJ9qbHlAjz
nlQsl+AdvfU4EBWtfZe3EsNAX6uip4wAlbQjYdEjOFc5/uJWRP2waToz+qa/XyHMtBNukXFszTWC
/jxbFWWCG6fUC+MimXIEy6Q8V/OGs44+bt2hj+8zOhWcuAmmwstqghNdo80lEJhEQjtbuzSZ8lUP
ODpcOoXdG4SBImFeW5G7tsyMX9J4Tu9J1zPtNUftLDoOpJDdxU2MO6mOsYa0XkKkU0u6A0HnTqX8
Fcq3jD3LEUV/CDka3lk5EQ0rI6TjzLes+wUCBysvdrNHGOF+tg3dYSHOjEOj3MwGmjkiNiz6jAma
keTRGWrUpNoYcmguNXAUipB0QdZjEbWRvf5PmUug/GHjUN7V9jXgfXofRT1Ux2weazJg2pgrleiQ
HwIdksAY/PmbXxpCJ1+8R4+ex0OHbu6fMit6faosI9EII7Iqa0M4r0HyQ1MHtc0JO9ET95M77Z1b
c/KCixSK+cdyu9mnz1HsVdiJs84MOOWVbVACnHfPGRT18UZgy7pSHM7qTYsX69bvWw39AzVcvGs7
3ADrzlogDXWCiiYosyn9IkQXv1pzhDdEd7ph2BNFbvzIJq9Ntho20G2D4b1f6bI3b3vlwZDzY0oo
MugUAQLjgAoL9Wy4HowQv6cWphXGp5zcwCXlKD7LaaljX3FnTpyWD4eAPaXSHlWv0K8bhY+Lvq7b
5pAVGI9JmpsIeSSeMvk6l1X62XjiH74qshJoHDv829FPhRr+ZFRewdQiKIh/3MS5jZowH7WtiWt6
n0jf+ATg8t7aPP2qELsAteKcCqbtZFEwOKUJOmBGEIWW+1pUtBpiyGxrjfn4JYp0BjB5lGYMn5Po
nvNQhKiWERr9I18+RlZWMhcUNHBEg/oR3TDGSoaZQ74j3KL+YoWzG6/9otK3RBDXG0Z35Sc3t/n7
6gmMmDmOAZTdxXNtfVzWIuApxHUStVXg80gDFankWJQ59WdHWAKZ2+0UXucJ2saNSHTS/SAHMyBJ
6K8pDi2qWKLIx0IGaWhkhIxRiYyrqgK0yLAS8CDIQYUiXtDRORIB5A2M7cMOwTMzkKsiGXEQtZ6C
cYskilbUnx9d8duju2hfoQCjl4QFeQphdQCCGnDFRSD56BdtqJebTHTlHseM/smFPCEfL/sDsjlg
o6jngPUh1vl4ITPeRkMPU+NMpGtdEGfjHJL2RlbbWig6pkhaxuFNxJb8Ws8J9GvHHnzCkiBzfbIh
fuzHv7+TZf4M6xXN1885+a8d7qqfPdjzWgRIgijZiMMXLWFtWTM5Dq16kh/X2Ik+I/S9b4AfnwUf
tjljY2iFTCDsk9FNW2IFKXC4b9DWQLpoiVhkRIeP5dIKtWaJVxuyLBCcw9eVC16ZPmXsY6ehXXee
1w2umM7sCBRBvjQb6MdgZKwav+pdLJ2RuCIFOPVWpGsgVuq0kpA9JiFLWqAZUkQXGWaUHqcOM12A
40criXJC68Os4NU6o7/qvKzHS00qXHFoKguzaMwytMIAk84bV58cAn7cpFvEZJpGNhUIpUco1xgz
bE2jMZjPro5zYuqSvVGEdPqGPJJnUWRgsi5ITqC7DJaZc8s075Rf2sw9On8k9kliqfrktv5tmUP1
tgybFqkBejT7ZIRB3GgU+gByNuRm+t+Ttk73NYCE45jG4VbP7M+mcv/8elADAI9iozqNbMDaS9np
FDiXFamPyN2Qyjq1r6170dp4tHIyYv7lg8skayHrGZDJCTQ4FVMQhhs5HIdzunpjweMak+Gh4umo
2dlw/+eXMj4OhHhcltdaMhNQgPxD8EVh5KrKqEM2BJkP5yMJkLvOTic0dl3XPkkE012QaIJmfhnK
OyzAnmJkRTDvKuk788cn7+a39Zh3Y7B6UK2j4WKO83EZaWOH6XQj8UdDZWzPck53l0B66UyLPjuX
EZ78igS4t9Hr2nUiGvUAV9vbzC2xKtZkROdVk9S7MoSz+8k7+6jP/nmdkNfw3gBistKdjPk0Q4R4
FUS2wbgQZjuVVcaNZ4Co4EzZYh0m3wa3B5TRuVwPNbzkNXnexddZaxJICdKfnXU4hUazMQU96nVN
2/5ajxPp7ZnCLCiKXMvbYz65eH3//NZ/2wYMwllYl9DqW9iG3pfuXw8mYz2nFrSXINOI9pPk2B15
hvVbHavXv94GeC2Cv5iEskJQLp6sgk6roCqNkUaorVIPmt6U+9SOipeJqdelZ7fR19iZnTNZdPO2
V6b3mpSV/ck8+h+e1+V8yE205MWIU1gqCd1jT7IhzCF2XIYYul3dd06R7oSDu3c1wyuIPxOGLJXO
h9V/WXhxCnJ50bXz3H68b9FT15lGGxBeR8zQqSWTOQ2IBavLFb7B4gHyR3sVhTlOhRz20NpHJrXA
J/nW1lVZjOaKTGvXCaKOkMFgyKd6O3VEY6+llbgP6dzNHBykTssFGbXc/vkGOZHjv9/bEFvYtX3h
OAjyT6qgCi/esuK4AR4S/GvJTAz32gkXY/kQOmmHaRukxor9xe7hpyWAzHXd6g0OaIXzjV6OVmxd
fbAavKbY8z55e+5y8U4uLsUZyxO/FGeEudzgv9zAtozQy8reBT+UzeFhaJpJCzJsXVdDOCTmCjWj
dy3sUsigx5J0HDpy8qjFLFhAY+qRGRsPWCFXU+zj7AVoka4EpuomoEeU5qTxxtqwRospL/NJJWo9
ZGXzXRuNlg1Ss6oxaM1ZML/h5NBvdF/l+Ur5dO4frKgZx6Dr4vgecInEYMkr9M8DKo74IpkdDgmJ
SLPLEM7Ffada85tdePkPFFXoKWvq+I5SBKzcqpOFZW5z3SdEUkmNtG2yU72ryfDnu5BAj+8geRJ1
IeitknnnEtqwItia2TMD1xrNQGOVrDdW0lwT3Bcin3P7W6JwYmdd4vjbg/Hi+DoTtvWcSM15w/mt
vhvM3PSNrsfKXblzl7+AI5TValIlWxvwhpZgNOwZ3MytNzkrBDmWtnOJ8f1CqK1969hd9xm99h+e
3EU9iH1wafGI0wifKLKETbdEW9yP6iIJEaYJrUT/FZMlx8DnszCm36tWzt4g7fFGLGI71q6Pd1Yr
SQdPJsgkfSiaOyaboHQwCm9xa5vbubGhz0VwlrccQdU3gQBhGxv4LP/8+P3D2uEs0hFmoXxwqpqP
b4Jqxk41p9EC2gg2hkTkxE3ZizMTX1VgkIcyIlu+NZRAlKTi+JMl+7dymUuwbLQUAmxu1jvq95eH
y2Oc4WcmWLBmKJI1mMQqCEtj/tYi/qAnP51ZEIU/WaF5Mn5/pB1kp4gL+If/OFkvRaNpPquGhnjR
hxRDYKSbkb1V1kwtmpnQwRVHq45YEaa4/R5ro1PgYLWb+z4tEHp4I3Cr3VTqxBd6Kdm2bUWJFhSO
N9ob+HP2vcYIIA3aedRfqyxPdTRgk1J7MS/NeoL6WAMw5OGcbYrMH5kbxc6ei5uY61D4yW1WE1eK
l8AvtXVdePDYfCK2OcgVUBqDGnuwWNWxoe4NZNQZgJHRuxoiTT1UtWejCWyLG4j76bXKklAHVpjS
pG8ZSxs7SQIiGKdexjtXm+c3weoJXF0MeKs7LX7tcgtCj5GNsYXKLqWSxu9N8jdBoOYiG5rzC3iO
7GuIMGpIqQt0OrBnjJsr159n/9AP8fAVa7FGf7uw9a8hXD89SMwMKlQdV8OrXocACAg+9W7Br43d
aiTolEvoyO52VgY4mdGq0LkCCvZXZq0SeDZw2DiiSrRzneUkF+44eICu0gzAm4tO6KpSXZ2uHdgA
DYYXDECrIS87mmUTgoMVagEtWddEzEBq6kOEMU5n5ede1TTdOmP4+yUB+vkG3hPSBQoz5zIjdfOL
6Idh4EBTtd/1fizsVbfI45lNih9G5hEXjia5uEZ/4TzIrvKvG7ur7xRAjkeQGoVc2W0IoQ6YEkAE
dn7bWw2mhp0VmVr0hNQ9Q+YABIbZNSJjHIO0umhXJlXzhH8bAmrSGo4AUTNrClRa6d2nmEQJ7Eql
dmGLBfJgzFRdAVg4fSeL1M8OjkNg8D6tivQKJt6AZyIujTPbqypCAbOlVxkNQ9S9/HkF+X3dJOsU
cKRhL2dwNOIfVxAvobNl+KUbTD16CHZGB5xONV2SiU5ryx+GT05gvz+9iwIdHSznMJqC1snrFXEF
TVAr2JALqEsp6c/XGDOtG2UYnxHif/9oOOQoSmjPUMnRFvz40Yo+z0T1X5ydWXObyhaFfxFVzMOr
AMl2bCfOaOeFymTmGZpufv39yFMkuaQ699xzn3IqDQh62Hutb+WAHIdy8L9iEC8ffcItwnRAFEl9
Lriykzu/NdoLlB+Rf9NPYKN/PJ4hrJnW2ojyDA1y6APsuSN6AJxH414Lanpr9WGdY89o0rbA2noy
CcIU1MrWKYIIYDmkHlkFzkMjfe12KZQRe/lkf1ntdIRBsuTLO3a149NSbtHhl9+eN1YAJO88XJ0m
CWfOk0XQam1ntQsR0C6WCDbHwVigbJTaSNEmmwRB0NPcYA7vVSr+j6HJH7GoIOI85RKOn7Y/gA8g
kyyJMlXWdwBq5/1I7e9Woky5W2uFR1GT5ZXz0BsnOR95LX42narl2XlIG8bFaWXFKyVNazlk9BBY
+LAcwADtHRaDoBvc97WYg9AIpvzK2vfGC837zL1yAVzE35Xxn/XWbF0DZXELUwtN6a98mFB+8YDJ
3C7QEszd2L1c/nk5f/AUT/bPdKZ0Kgk4t7H5nrzTyHDrvFz7BCSpW+Z7OG36D+KQRqQlwzqoGxEo
6UcuHJMmCiQwgT1IUcd9EjA/pyiwWwp3pWq9EKle+2PlyAXtyNWRRfv6NoE3Ws4aSL5rSoIVbo48
TNM1++AlQ/GzARYIA4USKRARlqko96f0OWe338YLTeB01y7SG/Zt0LvPumdusmFfstItegHZksAq
96Fmlw40BPfhtzaYFuAYzE0WDeapULulw9EBtaNO3wmPiky8WaxRneTJdGf0Fv69cU4rZualQDut
Ga1ETL5Qp8sp9/xqRgILYpGby3cQdD79s4TE5oXbn7ihjPUuCMz2h4dKHmaBSbp0pI0VDAyU+Cxv
kkBhWDL4KlrChf1Nwa8wxGcZJKYg9xPIl9ZazjswvtpnhF1diucCz2YIZyyhkTBn2g9WENITugz7
226Uq2nvBlWu067TiVeliZFNfwgQdz4OllG8spHF3Lf0aZp+ygt9KqIlS7pXjG3kAwNbmVVUtdby
ySXlRotRiag+BD1D5EGdlbPc1XCxLYSmda6FBdSX9L5bdP2pTgitibRkHm8WaoSUKigVchwcyqwC
p+qNf4LcQJCmt1In10rbype2muBYsru4S3piS3YWKlUy6tfEpGfXW13/TVb98ouZp7B3HnY2QCuA
oG6tjj0LByu0mIh2LHzJpmzt38w6M++STWP+oLdtXb23VCYgm3ejm0bJ1PG31Hky2Pf0f1bj1oBJ
54awbBITolcLowMBTNnH+oQsivu0fSdszZx7Bp8uvi91VTeIQVEG7TI5e88y11wERLkGRhjQA0+I
lbVyQvKL7SdhDagioGvJn3kK0gXToCF/6Zl0fkEir2Eq2VrwyubM8aDdwUY/5P7s5Tck1jn9XU6Z
R9u5rd++Wusq0W9SfbjHMJyJEOUXO/2hSZDqNqutXoQ5ynedozcABfPN0Y7UqPg2+Y39y1gT9P9F
D0yJ7GdJmy/oW8hnJgzaaY/W2V4jT0PcjljGWdNYKqHFvTMoK0KEjbYSsWg6hbQ72xV5maFtGLtk
GaMBjJ4TBWXTfOZKKhyseVZVISQ3ad0a+gTUfQC6a+7h+Kb//cABvw9Tr8mR3t+M0sdzvirQBVWY
MKN8IOV910/wScKOPitOW1hLt2PaZoeyxed/eR58axa00AZQU6WOh6P4eNy0Qp/pq600xQ6Kbl3m
OThKbHloiWAPNYdmgde78kmvxRYA3lKov3wBb2wtoIkbJJpR4mSHcXIB3qQXk4ZCNWpyp7lzRGs8
pCAlUeJn3y+PdL6ic6jzLHASbGJoBm5//s8aM3XTmHrS9snWxAG/m8ArxEa+pL81Zx0OTof4UajU
ubKYn98fu1BsRQYNIAOf+Mn9tf3Y2vrseRE8mvWWpUFROpDt0+rDKrp8g+dLOENtWyfyXVBvnLbt
FBxEvRcUrMxVbx+IPpCRuZGfp8lCclbzRNl4u/PzWFRXVtM3btJij2S7G1rAw3d//GhRP6ZGMeg8
WndB4NgiqV8z2/+68kCvnMyN82I4aiZ2iEAK2CRSnTsey4EKps/2FETaVKXipVM5MCsxpYoedTX9
8Qacxoe88dw1HDgnR2wrkiXmuoHO4hDXhhD6DhR9lcHOvS2zZrhy7njjYVDzJKGLBioEkVPcgdcS
1gF0IomWslgeTKNcb5pKmyI7ALB3+Rd/45W28WP6ZM2h2SEF6/hZZIVDFsBqJxF8mWVnamhVkT0T
ON4jZG4mU8T8wWRdeaXP5wwD597mrAVfYdNTPx4V93O1Ks0OIot+V3qofZN6NkZ1g/O0ZhML4Gvt
Le1eg1nWnPQnb9Dza2Gkbz1kjj/0mHgbCHrc/vyfj5lmAbEWnZ5EetHXrw3FlBddKXQPG43o6T8/
ZRrhFskDAec7PuTjsQbKfrZbtn6UtQrGYSaDHsgPk3WxN2wyrHOEcF+dKemvbIrf+HUpLzNXQRNi
7jhFoXSpY/dSmX40BEUbT65evEI3SBuqQDA1iS+ZDvmUr//9sMc6BH3mb3scZdrJOVa6ieb29E9Z
NGFfHDzFa8teq2ljSETTFbXEG3MWd0ixjS0rAdVnvA7d08aODyUuKKzHBJ/4aE9sz48FqaG/lSI/
0XIQ5u7cYNDy+PIP+8ZL5OFZJQJ1C2mkgnL8w3qlyAwEGFmcKj/91IhxvqW6rz9oFVrly0O98Vty
TGedszExWsyUx0OVvl+if0KtY6yqNe4tu9PipIJFG9cUkpu4JjwAvfCYXJkhzm/R5PYcqscoEHTW
huNxe7TnvkPQbGyMlvfq6X37Tfd9wo4T4dxcvsXzifl4qJNbtBa82GT50BHG2GGGVV1olHcQX135
LLa/5/jgBmnCtLeyB1Vxtg3Ht0SZcjb1QpVx0WTNPeSo8X1Dx+tea1bEbYjM9pfv68SSvdWACSBB
3AfrB/AD0bLHA8KvLwpzKKs4EMQR7NqiDvBCwMa3u9hb7e4xyYflUx9kgdz74LiesPV332iuDYeE
xg8uOc3Qij2AUQuQn1U0zq4mkizqVFXc4sKgfXv5is3ztw25BesjR/m/YdHbT/XP7MiRB7Wvj4Q9
EwMwk3ZIqy/ZgofofU+djeZsAigWJ5gdTPHCzvJ19mpImtpQ438XQdWUB/KevGcdAc8UTS2g79Ds
W+/7AI5JO1glZkVRW9l33Rz7J4lWCCp02dQLoRy1+FKvIHOiuraBg5q2U5vUD4Ed7ToTD/iVxeiN
F5wiNmVzXj5ACxvm4d9bNcDDcBbKYHlLM8esWfuPZM39SBLb/Hz5qb6x80DIs3lp4RmhZz3dXxWz
8mpPK9PYomAMV3WEOmcJ/8PkF9Yjtez1Q6v3y8eZI9Oj3SJjKZ08GTnfdSr0SoPo8KKp0bwmIAyj
y9f2xg8OaAJCGltMJIKn1IC1wyDVERSFFHxoDkNWr/ugw9U3iGJ9b0zsPHMHNPXlQf+KDk++RDsw
NolEwPYPMeTxs/dzoSCXB1pkkBEBFA1f0UOuV2sfdc2C7QsGcW/DjSwNa1+VyvQ+OwSW/jb1uQ8e
oENLUkIDsIJoAJCjA7DsvWdQZHl9qGc3DQ6XL/d828LhiqljK2LqCFbMk6slkjWdW2ocGCaK2J42
2uPQywpQvUhy/46gHbEzIIqPsd0ExSNnw+DP5Ut4Y4rkEqgrosXm379v2D/fJUu8X/pGimZzzer9
0GjiDya+9dvlUd6YID02noRRbudJkkSPb7THN2VPawLIOV3BqlaLocVAUPPI8+ZJY+PAaf/yiOef
xiZx823qaURZePBCjoesVWe2JKk7sT6rNuXk3FWfndXrH1BIJ3sc6MYHMPnBARI0mBIKbsPOTx3c
tmPpDZ+WLNXvpxUgbW7Qx7p8bWc/u8nHanBUQO/BhtW0ji+tL2Zd9IPrxMBYKB3N7P2f1wbfRqyP
Vm8cWtlj4Wajkb5K7KhJZNaEJF25iLPvk4tAKmz6OtuqgMPu8UWolNCguhVAJGSzIIOr11vk1Ih1
Ji3Z1UKVd2khivjynf8Nij36PjkOsg7wZVqcrOmmHo86memC3bxI4nm0R+potr32e/athP3gBC8B
lhIwYe1TAqA+mmWS/UFtOf5yic/4uYxJR7XN8vtXJdee6d3SgmSX+z4Fr81b/MNs9U5H27ZCNZaE
jLx6CxJ55vtq8PdpkYinRdjDE5vYHKl4oYhXaWqUzSEmd//g52S37SppyZ+OCzo6HqfU+FAJkpND
4hLS9ZYgY88M7VQ5cGtdh0QkrjP7wE5ZOHeVR3LDlf3LG7/RFh5Kw5laKFvS09/I1kTfWQDGc6/o
ogY+7PsJWMQexsE7zm/ZnhN1cO3FOJsR2MhQezYs/m9sq8vxT6RGSXBS240xMM3xpqVqjGtKeuhK
Lr8L522VbcdkuuR16fyPNex4oHlxcYEaK3cH4/hhpu8SarA+DnYx2HHvN31UBCP2tGzAUODMMqSu
Z3y9fBFvPWE2wNT3+QKYBE9uFomY1ZNQN8SDQVhZk+cqZj5YQqlGC9+d3d8gKc7+G0OU7RtfHsRT
n5oBUz/9g+M7B+02I9qUYyyb0bptVswotU6SkpslVZxhXzioYfwxNKN+919vd9OVIdigC7nF3p4s
j5nWg1QtjTFG/h28mHSTwhL7tLVTQVGvUTKaRYhXW7OvrMtn8z83vL1QTMj8E5xWBYYVm7oDXyqu
Idg8yiAIDsIq9VsBOPodwNf55+X7PFdLbgOy/+DxutR/TtUSg60lU73mY5wHpa6ioai3EMIi6TfR
hP/qpbgwNjisF+KF7LfE8kk99oukO5+bgz5fedfPbTnb9ZAAS2HTRWXhbu/hP8tsq3mZZE0ZY00R
LJZHQzKQkIcSeU4jqwD0DFh6QEGD9dHBD5yBuwidBrB/2NZ90odgTcZ3+gA44g7wFVE1eFTGZYc9
NHHZUruVtmPmNLoDUB662aa2Zn9WchrdO8TexfuFneJ3zUbqzxbb1Kg9kYmyG1KquREcVbbDZUv+
0z1xI8WLNqPE2C25J0TkJ8gDS3NRcAhsnYsCEe++z+Yq+cxrYz1bliwn0GDgInSt3DJjxlUYtAeM
1gllqve3Y4vE8NClffaM48J5XJdaQSSkfXUTrPpGJ+o3tjSWDCuJnJ4Evd8JKSZDvCDlPZj0JhqI
8atB168o+yD/PARY4L0qB1HS5EtGpEMOtOSW3XG6N/JR1rcWx4MvzWJQ/8cEtFo3uAoQBwlr2jyp
YvZuaOjqPgqSWr0qYqJ6MvVy5HOXX8LtYzpe6/B8cQRgAqc2iGbn+DfvUrpJS9618aApcYNoycMB
X6w3DtX6K+sqtYHzwajwUajn+ElDTD9ZWPH7Y+0F4Q33SPenZ0HYxUvlN4ZBc2HTymmL5v3kiJrg
DZK5fGF3ZJmfmlGr1J6tkf6rcEYp0DuS9hi2qxheDQIItMjXtVW9m5N0+lJSUPVuCT1w3bsKoLh5
D+6lRkw+EEOPC8gTn7GHtgaZYMq1owLsGgvlVDafiooI1xDgHCVBKTmWRgJF3pdgdJfNcAfM7cPQ
IXmPpeNCeUgQ/AxRr1vYdGYP946YiXcKhY4BK4T8RPoXzT0EUPYyOzA1hmzobzjwQnJtyv53lTcg
q0rSp/RdhdzxyVBKhwVZEe0YLoAYu8gJiHxtmQn02INeek+fM0XdB2SjvyNwBCg2TIAGly7vnROm
Tt1+L7UJldk8QQPfuPYkPDmL690ELZS3fSnpRDPnOCnb2swAeYfK0A4H+q1LpHBVu5Fbcy7cJyDa
7Xhde4/icLM0N3kNlijE+GNASCUV4tlOheVEctIpC1NO1m9d4c6IeqRTdDhvaQbtSpj9v9nOdGYM
gyp9ENXkf1smKlX8nUZuP9o2v25oo8LZeJSOSp5U2ncGCqWSVBw0DtML+ntb0MOx8j8jLGX/kyyT
SR4yVYwuUp4FGi+JRERfrfTBnDvgMklAOhxXtB8ygmTI04Lc8ZlXeyzfD2JaniqycqpYJdgboqkI
VpqEsrP3I9EWIlJQgJaHwEjLr9JKc/uAVKFzIhd2euQtAygJ9oAjYVeJLYaQkGQXp17lUjcPHA2/
vdLVCCs+Ic42TDqVsHXkH+cwBLSiDkFXEu3ATn0uo5qwiVd6joW/x4aJpZ5gMedHXspAUvkmkRZp
pLU+pom3fhx7XX8eEHGMYBXSIkd3FOTPjtYWaeTIcfxcGhJzkVHOXNSY0GsK8bypR+Qt6U8X98TG
MSNKlOgpkf5OPSiqtKqQX+3wQOfBznaNqX0a02qonqzZXc2dUwi01NNQWlFRLeoZVoHz+fK088ZM
sBlcsLcgi2GPbR5PO1Y/sBKY4xxTYVw+LkGS3aqk+e1juHuihnBNY3RWLqWtQClvaxKyt2exPR4u
dUhDrjJrjpvEBO9Al2OjZml9Sf2hnGNENf0ev2d126BYe3/5Vs93bw7FmgBVJOxhOlrbtf2zqipz
kjrvTR3DrcsodGVruOkCbmAPoDyapPlcFbAFLg/6xvPlnEwVmktnO2OeDOr0nENEL4ln8Gt0d4Ra
xiUKyr1Puedr1i/O4fJ4b9wk47EPx2rBchKc/J7zbMu5gaYUN026HjqSCXa5qyDJFON06yXCpbhX
X9PevLWBApIEj5sXiC3bqTif/Aa4JhMVIm2C5hGzt1teld1jUvNA0hADuzTlnepWKjoozKfqi+9l
TX+D7st9HksbKN7lp/DWU+eksEEdkeByqD/+qUe9dhvl5kPsaUH2tYd1sQOagCQrH1fC6OW1r+iN
xXsrIeETp3lJy+zktS4JV9MKz55jYimLj32PIALxTXCP4ia/8gOfV3P5hLY2O80Gtt1Yt4/vLe8y
b7HmYok5vlo3qBJIhuO/jRK28bFw6imuejKxJsBI9CPSKrIAC31i+ltCTqSlBZ/FVfveJS9t1wOl
iVx4lHvdnBw/uvwrvHFmg3rKFtYBEk8f5i8Y8Z8vbgbjjlPXBp83jtVXfHSALYjYAdhHWPEOlMry
0mMhjzPNcj4FNEGJ2yOc48pVnBdQAHZTQdhk0PTATl8GLPyB23i5QJlUleXBnty0/lynyBLiCo3n
GPXkCn3KjHF2I0GkvI5ru6y/zNZqfEtZNjeTdN09Lgi2fxVdrt+thb14KP0rilPt0opvKKKTT3Zi
rFcm5zc+ZiTsnASQslMAOi2EkXWag0pf4YYG0ns3o2QFzZSLd4T+dHGBpv9uXcv6yu5wO06ebEQp
DXMa4pzt0FQ6+Xa0FHmkP9HM8jbaCQyv4WvbpdbVktv2TZyNQ5GfA70VWJzuj99jdBMFaIdN2tXO
UFAK6Tcvw2imj/642OhsCem9qfsO+DUoddJb2KDfJ0bS/B/PmG4wOibmTJ922vFlENIwl2RsznEf
IG2wF1hLhCAOERXK4r4Z198GK/eVvf759MThjvY6pS2qJ1T3jsdEpBGAOGTMvCmqW2Is1c8cuzI5
em2TxVUGUu/KN7D9jccPm3Mt0y62YaqIun8yaRSV6861vrLMyxyco616+5BBW5ojHmn2wQB1txl7
TSR67eQQBQBo2HjsqTR/18rZ+HPlcs5/ewwaHLlZETcX8+nEQBWhhrwnFgJTswwbGVOEtQCC0wiS
uHFHMAFNowtSLYlkg5OQY16y05fLF3Huc8dpylZEZzdAey04VbYEgRhGpTlLPBvWaMTdisA/NOsm
eKcCt1ywR2lciI/PWePoPAxP/apUTda3bz8R1GyqnTnBbN7pwzC8JK4k/7UwOjiPkrrFi9ISjPGu
KIfbEnbXAq2VxDLOupl5DeNx3sdgjqWtRzjR1hjAUXX8PgFGLfJU9EuM4aimy7+ON7VPc479lcWz
U4Zkih2K25KqZdxquWGhXUSLv8MvRa1TB6fREd19641dfZdnehfrwupuLj/v82nYReuwdSC3acU+
bV90k4TnAUUsdti70+IhZXdqWqRtyGY/4hSQH0Qz67c1+sfYBM915Tt/c3hKg7rpUb8z/iJU/1mL
qJMVEkmYit1MTJJUHLJndsqbveSeGFXNB3VHaxuNa+UsRItI1KDITxPtyib0b7P15EtkF0qnT2e7
ALr9ZIO2On5FsQ9lC6tQ5z8AHiuy+9yAPPceNSo2pJTu2IeEYu5Lp2WZ9uiYi2jZudTBXdBMTXnj
ZpYFkqFdwGWWNnTMuDJWACy96iV0QYNTLaGsTTCEkhareWslCBBwH2ZWj+871340VkFJu9F7dqRw
+WrktklLYdtYNEzXJJ3Yu0pk/ApyRuWrBid7B4J7dnZljss8KtI+vTFXb0z2DUzzKfSCtLgdiGCh
OJvpSbBry2wd78Tkjj/8SXZf4UPbH1M3K8svS2KXtz3Hg37nKrbFvlnZ3UH5AYkJwm2CkLq2fkU4
d747Q1+DH0nn6IFI4nTHJADUkQtp86G7Kr9vbI5uVTvykptts7/8kv89L538vOyEaZRsoh4WlW11
/ec1WwKAaILEa0LpzN7OdrrBUZREty6dd0lhm8R/Ut2oHw2C6jiAE1RYYXqUq/fLGIdev23cecw+
8yrSsrh8aW8sOvQMMWaxbaR0fVpGRp449+MIMpsIYg3SbdJEuBL6n4sYvwGKWaPLw72xT/Voqtmb
xI2iNQCW4ych+kQnG2WrMaUWnmQQcjkvbLLoXoFknfTIvVfprXWXTFNXRwHrwRCJuq2MvVxGUccB
FhER1kKghG0XF2t6t1pYxcphFB9EIpMPAsW3feWyz98VkkexEPBlImdgtjq+ai8Ac4tfs6TNkNAv
InpF7OdhWd51Y5a4/30whmJSMqnx+2xAjgcbWVtSZa5gggwiqINVDbFPMuC7lLbalaHe2IuzyLEJ
3iZAyn6nQWvBwMkNJ9Yat04m7kls7L5pVKH3NiED3W5i2JuFbeaeRTPF8ZpnXxBL+lfewfMNLcV6
xFJby52Tkr/9+T9fh5cEJp3xgGR5dte/EJF4n2XQgvEYss6LNdS5AvG303pX1p6/n/jRZ2lR6URq
gwoOOzeOieOBM2hHIumhYgwSZ9ndnOr64zCuZfng1FLv9tkA+/GQUY55KTJhvTSiKT47RolNR68W
/w8N3uxDV7KV2zsgjD3WePSYu2LuermrBoLPdgKMLHL1hIlcw96NMbkf0wQUiJoIM19rJwnn1kad
7iaA6Wxt8p/bQREKCsm1X+9yosk/DjIHW+q7c4c+hyv741K5FzuZiFnsKE6CJx5J2vhy5VM9245t
JyO87pyXMVm4p/0GTFcSg5xPsHPGoXVIyTyAPdUNxruxyPIktmrV3Og+NjBjsbu7Ip/17J2NIOf5
8oWcvR78SvxAtOExhJNudvLxocDMbKKc13grC5YQd+rudphGA6jlMhse9F+NNGahwTW5PPB2pjl9
PdCHmziReRJ8B8evh2qchJO7rcfSJGP1TibmwLKGcwZR/+yUX7rMLUh9pay0IDGX6sp9n0063Dd1
MZSZ9G8djvfHwxO6LY2sHDl4VhULru9ITIkFQHGfSth/vlMKYHzrfAz4/M4sunaKMKoZ1jj1qUAS
fUwvHJytXOJsWNx7ZXMqUQEuFoDK6eHy2H/F+CePGdktGD2YTNSKTnscea5zoEs7I4achLEUc0hL
cT6o+vs2MRo/krSPm0jzE+emykVNlsXSULwFgFNkNyw0DoXkWtflrUhSrHM6NNWIAj8w4EySnLmD
NWd/0rh8oLQg4EC5ekWyrz2j1aNJbwEF++1iduE6td371VTO97zJMOqXRp++dokoSb7muaD/GOrx
2kf2xo9s26hMiK7j+VOAPP6RncXoLOK+jTjw56W70zXD+C0tLxse5yylswESq033pH2uPwVMV9BO
GOeXENq/7OKhV96hHgeCrbCUkQPD/jQJyciksnX5R3rjG9ykszqCchIQ0A4eXyZG+SZR1tYsGDNg
AdAH1o2R4/vygeKsuxxSLHQZPN81ya98heebJz5714GQw/PxbFc/2Rsv0muYpScTak2jraFSuf9F
iEm9zsaGcy5zauC+TfEeiZD3SDF37EJHuOUL0FUZYvfNr3wt56smV4RQk4I1hETe2JOJwbfStvB1
3liLZuLHthHqdmWlgFzbFMENB8f2jowTN1qbrnwiU9iM1pFd3pXf5FyehPAVdwt6yK3I6JyqjA1c
sjwMpcclIl/trtPBLoZIqMh6ppOe/Oo8KCSh7SDVF83glDfZhAJ1p2M8hIyfZNMHpjSIEFaPd5zA
dWq4Vy7xbHdpcbaDumlZmBu8s8K+Obu5X7eeHRuwOh9bLDkhn63xce7X5ktVddXPy6/pG+OBWNyy
rtilscE8+Zow4M+oOoUV+72dNCFhTsm7QtPKFy8V4F29hurWlVs8XySQ7VKw2n4HC8WFefxlLK2T
Z6ks7XiYjSQcxyAnUb4uwdtZCrNGUSiakUWy7n08Det/LRkxYfKrIATZzvfuaR+hL+fO8XPHjrsZ
q+SECf7HyBm6YmdREZolc3O1rrz85xMWRvgtbRNfBh70sw38GiyW3adOLGl63eFJmhtIz4P2bnBz
u7xycHrj96TE6WxkyE328Nft+s/OsGxNGvOyZjB/pi49thpQwSp9UHn9G0FId0W2fzociTas9Jv7
gt8RltT2W/8zXOCl0pjzPt0XjgVxEg7kHY4QAmyMJXHuMlRt196e03n174ig60D2bUs8VNqjEQlT
YPZ0dC1mynbvccdPkAj69okUbB1butmGoz9fk4xSaeev/XfJ3YZ1afDTmAHliOD8eFhhNokngT7H
0DPNR3axQbcnEUA+GzMiuB1ho9ZvMgg12FUdMRIxhD/jLqANPJFVlgSbGcbQP8D7wMgn3JEo73lq
y9vGLLIngLySY3xjOV2oRpV+7DOr+eSiDwDLqZfz7wUG4rJP2nSzkDbZ+GPK9flbLSfIubqzut6O
uXNOQxAbeoWEMccQ0lKFfFz9tv+z1pXX7NI584juLiv9bizkfGcSVQ6kQuTZ9yxHUEDztBNqp4+t
RxC0WqjRt9rA1sEfyfb1tW4VCEIcHBi+NoofKYL+YWuYpyLadhv8Vcje//CWzElYr2yuSYek9a5a
TGeEeE7tnzIbUK0UzKL9bkiULGIw+9z4MGiJHaFT0j4Q/VBmcaK84l45Il1D8PzTbaDzW8dFaQdw
lzSr+MUBAVZGw4uW7GTgDl8Sdn1tnPQmsFLDUca8o71N3W7Zks01wrjRwFpLhom3MjHj5mONmnCE
wg8cfNTG9RH6T7GGMwxzTgm2pQ27lFLl/cCfPSV1Ckk2MIWWhpLgTHZ7dd4rDli99bQuiBP2ou3E
H3f02YzJwh6fW/qxfybRcnrh0OujZ5vS9tmsBwUCdVH9O1yVSRWhVYHp7RZG9sqhwmgI5HI7M5xn
GSgk5QkwOVXbxK6QswMNqUBI8M2bdSO9KRq9uEnMLfNaGajYAHpnHQrSQd/Qc8QFIGRq26kJWeWl
2tGfze7ojKQEqRa0DHdgXTTnq6IjjthD0JvB60v62i5IA3qLhTlPKZGshDdB3tLAuAeNIBoF1q76
veoJvvQFP7u9a+q8epiRaoMQm9fXIkmc3z4ikSrEQkHJDUO9jJgZRXZPFbf8XjglX65RL64KZw7H
7s6EkfGrVeBDY2UK775vg+InDw7fsaPlzMuXl7uzEi8QP6qmPp3kv+l6p9WbeWtgFEtQ7zHrS4Qy
yh3RsWaC00ouTJjsOoZmeoKO272CapMZS5Gqf2H4SL3IHpf6Q97nuH5V1/o3HTkHJvE2/gpSRDSk
0F++2vO5Ds0aZ+HtMMV5/7QJ7ZRjnVtJ1+1pABph26PRzZGE/pir/JvI7GduUv98ZcjziY5pHN4T
RARqThxwjie61gdXMHdkZ+juDBPGapP2Rpa93sZdMXJIH7ItqsHkqFfHNpFN6NC0WqqoMafRCUdl
9luarVd9RmvSQB9bJjd57/ZEyi2JZHr06eyiB/Qq/0uORriOXGn0HecMlw6ijxTtQ45CfHqwFDGN
2iLbIRqBn6wf55bY4vdmZikcPraHWjTLsdjUmoTApicl+BM7/ZPOqfPNQZqTY8cLpLorzar7sdKO
AruaTlToPX+isKuLjP6NX6TNY67J6ScJjqm2p7BAoV8vjOkzQnCbcCUe8Ue32uoVgUHS1W0yNt43
FvtF3DkInGBS0H59mRdBBc0rlvwhsFE18jnWzeuQZTqFZDDOEHBT1URj37TUDXH6HGqEQxr6sDWj
iudVcxtWPeKekK9YPHekmSxRZpXzcGsM7pyhh69AOqR9UH2ZVggZB9KgMDlORlJfO8Ofv3RE7LFP
pu9PXZ0F9PgFcJStmoVO7dYp1PerASqoHWmJO5NZhgNsJZJw7OE/7pFYXnkMW690ay8jNTge1B6x
pZmwAPe61XYHf6SzQLKgwgygy5fLb/j2Ap+s5Bvyl0bp1jmEgns81JCmZZVmOjLufiAkpbMdca91
bv94eZjzx2jTloSyi9luK9adbKx9mkWrW03p3kLFYMRaWibvUTyQnOJWaGeE6vP3g+Fek5Ccf74M
y4RLp37jh50eO+HXaPRu8mw/ibQhS3A1bqBMWY8UYsZHM8mcazPqmciWnw60vuc7SGzpQzonE4Zn
9apJbYsoJdQL4895ldML1beOPLhcK4J3fp9mN7XVbEFzQB+eYeZgC9cNiB3h1CdJ9dUbXQSNNc2b
x7LBWnrjwDvpQ1BYgUOo+Kh14TgZxhfiYcwpHOkn/soRXLT7ppPInhQSBOBVOcb9XZJD/92pprTe
aXwaJAw1q3pPedgedkFiWs3eV45+n5Wd2LAolT3tNLxaGrrHutmz91+LXV0nokXDiIKN5Vc33NAq
KuvLrJmcmLGWz9/cUklI5b3maRG9xI6GoS6miTZgWppxBV69DwvVdZ9mR63zQYIKW/fY7g2YOaoz
fnatN2QQjUx2SYUqPCSGiZWPEURM8vuKovHYCqQwW4YSLduuHDNY4V1rNo+JkUoR6Uwj8DsaYj9j
Wh+LOrBgBr+HgM4IyW90QcKV3PtfSq+ah6oL9Pnm8st9ZixkGf2LiWAlpRbDUfX4I/J6RxK4I8r9
amWmEzJjEBTguxpcfgcsSeUQ2EWsIDNqRiDMuM5aGMxlsoQEuoGDdYdFX3mA+fSnaSyFt7hbgNFT
d6inXH2yEtt7F/iDohSlt3kk1Upo5pBaIbSpJhxcWz6CgGxUBHwet0477y/f319FyPEkwSpITwFh
DS0vzonH9zfUq+VPIij2VmECFSxT0+KEodvjLnF7xJNC9h6kHFHdMF9axC1K1/nSIoFtDmbmSivs
Ef1/nypCHu6FNZj1o9yWBFRbbPM5kYnWecATWg4hLx57HUuBNd6CCbFO8nsJttN60rTvA5FOD8Qj
qCXyO5LcwlrCZOe71rw/01BpH+pgcH9bbg2b8vIjOJ9IoIpC12GSpFxC5vLxE5DYOj2Cucq9I9vm
Tq2g3YqUCnKju4SlDnV6ZQU4n5YZb3O441jYAkpP5kvSigchur7cm3WWGVCNjGb8H2fn1Rs3sqbh
X0SAOdySHSRZkoOcbwh7PGbOLKZfv09pF1g3m2jCA2POXBhnqqtY4QtvePLyfDnfntc6G2fnci1S
omYwKkBrvWpLi0Y06q30NKCe9JQ6bYWyaNu9nVt9Pvz1UHSnDYkYoVMEWfRyCYG2Up6zpvzUAeI8
I64I4r2z3XfUYZQdislVSZhpQbuQhRxq/jTEV8sXYgbmFG6SnLD1FPWbUtg4UtH9957HYaLvYnOn
klj04O3dVNhkcXlSo3KkWjP8zMVO7zzewPw5TN0FIqTVG++8LBfcwgIo3IGd0sYPfd/gU9YqWnRv
2oP1e9CxBfNdTaABRB1HfG4sUxJbi4XOzkxDug9Uq2s/zVVn2JC8KHw+hp2964pxvVdtDs5rUxa0
Jg3Ay4VulAq8bd0XJ9T1pzIYRk94L6GjKG+UvCUDV9xhtHY+7mvGf3lFSLAIeF86gaBF1oCnpMg1
tRvH8pQqmYeze2/p5y7trDeFUNQHqNHWXYHbs4+smPjXVCLMEVvspwLPKK07Dx0330LV86ktFyw+
qb6S7HlFDjJaU0Xp650R7Vza1xEJhFckVAnvHEKDdYwVY/5hLwN28Xw75zz2BpJRfXmoG4uWsNMW
b3on7ncu0uvT5iEOIc0jNPlnncGEtZsVhLjtCR5Gm/rIFVqfSgfvdtzYy535yTfn8oNAqIR0BBLM
5dJeixOacAaRDeqqV4f0IxHl0avyE6R9i2ir8J6rSJ0DqBjqt7885vSBmRmWCpZGbLWWdJhtbq16
GptTO7ufqC+kVPXNzDzNg9F8uD3U1UZnKLq9lmOjVs5FuzrlijtBE5s07L+QBPzXKDrzTDGp+Env
n+qMEy17eLd1RxNYF7Jy9Jl01Co8EsPLk2VyJbttV9WnHvXPlzgsOglFhhBYd814LixNqu3EPX/P
g/FAy7E8IZ7m7txuV+0DfoZFCI2DBkAzEvhVM6XIhxplgrg9xWmi/JNqg4uVm2IfZwuCFzWy0Xxj
VqliwCB0c1+owKFmt6x3jvz16tPp49wA/XPpIqzhYTPNHvwhF3FSc21+Eq23HFg89x4rxFHlVyDO
vPMIX21ptjNJgYduKS8im/ty+bUBVkyYJN0pxLbpLtcpbEKWSc9FNC1PllfgryLQtqZFl++Ia1wd
XEbWaKQC9aEGAPr4cuRBGGa7oJR1SmyRaTDkdPFQWSTXBEBpuDPNq5tJDgY7m7PDl6asezkYZ1aZ
4Q93J7czjB/AC7S7rlOrQ2Pq48GDkXk/QY3eGXRzhgA5kboDYEOkdzloOxi0yPHGOrkUcA6qDhu/
qT39Lq+z/v72sd0aitfJo1dCeRGc7uVQZYb2Y6TjJWyose0LMfxAem/4YnZO9O72SBtblK2J+hYy
kwRva00UaCh5UY86QWSsOA/zOPXv4b3/jNPY7UHpUfi4Pd71BgWbJB9BblwDldLVhQQ/WIHD2QNt
wMb5HyfM4sBZQtf2XYvWr69PhdHCTGvRkZ8t9+X24NeThcgL8U0l6JG6dav4KsYZswdxSIiq5e45
5th/Ro++eFC4Kd5BifwPw3HqNai0Evi1xr6QCGGzpRX5aekW8wkX7tmfGnpXVuRk30a0BY63p3d9
KigH8BkBwb2GrKtdIyM6HBdtptfBs7GFPT2opQgPjRC1r3Wa8qacjD0olfxgF48owngkPhI8AhAA
atHlVi2IPiZgh7ybYrZPUTEV/jwqkGbbpg6oxlnkcbRIO7PKH+16iHbmfH1SGJ7NRHdQqsit/dRq
Z/bc2uxy0EF69lapXTRB2GAHjybKzm2+tbyIlpDk2eToQOsuZxq1jj5St8tP46QNj2VG/hXmBXqq
ceH+RC1pBEi5K6B81ZoHwAcYgPCLfiv98DVyCxCOsyiYDJ/saKzeR1Iz+7wUdEEAQ+n31mLgp4Bo
KQ0MFMWekjwVfl141k8XmyMcwlP1x+1Ndn2AwbJR7JXicXAIpDXknw084FxRKZD/PHmFWr0rZ8in
wiAl0MwCMSq3i49OZygHr2rdv/7UsoiASjacBba4t9resVJiAY8VyEmts+zz0FHRtfRK3CeJu+cY
dMWrQpCMjwwoiF7+6766nKXV49FHQulgOeV4dxYCPs/0jpZ3Uqj7Lh8so/XTSrinMTUgiVghNKdM
yz/nOKt+ur3eV3cWv4Q94EmJFIKa9YuO/I9TF9bggBYHi1Pp00e63Mn7uYvwrypMa+cZv/q8HgQ2
yUsEgkK8uMZd5GlpjJFhT3jETc0HEBqP86CZX7MxK+5QJQjfmZVofwpHV+7+dp7giymh6ORjdGkt
+cP+aAyz2PgkpYt6akRlAX8jETKRc37rZNGPrNT3ULLXywq5BwQDIQvXF0fscrgEuVe9Smvt1KMi
50u/+DP2HLSlRpo8g6iVf25P7zoipZoJgZiXADl0MFirezLxSnW2lUU7qRRg3pnemL4VkZ2cq5h4
2J/zofFDzyZPTrPi6xwXU9CpJmp9t3/GFfdC2kCZYBnAb8gEZH1dR7ViFfgyqqcOr8HyU4cCtP2s
1qn2FVoIEDRvtOLxQMbVmwgxl+4JZ6a5fqQR2BMn58byWXc49McmNLTFVxp1tAJcYxoA1zOEG78r
G7sPSsR58VhHJyPxSyyEK5wWUrTfb0/meq9SIAb+AANQtqDWeplowPS51Y3aqQJfPoNacpxPMxCv
t5lih3eGkqfHBGGtQ25Pe6gQGSn8+erhLALrnBibdgDYlDXvsAcxIHCrWoJsNPQgqlz7Ia2Hagcs
sX5x5ChSPI4vBgrp6mNh/KSbbawuQanpyz+pk3wvJzt/7hNPeaLYTLM2bve0f64enP8dlG4nXCi4
umv9+tE1oSAM5hJExPENfQhQuVXoNofJjPSPWotiWl7DgAwAhSUvVQ9WefHm8tnEQfjcJkOzczFs
LgLBE5E3by4qUZcn1ZzsDLf1RAUnUXLPOq9+uKzXDE7CRVaiGIxzA4hl56S81g9Xn5guHTLvRKvk
sq9SDn9cSFYRtlUZ9kug4Cvph0bhnZU28z6WZhX9ShsgG2mNuEE3qNMZpm9JA7CJ7nOd/BLRofkZ
yFdz8kKQw6ZTYqoeDiCzij7/OkUYaES5G++8j1e+U3w50HKccK5lnue1W1hadRMq7+D1WrN3Hm1c
4/0IdT600pQIkondOvAvck9FliEeT62Z2QfsXJ2jo6fKR8CTBDR9uldovKIjyF8lMYUg6Lh2uAAv
v5+mVBSNIl3CBPvxu553Ax4s8+B9HpfKfaiSUFEPSK9q0SFWBKVEE2UXxS9qVdxP1D1pqZCoY7ek
KupbBYHBz7WdGO8oDSaDX1rAPU63b5V1RCl/L0ebLI/0mdh9dVEPQH3KfshmYHRJ9w7F7+RB4I5y
EDbu57eHunoUXseCkYUSgCQjrJ3CxtwmSsuBhqC713/UFaf8qCiAr6J8ED+bSDV9oFkp27tOjrPi
dKdF2HuCuOuXUP4GEk0JU5Ihxpo4Y0cdF1eP+m5lLL8ULaHh1+KNHLRgf79ZZabuTVrWIFYHS0ZV
lL7kGwQn4HJDtGTOUJ65O41F0N7v5jhQKCvc0ffEqQubIswTqsy558jp5wLArZ9N09z4tRGO729/
gI25S50zSYoDbHcVBQweUpNV1CxBQeOFGffLIUrN8kFVuxlRy8XYSSFeSWbruaNWTiigwYWgD3o5
dwURsZDxlqBH5OheH8FUP1vV1NHvhwgqfLcLQRnmSkeAL0qR2kEEdP2HsKAR+iauRshdGWmL0Eio
zD+HVEEPpRQx4qKOsSjnietGOSMI0n7HANt8H+VTwaaJ6v7esntr3Lmat5YP3CCbl0Imd/MqiIrm
zrNQAppBVpSK34129jy7TuePYOCDJQvNv2yRs1VBGtAhh8tIBLWOERuBFQ8K5XPQONkP4Y3qCVdL
CyBEUyC+l3NJ5M1yf3uLXF0H1F8IR226lkTf6ENdfrFmicCFIdODl6DpvhmWAgagm0Uoyuh7TqxX
L50cShaFLboy5HurELiJlnEJFZeh9E55xLdjRI68nCGuWTYia5V9XKqu31nTzfmRTEn1ReldJv/+
j2cuxDzaNDKvPABkaX7Qmo4PXasijyulzm8v5VXQxPwQypNoUzDufMbLodqU7T+hjnVwKrv6mqIz
G9gJoLi9l3tzHCD/6EJztmlfXI5T4+yDeC7czSIMlweKIdRdPBb2kC1J+NEIszJABaX+bg/F8DbW
ZpBr2KMFpV2gjxL2jvVP3wzmKUOZZWcFrg4MJuzwoUAyUz/gqV7FMq3ejHqIrjzVQ8N7IembjlBd
ZqieM1JrKB3tlOM3Pi5AYtfGEMikr7jm9QyYL9lJBZCoqRwHRSANHBoePEG0eHsfd2tqbNrX6XFE
17d6lqQzoCnOCX7cgNFTMJtdFNdBX3X5uZ41ZWcpt6ZGfi7FP6CyA26//Mh6qGa5BW/hIGhLvsQF
rnWlUzdvhOPuFX7XJS6eBguRFeYExp4e8Kqo7tKgV00kVA7QkBBDHRGOR3V8Mn5yWIzHDheWZ1Ss
BuXUKFZ6VLO+P9w+OOtER/4ApsmVR+sQcN/qYqh6NXTCElt022mmJ3AdytuyLZo7adr5vMxT8jAi
6xbTDpyK0+2hr8M3OTYhsCxDcZzWwkHkslWv2XBWx7SvqqNtinQ4w9fALJvIO7xrVHKvByoRNHZj
dJ6cc2gWIzbLwG/N39lSNidHQ3X/qVly81MzU5r1u0WJv0dILqJjCuVm51XauEYvfvHqc0VFqUQt
uf0BU5nuxbHn4R5uWQrr1QQwiMT0y2ASmt9ep61BaTRx0EgZ2JTyePxxjdoOflfkwtVh8MLk99y2
aG9pGXo7RTe+Bc8jThGIhePtQa/oKXJjsC1pK3OpQpNZ3SeoOVAKVIrqEDeaF39LPARZA7Xrw/SN
VaIJChYVMNehbgfzPo+77Hu3WH1yhOQ+Te9G9PIRluwbPPyMuQRn7kIOe7n9E7e2LutBqEP2zyld
fYwqT0G1xcQ3w1g4J5z7pqM7oDeo0f7+PQig8WpjFie3zvdseLcuJIARUsVRShFZq1dASxPVzOe8
xhnM6NEvVFGZ4UNYn10q4XjBNj/+eqbSQJ3v76KscoUTaTDyymPA0Icua/RD55op/oFVGGC/qR6L
Kf5VqUb6FTXGPYeAjYnS0UDlhzKE1BlZ3YRo7CSpRTH2UER47GlmX9yLPBMHXVHMc6SZe8LpG8+r
zUsuwwX4OPy53OqjYzZhFUYsLAGffhKuVcb36K3saqfIL3QRLEOYJDwnAadFBbB0NVCNPEzojnRl
Q0MiXZc5tc+DCLvHse1GdGsm5dwodRaEMQ1VfyxF/2RPAu5/GRW2T6Ui9kdNT9/f/s4bJx1AhEwR
+RdbepW+pLOHpJ7QkDUE/P8s9D4LFKCxd2Ubdh/A+RqPbVp9uj3m1pITDcDgkm0WnrvVki9Zrpd4
oeBp25WHPMrtJ0eJm5162tVGAsRNJopQgbxQyIAvR0lrUxsLpEoDEaXps6YdUrSiUglJ1gdN7FwM
G4MhP4O2H3hIPvFrBf6PCzNJKQsqdHb4rGUSAAvHXjasoKJOQn0QwJN23tCt8biBpNw/hC6qapeT
c2q909XBcYMKo3ZwpIN3pi9qP6lu2QRNMu4iHq92L8AqycxjA4PFB+90OeBCg8LRJ50BdQU6j5LH
zj/LUk/RscNMFivisa3ig7XUqDfrEfJgMSwMPdDgGXhH6tHUlyq9NY4KxrRAgLnLTlYi4vKEq2v8
ewLS6eFFFjXHxkDU2q+TOnsck6Qezrijdp6vRE69p7JxtfeZE4kQoiBgrjVz3R0wEOEvy7pwA9dS
IL/pQPaR64FpeCznWj9ryFqeDGtXW+8q1mNYgh8qFLScuCBXN1xuCNtVBBgObTY6EJCTjaVZXxrA
KfTR20n4rs6aHAxJPYv4A7zw+norZhUBcYvBTOlcduemDh4WXTlFe8raWwMhB0KBEUsx3vHV410r
JO+NUnjBUIJzNXt7/FBVVvH59tWxte/p5EhzaO5RlvFyG452Zaj5PAMk1p3+gzbiw1aJvAoWBNXu
+wbtq9vjbXwryJIw/Kgec1et8+U2FgPsswJOV5lRbxRlVz32SB9rfqVX7c/bg23sR+4P1u51T3pr
HY8RBlCSYtOFnqTWPWnG/HsxxtQ360zce2VePOZs2Z3wcmNBpRI6vqDAekjkVnfxjEAayY3lBZU7
QJibMIzPALsGCk6dP5dB34MWXxfk6XeCWKD/S7tDskIvv+BkZRhyUPQNFhSkIMUUBbYXJOeNKAjw
MiTwoxzHlr6lITC1TgMzd/HO9tgOd0gh7omib06fYE7+HC7uNQoGAaOwEnocStiGOBdDBWlOFnaL
2PlKLJ+cbn/hq/iRycsYjsIPyQeFpsvJOzh+5EvMLaqUoaU/EGc7z5k3Do8pcho/F3NR75rOcHEp
0YSxM/bW7oJgaWIuK8OddexqIpjSDw4Y/DTEItlCf/mxSWDhlUXbvYgiHT9gJDztEbpfW3AXYQ9T
hjHKDgNETad9ddt1dBBwRsvDoGwja36DJE0mvkEdQmBbVMrUVQHc2RmdANfL37sdsPNgHLT+H2Xp
cN7tTMWZIBVC0Ty7DsJbgT6F7ocw1Mc2SMh+ynMS0972vT7qmwATFq84sLZw/JpwivWfS6HGH9Oh
LymvAyEZAnOwkds1UQU61naFEjCADq98kylTm/vpArHw1Otul7xH9Gy4KxO1Gv22K4pPdmih/j0b
bpjvNMY2zwQhtlTxI6fgNbrcFrMaJl2VTqhWtbONZgZqjb/tsCoeGqC8h05fiu/o26DpJbz6XlvS
zk9rb3zJFVozfh7N9Z5ZyMaxADMAX5vwAkWRK6yPcOdUdJMeJGEpvizNaMsnMR3epAgbS4nlKNqp
7VxVJahu/R+ImVAUZvPlEjRl3VSjl+pBP3VmIBZ7CgCMa+e5AGrpD0pPlTmtGziaBCEt9b0EXu3t
w7kxaVIOomCic6yf10bpGdLS7RA1elCwKne1Ec0M2eWqd0SSWjyLYoZWc3vI6+cFaDxmLBw7upNA
Iy5nXeG/QnO5NoIqrZbH0WwKH/+LHM6o2Kv8Xs8OYDylZgbB6+3KDUGPdUFmQ6MzT0fyKrWcT45I
f6Zumhx1Lf1bASwuVOj33HWYfprEqKtr3lZG1Uj4JwA2irrCNMTn2s2rz7NGwfvvF1HGpv8LjsWb
8HIR50Fvo6q29QATHS/zpyoRP4UobedEmwoS4+3RrjcqSSLCJjQAeS7oaK9Gc+aEvCI2CBozKuhV
mv+0hYeFQ5Zq6nlJYq879JkCR1jL6uqnno/K3qN1HWpJfiKK6TQQsP9c509eazoiMkfgvnWrvlny
xXhh04idiW5tGGkGCOwYAoely7//I6UZLdxM6xzSUTpV6FLZc2gcMgP+cknV6dPiceneXtkrmJLc
M1JQwZB9SjgwqxHVtkEvKylgD9WeW520SRfHXnRYUiH+/g74ApTR3M6KoCmG5ktIo4O0owy/RXmj
v7v9W7YOJgxpRFLo1ZHOrbZvN/dDM42QTns7xoqxKuK7pLfVs7Rc2FnnjaE0NJsoCEACZcFXqdw0
G4biQEkJwlTL35qp+0ImHj520fTx9pxe/Ucun2LyHFn7JG+EZroW/8DNDXOltDUDZ2rLD5Ta6o8h
8U9NRDAnyBcBhX4HOMGcj1kTdZM/Ja2DPXkHbcmP7Q6LptgpxTESTWX7lg23L9AaWPp/f56lsSpR
IgVxnebi5cZzdUXt8gE0O43VBj9yIAontCeKEeUIvTrsLIp8W9eLwp6ji0E1XEIvL0dLLTRR+k4Y
QYEjiYEORK2JBYMnbYk/uNlswplIo/bblHv0ANDwGf8tXBqSi8n/L1DNsYr2joH84OtfxEZAyg/I
OyWj1S+if9WqRZuqOObF+REBBeOXwGTjhDWS8k8P97KDYFFgCwEaIsHrolRP89J3Owsjn57VrwDQ
z9VNuA7kYS3bEpeL1KCM8OUYB4iIE2nkPfJEaeNHnpLEhB1D/o2ubLHTwdvapTISArUHQBTq6ioS
SFD2VEKnUIOwzMcH1ezTN3mqtp+sPpofqILipVVMVRA3CyFgrkT690FVq7t8SoZz2Xb5C0if6vtY
qfmDVVnpv7f3y8bdiy4+u5NyB2nhGsDomgigFlWmBnaNiZSBDDkaJK0d7+i7XmMppOonKBVyXQiY
nLzLbTm7YdXMEc5idaPbqPiNICXaHlaHH011A3/enD7WZG661JdQ36YLlD4kYKOd0HTjEaAhBcFL
apHKevDlzxhtc3CcpFUJxor4o54lzRdTT5LPiDXYbybwqjubf2vX8d4g/MSzwzO7el016adcu1iP
WJCl35auEx3FmBcPujfW973Rgtuiz3l/+5tubjkYbBw6sJooB8lf9edTx2zqhYwpsHnyfsg+2EM9
5vNHoNjluXSXPEGqIAx/2/bcfi3oC5iA+qV5C/m5+mxGkz37faQWoATc/v1YVBgs3f6JW98BBBsc
EXr3YBTktvzjF1YL7SbeDkyOFDU6ibn23sGQQ3MPgYnmvWMu7c4+3xqQzUfnC4Q4d+MqJUkyT4w4
mWrBoFcRfrLNnLzPYOwZSFbaSRPow4AGze1Jbp0tEIiSKmKTd7w27/6YpNI5am02sxaos7m8YDX3
Gc/M8dvtQTaeW0Lg/x9kdb1kZezWE32vYG6hUB0gtC1o6XlRWaCM2U//ZRkByGL1RqeVauPldwuX
lle/xJwK5VmjOJIEivHI/p/RJGxor3Xxnu7+dYlB1nGgrcEegKu1JhMpi6kpZZ0QDSd6cV8LPBWn
rLNOAi+ee8yNflHyqB9K8N13f7+w8DWgL1HgABMhF/6Pr+f16ZI5HUItIIIhgBo4ofZZOzxDoOt2
NsrmHDkHPEvSTHKts5kCklBsbv6g86Kp/aYVWjg+TimG0jSWSwMdLGSkTpGBIVWga1P0t27SBKrE
C7AXgJgB815XIdMqycfYJVnVUbs6RTP6L626lO8aZB2Ot1f1uinKWDBSsHBD1gsf9NWNWNMrq7Bo
0oPFtqfpjT2k4/QWxbYxClCBYZHxKAfMXKpZqzxlk4n2eduVJLH5rCsg/A3lZ2jOWn92+lh8jtXW
3NNb3LoqEASmY0s/ncx9dVUAYkowTw7xeIqgk9VaglfIEnePGBb9gu627AQIW0+EpHYhL6LK+Gh1
pHoB5MSaKGEheg3PsTA+D7i43YUiz8/u2DgHKOD9zt7eSk2oEdL24EOQZ3qrOZaOlRiDxtVULq0o
v7jZFD+YrddMR4CpNbjPFOX0eVgU4YukVIyHscvG0ldiYIo+mXJc/Yd9QSIKyJKMnux3zf4CeKBV
7D41iJWpUs5qZGn9CXhzk30F0Ox4p7ZxuvzY18YynuMogQBHVJ+yPENufk21Qh/IzcFH++qExw+w
dy3a27wbFzr3AK8I/izQfda81V5XCrLlTqWM1+AWkYQ6xtjufLp9ROTFsopU+a8jMYqqAe7ua2db
2qpiwMYdI0+SifupWqzPhRDv1bRRzn87EhcrO0B2/7GAWr/Cnhe2bR/VNroBY3FOIhcJIgrlP9Jm
KF9uD3W9yxmKnhSfUY64fgtjAAxGZ3R2UDg8+G6iqCc2E1YMCvSDWdHG02TN085Kbg4KMlD2+QDQ
rVUUmsV0IEniMsez1FPAsCnEUwNwTx4K1o9JYU73XqPuyZJe3x8ELtQxQJLxSnLFXT4cOfY0ht44
eNsl8E95gxGDmlTrjNJYcXYqHPFuL+1GbA0RlU6/BAhqsrNzOSCaOKPIqO8E7Twvn+KipskO2Ct/
gW/cHUEQh08ayn7HtNWNp3By5o9dNe89l1fcFYkdpB4uLXlkEXCd58R4R45o0dlEWLXmZCj4SD2c
KJ0GRAlgdje+pvfGQySc6XtfxfrbfJGaQVYIj8jXU7v5rVa2+90q07p/soqx+YJyAoKasTXNld8N
yvSradzGO3m56T4kptUaD1BMlE+3V1Mu1uXpYxpUTFlOQLNXnWgtns3eQNEncLRmVM92oSUu/n96
RU0+xm8PpPc0nQRXWHbMhJFUQUWNwry//SuubxrKBfQeKW0gjIxoy+UnbXW7U0MDjqCethAnrTR5
3yH3sRN3XN80Mh+G0y7Bc5QnVqMsWEzWyuKagTqNWvWhGepcOZjSvLleSKN3Hp3N0aiCkXVJVRhr
tU1xLxVZZHtm4OFV2j7QORrTp0VHhy1w7A49wttLuDUcRSjEDpBrlXJWl0uI0pgkdeEcsvSJ+912
0/Iowjj5Wum7HhIbXwvlbunCDFWbe3RV8upxkpOGFg5JdBv/oyEQ9rmOkp04YeNakfLgBN1sDPrs
q2sF8LELqpJBFrVWDNwXquxEUS+G4DO1i31foCbx/fYSbt0sF2PKwPXPGFgHCOIOpYMjBxwqUA3x
EXGi6dRDtv9AZTN6WWbNTXGcHKdzOsXqm6Gbxi+3f8XGh7z4Eat9Y4XtYg4zJ3JGlPKY4TKLtXrd
ItsX7Umxbw2F4D39U+AMZKarocAOdgU1RTeAv9LqKM8s4YOyNFxQyrTs1Qbkf2x104B/Bn5HxCNz
xNXi1jQNay+vwU0oQ26c6zg33plWtxhnTyua7OAlOgqydp8t451ujxBqgdWGxV+3bKjMacCQyYvB
U5irbaWGkdnSl2bvZp39C6Jn8YOkfRr81NDHvYx4aw9zQEi/wexSF1kNNtC2L6FSMFiO8OCwGOWz
NhL1xpnaBbo7ix2+7Nb3xGGPsUhLeZZWS2xGSZIOWuoATXEU7YCqgTv6WqImIRDAofpxe6O+FrHW
X9Shy0iBi3wV9MjlcUEsDXC+4IiSrvO/5jiKPmj6RIDRynP9JVmS2fS5r7DagU1TnofWoPRSAsDM
+yF+r4TjcLj9m7ZWAMdH4kiIC/C85Bf54wQvqLBFMTq/kHhM8amI2iGoaaZDy7a08+2htm5B5IhY
anaz6a3pUi7i/ElODTRI0rH9nlJVf6hRUIt37nW5iKtFpuwv26tkkeBqV4scOjO+lSXImNiy8NzG
Mln9haIvYpa9Yhh+qxTq9xS/7523cuO0AsADtkCKJmtqq+fErIy5IAxwg7E23RLRiLg5xcSV5gk3
vCXy59nGRUZX6+hj3045Jt5j72g7P2IryOK68GDswcWWROzLz9ksUyWQ3fKCOkwdxLkHRVsOrQNs
2K/FonyIlaJIgsl2ImybQaZEyNxby3iwkj75qI7L8u+c59U3MLYsoLA1vKBN4TiRjyOv0QWu2kEw
c+a0vleaeAS2YtTY8aYtEM+/P5oWAauU4JFWmOuuiJIkRjc0UvlnMrwD7X+8HnJ1+WWnjbZTfL4+
A3iHMBKQDVqcxFOXi9aNxlQNYR8f6Az0j06CCg3SrTlPSVzubM7rC46hXG42yPIOBMXV5tR6J6vn
qAU5OIjmnNlSrNk1ynM2414MUmMPBHN95qiiymCbaimw0DUARyGnwh8pVYLSQ60xwqzed0W6B3K6
XkDptSkNbEkTkfGQv+KPS6RZkjLvekgiCqqulIozXnxKVM9G3Xt/vS0YiioAPHyZQq0Bat40uNig
TTRGKxAtbS0EIBapUOIa1en2fbU5KzkQywdWYw3PDwcDA3FvhuYU2uEpL6omQCxPPeo10ma3h7re
Fijavea9sJ7ogxiXC5gKaJVpnCmBruco6qWeNR8TJZxBLDlvC9X8fXu4K1ls0k4VoDDBIvV1qEWr
a0JFSBX1MmB+S8Z14tNWQSm5D/FjxUMAgUo03tVetgVj6L+Q11pP+H1vqd9chKBxN3GMufe9rrUa
yE+pGJ9HPK/1MzpouOH4S9VgObPzk6+7hHQBSLxozMte4bpAHxJIChoiSjCFlf1it9P0klXJ5DcC
Q0J+2nCIPKe6s1PjQUeM9SlKEEy+/Ruur3hJEUCDiPeLNHaNKItnazSpLqF6OtoYU1YSoR43+ilt
i4oyWK3fO1y7R2R+08e8g0x1e/iNtg3jU1pi/sRHIJMvd4kTY2YPDBSR/syVEDDYOUGKLP4v3VCw
fEAzuvOLKK2+xbPWfojNJTlR1h1+4SnQgnI3xNlCk/ZU5cMQHlMPI73bP/D65eX3AbZBQY688aqT
+VqSS1VHoYfnuUczCzPyAi3GHCgWZ8Qm5oPWFe3OoDJEu3zu6Z1pSBLzWThC645dnnQtZuFItJNl
WV/Cuqp4n9rhoNdOf5hVe7kXSTIHqTLEO4D7rftBalegrkijipD18nM0kIHBa+bIxWoaygap7hy8
InQfDKvcK55sDCUb0wSq6G7J3Xc5lBLrSTmbrCwkZ2I1Z8yAak3VOB3Gqi329tnGUWMwIjRYmHja
eKt9hkNzwj88GpHuzO63pK76A21KcVDFrKbHXM+j36jmeOFpNNGmghFueX48lXuSTVuzlkKEsBmY
Pbf95aw9bclwNoNnig1dEgWeNmm4Qcah86ZzreJ8e/NuDcbmpZWEiA1Z+mqwqnO0UIgiOni5cLDy
U/HJ8Qf8VUHjIWy9h3rYGk5eZZxliU9dt1SGSlebqoWt0XgjUBglr74WKpBcRCr6L38/M+4MgnvK
bsQ4qySHEq6IPIAvgWKSs+amU9ylXYIFx4Tq+38Yivaf1LqSCGP98ouF3VijcGWEQTSlHlYTixEF
XToU/yqpvfdmbq0g/Re86hE6YhHl3/8RdEBq7wtMYcPANKNBHEoI5e0ZWWVsEQu36P8+UaJSC5IZ
gTZAaOyTy+Eyo+GDjUoY6BinPcX2mAVVjucBkbER7Szj1vusA0SVeD1KVLCGLgdLdER5RJeEQWpS
yXjDe9h/Di1beTFqrfy9hFnTodjTmM+kqg6VcjRmMXDT3BpFm2X6R6CXHnIDRhMGDgQTmMTYRvZW
YHzx6/YH3/ylkpvsIrTFrW+ujg12anOMAok8NkWNjkHuwsVWwro/po1jfiCCE5ofLXH9tm7UeD7M
qDAeFaENfhJ24tlKULZMMH3mhsa28Ij343LnUMbYAxRsvN0ca/4Am0P2Z01YijpUzsrZIpiLHOXY
eZnzCP/BQyxjNI6UP80DWoL4OzdDZ/l5B2nk9kJtRHjwbxFe48CzUmsaQJQUo2emAPrKrhCnVigD
yHeexXCanqGN/K0eFwEeaFSeJbh+cAvXeUZrzdRtPa5OLIofdLSiAkzBCZG6fDxr09+Lgsjh5ED4
AjDu+hEuFlXvRhXnwbTvk1NL/ewI5yG+9yYMUxojq0usVyzxcRny+kvkeOV93A32fTsszk5+II/h
KhwAVIkoMOVxEH9XuGq0AwT600pgDPryIP1uUag1u7vbX3NjN5Hkc28TOnNQ1xoFxD6KF4V6fBDY
Jt5lSxy9U9LRQ4qyqIMCoOCp50f7c49iWKKJvzWK4esiw0nEI98qWuSr66E0FOEaM6Abo9a1U4H4
P5bSGopybWwerMZSfRfJkZ2wYOO+hbtFv/sVpsa0L++kXpukqg+pa6OFzhF0aHbAn845huP+/bcR
gSBGQOUTjCKnZV0qarnEPU5ifNCWdkkCsB/2Z7MZp4fWVOOj7mXTozkli49MMWWBMYPW0EfJnt7D
xozJ+G1SZ5fAkhLo5YyTzmtQ7LOjQ7KM2rmvCCgpnOQ/BYHa3o0vM7zVvjWlqgYQFnr96lrNOsEC
yqGjH8OJy6v7mj7yx9ZW+nOZZPndUHTN1zzrPfmwlliTQ+C9N9sapkhuhT9EAyV66qGb7CQ8G5cW
XBaJc5A/iWLa5QK0gBxMIwVAoXjJb6MDXWJEsXu0iyE9V1437dyRW+tNfkNmSkkWVsgqoF4aEwRk
rWMAMZW0fkeskLifG0gwMa3R/zA3Sp4gr6j70pxZDUZNtUM8XjBY1alkrpP36OWpe1+V8GuD1uiX
nQG30jeqIyDMLXpc3E2r7QSsRiksFD0OoxFr56E3nLMDq/UQWuEZk5O3YGBtaSqU30cEIH6N0efb
rh20Q4cs20NqoFU5RDXifaP57fZ1trXw5DGQluhpEpKuHvEU49LZzYzkUKmVe0oX+0v7P5yd127c
SBaGn4gAc7gl2d2SLDmOx+GG2EnMuRiffr/SlZtNNCFjdzELGOPqKlY44Q9osoX9EMUHn1jOcbvN
0SsmWsPpCgC7PAa/BG1UFdXVsbhEqEl/sBNR/iUw1qWgUItnr9LsT5YD299zlOLjm6dIA4MKGDQf
vvr2LEeKbUZRVMWhUiGLN88rSv19CuveGH8jUgRFD0iF5qwkR29WE9iRN4imjcN6rNaLhTn7OzuB
uJT31ZF4wM5rR33K4Gi+tv221fslQo2/lLNyYy16MZLYeKnrNXl7aoRet5RMpPwCMHYzIdhBSdFa
SxxW6RhjftMNXnvKJuzn+1Q96hLs3DkcSz4/K0iXYBv6GqMApZMSuVC5tp69cuRFW6o59dPWG7sw
UkxxsPv3RiRmkAaxkjm/pQzn1VzqlcE1v7R1dHGatQ2hM/6X2Eb8DtzQEe1jbziSPlQ1pNMMbsHX
R6CL1XVsHSsO+7ZVQtFq5ol7SPjJmrhf895Nf+PrySwC1QPoUJAersdbEfOJ+tqMQ3siys0jKjD2
gmM91kK/kdSCwsT0VCUQJGXfbJSqxcNwNKUtUNusYRrVXeCUqfUp4nF6ezTCHnm1suXKgtJ7PStn
FVCuKqNAvlhf/TgalAc1xv8hwbrn7XUeyksMJl1kwFpshmrT1HOq1SzCZWr7D4Ze2k8Yvk/P2apM
B2/EzkVMW8AmqYUOwNu0eSLK1i3B1qd5qCcNugG5QILJbLuq9fNxnA+WUP7uzV0sGRfSHhf+wQ3S
0hgHd3VojIW5pbZ/gmpp3/Xxob6JfEdvRkG/iqo2wio3PDxATTSk0i4PewielyVzsctokbOaVhdD
PljlvtNpKLHmc/kl6Zy3GqQRKkP+kxQ2ufe1rS9by+dsvGzKw8VOpguo1U9DlJZ/IAAqHus5iw72
yq2KJ+oDVNVNh+FI+LYA6JleRGFobRbmZUdwYYvIpDZsR1M4R175IqgnPiiick6DmbYfwBBWX3oA
eM9xZZppUJet8T/TmtK/779+O5+aah6+TgAlKOhtXz+t0r3OKOssXNNRBZOoQC9J8iMqy87jzjai
uw2MHpGJbcsuWgiiBixL+NQL8FCg+9ju6SQl6FusuX2ZJ8d+Z09ENO7stEeF4J2zQx2Ny4DUiGrw
NrSAEbIAkciLsCiW7N/KUeLneGrtp9StDgpqe/OkZQ7qikICkiSba04fnLHiQ4PAqDr7ibwkfyQW
UE/U7I3ThF7/c2SJ7EIQYD7c/447bwfvL30bjXILADS5Br+ET0OfqI2VMUf6mOl/wrL607QYIx7D
Vts/DOV0hADbmyoVZ8o7zAAyvfzzXwYUyWrDOwLhnA/qeKbvO/p9lkKPSwocFbPW/RSNa+PraF1/
+o2pwlHTiEqBM20x7yQ7KUo8LLKJSISPjPX0tXeXn4s6zxe38pzH+8Pt7R7KBnSBya0ll2Az0QXI
j5nNyAOMVvV97qw4oNyMNVYi9P/uD7X3EaVbN6GGjHC2KqJNhVxgtapFqE+VDces0v5XiaL8OGp0
UA278A5QWreHnyob5RmIVRT0ecCup5Z2a9ePuYL1arrmAc469ft+XI/UPW8X8HqUTZiBk11e1QVq
BJ1eaF/HqqK2plXi4zzRMnjrAnLFgHLjReFDkS5fT0hTuqVPilXCRhPnC0qtP5W1th88UOvvimo8
wuvevmCyW0/jhewNkPC2dGhOltbmalyFrjTKqElSez+HpPZendcO5Rd8i31rkrnbjB0tz1medgdx
we2W4Sd41Abo4wOsfMXh/XIMmwjLHxVBoBCEm9uHemU2f1hzPzxFhqdcChRq3izQiEWOFM2QvRco
H9sodaxM+iwuI6p00055k2qX1U08GlDmkRTC3s5hMMxZaXwDwZCT/2Vyvdl01HfaKkR8RtBnpl/x
AvOuG/wisrwDrMfeYUDtQCYzCG2TOF0PBhJMuLE3IYhoQnilH1T52D6nR2GAfAKuox45IxnHcXvR
ttuchhwpRbR7UPtK296kNmWPfmGPNu3pVQ8zY/bOy6IXp0YXy8VNIrr9kR79e/+Y3N7dvAL08QAw
UKi80V1SnTxxa1cvw7EePd+YyKQqoCCPmNJnQWTOyyObfgnVpRwPirB721UqYhNckXQA4bleZHzj
VydquAtE7i7vrWz5r7D0sfSRGbUDjE+m0/2ZypRpu9roIEiJHR5/wHXX42UFGOVYZTzVWf+ZtNUc
/Lqaquc5EU6AEHPjD4lIDqiie8srMSivZnfQljeD1oiTtIVIq9Az6Qr1EeEUkggIrpRW/jIMWn7J
Uy/9U1OG+O31XwfRAKkzjCqULMdez7dKG0GLCGFYpRmSwFCq/v2S4A0kUIoKi8qqA9vOloM0eYcT
xGNMp51uCFuKeuj1qErlNvboIZJJcRbFpMpTCjNIC9v4yRURi1MMgKR6VFAOFX7nRFgJ4cjbgUce
pdhqP+lH4Ca5jTafHTgIRmmSoQzgb7sMBIFDpqLlt1qd5re5sz4hq492lS6i/+7vsN3Jeya9P4Qa
YN5sIdxWE/eWia9JWOT2FDZZmTd+gnBB4xPJ8qBa6fhcT8n6DcQ5URgJ4/hpseLh0pqZFxz8mJ3b
RfZ2ePk8ug94jl5/iSUXJWU0tKxLJ0FAUazlj1H+ilmL0gcXQ3uibrd8tFAgCWtPz8+dbR6xSnYu
UpnhAE+myCXjpuvfoIkIyXKF3wBaYMIQYcSNua8f3j5T/JMY6NXDFem661G4LUslyknzY4I/9aVN
rOnFdBcP3YIuZ52Jk5PatwhEu2fFTpM/oyLrJqRXTPLM+79lJwyg1Sz9PFh4uBCbRZ8zZcEoOs7D
Veubp2HS3YdcK6enqgYiphiR8VSLsQhQehi+znCVD66b280OMpGGMA0RQgDKOdcrsaSm1jYjclbr
UoKFxhIwmA0l8cdB6cL7M729Tl9JJXRecIhCeU7++a8PcjE0c4rDbQCSz4PJqzV/jk2+hFE7l48K
ri3fzNlWi7fvauo5KGBAhCZl5/9eDyvqTpsxbfDwSxH6Qw+3J8whpL9A3ppCvFW52lZb/wK/4mGZ
3PqdNvflwW+4+cYsrC3barycgEFexb1+mblS9H0hDG0KFi0FVpangELRA6gL+FKj4viau1qfk3pJ
BYX6bq5OlF+LxzeuPr+BNjWtS9IQEtrNh54U4BU62B4kCKz4KV9EfXHMNjslmeJ8mobC873l0Ez1
5sV+HZS+LOIHUmZwk/70Wi/isWkQMlTqBq2TZHiIGnM49Uv5TYmj8XJ/jrdlEjmeVNqBVgiqYhvC
w9AeDaSdJ4Q1S+/PurCbp85L+qdmXZfQQA3qQXj29ETA4Hzshiz6hA+q9TAIb3iuZ9X42cZisQ4+
/s2DLuuJAOto0cu4ZQuK5DrJUVvspGm54p6rutH9JK5EYHbF7FtePgW5gyiZPmLDen85bs62HBn5
h9f6DMH6ZudbuH56AwiBQBRefGq7tguhz2fB4nRHGMbdScoCrfTkkWNeH7KSDrGJud4YOHanvEd+
UfUh82oPXZk158nzlHOnt52v0u09iIl3R2ZImc8T5W+FZzx7rRSvYZKuNULb6+ZWe6lAjf216Gt9
qTW3+4SJZRfhs64aB1H/3gLLbwtGgX4ub8n1rPW+EZ1dMzbxy9gFdWoYfw9LRve6Nr38qNN3c3+S
lPJA4BQGaQdw4uYEI60wV/0Mk8Itm/KyjglAzBRj3S/T1E+X2ijbT84yYJJ5fxftDktsQuZBm/5G
ThMNecPr5nyEQluul8iY7Ae9mjFzzdb05L0atZRpd7B1d74qwo7oAINGAIa1vTHBX5NI2ogY9nmX
YbfcDSEu8obfQsuCVTBG/xjOFD+KNRvP96e7802hkaBn+6rUAi/8+pvSItdGGATo2FZq9QjjP//g
GlPxr9Zo+sHW3bkdqeXyHsJekR2izaHJl9YQRLtjQAiINs2I7RI2G03/XAyG+VLVcff1/tz2PiVy
uRR+iW8lsPV6broeo4fTtyNumIl5irOleCwMDz0NtepOaRehGDin1VuZXmzbV7QDJTBuiO2dzH3s
asD4R5BYyXyOkJl7mpo+fgfjO/mNb0cnFpYOGrM0bzYVHJXltDmIY9Ahg3pJs059caeuDFJ3iH7c
X8rXtbrKEuS0oJPZVGpplW6r0qK3MHdw4jFQMm34MCh5BmqWN8UKILV6iY+wYtqdF1MbbL9VvOiH
F4/558L0osnP4myAgdbm0FAiQ19CRDaLj4aiK1ZQTWriPImid7xQKSLzu0dI/pJVRfyzRfMfB0BB
l8FfKAO/GUxGPZYglBMH35OHanOdaXnfqMnocZUOmfk8GKK/9N6Yn3rN698BCz/q2r9aVGzWUEoq
y00hT/oWa2lrS7waLSFnB5rCxRoE7/h/KZoVlp8V0RQ/rWLKfzis5PowVmVZfsrapZhCiqeIag5O
lH50x6j0fEuvkPagBCuWb3Mxz+hYWEgZ++uwjl+KUZsOouadkwuORHIoOb/cxJuVog1b2EmkzAEJ
G5xznOjif7rBanGmTL0k9tHySJ2DROEmM+LrsK+p0ZMrErPL3/RLEKnhN9ZNvYZlWrM0n2LP+0vo
tX6wrfcGwcqVirxUEKDWcj1I2a+pJnqdkCEpBj+pTBsyTJWf7h+enXuIqif4NpAMgJq2QLO1adxU
FQqxqDauD3zS8dFchVQPiJeHtUTDPE887+BJ2bnYDRo4lAOlWy/pwPXUMnMRXrkSh+VdV/03Lmuy
niPFMeg3oAB3EPTtzRAQHdo27BOi300VRx3X3shiIv6mSbFNKxez+SQQnvvWIf2I7kXWnd0utj/d
X9edV5N6Mph2Gsoohm7RXlk/aVMNnSSYa1WIIK7s9FO2IP84Ys6LxFlh5c+qmacvhZiUg2+6t7yg
+IAvQuilwrfZnqD1Uq3yuDxkV/A0dIsaX+h59KskBCrTwaOyt0/ZoJJlD47/hp5Rqd4MZimZA6eq
7B98c1331cw+qjjuTUo6z8KMAd4LO/t6z6ye13YW/fgAN7wFs+WmfzfOjfGE2AaSjvc/3t5YUvbd
ocdLbXPbpJ95ndVlAOY8UOMKrWQm3Ok1tXvO8q7/jbMg1eV5uIh1nK10R4VkJLhGDAg6DfXwiO0R
LHR6nxZVyw5Ows6XIh3j0qZ7K7GXm2M3TOuEDiknwVARIO8bM3qXV11zsB92LmQKiDiCwKeTsDv5
K365HA2zEka5TOy+NqGTMTWaQ/fQEqVvjUndPi2FbR8E/7e1O5z6wAMToaJgSC188whQOml5ktwR
nbUmVU6cbvVfKFPmCzpOy394+YGv0LK+AWXhzaUa5mlcXtRW6XXYcDViU2/ePzL7hWgib1YCy+sl
SMoYoFWVcXVTRvGzeXHABgz1ZUIP5WDqO1sV5BYvH0kXhfEtKTmbZj2jzjFi6VvbF6sX9tehzQyo
cnlxMNTOlWZRpTPpbHLYgVxcz8qm7DZ0A5ZEQPjNszeU/wjNmt4rjj5/sNZcfXBbfAvQ2DU+vnk5
6VBLwRAsBaWcx/XAqWAZI4M5WtaSvI+LxiCcSKem8NXSWA5ENvYWlHxGKsrzaKBMeD3Y4EBLHhak
Fiqnz7/mGeRnVTGsZ2C62eP9ee2cFKlrR9BKWQZ82mYos7XsRsWQAI6mMr1fek0/v6JHe3Z4aHTT
ES5t5yVkPEc2rBCGBQ16PbXc03uv0Sw0bqthPMdUyHxlbL/aWmI8OIU3P1bqoe+WPHmbuJJrjW9H
uIRp4hZ4aisqAqbpOASLZealH9Mj7H1z8ez3MZoejV8bY/mt4N+1/bhp6z90N6+PfBt3PinVNqAj
nBRInY7c2L/cSIMXaVD3WOfYysu/E1PJPy+qt7zYrkiPAve9NaboRY+T3iryT5s1tjvLTWMzIa/D
wPxxMGbrBEVqfMlw5Q6l2ByA7uJIL3xvkX8ddLORhJZpa2yTADV2hWPY6iyPxRrDMk5yB9fyLH2n
2NU/JcmvVHv7jReMRij9VjrXCNPcpLK5avWJHB1xHzOsJ605Q7dXcIqt+vP9E7P3JWF90JUga+Zp
2XzJzoxjakms7pyMy4NWkXcVsFBCkdnawVCvBJrtzpVqWvSs4QjcBBx4/lSdQH0wcEa7P61dk71b
FT1712lJ/rN20C7wvaxtP7eDHljZ8DA0pd36pdmlcBgK6yKDdyLo1f4HJ4Q1I+cerP8lA5qq99dE
ftzt74SKJxlHks9pb94+d151Gxg32ndLpfzjzMms+7gCt5/7Bvo32iPal/sD7nwE2BJcWXwIlmYb
RoAZr0SecZxgpmFV6Rb9S0lN+ex08frtN4aC2yShSbRktgYGxkS9rxvVAcXqTvlsVDk4qHwpubfa
0ThIJHeeNx4XkPusIgHSNuWmXdCWlbUMQeuiP60YNBx7zvkfQ5UpKGJWzUMDmNLvZgz67s9yJy5j
ZKIyqcJD/XITl+lLT8HbmoegMGzlAftTO/AgEBzsk1spJ0AR1BQk3MOTrF95df1yDbYNmcZqsqGV
Ui+f7C7/6DjtdJrcWDmZsRJ9nkYv82cVvlPcmEg9OtWRd9Pu1pEeVVJdU1ZQr3+Ctxhmz0LwGqic
WjN2zVBxSXHBDS7h/UXdHUrW+JHUgMC9tcLqYxWaVOayS73FfcBNIEfDM9fO3CpvBifIhaVND4tI
CmhvkTSuGhfJSlMw8BonOqUj5SKR6PElTsQQCPJnpMXrIyrNLS/zdVSA0YgbSofJza5ZE1stk8oY
ghEt9fNaOvkJ2cH1vYsa3QPNY2c5N7XZnnM3M7BXrIsaMG40PkdqMZ0NPZsuozKhzOfEQ3IqwHGE
FeiCI2HZnfdQBuay48Q/OFjXX7zt3DiLC41T1cfjhyFdMp6J2nuCF5h9QYjRC206jQ/3v/3Oe0iX
j4SKCI7ztEWLmOgkAKVim3XDPD7CN+l+5Nm6vKjrml3GocwtX4+G6DnrkBFQkkE/8hHfmzWnTKLW
Deqc23dqzgRlnYSox1Bm91L07vyui8nxYjMdwlbBa2PVleIAk7N3jch9gFIBNSn24vVSp0Lv9Zry
fDBatfsS41fiD/F05Bayd67ouVMtkjcJ9cnrUWZTbxAO57Iy27Y/aU1V/d2W/b9R1oqDRPJWTEui
uMg26HhIhZYtAGGI2DMQ84ag6SPXR1xS+dBU4rtti+q9rsQVvUtTD9VYWdB6rcDsq3WPK3xrPld5
mfy4v6d25y0xgrJQRv9lE3rU45SMuS6fBysSZ0Mof6E6O/5BA6Q+6EXsbB6eIAulDSqtgJA3R6bq
c53YPBJB7tVq7PfVoDxWetabPhrm64e0q41PmFwcgcl2JihR9NQA8bhBDGczwTXzhrFe2yGYKc/9
1KLW9WdL2B/mcj5kv+9NEU15EKvUmxEt2MQsCbL+Efcwmc+gmuemSeaviJlQmNAne5AkVyd02qqP
/En0AuMrlA/Peeq0j+DPq4tn1svsu1WWmafRHLxHL6UDFcZKrZwmq51/Y8sDr4M2J7H1ZO5yNr88
nE2hdU06eZghJxRhCy9JwyKLsmd77I64UXsfweS+oMr12qSXf/7LULOy1IPSNixMC2kunZvor2Ro
0ne2UzsH22znupA5rowI2NQ38ltdmiplzHB0TVgxr7fLkxYJ/Y/7x2YnOgXqIBWGAbMD35N//suE
2mXCGXPASFqo+oLY71R6zwWw+R/NLNz3mZJ3/90fcG8FSb4kw4ygCWbx9YDmYnXTUhucHnThHkxT
/KEpCl43aX8kxbY7NSqE8Hmwd6bIshkpKZq2nRgJfTWCQ8hrQRpH6BUV6vw4ZFVy8KrtVblkdCjj
YCoGODtcD7gkZqw7LWtJhyUC8Kgm32YULJ8Mc8S5oQNac8LZQf2uDpbxnA+R8l7h9X0Y83ZQ317h
IvYnWJX0ItKxzWft26kb8XRE23Dq2g9FVBphi5N94ttDduRnvPdFXbDZxOZwMhDkv542oHmDlJZ1
bso4KQO0B6ynvkY40TeUfP58f/vs3UzUCKjZA1oB774pcs1KVygrzaugRgjqR5oP+fcWUMqnGs6W
CCd7XSpfpwt38LrsHUZPQwFelg1gYG4+ren0/M2WKYJyjvCRFXl0VoZaPd+f3E5cJE3ZgL4wPboD
m7NhpINjpx2jZJ6YwmjKVB86H0TkpbQCCKb5cySK9HmqcaeOrPGoDrM/PI0JsnfajNvoX4lnJULa
i7ughBldzVYD6W0xTsYqxOPqiPVJWIa4eLOn0Kc1o4Pzc/tpAXVyagjUAdndCJl009xmwgROkGvr
+mMeC/cUodaXhfXsURkuI2dS/LF21IMr8Hb/ku3wX8rBRGXgea/3b+XadV0lyRRgskOJZinVj73d
fegsjur97/saEV3XAmgYcipJsEASUum7HmpRitnIeuojWNZ21mlCxeKjlmK36idLl/9QO1u/RLqj
/JzXrPpAG1N/8tIseSdr4N8bbVSekb51v1RqdCS1t7f4tB6QHyUdk/Wx618GhqQycicaKJVEsH16
FcOlDrvnGgeqPsEg0rX8tF+PEF+3W47DTGlVQu24QbYGtAJza8fE8yvwvLxs/Xp1F0Dqvd3/AHOo
2QEyC9nFGJvxZ7KilXnOjRUzqvtf5fad4DcgN0WBjNvypkG2ln3jwIYbg6Qe20uvFuP7NBbNnzqN
6z/o07xZxkMWOfn3oOeBu4OCf73Uq5PUuptS5p1Kyk4YHOVh0uFsBrLFPjhSO1ubGYHvAPXFbtsi
dAbUkp2u4O8ueI6DNhlj8CyujVRTdUSQ2R0KcTR49+R2VOivZ6VkorJbk1KQ6iXva1c6KpWeVr2z
9eHQjnB3LK4p8EDoERO6XI+lj04RVw2pNZUSrXs3W1PjPdQ5pvaqVy1/vnl7wMyVjFJA0PRrNycj
SbxUHT0Ga1o8EKLEfJ8Za5SGyeSUobZM+REF+fatQU2PchZBJj6dPAbXs+MVSA3MiClsAuB4D8sR
hHfDTXB/WjsHXm54qSdAVxNwxvUoZpcrlphJJxZEgecwcdG98JukzR+W2fH+SO1OP2VNVB+1+3dn
Z4NpID4hZr8p9se6vWBkzUUTKe4UeGmdXsBwqEcwy709whVLyY5LDbyj/B2/BLbqAB2HyjEFHqMD
RdsD4i2R/QhSSm/h/aXcHUr+bWh6yvhvM1TeFFE20ZUKjEaNA6Ik7akcx7/NoXIPaqA7NUK06uiS
kHBz0gjYr2eloA8hi4hcFm7fBp3Z1//U1eqGRWvmj/Wq2M+mMD/H46T9laXp+g1npCMy3t4HJEjh
TKB6wf28mS2q2JbwUOoLElhUQWyv6xml7uxgTXceBlp8dBActNdoTG2OOI5oZd0VJQjOJVl5Bqbo
cbSW8mTU7vAiWq/HrE9Qh0W1+9Ia3pHD0N4nBTlKaxgMOuXtTbxnNJ2RWCPNmmFNs/Os5G2ILgCt
VXsWp7fvHoCbgOZl7METdP1J+2RW3LKqMaGuMivo2yULRwu7v9ls30wp5G8n+qAPBA2d+2zz6WJB
57lVAf2hut7/pY5989VLsvIxARp2sFN3FpDdAenNxNYFutLmeikXYVbK2tBnIwsJzTJpT8rsTH45
9d7b329U1myCc9RHudM2W2VSoxF5FKqJ6soLkOpiRF9b6t+61NvioMkxkbn/yXYqX5L2g1oJgmsA
G7d4hq60ilGV72qVYWvml8VaWx8HZZq0U93P7d+2MFMBeHyoLGh/mfOpLR0NemUfOR/mHNuQU2xX
2vC/g5+1czQBq8LA8yQvnmbF9VbKZitWbJfboajm9qxMdt6eBzHhysal0fxrW8BJAgiIif5nn0z2
S44l0xBkRVK9NzMcDp5nK3FoDhal+kUYc94chCM7h1rWTRCFp8dBPLI5VQjlzJaaZlRPAEOHNgWi
AF148+S1+Ye0xWWRZ0p7GJd2oABumAcNlr0tqesmlk1Ufg0gtterUzsWGbnNhJsE71lw6Mq7NNb+
UgdbO6j07o1kSKQLcCsoBd7mnGVeESstSRp7D7v4uqbsCeomCax1ng7uyZ1nXCaLLKvk7gKIuJ6U
QbSVIPREMJm0y7umixfC2M4FepEa8aXVF5y3W6ro93ea/Fs3eQzuOyaPKw8eOcMmJnIoqvYQ3EbU
yNIpmPS5+GFbdXUAaNnZLoziSEwgFyMEjeu5YU+kZaMJoEXDIDcsV6G/S/rc+J+XZc5ZEWZyRrTK
DlMv1v1a7c3P9yf5igHczlLzuFlAY8g63GbDpKNnFpDqx0CMOGA/6BGEnMBYomiBaKclURC1EGNO
ztAo5ilKajH7uE70/2Ywe+HbDurPtkraS40H0XmMouRxQvn1a6/kqX2K88nsz8aU6IqfFklPfWji
Gj2ldW8354VqGDxCq5iKJ8dSqlNhxF59ML/bbJQQQmLcZbmBcsq23JDj9iVsIiNszLw/02a8eJEt
G7gyHfUUj85UiUnUskBHKkFiafKqQy//e5nanyqB/p0lPt1f8pvdLHcUqmqvPH+Cqc2rkVljntIy
pJQUL9Y7gRpU7qutq76LqTudHeFCpSbgO9LYkB/y6kO/DksLjGiG4vpWGrRx8CEreDiCePE8cnOv
P5s9QNc1WhwAoXl/8H7c3A+vBwcwCWMBk9ge2pKyVYOWOQXr1vEuTTtOD0U0lIFw9fkgzN8bCrqa
FBBxibm34A+S2wxgOs0Kad0cCsvsSCaGBe9p7Qh1LW/v7SoCBaCvRwIoQaDXx3WodKtPyxG6lttF
NVQtYf6vzLXoG6TMPsQrE1XFLJvfD8tqHkQbu0OjfiohLkARtq1zw5rqTDUnPuBqJ+je6qbvNtl4
cecpfp6ldHXZdoXfz82b/Yj4lBDs+R9VX+a9uaNypcfkpAdBnEGc80Whr2iD29MpKrojaee9XaqD
DIWfiYIQ3PPr9c2NzsosbxG4XvaFTyFxCWcPCc7SsopwHW39oL+3Ox4lXZvRCMK3HTUqkXxk2gCB
qirqqczAtremiRGOi9UmTb4jOv/ueGSErCUcEe6j6/kRcWXztKbS4j2fPouh9UJYkfVjZ8cATLrl
yAnktkPPtzMcUDkgc8hntguqK3VLObwkAhKoa5xVBVOac6LAaQqMwbE+lJlduqHhOQPvjqfEH2rV
FNNHNRlW1j9LpsmveqNyfTcfXCwQKqia/KH+Bf699eaMRP5YxO5fTX3JhzerQ+45a+hU0DfhuT95
s5u9j1KyZhLb4vv9W/g2y2QsgEMk6Kh7k2huTnI8pVW5NgqdE0VVvnNmm++5uZoPzrBof4muggGr
lR1dLy6Bz6birv9qaje4B/Ha3n4gqWY3UH5BNGeT60YLPIQM2fRALaI1zJN0eTGFbn9TozT93rhq
8ef9ae+Nhz8L6GTpIYSK1vX+Q7qxgMzWUf4ejOHDHOUCrft17HG9ibI8FGlzBEO4CaNYZy4syIIG
FVdKndcjtnHeaE7XcmP2tfIHNEjtU5JEB1HU3rRQNgXjyReVTevrQfBrWdfJaUQweYv91Lfll6wH
gmblCgnAPOoP91dx78H5dTj5c36pu2gaeFLVrUWAcn8ZJqnuBQmyrmHfZ/bp/lC7M6PgIdFKBt3L
TbTgDuXolDSgA8XtlmdqkuqnmnD8e0M8V/vKwhXsv31EqgFSgYILEbjM9eTUyLMj8ngRuG47PXiu
6H1qFLZfxZZ90oEVHhyBW+ocOwRxRSI/MCNkuJspwmezrNngTU3G2UhOluiNTzo1HftMl7v7okyN
yLBOa+f0hCnzkp6IcGLHt7pKfMW0bnF8dCe0IkhowFuPXB8w5itdHxO/Lhrb8FO10D5mSQ8Qyir0
/DHD6830R6PM/plMPIT9EelK/eC77W0R6mTcYej5SzH261Xs+TB2bbGKnrNiG0059yyMXL14tJsP
EpW9LULNllKOisoi1YjroRy3apzKoqVVzfly6sbS+osCWR5MtqWgAqwfZbh7U5PEHjrb3CNkgNfj
JepqpFq0Mp5OcbNSBiMQyIRcTDM62ot7QyG8AngOBTw4zpuhtLgwKTrS4nWKKEWfeWqfs2WBCNNX
6UE+uxNeUVQgl4TUDKh020kfLcUezSUZggGD838j1OxrvzGXMbBVpX0Ce1mepkatw8ka2vjgyO1M
k5wdQLxBt4Szt7kju97N07qpqBnoZePbrSUecmCSvqNN+fn+6d4dSqIEwYXTjNp6vDja0hltRbCR
pvF/o6iNs94MI+2oKTsYSX6bTagMixnXGjpfyGJuy4tNnkDHVnlg40qpT5lk/ptWc2QKsDcfi3uD
Miqv2U2awf3rwcxmPsJCu9RP2m763gp9Gsk1m+Kvty8ezxh9W1BngKM232nxetXCMm4I0LhLA2WY
+qcCf4T3iHtrX+8PJf+qm9WT7ETuEPgIW5r0jGWinRWUVzQPm0hdr72LsY7DOc8nK0B/WqM0Pb25
yiiliSkxEo9QkSCVuj7ZSPh2azMwKNiW6HngGUD4dtLPSwTPdAR4dpC47U2SlI1chr0v85rr8fQE
kouDzFQw2KI9TeYwfcYN3HxgOzkVPKqufkzR3z1IpHbuS6nOzZ3CAyebk9ejrrPZWxTieG/azjkV
1eQ+egjPYPGMoh5A1PF0/1PubVE6JzSheL4pC252TZ6lcY2sdB/Uw1qdcmdQH2pl+hsg91FDYWc9
YWzTcMXFiBrglvAuuwyid5Sedw5UcxI1+rfcLBB/r1UVqoCjdgqWn0I3f96f4c7dKbVvJX+I0Wm1
Xa8ol2nUdjLGmztjDt1MsXxtLuqXujRXaR5g+FltJTRwyvYgf7uVeEHtlLRUPkOUeG4cDTrMcbxu
wODU7kT9OYcC3VJxGKcPYqQCjQuKETiZWp6zQdShvnbiU+9NiN2jH/13s6jdKVay+jdqLVxJ/Cw0
AeRzslmPxpiNwapJmIG/TCfFavXH2DAiv/LE8mjHlnq5v/63qCy5Ch7/IYiCpLCNEo3OTag5UxvQ
FMr0Qa/UBEi5XqbugzIO62dtqXrzPGRe/ER9ttbCScnHLDCbpftvdEdih/s/aGfL83s41ajXyhBB
/vmvAXKburGu8nuSeSB8bCoL51f9B6WK34iPpWYALXJpLgvm4HokAzQ3tZaMggGiFcllbcku/cUx
BJBOq0zeZ55RHMHedy4QupIUDSDGEx9vm9eOVloNJLk+gCjbnscB76FFai+XPFSf1wJhtPuruTse
b6hsxPBsb0mPCG/a8eLqfeDMtf1TiLkJhFLoNDxiegpz+WYlfnaTFDmkHI04yA0K1xVJOxTC6pF4
MSPfnHo1MKj1XHSh/M5QXOYePiySubB95pTVKRKr1XqYSQYt0KxNX+bF+8f0pvjz2xeR8BjBeB45
6txykX/Zknq0FlOHPToiA3byYPUIN+JG/V2xe1ylBLnA/eH2TgAXoeSkA8wEx3E9XIpu49KTVwRz
bA0+7BovMOtU+PZ0WJ7bCbT4VBLhQACEHNDmCAydZ8FnTigou2aP3XOqPaDu3h3ctHubUIItQXSB
nuKFuZ5Qs6Z44ml0/PRKNz60CvYlOoAy32lq1aerWx3E47t3GvEjWHAw/pKbej2gl1p9VricMsgs
FXcIRcG0Ft5J6bQ0XPNpOC/CVUIob5XUWLH9QS/7S9w55sEv2Zu5pGQh2UZTGdze9Q8RbgdbQuf9
1twqD9oVb3K9cTp/pisVti3q2Pe3zt73xP6Co8dC43q2+Z4pjV6RpnzPtoi1cx47VtB5nv3x/ih7
G1TC0f7P2XUsx61r2y9CFTPBKclOipYsW7YnKEeCEYEBIL7+LfpNLKlLXeeeM7XNJoiwsfYKCAWE
JwWKvpdvVeNu4dOpnQqN/PMd4LBfklbqUYLlcWH8zlUHWzMUUaJb5OFrXilgRW3CEPVWAv/poka4
/VdmtLgB3NEDfKrdddbCTAa1Q/Xx/Xc8O5JY9Ng6N9bW615sYluYC0/AafjS+8+DqCW4HNDBvP+U
7Xu8KtVxFd4kPrh/wGrjVT05LWA5JRIQDdQE5Ijef/21DgcJe0hjd6EZ4QgAw6ej1y9e4du5vlB8
nf2QG9fu/x//2ideS1MnfYaX7EOZoPNt4w8wb9AFZG718f03PfslE7RaUKrDqOqvgc8/e6gfcBL4
BDNT4+5QCr/yDpij8KqkDYob5sIC3Ta9n6i7pMM5uwbxjqijtzjh19dW0tSzw/sjG5xUDQhqq1dG
3IsLjgqvWBVk+P/Dm25PA59w279f3UyaWG26LDxP9Ly7y3jPDuuyST9p39l2x8aIPDZunh6dT8WF
o+MvheH1hEIhB8ImAHvQoLYv/s8wJ9ME0gKtAC+i1bKejAoXH351rv0M5oMXnHADTWG4FhD+wTQz
T3BOd+2uWziDlQQygZJiapSXQegAMmTO2mwUubXWM/mo0oDs1mj0nmmzGI1c9iWMLozduQmZAIPc
eIswEX8t4iFrEI4NAkYLuPfPO1TkPs+t52BsJuGL/5/VKihW/n3aq91yFY0/NME2J2G/tbdd66HN
XPf1Ve3S6BIedW4a4voP5wlELCJa6tUhaMB7G00GtCGYlCtwC+uPHvxRC9qtYp+Nkl/YpM9tLfii
UMbgcMdh+GomVK5v+pWgaQuCNLkO4RHp5VGyrh7UnOsiCwUXPFPO/sw/N11Mf9o1gqb1/aVwbhOF
xG5Dn0GZh8r+5Wxsa85J0moAYx33rp3U8cck6S/pV98SEfAdcY3bCLwQY0Hz/vIxAb5ew0YK0YPg
rj3UyD/9VWkDF3yCmQ/b34Q99QNykuC93PVl7Xf8d8qoqtEsQtAlEMIKbRRjbX9LhpBNJfxzlzU3
JHRzTnXvvslZTn1Bw16meTMSBlexJLY8D4jfy7t6DHwoyTs1dKWhk/rPzBzMDfRQgXUAOoJP+quC
MFWy1f2mjLRzn9wvlElIdb12P03ehfP2zPrDsb7pxNC0heRp+6D/bB/KKeTtSKAqrYqjHIYW8REl
FsuDBqzo9+fGW4OCjemJ9E98M2Bib8TUcBNFIUNx889Y0wxFKiXUuw72KN/qJiAPaK42aV41sF89
QS80xx8nKRLM4bgyfV7HCUIN3Nr4txQgmM4bT871jR61eRhXDOVeVkiEvnA3PQOSbBUBSM5b2w06
hZfD48AKXscGQG8EzsC+XmO5oyQYisQF469VcFnnshdJfGFXPFfPwhkBaN7Ww9/oHy+fK9MuUTXH
VVuHXXRHRhOX6G/wPheARSAThik0lP1maQvaQhK/rCTLE03FDkv8UjjImSmCy2QAqAbA2xYP/fK3
gN8+udRlqoAtRPij5kuw8xUF33Vc1vbSWXpmwKEOB2EPZzeEi68pRpQAcvDpgrOUqeGGtlNYLONS
7XHlg81lF/TfkGU+X/jKZ94QDwXGjf0EFeDrxioinuDtoh0otEbBnnyeg1M0ex7ivaf/odWzJSgD
CcBxDfB+OzT+XW9wdwtGqsdijJZ+RyVaqEtngx28US/hKueGclvVoCSDgPKG3OootXHf4Za3BDCE
AO+lK0aIlg6JBEVYwmvwOo34pdrr3FBuQ4jbAu7PkDS+fD9naFIFCCWDD6Tyi6hppn00peAC1ON0
ocA8+ygUePgPp8EbPWhnvDpe6mEseB/wQ5UN4WHKpCmHebhE7ztHAEBXFfoUyGEgRHhNM69rT6Dz
D+hhqLHSWsiEC/R/+M4GK0JsOvhKxrNAwHQtbZll6JB7ph0vXB3+Wlq+KvWAeoB+99esDHzRl2Mb
pdKTC0xYi81vXe0FPusTgIrqk9MyhcF/S7FPypZ01ZGOC7SN1pNS5v00dRQ7Vlpdp75Frw9QX3Iy
g0ZZruH19en9bf5M2YNEchSif3v5QFlf/sqFKwFbkEAXFE7K6Odwtwvn8NOo/e6KZXF1AaA/Mwug
kkOgCZA91ASvqaXCW0FaSYA/gZ3TIdGbCagsWXUjpfMuHWDbAL/6AJssDkYgmwwckfIvXw3F3sJC
C5RBKsuSXbimc4kmdwijr0UNRzsgjj33GUOgdbiSQ4M85D5PSEz2/3mIIZvbagSoHhC68WoiSOA3
aW0Br3jLikBiJNyXPKjXXZzN+loMqvr8/vPOjjH4cpsEx0Nb4tWmJT1cEKzDpTzM5gSUMkQAAuaY
rhZAAv+5HsFdJguxb8GxAfvHq6JZ2NUPpiREiFHVZUeEiiDny+fevlfTpYDjt2+1PQoP2fwFgdW8
mqgjwuER3ZzoYvYGu4+hDs69hc37jl3Ugr1dE4DaQQJB1xEnKahqLyfOqtI2YqLa8EQHJ/No4Sc0
wfnOJYHK0RZQp/c/2F8o9OVMxQBuJqIomrYmz/bu/xwzMF9NBTpkeDeA+WExLDQW+4XgKp4vWCP3
zRCBfo142xYFTDxF16KNMmQHRLQaYTFvcHUIDRI0cpYOfbuDU1R41fRs+dXQPtgzVk9tqa31bzB2
SDKU8GP+UMHBg+/ef5EzGy9QShxe4FWjtY/79csXYYKsidcSXbRRZH4DwO9PAj53p6GH5ixPyTTt
Wkuyg0KM7ymjzHsG3K6rCyv/3PfbUkU2rTOmymv1eA1Pp1bxFpsMSYIdqVKy98Y5PiwsCJBnfzFw
4Uz9B5sJ4HogNULwg6Lr5Wtnmoch2XY15IjHt4M1QBPCqSFH2SGssmv2PInMTYudr5gqm5YT5q0f
X7Q/eltC4GfAeC8A3Rzv/lo/Ea1IT50nHLFhFRmEy6TzwXZ8gVn1iModyOOxjZpLMP+ZwUa1CSo2
AED0TV7bwkhcjGw3xrrINIXqJxXrDQvr8c5kbTtD+r3AXfj9WfYWqoJZI/iVkNBiybwpWkzqDYJt
yWmqI+ACKG8tOhPA1lyh71UTEiOnznhlugTq6f0nb7Xzq3W6edMg1AS9Ex9l4cvvDDjQSiMBwK3c
RoUcRHNL3WUjhrOPgaYK/+NaAVOYl49R89g6ZjNdeJGCrQRLVnGi47rmEwvaMZ9gjMZ3BNaGu2oF
7NrUpHkyfe2XXtbyh4kundhrxvne8ZBe2KvOfW7ocTe4HKRTtHde/jYywqcyqLG2XCOCpzCC/EWb
tN2nFVgupc+A8ZXvD/q5Wb05PEEcAsclZCu+fKJiiQeUDE8k3jTseh5FBZ9oej9lLfznCI7vGOjY
hYeee81/H/rqSh8r4frE42i3z22C5kSjyoygcogSFtwvzP5ndziM6FaGodW5hY++vth7nmlM1SJZ
Ilmz9QRymc4V02SHkCKXz6k1O4CW0QHRz5cSwN+8KfoQkN8ABQIWitr81ZvKOl0TNPihhSF1Oh6j
SFcwwdgiMGDu13ntYXC2uhTfss3gFwsJ91IURLjEQSUJ+tcrXJ053nQrumfFDHV1fwjmcLyJNfOv
h8Rnl1zh3iyn7WGQwGzuHsBe/xbq/5yu69hOMhACN+DKBff9bIN9pob06f1p+mZXwlMghoeBz4ag
v23teFAwoaADwcYs/KGWaBCAaimBYKcuRx0BgSQQzHIU6yVJ8luiBB6NfRAIHq6oMczoXq6QzUhS
CAKIbNXU/z4Hgv9GVZusMEIFNQClWLgFTof1L0R3u8/wPKqyvLIyu2ONjted7BCWCSo404/vD8mb
lbv9LpwIABdBW8LYv/xdKe19SyZ4WulmysJCSebvU7PUZbWgZtOjjAGF+EhJeP+xZ743vJHRy4SG
ANfA19VUujGfs41qnvSsfR4Gyn1ghdFF+vOZ1wPusTWdgZyCpLatrH/mFapPpTEZ8BzrNYcu4rTN
fWrrsDBqpZ+AG+NSR8i8/Hj//c7MtK0jHEB/gzwzSApfPreF4SBkKniuq9CkHUY97Wktolxw3+0y
52fIuqJRDkzyEsX87cjCtBfXNqAUWwX+ulGsLChQOHvgdNuk863PyPpR1dN4Ad95uyOheESlD34N
Coo31fDMmxUvjtv72FRZ0YxLdEQ63nfnpuXILXDe94fz7WcEWwyTBSQu+FyDrf9yOJEQms1hhHZ+
DR1zVyBYZ9y3wVQdmzBmjyw2wZUmjfyvF+GNowY05G8UIObpq3O0lwtupjH4XA5+bPtK9LYUfVgX
dWvlhfXwdrPFo7AjbZwl3INfUxunaImbmoJHM8Pm+wcXlv2yTeffN4B/n/+HsdzUF38hSNRKL8eS
+NxgqNGwjGGinX7qg6riu6SqcVkZvNakIP519QF5PMOlSMOzL4kCdOulwH3+dVdvJaHSgH+xGD3F
DjKJ2mva9+khBDh7YcK8XX+4GILvhzUPhiEK/pcvCde0mJAAwA5U/fQgI4j+Dpl2yyEMFf2dVp6g
+brG6W008ORCR/jtDQvzBiK1baJ6aAG8JkWhEkHGPcGaq7QO2ryn3tSibzQrOPxX0j3XUWL6feUW
/RTTwf3JQFaBgXA3W//j+9/6zGYAUHSDDVE7bFvty2EgjLfGMvRR237sEYsDYWnhdwMNLwz3uefA
TwTyv+2W8SaWvfLBJAUvG3Mq6vV1FRC1X4P6kvXzuU3n36dsv+KfzRwIfrNI+OaAiDW3UOwi4ZaO
DHRwMclpD4/v5ff7w/dWhL8x38Fc+Asso6sTvnyiAABIBphqFmhBB0/IwIx4ybogvRvQZP+6YA++
AmDjwzKXmvAE25HppsvC+rFnQ3+V8hAiuvd/0dkhgNsBkhtwtcGO+OoHwcihbjcyh2i78XNCRHe1
tqn/VdE+LSkioy9B3ufWLGqgDaoCvwnOIy8fGM9TrycHYIy1pD4adLNLJtd2t9kqXbi2nH3UBjqC
pILd6U1naEqdSSgoYgq6sL1Lh+4EosFUNr6Jj+8P47ntAc1OyA6BiwGDfrUukp7MzVTREUBV2qVl
TJv598TZPMFVOtrsYpGW7Ona20Ns0Rzef/aZ1/yr5MQegUsaOLsvR9RtCooBHh/FArfK23lV3kNl
UihHIZzZv/8oeOueWZnArVAKoPjE9ew1sBmNyMRQGpz5FJFN+prYliIoWaFniySYUDxqTvCaVcID
d9D+PD9BAm+BYlNNpjziaVvvfVBpP5I2Id/X1bKPQjOW5PAm6P1y9Zgy5UiVn+VI01zXw+rH1VLW
XVp7BznH8pfSYST3Ws/Tz2QYrM210wnPx6UeH1YP4rSiTmT0iyrb/vIn24gjsoCiLlejtB8QKzOL
HEjaVqQ3YfcTNb3/eaBaJ+gRSPrFjOkyHlYnmi9bjq4A2zgaEyhXWftYRyHqVh0glwox8yNvcsiF
vduxWTJ5BOQKURVKTrAwGs/pX8uik+6uSwBEgU2K2zmqViR7ZQi5ZqXtap0ckMsJ95QQSbV7njla
H1nGMtzt6ZAuJbwtB16sYh27HfoogyuJ8Gu7h0FId8xkZwCrSULDvO9XVT3opRJfQJetvg96mL8g
izMWIGv0coTsE+57ZbS4+BZRtIjPhNp3uQM25JOSsHm2BckC61+zppdRjk2i+TnEEye3NOX+I/hk
CuFbdco++lqi0JxhsQRHSt6BfD56Q9o8LgiBaXZ0AZ0v7+JhfYYMgNd5EEzzij+ims/OuiXEjQjO
rDF8R4CULXy8HRxBuofzB/ymOfaZ3dRV9e9sSCtEp0G7XxWRbe14LyfIAeEABgetfQXjLGCNpA7u
CLJf6is4vA13dZoyvCnP2qsqJn287ymmf4EDKvoiloZ/NxDCfgEBMUOKOZz9PfQDmvXQ40ANd7Uf
ozfQ2QYuciyqcAvuhgZ9ggFxhLeRF61mV4lUwRyy9u2QV1wjYxWk2rU/TDJEWtdQseeld34MqgHM
cUpt/Cbap7PIOghzBtnewpbAB+mhX/iV8j0Q1/AW/r6aYh5dkcgC4gZBKGrzMey5zOkCG5ZjvKQe
Kad5DJCrCizoinBGf8MiCSlXkgMtwoBOmTlBVtIgFKfy0u+RyVS8TxjkP3mH1CSaBz6ssR9nO7Tr
oc46S0/DGvtNCbdKER9CxvCPEWLXKxPVMYFhRCMeaKDEPTKR5ZR3nh5vGsbDR2NqD/7qc2++JQla
/UVgwAQ+II2ra0HIm5L4yqeMhaAm4YqJaHrQ+PdupM5HSE88gsVWU7xmly62O3kJ7FSvUWsPYZ4i
QeQxJhWBX6RXTWLfrVrB7GRW7OecpGt7jBSbfgoWDM82RlQD2O4mAjCGvGGxX6vV/8ObpLlZPVtj
K0q4WvLIphp6+rSK0nxQOvs4VgTTVawKWBrGuD1azEUILpO5e2CVhKW1xZXgysIxOD0gMRg3yUEE
w5+xQX8DdPBlgv8AAmfbnMxqPKVpF8a5RuE97DvAUcBreNfPR9OlrMxAz492LacsOIGbINptUSw/
AROHc26A1z1miNag5aJ7c6piaj7phYB1u0Yt+5pYTJVyQJKrPi2V5b9x3V6/xpFKVLn0ocFJucYW
lv740l4paUb6oqNz9jglixl2QcXb6kS4MxaWmAQ+RsEgVbULqfH8Moxnz+XgY0TesQ3R5N5NumUq
FwKy6MKssN7eaX8gSOJ0nkN6MJMVLUdPDF6uB96AHe+JubnjfIbX+1jP61Ku7dAvx5o1ll1ngzD6
qvag9s95ilzEoprsspwEJR3SoaYRiN5q4VhxJKuVKk+5R+w3Xle2e8INN/rlU8MRMiK5FrdgMASA
0lsntHsY8XPMjoYrADH4ztv+xldhag9IMa/oNQYfBvXJCuY5KTLVNdP9Sm1YXzNHFrZTMIoTv5Jw
SfovFe8G7InrqkiFHOyEwvPhkMQ6S38kdTXSH5W/TkEN2HXRK9w8YY+bPgdtDGvN3MRuJh9VFDfZ
7xXloixpuw6aHDzOrE/yeGVogObWD0aorIikrVyhs9Vm9QrhtUl7gIX+yL/DItnr8il01P0i/rKo
GMEmiVRHVsXw6b5mNMOeVfh1NnlPk519+xm0RAbrMF/45g6+ifX0q50DHjyTqBm7a4JTJSzgxVix
PzpEovy8l3Rj8BxwP1qbBzBnA3NrLV8jhXtBBqJ1PvY+EU2pgTiK33XmgmGAH/ok5o9wOq/FdWuN
StHaow753bqfqi9wbYs9ienjzdVdY5SMEO5XWXFTAbEHwWbu4zF8ogH8bgHER/MCEqkJZfNIumRs
q50I2rDBeaUmRiV8GUA//Yhx88ISdKRgvKfoX1YkdyPcLWFX46IqWgtcL2OxPHchhE+7xhvoKgsL
QNrW+VpRw45T0k78buqzRf7ua7e5RJoQU/8uUmaN9z7WBog4Hvxv4XjjAbFpfqNlMla6XEJEcp84
btBVGbCkv1sCO01HjXg9gVZ9tMhrKuAwW+VZD7+esEiUFOweVoASFoN+6taI5oM0Gax8Gh7N6NNF
optuI7fK7JZ3aVrlaz+PDMSfcIVhVI600ix56scaHwXcNGLaNp9sNsuDbbPGHtt+joKjoPEYnVph
YyjEPZE1e5mAHpdH3VbMChJ2Q+H6efYqBA1kFf9FU7dUdxIcxyB3cQ8Hukota5R78wzXqJFw9BeD
cF3vx82Go3SsQ2Equ1AgHCowEikWcKjt97MVYVQoA8crhRDTqc5KxAn26I+3te9BYT0g32NAstN2
SjrGS0SPwUw+9ufuHgxwmDS72W8+8wnM70IsU0wOIRiN99mQVGEeCJLN5bIE07Pn/GnJO2gBkdXh
VeaEHh3spAedWvSsaiTPlHWbhPdrZ8cv6OYbV8wR8XWOuxCzV4PMkrWEpGUGz6NWQb2D5wWsjZJ0
6sA/YwH+vGe66kcfw2KlkNlSDcc1dt0Nokb7pgytFNcT8T1+y6ABWHduYfx+wb6HgQOl9lO8Uet4
7oI2oTiw0P8rpkF16Eak+LtF38woDtImBcts4cBUi0bDkA8GQIihyAdvHL1vsh17tOOmTMscpSJV
ecZSGe6RpLdkBwoDjDg34yBpmU4CO7OWCj7Uyp9HBA948zo9yX4y6lDXvTM/UDoGUY4OX9f85sQ0
YIwgKsEc2Ag5mL2rDA/bvauccSQ32WDUFzp0k5fuHeKzA3i9sVjv1JiYbqf8KiM//EV7X6WGfj+A
6b1aT57RhuYJ+NdYV3VTpzsPSfUkXyHn6dH3ocF0PYxxc/RYXA9XC3LbaO7DHW1+8D3jeai/41WW
lccGt0two9PX62RXe7BWBRMK23TuMdWbKSqRk4cAXb/PAM4mvXUQ0fiLgVlyTN0J+U7clZkYYn+3
1Bp1WY7btK7usBn77V1gEt4+1NPgD/ergD/QrgmFFtBPUfsRhn2sO4Kpl55q1XFZSFZLd4hqgGw3
Gb7jIepcjLkRoerdwUzUtg8iWcNwx6WiV2ND3O9UguZo1VaXDl093LVxr587RHONeao8lCjKouEA
oq7pk5yGNcioqQu7H1g1048YGgwvD5STyY10k5x3wuuTPwmdq3EXJkb1V2Er0j/LEo28rLB53ggN
i7eySlrQtnsUuH3hx6KrS6uy/qPBNvEYjWqCwBHUQZzTfT2wO+QVhDof5xZOL/AADngJd5Pg0cq6
ETnKY/HB9TjdTiMPcNLKoXHsCuewhpMhH1DFTrra3MfSFT+CxlzZ2wwBY7et3EyktCZLm2NLVaLg
RA0Iv6j78RuVffuAvZw6NLmH/rNtW4B6WAn8I5Mx/tE5gSSzsGD0ojJbyKp3pqlhEbZUiBncJdOK
x49wTD5CcmDSHK1laO3aNhuGUo8E1zF4s2XFqOIOUmjLvAdeN3GDsspHZt1ER3Fd2cXrnwHPjd8Z
UwKsw8WX+gprMj2QGdSjrwnvKo5+d980ObJD2OdlaRaVg2TnxjKrOu3lKPDqb1Oipj1R2SDzYAHj
/ckltHc3YyRJXQAFnqarzs7yxxJmDj8YokGQXkNOzXGKsAv0jcjmvUr10l0ldepOrcbXehSM8ht/
wc64W3Xg/CssTTacgHaIPo8UMkVuzOzUeKARWgj7Vg2IeiBZnSgUDtMS7qYUSfdfxsC0wxffeMmQ
w4ptaD6bniRZQZyImrxtBgWLkiHMGChOavpekQ78Dtx8mjoqejPLtLAZ6jvg1wEKXJhJBG6/NJ2h
V1yHbVv0knv6C0w1V5pXac2+BNhb4bnRVcunqJn4V6915pm6SH1Wazrcrb1039HearoTxdZh83rB
TC6DPl76AxN8+JTyiQECrTF4A/x+pu9kTkOThxoUb5Mo+lnxJFuO1TRmPyib3HiIK7ZEj5luonin
1iD6yYhvkzJrhpiesI1jS41rVKratZ1/E6dC3PAERVWOg4KC5aqk97j0uLAfYX/jh3fc6Gk8GsSf
Y5NJmRhuu9HN7dFEsvE/9W6W+kPro969kUttD01vGwnCwEKu8CXtz8ipRR4iIszwoUdhGt5EczT/
4aBm6lJ3kATnEd28yFoqRlHMokEG3hSD+HLL6w6icx92if49Cyhp4TAX01+eZ7OnDrly0wlgRh3k
pukG73ZGcNTJ1C1lZUwiuhyWMWQoxaa4O/ThYKpjLbz6A1l6Y6+TIZjMcaQ+23NAMtPNYJr4lCy+
iIvKBM677jE6iBvf3PZgfe8PJzRfk+ZUDWH4FFaqQ3ERTi0Y9ZqGz77nEKg2CQC3OZmAJG6qnw4Y
wRgGLZ4OImoOVTYuFQKBpl9mw1SDYBrM0UZ6LNipwJeP4I2GQ4Ezk1wrrXRTmjREaEKk8OAcdh76
d9AThqqNTXUEPnRXzyhtp+hrbG3bnwIt4VXEEh1eQeLRpMWCu2/4wY4z3esgpewQuz7ocq1dM+0W
hCyafOkxmUrsoNjcUP/Zn37E66EUaiFeTita/xaNXqvdnCT2qjbwcbN551chsGNEttqbTjCh82ie
ABWFdR3jQBHNIPbeCkrFAZe8Cc6TlDhuRO4PSBxC/A4Vd0FMWntEbgqQNA9279hMIMvSW7Zydx24
Jr5emz71cg9Ytf/QiFG5PUCvIN4vaK0/hzYL1kI1sO3ce0AKqqugGSZXgnsLIxIW1M3vgcESP4dh
IPEPWNaBf1hQo/RHG8EJ9hRVbq2vm9VuiTXQY0V5N8EsGXdAwmlB8Y3UUYU8PcxrCAEldh0f0go4
J8X7is1cFWDx++4W5prLtBsyEcyfJ4I6cefwc3aoWaFfr8ChEMUiw5YDf8NFB2s0q2KYmXnATkY8
WuU1SdOPlc+GNK951fO8EjOQFsorBblROzBSBLDBv68JMuzzFnJtfR/xNT22XtfoEriV/wGbePcF
JAce5YGNhh+cRP0VnQOQcElfe+1JGtSJMGuMTVI2rYseG2imvuHXbmkSLfLpDw0wiq+wAAmfeqy+
5dAFSnU7+OLEz0O21ioPQ6NvpwiH0x8zedEnGFz74w5M/OZurhbqcCNJgP0AQlu/QegTITF0sQEv
TBN49Q3RGKycL8KcpAhHAWvMwH+Ym9YjR64RwXYToxswl3B4Tq4HqE/aUgx1Jvfgs4WPtCc6A+84
aHSeJIRpXPr+fltnMvILKJ2UHx315XifRki23Kk5qswuikbalbP2x48xNonfbkGlWsBUrI9PYTcu
nzwNl/OdBPM921EcNz52f7rcWGgTMfOxTg6tzTrySQzt/MMFqRHl1PFQ7f3IdJtcK3L3k5Jjd1qg
dJxynJ/h596PXVXSfubsGK4Re3CBsFhOHkGNbIinSrFwmCjBJRQqHT5yqArCyVY2n92kQnzWCp9t
Zi69B6MZ2CGmzxTknQKRpVxBrzyaBWY1eSBBl9/ZwfN0GbUQraAamwe4N7Ri/b6AcCuLhnWmzetU
1IAN+4k/wpietTDhQgF9hAMxcJw2HtuHSULUtgdaq5903IJaBjLipAvomNDfrLmmv3C3saeU4P6Y
A0uQh74OgD1kUyfmH1MWqHEvRi+U10NcafLdITPwT6briRVjx6Mbpjv5iwIYbnfNaqJP88zqkwtY
1e1QMsR1HhuOnFkKCPFP2AI82/FZw/xaq9HAnWJg6Mbn+Prt/KhFYN1+goBpKR12ilOEYrrbQVkY
PWVMWDTsOBk/Z+FgH22Co6dbgRMVqtL+k1j5El31VnYPdjXMe0xQFMx74hk0N1doBfQBHc/xvoM6
ocuxtQ73xOHyuIuUHk4UTcCgsA415G1se3cwMAHEPcH5Xb8LeDM9B+A+jyfYs3Z3shvZkKdVPC0H
n4zdkVoR1Ff9RiDBJSfuBcCuTqB0whkBZTQz/a8VYPoKyFn3QbFMIcp5wwzkVn3iJlauAbXPFGGt
Xd7SNPxAkprjPmipd6sQQznt0iCz31Gbdk3hTbi6lSlq/K6ApZH9IjMWf4CzYdMfqjaNPmkaAaxb
kqRxyH5YM8DAgjbf56XePnXg4l1C7PB1a3vwQrqhiaAWnN3DEPW4wsHDAta7zmN8yUdXqQ+QuCK1
tDfpjIUg+3RPTcTM3ZKorAKVwk0718zJeDdTgoqpoqq9RVmz1uVY18FS2jQxfp4BOn8SFcLMPreq
7TFMiEUaP3q4gH2F8St1hQyRvnwn13q+iWAIE2M1QFzeYMuTUZi3yMv40wm02Q7rquUdFGOJQzcA
sRr3YZ1gwgFslnkTNFsxXRklDtUwjjuUcqDbBWGP4NsAzt0fJzDKhuu4qtlxxInyUbghuBHBFl8W
0FmAIdxnzD2QjAeQ5CDWKbfAM2E85BEZ3FYziX8AHIzlCff4+NYpkVRH4xRkllB/hd9Ak29/MOxY
QLGhcbtZ/a4WOQqu8XMX1h1BD4eY28QIgqWPYA44Da8qCouop/VYUlZ5DZQVPdYnlmpmdinBuwB4
tenNSqs02vkwGwe5GbnJ934cA59Ys7lT4CmM1MuBOEUkDzh1T1LHqCzUuoJHwEiIfsz4fxydx3aj
SBSGn4hzgCJuEUqWbTm33RtOuwNQQFGkIjz9fJrtTE+PJUPVvX+05oxwe29zdrmjdZ6AevDysGmB
gTJzEvobCupYGB8gMs6+XLUNhrq58gRIbV65oy0nrVbkqvug2Ex5HzgD987C3NY9glCu8t60MesP
ucOuPjdOXojUl+56zeTW/JRdiFXG+NSoiogqxEdvkHxtZNOV1q7SY709LI1ofhifCeyjboLxV21K
33+phRgoFRz9ybmPaIS9WxevNPuZphjeqEyUHliqCv7UVZw7CaRZWzwU2p4fxmGARxn6ePp08zKU
IJCE6dECv4VJj8HkogPg2rRpiuWxzaSZXnszltGeAIleJZ7INcwNdTR3+VIV9Xu8xu50+7UG5PXP
c/slwq4pzoZN2NoLEvzfumUxPLHU+8TfogeMo1/Jzj/muY5+YEblhy4bcgMTMgWXLJ3aZWrTYBGZ
PnXNEi6XOqrU88oDut4JrbP3iJ477021TdjtCijo5SvQsr8jdRABzGaLxto1vbuAz5k+pluSM39k
XuKjcKLURPHjHLHiUwZMbJ3UYAnroS7RIDzcoMRfgRTBQkREwFhi9OBu6arsfk5n45t1b1lS/BTT
OFiJY8VqSLLFdOWhm2HT0s0T/QeQTmydxmrtvx0FnfGoRdP/CUZbXsfaCJx7SFvd3eiuGDsrZ5n1
Lizj7hkiHqdWmBfxeSU5zH2r/BIyyRFEaqXEW4TxjwUWrTqBKC/mPiqD4bVuYM2+B2+a5E47Y8tB
HzRrWrMFrOx/LOCJ2ZbAv7gx79MpN1R+35eb9jWwI8bC80pCd/02FEVfJgwxXQHBswGnDix48a4q
jCj5FsMVMDuoHmd/9tRzPI/tP9rDPVqxEHhxmja51Z9GeEJ9oq2UD8S9P/DVICPzT8hPwnXX9n55
Wq3Ma9OYdKsbhZRlFygfn32gVPEDETpBid4slkQhxF33T3hsHKlQA62vwTYF282F0j5jxFmunaz7
ZacJPMy4QTWtFwEUFeg3h+qU5lHrnm7KL/L/dTiVT1Cu5JVBmme/bTZ2Qjqa0ILdHYN+20WB0z+W
VHX2SeGU2y/oXyhCikP9LCGNlEkFPSkz6y2A8tIGphWnQVfyRxDFnByN3PLfQ9NmzZ6dmz88I+wl
CBdv3pboCfT8IJso+7MFTf/XKzuG7blySuZ05T97pD12jx2hKdNh0MLaM05axaErOzU++2bWJ4f5
bgN9rP02KQo2pgPYu6+PfJbQBfpq1ldhUEq/dOzf3dEss/UR1+NK2JDpYudIlnenzxUZ8UNS2cXy
FMG6yP3obi1K6zJbZ7JKNlYW0KTRpuDM4RzchsFZP8W6dJCJsVpYTqMaM8BCtfiy28LFfpmKJfw1
dYUjd9v/z4fCBFKnC8JqOPBtdiryyd340+63woHJGOrfysmIg26tFmtn0djB0USDLFP+Svmad1bn
vMaKopFkdod6OMR9JwbChMIVhGcS0AgVPWzBAbrMk8D8NsaIGZnWlvhtptUd9BOpiHSJLf0h0qVn
p1Xe5utDRuzmdRMrUhwOJ/ufGsL6vkbsPR1rW9IeVwVLsJccKTcosulqNCu85kWM2Wqn+9mVZJMJ
ICw9jdF95UfaOgvttHJPJZDSD6ye+ZSw77PIiyaoUti8Rd/FVQT97LKawlVHrmn3hksAADm3AObI
lfvVC1HB+kZq1PtCuR2byuTqJlFGL1+kLgzce4uoj8g+843jtfHKU1zmcrjz4Df5HpzbA1vrJU+D
nNHr7KO+LXcinMHHhjYjsQgchRQCMsWUR7aaG7RkYhTxklRtEdOnxgWFkkRsvPSWwvmzr7tJP3ZV
CR+JtqSIEhYT/cX8LNeERb0OEidkJEsVetQXVdJ1e5FzyBZkDT59DkRwiwMmnKZPNxXO8t73O93s
4zyLAFD8Jb/EsVWt9xYlkPftMOOI6kcXCs9bChz8Q95N7Ylryn5v3cb+67srFRXFTaEKktM2NIHX
TsXzZmVLtfs/X2s/5GI4ZKZS6mtRNUO8qXz7cRjzBv37orDbem7vgK9a69AnEb7tNQmpkzmTFAKz
4M1+7SVoNovXqvRq5zBOGVwW4810gcqei+PgeNB2m5Pzp/MBHc55QcRrIa73Rp1sJED3MJyreckh
o4Zd3eQT/yAzcPFiIwpxbUJZHpiZZ7JxbbruEvas+RyvlR/uoNmq7pbZsb2YClF/muMIik51gQPj
XJIJ9dHBT97N27i2uxauPmdkmub6sGplWUnNMnErtXD0ewOu8qG2dSNCbb5JFEwU1GOalQMRRLjI
ZXdnQVC/doxN3jvb4KCfPLF04V9w9wKZQFhC3jQAQktaz4UDxoMWkak3n9vvauoHjc92wLOGnyU7
Z40kOW5YK688C2cZ1hQdJ2c1rHm2/gusjT9oWIJeUWrUzOti2ESC+MdmNeri+FBGhR9ynjare6pr
Xb3KvCt/5hM8MlktbY5gwYnNhrNTyb9wGg4EwwYXV3KcL9FwWDc9uilYAUII5nFki3BVAbme8Rhf
1NpTjBdSAoJCqvHRFJlW6282BUaBLQrr3y28mUmWEhRq7zSO2S5rVYn9Sr+7wejidqmP6F2f2TWm
YV/nOAtSugiDO9e7qQ9MwVm+Q36xcsP5xQJTrn1l7+rW2/pruxIOATZGz1zSao62rkZzcDJTy3kd
9YF6Qs3Tec+2y+/pZ6C3ejtNnOVRMtimCF5lpN0Qp5mEwl5Iayke4T0462CWAeHcwXNjrL4ErSU5
MBdva1ArYJbGmUHeavEBc8TV34wy7z+CmWP/R+2VNSvo7c7nfhfrborH4Q2pf1btb5FYRcrXrH90
8xROD6WyXXkGZYH1b/7/KJsd1R6/YGad57wUiA0Wvckfq16LLqmaBc9drHNJ5m5ZSoEJe9PnZWHk
uUmtq2jndhnRLgPBK58eUAZPFuKQZrdQ+6EOTuNxVYX8y1/d7PszqHpkvwXtUv6x10LmCaIT+7sd
wqC4ZH1HzxzkXTAenFXrt7lfm7+RrvttT6qTnO/11EwxvWZRR06oKIjl3SaSge8cZ8j/NdYQFTuy
owlyxMxov7ADoT8fwbtzvnuWLONGKLGk74zc3wNH+k5RdDLviYTLf09Io95GlPQzH0A6QRp5HTBk
73mWm/axyuefOhzaV6rqY0RK25DXB/qpXXQFRRmkTUs8PSkiXUcoke306Ae2Lh4pz/O2orwf6tBd
ElmRtZWKfAC874Am7zeEACiL1sX/14WGmF+i17t3etx6wkn6aH1tAu04CXePgLmuiFO83zRHYhpu
Y0BJKfBw9tD1AxD/0C1WuNckWs4/J6Nsb2dkP9kP0O9Ot/cU0W1718rqazQodwGpqrnFsmHazHMw
W0GQ9v06d3dysRgZ+qr3HoJMTOueqKuxSLdFxvae403bSRH5dNF00DX7NtL9lo4FErcbPrveq2hw
goNZjeNhher0uleWDAJ4vrX+sAzyQCCCie+8mlEAPmdlGHNgTzq4ZMwJr5nwEHyJGNmqAafBcJJ1
wXyI4z68Moa0XxBeon+MhkqeRttd5lPb8VcTjlFXj47XGjLMOq2vlqrCf8FWMyVAuEbqAA/vXXtG
3y/IgtZP8McgsCEInKDQTi9hlPgFAohz5oEwWTmR1n8rUWxrIlGHwI7OeqlSpkykL8MGBaKbwSv3
XaeMTWIsaV6+ncsIwsNmZUrQ3TCD2hrp956iW+5rmnRGJtEasmav/CZHAQad/9JhNvJ34yyGP9nK
MXaRI/KMNHNqx6T6tkmyysqJwTrLy+s0LE3/Vlbo/e4tGvjebqLSLYm8dTsFoMrDF+vs8A1V24jH
sc6WJkU1k/l7i8n1fmvhUXfObG335bAsXoIeIvaTAnx/uicYqn8tfJ8uMZ5kjqB19Dn+qOTVj+0W
UFWK/mKtEzOvzc+gmfzqjvvM/56zqXxcCdB5i4cuIG189VG7I5eo3sn3N9nOs0FcUTLZ0RMYvzc+
FAEXT6L7IiarbwrMn630gORJ6Mm3U+0W1cNqyxKVFFw+wEY/IIeIujq6Y0gXRVo4MCDpGuTN22wo
xD6giO7tqywMJw+7ZP9HrYu8Nn1m8UgqTvvdmNXVwRlpZIFABIn9sapmHBJj0eWMHj5bH9t5m/vf
frst18kVJjoy3GfOfsxGE6NhtOKfm658FkLy/kGVUBU5v0OBVnBfGdEeb10Z+NMaUTD6zXFc7DiK
5uEiRb6MsAfE3O1MUIqrtvzpF9fuvNIZI9pl745O+yOXW4X+aCDf86Rie8nvdDUNMJ5dEz86egq8
3ZpFUMsEgdXuKY9H9c7u3UBJL2V+5RDowrRA4/ut11B+CZMDxt/AsR9e0xVvMmtFuMvBjPjMZPfw
MFZVdMgieib24Wbn77VdtKRFjkiOUA/VWY5IruVAzZehe4H6iJNspjgYJekgAJ8GVK2MD1HxWU9l
PeyrKNZvWZlxKKAY8J8QxyLkcvh8z83gxz5HRS6bZOo7b3iYGiv/AmCldNcuy5Zg0VhzzAZ5NdwJ
b1vW3dKWpDoSmLf8BdXDuElk/1bvJgnBvScSjfBYpwvi/raLhPZLNdWti1xtcQqC063mcYsr8Tnh
r3DvTOTMdyxtLncat4o5ut4mtucK8OuXjNbF2ukpZKtgzcyDQzmZ8GMjMVo+LuXm5mywtfryVyuc
9kvAV8IZW25sJeXQ2vtwDUeAn6KW00lOcYuFNhf5GSxaqoNyAnkJBMpjOPGaK7VeV1D+bavdX9bi
xdYxr+ucjxN37oMEZLZ4Sudep1sRCf4/q+t+roOogyO6/vnksgTc1v2+e4pmyy32g+/zZEaIsL5I
iQMWnXOhkI7XxUvZh3m+66bJ/90EIYqjhmq+d6dRzmtZWcZCJRcQ7jPHVMvuupDR42A1o/8VmrH+
XZaO+SAjA/d50PL1MqdZGwiWjE0y+eH2zyA1mY5u0FlsbWoS9zWawc8SFV93mKFxQtQdN9oZUm7C
y0h3tkbgzdRWKk+vO8RZOWOx0vVlzMJZ7frBle9eJpx1N5MmYx235kb50/1jnhu0UXAnWVh/oODx
WtQIDl+UWwY+lDF7xFPpjzlVrmU8/zK25LQhwSm6z2wUlod5naM5AavNv7JqslHRWr5D2pSomzWx
JMw7wyOxUjovtdyDkTafDUJGpFmjU9M35LUkzgy3XJ0TAOnAKe8MLqihzJ8zHmvE5aUFUDH0KkLS
4gWKjOtJuKdicmx16hx/uQZQGnI3IvYJE7JTFpkQNNP3tziR0CS5v0K62B7A61NYZdYLcilEGfkw
yndj4OhUYtha70hKqBT6qrlE9Iyhm5WJURHiyNLekShrb03HPow7/sIcOR36h3ZLWkTEY1L0mT4A
/vcQhvFaeOwSJjc/YzKofksvC/+iBwovovcBkp2ZuR6dThnEaRRPxbjPxeK6x5Dv4C2MS9fbI4Kb
zhNpOeMjTVvV77mzCvsRMYZv7oZ2qadr4ejoGb6zVTttevdJzmSQ3ZnWaX4qRN9Irjyb7rjGmqdH
CgyDOakmUd4jMhk7CuAb6wOGsEB3jFB95+qAm8Kdm/q51Vb4PZOcG/9GbCjGg0R17sFnzvIBwTzg
o568+E9rImAlgbJs32MppfrDrdpyF5nRs07VauSGfnXd1J0/ZstybAanadIedaF3DxmSPU0R/P9h
6ZUGhhd5Zh+WQULuW11XUVsgSuAgttZXG/1rfWCxCA79WtjL4dZFgkNk05FBsTZBLFaQbmq/REhB
Xkw3LV/50JrrFES5PkzZ1EEQBH2X4SS0YdMr3/NAAowlegIEXf+Sz0j/EnuIW8L+a06fj1l5Vf9N
rDv33Np00ko3ZG3Vg4hW1b34TTkvia0ZFhDum8pJpmqZ0qBjyb0V4JROEoww2qR/o7s4YK8NYWK0
Xz/m0a3dE1GcfaAtxcUHMY3rJVeGo55ECKRhfdvkf0qM0QFDN/DMhedC7NWsOAshYLWL7rjjCif8
vV5J3fa779mN8Bxl7dx7uwDDOqBPZKaCW6OrundndIF1WFRhF+eb1wApeTc2Ryrr2uqU0Xj9ktO9
W933XjkpZmo5X9C46I+VEPXLWufCAbAqOdbsDksklNQ6L07qiTly9paOQ+8hmmZbHUdnmtVJt6W9
pmpkEgZpAghOHFqRuLBxz506Hxk3BmNRIcxqneqbpcjDXNQ787B3SrQvSPELelZRWhYXv7bghIqw
kDwJkVgeGkWO2x4hmtrbZdC2rLuR5kepl/7LG1b0Pto07Tl2NawyTwR8+MxvY3gedI4Qs689/RBr
boskt9YiSBCO9tk1Mk6JYChbvfipiKm52VcTvQQPoWEX2lHeEYvzWOeNYtwIapMWS8A2WiFeuodu
btsjG+z07E8e+rTcw3CdOFnk9meOrWFkVWvbv1EIsIXofhw5yLc4UjsfNVN28Ck0QndS261znkAn
aH2IOEkMTWBvfVlXf8IQnmxPWRovb9gN06cFzC44DVn4ElSY+XpokZrRSKclWVaVY+p3tyzm4tBU
wnbIWeRy3VuF9iGmOzNz06icdvhA6uhjQznBQB4HBeiHXJD2z+gG2CdahLkl8lwgs2yC/y8iu0pX
kzX+bvZXcyXlQS973Ollv9u2aYUgMKOqHxTkkU7K2JVtWm3UwiYb3/vCe12tSwr5ihZjtALraDjV
zGGgKKc4FJt30xgsc/boLUaDTlu6yJLOns0PIq7757ntR9ZGik7LnUZ670NZYpRJ/KYql52opmY7
zzzNgLnNmn36/C+fhAjH12agK2qv+CJgDEOD0Livw17fCZCSB5CsiUxR75aw4HJ1XPt5q+QhKnRI
jP9aLlhwUD/2u3yxbZnefPzQppya3yGmAbEP9DhXBDm7knV8WujLiVpKZ5PSaxHPxh6HAiLDLmPF
NoiiOjQ4E3EzjXy1TBn25ynz7XvlThHQmoOTcUD3CHbgtyK42CEmLLwNs3yhs32AYQvVcFkqE/JS
g1J9V5ndBgcAaP5dVnGp7gAnxteRuSNLxBiXVwAFP9qXiy+qa+jr6XVWwl5+SFHk7nmkejL+ViZY
zvUgeguyPivsPytMWf+oeiKxUtTvHpH3TlWPx8xdqqOLWF/+deinCv7Z2l7aBGEAAanSHRwaw6PO
fqISAaBOb4P/uvWiaT4C1uQeOLbsb4/6dntk9NoAvVt9dOSnFOsJJ8R0V4smD06BqF1EtuHW7B0Q
sWWPS7ep4Z7IZzzn2JwWPk8P254B2n3mueJssVDW/1O5Z/8hcxDxEfm8wTXDwwTUvuY4GCVQU3yc
ZmDt3UQGzQhNW0/IyG3p/QA9c/q9Jk59gYY1/p941NhJkE2innYQRH+NWts/s76Pg4e+Ntv0Y+ai
++Qa2eLUC4it26HmyDWkThN844wBpu1nvy8fDRtrvpdOV687Kr+tiF9LNZ88DV2EIqqoglR1HbiH
GrT92hdwnEd+GJSQLCz6R40keEhBc91h79LGJPcsAvXfAbui/GcFmfpTKRQcRzmEYkxbCoNf/BK2
TfYb+78ANvFHqOZi/bB5rCkMLqlw3sXxtl0lMt/1jre70x/lEiLiSmbTmp/AJN149CDIFxZUb6SK
EGPP+F5PuStfRu2TqT/5Adp6b4ubX1njOfein4GIqpDBNW0ikuGzfAZNdlbbWS9IEOttJ7d6ehlD
hdGDu3O+U55RhPNbDRJJGEPe1T72OJHFVHP29NMYPBVBvSBlt/LoYRDtGN0emBGmxw42We1y0cfF
ZyPXXCaMkLQxwN445AuV/DbIgsovJZLC/jyasEPLPgQsBFmkmEMpy+oZk3Wzzqnl4VBJosnpVyYW
wWzBD+E+LbBL49GU9vLGy9Wbk5SjtI85F98Jpgwh1diN7gMxp876baAPsj1fMkJRj3RqtE7TpO/j
imCT1AnZh84LVkMPxQ+1tsnSLi5qMels26/Ro4Tw6lJxlR0NLJ13r5cmOtTSuM7BJSr1z4xb/QGo
CTH2AgK09+WN6eHrtSGNw/n/o1iaAqy5nf6NdrS9Vz1S1sTpp/LVI+9qTu166K/W6q3tUQU18J+y
5oY0Xj8HoxMbLzot3ugFUrro22VXOZ6vvlU4dGCQTpf9A2SpMJe4nakO3YBjZFeVPGRMOFX+WdQ2
JBoz6xzvGrWBt8gQ3HmXtwhW7uYVnGhqBlDaxZE2NIMGl2cvlE19knBZ4qm35u2KyQJ32TwG66Vm
R+dKtseCW3uwizHZcFkzrXkNZsoSNDF4XAwmD9x2HAhR59ovCCOWOnW4ncMHo3vVnVcaLLGWeTyS
e/ar5cpMKqtEluDGLNa4EcF+yTlGwxWLKUV/a3spyW2hm1Zjbt4iych851QFi5KYreyiuS/Ptgim
H3rI4OQErSP4+GWDAG2MOCkOmeXaP+aeES1pZDe9+rjynnDCg58ok9Vf1miyNxsIGRxuHat213V9
/gdsj22qGokhebeZCX7bAnQV6I5JHsq1Xp+6bTU89BXmmGNkKztIK+6mZ2AXH3h7wr57jKLMf1+F
VNZ7LEXGONyE0Y+21dtny9yIymIrmbqMvxDaYSsCli1jIy3snWZ4rHlQ632YY4FkL5uD8j7PhxXO
iJ8JUILC0jtQEt8+eFNkT++134T52a7H/Pb7aQosI8UiGGCZ7CBFfEGJcxeWr4CRWXkiVaL4wh5j
L+Bwqoc/9LEsHTgjlLqqxvYf6c4p0Y8SVfjWVMr65Fej1h0yuea9vXG6u1bk4V9DTfK/trcZ7yeh
hZ+OW9TXfyY1Sv92grpzC2ms7ffepYTvDm3zpl7h3/2ck2eMwG4k8VR/et5MmLos6Bh/ZeEwqFW2
uyOOzCDIWi0a401UVZcsNGJ5QXor7qaetEaC41AWnJTSVndyB4B4ptdo8g6gCCWK8RnFEFSqjGGk
e+97tEXNPUNaFpFuxTw+EYCEy1NiS38bStv+LYZ8vRtypwLUrOHOkQhuyxPWX/2MXC1vgTXIl3n2
Cq97L1vX+piauhe7ibnj6gy2lZ30YFkPaDyz8d1V+O5SgkrNid57QGyrMfKFKVF0/Ppy4yYYvO1L
1LUhstyYJyhxQZ+IDPAX+xQ2U9geRZmv3dFbO7PsczkhD4306MunmJ7S8ku0cR9fAQYW89D3DJep
XoJjbJHmMU7uT2+T7iu0jj0wcw+rfywy2y1PA8aG9kZ2uf8o1cjAULUcn4HHquKEqLG8VutmiifA
h6hIyi2Y/5Lvz/FU4FZfrISYvnI6eKUTtuB0qtx2QxZyQyuFO2ynvdILj+sC0HTyGz/U+3oV3rEZ
KUs/FDl9Gl8u0ZEFIVmyh3OWaMfAt4AC0mmNcHmjcGBFTNe5LapzrafuL0d3/raJ0TJ7p5ZQVVoM
+GQk7cz/LKbwC7L5db60IVvvzitnQt4mZxP72dV+lXZNJKPDRgQkbooFxL6u+F5pTOEG9v21MdC8
jYPR1ckcccapXv5AQxJVmCwjuEIGoKx7s1ZLfePZgP7RAKMEA6yTFhhFenyeZdu2lzrvHFKaRgoN
j/OAV/uDtO55hAoDw4a7b8uAId73GJTrFXlQ49GeguBu/J2Dni+s7KpCX45pGXjctRAn4jFAkts5
Lj9Kv0TlgWIC7aO8NnEOVmbj02IcnT4hFuufgkvA4QFjoUaELPOD3xGLe1MIhG/QEMXjgimnSFTd
ee0x8jXiWxNsAuo70t69w2T+z1Xh6hy2CH4h6QiK+T2w3hdnyLnqr1v6qBJzY8w3h4he0Ngzhh6w
ybW/SqcMI3wuHDoJHje3T9YNQ2xasxfi5PFVBrHsxeFPbLINuSBlEzkwSU37HYZ4pnvw1nAnGfgu
WT5GVKL1Xv+bUQANWTt7fkzKhWrVWaCUeFGU1PNS1svig1NW7T8z2dGXN2F5IBgJUtfNF9772PK4
GfUw6OjYrzaS1jxQyze0tuxOiOeCR/zn5XrdRqQnJ5Z5CEZC57cJF+Vo/8F3BjiGTyG/a2y8JAgh
nbreLYVYnD0GVkyZ4RhEFwf0rT7UW4zVkAQCNH6eE7l/9eaEP6ZeT4/wtEDkKlLmfeQ9bnjLg+aC
GQaxm5pwSclGwFnYa1Ve50F49mEdco+jJO9R2heIu+8snxsnpS2sv5IQrr+j0vH+rbqrLtuKHwC6
zGth9DA9/qPYTbwJ9lLYUmqPrEMZjpRvVQaU0RVqa1Izkf+NXjFHfMMPyG6LZGJ74q3uf6N4JP5/
UDBRp8rRwYkBgCAF1Vq4kaxBoUMkLVKmRSdc/ytmjZpSmfvK3XkqLtaTGDfXnOe6UnfKt8til1sq
9E5w322zy4kaJD6itbfh06cNwzkjJ4d3J92gQbyEYG5ACsKDn8yhWu7Z8sr4zmFFGh4MEuTndvGa
gCSCpuQ+j5ht95FNJF8ipVkfxHyDYBw5x2E6D57HX2KFqvpZbvhYjgDjPOZR5Vj9C5lEXrvzMhlf
Csu6AW5ZIK8+fYp/bUQkNv95GV7sIsp/sgnEWxLOWR2ciWpT9UXXoNkvTtlZ5VltfbmlGYp+BK5K
OUBE2FxCKXX11FezdBJgmvZnE8fQTp5SsIizQwPhfswdU6QVbvNHTKDYFVkrPczawbzc47GEew8Z
PNxEu82EJHUKCaYcqsZbUtdZKp9Lk7LSnR4mc+9mQ/nHjUav/QqLxfm1wAspmdpNl6k93qPiMQLe
qo9zu8ao+ihAiHcjB/UVMYZwf/M+NdmlKVr3kXOy4HBu/Xm8bzkQMDTWfD7nvgZaE3cVQVTy7MMJ
XudiNL9C1Eh/bHbJl5FsRW+/bHL4jIYyN/vCG9X8ohB8pwW2W1z7Ha2LKprC+I6yzPxkt80M65n3
xb50yQpOQxTV+UFkXtScwVxVR+t2zOnLz98vjFtz9T7Fgz1e66qUl5BnZ4W36sAaMkPtxXECBCYw
qq7qnYOiHk8egfAfznwTPqJEj99VhI83Ceaw+5mbwrtx0JLSsTagBm8XwyKXiedX+a9WQcmgngD7
pE8DuiLlUlleWxnwfpUSO2Zica7150xm5tNnXn3KnbplevDc+Y/v9PPbIinfYMicxCHGovVT9uXQ
pIjHrJOthupX1I8s5JVQYwKb5ZKhjnRZpAUktjlkXlm0KeXN9ieKp/aX5cvhwhPRcSMWMnxpdGln
F5figwuxJos45xFp3AeUs1giiQmaXkhD1luKcQ9DiiZPJLuwPSG5CRsI/2SFeBiS3g0mwR7U+l+Q
cnFxcnjsuQKrsPkARhrMfY48rz4EFI0a4h5t9Y/B3RcUFcSuzS3lkjqP2yHyTj0bEDa6oWuxhLhL
7u6kvKnV2lI6zT3pc2Y+VPEoYHBV3T43sJBAQ46MkPUvmb89KMkIzTwzBeKsOjdumVrcKjusPkDF
fg4d90BmV8ReDAeBOC5rul2F3ZfWzmpccXmurnWeZwaU/TxCTyU2+AiKAgorCJowc8u2RVJSfxnN
TRDuutw2JEkPIXKqDBsY+kx5pVQWLkvIpSeKZjY0pTU0dB7I5d64a2tyXxIi5/qf8zzUb9mg1uau
XtV6HapsemQOhqwUnrsimxy87j5DN4rF2soGhnBhTVcXp7+Lr8o3l0G18faB+397DO1RF6z+Lspp
htkewG2LMJLzSrwsIUFIByvYyALmW4lCIl44he5kxG1/9Memng8WVCOXLUI6uSfHoLnS+ctLy9Xn
vbAr/8fZmSzHjWzZ9leu1ThhzwEHHEBZvTeIPoK9KIqSJjBJFNF3jh5fXwv5JskQjTRm2h1lXiMC
jXfn7L22XRyCCqoJDK66+KqzwL2YTab7FRvb/Estk/yqB7tcbsIsaHecwjyMbBR5jmx0UTClZQlJ
n/Qyb+ewDVcccEtF29p16/mpKm1UE9Xs1Js2DoJrgCZteEmp0ImStc6Fz23V/RcjDZ1Thcmbp0oL
bT9mk91vG0SE3aqkXEphPnat/MkaCBi46BIMb/3KiO2xfMxArPzKa4l6zGjN0cLTDvJ+6G1nXBWl
LN0dWzo2PwkQgXQFm7CmXZZO6BJp0JvhNu8DcVGaarEKYfRLENQbEhnConpcpyOyczxwlk2VtoU0
uNLVODkbdynDUJixA/xz+NTnVY0Sqb02JrQiN1Xqqp9VW0k0+mwQ9Ha2R188ssJV3mkkeG+mdc7k
u4rGUmMPG5WBHsJJ5pNK6ccUK2PoW2NX1ewIN62omcELNJ1rgbc/XPvIF7EPszaux9jrr6mX+wys
mn3dTqf4VBeC+SgvkFMRLk5xoEZyGCf6KVBdGz6gHI2ancN3FKzbsoYu5NHdwtyfdhrnLQbC6LYL
rOoTMqIePyxnQW8Nq8P/ZQ+dlx7dMuqf8nGKrjqvV0B9qty5MaTjWD9SOEiooyOUKquK7ka3WTbt
HAqiFOOh7ic1QAwYFhfZFKo7JYgCYFE3KgqhVtc0d3mKe56LFdjGPDXGzdaLa/tTsFhh2XELO99y
hrVxJzdIM3AwRaW4Q1yBNK4XYXm9+I6OY47Ug9JKToUj1xH2ptqP64ajd+HGe7ZN+Bqkmu5VBR/1
+xTiAOt738tvp9KOimMURLr4PRhU/VdYKGjul/SpmwP6XPcKPXtLZ6y28Db4lNUoAwU+Iz9HOnhH
95+NjbY6uD8KIM+jdnGPrOTkTJ+phdt3utPjz5gu6DcVzJW8lmkyA7PhBExxpipydgFu9myG4fRb
0MMJVu3cNfcpP2ipitD93aQR7kTOYrH42pRuYMkVES0eQzPhbntaZlXu0yhtSwfRPvsk2rfgjtcJ
yAw6ElQytmZIeFCEaLfd4RwSp3BWZlzumTN0dGIqWRLhEDGrrYWOkFVTyPknmqJ+3hDA7HmnNKUE
ubZtPV7UOevXNrXSsAZOZZXyXmV1pE9eEXQ/SjofeKEAqnxZHK0xKIV4vGZGZL/lxizOOx3llJ11
w2kd2gY6iy1qqyj/HhkVc24nEu0fk2Yw76IJ7OLBZNyEq3BK+2uj86du7YNe4JDhNOz8m1p3/Zpz
PdZRegID1k0T+DBa/7L4bUYgB1e5nzrtVhZkVYHyDvGFcScB5S9LhZctoq9vLg0NmgJxBHncbt3I
34SwUuJ1kibjbUliwKORT3PzuZV8IXyljHhUoVXePXCAT7pHVyFNxwI7tw8GmJ5HSj2Ld7+Oytsg
TLkb2qTdJWSOmhAdosqqlV+0zj1cQhgEQ5zMrAoc7tFDYjzw1n4ivBvfbDUG8BG1b0/fIC6bS9uV
HkoNM2xvZeAqvTNhVDwSRql+8Lilc7CDWXBgb/Ct7oROR3VAYpucTNJHy7VsHJOiGcUBwFAtat/1
TMw8DXCOvd6Vn40ch/vS489OSk3eRV1Ow2UZhnVzGuLApYPmgYlZU0TyKI1QecACy7+hRESPvtzh
A8Al1JM9Fa+xgHS4uFIxDxt2sKA7oslitE19GNibtIkQ6HY6RAJAKZUtawU2Ga0AvDRzO+IH2qO2
qNXWwMrHpoAqn9hgsLTy1VzYmMllaYm7uglwYjNFllu8r5Gx7jo0Cuu4mWcLH5GX6MMwKOaXJCvD
5FfO2aqFuUPk7KqfhupbNM1+eUDbZ6uVaOvwc6z68KHHBE/v0vFbZxvGhf5BqYrn5UVp863JhKA7
hKnEXeEj0pe05ekKtHoCxGXJMfL2eAvrX2kHphqYhzcFqy4u8H0EOEWnXVf2w91MxmywEgWKXZgn
eXoPVWY29+DZMaQFitdwyoLeGjLmNbHgjaHPZeiSDOfk4Q6uTnHmgiAo2M03e07tyf3UML2vQzRs
LX+AUvLWxco/7LIC6MrKi4HBbWTkB/ddLhLzxixzdUQN0MVrODvhDgJzmh2mImrjC0R3LGgNSlZx
8oHalis6Zy3+DB9+IKIktacbqfWlCWDNXHu6Lz83g+1/NjFR2zvNwFlM76Wx76q4Dvd8nsss3xma
Wbqr0h1d3Q710Gi5j43KkRk2o4GAqbcZk35n2fuh7tBrZLGVe/u+bDq1GbCU7pZ2LT4X7KdLhdKm
FIrBUVS7sR28T4YuEX3EdtFmGx+t/rcJcpe7ydAKf0KJTrcpwHGMFJ3oRr3qKsvJAaJEaJhHrfH0
GHRKfESm2LLYfsUc1EYHBSH2ohEu2yImjGqzTlYtOLannjX1YSxnWAMIkKz6ZuBa1+aMf2ILPMMI
uW7WHCYsU8YFJVqp1iMu9AFpbuocAwyq3SYrIgqmzByDv8K99vccXHvxbZ5YFD5rulMrk15jcDFM
XSF2XWbBRICPI+3fjWt7117d6oF2PPQcNHNJU5kr3MuuWMeB393x8vqMZkZR/vTJAf5aIehxT64M
EnEwfTH5bJstq7iUYzcrRptjfcfe5X5hhU/NbYfik9NubPo/TW2Y98ABOP025UCdI0fZqzEuPvl1
M1vrHJxMd5qD0Az3FLH935WqquhoShECPqcIb6wH2VXztiaAaLwEOiHjDRsq9sF52evHWQd2tNKG
V2JgNiITAYvnsGdP0WD0R1PlLcPHz/JxJ0tMBJsqpLq/VQ5UD3h7BO/S/Q8M9x5SA+YLFaK+3c2U
FinqOaN9NCkBVzRibMBrDizFU0fit7OGNwbnYBybkVA/YXtMIQgW75J6TGz60R117giZ8IX0MLbD
g2WIbhI6RoD7LGP8AWEleJDKKOIDbjLrJ80iwJxszwYwnJ1lbSdqb+ZaeU1T0udyMA+nfQpvLsIn
w1ouegKnnH5hUCMcZsPnovcuViCAi2cbe1d5ch32ZuskZ+nfkvblLhS/CJ8m48rn0A9/pHtgs8Vb
KglsnDf25JrJN1GrZkS0VgFECaM5v5U+kZD7kV0wXzh1gfwTjM6SWuVsU0tImRa+Ghma8wPy2Aae
ZO5SUCR9pECHXVgqwGvsCl76YPKobzJNa+LIxoTkdE5TY3pCtCOWxOg+BT3qZJGHr9cDnIApm/bf
nNes5EwW83zhZl2BVySfM+8a62xbXFOAVt/cmpbcZwMKjLedqNtxQQNZF2CLucIaJbNk3iscqtTK
ujisf/rIHk855q3pEpmbmPdywDe87z2t+xv6qcFNV6r0pyjaJv6ECBzdIt/gRIkSpzGniFoSYyK6
3nG/S0r+yQnHXJxsmjxkR5HyAksMnhZSsLopW+MUWYH4kk7Edx7Sbkw+i7IFcdCX5YCNIA3xCXle
nF3wYPpbvynLeMvyU+Y/k4Y9z7Yx4rned048XaEnBz0+mVp9jVLkhSPjm2Eb6iZCAuuG402xqCup
QHmfBHgq7L6WTHY11f6BlgsNhE9FqBBf4CNIu8vUl6O7E0Ze7GfBCQiPrqhBUvA2Lkyz6us1PDRf
bfvE7r1dD0sVvb4DrR/bRdIVx0F6+hv0z4oWhaR/dShGyJDboeFgc0iAQmynxG/LG99pi69OPKeP
HshAzkBmMH2e5iQpL60ROd2WbY1nbUML/fImHOcw2LTehAozAsjE2AjRalFZNukUcRCkvz96FjLC
nLDqCHzQfDECEOr2pR+m9prnl/Z4e8ORj7XUxafMSAbjAXkx6bt+QlbbpUsmZrBFfRz59MwEhyRz
GIrswBku1VeNUTe3YpRVv+3boY9RKSSRszXBX35NUWbFO7fx225PcyUi3NbnwDVWFioPmiQ5C+Fs
JP228+vqUsqysuHIuHO2b4LRYhQ7qHg5dxh596P1R9RXlQMDEAu67+1n5IzRivOExXlyNnMJ/DFt
y8eRNQm5h2m0+QqDUEH3jJr8iMvKTnKwF25XrZC0yvGW/aBVrWFCUsj10tI5WQkC72OvyyE+VrwL
ygRIX6tLlKDDsJ1RMV2lXh86N0Ob+unVMMYjzei0GffIR+OnwTBcQWhXwkszrdk6Uj0D9mSpYhng
jeE8F1Ffj9f0fl29a7K88U+jgROQ5sGACZzWWhtuTXCfgLAaW3wxSqejEjKrluXfnSj2wM1JsI2q
2MOt4OSLR80gmshrCwEvcKYbSeXNCs2bpvLDAU6Zcp1tBeebKaFl17UzK2pGEIsA883SGJ5QazjP
aanxX3t5gu1YluV0he8temIXUuWL7b3d+MOI/m+ZyzccfUa6stEYfip1Qn0X8QYVQaGFTGiyFfo3
vLL4J4csGkgB+729Sw0gusQt1hC+jfqsI5Wjzbr7eCg517WRDO7S2iyfhhb/MSQHjIXb1GyIfo3y
maKG6Zkw4V2qnT4sBwvMlsekwUKEveFLlNeldwrCsvsyF/N8D0QD/gK78d+YpUomH5d8YyAMjX+Q
DeotYD3z9FmktbOIGSYUgYqv666RUXIgUiu85dhEA0q1GOdPmdNwTlqoY+UaPBgYBVubRrLy2t50
j1Wb6qeuHrBIWhpbPTzaGu+SR/VhOgjcCNWXKgNCu1sCwn446dh2p4Kxu8etHLQXY1ukz1QUG4G4
jNwzB5lGC34UD8qz3+OWopKH0pfxG7Lx7r1c1lugdKW/0jLI937ih8RE5RRCTmOSZCZNv9mibuvg
VEA1U6XXsMrC7BpIDVNx2afscpWk5LupM46MyyG2D06eoLG4FdbslluhfZi1ToGPbmWDk0Wfibu9
vS4Zad9t7bdPtVsGl4B/BKrmoUUP0lS1uXDkOdmwt1fpvJ29yLyDA430SftZdYc6ghZ3w2s+NKDA
aOBzRvwu0L+nG2S8gJ0hx4Jfn4PKTLdGKtUzL0ub6wIGd3S049GiWlOBQVwHTpY6Fyx1XbiHR2RH
e1yUvAL+n/3BS4qMlcmRbnMZIIluaMtPAZ9gU3iPEXsUfQgFGGuzKIzfjgjS+TAXXWztxqSby8VN
k9+heKUWaw9G+0NACJLINNr5Oc/B7F2Bb9FyF/Wi/QXIPvrNeWa8jpE23tlDie2vyMzqS+qZ8oFJ
z7+Ou7z96uOT7Lah4XtY5HMbt9ZgPYZsJL848zwMqxAOQssxbU5IN4eDfUxRNaGIi4XNci6mttmk
nDNwtXseqv+26sAyB3bg3GTI7A2m0KT7xXmZ7mU2xOaPGI3m976T7jdR9eRFmAmwIw7boXOfWR3C
qJIMX5apVA0X8LGUXGcUJkrxjZZYHhzLMvSGbU7Zy14nmJf1jiqXcT8H8fzdElrrDQHVzjfK5Hzm
hBJxUgI8q28nOAYgDAC20PpGjnRjhxTCV2xiLLZKhRlfGzV6zJXfhuWw9Q2VUTmjF7RpdOx1NNTp
QCBXtYbf9pRkt4T7BqicWcIgVQV2g3AuIHF57bjDmFzC4hQPbc++wOizgCDZfqR0KTz6bIPjFsY6
8KWvrr3ZN6FuNo74pvA53KHeiaJ1ihyVANKCFHlYWEF3oCOCjb+oDe+RJFXX3BjsAXcUM2ERdVkP
bISQpzHaFax46AbQ4q1xR+lkiyeMOqaTg2L7hNxe4JWDJoL7rOroXI9LK6KgyYvVIsNfNMyW2e4j
ZAULEaDJOHPF9IBXjUNvEHIY4rET+EJrLwlwrW8aNwH4gDzHsPaZOZKvFFCAlKjDK5V/6RToLDTN
XPtOq2ZB5+b8oqnW7VMYA9ChcTeY1Ym9VHmZDK0JYGMcqt+TMsSlRY2GUj4N8iuZWlW38yYfZXXK
gJWXlAnnZOPIymfWlazY1+aEZGI757GR76qs8x45GxDLJjS4xRWNJdbSeJpB+NWJboHFsAMcdrk3
s+0OpFfqpbccxhtnwNGwsRNrafMaTvAwqSl7bgt26c+OyX5vB4nU7C7yGsDNCsgfjPy+pou4spO5
VNuC2MiBHgOlk1UU287DEFUl/QbPoraf1DEWcvpB1dOk5nyEzpg2wybG7NqvoJHVDjn0lvqdo/G7
0FMjnhdhUbgye84EzD5UH1YddMHFc4RkHyTs5N+bedint4PhddFF3FQKIx8mfoajxvRal2WCLUqH
7T4n9hWgqO1nnD+Nef4ZU9IBfldqc1eGqrUp6Xg2+sAWkPJVUMPRWZHe3mSHwXWoaOFHE3oVtIZz
H4MLfmoVTGQQLv5wk/o6CNeObJhhg5jxu3MipAq7TDuTs5pkVV5D26V/b8BngR87ikfVyOZnC4Yc
RY3FNnTvqV78Tkgzyq5ZbctrzExEdzeBMLutoQOBUDrDoMgNhAn1TyjdJ29ok8/gT+hHgczTD5Vd
E9CJHaj/BaGrLlc9AY2/tV2KYAN2gkYGxDPvts1UxO6A2RaWXW0nzz5DEPqv1Sd0nexBXQ5sgPEo
RZ37Kwdh28Obgp2zyjgKuisoTEwCRSaGAce9xk/n03Y9zTXbDY5eIzsD2DzqSTVIvJtE62BtZQGr
Rym1e4X6HIMLSiT/EU15dLB0DI1H5wNW5MQByL3lfSAJAVjeItgZPXdps0WoLUxZp8WNyCvrV4km
oDr6ACNzGOWNeCLZw5DrKSwkltFCtcleoFa/tr0xb/e+Fcz9OtP0NrcTSTpij+puulbe2GFbGUNz
3OSpU/3IwjD+FiBkfLCVPwJ6GzWD6Yk0Q5HvYT91zUrlIhSIbbruLiYvIjgkOk3jI1oH9tSI7Nqj
Z5cmECnk449jEXuPHmh99i99PyJ7yXso0+bc/4hzyW59bhvUe5nNkRNBpPN59myXYiZYLmyIDlEr
9GDaNLoxDNN5MPwML7CR2tmS5kmNu4NgoNBK5FqhJ6bktGwDyHcu7512ZlKsKpx2dDubvtmpvnC+
dWGlsJdbs/ysZgSFJCaEYpvQp0apAVvDovdsczplDEUOvFGMFhvkyC6mywp/4ErQEI235uRSZrJ7
kLerMGdq3UTUwLYDfKaO2YZO/bp3EX1fowNp4ZXRBIJsLTBBWPGaa/n1VnRDmn0OIY0EYK5Hmo9o
J/1+C28X30Gg0pF2XOBN+YEFOQ43lEPs7CAlarptZfXyJ+xfHR8qESHGjtxWXkKz79NNh4Kf2d0m
D4KPzZBfTR2qzwFnW28rc3POkChhb9tIFy3HBtUO21QcjOXlSFzKlxw9xM+u1EZB68+zH/Jm6qFk
4L2mPBFW5lfY89knr9cTt4/K68oHRaHJUb5Is+lUC7WE6FCEfy6YWycUb2XkAVPsK2ruILDJ1XC9
8SHvu/FrPSN2N7wkRYLczP2FjkdqzNIWMSxc9N0PGTo862IkgwBfGHusBSuAzWpPJpO+NXuLD2RA
Uvd5qmRJXGHJU0IzhH0ZSOOAngq2OBYMhZLT2CEwgivVEoJ4D34utL47qqFmPhD9dR0xi/+yzdCa
dioBTn1l4C6hVjz5XsL0CuGdYmAuvVs7i7AfdBg46u1sRdgqk2iS0yZEgnlkRekygKQlyunGsJ1P
Xe50rGQZi1OFh7RbxVZtpOwnlT6pPvb9TVJELpsUCDFy645t/312J/nFjKbC2jR0Zcno6muPzzok
0G7Dk56oHheYaiSyo/xicoQUFFn8oP0WDdi3L9mvTCf8y1a705KafsiUgMWe9j08cOy85S3aT46o
tG6jh56sUBTfXSiTDe0gj8J8QM1jw5Eq/WrA+6jXICsnd1fR4/1aRI0agc8Y4+mvmoMJpyG6TG7m
sMqIElBHr2sg5n/VkT8MdZGRROPJXFxqckR+SjNKqALngt5JH+BNAM1dy19hi+kUGxryNTgFQ/ip
cujokOqSUO4rchgNlGFEi9Clgwv4ndJ4593WOiq6K1rZFnv4UofBZ7Mbxbyx4tk+4jWKc5w2dVSs
/vIHKaeCvd0GbU1yQV/BhxvOp57u/jIrKhYVBcJN5AbqiV5d+1DIJF42UMiwBM7kx7/mGTOj6CXu
X9VYAdtagVjRQN1KLaTK1e4vzJOtL9wg25bKiuRasHieREoIzyFBwzy9Ewv1Sp6RteSq8VdcAahi
yRz6RzKWKULgLrJq12iSJkhTDiKX3Ti0ozyMXZhdzmjsvk9BOh09Cgeb//rP//l///Nr/O/wd3n7
/yNB/1N0+W0ZU/n6v//1WsSQTe+bzbxtC988yzoc2NO4zHUcfXB3IF0CSUs5z794+yqvxSaByrMR
NaIw8b2zCMAwmTSRQZyeDIvmKhTGZ6Nr9TXnjPH09pWWDK0XwafME6jObSE5+zg80JcPc0iisISp
RaSsNuKLYe6sPYvpsLYNciGcXP7QagBwTsDGReN0v96++HIbZxdf3qHp2kS9KrrSLy9eR32Y4sMn
O6LQybESMXmVoDp2TdjiELT7CAZPmm3fvugfz5auH50/LicQ1Fn+2Rucp2poIwfV29x01RchAWMX
VW3cgMOPP5qpyI35ji09Cd+H/LKz10izbGzJN8BgVlXNrnD9YoNVtd2MAalKH70r26SmYjquDZlQ
ibOQLzuw+goGPrBJV91rP8muRlk/23mfX3/8QpwlbVLoTR6jOAtly0zlIGyCFgAnt1mNVARuLGbV
HT1w3JlvX+uPADhuxvYIgfTJ2fOw6r78PnDYEriS+/bahTYKS3qyVqksaVigEl4RiNF/dHAv1/OX
18W8YuGVe3m9pGpDQGdcT6PG38N8NLZ2N+d3H74rcj0tnyaFoLRhn72qvA5nVnOPDSdxZOugTPwd
hlHIuK0AfiIH9U4u4p8fPGhtF2+vb7l0hM6HuGngg80FGrxMdM3achTN3Bo8kT1485cP3xruSsvh
e3d5hvbZC+uX0kAeEzcxF5l6SKqOhoNb2c8tgMI9etXoo/Oka5N8jpaP8gADzFpu/R9LgUEeAAsk
KjoDGO9hDkt25Eio1qze7+UxvvIU+SyIsAPRZOOOOXtrMA7axbgAcAYO6IFAF0YA1Zk13rXunYDJ
1y8FiXb5n8+X//KurABnCh6iZSzb9cqwYnEMEBBqI7HfmaBeGWCSOYO5EKkts//Z+6osRIZjxK1o
dAw4dDlgD+GY7CNngLg218nHZymu5wtbKcfnUZ7NvWR9DFnv8ykWpCDvx0GGG5vMsH3bJM9vf4mv
PkPLl6BGPOGyYL98hpj8yc5xMYanmrb83IXBVpcE1CdjqP/NTUnslIJHqBx5dqmQLb1txiOz1GDB
yYMUcHQCbBeAH9x3UiP/XK3JdwbrSV8NgSKZti/vCik5opsApDAsnAIx8wA1ZxeyH6chT1zo86A1
cr3WMuiCzOiST5MvOfD+i0frCc+3Tc+T3nlAe8nhvdAjnAcrMGoykHCbU6zUB+ENyTsT8t9/6+UO
Af+yIMRCCbq/lnm2PRFh3pY0xOS6mIvoq6Hp4KzakWijCpXZjYiy9DbW2r6gOdZcEoYnblhy5y2t
du+IFMf9PaVV/xtZduFxvkebRXc/PSSxSXHXwP7yzoK1jMy3fu7Z+zEMZKqp8uQ6pV8RFhEd2GAk
+oCgiy24drHOpzaGNQwo5O138ve+860rWy+/DMgoWFwGrtwAb0TwAFku924UhbN1bar+wl8kARQJ
ngMt9aWI8+hQd8E7v+K1Qcfkz/tSy8TlLf/9H9Mx5iE7kah7cPrBlgxiGOMNcv8jkPD6nUstg+qP
+wWgwAhHBqzU2aCj5JJ0WPfsddB+d9Bo7mnKFLR14chWQITefrqvXUwuwaIoPbA/WGd7Hr9KW3vh
39J2LEJzXZp2dWm4id47w5hRi7dxnb1zf+Zrz9KjUsCOxFKudZ5m7OOxZhdBBicAlwa2L1kEKLCD
6uiyXT9OpH0hRrHUDlzgcFuxUtDhIhNgS2kkeTAsX11MqL7rDf4Zsasplu/ffibL0nD2AjAVm+BT
PGp9LCEv33WxPP4ShBaqOIyVXo3e3qb1tn37Kq88BZYlnw0tC5QlxNlnHcwj3VewB+tmEiB1bQAp
rmOt8N5Pu7ev9MrUyvRtsrBbPHGpzr7dbJA9ajv2fnSH9HGOiuBY0d1ZU0ZZWhCq2PeNGcGC9I1L
kkP0xydVNtTMdYqaN7Pq2SeWjzg/4yFy1r5RGnetEngrxFSVl1ius69v3+orn7NDxLHNSYEPyzw/
QKOQxANccy2EwksKgCSnljodauq5xlhG9Nk7z/aVt6hYGXmFBHQ7dPNefiuE6ADzdCjpI1prTvWQ
wv6rWu9SW57/zqWWP3X2WXIp37TY1nByPo9wJqWnIRgoYDHOXFpAWRN3IErjCAg4oWrbwRbWFclY
xjszxKt36FmectDcOI65jJZ/zHyIOHUCnQkiGqaLHXVOVCQVTHRcHeXhw2+PzgQ8csaw54IbfXkp
ZcCSx17KJncOxL1dVwl9A3THB1yVqY8Or6+tdyajV+/OV5wqWfNN1zu7O0e2JnMgH4wIw7beGkDF
riCbOMkmxlr+8eMKT5FXqDxlSXbAL++v5eAEDY5HCVlFoTRin+OS173VFfLOtx/la/fFzOX5lk0c
rCvP7isFo12iP3bWGM4cAoagDxsZGbUd4sN3PpDXFuhlBHB4oKSD1/PstvDqC9V13BYhT264rryy
d5AJuOUBsL4BwzgCOZwNfjFwTpuG31rX/ZEsH32aO5PN+cfvXLGW0TxnUnWcs+mmyUiFcgc4mYTu
uocOB9Ru9JuHbsAU+y+u5PvwsND3sFosk9E/RganNwJK+QXsFi0CBbCHgTqy0L2SiPfOM35t7LvL
+YxUNfq+3tli0YwaiVaDnKJC7nuEx0iXjfSqjaaHcwIcbRyxJnr/YjhyvsB/y8xNjUK+vL/QhfM4
Ac5GUZyFOG2RYeSRMr9Ndn6oZj9458T76j3SPnJttljwLM9eXInHwbMmuE1BXHZ3bmwnazJ45gNE
jfQSlyCRE7AKP35MZO6Wi7TKZFunzu5xBkGHvg50e4ZW1dwuplF0gq1rXftc+6cTR/G3t7+a127T
cz2+Tb5QxWz38qlCQrODEY7HWk1O8zDOgMZ1iZw1IZH0yxB52WU3GNPT2xd9bTqgrgxR1Oc4Zztn
04HQhVvbA6QErDDjppyMaa0yA4MA3eL9hy9F3ZOaDFXBpQh09kRJ2V6cZvQOsP+am4hq5SVl5XSX
1UH/zor4yl1RJsfmJFzOjOxxXj7KDvsSpqwGUqwvxC5FWUkvJFPgr73nt29q+Utnay82Pz5K9k9U
Y8TZSxtFEDRpZTZriazkWhNaPeL1LMjofPs6yzf+x3Ukh2CscoJbOptKPbcu0gS0LXoX7R8YK+Ve
jY0id1wCnJqV+yB7NAsVyyEhCG768+3LLzPW+eVdoRCW0ChTFIVePlBPF50TupIRL5zh3g3E/AlV
N8hSry929VQY71RcXxkLLlmnVMipcUnvfAbt0Ca6UUpL0ZtDnEd56f4uRROuY9r7AEyWeEokkJ8+
fJPM2eBfpJRCcJB4eZOgj4H2o9Ve9z5wuhJKxI2iO72DBwnThBPlO+/076d29lRZFPk+PekwBt2z
ydvPhok2aQNYrUvTn06Uu7+WKf6ncLF04p3S8NnNaIywMM2YPlBzhZ9zKpBq8/aN//m0HVf57Cgk
uyySxc+GC2YO8E0xhVKhDOuO0MTsmZYECagYEC5AJTjuasJgY6/evuyfH5XjMky5f2whQBuWUfyP
ZVLBF449QpXILyRxLC0WlAkxk0f8LL/5CON37vLVy5ne0mPyTZ9F8+XlQBaaWJcQOS0MwM/oeOyj
zvDFj8aIKTsqwcx9+P6WJ0rOFyZ4k3t8eUFPLVTicmiw/xi0JROZt/dzZ6tj4gQDAZpl+84dvvIe
CXTjmi7rCNvWs4VS1n2ck7KE9dPPm0MsK+j1RDtsjCBID1FkBMfZMKybt+9ymXlefsTU9JnPOeJw
iuN49fIuKdCWtJEYqmR6oG7SIyGDKTse16yqJxXV9VPSNuQHYDJ6Z/z8OcsvV1bsDDiPK+RXL69s
QxaadO2wYMIv3dJ6do9aetYlnJ/ynZbhK98OFVxTUpWjlMsk+PJSRmAlVWTbSBwqmI16nOYt3mrE
znN1XwYkeb/9TF+9M94gdSXUdbZztqqkuRsZc4z0BItzsSvZQSLzD4wd6JzsnYf42uszKfD4yqft
JNyzjzSxRjwe+cKPmTEA9toItzbcHQjf8guNX2sP0GiJSRiNd3Z1y6Ty8rthf8UlPZ9tJE/07GNN
h4lkoly3WECoLxmkFO1iCh/vDIk/XxznD8rHfJdMNX+Mwd6ESYLxu103TQJSB1PABghNtYPUCXGI
ZJh3Hqe5fAnnt+UuhzM6Txa747PhoEUFJLmVLU2n2r5OMk6QUVIQambLOia1JdB7UTWYBZTID3Wd
gyqN/Xbb9qEE6zHUVwKo2sPbn9Of71jB77Mo5dF5ZgU5+5xQXodY8HjHTZ5Bh+iZZL+GaTvu4QSp
x7bFiXlIRtyFG3TciCzfvvorr8DnnMmuj3/wbZxN876rRny5NY39Zv4egj+m8ULI9ISliSlw9/bF
/twnMQuZtGkZN460ztvPSyguQETSKQTS7gOBXEB23Hk4BDmRuRTW3GMZ5sAku7ZNtg5ShI/Xg10G
EdfnVyiA7GfjKaNEKgA8dWsvTZ44EDVXJLQHgGRT++7tW/1zAHElNmRYSFm7ud+Xc1JXE82XOuht
rLHAcVxH7T6m3fnOB/3KVdiBccBctgb0JM7eXm34YLRFwAOdfWy/hP+cDAtU6tv38ueE5y4lyOVu
sLfwuby8lxJmLSTpETzrgvOaItkflZl8lcM87//FlRQ7PMnJjqrZ2U62B1qGe2Ug2BUxMnmmoXvK
gQ/D+5DZ8e1LvfItUjvnEGJCqaazfv6CIo9YGrWwY8h9bHBJdM7OHq3hyrSo169y2aSf8wnfXuP2
9WMzqI9XkqHPIRmyECgoOp1n4x5AL/WdHBkV4YXFJe3weVsOcClTMdrbt+/1tRf4t2jB//v1nTcE
YcD0ndtZAzieGptUipkM73tyC+3wvc7E8thezrCk43JHi5BFAJQ++yK9gJAqc8JtWctZ3sO7qx4r
Q1mPloG+d9W3nr/Jy6L88HLFVVGucaA0qZ2dv0xwPeOYhXa/HpFSXhCsVG3MwXf+xTgg4I464KIn
oJH7chwME8HQwgbRjuMQLugsYbXKWa/J8vt4kYpb4TzJ/EFjlYrgy0uZFo5lRNbInlwiS1wgrVuS
8JxVKMGxfPzjWGopi4iADrhzNuYs3RAK1Mt+XQfNtJ99yNgRjeJd1o8/377Sa7MVjTiWmUVeRXP6
5U2pVub+nJG2UeuqO7aaE3LhofR/+yqvfewsqNLBWwsV0zmbrSoZUPpL8F7WHrEhUPlBQWunPsxt
2b+zeP5xKW6CXTUnYUK+UJic7ZJmOEuN6sh2FU7v7olHmQ710FFjwIW0ffuu/hhXy6V4cup/mTuv
XbmRbE2/SqPu2YfeANMHmEym2U615UrmhpBUEr0P2qefL1Q100omJzm7rwboArpKJnYEI1asWOs3
FEnJdM3FzaVg5A2vCLmjtMjDM/DnEAkiET3jydZ+8noTSmqCY0e5McOVYW2yXOyF6CJwzSyjJK1s
9kGFFyZXAFm1+IhtonbK8lT/juSqWyICZdUvPWc8GH4ddLH5LaRw8jAaZ7TsSshpOgY7qHKI4xQP
/fn2sq58QTp5HjM0gNCoV1CkmCeQjmbCvkJ48x7EMsqcDn5uAMDNjXN2lefJWQGdpF3LWgKYuNz9
AeCS2BhTacyZjVizIe1qGgjwAF9QTlWv25/Jw9K3o9NuHLurm24x8GLroOkCrN6M5r0Q2nDkHYh6
UWxB1dTmpLpHbT3yUfKCgY/58CON5XzjQK7uIS4DDj4dFCrTlxNHZG8WjYfViRphQrWLVWQt/TDK
iscAiYAEikaNMsiExMXGFb8+sGGhO0UXjYzzcuDG0ZBgxWmLLl/a/4HqR/1Fx4boBBXG8WvVmU8p
JpAvP6iyR041kOsPINhitYdK8bQiKOVsAfHvKVm1+WMnimL4NveF8txHbaJQwS2bb7e38lV0BVbE
K5jqLQUUA3jd5WztcjbrCQWcPfILygybpAMVj2Ox8+7l45B0GqSbHmDSZe+N60Kv3Qb+tE0ZSjrq
TE3wEEXwVjY+39qECK1ULjhyGDAuJhSL2TGzIFWlJjLmrSX+C3Pbb/VnVyKA8+soi2MZpWi0I/yh
7pEDESfHDlBxjzypQuS8uCTCFyJZp0cCOZMGzeK6QEeqzvtIB3Rjl/qnSJm013rn0O0CT+Tf/kgr
W98hqcW13pa95yWODqMc1yuyQN2j+IbaHpqVqIIP013Tq+45xFl31yPOvvHBViIc+Ypt0z7QEN+0
F5mE6kSOgsmWhsRc3nyj8vIFRcT51UBMeICCX/jWLL3lPAdR+dvTXfuItqxwUU2g3r/cKpjdhSJP
2SVdbk8naOkYMSaw/HS0djYup7VdSdYO7I3KiH0FlvXo9TShhUQIBfDyVKpl7TsUFTZipowSF2k0
W4ViIRA+B/aiu+wcOiaSn/WMixvw6gn1SKe+k363x1raXQ71pG801NYWUFZEJLjT4XW8iNHeiGUc
Nl/6vrGK/FBG3XTE+Ws6wWvcqoOuDuUQQFTSdYvn5GWcUmuYUDSb9H0NKfFAtESYEIMydCedLYjs
6ipy+1FXpDRIq+JyqDQGrZ87mb5v8cS8g8Rg3lW4p9yPMBd/HywjPN3ehmunjk9GZNTJ1GhvXY6H
c0IihM3UDKP5nkJXPMcC1lyKQ64vMIzAvHouN8ZcmyNPnp9lc2oqS8hABeA9LEbC/uQJdT9rdZr4
Uz3kBRx6fBgRoS4eb8/yujPC5vS42kDPEFzgy15O0yptDAEmj8CceF28y+Kfktejpx1T5JMRrkM1
jDjnHuPIQo0OvqF2DEoVmtntH2Qt3jBvnvDAvmjSLOJp6mj4REUx+LfE1Z8VDFlUMBr2cKKcNnwr
SmFBXUKWvm8bYwsOdz02558Ai5Ef5XxqSZdrUCmhPfZTgF1XmdR+Z5pjik7eTveOcJNavzaj4SDy
VjncnvJ19GFYS2MvmxKTtXzoQtinriUvdrzVzYMzJcFTivbd+fYo10dUDgDam5c0N4W6nFzqzhNG
ciNY2sAi8ISYaSH3chyr+sOLR3JMooB8U5OjLZMJfNEp0o2ODjvR0A9eOkenwfXqkzYP9sakrg8n
jXQJ3HVtwBhXILPQji2laGOg+R6y6kZRoh6uKshSFW5wBBCrIDXQbgGVrk8nfWdAobx3eYzSBrnc
Jp0DmbuzAPHB3YzPZo23bYPN3HkUMG/bGBzxS9dTlpN4zvNOpNe0XM+iT9MW/ylksqK5g+s7NkSG
kofHYw6+ZmMzXp+By8HkNvqlRVh1QTQMEkHkNAIhardFKyLsDF+drQGrXnj7TkmIz3H13qj3rIQg
HdgXYgpgz2Wis4i0pWoJK6T3Scc9cZ6wMez3SmR+LBQLt6IK2VOESbGPHZEwrRscj61c7zfC4PWn
tbkwIVRJdgkBQO63X2Zfxp4bCVWb/KlRvHtlmMLTlDnBOc3rGYWhaSuluz6UjEcfGhoLA1KBuRwv
Q8IRCSBvwklH956oOI+YoUWGH5rdVrHh+sM6KkFG13SbZzFEjMuhUJMZZ7QyBt+qmh5Vw74V72MP
zXatE2kHZXi0PmO80jyEuLFvbKrrZWVsPirIZpPKypJilU0aeqpjOfguVuFPAwyac0FBFt0rvT1F
qtZtZMrXyyrzRhrBpD8uGEbjcq445oyKHTsDhog1wdtLxh1yGhidqs3H22fzZ8vzMqlzJMCVq5PW
mux5XQ6VRY1HxT6cfKxjkWkccvBEu8bEKhWon9H90aOZ9WyjtPM7qNwJrf+E5shOCkTjUYDB7m7I
cnujd3p9oTg6AVglaZZX2RIFiHhUpwIjRkUlUDEdRM4n2htDMf24PXd5FS+mDo/LkokKJYCrOAhP
HNctzURdIWxREILqru4B/dTxScN3FGyaAcABppTrI9cpjF0+oZt3+0dY+dAUXeToFOsQg5Cb/pfz
anoB2rGpy6a21PSRFEGc1cZS7wHMGxsPodWh6KdBwSHmg/y9HKpNDLKQVht8fVYEXmhFpJn7qG1R
fHaModt4/KwEQ4rFPLgMkHDyvbeYWdTzJVQkS1BCGpRi3+kafGk0de4NKKv7Xmjw1o0pPsESdl+1
cxM+h7O2xfdc+8LQWOkQucC4YQQt54yGoK6VI/5CmvY46QY+MTGVuyKf0SvEDRalS13xswx+P1lM
9+72110dnnNF8LDYz8sHr5m1QZQSOHxNSy00KDUaymkPLdpNrBG9RPDxgKw7VB4qbGIV58V4a5dv
QGNZkoLk63DxDYQNtKMbm9EP+7z6WuFYeDKCztoNXd1tHNmVCMnFw16GE0pVZElqCbXOFfo8jMik
pEhp4KB8HkZA3kjdxKje6OJ0e2nXdjPAIzq3dDI1kqfLL5tgipmaDtur7r3xnc0APgxH8ZBU8RaS
Yy0ayeKITJfAei13suhUjCNjsI6pUenlXVS4yC1hhIbxwO05yVC7iEfUKLi34bzCsF1SXp1s6quw
5IYra8N9wBzVOgQlMkRlJ+a3wkL0Grkt73B70JWF5OKW9RiJrNB/ohN+iUDonDpDmCKoZ4fVgIkY
XkF+ZUiToKZF/GsjLPxExC3nSI8duBEsEsk/uPxuE8DjvFAnLJtBHw8aeueFh+HfXKjOca57bT4M
QSxKdJfz6SuiDBba8sitIvhbSzmagQrpsBNqghxoiqvFK/DZYjrRE9XC49AhJT+jtfG5Ux0MZpFu
4xthG2PPrxUtVIKd1YS9e0CpfRT3iR6XT0w8zFBm1l/MGWWvGOQ7pEceTAd9UXYqorLJHKtDlA9V
zLdqOdyHA3KLeGg595mJlcKLvyJ0OF6bgGQtCibyK//yFRH269ssy0yeuJ330RVO+FgiUPDJ0Pt5
I81d2TAw6F0Yo4AJoI8shmqHGp2lqDP92sjdt8jE5A9CtYqzPSJ0eHtWKwdCNrKoytgkJ1fZbNdG
8Mk6hqIRPj6QXLu+JuboPslo0MG71B91zI825rcSyUgu6XOykrTQzMWXM2a9cQIkyfy8sIvXsRPf
YWNBEtYMIOOF2MIYrs3x1+EWB6LI5JOauoY/43flnYUbIrimzpgl7ryWq6qnQ4oTjVmph9uLu/Yd
kchEM4DXJyXSRY4ZI52K3CBF3mEa1U8p1ZqPtRrW77M0n59vDyXvmcWhp8PCC8EEVgWqZzHHVkP1
JKRF59fTrB4oImLm3Rk/MNnBxGtU9H2JAcyPuqVBcXvglcVlYAfoJh9Tg5RzeSysBB2tPmg1PxUO
OjyDrrwDNfWj7NT+1SjAVdqTVmys68r+8Sj8UPGl706MW0x2cCukkx3G7IPG5aJAoOQpBwSY7Fod
l6Zicp3j7VmufElo4qoEjNBtoUB7OcsWWTCvmxEwHdBC+qSpon01mQkWvrTyNt6XawsqSdx8TYI4
Za7LoZQMeliO5AOyo0JFHVQ0gyteO6Jw6IMIXd/rjes+DxVsoZfPEWqjYaDBRCZlyVX/JcDFNaUf
gyTSb4IACyGBSuq7OlMa5NW8vNlIZtYWlM1KQVFmy0SCy8EaRxdpTHPdL4rA/WCUU4mxRIxphO3G
00aOuHY2LHkdgtAHLLJE3KTY9wksYDTf8YKmxQdO6x/6zLVQ6+IhSjlGRgKaXvoBVYBuAzS/kqB6
AH7INagOM/oiQSS2zkndmFgbWJXS301OFp6dAK35fT2F4MREpptv8sCw3+W91f0oWupTt7/r2vSp
VEoUPZ1JfpDLpcYX1LGGtjZ8O82Rac9aKxlPZplZX7K0Ue8sTMcPEcg/v514pG0MvjZ96jWgnSSj
9Aq/YOhjN5b2YCAWFhXZYXKMsEbsUq/fph5QWrMM0gcMA2yf52p/gAq/hfda22g8b1FgkKpCXKaX
s0/pujcKqkMgOo0CIVyh7uLKM88K8hz/QZCAISzR8+QHVwl6pKVJ5KBX7udDhJ5j5HanHI/Xu7zC
6eT2N12LgAwB6IkHPJnl4vjoYaEhc5YYPn71RrgfKJ98LwYgyTu8XYaHHrvmlw+J1ALnhxojuGS0
aS4XMrTKCq2wZiYuDf1zB2fygG8n5jX81/FLFaBbdnuO14HQRdcKdQmpkyQlfi4HRGC8sREKnP1M
05OP4DVQuQoUbZeq2Dnl+CXukGEeN6Lvz7vj8iKFbGzQxZFiD5RGFqdl1FU8oNN+QgE0VEt/7Eft
YTCt4MsAq/xtFkzRowhbFLGnqrDPIk+GpxTH49PUe+qftxfgeuuSBZI20NOH7nbVV+1ROUUkQqHy
hxnAOxUa8dcCvOBTVdTFh9tDXR9TskAJZuJK5VW0TB90g95w0iSz36G2fRhz3TtE+NUeqry13nlB
lx/UIW523K7Ouc3H4HB7+OvtLJNQIgQdVnKlJew8hCltUw5DFQMRxQLVhhSJvARUA8mZ3tSPfe81
Gx96ZXdphkROUAYDhe4ubjsXlnSPYeHka5KW0Wd2czA6xTtg0zJ/xQOpPqW68/r2NK8jMQrOVOld
blkyzWXpGJMybexqJAqbNo7fZ7n+3AZu+YZIqJy1IUJzlMe/75IMb4SLtZ1E8AMrDAqbN+hismGO
aacXpSrWq+gfiVEPH5QMbH8q0nDjYr/G2rsumQvQCvx+2EnLwmoruiYbLAwuDEChAGqHBIX5FCNB
twnKV2yeYZdhMesn+jDeOVo4vYnJu94ht4oXqsjSJ712wvPthV/72DQtqdYDwyIDWBxq3MUSzAwI
JfEM2QBTUBcwOsZN4T7A3gJzJYSG7wrPQvft9sBrX5xUimoNfDkQ1PplDEtKzLyScZj9tqqGRwyD
9D9wa83u3NbI/5zGRj2WCB4ctdQcNvb32pEifIEQ13kfU+K+HFkr0ccKanSTqfeLV2OrlcxVUz6g
iyXumygMNiLI2hbjEHOmLLC4dL4ux8sB6g5OjD0l9NHuOKJKvSf1wyhidMuNi0F+rUWIJlaxmnTc
iVfLim6ZY8QrHTKRyB3FaxoUJoLzYnj/4k9HvUa+qahLkQ8vzkyNCODktsmEe2c+1nv8Cp27ukAw
R1PS6ojkJlWkNha4i8LyUDb2zcqGJVOD/UuOzNNqiQOmnFv3LdUqfw7nCvesur6zqkF/1WFN9kC5
vNuN2li+PAqTTnC3S7ASe2fxCS1a/lYcF1JBtcXT1TSx3MAX+qj21ns3jfXT7QX+iRdYfkfQuuQv
yB5Y3LqXW8ZAzVZPMXf0aZSme8Sf0wNWldNxHiz7dWV05WcN5Wd/wjPlMKq4Ih6aRrVPeGim7+Ku
QrceRUlz79U8ijZ+tJXdTLudaEsVHzf2ZUGSVI4+Zism3y4d/Tn1lPnO6bv6LdC34muIK9xBnZBT
TYcm+ljxavyWYPmjIhpplkccL+PDjH/AoyAWndU0GTZ2x0rln+IJfSv5Cjap/i/iGYTwanaMfvQH
q2yR1qmGIfNjZHY+taqhOEdHwSf13kYl49sA9j/cl2GhPqLNjBLBxkqtxBlOoKbSuKMpC4jo8iPm
CcXhqKT+b/W4VOKul4bHDoXnB9lpnw+ouRj3E3ZrZxuPZATPveJbN01VfCjRKvNrRymewMWap9ip
8se0GTDh61LF2tjaK/kNUZBECk1K2SyQv/7r27avHfhe6ugnQTlSop/N+EGfyvyBu9L7jLQ78rol
au8sZTFVO1VMwR+3F2rlREvyAM0C0PYGEfnyJ7AQ68MxUuVwxRbWfiF22ff4GvTv7cyledMLhLcP
uPW5L78HYFwxpKQtAlxZ3AOJqPWejj1efUpXYTfaYBP9PWoMBQq1DvwBo3cn1+9ePFn645oJ3QoU
m7F89FqBhjlWPKg+jkNN9TlUpuic0PWsTy5eAfEubHGLusfpZnpxZZFqImGbyglBjON2ucqAEE1s
kQoqQ01a1fjgeDi1GGmdwWIOlPmMY71RbgULGRcXcQyUmVRypUdP2rO45KF/6lCmU/TrSxvVOy0Y
UiwGu+rB66evBhikY6J2z6OX9qcRnZU9DeDu7e0Fv45XlCcg2HHPgzpBDu9y3qaRzENEpdYHaaZ/
oFhkwaazEHBqC7S8b4+1En3AtaiksRKFQXN3ceQjj/eOOnNYZn1oy4ecAFX4RhY5n8yuaZunfJ4m
9+iZzWTiCw/Jcd8GaHDjWZOXW3Tu61wAMIjzk9BFfosu5uXEh9hA2gQyBtbshJVdW2vRacYyZ+P0
Xke5y2Hkr/8SP8RQwS1xjc4H3uaGOJO63UNb4WyAp0f7xUt683h7kdcG5MBSOQI3QENssadEYnfW
mKc9XnRQJt0SxyCsTCFR4YC4C4DbbGTIa+sIYl5+TgoKqNldThCTTQ1AQtv7Rt+ET+XcFu90a9y6
8q/DMKUK1DIMpJvIErXFMoKZ84Yi73qsBOr2CBkztXceFjTPdKqa59nyguc6VYynsgpz3+5V8/n2
qq4cE8YmuyFBtSTe5HKWlDYic0gYP8rbwsd7C6dx0bZP0zzVh9tDXWf+VL0MIB8EIjKnJfsBMetO
nyHR+Ng6pVikVInyIcl15z7UNKy9acfjBFLowXdeBulW1e1atE/W3CgNoT9Ev+qqHVArWA2EumCi
MeYWexxBggdnaNOHQhV2jfARirU/LRU/Rngl7wOz6v4Qdfctj4Txro3n7JBW0YjAYO880iMSb24v
zto+gIwLZFbyS2GbX36HMhpNLIXynlZ2V1HRRmTojWKX0WlSKsPAN9p10LvrBySMEkN9i6i7tZF8
ru138gBUUgliPJMWP0HgFmbQePwEg4UD6y4KcgC7idtuVH/XjjEcT6D/8E3h0y/CU4q1Xq/jMucr
itq/r0s1xWkSE9bp5M1zfexpG9/dXtrViVE4s39yNK679nFr4iRQcJC5mD+oox68MmweKbdHWTtI
CISgwUTQgOGzCBfQuYuyjIiHRSbUg1ACx4/zHnOwUnk5foeiBah4KiZozfF8v9wrQRwRbSMHwYze
TU7lMHi+HanRIQi9aiNXWpsVwkHUSChFMehiU3SlVmax4XU+iFKUXrtOHPRIx9g8irYqMmsbwyGu
S5FFnQLUcgGFaNzKIr5PGJw96KpIfIy/C8yeE1u6XAwvBvqTFYD1kjgVwPfLe5LGRlF1+BH5ASQi
tL7z5tSMdehr2Lgdb++NlcinqyTZYCx4oJAEXn4wAFBGQj2t94XjIjkbzN4+LJQE8EjfnvXQ45Gg
mMA1hzTYONQrL0qUiQh5YJFk/WkpWB3p4JtoA3W+qUTt+yKdnNjHlNPZaTHAvHNdedonZKZxwFbx
UJv20UA5lVeoWUiDdUyp2M0dbmXcYOewgozo316alQ0m8atUOKnqSt2Sy6UpJ7dqaaYNvonTwWmu
s08V9kDohdsbAXYlClwMtIg7bcATfohAU87gBkYfFREsSwxhtRvVvutXDU9QuI2kDeCg6EhcTqjD
gHvoFLaxPs/qyev7hpevphwaEyVBVy3UVwp6ghuDrt1ucCltOgO8p6DcLXaYTlugM1qMSrvEjsr9
rEwYARtohu7dodC/KlWuomOhCsNPeGkOWL0Y5uvCqKo3VT2hSE3k6FKyqCB8SHh2njgx44fbX3pt
YUDRy64bEcVcCvCk2BHaZoVySqIp9rsMU9aDEXfKIUw9SivJ6PiYadsbUXltUIkDpKtK/eZKkRNV
ffxXnaD3XTbzOYnKzxkwp4PAnvQO8zD8XgPon7cnKmPi5eOHzgS3gEV40QjRi50WJO0M20Yh0/DC
4pNd9h9TBDJPcSWKR0X0wV2sOUhlTU35kAbp99uDr3RryI45juAfpQ/KklxbuUMgNFver1AKWj9v
m/JVPDmht5vKyTrFpcj2eaAOxzHWquHcZMCFhrYA7EoTfYvhtBLT5RuMfg2QV4nJvDwM+FxmYZ9p
fPO8ze4IseOrIdS/CKeZ7u2xbk+3J78WZ9HmwPpFZnhAoBbDpTgnKjXeE/NsiR84/cBfFnllHayh
xpcdB9P4IUQi7tVsVd7GdbI2VZe6Dy1tGkZkKZdjz4aalFhqC1+rJ+/kRSpO0RY6JzvPa/JDUw8b
nRM5l+UuQwuYy0ReLTB/LsdL8yrSvI7xSE3HQ5bjeazYTXlMLafbeCOsLStkWsq+wOD5P4t8Iynm
Kc0xU/VjRx/iQ+ta+NBRDMW+q23PPFTEd1Sf8TAFpq1/uP1JVw6w5DFKUC8gxWufFj0s0zxk7K5Q
7GOnCOlAhn3wk8t/rfdmkYj70a7dw+1hV84w4B2angQPWUFYfM3IqjOOdgMDNozt4pyq6oBlmUIN
IQ6U8c3oGEN96nXFeDuBZUdXoTW3Xiwrqw4ahCKwLZtyyHhffmAbMz93VoLWV1yRHr0pe+tUPfbW
s94d1cqr7hDfj/yWy3vjFK3sLHAREuJKlEcjaFH0DmKn8QaRCV9JYvcz3rTmKZv0iiZVsSVlqK9O
EposKQCKwtCeLidZqLMbzCq+O8PoWF8bDIzv6Uzpp6bP+rtZdJEfhXa0d7S4+KPDEtGGDAFMY1ZN
PJBSN+jDHfSE4a4fR8MvQuCIBNYCdWeQ5+3HujIiPJMK+/chmGMDwfW5/5zD5h5Yz3m477K43hMm
LHdHUQrXvcSuz9EUb3lrrM4S3URZ/IPFusRlum6EpW07CPyolPKdMg73GapsExRTvdnRW58UfCvH
+Ymaa73x+FkJS6CXePoQmoAuLzeyjrth1Dit8AV2VZ+InG9rowxbwK+gE6xIf3/73KxkWVTAJLdD
xvsryZGuTtyIPFL4dlvxioav2Om7vNjST1nbogCImBc8NtTSFlvUqdugLyJF+GrdYbBRpHmMgVzV
TveVi7vn7TmtxQIgtfIWQ+GTLvXlHsX1NbGyfuZlp5jT+8Y1m+L1LAIo5d3QGk8D9agJyyPR423J
6/owpFj03f4RVggz4C4QUqBzicA4Rc3Ln0HBa6HvDQ1+pWbVI8L+KMeiF1G1waM9F+BdmtBo/kAl
xMyfnGjSpSV4H6IYIrRvaTWl37U4H77d/qFWQjM5Lu0gEnewjssAFbVeVmcGLsZALYfHPMG+uheW
OOZhMR3iptWjHWo6W8JlK6PCJ5boJY/cin7U5UpEeurhPanUfl+19gcPjhmeg3VgvlUr3Zx2NE28
hzTqypdPlr4xkFUKWAZ37uK6bdymB7eKLnafuGq7T2ELPaYlDZy9hxPKAW1poBrcVBvHd222Ug4Q
2DPlQa6ky9kaaqxFdjDjV15Y3ger1kceEmaQQAtowuqoiqI72mM4bgz7s+y4yC5AnZBDyV4rNo2L
V4xaaE3q6gqo/JSz9WRoLZ70veFlXydq6G8SrzHSXQbN+9xNZmHvtJSOgh8MSa2DdI8wmnWRxvU1
VL9RZYS2gIaZwJpsN5dK+P32PlwJBj/fjrL5zadZZkKalUZD5Q0IXTWFjgOxmXnx9GwbKHPk2DZ2
zVZAWBuQME6bkYc1oXVxM4Ngqyiqo6ylOhVYf9Lo7KHJqvg+Fwgi7G/PbmUHcLioU8gtwJZf7IBu
dFs34rr3gyCxPrSN/b6s5vzJxVHYH+u+OsZ1uJUBrFwa6NyR6f2sfrPhL3fdRKPSTCun9qdSwR4m
yVoHP3E1Q3/WrocPtTf8B2VwKMnQyOVDQZYCLkfEHdmchcgbClnRkMKfSGZxjtyRJm4ae+ilzZoS
PTmhOeT3w1ybSrIrGl3/cnutVz4sLG8Esulzy5x6sdYx3Ycgb+ra13IAxpPTGDsldIhjEYZ2x9tj
ra0xcjw0wdE/IcVbbCIvoyDAca79KGn6N6GWTe9Ttc93DO2eirmKNip5K/sI6iQ+ESgukQYsVWgd
k1IHGBRehJlWv0buD6fQUU2iEXlLkfxeVwEZntv3W+SblYxAKtZANCSRRodscXsamZZYektrLAZ9
c4jQhPA1l8fx7dVc+XJIS1K+prdgIGe6CM+x6sWOl1atn6VdCcXcnO4TXN/3kZfWL19IOl80Ecip
5JiLCc3lJPLe6ITvFVZd78IUYFdahu4bVuA7nCLnCMMhPLx4fh7WjtC06C+ieraYH4BptdRdlJiD
opmf+wmXW6RCFbCAWrIR+1c2JhIhUinrr6t9MZSbpsj51xUpXCeiH0OeNwctUdVHKEDOm6LUt8jA
a+PRbeB5J7MIKueXR7/LiqZB8lr49Wg64sDFmsxn1th7IKXS345tZ23Ft2tCGM0HyGcQj2FL0SJd
zBFiZJz1U0+RTs+QOxgcRB6OA3XwPNnFvVYmft2qxnstdub0Tusp6h7DqRansFdJNM1aDQzEukpL
/9pYo9OcQtVKvruB1UzHHA1L8oGhSfLXM+dRCkYYwXPYFuGfkagEdnCKV4LfnN0PWenm+d4LCj08
uRmNwI208erMcxK4wUESgTOn+ryIqjzdxs6KG6YJ7uV1whXlj0aj7rLKnM+J1X9jHd7f3qjXQ0LI
pywh1d3goiwVUaIZBGRalJZfJ63bPwBK4vlmZnjX76gRNPNRSUlz7jugPFuZ4VWkoXtK74WnKzcI
jbRF9G4TXO6mKbT8NkFj4hBKp/s4YAO89CzKcQikvAdotOOBcblhWzfAQ6HGhgZlk2HaTUiJ7wcl
Mx6n0c2/3l7Oq8PBWDBeQCRKMq+3FFdBp6NwOvTZ/cQIgpNrVM7HpjGeOyUKDmXecQ2+eDyZaYIB
5r2oUqq9nJvu5A2mlqwhBaVc6Xa1HXg/oijuMd/O2MJvPaNA9+D2oFfPY4nBpbVP9xmE7FWlA6Pq
RsMcikHVEG10NWn9uUpyv2nizp+A6+wtvIZ+10NjyyFGbomLNJeRYaJIPhobDuXgy+mWOAx3bZzY
fhvVyvs+BKh2TpDO2OthtWlG+TNVW47Gt0TOlNSK/blY3FbvMhU/eGgnHrqsu1ZE5mONQfmwI+tI
XqsuJMddoIc6z/NaR+baihLld6203DeYyeQ/9DpH+oARc8OHIzNLkGfRRXdp0pD2eliHPalppCFT
EUTjfZdAmtrpQgUu6QSiTHaqghDfnu+XfLbLdPp0+yteV55peKg2cB/qZhJatnijmpFFwoZHml+F
sfoIVUAfdt5o5SU/ZpM0u2F0O+vA06566KwGrUxnsppkp4yxI/AlMZz8fPsnuq4uyZ9IUuGpZvFU
XTbV1daMGsqTJbJhZjwc+Khpe4yNcFYOqDDqNDzmmTdJ0YJM2OEPn303ee8gDxlin7efE9Vu9w1e
7c1OBQNf7GxEuUt/HlVTPcbQENJ93CbJc1GrGZrphj19ot5tVTuBWn16KDE5eTfpDipYWWrijoFB
s7iL58GLsRmwNMg9EPW/3Z7z9Y5GuAMJdfirSLJQib7c0VNWw7iaisqH/Wfvp1LPzk0uwDvMw1an
6zo2wUCincNTiFb+FWe1buCFhCiS+LrbdJ+i3rQhcNkaxjxo++1UHoMbcWJ1h9Hl4o0gUwUEWS4n
hyddmEsUrK+LZDhww4ORzZr0QGIEp7MvGl+pXXUXJbN1mAFwnIspCPaRU8Z/Ab7+68Jrvv3pPf+t
rKYmRu998a///Xv1vXgrmu/fxdOX6n/IP/p/fuvlH/zvp/hbU7blD7H8XRd/iL//7/H9L+LLxb8c
ChGL6XX3vZnefMdwWvwcIPxeyt/5//qL//j+8295N1Xf//Xbt7IrhPzbwrgsfvv7l+7+/NdvHNr/
+vVv//uXXn3J+VP/s/izbJovi9///Usr/vWb9k8uDFjD+E9QFAJsQ041fP/rV2TlStYSoDVi4S35
D0XZiOhfv5n6P6kTSiEf6LKGrK389o8WZYG/fskkpZR/EU8kSYb57X//XM9/BdW/Pgir8Pe//6Po
8ucSCn/7r988/SLSy8BEosd25X1HRZti3uXW0b1CAVCVJsTGUv0a94nzbI7luJvsmXap2oE/ajJ6
gnTo3/dOJs5Bx40Q1NVjbajhycsIGWLaj/weCl397w4W3TuzH+M/xgZpkZhqwSGcawny84p9Mvbf
crX5PIfAnXpleh1UWX9yjDw7jJ0X7We9TO+gmyBX3xblrg/N5nOjxZ/r0f1UDXPiF6XxMI3Be9WO
jGMhpugU1M2Dhncy+LrifWVr3at5SL4HiCXUJXWOMjR9NRvyDzVp7aGtJ+de10txMnQxHbRcw59L
ad2dwGPim6mob/hR8qc+LfZDOTQHbxjbXWGORLFq0n8PZ5fzpCHHULTzzNOfMvk0gF8IlFKqNYgH
0WjKcQo7qa0Ha0YMTXioSuNPLE8DPx7cBMn6/ATquX9H2vnGCKs/g1T5YPYBArdtbP1QRu3eHePo
XZA25jl1hjOS4tlZSb16X+UVBaTeLf6DU/uuzPnf8iBeHN7/63G9+F2n76U8FO3yr/r/8EwTCG+d
ao7Pl+LPXw/1zz/w17HWzX9K2BxcHc7o3yf072PNr6AUTUJDX1dqJfz7WFvmP115ZiVIiVSZKtm/
j7X3T5zjQFphbkgBjd/0kmO9AN5CA5F4BwgJyMxIrP0SdYVysdaovMqwhanm+YCRhiqOiRYWwa4I
FcfZ5Q7neleltvc815F9MNLUGE96B2Xc/2XRVkLM5c3780eROSz0A/qxsnV4GWGQtB3qlkLevsua
6RAigHbomubN5IZbUnpbIy2edW0ZKlURop5beFp7qtWeJpIeRW8SrGL3tycl04V/p6x/TQpTZazE
TclcW6IJMkeb0jbX1H0Ik+409+2wH7FY9j0MpA/Y4HTQQVugxrwJHxTXCzZyyrWZ/jr8Yk1nswP8
RROJOzyKfzfQJfPzsOvfOIYYN5KLy2zm75kCl6C6okEyXfKHy7FtAqtkJ3lK6j5CLy3JZNxU0aH9
eBqSiG3UKMfbq3v5WP5rTHonspJMwQV3g8stY+HWYFoR00soukQ7pVZIUhUl2rdlq7xSUlXfAU+Z
N9Lin/5ay4/K446Hnmzng5e4HHYKccJLO9RCkQIsP7ha1z2GEaT8Q9sPdnAsjRGf8MYpED6w0Lf2
EQzL1Ltmatz+M1oauX22QmoOh1y1m9pHzpiXiFUWbuGT+EXqE+5+KbJBE15lzw7h39nYlGu7Qko5
04iBBv0zWP0KPYe5WfbAMLW9Y6b6tMN4Mz2DrR7GnUFyuLEFUae8PgP4MbNUbHEpeLH4StNsIgqM
4NW+RMKy37UofnnElTh+XbpFROu4i6rA781MyfagW5xHhz5NvxOVVVEwnwPb2YVKiUBqNba8AjSq
QI+aYtqOPzjCqWElFIY49zBVCr9uhIl/wSzGdwALNG3Hmpfv+9EZ8/dzbMbR3gu7PN4nwKfcHfXw
vj8HQVX/0OFeAzjR3OK5iGAB+pZW0DPynRi+3mS4Co/AChruWUEhpKSLTuvAV7u4iJ+bkmTmXNXu
gHBIU2vZXinS+XMBLSg75ompW0+N2wEQckSovG2s3vza5VZUHQOjmKm2pEFsY2w/DL4aVDFdyVlx
v2mhWhRUyrQG3xgsyN9okhLeOJ0F70Tjub3jH9EhtR+J7qDrA1issdPSj0Ktvef/xdyZLMmNZFn2
i1CCSaHAFrDJZ7rTB9I3KqSTxDwrxq/vA1Z2SbgxJLyjVi25SUkyCTMYoPr0vXvPHZxSaULa3OaJ
/o0pb6ZxrO9F3lJULPVQs64Xq3wKNFCliF6efSe7vv3KbRIxgEB7+MEwTS6HwY3TbleuqlBhL2Px
c3ITKqbJGhU+6qLo3zx3kS9pOXhf6L3OVlg3mXfZCL2+9XYGops0XueLyKv1tsum+Cenxul+rIF1
hGur8tfc8Wt/11Xr6od9jOhO57OdEOzSiOcFiTm1Xe0tn7OuqoeoWWvzM9F2cbynhzR+9vPGf1jl
yI0qRnuZwjnztQuxpVhPjaiLCmp3OQzhZG7tM6yX2mfqIdsAJJeM65CbIt+8albZcc2N9JfONgMZ
MhWgfqolZnMq8gAx1GLK8U7EvX3ZZunUhCVbwAM7pSz2np3acghrGbjr8ww2eDx6xux6lwkjIPcy
9Udb9eFaTmN2hICQPVWqs2Xkx8jUwyqb8jGEpto99TY5JKFEytecNvSsuHABkNcHOfZeErpoEHSo
0kwMTljVKC4S1DR9at/ifVhpqFp9rEK349y378p2vo9Ns4JVzQbThg0LmRNZ8ECwt8518eYkeTrv
cQvQ0ugSqFxhsIz6tZnSoT0YhrHCPh6lWE5LvwpeFVdmNF211E8OGxgZCBAAnWjVI0BC4v5yuafA
6b+R7xpb1y0qqHBq8soNxzWbCkI2beOWgEklTnbSThWO9NiDcLA2nber7MYGsjwO63zwgQp6u9ZR
PAqI3FFshRmmi+pKTEJkT3VLERVqY4QsVXlrGxwXKAnLjaL3bNzYHV6dl9l3kDdVTSvaA0HJ8/xT
9Uk2X8RTwn9CKSdviOgozMV3eIo+Rs+pgEbmYiB57j2VjHe2tvPkDkWMAN/Ei3LlxkvS0waNB/O+
wQTxIkyt/HD1lro7GmZsRHOZVlUS1TysMtIgD5KI01ynb3kEghezWRrvwl0MBdbCaLossi0VrBd9
QqR5NARr+rB6ai52jkzcz5VlJ26ISMwBctgE5s1o90Yc4rNnDKzTpc/Cug2M4eTFhVj2o2WygrBo
1sJ6EcAAPkkSDr5bYljHL6psaAyBDFeqfa09r1t1VE8DCPGbxB5bmmS21YnySjmqlafaS71RRuOo
PQ5UTdfajRUyxpbuXZmTmSJ2gdkXcbHv4pSJ3IUyShMeHOqux2IQA+2zeZXsgJVwm9BJPOKv7CEv
y+PkNjyEg41yZ6eyePCjiTPUYwvfKjmVmTU3YWH6o44G/jEndOWcvyzCXFVoLSSJR4YePO/AwCg+
1mrOyxu3b3L71C+6rz8PYqE9VmWV95wP3vjojVVwbVhdckOcwYqlObeUDFfhxle4Z+ZDknsJzDxi
X2ez576uY/PU14767CbzWIdxO4rdtFreEBZzWX1TSUF4+NRa4QLI9KFPmv4JoD3Th2BhvjP547My
FjLg4ljtgOruO7vX+wnabJG0822WFd9qV6GpahUwiApg5K7XHYy7vkAGmATjwbUnGRoqtneJNoDk
xV1Z4JYZRzMUg2Vewc/Zt7mf782mDTmwfo0zL965TkGbZki0ONHETg9GFwRf8iEwQkzC9x0qkvSU
NuKadqe6SVfgGpBqDmJMYpqIpndldDjO5nodDyxAuHoHFUfrsn5Wi9z5ldyym9NlSsLG9PZZUOZ7
B5LOKPvjEkgIsu4oeDb8uAjdZKQhmBfJAbDUScn2haiBmqWomf1vfdn7B1kX5YleynCRd6r4Gsz2
fJpqdzyWmoVrnoV/DEAXLUjU1mXfuPNbFdQvea7ou9XJfnFatgC7yX+L1ZqDFHN2k81Vg1DF6a/y
vnFMBNHq1Z1cCy8wOrFw8KX6TjlzUTkGEOXKfvMnjBGRUVqvbb4akV5SdvM+y49D2ZlJWGeTGTaq
fiFZx3tR/do8Oqx6EfWlf2+g9NqXAIWQYQy/sqTxSBpIrvq+fZul6nZjW9zXlbgI6HkeDTt7QWD7
aQL+S7QRu3S+3au8AG4c5yCb1m4ZgkiZXRdaRTVeqARgAxE6l31qPdqF40ZVbTVRgD3/MDGBPWWu
EpdLzgy9SlsnSg0UewO1QRki7TK/qNTR3U518XK0Ktu5zXAh1SHEtmzX2ROThm60i3DM21e3apPP
lT2C2UfH3gqYXMDk9jJuPhXe4h10i7KaKvZxs+fcTqlgx7Hb6o5IsUuiK09lYzeR39ffE6ABWaAu
7W41oDVa/YWv6/WyjuVd6hKWFQz9dYJDKVIyMCJRbcsK9KIlwzlQXjfozn5RKfrf5boadFlXGoyE
2EfIJNerbPWI8goGm9AbvDmsBgA13Mog1Kee2I/ZTq8TchfCpXDVHsLwRZOu62cxOXeE8vw0B/4/
ulrsk+izaKzNX1OF6JWW111jmDoaKx/RKfHWjVG+KT/rdu7qw0hx3Ltkiscvs+iNC3dN7nPOunnY
ZiQr2XZq7MzGqO9XMgVDq5urnbcWB6eX3aGs5G7w8XrIvt0P3izCalijeYL+nhp6TzWIWl1M9q4u
/HEPCOG+drv4kMjyNe5HQIyVdZn7zRQZJmSnBFl7oPwbJYpQy+abG4wcYIz+szFmF5r0oT5OvpB5
/rgMQPdGGloN1Ipdk8Tfyoz9jS6EFepW3ZZ027y0afdV3yZXjcXRSFH1DIjZ+pYSvJ1qP5KtZR4T
GuuRowp/12S1ybHUNaKgt/nL9NTUMc4yZ7v3qfelXiRywWX5Ra8+3SUwHfqhXKO0+96UjghtZYP7
8tKobpqCl3N5JShjQK8w7Fcj0NeOv7DeLvWNS0E8hSz2flis8fREEyv19noxumPVbQAC05smumot
7bJy7oyKxz3QVKmBRiKmqR2/xCImICFxk+W7PbSMZ2a9sOy1KvPhwnTpicHeep96Kv6MF6p6SSbP
VqEUactdK2MAU7aT+Hk4Trb5U+rEWsPMG+jRManO2qhIPWMbbZS6CtlKufUV+Jkd9YlXXVhJb/uh
MMQ6fAlauaZHk9iy4AJ6gr7NxkW5B0u59afc7BpFEF7gnEhxSC5tdmDUW8rbJh2dPV+YeRGcjJn4
8wiwf8aTA61Chm6QON9jyyuKSGBvT/cZCSC/uI2FZIuoTCZtS/CjW3xrDDs1uFOYA7dhIBK7U3JA
Iytfg2F2YdBVixgvGqT2tz0dHm6jYarHzCzHDSQm7Qd/SQn0cQwruzX10ue7Tjr+N2uqLDYCOlA2
D7Xo0wirRM44IhWZ2jed3eL6CUyND8hXVL62WHFgK3BT/W4MGvOZY+9nGpCxHwW0btLQnNoCEGyV
ZGMIroD/PrpjYIUY/pJfjbKYIg29G0MT6I0GhUDdmm1IFF56YTlj/Ro7zrKfhLKfdSC0fcgGo3+Z
Aolscl4q7pK0YWeEUwBeI2r82LtOC0ebGMnHjv85qTqedLYuydluKJ89uaTPaVzyoFp2JR8tf2Yb
QyDup2GC66PA2KS6177pM+7VUq6bXn2gpQpP6lOytIG7jwkrYG9At8LFpS5eZdb6pCBVVnOy7GIh
j9B225+KwdVrOVXjPRK46RWxeXtRDM1C/G9dtc5eFoF40Z3SaVRULQFi8HQ0xfYq56iZaJSFdhZ4
Gtb0YH0fkzR4cVXAelSIOGPdzY0YHtLSeU89qZgU8jyYkPicYnpwZVv/yMeyZFmKW1VEw9wu1wPw
MTNy127kuDK4ot3nqTONB9PB1c8xeXFfzVKJR8crmz6smQDUUTqKRoUw5jtaVIMxsXLNS9HwLlbT
D2+oyIddq43Rob3RenALqe9jJcr0sucqD8VEdRCWkzLGoyt0zn45eUWkk37AQOX463dVivp+MfDF
EeETF8+qttu3sTDXuxwJT729Zo3gYYjbR0TtmpOvlxAI0eogQHxtTIW9i4d+zahlPIoWva6xA7tX
uK8eDMiFL26nb0ZPMhJbripdtCmiZ7yb6PRXhUvyfnAQIIauln2/o0ZYv/hr3fbsMxK5Zq/HpTr2
dlM8zb2ysPxVZfXDGAY3YyXu2oexmDmgwi2om9BnqY33RVGZP1qFPCSC/D/JqLdjz91P8CJJEl+I
wg7XdVp0tIpluU4JDJt2DZnbX4vR7yxi9IymJvNKqTUc/bnPSQI35jos88LfKJMLpyqhOmajyQQi
HNKj75CuabNfJFMWy8ixC8FoYs380KDEfyoW5B6h1fvEOa4axwtBJcTTnxLPrNq9YXfNxTiMS3xY
yFrFoaE966IUSwzxPMn0fFiRtuljPtrBckMEsUaR7NnZs1EHpQxl5ib3krrVCg0xdfVeMCNtdi2Z
bjnWlrKK6UB0HI2MLl9/+k4/YCaoCRyngByNBz8xZz80YRIl7B6dzA+wAKcnz+i8Otq4mgYVdtXe
Wyuw/TCdaKSeNrpxeTRjp7jv9EwYyjr3ptoT8zimPFg2jeMxJ/I5xJnOeq7YwzmvjYe1DGaYho3n
v6iULmXESJP2RlwozCC9pXJmdv8z1vubXvYZsozOJHwUZnkwAehMbr3f9y1Cr3Y9+IVlsiuq2XzA
LpVdQNHGt7qyQxwNZ1hkqJ0ADbr2N70GB+j6tpmN+GB5jfFo93l708dr8u/SwP77c4F+gD9E22+T
+bz/XGkg+jzPcaHazvJ1TLOBAh16Sj3E6Z6CzPzA+fRHUxitPSo4BxLgb6ru1on8C+Qij9vOG2Yv
3ZEune9stYBRoftwwv73C566c/zn277d1XeNWS5HIgQtSKSM25Ty/eVcm64+ItR0B29a9d/aGpjv
M3L6eu8mhOS9ysmw8m/tCOcKg5v3Qafzb9qqdGYoj2mzuBLV+furV2ZZ02ZkrLCwiIc++0i4aM88
okGaPpiV/HFf0fniZQCrC1gXcPjZBGP0snwdtkvN3bIe2tLJd05GXo6lvenUVsW/k0/+brRvX4op
MPHWZLee/Y4SG6gpGpr7tuzY0pHHXPHesxIbxvzBb/jHXUTtuin1ETLaW47c2aUcZ5JdkhRcKva9
SJpUNUj358hZLfG/mGf+vw0r/1Gr8P/hxHLzt/zPerWJHN7JEI6ILt5+/nVguf39/8wrg/9Cz4X8
kEVi4y1t/uv/zCuD/6KF/jvY2YbN9Tv26v/KEBAvMINhwcODtmFQGGX+R4bgMMrExcsfIVSA54Vu
+l/IEM7nlUwqYQDgjNqE9fAbztevqYD+ZXjCCMlFrS/V7K13gdkmFNIBZIW1G8hFmcb7JiYJVw8D
bZCxFqe/3Ky/WdzPntDfnwFbH5QiplzMT/myf13UWM4mB5V7HC2Da53q1WxvMahzGFvcj2ai24L1
lwXt96W4r3xbhsiMZ8/e87k0ejGa9HXioQZfk1dTF1Ztjwzjn7/Sbz7+uwuhdDWp5JEubpL6c4tq
Tk9z8gHiRfWsxH5Y6/kEb4dQHWxQ3u0kGWNQebSZE7Y44nREaewZF60cljchluymWybxqOIK9J7j
dU0b+asXPOaLNVuniTmKFbWTdtYwrqlTAWeNvQfkkIyxvWm0gUd/zUnTsM295uuc2mJfN7JK93Nh
kfoVt3r6Ac5V7vt5iqtwhLJTR4kvU2rkZaYPCr1QjaEVe83VpldbD51RZgp7GWPPfYeAz72UqdEn
H8zR/vh1NtoMNulNHrfBss4fBKotJekBR0k8v3ntHB/UaOT/Dk0g7U37wzMA1hBF+Wbkff+4te0w
0YLI40jGvXUyOOddLWp26WNb/hMGMeTlhlh06OOzOwWxRR4l3l4O5qVNeA0jotKxrEj79HMZeJjB
B4/O2VbEx7PAOzm8/9sg6Y9dr7Oh7BYNH2/lYMwhbgMC0mwZDy0Ct31SZMbjPz+rv92ef31WuaKL
ExNiBpoK4HtnDra5nEXqqIVM1npMn6wy9/EpkFp0IoalfaPNRi5P5Y7lC86Tpg4dfxy+b9SUFB1+
Kqj9Jvpttg5UeRjz0hPRZiXJIgatyzfctHZybOx8ySlNadGGZtO0/r+/Z9QpG4GGPdVngv3+Jx1W
XNf5WvHgmIwlu0IfUwZtu0FDYraDH/98v86XK24XyjHGuSzAoILPE23hNlbF6kgjdDE93ihkr8ey
Kpa7ylDOB9aO3zaKs5+GAwASLeogfCS/VWR/qfeSCpESZ3fEI2Nq1vuyaIKUNKHA24vcMsi09/GT
hQrZBQmmdOV/rqILPs0x8QpRWTWWQCgam+1h9ozMp9eS5E99MMtPXiYTgYq5dWxIiiPacdMtnGRn
YutmuGT6UO9FGoyRK0siLSca6J9qjhMMoZw5KfajbWvoVKo3F1h5I3m+4CvtT9pFnn3HH3r307qI
73SjQfe62mgu66oz2rCMexYqTSI2jv00MW97HpLkNCZtMn1Q9/x2QJ7fO/gjNigXXDh//E6cslt7
9Rj3unTQ6UXZTQnwxN6CB/15FE9VXdD6Kqnsw7XXsF5Gq0n2Lai3uy5Ysh8zGP4qTAenwwceqC89
USifvDbzPklvpEUpmDbahy7RwXNXp7kOOah9eO7ZntzzL8ETILdigB3rXO+iUZOOhSjYR6o6Kw9i
qcYruvD1DkhPGplVIotQEKt21KLVu94lX6wQRrdHJawiUs0zZiXx6F0i9hieHK8h6ITWZbYryXxL
PngLz5fv7cXghLaZQ1m/UM+/fwsVJ26XTl+MesSZdlZGp0Tgedr/8+t3diZhfcTFQTFL2x+HDt3y
91dp0tmLVVvH2ByVjEhMmq+tNk0Ipmvqbi/zqQwbJ3b4I9/rPjh+/VEu/b44hjUMqLyVHE3eX7zv
EDNitIyheNAsbT0nRRPfLLeoZuKnOsY7FA1sD2y/BUBiEG8zdCNTfATA+HOP4BOgI2fFltjOz6Vd
slXCGFzKGAT0w4HY+vZa1G0Tuuhoqm3K6H2wM//dBfHfbvgFlHJUpe+/97xWuL2Z8EX2kmjSW2q4
+l7bhaiUSK/SsvxgT/rzUdqU+5tBD2cgIl37/fU0jw1zQb3FJsAQaqyxinrKuX/9wHIVykD02xuN
zT77NYsZFEox8a1AZrinfjI7hrKW/KC8/dvvguYQLxCFAWf3999lYgDokwAdR0FAv1wYebszTC71
z6/F312F0G4Oy3hHeC/OvkupWKJHN42jvDXWnduuai804+X/xVWIaWEFJ6vDPDdtirgEpDexHMlm
KMZQaKc4TXqYH/75Mn++46DPOY/gHNjARefmdtOeU+GV/DBTPk2b/ss5NPzV40ajvOC1Xp6DzB0i
K6+cD77g72/wfsHlpIywlI2dZwOV1vtfq5knp+3gvEVLyz9u6rV+1K0xHIpkqfb1ytCozvWKWmOo
DoP7BivskSJIRUqlH1Frt/Xy7KMA7oLcsx0bEYtvf/6XzV/Mdp8m7pBuN7v5FgPDDxcHPUvgLvMH
wNjfj/r7a3FYgaHOvabdQyH4/lpeGnez6ZYqrNM1eOZthwFXgeGUzJ8wSkcerGB5gBdsXoouT2nH
FJm6Lh0iwjgnDMlzoyep7gAqmQ8zUhvSu/BNGIdySPJiN3TDyqK4php3Ifw8hFi4HbuQ7hFqnn6Y
0Q6gm91EC27NfSzo1B97s3NOrj9O/84uvx0AYP3jXnPxo1AWnAdSzl2TTItCM4dOdzxUMcI9I9bD
CXdk+cFb+ee6SfmwqZQ9GBEsm2frJqcFwNmWVqGBDfPnhFUX4lacAz8JftVt9e/yILdvBoed0RAS
ZPiwfwTg0RSEqztxOTrjPr5OIujpcmf0k8EhyQ9WzzP3y3Y1vhTndfZg26fHdPbMlKNULpnWKiwY
XaNtkNWl9vvmciUE5qDWyjxMhSOfy8K3H4Y+6C5Mh3yLHD7Cxb9dLuA6M3jbcK7c6vNzozP6KWpn
Hl45Ls2LHU/9MZ07n7l91zpDOCCBuihouO2BjogPSvQ/X9JtXcfHwdr+N2fWnMzFshy45brJXYSS
nOv7tGujhFHkBzf8fInHbb3JS9mF0X7SzD1b4gdVJnlvZENUZsObVbkGEhmMuv98L39v5X9dCTho
IBffaAN8sT+TDTNgMXZZmw3qwM02ZTA5OC7KoUU0LvM8hZ6TC4c0lsVMLwyvmqh4nIoEnC2GR+zi
zA8YceoEp9rMz43IsKva61bnQcNMZR7lPYuBgF0jCoKGdWWkL2MRMNpYu3WqP8VDS3RDUaO1+uDu
nf9QfC+OuKAlHVpqvJLnr6L0GqsdxjYiujm/jddsPBBCblyPzoc5lH/+UHiNiTLh8I6Xe7MUvFu4
M9cFjszoKTJ6ZkOzYQS7erQ+Ahn8ccDhYcemBGSErXg7I5ztD0tCDwdtv0YTMqI1LZIMN5E/GRnH
PTHdjZko/cgMxuGzxtTDej4aLAVJkfRfyl4zM6wdvdLyAYFghihy4MIaSQqOr4VqIXYG0zmmaYOC
OjE5TqVDWcXwtBFmq4/qyz8Ka74LjYcNoMRCIvip3t+yYEr12mbZNoLLHsn76b710+BR0Kby0u1d
tt5Z2A9zU6aPyArba89unLt/fvL//NV4wdhmsYlweuHg+P4jDGUhx0I5DeirsTikqJhZL9b4gx3h
b65CGcg35GfbLnT2EsejzjIG1jqyWs4sDSv6xajGj2Itfzex3r/FAC0BrEoA0x6rxdnTnug6TQfI
vxHQZOYmsT/1CxqYvPvsju78lXHeeIcfvX9oZDrfVlk+PzUkFU/HDrQL8gLcNOiaDAqhkLV/OiGu
aZrjWDTmr3ZcuxuFhNk75MVqxocuG8tX1Y3THCVw9pcwMATyMIvD+RP961HvFmAetyYqK2QwyEpu
0sTSL+iJkTNMaiFoLwYFcrPivPKjdF68OOqnsfia9emsL8RszmWkiFv5jtlyfSvqOa1Da3AR8nZj
UD0VcV7ttrC1+oMl448dbsP3BFvAI7qozSh99khAZ+PgYzEYphSbXlpZBr+GVBantFX+45AyJers
vp73QRokDN9poFScMlqsz+vQfPRhtp/s/U+61RCSrf13jsd5hkFioe3KKiKzHfshVyHTeTRFEbX4
8tGVto37/ZXopNEgJ4xCcMyUZxs72gxUPUZBZy+oxXC9umIDF1WCzmzfIapCfjYCQu6kC1irsQcv
g81BvNAnc4jtx39+K88nv1v7hjkZn4I1G3DceZWBRUEho7SryJ5UNUVKMLHgeZlwngPNHn71Eo7M
kQ0K/lFqpvYV4wuLjhfMLJ8tyEyfmX+4DvuzMXyw9//5fPDZEOdydmS5YLh2tmqVVjtZQFvrKJ7d
eThYS6r2aOaHX6LJ6+IibYPCxg5i1sGBwIVSwLPxcRe4ljKuminAIPHPN+u/K7yzn46FhXvFYysY
2p4dX4ZysHRMmBiOzgzprK1WQfMwKFbrMCO6ShGAuv69U6msC102i6+ZrnQe5rk0vpbpYj7pobZf
IGhln8t86fZzUBVPBZz8YodMenqxzH5+pE+lHlGFMIJ2usW6sYvEqQEFbF9odh3j0VWorD/Vfb7g
bSjBxrOlOJl/KaZZ3EB6cF7z1DJ+lU5XtCBjxFDswW+oZ73UM4tPU8mL3tLBG9Wzjz2AFcvZJ/7q
+iF+d8eJ/CCRbphQLzH1CMrsOyWNf6kYjoC/sGuLSpAu2M/UbqfPa6Y3aaMZr3Y4tQJpicOq8mUK
png9VDKpXlvBakNf2kLyN5gF3W7bw7l2AJwq3loZQJ5cfB/0A2rKzmN6uuCDyokFd3e69mcz6kWp
p+t5RMl34ZeLeBWAOLa+XFI9u0wwWKdizxwvEebmUMvsaYIfPmrVHO0x8bNT1gbQkOcx7wIsUPQL
dkrI4KmvqsU4plnWPAxO3T0pdDt5uDKf60KOoxQUtRry23xO9bPDJgKUze/znzgA9KufLNl1jVp/
imJUnIi0y7V6M2ev2tvlUi4XbozJnIWq9vpdlyF9BKTBVLita+Nnqw2YfsT8rc9GZvAIO2Ns2Be9
sJl+5FWBXtTuCyy5qAfRrFIuyO+1WOf7ZVLBPbzXadr7Cys/HeJh+KYtnp+wtrI1jlDXFt9KUTVL
mGXregMpsV+P42DqWxpK1RekhdlL29T5EMVLZ3VRMzCzOwAWtjnve0aNbtehrXxVJ20Waemo8qbu
UKPs5tkmY8QMNgTnMpTlbVC2vb8HRkj1YBb10N0O2HgWiExFTKUDmrfaCalneGJ+2+qoUz1f1fTW
wNrbeELMXe0E7CxlP8if9SoMuuEgJEpasXk3h8pDR08sA833O+kskhGdU5XyiE3Y88J5MbCcibbL
dYSsbtm1OcreUI8itUJpamC1eZE748EmOvOinINuu3nVuq+1hdouQ7AvQ3NJp3znVn1/hULIxUxS
5nI+zHiRHhuUy0xs0Kl+qbtGy2jCC/ZaqgJ9nifnNjkMnlQ3k+LEdK3WLHmCCJl0z8NoQvcUTjNl
+yDHzxi1ZR7HWAz8atgXsiEKqxKcv6Mkt+h2jLMXdFf0upunNCWZBE2n7fBOrnZzX0hUIVuNtvyc
R19e5Q1WoaOspvExL6uux3JBqc/HKauverRQy+tZ9tex76M/t8bSuLBSIb8WmP2+zI3vzLioJEr9
RSCcCj1LizKUa5A/DubiuVf54mk7bLRfXY8A9pIjbC3mCGnG2hsurotxQPem3e+IcJy/1iIhbQZE
7fIpnV2TxCjZDe4lalrbvLTNotRXQIgEM1eEHgcy8Bw84hjQH1IbM9TF1Bizt+MNDpyroArIBOII
PFJgd5y/oTHp4Kihqq9hORfNdOi9maTgpCWbZccYob5ZipkJyTxlwcLpeyitXZop+OtWbMlDkjXT
Evn+kvyY43aN9xVBjAfDa+WlVwXGNWKigOfGUM13zlbQYxW6gk+gq5tgx8SHMpm0RvstTqAsRU5j
GP6u6qhMQovpzM1UeP5+ycfZiVgmsmDvNEk1M+msMnVAzJ80F2aiFdJmfyybk2mW6ZNGY5nsRFUy
4pHKyQkg6A3CPZxAt+jdMaMwUy5TYlGWBGzuztV51R7cAG0ZC3/rMFtuhv5HCnyyjmx7crqwLz1t
nuYWr82+JfHpQa7t8rOoZFocpNbOFxeMQBsNKFKxjvVpgApwtoNyn3s53LS6WxEsl0ttsjLKagj1
mo75buhzd/1U+V3yfZCEr16LgE3vhOqrHyOhJ2Y8acDRNcw4JatdNpAQC8fO12EypOuvlaTjz7Nt
cJC1kT0H4Ux4D86YdRcbaNkzAuRWMxOHpLVu6ESJcFHjFV4+egmleVvO6d6QMfh6+b0UxrGKmRhl
JHeVvO6h4c0YLgzUhcNjlcpPs64eAdhlIfNJAgLv0rb5Wrj5BadGmKz5TxOur226FwIdEA7gu1p4
t8ozGVsGxc63yl3Js+yLegi9OTjKxPucteVLz+buNv3VYqnsM1iY22kZr4RXfM+kFYquvlmtr/Xw
mAMB9Z03S+sQ2MKFy7/QL+mh0Mk+LZ0DOysZdKmf71K3s7irHtJTpxMhMiRvDvGrO69xws5VNXSu
G2XeDUZhlmFiJcODqiS1Ny2K+cSs4YpOKn/XaVnXBLDbojfLT7GSKM/bltC4/nEYy4MZ82IMZX1D
zgXLLtxqAsLu3bm40BgV+IblZ911L9Qbj72BbtvXyfRqVrI7mYs81sv6ilR13/bBTWyLK37/B8cu
nzBBnUQ6LsA8EWA3MMU8eSHyJz++cQT0xsHysMay013xlOl9M/3K2/hSUr2rMhgZR+onq4lvXPwV
4RYCSuxcctHPjs90cvpc9tZxGpFjNu6GgXKeVJ99A+oZtdoGDjU2x2qyD/C3EfwV1QGm1JfZsD9Z
eHCzhOmMib3STgHzQVRDSy3oXxs7ydf0QmO1j7pOPjvJAB7Gd6Djx1lYJuu+NYqYj/HJK8WX0Zpe
jPaLM1lRbGRvmS5+9IoB19xXN3Y2X8dZDiojoR4q71QxDxHJ9BdZbDmvfsoPj6AbPfo0X1pJRbDA
cjWtHNGwsqDT/1HzAO3bYv2ROq8TM/pJLHdTLF4K3qdwQGK4euYpHkT7MBFmNtLQgjbEuz7tTb/+
4Vr5aZnHW1oCR9G2InTijGaB7r7aRl/vmId+KtLuVOOulVlsRuY6fOfFv6v9Be7+goJwkP+HszPp
bVvptugvIsBizykbyXLfxU4yIZI4Yd93Rf76bzFvEkuGhfsGtwEubiiJZNWpc/ZemyWureXj2M2t
F+nDL1IF0VKnSsYsVZQdRRIoO1wn1c08NOp1p0b2jo3ZeU14dIyDOps3yCgunKW/UCOpXzhNd53j
jStt57o1se0MYHiQcCu3m7yPDRsscZ3KCxBswz7p8zeOvaBPyu53ppXPsyO+oZSTft//mCYLfzKx
T7Z6mGPJacscDNj9JOpE13lpyhcLL9R3DXXIW6kV8YIJ0V5GT6UGIXoM7LyCUTd2H1ynQZJqclSk
hqTAcoOhX9pH6SZYHOBtabWv4gGxfVwQovfh5ffo5nGz6X6uDevXbC1F5C8gwAlGjxoX/FMy5be2
01oiXFqaZzBv2VuQRdd8PNuwfrtzZGEpIJ+GeNeuVvdDFiOfXhuF9LtepHcRIbqGD0YxhSOK3sb2
R2eTILmsBj8lM+2fqlq3BnLafjVCp5wWGvV1BrWibgSe9qVKBHxwTW8nThZle7moTrSE6toNApdH
BZFfIc5Cx5Oiix+lalQPrZbIR8PCtLtDK0vjf6iybvZFkUcRspB1djCaO85bMmbJ9wEoC8+uXrcP
9sTLFeB3cFK/c/KZ5WsAhjY3+uJge+iNy6EitYGnZ62KoFkyysY8GYB4AUpESk50fd36QNhpgRhd
25a+ZHN5dDLU2+yDCSYptw/XPJ0FzG5daYIRmwzSnxlMoS8MSRliStH9anoDL3ZVOtaja7aYxVA6
WIPXsZ1Ir1nqvKD33IhlB/l3NrzScsQfhMl6yavWTSZGyGIykPG4BN/os25mbCMz1e2s5VCqE5pe
0xXmF+Rgi5j0R71A7XHbssDmvkqNZoeMpeIrN+tSEejq3JfepIzmn6xquX11O8aQbBxT90zE3z+F
q4gmJK27e1EGMV3XSx9v6gQcvb4JRoivvfbqgK+7z25sp2Rrt7KBNJg8tleMt1kMgmg25xibht3i
SVrhet+vDDHbMJVi/VJkCKICDu7RC+Tz6qeppJqGZr0SP7QocfnXUW3uDNriN/mii/JQTmtJWaYX
iIPSdhvsJdXoZjuKzSm+rMHILYGDLYlUoB6SsUcDV72mFzI4F7Q88s6PLTd9zGdRXiltUb/aeTPd
kpHHl1+UgV+ZOaSydZNnIEh9rTpYUDRlE8mtjKZAQVCdj3mkfd+IzNgFxcrO7owwLz3DHF13A0JG
Fa7SJoamNKVfY1npJJZkKQATB3MLS5Gmjz9VI67v1S7TebENiHlo98uXmbzMDCbxNt1Fa4PRuYh4
G70irpyvmYtQx1sXp6ywpTTzodcFLiE0DuVVOlip6us0suBaZFH6oMT96AZ0xJjbptaY3UXW7K7e
mi2WfmHiNLnt9BKn6dxV80/OGcS9OzqY4l0z5fWNsNuk9fRSSX42/A9frRyCHXuwo7VBy6idVnxZ
O9QQvVJ79mYCuxdRUf1Y3YJh3zQq2o/aiuobZEij8N1JoZ+mUHj/UiicH1JRrpwM7FI4e7KHs4Lz
kkNnjLKzIbIK3gu/6MxRbDdgsLG9zlALfafUcLcAMEyiD5t1Mk0ym5Av3jPGBCdoz+v4i+aMOmAG
090nK56re/7Y6RuUA47yOXKkJ0JrEg7aHCRzz+nb4Y9oq+ixrbP+29BZIg4xcbM2ZTQNOAQ1RmJ5
dIrc6Sabh+Ri80sUu1hd4iYEI0tFa0U5Yw3XTWl7LEu/NMGMSY9kOW0dshD8V/oq4qR4jVzkrx72
af7bQv4fcyyrvOuUoph5+wsKSqWJMREDQJhsrylxonr6UM7XaackeTgtpFn408CR3ddjyfsyUQYc
nJhDDUeJBlM4Q3r1bbbV1A4mU+1e68bAsUS/wVZ9yxqTyzWPKsOXyjw4hGfyAMDtkFIEuVZa+9I2
r7K+pH/STVjkZ3S8VyqnVOYbpnND0Es68uKK8VcqN6BDJUxcLTyC/VWvKiY5WqOC+wmPHy94p9cK
i3mXyV9OtbD2O9UcUdnmcnyholX6UBgRVVa8mpJdBbDi/bJU8XMMkPBLTbICG1hczkZIx4JnogVu
0PmupN8RDAo+x12CWQ+jlpDugWcul55VSpxI3ZwveKNMmDN7s3bUSzEgMQpkb4vZJzjKwUW0uvF9
Yi9172vZojCFGvLF9frJ3CIaXcAr3moowxWyB90gdobDCAbOyb5RjUyJQyFa+xuBG1jaUEKrPxbW
M203NZ36bcTB/1tbpuZnFEdGf1hla98Ms5XYnj7H0cOCR0wjaaQbnhQqCXyMfcojFnVWUwTYmeN2
zyF663ARtfNbFKPgYUjadAnmnu6TB5xp/FmwcGUea9aSBoZs3TTo47HHjD6MsNCKqVP9uV/HHuTD
iF+bNmrTYVGFncDmVWUPtAMM9XJh6+p4leMVvJKNbTPH4Xc30POuQ0eNKG6SeNKVEMheYfJcsX8F
WFDie7ODsXJj9fREPahpOvQJPFMa3sV1rb2kE8XXchjNN6GyybA/gaEK8HCxgyu0saUGjmJvrFb9
PcvdEo+dnEp/KZS1vRjLJf9F/9G60WU+3Na9xTOVUxNbNBq7+Ycz47ghf4gmE3LCv3oAQzkH1DwZ
plhYI4F9GYiFthn00aANIIqooyzNsdhW2ZUsZ3nD4fiMNuKjiwCed6DBCwK/zO2//yPDEJPLFLni
dMrRMw072PNeXtbJmRn2UWLaJlNk2uCCgN48LwzBjmYNRPckHa2exu+yuLlZwPCyE/TGayXpRGlJ
Ia6azNXv9Iq2Nr32KlSK8lkbJX0CquPLFplYsPQ9Rz2DourzvvLJ7PTvZ9vAVuB/QdQedZVlBVio
pBz2l619pRHOtTPr6LFyMhl+fqW/WZHvGthcCivORmLDN0FW4PtfG4VEpnVRjGVfkvnjLX1n/3Fr
g8qlJNrAxcIamFuBV2fWsLNs3fWHMY+/rfCsyKwGkO5N9rAFqWNzHWVeXToDQVBmRtOh7rToy5mP
u33z44/LsRYluY6snCHs+48rmYUXopjAahhJeZFmLVNS2+13ZA5rhzFNul1SKDBwWHAuLT58SDEx
XqZq9OqWsRuQtDM80qKKOdjo6o3Tx5oO3cZIEOw7GLqlaP3PP/EHTzOqcp4evE4bQO9oaExVWCkC
mrlvKG77u68K92fSiOG/X0UDv6Mz1QXSdqLfU/WubLK0x5w6ROk1jV1A8VN/LrLgdALOGJ9222Zc
YSoGAvv9r8/Bw61tgKK41LXKa+Ac79ATd29mqWlMQBL3ppKV7a8dxNyoqa2bVm6991IrjRzIj1TI
KsG+nUtR7xcV1Ka/EkF+RdMvuSwK+By9dMwnw1rmEIukFXx+K07fKj69ueU562hXGOq9//RprfVO
BYiGvZvagfsF1K1BHdibgDE/v9SxDmlbXDj8kXegInqCGfb+UgSCiHkgCXxDPtm7Oo1jAHo177Nm
/apHNT33Fm8L79FrYWzkQZxFqEVPgu9GVeEwL2TtW2Y03WZsziH4pjZEV9AdkOaYu3Zc1cfZhoFB
q6yG1jN1e2bU5f1//uLII3CUAFtGrH+smVHFUkqbXrWPW334rWR9hLllrnYWPTba7pV1Rj5zek8N
tKQMKmn2MDw9VifLSDUTLIQ1zI2uurOMvvpaAuy4no08O7MvfXQpdottad5u7bHKxFES+gozjWna
2DVWbA0gRx7RB4ds4rq7z3/H02WDAy0/o2o5hmXz5d4/QJySpK6zMWGDwSzldKVBQDfbwOdXOSYB
bpvg5vJVMeYwLYQb/f4ydT5nTqanKGfkEJl+5ZrRK/QZBnjaBJkpHHNdjD5/jOzvxTqmEqAEwhCv
YApbBHYuFWpA+Ei3GiQi1+uwo9xpi2M9T33WK9T+JY5xpg/xyzqp1nxm1fvgjmD7wmPJy4aP5lgl
rTRpSvMiaZA+wKHTpFRu00pU15EYrZfPf6nTF5o/HiM0pk7eMefYmQtbphOLs5Z+A3HoAvTVelBE
2RxanXlkrjfZmbXqo+txoEfhhpvCJfTj/Y3JojpqRs6A/hgR2jmPMSwopqGh6pbOXbpiGjqzYp1u
rDDb4SNvRRfCIGP7rf+puqZBzLbo2acKtNmcArToKdOc9sbuhA3bIaetNsbD0yIccAVllRfnZvun
QjgLoQ66PnOrR8BbHRWXBifwATFs6VtDVb4lmXCvsrpyaQ23imkE8ZLPCjJY2W1skFx961wgdNcl
zAy4j7yGCUyLWC5hqTTOq0WggGSy0vU0PUubkYij1pHCuXERdNXBVFSMlorkl02YtomEsDKasHaM
3jow7lQhpCxt/k2nmABpkuaLvMnTiDY103qDFmvadNIHqu9wDReQXjDmjZKiBZfDTTLYrYGNf7af
xLgi4EIFZ5V8RMKprrjl2wEVxZLpDZpKjxCxQ/wyjq72Z50jGupZYrzi/U8nLxqz/k9frf3PkouM
F8hCpAyqHF+jX3al9RvnpgC3qDukCBHvnLuvUzfUqCK1wbR9V61NLZDVSIKTac3pt0Gr2m90P4b7
mEOhGrDLDy/JONCUXeoMhoVLy0/b1T3isOsVNkfGzAaqP31Dhokkz5iD6xeFUXzt0hwZat2ZJOyo
K0fui5nusoJdLxkViB/TcOgbx30z7K5+jBckYGEjqvWbzND7e8qwVmKnLjMNUQ3wUIQvckppmHOa
hHLI6JtMjaZ9VYUxf9GMelIYBGfMHNvJIgHPRsoweTNKmdjrpOIAT1T6gttRpeLWKCo0IUu1yjhA
Ml5AURqT6imnH0bfjyblNd8u+5M2E33AYSknJexHI/2jjGV7QFgP12qIZfKcxfi1vXx24qt0Knov
bzrGqV1kMHAZ3NbovLGyi5+ih9qSDub0/Plyc7r8kzfIBgoDgFKXzsX7t7GF++GWKQGKpin7kNE+
qWoz3rHPr/J3eX9fNlArUsYhkuJClrOtQv+89LE7lag5mOmWS0uMn2LlPxZ+n84rGSweOI6n4bAW
TSiVSPpVC0pzQviLwhLKB21C+ypzenkzUGr5sIWINYDjqF5jgUMa0RFZNpTdcMlBHaiGUrfQYWmX
fP4VPlgnOcWxZFH4bDGtRz9UE1WNwVtW+kAMzVsdiAhMxra7jHWVEYzOo/P59U78ChshGD4D8mdc
UZp5nG8DqlBNHINSTgTK43phfgWRuo8u1j/FJYCvpTxziz7YobkeDwDuHOLb+bf3t6jOqmnUxqrx
g++Hx9+Ph8PeC/2L2QseZu9MgXP60L2/1FHNwfSsVLuJS8n+VQLVoBN47tt8cLvefZvtI/zzwC0x
q6i6fZur3fOOr7Lf7/88XT2c+SIfPNfbN0HbipkfavVxRFc9qzGCWy7Thv0XeQ28/n66MK+KnfSR
k/h9IPeoTQ4M+uNgvVd27rfPn5LTwoRr4y/nLMZHOPHM0ZrpMHc3CLNpRHoympwD71Kz64bVOfNd
T2/a/12CzDwKuBPjexONutK1QJhIjIlfe8TYFP3ufzU6UIyq/MVxnvgEIDVHr5nWlsxoicmgTkyL
5zauzMfFgKfV5sk5mfWpNJlrwdDgecfAQUfh6JC5WrM0FrNNfYSp46VELeN3E+OMFglKwehJjb8X
JeyODCfILqu0ZAxSrbHORGd9dAuxxgM3BhfCAf74UzQKMwNuJA13MYQMG+eDkVUvLsDZM0eYj+4g
4wCeEppq5klIDaaxDHgpO2mmpPMBmfJ6aOSqn1u4ts7I0VoveCbpQ7g0lU60tQh9HG2ye0CUazmN
exvg2iYucQe0PLoyhrXiiud6yGPB6b5Uv6WN6jyVpIw/JbGhXTPvWWkvmDZ8w6TYhClAC80B7OTs
7oCeDf+9pQEzAv+ezbJHE/oYG9BnjM/QIW1twJ6+8ubvtOumPfPjf/SroEy1gRyxVtCgeb8gjarb
i4WxEmP6qbyOrMp+SPSpD6FMZF86nk8dqYPszzxcH9xy7IncDk4vnFyOLYpOaytuodPiNJPRPLit
3QQLyZNnvttHb9LWrHFxkm4pPcd7Rwqhc2aOmftZZWQaotk8k35sgIX0GLL1Lu2IJtHCSI9LXGX1
isaYdO3pym0WtT+z9H/wPmmYiNEqbelw9I/e/9BKmvdgbdEyc1jOAkejiYxEddk7WpcE/3n1pTmI
lZC6kqbmXxXxP5uMjshUikSkvtbb9q7qUByijLpi2vffldu4TsBUmHR5cGeS5vn+W2HRnUzqfdYq
feWwvk4Is7BJN3cKPZ+HbDLig7Ym3UPerdYBnTlzRqVybz//vn8Pn0ev9tb44xDMWkU/5OhTNJZE
ceNw/pBDbpEdhqT2xqwXA/l4BNBMcZI/nUz0MI5zaE7QmR94tYw36ch8U50I/kawQl+XWH/rwjh0
K95PgfSk3UeTzg6GJkROWJMYLWcF6N9J3fR9ZZu9yEVUZ56UD15J3cFB4TA3Y2+zj75NJFo8wcRO
UPTrywtzDueJmeXk6bS/Q6HO7hcACMmZ3/CDxxNXstgSBdjgThywRT0gOZ7ZdABvoNsYRXbdjy1C
OihvZ066HKpPl2KGKIweSC7Bt3Rc3TN6zpOSaDdPtuhrADuC0fOShPPMlBXIzdSpZqLeGyriNkTf
+XOar24INa59qEjdRiCgB4s7KtfdWKUU72mpRgHYy+x5BQMKKXIoUHWOm6o3bGGY93tsv8Lw1ajW
zctYuPYPLa/Fj8Za9Z81Lp0yVIZFu51QuSucGE0Lq3HExBEzWV/C9RC1ilJNkkGwpCXpA0ZT65aH
n1i5hz46E4E8usUtflbrq5JX9lWdwysGFqrK27xd0etPTitukYfHQ2BMGgEX9tA2v0drrGsP5FiN
wHohqAV5rwJ9tRkz63kcTPE6xbL5qiMXbzdfbLM8KrZTRTuN5QyiY9kql8PcMJJkYpBdEhMMlc5g
4PtIkCC0Uhz7eoSCZ+5Axo6rYt7VORCRMDagpHuTGSM0wblzyXQOGWZLwudNQk+pDVDikOiwQNzn
bXLmGeB+QngeJ1vSebHC6Iq9K6MSbZ9bopzy2XaR7lluxcjG1OJM9VRU3xFIEDu9c2LTjL1+6aEA
u/283I7Wkuu7RYFq7BW51aaeW8TZSxeV8RIwlO5+WHUJNaNj6c7gbGIS86yi4k91K7lqAbb07hrB
lKMExbrxn8uoGhp/VAYNlHZhcLLl6Wow+oIul74jh3XYr12MsBBx+1oHgmnB5eyW0RI0jTN9gb+C
2EphTtYGs8yaQ2FGdnldghQnZZa5sJfTWX2jR0AYVNurKaHMg5XcTGNqQU3EOXZTtO6i7QGsbxI4
qSKKRpLq/E7otHBv+WrXdqNqTWgUo8uzKvPeRLg4TYgmJel5npyVGikD3G0jXNTceaNTJPPLTls6
0h8LZDjm2CxKgJZcmqGjzOu3Rsaj9Ad1mtMgZSyEeKCiZPQSQNOFp0n0mogMHLoYs+nGd+qwgPlN
DEIrMEZ2C2IbYomzsFat4hcrCh22ts4rEOTz9lPXlpiGvZLGQxmKXJPNbsVOCSS56dv2IsJSRvwX
87/MZ8rcrrvSmgHHjySTWBcrrizaNb1odJ78BPE6D2LJcC0h1WudFIOsWzVfvnediKZLU2uG0Vdy
q7BDkkSYDVVR0TTeqrsJRuaWWC7P7qCt+m0S5+t+mWRnYQgVdXPrjBWaSRdddXaRl9GMvKVRbC0A
ImxXh7WZkPfGvL5LmHXO/BTbxIRdsEsZtpd26Xxdo6l/ndiwfiTYaroQKiuYE5xPrRogCG1EqMTW
qN+5Yw5LK5VajHkijd/SQa2e5zqnDLd7YdbXRj+zUHbqyMOSWbR5QmcySGJ2uij6aSzL8NLbOeBh
Xib7d0vdgdtt6vM5rNCmXs8irdVvEEMT1ROAtBMcBZH7DSFjhKJnyu5NBDZfFF1qj0k5c+JW59zc
1KRV5StOsSK0MAdxmY1lp4e5asVvC2b6L+gi6pfP99oPKjdKdexR+HXpm1tHxwITp61ZrpzsUOk7
fkH5dFsqav72+VX008vwZ+Mooh3IaUjbeHT/npMtJ8ZRPnAZcD8h1Oig8Ysb/QAKJNCDatfeuLdi
rzzmF/Ii2QEG2rn7eleEIqx3ZojBxKtulgsnRMNwZp/8YGz+/pNtn/yf4qpr7LGLBZ8s92yvCH6D
RAt/o2XxnvJdGmDoOVMNfOD5en/Bo6NnzcBhTrcLlt7PR+/wzQ8fHj7/tU/3/vdXOCo40iVGMyi5
gmJvyPjrGLBVm+0+v8hHd5RRjm5t4D/2g6OvIQZ9YFbEbt0wggxt0nd2vODnHHIffBXOStTZdKgI
7zWOvgqRy0aRwATyc6XoDuZgqjsrk+V939R18PkXOh0Y2FQv20RbNaEgHGer5iZUSwHPBeEsYTcE
P9DXbiar/jlHq3VZTgS/esAR+udW6eL5wsxi5dyjsZ0Z3te9eADxaHK8IV9M+/sW/fMsojNkTtZv
GS1Tl6mPuBHLxu9HAXmZo32E5UeJk/sZock3JdGtS2XCgr93jbglqxBtOV6INT33gnxwo5kO2jYF
Fb/OCdq0TpyxkyDl0FP1xpcFjQkyK37DKwtsNnVAaRi/5rFodBRhE2WaFYsCoHs6I+QagRv/MBN1
+WpYqb74y5JUPz6/bR+MWWBfbg1FTqBb1+FoBcOfvNhiQlRPCHpWXTPzQJvZ9wL3WLWgk0ZBm5qo
t6GjdwQx9MObKSOHsLdGMQfE2j0A2tJJ76epXzftt7ZUlIxDg09crOu+0HK9xDJrYlqz21Zp96RN
5AfLiZzWS5oWS0k7tk1/5mkUp6cGyEwmk0CTPqmFBfv9ukQAEwk3vcS2mueM8/Mh12+qqJ/euqWb
7ymrodlPpeaOHDuX5lfVs7pCFmyMJyWR1oDCS5ehPruOcjBFPj4mFh1lz2nhAfoVBgkj/Pw+fHA4
B0RLSUUfGSUVoOX3H5jOWTtKlwlfsalmwPmtT45ejn5rV/lTP40LklpV/FrzNf2ecFTe4TDSyjOr
0kefYgPvuJxidRQL5tHQbWzA78TwY2gRzK5yRfGO3Gme1vSl0Km9iP4slu9yqHPLS5tVziHJVu2P
fq3yn2d+j+25O3qZ0SDhoeXAycbnHP0eUwHPL2fg5xPcAY+zGWqo2tK6ijVDXmYEnx+E06phTrLL
/ZAl8guSG5w5IlfubCKCgpkOSMj4drngJJXvXBFZe4baxs3ApP7M07Yto8efFR4h2iwWWhgK28P4
z8KjAgOjZ8Y7hCIg3o1tVILcUfQdCABiQ5auP/PjfLCmkFoLxWCDXjNNObpL0zhndknIkm8xFrpF
sNtctMMiL87cgk0Ac/S1XHtrucEhQZx5PORe27h0szgt/DQtGPhEkqQiaEMmCU6tVLacLl4HoPzW
gI+sUKdq8UxG8N/iVbXOLKOnv7Cjbu1mNIYgIpi2vP+FV7uQCxxwLKejO35NRe2EfTEsL+Zq6peI
NNMvn3/3D6RNLNiIygS9B0xgx1BOd6wYJRIfSgKe00c7jrZMJ0kpUP9kzrwmYdm51i9LbyqCwhHE
3ZtYFv5Yednh6LJGpsQERho3AB/mjsGwDv5jRSnKylpv5iuEO+2PuOjiB2Nd7J/dbKkyHHH5nu2e
b6/J+3vI9wCDsgHW4NYcv9At4X56V9HmtSdX+V30cBTYpsVDm9EjaJPCuKHobHE5GFMwZGZ2iBx7
DvQCfyuJjUp5v4piuQDSRGtojewzjc8P1hu2Hjpm3FYeZGhb7+/rknWuFoPH9vu8Rp6qR4ky3Sx1
LImHg5P1J12U/pF8hfilox2JAL5TtBt36Uhq/vyGf/A7aTRfN1UeBCOKmPcfpNfUPpOLRktbuubF
gNsKE9ZgXNF5P6fm/GBvQpmHahYOMuKsE3WWphNGJUiP8ol6sHakBgyX1WoVT6adp08CqAwJdijr
9+wGI2kVor8rdDO+6kHpX9hVNx3Q41a3uTu4Xp629UFRsvVCcO7KzwwJTtdgGmD0pBm/qBQJx/Pg
IUGdMIC/9Bd9Vr/psh/wEarDVZ0B0rJ7JcFUOzUHFKvGOUrw6f7NpTfVh0NtwPTnqCwZ1UjvVr1G
YGN308JCDhlnl6P3xANH6DYTZCeVd4Map1cR8ZjM3+3W/Tll0/zFVadeDSfU1A5utqq/rtKkqoK1
L22LYMUF8YUVd0I/swmcLsrI2wi2RTWlmtC5jpYou5/WNWGl9PXcKa7pYsSBJbrl/3FLHAvVIt1h
oArHkze35Yg+TviSnJjEyLy08d6yMb1Jqpb7oW8lh+GoH7yKcvwMoOcDFIjDTmwx5+JZYJE4PoUi
eC+U2cn9iCnRhQkI6Kq3ssknAq7+g7QwCyV5GHKHHXm5K1zEcF4W6e0XLAzWPi376IG4su5cf/ij
j8XcXSdGEsQbY42jHz7W3I7pXF349EoyIyix/zwRgY4lLHd1pNta9tPoTEw/pcYi1lXieczVXIbg
mexD1JYNbry4P6eN/2BBof8PDhKuH8LkY1SpItFWEjoCCSQb16eS/ktIn9A85A5ztv+8dnGIZLoB
KQe4+vHQylqEDpol6v3aBULRgWwItDTNb+rZOqd3sLcF+f1+sknsLGBR24KAxPj9OplEYx+1iTH4
hMEayx02wTJ0GSVmh0TEzS1u8BEGZtJg3FLqAc1HZ0UYSHtXf81JPa38ulyT5xYBofBSdUzuCUwl
OgvlUFcFhq1s7r9sbS9tO1teV408G8+l1jHx5ZSqfUuwok62G9KU7+hZxSuUlf61wJ75IhTxS9sC
m7Dcqd87q79kwlfs1qnNp3B1pxR4SUUUaB/l7ewpc98RwJjZvbqL0kF/6N1eNZFzqWiJhpav7g16
ivUI/xGYFaVAre0rzcRkblLKZPJk40a/xYxBck/wlRQkCdHk84Dsw7qpq5JU2XgGuUFfrYiZrNm5
+dtF/vqSRp3W4muK5c/Z4tfzslkSXl2l0/pqLhIKgiBdtfJqNVUoF6ByIPWbdfmn0FhO9gaSFiJL
O6t41mPLOneKP112mZLBHdowptv6ctQwwO2OPcugGcrPGR04OxuB0bnzrslN7QJuSYylkWSiz5/f
v2Oxo4eKgzsDno3ato0m3z9U+SzHte8oQ4ihHHYm8q9rE5f8PZm0Fn1ZaVtBj5ETEZ4yXczMtgJm
meO+0EvtoVPddYdozDjEeLQ4zqmte12BTz1Tgf6VKh99yC2pgcHwpgGgNDz6kM1MXl6yae3MrBYB
vb6pChwe9d/j3DScjVvDHMJEqvrjghXmeXHqVEOg6SqgSVRpdh70HQnRj7fA9Wq3xWpsuOtWDfYq
ObIjKQUUYlj1bnQxZTaK+U5RAmGCsoAn7VBT4swn6dZoR/ILMafFj3aWV294QJfUd1JXf0tXzmre
mufZXbdY0a9+qMZxR1b7cgfBpb1kJ9zyWCNd+T0M+FnO7drb23/0G20tyo30t5UNx+WcbkalMjJq
8EnXKkJbdfOAdm0WVgg7vqexPd2iFnaQZDKY0Snd72pqzOtisuR+LbXEz0XN+OTzp+uDR5rpGvLz
jRGFMvioxETQGDuR1fZkhSlj0ALde6MNJIKuJGM4Y9jGVCs5p9c9Wf1tpBuIK+j8oNo2jlf/qE/x
osAhIfxKKQ+RnfWX+PSoZhr7XOV6Wk5yLUeD2aeiWqDVcfRgssMyViHe23cqOFJhJJX2jcGFeE6j
JPuuGCP1pBkDhmfGOj+hmiVngna1SWzuKt46TfyxuhEC4aKvz2ZrL7+BRw4PWeesr5/fib9iuHeP
B7oKhFCmziooqO22W/XvOVnYg903bePrCjEC+zUe2plUC7I2doZol/RGZBhKgkY0FUSDbo1mgAdy
ZszpjAmtUlCOq1/T4V+8MUvH+q6cGv3MkeQv6vD4QzK9Z36/5bvzHL//kBUvBnePKLh4MfIfknbV
n8Us0ee6pRa92uYKlNeW1vIrbrLsZVpVgEdYuSl2KtTzhh8LbHt+YZMfDXRpLuODOjU4IOYRcOIB
DiWVvPv3CDngBtnz/WCXxEaDahjCTD4FcJCcJtSMggGSo6Be3Lt6vRpnytXTRrpNKg692g0xh8f3
2FRm2ENlzzkymn4qjcOUCeYuemvsnMSe6LcQoQkQcApHGkV+QqThFxcbLf47hs1nHouTmmL7JBtN
k+gRastjE9fAJqoX+F65TPnNYRjqaWa/TzTlMk5jsdcmuUOrcrAXeJjtWjJWK86tXH9X76O7zmew
UBeZhsE/j85/Ectn3dvbZ9D6+XaOUQwCRtasb1ZsOITFx6XwkY9QRNgqA6cYRMysChJSUD3cb/IS
giyr9TBXkX1BrKl64xrMIaNRTa672Rx3aRW1QHWk3BetTthJRGuPgZqKjT8ndp0Y1R1vdxyWbYep
vh/anVPBQ6jVAVx57WhXTtcNL5//8KeLlIYkEnQRh14k/upR4ZxlACp716SwIZn+eVXlFA71aO9g
y7aP//1S/LCbrxBRIgqZ9y8VJJu8G1LcdKMxM3AuLLlrBnzgSNjrM22rv2qp97eSAxjyR15hghC4
m++vNdjKErctwaeEicPFbeeFmg0LS0EfIhB5Ag22dkntK8AteRPnnAADtySch7bOLDZgmCIXT7Vb
NWPjtr6rTTEe1rrAQj7X7aumo/VPHW6nEwvjvkxK5Y7mt7iPXZvslSwl8b6dYqIOy7EAxVCpB91a
2kNFmsh1u9TNOf3ISZuOwQvkVBJMGfBsg4/335dY8cWG5F/6ub1Yv9WkKqoA+pJyn0foSXbs1ZOy
L2RPZmJCEy294IAMtjJmPgxCSsbxG4VJa/j8puJCDmOckAxpmk0gZ0O9aIgUhQEy20kJgKQwX7Sh
0X99/nScbNF8A/KA2MN4/eiIHG3RlITdmqw5YJ9sSm/FGMm7ZrTng7tqOVpLlybJmp5bdj68KL1T
XoDNX3IMJCaHY0gNgpXQlc7DPce4CpwgEDHYf9bXNZfrszE4zRl57qlenK9KnYvkDY8VbNij3SWt
4R7S58N0qOf1BfEH4qLpqOk9FCvuZZSTUrryNw4YChzCZePZzGoC4GIUHeaFTDnX8j9pW/CBeDpo
KCH6p0g6WgR0AwAlwaP0rlOu1TLq32+i0TMv5QdFCtj3v1+bneY0W8qM06ZyDSgcErD/E0jRMiN3
L3Ms0s5ZzZdkRrJQyn6Zdkm9Jv9j7ryW48a2bPsrFfWOanjT0ec8AOnoSdFI1AuCEil4j40N4Ovv
gOr0PcpMNrN1n25VhSoUNEAC26y91lxjwqEdYqzkTdGMjwQUXbmGdyPitSJqBDJz5E6hTzoRASGn
URQVcVyTcPl4WL73spZOAtujGcLm/g/GJbmGLKNyiUZ8at3LLimix0lv8oBmzhgD685ahVlhXleA
1W4nE9EkHJnx0m4xkQc1NT1/fDvvLNekfUj7k6T8aX+0P8/FnEgJyK0ItESkz3ZaAAaP7PCrGnmE
VB9f6zgxSwaL3ZA3Rf2MKsAS6f8Sqk2gBJgbLCqRF47rOLHP6a3bkK2WMCu6ktxw8sywBO2Ek2tV
5NsT118WrYNFXLeRypssa4sP38GjN/IMeSjwmaCZ0uI+tZp4bUKhQfrNrljPqfw8Udy+wQFGrLWu
NrdzUrZAsgr9oZPWdCIofGeScHZAgcEfTJPDDIvSDo1WGnHJAQVVTmQr1s6Crn5qkiwP9fBDL/kb
DFYpeKmHCGwHq3Y9HjxqxRx5MTxyu0/6pLdfNC+i+KgpfeFsVPxpHZ/UgQPdECduvzOynG8z2cyy
Uo1SEspF3qw/fh/vPAD2bUx3XGrExPAHryMWroqOltcRWSQXe+CrF3bWWGcfX+WdEc41eL4ACFAH
H3YL05+Dv2+Cic/kQn6ahwQrvDxFjA0U4cTcfu8DIdrhZGbiG4A6eH98u5VHhdhj2cMnwbvgBI6s
1aW57v7jT/TeZVw6MTxSGzRTHj43/CegtvX0I1UzOlm3M70LyDSnvLbeeW4kP0mUM2gWqezBuaqK
K93t8QEOUi0qIcCp3dpQzKJBojtrJ6bCseIHPSEnfPYKLoTQ4yBSbi2APzH1c9ROkuOBAm21aLXy
pizAmOaVBhlwNuaVW1bOlW7gpZhVpRKEkendUFFUVkIdCIdbr78bEX6dykC88yhQuHODVLEp3R1u
Z1qNZoE+rRIWKHbyuFOH6ps+R/a3RaHhXk0hMeNZSuvydZ0aZrXu83L4xG+ivukw4EIATmrR+a4z
Qk4xdHYsv0WAfEqr8s64oFF5UaSjvVig4vvDr4oScobIDgNyFu2Z0OnFn41TW/txZpwCEzla1m+T
lD2/av8qeLl4SERFi01XC9p/GAHj1rNY6TgEoqpNkpUDyus6rbr4uoKVm69gnMfPoHI/z5pirGxy
2KfWuGViHaxxmEsaC5jAJpA4NPgph6pFzWrCTaoceVeb/YKga7IfMJznjSknsUNEtFbS4g1zhGFt
jl69laSFTixox4109B5w+l1GCdrRo2O+2ocKmlCV9KKks5Ni0g9PNtUWXFW+pryV3rZkhz+V0dxD
5YVNmg7ThCZevmaufqdLGD1uO5g/WrWBMYI2Zm031Xw29jGolNpxTuyHy5vaf2q0faMgIs3Pv0zx
/TcJ6taz6pKXiEFxdt53lXsFT9W7yI0RHyR6y7ZKLt0TBZ93Lgp4n5lO2wQeK+bBIJ3rcugsAXmp
C2cWfTBYV9B4+m0zVlPQhEq5qqgQBh+vmMfJYEx5GSDY2zB9aXk9iJCH2M50U3QNXtBF9xwziO4r
RHJf3Fqa19AewaJBgPNebDsGMEu2RdeC0gJ8RXdymD/ZcR9/6yC8XKMi0BfNmTM9C720P5+4z3ee
zqJOQXWDXocgafn6LxFSgwyiSa26CcwB7TMLPbZ+uWbOX1y9jQr2LL34VpvpdKsp0fh5AkS3tJ6b
hbsK695aJ0j19V1VFUW6xiC6Pm/DNHuDyFjAN0pHwM4f3+/y2A5GEKMdRQ+hIw5ih7frVFNTy5Lb
TXKjXaUqDdE57VwbJS6MR1l2xlenT6BJxyjRPr7y8ZIMj8PWNJQ8RAmqc/CgclrIlqbIpaagSkLI
KL6OerIcAlXtiV39vUuBclkKYRyEadbbfyfQvckLGmRxBtrc14AUPb9208Gf4Nue+FTvvH42GRAr
RKmLUuSgZhFjdBgpKjULpwIPini9cr/Nhh6dK546QQKGhI0W3GjVU64Y73xGpsXSAUfgQg714HGC
9MoBHqqAW7S2WUfd4K1Ks8x8zxyiE/HYsTjQQQSGGAUZHcJOQqX95+mWKQof4N1I0LPSDWoU2W9l
S6Pe4nkK4TYbDQ7QOv2J3mZ0QkuuHdameVfnNkR9RQGE6RPRYTtLR5EC37agSmkXbhwFUPFa/SzC
2hDcdiSatRfpTbhS4Kd+re20bP0Bab2HSwLR94k15p13R6l46dtevNYYL/sfq248VBRFWAfZaMVP
RKTiYmlAvbQwI/yEukRdFXOa3n08DY63fMIltL4c+jnToJXdv6gbkdnDrwWES1OF65pspG+kUv39
8IzLUBFAUkwTGMih/cuMmpC01nl0bSeTTgvDZN/Z40x3Os0qVCMp0p4B16TL0Kyb81q1GgZsipXw
kgSGKAmiiNDKn5Iu3GpSJwX98VNYpsX+MmQiqSJRhexl4RkczFA3Nzm+1CqtPfgbfLXzmIYE0ESr
yYbr6ve5HW8/vuA78SpttOpCkONMxBs/SHAoOHBMuBy0gR676gAZ2vZWeDpYHsgebfaCNJY0GMS4
y6q+GRnORmiimWHpNXkOYTR0Ir/scudrrBbZTRJ2AmClyE+kYt8J1RhmixAczMPCETh4Liz70dAr
2KoWVWOsoczZG11FW5FCHPlKtByntNa2LpbPZnNu5aPctB0WjEDmo08IXe0LStOnRHDHMDjqZbwp
3hKRHsffg6WmUEoN/rAOuAdzn5r+Sdf5ntVx+hxb9fxWZRSENx4pmnCd1TShrIdKiHsSV0W1CUMX
B4WcUgr0CLiVn5W2N16RvHfmyu1mTQ3GGS2xRgHi+4kXfhxhEleSN2Cc4deGVGF/BsgGkZvaqgrA
lAG3kaHLKTJN1nimN1O2Ru5r0tYYjxutteV14zm9tRrU2ngFiWxvPr6X47V6WTfRk/2MECjQ7d9K
DZKXGBwYZRfVLzT5aheeML7LselP5BWPFxcutCAvSJ5SW3OXr/8SjCixkxTYhnKhVoaBpmUpVV/q
Fh9/nPeugsKJUQqZZ6mB71+l08M0bnoOQ1kXMyiG0l2PFfznj69y/NBwGaJYQN8hY4+dfP8q+lDB
hLC1LEjiqg0WweQGEmZ03unW68dXOv481Adsg8VhsS0nKtq/UsO5eUHPYw2bleWFZ1rk9HFCWH98
lXdWIATVJnnEJQoirD1Y+XvsqAytCenHlZl3ldSjfIsQiqzaDmyTZGh+jvI+9enJxTVZzEOQa2JY
QV9tgqhsqXhC17nIowQufCacE3v88dNG1KURycIwgfhyWASirqCFYZ7TfGo2r2GW6wAwO+NT6mb9
1xPP4XhiwsBY6HcU+tAuH05MA/oPS0im+KAJe6bfrGV+qundOeLPdC3TEXd6hT0tQA2rr0I77h4E
Mp0nQmf9tykLVPpoPkd0osHJQze2/+rTkoOhpFDEdpfgc6fO45mtR9mp0+5xbYbo0OMYjrR/8VM+
GMuRIib0RoAYS73NHj2CAD9xqc+AXkbEYqopGQqQ+Vk/iFeD0+UKDMbw7ePnfvyGUUbTfEMljLo2
hJ/9j0obM/2ObFn0O9jJJp44LJLcEDD6m1NP9Z1tjM/IiYidjLYLLrp/LRz8WHMLPAzduMIOyKry
JVuf5L12MVRWCaw3tqwfeTU7ib8EMVfTxPYchKqJeMrEmRa/LnWgHDJ3buqcCPveuzsewxI1/1Tq
H770cjJCqXVFQdZFEH4NEBm3Or2/Dz1qywew7u15qg5qEkQG3UtunkRbON2f3NKlhWTiIHEWGUAL
TtzW8SqEBhiNPQUGQiJmxv4zw3gij5U+K7BfETnaNrM4s8Fx/+5WhMYaWTNKdv5cBsT+VbQx7VXK
W2VAXUr5VudJdUEpfabcb6knknBHH4hLLT2RyyJOyvzwA8G/MuvSRZDiSSz5htSItpzafzuDS3EC
Hay9YCQgPh6inspQwapQAnOnQ6HeobiC3d26zurjybNMjr14lXh9IbswaJjBR4nvJHfmMYR9G+Ru
OT42WWI8GjDJnhyjU8/QQdt+ZKvtbgTPDuNyrn7/rZkGUEabtePnaXP/rSXh4FWlzRkLscqSbPXK
be0KDGIqjJw+/qRHhyLEIJxkeW2LNSaR0/6lyBgUsdLB4dD1CnBV4Ze6hkXVeUykbPSniKgIk46f
LIcvGhP5hxDpUAzkShZ5t8EThLM5vhFSAN0LyKapSFBKXXqBlY14SIyFEd3YosDEbkLd/ZK3ZMh8
tzLM1yRCFLiNrUi+zL0xXVBDFtsGHKoeFJqto50vSraYqLYmmv+pf89IdLyZhmo9R9Q5R5r4hPTB
7ukgaVTrHksJYfo0HyDUIi+K+1asTe1DHOq9FZiRBDoR9hLSndPKqTg3HR2dZsmCF9CNDY1NjRSM
mHs5aPQx92aWrGK70q87xQtTWCBDdyHgJYHAL2P3rYinYWfXY65gdpTOwPDRldIsPdjt9cJ1SqEa
SgwXvVYYcUAlX3lJnUReeDGOODTCJwbjIYqwzBbSUb5WUBI/R06oU8Rupy/C6YzXKK2Ur7WaWCVI
HyuufKFnjse6K5RrHHIV/NVNWUMMJCJpLoeFdrOqhx7CJ/EMSL5MncH4oHVJlbNZjZPtaALg2RaR
Hc9+o9cwIN2qptkfDzl1pXS697XAb4APSLPYlxrTW9NXhYqZlTLRxXXTxyaLggYnETFeMWKLJPLJ
ttfCavCaytMZjjPkWl7TiFN6uqGaWj8PRVXoQM+7GUxXn44Pfd7o5soBKvCID0NRroTXY1iC+rZ1
/AoterOi6YWSg6VNwIs62rZrX061eJqxN3yAhk51Oa2bvtzkjJIIIWA9VmsPD8XqfK5BF0HpLQvq
AQK+LB4FJNdXA+TtwWeU2dYKrjLVqba1cbkayxqwHIdHfVzZS7vaKnPm/DWdu5FJBNde96PR1Z4N
DcmJH3kWLkNIqMST8IpZhS04ENWR+s1cjMxk9Yo8Qoz3niqap8y0TDR9yKAYIZz6LknQq1rQax2q
6oSAJUYRZQy3ag9yMShjp12a5V1AHMUU14vleQZEgvkU+1EonUcIH2kVGLHnXtdzO1waPE1+nRMt
pnLGYM7rmR5HPHGbWSIlzxeTAgais2jtMgzNqgprDfKyLHkfLzzHSywbk6YtUfiSujvcmUxEALPI
CXa1hoaYgDpuvPGQCV42SWLezaM1Pcq8BlSC26BfkFk5EQEfyxIX7tLSXkY2SFuON/srXwfqyasH
0nUFRAva2bxyxbwtzhpbuugwZnulZ+mwBfZrBIaLaxjNyyRvXKRZGhIVnzg+WbNEDZ8+fjDv7KOk
QA36H//mhR8EBgiZZqr0Jth1tXZvqjIf77tO9U48/uOoiI/PGYC00dJYgjBz/+OTiNELNU6LQJGU
PuS8CU0PU2T1wYqsjVNaT2iJLlN3hgqJ6etkIstoIvWmLYYTuaujQBVtNa3jSMFRnmsEzfs3oum1
20udLqbQmMJvHqYQq7Kau4vGxt/odx8tU4H6Aq4CBOjkhfYvJc1G5sSfi3NB7WxrIw9/1J3z29YF
lPeW4hI5VBpUGF37VzG9yXI6Kko4Z/bZRpqR+ZAkXXTi7P/OY0NaszDcHFJcVBMPrmKPnHFr8jNt
OGR4dbTzBnuzhXrqnDjBHQ9IRFpL5Q4lzzt6mNagQu5gzB1YLpMiS5xpE9ZIcj9+N8eyG94ItpgU
B6ELLnL7/Q8krC7u0gT/dg8GCW5JJXmbYFaz2V2LsAxrv2pG0QBmwZfAV9JJfm4MW1bBaMl0Ac03
4kwYIh9OTJR3Pj2zBD0gGR3WqcMKShc3udkOEsRIW9prmhLddaZB/jnx6Y/jInYdoiKyoyRJjwaN
TvEw0avF/EkmWBqMcXYPV4ZW+75uNhRyrWuShd6dNhrYcJcWLXK60sd4T9TWraPl6SPPBvc08vXe
g5F7tk+iXf7+o7A5z2ooc+CREO7vv6FwHtM2zSgmeRFWJ6raE4V7dMt8/CjeeeD89p+pW+JSDkn7
V8n0psOck8ytk2tYynlCXqt5rp0Ybu9MHyRGuCrxz5J8PZiklsjsQaZavRjetNBx0NpZRdLs8tAs
T73bowzI0qO/vFyEEwgdj3wAwqpiP284TTiDehvjHPOUzt70KBIr3ul4ut8KoWV3URglWFjo9mdz
yKyHZuC0/PGj/XnU3T/XcCdkvdAFLO4th28wrqF+hwl6PBu2WHI+hbP6Jc5E/42zSILqi575zpeN
LN0LqGDGkyabND4f7GTKg8LtzfuQSs2jllUYAJaZUP1cr8TZ1DtjvM6hdX4HyIqmVCfJe5F7U91t
5lmqr1kvsUUlbiWrntZF8cMNZauvqqgioZiYs/348ec8frkUWhA3UmnQljbugyHUp/ZYa4gNA1Cz
6Yqt3YRbnOpfNDpGTlzq+PxEXzosVA5PqJcgkOyPVosUMi0tPZcyjEQ/b1V9dv06rcxr16BwtnP4
H9pwaTWnPEXeuTKdJhRWyfKQPzgUANttM4EHwlxo1GX/VKbArzHX6DaG0xhf9TgbN2bYZE8fP9nj
ZYr0GY4OvEfWK/Vn6fCXjDM47I4RBBDVnTuEo6G0rM8QvayrLkxmQonsVDPyMSZvQc3C/ySBQdWT
17r/gDPOPGpu0kmRZVpzX7gzJskafZ7GpolcYZxNkRG1+LQZyqdY92gZdLM6v3e8UmBJ1ufxbSJD
TjtVrUD10tCR3mdgvVcGZqIdYgNIsmdUfprvVVe2n2J2F8qAVpw849jkgf3Ejeu2o/0Zn8eSQhJ2
WIrwDaGk+bqOqiy7HMPMVnzsIBt6t0Td0hLmKoW2sk3ENCuOYeYPxZm6cpfiB236RLswZJsWo9Jk
zqYvrdI68SJtDMVujAgT/JLDuvjd1Q5NBdN+SZws7lCHwV5rYUqKgSHeZHPXXZLoF7QrYKBs0qmw
+niEHCkOSFm4i1qVlwZ/wFuW919GSESrlasmgyCn7eRXmU5j2MLoand4kzQ7TtwRLRSOfh1WGXTA
j699tHVwbVZzogfyfdStD8YK/V5KREcl+BQ6ws5RINCDp3vG3yeH//g+/mf0Vt3+vV52//wv/v69
wrgmieL+4K//vEq+4wpa/ej/a/mx//tt+z/0z5v6rbzv27e3/uqlPvzOvR/k9//r+quX/mXvLyQN
kn66E2/t9OmtE3n/8yLc6fKd/9sv/vH287c8TPXbP/7EXKbsl98W4dLz57++dPb6jz+hRf3ywJff
/68vXr8U/Nwtx3gRveRHP/L20vX/+FOx/0LWRic2smmHlD81xD//kG8/v2Rof4HXXbiapERMtJ5/
/lHy2+J//GnqfxFV2cbPVCga0KWxo6vE8iVD/QvlyOJkg/8XyXTX/fO/P/veW/r3W/ujFMVtlZR9
948/l5X433sfV1hEdxz5EOAtunf1oB4Dqy+fSb07QdRlznWczsndQFfzxh2i5LwokwrkJC5eflNm
yRWlqPj+l2f1r/v59fo/nYX2boAKHYUQtiUV6R/dG/szQ9bIeWOAMgF3qjwqHVYJvdCR5EEsPBta
hJs19sAD7MouubYKxak5hrYe1jmDi9cxXXAXo2XXT8VkP4dJ3dV+MxryAdLkMG8hZlrDpi2ddTna
3fbjWz/QhfPsOJlBAOXV0sbAVrdsC79M6saeKnLl6L9smy7X3aQmmr3pktqUZEp05wvYcZLY3qhQ
JezDWU/OKmPUsotppEUu+Phm9hcY7gUtNm2PCDfZ+BCqHdwLmriOXNA4EvhbwDSjUmj2zq6wXw9g
nWJAnJURp3oNsaVcZbGKS8HHN/Bztdx/kawaKGHpNiIXbRweCdh3uwLrbUmJDvdqGuEFanhzgi+w
Qd6ZfkvdniO0Ropj6RQgO1zCuAx3rVf06pY0YxKfV1Y1TBvcUimDANVmN8lxfvW2ZtIl3YWuovk/
sS4f5DuW58YpkWmJpI/EK4et/Xc4zGlmg0qQQWPFIe4nwwymqBi90c+wRFzoPpVHsKeG5qDcFubk
mVjQi2qMel9gUfop03PZrTHhVCAsabmL9ToUyFPdae/d5lKeJaoiL01T+MH+4XoJ/qwhazgzCcvK
snPFvdpW2aYWqhoFqk4pOmh1Uem7dFb0mLTWGKfbMarJfunq3Izrbl44H3bZYBeadIbUTxy9jf36
3vIoHWAIkInBpLg8y2WI/jIdGOZQsSpspL0KfOwNvX11i6IEgbwvJmnPKwt34k0xeGZCI1NB97jt
5sPGVGDR7EpRY7gd0TV6Pleh+NbFS0NWPWbyorEwlG9SnGLtMWs/VVbfuAG0ukFZ4TmsmKtWkaG6
nhbTm7WgF2S4oc0wtLYtbR0hR8BOPqLHwo1SJRXcrchOub/ZHsOHZ2NH0kR5E0GTQ3i9/+FJdOrl
xN4eUMKq08B0daCphYohJj1LBZnOKmyoJ0tpUt2ddPVz7A7GZdu3UbgaKjxBg0ZP9VMVGyRqXPfX
WUkfE9YHFHCJ99nUD9kxjddLynsTFnNtlcMJq2RzJuFjpSuPBr7yG3bjLUn8MCnFRV70ZyWtxCmZ
L9KLU+/eeiUnI18bRnnm1MTSw6Bs8Lhtn4Qq5MNkeF+80jLO8jDBy84qhBYHfVE7665tx0sPE2Q/
wWsIOXZ5k2goWdEZ9eV56xY4jmJevHZxWn2ohvK1LPGlN5z8MY9m+3pqF0dw3Mgxpw6hmViqLMj7
S/i3eExrZn9fOwayn3z6MTR244u6/EoSfMpWOhC2C6m0mKsBM1F3INTzFbry4qJ1aY1yFVXdlE0/
ZwHDJX7NWtxH/aHhfhmqDiQtdaTyoCSNBVop7zbTTF0cUZw4n8bx0wwofxuhj9vN9Vjfa3Z03821
RiOsru7yMZ2vzDFvGh8H54zG2Kbe1qPtvmAUrQXE1/FVWIDrxVTS/spSet4ZLdl76uW7qVKjnVXq
5fnYwMcaIifDHKMHABbkVjQUtEPr1ufGjkY6G5X7OUUN2KV9eZaT2N9qvVpswKq0q2aia8/ppfxU
V/qjx1HnhiRK42tJS/pewRa6LVrQveXlFCnOl7YYla9It2lzLNQU0ZmaojQ/t6QtrXPPzsQbCZTm
teAkt5jtuEaXATIe81vF7UcA4GFxDyX6a6J74wbvkjdjJE+x9poRLAUcY6DCk2rPdwr9et/UVqtn
lE79YJHOCdMfXd85r8Sk1i26KftzC0rxrW7nsg+wQxvg0sfKtZnaybburog76D8QZ7Yzl7u4qqRv
qeWFanXeWa3p5RA4vIc1sm1jNdOyhKoNAQne51FyJ/tenkVzG55BGCmqrUyr9noYUmDVjt2aPjyU
LVmP6szo6MBTprqky9qOn8i7bqGkGBcpJYO150nzPMpixfVlkZtbMcTlWT9E+W6esLzGcXyoHkE4
fh+yqBW8tLJ94UDQftOlAeNESJPycqKX9xhFpatezy3bl0Q2JPPIg7x4ZTRtRazEftJj0ut2df9Z
4ZAbsJmDKFjyFz99xFV44XYqb11PYLFH4syF3p3XUJwyU6TMpKyk3260aaSIuzHZihQPPlHgIq5Y
xr3bt+FaGabmGwsrxlSm3nyNZZXfNoOU9PdiTa9RWFzx0JEqFImNa5eiPDRppPugMe1sjb9PvFJn
ndyiomf6I5Ug8OwtGTrbHpmyXgYqpWhEdjlBN78CLRX7wlIppMbJFU7E0Lxi09uBUVcvjMEpg2RU
zW0jxbdancWjpjNiF+/U8VwmdrsZXEikRWHm53kob2HBPFOVHDaj6rZn3kS5PoD7b61nXZPP1Zwl
d94QhpTaM+3ORcn4KeoG5UwnT4mmciq3LWZhZB3i9mFsLLVbFU5m7ghqbvlb8pSqJaRoZ7BA9g6K
cxYlRvSQO874bVDs9Es/5aEelB3NmoVTV9fToEEay3r+GGNcv1vghq9alYEycWgnf8YbethNip4D
AhymXdiObYaoMwS+bpRt/pjN452Rp8XNqNjTNw8ABP19/bfCBI7TNLiD14YSXyCazu8LALLXQk+H
H2PSqMS+RlpdKmbkbcNUiXcdGWgyZgavz8ikK1fhSGY2ZJ97pBr52iaJ+IIvdfUJILv0zdxwzxOF
xu14Xh7CyHP8XlDrOHOKAuwIPcLeyikB34/0ftDkFnbL7mFO20iLcRshb7jTQACOS1OaxEWI6uGT
nrnGTWZRC6V0Pl7C+LN3mhpn53pYv2h9ONyV/ZieW109biEnOhvbUrLrdrTVdQ1wPBBl2z1hWBVe
5uTAztCXTE94A/W3Td5lN13P1STfHa1xkaCUTbd8O+Bn56DW2kadBqrOzOXnJCv764xijLW1IyzY
NmHe2TN00KS5Qc6bAyCS4NEKzPDe1KTuB39R36ZZkVzbHQcJaffeWiGG4v+IuOf8DeX0cFW4ZblO
Cru9FSmm0/HgugGwLxySmumpLvsSbU8P4KIb7S9ATT1STMxnP6M51BchPPSgU1McVbPJ0jhYDXdR
q2dX1hDHn5AVt2cpoKEK1BH9cYEJnenMGS31qeFgdhlWin1ZNex6cRjric+l8QFPCrFurcTZadWo
fG+d4Q1ig34WJrp7TsQ/4Wk+8IcTsqL5oSbblUeHxa6bOAe0TV2ts65vSaq6+kM9agpSACwvlM7w
Lt24EEB4ejHcJELfTEntp0otHjvUA1trUO2HGue8TT/WYACySv8KimqDFBaVQNzP2ptV43TmTHp5
G5pRuyUIHZ9HUc/XNcaT14kVTT7ive7MriXlxabO1KDM6/HCSObphtN5sxv6xlzBLNJ9VgDjIimG
6BEC9edh9rxzxYhI50ss2C/r0FSFH+eZQ8NSdpHknLpmxsm2TWV5bpbGQAv1AO45zLFQSHT9rbZN
ea8MMNLxU2x5EQUJu2Z0HywEnouRUm5v5ahrmwLu7z0zO7+Ym5b6fNvis+QSgSPANya/UWZA/JWl
PPXWpF4nVeY8j0bh7KIm1JK1EYYwrsLR1HyMDud1ow3uA/YS7ROVQuOLIkdWeQe5+5vGwfTWLudF
31CIiP6uHtEzs/lFH0ySekkX1GxCo9N792E2tl8FrIL7gTLoDzlX2Vvk1fFdkoQZFrKKvYPNmbt+
2GEwnGFdoJMQTFDy2X0NnzZ+7e05Pssyq+UO0dolCaVzSkrZVb+8M92MlInyCHtVltTJLkUBTZ6P
KWJAwLivkqrjZIFFQTCarrFNkdEHxjDS02AM2Lnoelv1TKwswb/d0y90/AM4uZeK9R3RxXwfGkNv
rnsZTk8SGuFdXBPgr5S5kJqPuMT6MsvUoqhaZPeDYTWfmyqZIH4V7mtMct5doaJnBTDjDgBYqU63
VkUWnSb02jifjNy9wUOHz96X8RgFTKx85XnM+o0Yp/iyGLLqk1AQDKxoR3kVaO8SpDS4J2yspHGe
9UhiDKKiToYqpY7uo6mFjuonmBDRU5VwScNq037jKcU4nscyTd0n+NrlBu6Wx44JzZPZLvFS91i0
28KUG47jXkPAOvGFFlmwdzck9TThp93bdbxrooHtHB1Lbe9CO59uGR1ZdOmBW5ebtIGNTDZwGqwN
ekwWnEh3q53oeu8RD8niVTf6ejdw2PsRNTbBqpBFfwU1LLotFhWpOwgKgm06T4J1xxNhEDv2Ak0o
y6vYEVCEY817LdXepQHAGAh5Iqd5ZueNL2syzTs1Sb2IruvEHLZCNTHCULuefUOnUXuL0AzubW/U
8SUeY42CQFaYQdYT36zYearnoomcca2BHX60ocWKjerOMz0zeo6gc5g1EF+OYjc6kuwhf+2l4T7m
Tadcj7LlF4uqsQd+Z6W8UIqHH0mIWSGMdZ3oIRvN8EWd6UZFwaMUW6ChdGjkbuM+yiST5VbQmfCM
9WJGBlsx+n6reZPXrhLC8jZQk9h58dK+hYn4QERof7UTBUl84fQqZdWqy64VERsRQTL0dr8c6ZDY
2BKPzpFgm5iE7H+BJDdG4iIbSh9+nejxZY4D5zVqTuray3YNHVRCJjjPwtJ91BpjtLZzhtDjQhGi
VgKSvV76tTREfMlULpVzFVxyvyU8EPM2nawKK0suI4I+btv8QsZznwaNlG4ciDZUn9wOAqovRmou
LKMK41UvKaUQuzc0PCMoUBajjxqfCYO4JaGRp3CeYHL16UoZeaNrtxaW3Dg49zjIv4qY1hPAhETl
au7cmbWWXE8S4YPtpbytPFdTesYyC5Sx3pRXihjdZxw7lBGWj2usS7u0P1XzeI4Gyr5t1FA/Rwal
vOixRtdwTwELoF+edkoga4oBVSzj7RBl470VtmwNBVhXX2tN7zOeNhbqKbsp1tU4tRdgE42XkcX7
usJA+QcqYCQmXLfa6TEmE3dY2ZudnxYFZ07R0n+6zVCrwaoBkoBHiYuKfMOtA0cczaGmRt1R5VjV
uFN064+TXgd8HTJGSEU4VMAIpIxAJveg0AWpfOiGUOvgudeeEswxp58kaukGS+nVxUB0dP18VqiZ
lBj3vAzpbKgBjJHFZH3QPWSaeR/1N1U44xatuVaEAkqjcraWlh6zoSW9oGFzzG1MUGRxoU5R7TA6
UOv6FcPf9G0F0W4wqA0em/jPKluWFm/ipCbyyFfj2ev9pu/pSiFeyKwgKfIuPVFfOEpO0dKx4CAc
VEM63eb2QQW8WVzTVc7Q/lyl0XfYSpRSh7Cr3ibpRHfcigxUo9buKKQS8LOhZ5jmzJi59FamXeX2
lN5oeULjkZGY4wlU4VGSlpuD00DHJYkzUGuHN6c2rkQsQNTXQad6jEKNg1+rzl7KCGyK4VJGbrrN
zRHj+X5OrWoLrGzoAsVchBYfj5b9MuGSXlR1dCme6XA7pI0Pco1Rretxiq8Ph6wJaO/QXhSeGEFo
GP1mzlLrxOBc6rl7qR8uR8M7WUO6OjSkU/spKbPEUSlJ1MKn0+ilV8b6qbc7Oih623v5+IO9eyU6
+BGTLw0xh6yOIqqUtIqmgryJhxPU5KnnTRHLoPcG8/+hzPRQFfx3WDnaqzj9j5Wo/w/rS4um5z/+
u4RzVF7i2FAmL3+8lK9/7N7a+Q2UcbIYW/xdulrqU8vP/11r0ry/eAMc+klG2kvUSjbw71KTZv1F
0x+JD9BYGNsjrf93qcmiCEVyEG33UoL6tdREFYrMJkOW16qbIMF+q9REbXVvRDqL4SK+dSTcF1Ub
ueLDDDG2s1YxIOIzh7ajAZMdnc60IqeXHgdNEw+vunvuR8ECMVuRw6bQzsIOiClQkPYjeuNNiiBr
XiFgli//h7vzWHIcOdv1FUEBb7YEQLJceze9QUzXdMN7j6s/T9Z0/CqCCCJay6NQSCONSWYizWde
E3aj8rlFoS/xgnkpDBe9TEqK08Kt41NlQkEOOfGp4PXKavuuMjPwOepAbd+b2hxt0MkM2uaNIU9F
4DntLP+SlYzXrxtMZH54oDN8yzCL+SIZbREcuPnCBXZ9YsH4JQm+t9ROhrtOp+6LI+nx1yaM0sfG
6R3lQCPA+DiO2M0cAiNtogPPJNKXWdWPPppaI/9HqCpnJQZp6dUF58VGCaV56rCwX0652jYP9jCS
Mg52Zvqh1TcPsZ45H+XcUZ7iOcg800QTSPj+DW/GPkjexITBKMqBEs5xxxqArJv9Up+6VFZ9fn36
LQjDhgovDbNDbc6I4BMzGchNLDPQqRJJn+ogaUn9gWJ69wv9vhyalc66e3UKi9vDctuJPY2Xy/a5
H6kBLAjFBI+EW/HgzsAffMwJM4eyg3ADt8gpvo+I0uFG3lnOWy2iOODW3QiAPiKLeZKS1vwuNbmN
LZJVDM9lKlvPkl4tM3z1tH7oDGfKAC+T5IZIYwG7t/MILnsWRJ8tiFEoyFrFZHmDnKZvcurJb1q1
heeo2sOUuVYUsMsiIJTEuGBUHs20Cr6rTY8yJWID6he1keS7NKlw51HmrDnnvPQNYJ6FMALxtd4k
Hdfjz0OWZBRPbbv6jMtE+KOIzDEjpy8RP6zzfPma2w1RTB5WuURPg+IvQ8uy8K4r0gEIsmy8o0oC
8AGLPlMlr80sBBz1Rg0eTLOnNkT1r7F8RFmVhwTkSkgCEccGWJkkQhQaAYePw6Lz02qrV0nFnOSO
2KFM7qq57n9QPRrfWOaS/qCM1r2Z0EDODryvyuOCjJlK5c0MPnZOEwrgGz42hyzAM9tt6gwFOSWO
82/jYMyFLyFCC8fHLE5hUC7v8Fs1G49SkvW9DVXNdJephXqHqtKsuIvdRh8lHIeWQx/P9nOcDNJX
m3dJI3QeAObn4/weq5QAV2mUwlD9M4W1eR+P6UMVpJXypI24mSF7Shbqlfg+ON4UmsoXo7ZM4qah
7T6pY5Sjma0t+IgZ0lC29+C/etmtNcWiFJ5aSf3GGSfQUzP+fP/IuASDXnWk5V2aOsXXeMrUZyfI
m5/FqNWKD7iKZZvT97AIxm+5oYzfMllNP2hjpM0nBPKLyW2nqBpP1E9tqq1KYH8IBkVzDoGltMBT
jInAbFKQyz+SbTYQpcmfBjZbNr53YhJemiW5RuEdLLzWV19pYy/PEbZu1qGX4ybld8oVUGGcUD85
CAzGhw6XifuurTLVs7Gx+2esUv0vpRtQFIUmnC38s0ckFJuhCX1I8qXmjlEYZX4Zps77ttXUGemM
URNA16LDHHOytBqThL44EEkFH2SuML5KoNJFGIKk96U6DeAg4zbX+ngw1fMjp9XgXFvV9HMB7fx+
ITmnVilLHSlhVJiPVtlPHDO1luoDpIzxmVcCnROjrCt0XcA3PUjOAiuVI4DLq2pC3fIlW5m+tqVK
48cxYsoM3SyoJtU4xeVjgjqE4ToTaRFm2Ylkuckid/mbPGyKZ4K4hGUcx/594OBT6CJTb3xQUZ78
2U4pUbO+LEriQfLnLVi6RRTV0a0SFASnSe8t1KehKVQURN0oRovlUMgLRSQb1Bka4ZVjcKMjVnZu
rakZ3dhoZrwOw1D9Ao04s04RvU39XGih/VHK0sahdwB24CgBXXjDxsod18R7p3pfx4EJeK7lI9FM
D5VfczHglIE9jJF8XKoly+6beZGkz6Yj8ZdHPFeOa0m0Z33EbDr7QfAeKg/7QEfye57s7w5Q+vag
UIOApGOhCnyUekl9I5vp8qEsW4mqhRT1Fk0oc/pBEp99NXu97JFLCayHQFcyDA4oUjx3UTy+Hfh6
9YNRWGFxGJy3EU2ZwW/QNRno+aZhSuYWRTtI6EvogXjVkU0l/QWUYtCAXEPV9WI0uMdj+r5d0r7L
EZS+49W2PCzjQl9NCsPLBqd4oLFg/Zt5/Mb8/EaPrEBGq//5/ynmCCDMraDw4/jzn58XIKWXv+Hf
KFDV/wPDjPwC4JIFOUgI1/+OAuX/EMhxbwGl1kkOhBzsb8CR6fwHvoFjCswmbs0vxru/AUeG8R84
VnxXtJGxRQO8/yeAo8vd8sLdE3LXiM5jEQKHcBUD9hnSgc4I9lSqKOB3VW+950JvPT1a1DPiacEv
NSlN+rAG5LJXa7SBNbpMU/4dGgcjAE8w+sBQrBIilYas06YVTaOGMkqOoMdTPLSxZ1dKsUP73B7K
4Cu8oP7WEhb4R6G8JmJS2lC1l6OgitRJhXyxsDO+PSuBLPhvmvfvrF5wN0DJ4M1qqxIEPiRpowF4
Rwoz0u/H3pg9vdbnnTx667M5qB6SR79YsgmcwStwR4+gXRJQ+4cPRrsahmFwHGBP3/d9Ud8FRF2w
E7Et8ClzTMrODC8xDL9nCLNM4F9EC3eFrehr1UT5sMbkVeqQ2+z1prjL5aw8DrkmuSU3pxuM9p+h
Q3+PytdTBKZXCCldztjJRjpTJqPGXTa7oTxPLmYDBRK1aftvUnsBnXwNghOfaPUJIbSSrkGi43i+
IGteLa6NZ9es5KYOBmRGWhiWo3ZE0st6bzbp5OlqLBQQssB3gDA8BVWr+X+8hdg44j5AbYVC1urj
4oSQKHbGx8U+N3lQS6czXT4myly3x7ksgLwsKeMI3R+QNyBSVuMMMq5+YUKhX1uy5a7qNPkg2Wb7
WBVR4zXYQ55vj7dxCmmGQMoAp4c01drIykYfLujJ12hqKtrZDMkGZhrBnw0qPTt7dHMo0J06uCeM
O9ZSQ2CxKXHZuYGuRf2cNRCpQjvr3kfINeyMtLVZQJigoIA0KMZHq30ZDInTUsxjEWek8WkkKTju
5qHyZDty+ymf6GC4o1FFX+Q0UB7rQc6926u6cRxVwJggnsBsUu5bfUULJZwEiJnhQpyQPjlBH7uW
Fc13dZdPn/uhpVsTONnOp9y4f9ihcP+IMZBtWwOoqQvjaa2yviUgSzh3ZUS2phmI4Y/SfYq/1alv
HAM4XNz8uj3drS+rga2ksELtDsbK5T2QD/HUdxlmBmqhLgfkSKjpZ6lB2O5IOyu7OUn0/qiPEFJd
Ge0pbckdqgS6S4kOZfh6Se4mc1J+VO1gPuX9HL8bMN9JaefpdDv/eJrcPqjTEcMB4HupdL+6g6CX
YildGXBCMGo6t2qceK3ipD7+gtHOt1zZLbzcA4SLlKioO8kUhFagYxrNVkq3An+Ixo48p876g1Qs
/ZG4ZAH1lT2CJ1NPY1ubH7W8lBF6sv6RUP7euXZXteHfv4N1FvB4JFDWlsDoxw7DEvE7IpGS0GH/
DCTF8WPygsNS4fOd0DOgJZ98T8a8Ji6Xf95e9I0LkRCNHyLIMtz9Yu+9WvSuL5ZQjnTdbQsItJNk
pA9a2kfo1CNlmaKvsVOB3tjLQMp18K4iQATwfTleVQB20o2RDVZO9REIhObJyJH7oSzZO3t545rS
CUPRX6MxQsC3mtoySI2MBY7uZgEC+6WFL9ZBV+bxozn2zV2QG+a5tobqp1WN2VsU6Iw/38/U2AXd
QSCS4V1cTnUeVLktpIw9ZmDh2mO7dp65pVxJnuvT7a+4MVWEoImL8ZXU2LerG6ICSFLQGdRddHbk
t7OuoSUb0FtMxqg9ZqGuuvSwQz9FQ592WvRnetQvu/j18ObqNAGZk8JyljSebLFlQzk91u2854Z1
uVVfInUY0YDcRbeLutVq68jmPFbRrFV+kSnxQVNz86tlQRkqHUp/sH3SHTjx5ng01HhhwNQq8mq8
Kis60PNO5ZtAgzynaUfc3Ao+5xj/7US7AN7Lb/gyPZwdIQ2jOU7NyF49ajJ6qbAg+s6Xq1Y+JGoa
QtJT/04rPTi2g6w86E5VAh3uQy8izt65ES+f1N+j87ohOwWImhTlcrNKvSK3IFg6isO0xahKwbFS
sW3rZeAaMcYItO9a7d3tbbs1qEgS2bkU92kZXA6q9CA+VCVpfLzZ8rusoPQtt8CTHXlJf1l2kr63
ln7c+ayXT9zLTCn+Q2TlJRUyMqseWEBDGCOBqqEghZN2GpfGGWSE6cq1kEHqLMxMEb/Ep2uptJ1F
3thRQr4PqCSBk7Dkupxvj7fdDCSo8fMuBKYsSeEj0BfHlQdL8dV6ke9ur+/WVOG8i3iQCdtrzL4V
dUmiqmPjK3IvJChD694yRuHhZpoAB7IaB1+ckj9UKR3c20NvTpVaDPka8SiSxZdTRUMptzC8avzZ
GpMHq6iNQ9R10xcsmS0Unae9pV3T1EUez05CtJEaAo1OZ3UFyoNqFgV1bb+qUGsqckCZwBAQkw6N
pfpcWiaQ/Qq1ewSwdCf6GUHIfpcEvOgaiCpfGUZrL2BcBRn/7jSqIlQZBCeGmsflGqTSlMUQ+xrf
yiHnyq19dELqDGFi0Hh21PQgSMWPoLI135aBhifjqB2Bt/Y7D+Hlm/vv76AVBg6f90FEr5e/AzFC
TR8yvfWnXk8ZeV7uU5rOnmKW8c7h0vlH/TeP/HcoaFRUdmAxE1SsPjuKSHI0Dknn56HlPOmjWp4G
BJa//fnmgnWqoQ9iIpW31lhQeOmi2Sw732kU4a6Js2SGzO9n2GG9NwGi/bPQ9Pe0AFjQOYTlSRXg
cgW7IKqtWK47f2oyFL4xZ7pH6n28G7VkTyF16+AgTci/AFLCpFrtYySYihlEU+tnwPh9fMiKM4D0
GTHU3vHCGSuq22u5tTkEMRPdbCDP+ElcTq1t5nwsNbP1a9QUjr1ldOfKRLA2UIM99MHWdUTUZ+pk
xOyPNUkZhAPVkyjq8LWiE9UaS/GpRIHwLV0+FbKTqeGYkEEE6ODu7sRia/HUl+sB/QqZvJ9/Xzn1
LpVtmbMZwyDITfuudQBQTrHau7M1dPC9pP5TPLfB8xxH7TnKFkc+d2GcHsEsgxeLgixAL0lu4WWF
Fhz8DJLHQZei4E5XusalpzbbOydpIxwQTWpDSDpA2l3TeQIIerXq9K0/FkBUHHt6nABYQIcpordT
OPVvcSTV/o7buThqxeScb++KjesUHw4KXsiuoP7BXrzcFpmRzBQyA+6uCInIDHF3BGVRWA+9WCpN
BeR2S2dHClrnb4wxcQTt+w6jBrh1Jycrms8JzO8vt3/T9YrweJJ3i4heYAFW15heQW7oUALzAzvo
jhYuKIcosbr7xRjV77U8a5+hwtnv86ad389VbP51e/jr3SvebkHUpnZL8LAKcge90kZc6Sh4GFbt
GnXquKyQdlLbXrqnP2aflwyaOBplu0IV4h99easCqeD2po0nhAnX1ErEVgJL7yWGRqT1XBntcuLB
krVTXYXVL4SJzLvWHMOHyQmqyAdRqb5VYnn8fHsBrm8KxFaEOgWyWtgUCq7w61QxsgIU9Yq5xM2k
sjwdAzdOqpK8BQs93/0vQ70YYRGLohx8ORSnuATPzlDponc/4OIbPkAJ7HU4jebOQdv6riaVJCAr
ALSstews0giGBgq18mkoAglJgrHANbwzrcOMavLzkqOcXNcTmFK1ps+3czFtbWqeS25gB2QWMeHl
TKckb+fUiSq/SSP1AZVVvLaQNUB0CQhbqgbSmSxWOqc2TAy9UHZUBq8fG1RjSDaot7w8pqsjlQS0
vGECVX7S28WbsBrAMy54JTzAyyjPSpb+eVgoMFo0c1hpehPrRHWYhw54kJT7idmE57iWkNdtJ0Mo
n03LA/6StFZvb6XrHIMRX+yMuUlhwYuI5VWBI0DmY4wDJ/cHiktez4P9hIeVRZ2uDR6SigLw4KTp
zqO6quuIgAERWxoGGoKb6FqZ4iy9GnUoq8RWQX2jwN8FJy0z0qdJa7EhNJzmvWT01n0N+ljxsJ9r
vaTs0jeQzcZ/bk9948Dy0iHVQ6mWNsK6ttPaKgC8sCv9Rh+UH1DY85NmTflRNZpm527Y2Ei8z1DA
ae5ROnwBaL6a7yIrYpvigDCkffizVZ3ivsAs9qB1cuMZbbLUO591a4VFjEleI2o8+AZcrnCLwk04
20XtUwMeDI/+dpBT9k0/BYYExgZtkuF7zV1a+TE1oFMLEKXztDCwMv+PV1kTVSb8CyhcXons8mcG
KQPG73N3OxPikw09MLgXnhaAct4J5Td2s7BIYFe9KDlYq4txsbWhLvuh9tO5M576XNhym6NxBu3/
nssfdhJ+wufbE7yO6eniAthD15VTC+vicqVh8wMNmJlgmNbKO/A6YNUwuHy+PcrGNUxZhzFEWk6N
ezWzBBh7bMxG5cNoAFXTaSn+i/BPsOTOFlcb+XOHBEne6rTYUfI/bF/CX24Iuk+CPn05RQyxm8iY
LOJtLWgf8wpA2RANuFAV+qScTDwQ92QWNz4kUYToZFJrZwevp9sNVtloQeXbVt4fqq5AEiWyxr+y
KvhHbiG0HMJBUv98q3I0MXxEtYPa/gs68tUpzQZ5kZGjZJoWvJw8RXyyG5fiQwV0+dvtz7lxIRAo
KSpPCz0p1vZyRbWqVSopxYjJ0orUrepUORTYkT8osY02hFkWOxHDxjuKgg4q5tgyUVBa96T4VlZi
21kL3CNCPAz7x3cko7Plxlpkep1Zjo+N0pQ8NB3QygUd0Z1a1vYPQMFQOCezj1YTNgYLuqvBD+iX
oPgONaR/xEEFMgzSKI8VigMHY7JDODBW+S1p1K9/vtxC59lwaKISqKxGT/oskce+bX0iDERvA7vG
irCiLT0MMFm58PPT7QGvEwTR1wRIK4AM/MHayMPKqbAZRuZ49pJa5zhFciCcJsWTpelTkRTa3RD1
kyuASKil5MmXuZdiOD1QvmrJHna8sa6uKH4MPV2LKi2qpejmX+42OR3r3tE7x4vrsXtqpsTwZjvQ
j7fnvDUKaSLXICg/MuZVtBTgSzCno2l7qAQsx6RL4A8OzV5vyuC3XgT7KOHwjtIrFbqL2H1dzqVk
jvgrqKo3FVEOIa3J75TGGGGvaOH59oSuh9KoCiJXiTC4WLnVtVeFFlebKaseSgTFXyMn47M9t5Y7
1hCv/3gooj0g1yLSloGJXM7KmfKOktusenUQLvOhkuK+w3EnhGsPiQSVhdvDif1+uYh8IkP0a/G1
IwJbbQijsW1oULrmNbP5Q8qDwTcQHT42A7DZKh+lnYW8OvyMRPdMZOuUUK70+5QUtbPFwiaBmmfk
xYVZv4GA3b2VR2N4gtrV3gP8ySPM5KMF4lwj6XvHUeyK1YSBpuAkhpITPkNrm23o4JUR673qDVyw
Lbb3gTm7FhzQr5CFeyjseqN91eFP0gnL6wHwdZ3MBMVIpQPiTqGG7wRo4gG7+kGkVIoMG4PO5uqD
jwgXY8+aa/jLSPp3G17WoenC+p0aZh9mqYWQWbXdz2hSjJ2dtvHpCUXRdETQif9ao5HyFiJ1V9OH
ymBwQknSTA9xs+4hMTXpiBS0uXP3XJd5ufIRaRfKmOjC01JYbe1+0fqpR12GMhoFk0YBLePmS8Pp
zbIeslNrVKSXUzCqgzfT42mhpSLX48pJ0PwaZJXq3u3dv3Gu+UUgQWBOqAhTr871rPRqXnBDeyr6
JXdlbVVuJc8Opl5FtzPUdRwu4DQ883xmyu+8f5ezV1WMz0LZnkHmU3tI7GjwxzIdHuYBwc4chZPD
IA2Fj97k7MUDbMIA/dQ//+REp5hJCVsN0dS5/A2DJBfWUGiz11tKfVcGCoIrARo/VU1iPcJD27ld
No47lURa9hrSyCIWvxwPyXGY4SnYZU2PuoNlRPWTItXSfWsX0k+l1bTa1yWnfg9QZBqR18DwfmfZ
NzY5oAUR7lCRpjynXf6CJICnhqaS7FETQ+JA7pDHCNrlM6zR5edYOmW8s8Qbx1mIx1GjoB6jmOtT
NeZqOjtBoHgptoERGn5adK/lEoQ+yTRqRGGJA+tDUeYpjEg96Pcq8BtLTurBC4KThcOUxe97FbpG
iQFKwI4QtrcXTJUz8NeHuYEvX5k9FAooLc3HrFIDHAeGxc3m6H94KwkwdBYcItL1AuhZ0oBMbBYP
fLh6SBCGPZRKOMFzhEZ++/huxFZ4W1AMAjPG3YLHzuVkp3DIUqeydW9ClSL00mrR/JG9jzgCUklh
At2/LfCNtBGDOaeZA3EJ7SsD0SIEeEaji3akwK8/Pk8a2m6gEJEkJ/K5/D0zZT5loIXnGXpYPYWx
OZ2JaJtDPyzZfVG0ldtHzXCiNr23FNchF5UpIWkFKJHLZV1zTDViauhSBnwpPT5baOndSxzJHazs
9WkiBBKwY7G7DNlY3WEQ/VutinUM5GNd/YgtkHpKMLL3Eg0liDQVRNbbX/j6gmY4QlaQ/S/qn2La
r3azFLWgnbUQJ4Mlzb0imBZf05Bt4UtXx/9hKCGkDxQFZdj1WzBmvS3hcWR6PMaKa/c25wbKmmtP
cNRuD7W5jEQfXEgOgl/qalZL2MSSEgWGV6ba49Qn4THWMs0f7GBwqxhbw9vDbe1KYjsZeSr0CKga
XC6irErjYipkd+pcV58ABGdHjm7ldmqbfKgWNC5yRQtOSJslO5fh5kRhM/L0CXHwNf5woZuKusfI
msZK4w6VlgK6jOQn9C+zM/2SvW7M5nj0Y9AIROzxqpmuQKOZQ+pgiKgk49kyx/yTExrkdVlQ3Jlx
1fxze2WvL1sKa+Kwg+rBX3It2ZbkmPgoKeONJguohijewJtpHscl15FNSM2D1FcmtBsnvevwjdrZ
slvTpfFJmYv7nhrJ6jgi7ZJracbyqtXsnIPA0E5AmkKK8o5+v0zhXn9cPNeXoSqi2zLewciZckrW
HYBqHlM9HBo09IOkecroYX+UWlMjduwCT2vhw4RmuBcfbw5KKgfPQaElv653aYtDVRjJAQ/EpX7v
hFrpRgnBU2XPAaJNQ30aq07dWdmtD4vcqwBlkPmp9iq3xHZKc1ARN7wWVYvG7RFlO7ZgUiCYRYP5
K5VDWG+yEqeAY+ICB05EkD/d3ltbHxcAIKVSXlHecvETX119OHKPS4ekiicHnXFfThjnIMgceDgX
dF7fd3uZ0dZ41KHIynhGKIavbglnsrMsp7ToSao2P8t5ohxBe5Z/KSDrtQNed+mP2xPcuNspe4ET
EDUC4VR1OcE0k6sy7zXNG1sFcXXsiI8GIa/g0D7fHmljapQKNOrtlH14SFb3bYJLWaZg3uYhbfSY
tMXf5WLEfhxjHoKEy173fmM0MNfCHAabbeGIcDmvMs2kaYlly5N7REp6jZKE1WsK7Nyp8VoUIXaC
juvxuIGgyIDTF3WDtVZBUwdRbkoxFOpZyY4WD7Q7JpKELQxaqShzDTtBwAse9PIawEUDRAkNd0qI
0NAvJ1hlg402BslCU8zq86TH9jNq6vl7RN/kN/Ki6d9zxEDeRVES3sVVX6enwHKio5zH4yOtCJlG
Q9EiBxPYXwlgyXdvf23xNdc/j+wG2zOVQJwvcfnzHE2iJ15EgWeqmXnmZGIBO2fj3e1Rtlb9RaNb
oF1EvH85SlsOiOglc+DFyVieqrZECyy3PiFb1951Urezg68vQVpyPDAOmCEFzJD4Na8uA43eH5Fj
G3jp1KLhDrTcdYJSw7urmI4RQm4+XK09HOn1AaUkRNzAV+aB4/RcDqprSYvt8ILalZxhtrQgOZek
oX4kzPjjdg2UTaJmQhSQcKLQdjlUOTiLYiM05cNMne670LIOulmX/pIhNZSOcv2wlAg43f6EG/PD
TBNXC5pjAvKy2sfoTk503cwYmJ0BtkVGzSccrf5j3nXdTv94ayh6izAwWUtAIquhamRsozRQIwrq
ivarQui9OJhwBTgK+pSebs9r64AavNCMQybIH6xOAJmfOY5jgXZvMZU/K3No3o4jZlXuQI/qJOda
xUOtz5E72WrzDPG0RHggxAVsRL/70HU8NWho9p/RuIqeavA1/u0fuFISp+tLBEExBBCtMCek1Ln6
3FmmBSHiav40zBlCd4oW38dqJb1NYkNO3BbjLCQncvXdMqrVm6AZ46dWL+JTXbfqU62V81sH5Svw
FWBSJ7lBvA/n9f6tChn6L9WQMLUjaqCXWe+au7zc3qvbRTS/IENQSqcBtjqJlQ6qJw+6yO/l4mNZ
ydmdgrSQoElFbmEBAYrytjulfYUqnpV2J4lHFXJCb7/JCjX0wYxUO6t5dRNx18ElpBdIJ53/XGX8
AiNWoD+lu8loRXdhkbYoOehUEBEa1z4g95Afb3++rQE5LjwANK5EYefy6wVdUSIwJekuJXhEOaNW
u69QPvKsrCjvqiHa289XhweuG8OAz6V4hhSJ+POvLj+rXnrdCKBR6Qh2HWvoKsATwCMsoz15t6d2
lSqJhp8YBTqCBgJutZYEvVIyGGDXh7E2ECKiSvRLUWAWUhjt6dmn8tnJpRGDL6fdGXpjlsgNkUWQ
8IIHXcdfEslYm1eYz0xSb/vQtDJPo2/t6nrff7g9y6volhE4f5QBLdEfX3dxtS5pKEVBuDBjVA+l
oEb7gMagV+XWckAbrvWyfC6xI5EGzw7zPWD5dSGY8VG75gjBGBDuNZcfNGJEcEMJ40Pp8Vp8s+OD
0w7JubLMBLk2+ueYUOZt0B5jZVQ+oY40P6VWVZ/DNBjd24shBrs40OLHAOqBUklhg7b25Y+pQEEo
Vgj7JVSd3K0rxfKKttiTH9s4Mxh6sK1svAdpPa5uPLmOBjWwSt0Fyz8ce+RzDhKgRUQPBsdLS20v
NdycFbmaKtiiIh++nNUMQcSagDHj/Fepd2MRFo99PWQ7a3cVloi1I2kQIDduxHXoqYw5MJGx1ZH+
0IJ/tJKgS4vN4gcqrog7AJbX3814We8QnLfWUpB4FCoLQu1olRmhk0yHZ8bVMFY681ur4nqJ5E8l
Hxe9VhK/05q92tD2iBwWansUs9cwu0atB4wl4O3UwzIecr1MfTmsEXDRsGXtkqDbWdfrr6fxLJKL
UUQGrL9ubeaqlS5qwXhqr0onAz+GO9qNxvH2zr/+eoxCjxGkCpYiGMlf7hHdCcKI8jRkqCVEfLyx
E19rnPnNWPUIFBmz5KCFL7fGDo7wejEJurCJ0zkJwv9idRTIgjjTPUdBh0547oMmOesyrnSxHcgP
hp1NO9O8vtMZDx97oi88WnCaupwmXXd8MpFBcpNOL3zdmoq7HlCa7yjILNL5owxn4H9RIue8E2Bu
XHQMDakEuw0UvZDeuBx6DnVpBEetuYaaIlDajZY7dYbqNy3iODOY5EOoDM0x76fRM3J1OkqmpH2Q
DbC7tz/19eOC7RVKdqiGifb/+sbtBjBP2C0g5aAMqR/UNUKaSmfdmwj/7Ex66/OyryjLE90h4LC6
edo4HCU1QDUi7DvDsyptchtlls6qYSGz1HbjTrS7OZ7B2grGsUhML9e4zTRlBDPKdmJj+aGUs4C9
mT0iHmvDkG3nnfR3aykBjnAyDTBJhECX4/XmaJIuIOKA/lCPblSSeTMOEX6vqHvN+a1rQPC2KX3D
BAXrcDlU3EqpqSHE5jZW2GNq3Q4eMmJ7CKutBQS7QAGRkJbq8Op8hOMcRkHdGO4Ix/cQRJl5iPQ5
QK4o+WEN2Brc3opbtw4AJPBVNIhYRPFzXkVzaGynKuq1EFvbtibCSpQTElwSbM+mvW9hdrutUpg7
m+Q64qGMx9w4BVBF6EpdDqpUM81fq9PdIFRAR0uJ07+b5qk/yxZe7LTjpuadLdX5Fz2Vqvspladv
t2ctPtVllMEPgJzAEcQV5srADDWX2UnBgLlzPEdeJveQ4vs6PimS43wi361IZgrHk1Dbfn975K3P
S62WAEfICjL9y6lrE4bW5sh62xlOnK3e1QhKl/HJCTuMcVpt8G6P98KyX0+Vli8yDgqSS4BYLgcs
0KpKTTnkQLbOGB3UsDBhS4a9/c+IeFqN7wcGLAiEBJiAm1poyNi2x8UbeRrKb0pQJNNBz6sK6f2p
QBewnCqLpCru2vEw9eUwYEuQCQsEkHlf29hUfmUUnTFHr9W8PYP4R1NYrouKKolpJj81q5v+Ts2p
aFBUK4BwGMmC8la1DNUOvGFjiwluEJg27gXCrtW+7sqI/vUCQbye4AdFqWkeNCfrfOHO5kY1eqqz
Y9Yu4s35IeuKPdzQdU5NQER5XjgiC1zx+hg7GgbbRmBryL7IuP9pyO+ijNXIz2OmtCF6g03/sVMA
pR50I2U5MM1WP9UIpSEG28X6t9LWQ9rkUVMbp7Trg3dG3Nc4ElHeng4xyoUjCrgLlgohrRe4R1E+
7gUkG1crrWEwTy/iBqQGlzsnmRecCxsCO0vSJ0yq5+zjOGHsREK+56S8NZRBxxhUAj0/cDeXQ2lZ
X1UKB5J9A+yST0erRmkXXo2s26nPblx4ghv0f0OtHsRCF7ddzKwMo1ceBrXKvi0iNTqQBUYZSuj1
dJ6McjnePoebwxoWBDJyZ/yEVoup6yFyKjEztGtzKA663qLLnox9GR/kqq++OU4s+YHe2Dvjbqws
3VMKXVSfiDbWnegIs+Up4ve4cqPl57SMEZfv7PoxUOXn2zPcHAnRLFIZbm/umstviEJm201zSsYc
WQWA4Mk6OnrdqCiFm/X322NtPMW8jP8daxVlTAXOR2FPrBy1mfxxQAvneyX60rdH2ZyR8GVD+ZWe
z5pyrculjRpkhbKHEqLkN9XOB3zCivu4DPa4UltD4V5Pbws2AuyL1a6MSzyDAhCFrlYhe4daUX4E
qpOe1T6P7m7PamMnElfQCKGFR5q4Bp0OuTWNahSQzcwNoCe0LBDrwzUlrYbwlCa18mGecuOv24Nu
fTCwbWJj0NQiB77cHLHdO1Y58MGyGblHDD2h8aqg5m+PsrWKpNcEFBQ0+Wira4TyaW/ONVNrm0b9
C3HEn1WhWh/MOv0f9jpTIUhBfIoK1+pzadYAQHVARrOMhvipNGpeETVEnnBZAmnne21NinAaKh13
MfnLaqxKKEZkzqi5kTp2niEDu+vwNDiV87xH4t36SgTTwu8M3jf9msuvFM3KaNSoKrpKm0zHpQyj
k9UFf4x0pJYnOLswrVklNv3lKFVh2KOJIgaqn80Por7az1N1OeIHiYStibPh7U2xOSlRGyVuF2nn
alKm5Mx6hbWvG1MqfSz6lmwryKxA9m6Ps3WuYPD/3zjiO76KpMWLo2oS42gjPC1FMaqDqtc96B9n
QRLDwYqJs71TO9wIJ4WxIegVYMMoNKwGhdUSmhleW67WQjQ9BEEbfx3iuTvWkWU9ZZ1dVjsJ5dZy
kp9Q7cEnmhB+FVglStomvczWb4wKI6+l+rsIZXUnq9sehE0i2C2Q/1ev5YzFzKiaLRWefOjunToB
qq+mk/vnX0wQzGTKZtStrtpcSlLkcadqLkCm+BHlGdyQsrjxijmK4QjbD6MT/Lo95PXEqLSoFHfA
P5rICYmw9dUmSZROrZSRvZ+RH3iOUZkflEGzP90e5Tq9EfUclOshZ4oSy+oeRKNbjSKItrBIrAzf
tnZ5UJPYflPUQeVi/lAfSnQn3KJE3/b2yNeHgJERyaSgzGUFc+xyfqhFVCOwcj6cXeTvNEmLvwJq
7h/Krm7uND0ofBSBuz8uYVFIEpVHgaGFiCUW/dWiUt1ss4jDB/0K+65aMmx4dJbk6Ub3reAV3Qmp
rs+cGA44Jwyhl7rZ5XBKHJqo9ojhSrNxNSdGu5sH1JuS7nmWgj282NZw3JYOVD006jkNl8N1RkJX
dOGIp0MP2wpTbs+M0uiAI236Oe1zaaeeu7VFxW0ieJEEImtkdKxYcHJwbaEgiLkTHc3xLONet9OC
3doo4DEoTL0UbtYlsKRBDA8KIkgTB3tiEt/xJGEQ5MrL2LlxXNse1LnCu707N6ZGFwlBEUF4BCmx
2p3AKJ0OQjZfTgrHh0xFd9kZuGVuj3L9YIP9IvUE5WwwxjoQ1mvLzLuMUfp8BmhrFXgT6mb7FsGv
9I+TGeIcUULh76Wauu7FodffD2bOQVcTOfAkbcIBMbIXz1mwKVb0AtMpI9yjJm9sSJM2vehWsUWu
GoBFvcR6VfDQRXr/l5KG9j1NreKrJI0S/p3/j7Tz2JUbWbboFxGgN1MWq+oYedNSa0KozaX3Lsmv
fys1uPeQRRRx9IBWT4TuqGRmRobZsXeRHcQ/clPWBQw5LwvSgh4VPc4titdBujovlhkuMHeePpjp
JM4MHTsnmGGiU97U0wkW9uJJRHHxyY31I9LG291kOILYQaVHwwjrVnohh3Rf9WYHaH4RTT9cO1Sb
oGQ47rxUczQcPK67xmTRgg1FG2Y7DlhMi1CHpWQiuMnaa5PM5pt2me0rWap2vX9KbycgYKCBfVqO
0FM+haZh7VdKxUFaapiLIJ7ykeGfUZxVrsTZS4f5OepF9sYScCCJ2GIwWBFvzNFtP9z/Dbf3Ebt0
q+QrBXfMFngAikaxjQUuHLh4xSMq4PU5Spb48htW5FtLwEn4Z8qP/uJ5IBvnjOZuEUz60D8kRLkg
K6j93bdyeytkoMIojSzusSp9bcXo0VnKSopoRke5G1m+8VFH5vQpsSf0XbSqP1JR3/t4+DCDzr/F
7OQW/R2ZHUTJwAmCpTHaT72W2W/H2u0Ooue9ZTlgQsCv6JLfcvPxitSB33aJS/BySH7GAgqAfKkE
XGei8HstOrJ3+y7wBV/Yk7/nxWbN0PSHTKaUgTMr6J5a3jeIWeeHxKpSRjbdH70XeweX7maJjBTT
+5IAOsp1NzMiaoiEdhHB9ip0VG3HdPBOk+m0D6ZEnmtJdQTbv7nk2GMkgCoU3O8y5V8v0YnLpevR
wwzQPUsucVvT+DGAN/Ar+4MH71d7Z+U8pS1DthE4JMxObyJBgXusIPItgq4dZ+9kTiL6zlkS751l
GKGuS4qSptuM/FoxeOem9oyfyNjpUClnavqmX2L966Ib8IrOKZS4WV5QR0IXgQmisvgJ6we/H2ng
byT13YNmt/NHKtgjlG1GI3ylag8Cvd0vh8+iAcMLS7d0/eXKGppnwXUKkkLYbybVGc7WSLLjdp1y
cChuzqH8cJgBkCFZRrc4hAFZCDGRegeobP2wJrf8OYXFfC3TPgY133TpeDLz5Ij5bs+qRIgBSuPP
zRBg6cXElIYogkrR5rO3iJr5BwstHBhzLkWvqMD0de1833PtfVWKJQwgw94I2G/juRDQGsLGVvIA
aeUhaFMUMjoIOKkTlkdA7l1TNHzAmsElSH633sBp6WYnAiEQ9CDCfCu2mlOWTGEQU/l+rT9mA2HU
g+AdjIAsPK1NQXQ5mZNr5kE/Fe7VoasWjFY/npUsji+GV4R/3P+Kt++pNAhs0WQEAUqILfpCEZTa
dKArgSYiVJ41s/IuAJ3zp6FVKtTSlu4Z7Y4OTt6s+ifxWv3sqGl18KLuHCCsAP1gbo3Gw5bAxStA
D1almwVwMThBmxhVsAiz9i2oMN55odf4dmGWB0Z3dhXXSUxIWZ2Hb4tu6YqeYUXXzAI4DJNzCBXR
F/QqO1ovICXuf+VdU9SnIB1mvoO4bL2rTUlyOU+Yilo1unZdHl1GVx/edRayj79hiqDkF+SDCEm+
vy9eItgHR9MoFUyNaMYjNOheFAiVTlXZHpU7bkJcoh/JZQesF3JnUri1qahIJUwpzCCCKbxAjTLr
WsNVjiCr5/1tW404jxrUqa1ELEAqdZQW7X1UgNmSqotUgsLE2nxDRGSrYZQHbazl/jgoMLfWKjK4
dTgcFHZ23lpgpgAfZIcAJ7Dx4IuTxk1hDXmA1JbKBFlbf85DmKqqsC0ftMLIr/c3ce8+UDgl+rOB
tlB6WS/NGCiS2BmCWFmk10+FYzXnqtZRoFXQZco01L7SOG0OXI9cxObRhRD8f0Y3j24yF8vYwqIZ
CNR7oVAu8hkdYML4qsycx8ww4ouXORrCD6ae/Xl/wbu2KWeBvQBHDWxyvWBUhOZ+1BfSFdEbzwtq
Sz6RIYjJzohPbTn8ROdJexqEfQTc2ztEVI4lHS6MreBN1oa9uSxdBeXZQO2X6GEm9/2aqhQQcFdH
sNBdU0Rrv55JSdu0NkVlKy9rtUTLTdc+LoXqfK5Gh4HlAVm1+19zz5Lh0cklN5G0/ZtF8dGEybRe
FoCtS05LtyjnSZT5ORVOe7lvam/jyMUYeyfYA5G4uRkldcHUVnE3UISWj3ORto3v5cWnpmmVq4GY
LF1rDYkmvRVf71vee7moRdJvwbzD5Jx0Ty88HbBTCAonC0+3IJqke6lxaVq1e3RnW+rnIgXtO4n7
bWxiBMF12UofqbEdhKp7N1VqwtIjlVw/28GyOUwyWTfJgt5MvcdBj+HqM0uk7/Lyp+bCl00r54jW
7SaFwu9KpAndIuJ+Vr5eOELEaL7VMzYTxj+F2Q0f4f1xDwpqezvLUArURbKOwczn2kpfRLOIOy/D
vQ7ifWmynyjNhxdeyx9OaNUL8n5O/W62obM4+Kh7D4uUfWBuDrCks0UxT+UIjVFb5IE56m19Mvtk
OgvkrB4sxBW/pX3t/nS9SMR+6xbzqVtc9UiZYc/hywl8cBjQexCVbBY/ZA3S4k4W2DxyJ9JnsCHx
kCLTTfUmLc2jgf+9GytfUKJ3ANVU9tf2khxx5F7BnpVa+cmdvSXQGju9xF6bH9zYvaUx/kPST3WI
a7sxlbbC6ZLKIOzxEt33KtdmlD/sHnK7nM9Tt5gH5+h2afhXSeJJ14zq4raVb5uttiBGmQWjmD5F
bTc89SqBZg6K59UBHRAMSjLSF9Eb2cYjuST58swuC4q0Hq6TymUHKj9einY0D07oLWmAhHvwD91o
+WJu/Z7XlSbF4IKIVUnEn3qXjY1vDgnEUzDXL59nmnr/TCJHaNAbEpri1vBxrErb12HruBTTVB14
w1s/xI+RPKm4RKYvt4DCXFUcs18y/LCS5F+q0pqyU2515oM9Ua5CdLXuvkZDXUYHQcOuXSosMA27
YA22bd5Bj4q2H9MsgAf1b6EoyRnogfNmsCiFk23PQTFYxuf7nn/vRDHNgSiBJAG8Adt79L7Moqmy
wJy0nFnBKbs46aS+nQ30NH7DFK8aXHl4AfKk9b1cJqTJrYxtbkE3Xiw3WbgxjY2QSXukP3V7L3Ww
GhxgXmwJ7t+4nK6Le2swMTWZeuWPGbPuPTFu0ESR+gDeTH98/dLkqwXCBlgo0M310trEHvQyb7gt
pfU+dtvqxFteXtw+Xg4s7a2MRIHTIcGaN+/VXCaGq0ysLLcTyU3E2MLSFChVJkn3uc+n8gBEd/s+
SogIUTMDGWSV200z9TlSnMpBPFJrmsvoKN37xm31A0jk3ikE9iLp/uUs+7ZBr+kVNf6iTgOoTUef
yod9tjJaXQM+53x/q/YW9NKU/CkvIp0yMfsy7jHlVpn2PuvD9AqB9/gbV5k8ikYkeH4m1jcxuOAp
1CLEbyANy8SzV/bu27CFWtQaRfiXQ0fyVPeHffmdsyFlRiT7Cn6L67xeWtSVhcpznwR00f4JQ0o3
xWI4aGAwfzYz0/P6L/mLYxtIKUk/9DJrcyGsVG4FuQk8AE136WJbfGBG6nW6Z0wmAib7VQgj2qdZ
sT2AracXZtxgZSjqsQUoHFanpq3THyJWxDvgpUcdiZ2zyFwCdQUiUW7athYGA5+LRUOeRdGeGAGz
TnYcw6mcHtKO7JniwaOwQD2T12/jpoZBrQXtjyRQjaT2oxBlFgSIe3wxhaP7x37vkZV1TCaqiFWI
djcZEyLSTHvjdIN8ClUf6RLtby1UzNIPkVgGiowemos4QRALT71GsCadYEDJryWqqaepsIef93/P
3tIlLEHqnpJabVtPJrPmk6W0CaTsSvJeW/LwLU4PjiI1OsI/7jyrDi1SupW0KhkR3VyLDvEru1jq
JEArJfcNp2kvWT2AtY6TdoSiSAvPVeYtD69dIK8P4ADgRjAPwGi2vh2xThvPVTOGrtrEO+tiaP1M
4BCsNEkPUtTbe28wWgw8zJTAWdL+tSkg/U6tZkkSFAKF7aRrxjOANbRaKqb6PQ1u3ftLu3WhoPdk
ZZViH4vc5mlMCoMS6yHUX6CK+0attzgzN6hc71u5PSFQJznkSlwOWsxbSMeQCTtnrj0O0K43gqJJ
G7iyOiR2EH/x75vaWxCzrCRmcFbdkrZPJWRzpaZEARG7AuiNSeWJMn9w34q8zeuaEBaoCqP/wSnk
NK+3Cc5R2oJjLIISSqqPauulF9uCd6olN7xm/Ge+Eynlx66Z3dcfEB5xqotEQ7LltElTmDx3hIdy
bMALjJRL7w2Xzujmf8slRS2izOaDs79zIImG5HSD7KAwdLBeKaJLYWf12AvbYgZCVeWnQh2iR09v
5qudM9N7sIG3V5zkgUiP/qsmWWI2NyCve/iFCiLkLm3Ca83QLiSni34Kk9Z6olllPhnJkB4ELXtG
mVHFh5HZQzImD/CLSGLMDCJzIUTA5Hx51rPBOTsdGleaPShvbD2qPiZomx0EFju3AnDw/4zKT//C
qKq3YCQAQNAJtcNT1SzuM02o6dT2efTp/nndXR9hOiT/3IyboeQ+y9tprDmviOPOf2nahGyGmyjl
JdFnJegKjlJZOa+eHiMPZBCRK08tGorXzVaakApVIs5FkFlMqdB1mwMBJ/kTMahHfc9yX+9msEeI
hpiATOQ3u1gPi4doVimC1JmbE6FOfzZhoDxNTuocvME7DoDU7hcRIH0v3qL13oWh0o3VUIugo3fz
vMC3cG5DgyGjNE017QEuHOUaamr5tjKm8MD2joujvSe7YZRhKIpszk2mi3RovGXivZs+dygpvReN
mX65f2J2Dic6ykwew89ErLEthxA1aSUarlMwxIakVxySK897HWTJ3BzkJTuHk2E/epbSsUFDsAln
vCTL5srDe7ol3fk2Gxcqkmr5VFj0+/I67f5QijE/MLqzPkgPKOFJP6rx4K43cFaVhdJMMgW2Jzw/
LnM1gGu9e0idqfPvf0q5H+vHgkluxsQZUKf8AtPC2pRtdaHmTYz7cyKTHwpAuJPJiNQnqnhFkFL4
P6gs7doDtQkSB/AR1Y+1vRnERT21xEPmbLlPRS6St3Ee1cwbi6j4q/GG4sDg7YFkgfRmJU8bSfO2
49S5cTMJbRkDrUUjJWrG/jnpRH/wEu1YgXlOAowkJRAUGetlxfGSGXqjDAEHltFmYBBP6BOVB055
5+NRtGGUESgOp3JbMFpGoxs0XtVgjI3JIKKexms4Rdk3pR2S50Vrw4MqwM6y5JiUZIqgPsU7u15W
ZU1VQlN3CLzKVK+1Myrn+HjI/vaOEbbSiICWXNrZIpUXV88az16GoLe65EPU9uGT0s4JnnnSKCcP
zgeoTdqDHdv7ljBQEKZA5iRTy/XSkkQZiFesAUxT4f4F729+ilIhHuIZ2u10FEfUN7d3mgyMuqMk
6WQ8YAvV7LyGma+6GNGBKhDKiZPmqTU5MFRvj2C8O7tGfwVkE/U2RjG3qJ95SL2l60uOfDk2T01q
aNcsJiW57zl2FsQtBg4muZ1Z0+bIL1aqtK7GgkSY5x/0tO3PqVmhLhgfkaveWgIvAt6agXpgMubW
Z9Csip0+rYhFXLV9b3aq9cUrikVnOLHx4oNl/RobX3tErP3aJYiSccGb1xO6rTFBNE8EQxJXI1zg
pYToL4nr+PBakF4tdFkehqiYx6tFTAP7z5xYMEiVqUoKW6tW7ocoE//dL4rVnTKvr75O0zz/rbhd
8mWOzfFv4lYPoF4DE9rDTInZ8PNJN5bg/gbdXitmACkwQJUhOTO2KJGRwYbMiJI+SCLqNX4siupr
RtsoYkzONXxI1hnC8qaDe3VLfUBITnWIoQIIWjnym8fLw+N2RVz3wciA1zcRLgqsx6O1aOd6GOb+
mgyTfTGlxu6lnRg+t+fQ+I/itLXtL1lsegcu7PaeQ7tN7ighHHCsb/XlRRzl3USHAe7xLnnuyJTP
c5SjXzVm/XOWONHBe7Nnj540qBFa45xZeTlfBM4mUu+ZlvYEX4Wlnwq4cc9ew+xtDHbSH9DPOngT
bi87ZW70yMlKcDA3D2o30lbJK+LKxEkasA4tN7DMjqLlPSvSVdKxpeeOq16vCgFQYNqAMYOxTL1r
hQTuhZZUe3Biby+6pCWSpIY82MQjm+BgXFqtipCXDSLdTc7U3dqPZthkvsodfDU6RJoiRmUYnEbw
FkOQzoDZc68h/EdezLeWYvpROIixEpKLBzusoj/uX8a9pUFTAf0SfJeSGX39AWu415hkIi6uTeGe
WkjJU18vK/jLDDv/+/W2ZCDC8aN4T8lmbatT6oEDA1nV3JnxM69feKb4lL0dlbk8UpnacTIcCGJV
qd1EoLBZVytEiSeISN7UQX1QhOf4sN1Vfg0I6bGZLXHSSdPP9xcoF7B20ZCZEBtDR827ALB8vcBQ
a4TXq9JFi2YArJjEn4tsGqSYgPt5hjHssQ5H59LNo/b9vmX5f95ahrkZXBFAP5q+mxMqvMhblpxt
HBqKqrCtQT2C/5/cv+7b2TsuRMdwdcmRNMjy1it0c8cZoOgi7VioEBf0Ef28dmv0Ymtx8DH3HBZE
Q9jhbSU33ZiigTBPyhxCbcbl81NY5S51Cn1B6rbPdjaNf95f2c7eEUrCEyOjPQP84Hpli8gStGJl
clpaGjqhIDSHxKsbf1wW7WHu0SOO48HzR2M5IlrbOasy8CLt4Nqz4k3IBzpD04s2I46Ilow5SSNH
miABK2DovfKdFmHpC6cW1/sL3tnKldXN9zXyaF6WiUKDAfkPMoX5/KxFkTjV3nBE6LK/QFl+lpSh
HJv1t2XRSqPOODWhRslFmPYMlKWipjHwBqOZPj27mXakbyH/p5srIZsKkBVL4m1ri5N0wkpAxKHB
ApipEERHbfQunJbX47F5UulEyoiKDGFLSZqLSYVANuGZ86LvfZ46n/LFCS+tMehHY6e/Jge3K6K+
R7GbAApBRPmZXzzhEBeES1+BkLE7t3hvxfnwOEahCXQ4qd5pQij/9HPbB3rndE/wQVefjCnrlxPO
Ifu0WBaevc9tC4EN+58oNsMTkUb3H3qtVF9za0YaLhqOuo17t4pJOlI0Gt+IfG0qoWE0LVVe83Lq
8SIJpqAGz1vAlRUgowAe5+ocDeVypq+vHDykt2eOEjMuUcUd0/nYnrnJ7q0+cxxorNQ6mf3GzeqP
aqk2k0/BPvmgLbOrPQ6M+0QHhm/vFeUYleyNkihKEFsUwzgaQEZmir/9bNuXpW+8Z7L73F/GMHy1
i8SUnOOD1Jku0paw2u7V0BYCn5XOSskMrzPWgdJO9ntLqZrOzzrjiLZod3EyTwQcAjhmS0OuKk0L
ZcvAs9pbU5Aknn0pkNHwE73VHu77p9ujw+Loq8LcA6Scw7M57eGgpyY8SEHRO+al15fs30wp3fcI
9nbnemTYz+oZBFXV7Aiif/vyYBlPRXOO4gm1k7VlIzKaxva403O9iJOXifBNVfDSxeEEyUGZ1e3n
+0vdNYjYEq1rKl5AVtcGCV2b2UtkrOw6zbPDCJ+fV2l1KlqhX+IEcPB9e/ItWzsSFy5ROlg0KWQG
u/m0kakh9FLjjwtk0J+S1piePA0GnhnlpwB+pvxzBZjjWo314ptL+/PV1k1H1tMNfgAdkk0iG+l5
M9ATJP+zTfrKUULR1jcKFx/mtf0pY77jwohZ+TZNhv6s6c0Ram3nEK9+wPa9nRpFKyanD/qGJh7t
ETAkfTG+6SxxNOh0+wgRVNC64vcCaKX7vN5ZoWWOV3jlEKB33QXQQZon1YW49f4X3VsQ3o4LSSUR
rtjtgZ0my67HZggam5Z9OONo5nBACT71Xi2gQRGCKjqtCcIVSba+XlDCX9aaOQyBmiGZGmpm5pcT
PIX1XKinWDlkkdpbGqOEBA6sjJhvE5aNZStqq1aHwMqi8sFVcKRxXy1va5Cap/tfUdu5hrLmBjcH
fUBEqbbnwpBd0FYfwPwxskz0RQ/bz2bF+YuWlrf4aAFbF1SX5/I664z5n2O4d967Q2wVdNoGGIZA
S2jDmQpz9TmbQ/uNUyVpDAWBNYuDK7z7XaSCIyR8BjVy+fcvYgH6blSD8n4I9KRvH4YReirRxl+S
KPcOnNNO4YQ4EakwJv7BBFKqXpsSoxt5jcZnUau6u7RdhUidQkm3btP63LTx55R5qSuyOYK7q7on
11v6J0a22oP92dkefgdBBPU2EoLt29PMjOEOENUF1ZB7qKwmi+VD3GafSG0N5hUj59XJDu+czQcm
GyB03XZVY9Tg6iKNpkDEyfDouCP1ynGk6GaFysHadjwygwPgz3EX5I3bdodaVIDy5mkMSttAiYAZ
scclLdIAqZE+YLQQiEyvjg/NEi+BUSRHyMud00Sdm2octmVWtzn5g80obVK5dFuSSH1yc+OvAvGd
P8b28JLtOETSOUCQ3DIqwVs4dgNFS6kmITTOZW2chz6rvyxhkxyQAuyuB6A5RWb0k+gIr4+s1eRm
TG46BrBILU/pMk3nOE80iqZKfbBzO2EKtRqoMJh3AeS9jcEaxysLOjBjYNlx8XVYuvIpDz3jk6Zn
uj/WSFOViSb8ojdfX5UC5E0phbqUBtTO27gAR+FEgTgfgyJvtICRG2LdpkrPc9wbB95m1wdINj96
ccB58PzrDwq5MXxLFp2/tveai6oV0bUo0+ossvhzX1nZh9HS+zf4oiIY7SXzB8+trgO50cHX3vMB
hNUMmDOrDFZy44u0wXUbt8qnoJphx/PzpaPfpGq5+BaXJoDpeIYq/f6zsJNIgIZmfpgpSnq7xuZu
mLNu50tKU9dr+oSO/2ggTGU7z+6MzI5AgeykhPBF3Te6d03kxtIIh26VxHn9vWdGCQfdGvje5E9+
bgvlkzFX6Yf7VvauCZG1PECEYkySr604qZFYZosKntFH1jkMx8pf5qx5J/TqaMJ89ytybnhGKBwB
bFib8qI5HVD2GgMUjiFQ1EJGbJNhrM5wQf7bi2L8mqvmUQlgb328VyApODEub9faqFlo1mBX1RRA
zCE4lENXBepg6++G3Dp6kPcWSKFb5XTKLsO2b5e3S6hP8YzL0cbYfbStPkk+NTBIW18NIV+pqIIt
19Kn/KgztHcnQJ9SFsCl8XpsYsxpmU2zh2ghqFX46SOC+KAeu+EyJNp0BlN4xNBxZG8Tv4daKIw6
xV5S92mgNmN8zpu2uqiz516i0ThiFdvbRQtledkpB9m7Ja+QfELjMFdjoIBh+4bkHgrZQ2gOZ1TB
k4MuyZGtzTE1BOP/mQ4MAAiKfp5my3sqZ+ph1RwfYfR3TVEsprUMSRUtxPXhjHqjgSESAIBRF9bX
fuiTUzwW6hlE7Otn+Ojwgtig7SZz6m1JIhs9Zap0zmaltN4Vdjv3qregADyux+W+S9lzXPDhIJAo
sW80Ftar4gFyS0sfx4BBKlM7l3zPUU4hHHnlvUNINsBph54J8PXGdcVZQqnddAlKTTv5aCq5TVfB
Sp9qx4w6WISXo/u9t11SuJVZSHJXBp7WC3MRiYewJgIwS4R2Ue3BvDQlemyhGPSDyseuKYlvQLB1
Z1CEzm5U6ktIoKvO5TlDNPQLB2OgJmClB6b2tgt0Li0SiqRkjpvP2IaujgZwMgZeOHaPJbndZ0U5
VCvYXRBYcptnlK7vFqwEQ9fixtAIBRVTFNfULhDAsseh8pOqzg7etD0/DMrsv7Y2+9QbleGmDgAG
2AbyK6NM7rOjCPdnnzPYqaixE6SMlv3GqadfB8sC8HLqnTJIfJGN5WndN0OKi6K0Uf1baC0TXFHv
hgdRwe53/DWGKwebgduszVh5ng7lxKFnwjlNH7U8Mp/iqOvaq5qBMb1/k3eNMYclsRoSg7x5Vlog
XlU01+QEY2eGvlFb8dPctwqpnoaX93/DGoAA+CnhKEKSe700DQIrdczSXzCU6p0dTqiDCOMpyg+5
u/bWxbdDVgfMkxwJWFsKtdTRFGbswA7lUaAuYfuIJMjXeKyUA9jxXmpA7kEKSZaOiM8m/LCXprXL
hC9YI3X1TREwCziVnknm6+Q89r3ql0LJT4vIv93/mHuVDGQaYaGGv0Uqj24uQWR7SlZMZFnwaC/P
9oTId2XN1TUdRhjeB8W65oUpPjT1mHyHPyl8biFHXE6wdWfnKq66q51Gxg81HAr7TW7H5b+DMc7/
uf8jd/dB9gbw4VCFbA8z/ON1qnm8f546WZ/TeAJdmyvRP96YHqmX7D0W9GhAWQCYlL2I9ZZbJYOp
jcOjVIYeBLX4h4vdzTD862AfUPU6GqreW5qEthDpgkwAcrq215dawlMieNqzGTax0k6/mZIDverd
30kCmSikhSZzTygv16a4ujGtSpZmNymSDMhAtd+g1B7tU1IjJ/IbPkE+FS50QIx3bdOvSgoMMoVB
6Kel4QMkBP1DqSfGCWHD+Hz/eOztGSg4mXeBWgFvul7YODpxZE5UiUfZwI90NKxFaVJHK6IMYW1v
zH/cN7i3aVQ2qRoA1yJh2Pi70Wx610jSAfYyU3mMch1C6HKMFy5pHx48UnvPLtRzsBxQOJCpyXpx
JPNONZvYqkZz/JRldq8EpIOjc7BfO3Zkx5XRMUYY6Ult3iVH7+aygKw2sCYjfrSKuTnnYVP8ef/L
7VoBEwAMhzzrptPKRE8xIjxMLbLouuoyVrH+GCX65F3/f3Y2Z50KDshEnsAAaJbwZ1fUQLfi5KB/
dysXAQIAGrRfZ5yG7jbfsEwvGTWEYINaN+L5yc4roflVneOWxibPvqt9Uv2c5qodHowq10hGhphp
exNUyU90rXTjrM5W96ipkRIHBT3nwS+T3MG96U7/oy01TfFVI04+90mZ60FYlxQXWg1C03djm5XS
Dc7G6I9haSyngTnajDJDaj66HanEua2y5Us75+0RSfTOhZPjfrDEkJBQNduUeCZ7AjpmIuUbuS60
AUUyfzbsanwwq7SEpn8+mm/aOzWEg5ybX3DybSchC0vTq+GDCCDHTQt/mtTWd/q6PkqPdwJCSnNM
1hJKUxDbVh70rinSsVbp9rQtg2g6qH+iNTWo6kK7Lm0Jhx9p0cFR3XEmcqqCBjQFSPK7zQuw0Flc
jJ6PqcLp8TClIvvUYc9nPsB8fQhPOdyTjR8YEYhC175kyKmqoILdc1wziwJYkX0z6AsfxDJ7uyVb
AJKXU07zydPzIsKtFX3UlaikadeoyneQpVPqT1THg/tXfK/QKMMWWveSz5tHdG3H8vrM7HS3h4E6
GdTAdkX0YcxRNT+VZWL/3XQTszBN20XT26kt+8+It89/pbataGdTy9A5uf979vaR8I2yDmpHzCFs
LgWIxToFNorLMahdLZGmP4CI/U+p9Ufg6D1L8MEB3pKzFczIrRfeTKpQwwWFdJeK2J+jRrcLitlM
+CFCowfB9t6VkHtJDkFpjOnita1MRFneGUoXaJ3iaG/1yHEAM46pUp1MqG2zT16quLkP+Z/46/73
3HMylFDxMnRUeCw2genc5W2noXIbxJaK1Mjc50juoM/zXvMi+8Rk+vwbG0hDlCFbh+Yo4/LrpcaW
4pqKMhJG5HrmK47iQK0Ms39t6/XB2d1dGwGmHOCnGrclXcjRvDazyeqDqjf7R2Sc7FNoxeN1tOvh
0ZIcyPe/5e6JAcgLExzIAVod66W1VIWJbPExZjeGz3GlGEjoeNqTEWtHTY69pdFgluLoFJGA06xN
jXAV9SPMAYwQd9Z1GOf0FNdOcnG6sP9Dwf5B3PLrXm0QCkz0UiuQJQMiSvmDXrgbor8JllOmIAqa
PKdiHFzP74V4rkW5RP5UdOJruZjz34bS8LDSuI0/2UZWHl2UvU/88mdsLiX1uc6MqMMHI58FZnwG
N+ELtmBDiaPfeDFwdyBdftEmbDEgcWyMyOIwQwNh23BKzFIDxZl2l6YV5vn+wdnz5VABy/snhb+2
L72mTikcaWTA8axkp0zXpzeUXtXv96388ljbPUQEmKoIBRWJiNrsoWu2nVDEwBRs5djndNLmi5G4
TQDqn1Fj253eWEZavYlL8HlVIcxHI4v6K4OmbeFT/hL9pc0Gh5kGii5XsN/VlzK0rMee/PkgHv+F
fr/5rZakl4f9k4O+ea91WBRL6MYGRsva/t8scsZrt5SaSr+nNxmo7dBMLjKnG6+6nrVfwOd732PT
yC5o86Y/k9rQCvQp3a4O2noqD/Zr7xTSxCSd1Nguksr1hyxreIM0auBAU1snOTVT6D6A2bR+dIzb
HjiVnZoFBgAh0VGA/mFLp15R0+yicObiOQYJsiiic4ZWyWlJgOZAmPRPz3z2Qy2SI++5s0jGnYAV
Q1DAYNzNjW+rZSGAo6A7tlF17hvBRbdSgrpAM4SbHXiYnXXCHM24Nx6Gtu12FtWE73UaXWaR0tA1
fXuAXL00J8efmrp8C+xXvySZ+qcupu4gvdhdp6R4ow7Pa7/F6jhdxfxozngSZcoJpIlVnBuoLa/q
6B5RMOx5UarwEkNNcgbBufwtL7xoyeTSbGgNF700kodmHnS/dOrB91KkjpXedU5a2E0fIwUXo0wJ
0gPG/GpZJyzTwmTqF/I3EoitJw9BQMU9rS/E6Ornxe2bNzqda78cDtt9++slZQOxIWUptjq8jps2
oPIpw46Lpry3ysj6xAyY++RNqKeocZv5yzI7QQGVvO8Ys3N20/DoydiJrYiq/vsbtohXlwEO0hHo
5Gu9a78Llaa0jebIZ/gOyqdJJN7HLi2y1+cAxKY0p7k35DnbW9uFXqwUBfCRsRsnH8YN/TkkbD2w
shMFyNEGWlYUE6SGy/o4RZC0AiDGioaqw5coTqv01Ji9826ZZvUcxlRqDrzRzkvF7K9sq1Lbkv3+
tUVVTboh7FQ+phnPi194rVr5euyZ/95/q/Yu5Us7m/iGkcEYQWVqkXRA6sskivDc1CBvpmJqDljA
dpekg/JBzITkcBuQ5lq0RKo1cB9gRQxSJBROzFwfVSD3TiH8q7DLcBQRGdkUmGwD9so6ZasGkzA/
0kMZ+5riPMxtE8T42odito+GsXa/Ikw+kuOMf2/bPK5dwdY5/KroVuWTOkNo3VtIkSGiEB+4792j
KAsH4J4hr9zm19oCbKLv6VvZFVzoJWrKmr+4+DcG7vIgKrvu82+cEElRZDCPAuB/cxInFx7pSBAz
GY1RwCw7mqe0EP0nA/nMx98xRXxGwgIEeTuSpc2Lq8yyJ6d1yN/F81wFjZu6Z6cyjga393YMASuY
1vlDqVq+ki8eCLOFSV5TpLNqquaPoVmiH0h6WG+mUgu/3F/V3rmXkbycEYegZPvgksf3zjDJdpKa
ul8Yoc7/UOAuODgXuwuiDEZWCzkceft6Qb2qMGrS8+JRxVMuqHs0/pS19cNUquGBb9o7gkyXgGKG
6wH+xs2JiFApEZrLQ17nQ3SBa115yNs0+7IYQ3uBpis8cBx7VxqYAIuSHDZ8xvXSWkbRI9QKSBBM
0QT1oHrv40gI36XqcU5iI0ardwn/ur9re9+T/aIaCgqJiGUTF9upUtcCjZQgKjL3C2P+EwLhQ/0c
TjCq3ze1F5G9MLXNSsidsyarKbWoblyISxInyru8cpTat6fYOzm9VbwVTgk8EnfnBfeN720m7yZU
psQOlMw352ap08SsFXDaUjvoLdnm+9xq1UDV5+VtosdHOux7lwFQF1MGstIDvn29lzpqibDCTsDC
TZVhIdMSF6VTX0/rhMga6Z2cLcNTbsO/PhwJ3SelD4Yo1h41t0bUJjukddo7l5xHSU1HGQIo2Xot
cQiHE9pfnMtlmMHozPM5zSkZ962lX4zMQNUjhpr6/n7tfkCAa3RKgD0Bml0bzfRCT6OOMiHQvexa
98hQMBJy1Fzbs4IL5thTkgT1sTkVIQQghp3kNDZEUQMjQF9m7sPifH8te3eMcBXOEtDnpMrybL5w
wmJhBtcaOfgpHJ3fkrQUPkM9c+Q7mf07AZUcU2NSlJdFuwHGQr6fDzYFDad2rUtqVQWTNe7R1Nfe
bSIWxTMajDETgKxXJFXd03hQGRBS+h6mdVMGAlZxrYuseHScKjq4vXtVY6IAEDMSrIDNzTtGO08F
eMEEJbLJYDSTxbvmSmK/MZUlPk8hMH5jqa1Ls6SK/3+cXVdv3Di7/kUC1MutpJmxx92JHTs3RDaF
IkVJLKIo6defR3tz1mPDg3zAYrFAsqYptrc8ZWzTHm51MTms4XLOS/6jmaPTvNl7QCIOLaS3Mx/d
5EKROVejrWR/RbHgVQeoC9zPYEMRUB6//v3egZ7Z5iQCh2PwAd6ON2ew2LAjxuvDcbjI4mbYpbHU
36ZocWcw1R8dBnRGN+gEFBTeu6gzsuSFA6+tmXWxp4VpnxxMVA9/PyGIUCHKgnAgAsmTCQVCNFEw
gwolSeiVfcBpvXg5olev+B+4bKDmgMuGnbOJn5zcIYN2DZB30Pfi6UhKnpChVAGZvorFLWe6Jx/c
kWghoG8O2A5kPE8L7qY1KI8Vm5RYk6T7iJu+XIR0e6ikadAZsrxCW/acTOEHD+pm7Yn0Car9my3B
270xEctEHowO4gse/x7yPLoY9GSryOj2zxLpFUxR9lAQG53ZKR9caGjrAWmI7jZS/9NOugT8Ad08
8AMnj4V7dO5/mUknFz6nZ6KTd1sSxaKN/LixdeKNqvd2hukE03TGGhTdGmGqxQAoMKDp+vj5lnx3
prdR8Lph4QBNQjPo7ShNq3pU7wVGmaw7pkDW3PawCtkjOHxsJu+vNc634SDIAA469gvSt7fDURE5
PUnU14Ymzw+eb3XtTTGHOWsQ/e1hQ+MQoQFEqHCB4E04DUMWdDDJMMpaFbM9xkW31mbh3RXUts4F
5tuPelNgxVCI/dGohDAvMA8nQ/kj7bKOSgWYg9u8JGRSZjpt90vvFRcECN8S6i3qUqL4Xbpi/mst
v2145IQQQQWZDAXGtx+1g7zXwAzAPx0Ej3aolKlH2W3cUoRite4VGl96ORekvDsH26Bolm74fTwF
p3OWvoatWEdVvfkdVQaM9P3gwdszYoTuP9+jHw6FnBuANhTCsX3ezi9d8eSaJJJ1tmbrwfAQd0uK
YF3qbDnz2L67yzArBA/QmkSpfDPleTvU5l+VAtwha7+gW8s+IuY1bHo7l1TG3sMQjckDaBnN0+cz
/OCsA3S04QW2LBLI2LfDKvwq2tFA1nMwQK5gmRBd0GH8H77jNi0kO3i+AZd+O4qDNS9SX+yTfhr7
Q5R4YZ2zPChHR4vd/zChDSOAKwwl0lNTW7pkXhETTCj0M/kYdTikqKalkBv6fJyPtgbqTcBw4rGD
bvrplEaUuhsRSwh8sW6XK/5ntgWAKVNxrq/00UgbOQ+ifZgQavlvPx50hgsPZZKhToM1v8gBWikV
L/zriSfyb58YbEL0r7BGwD1soNG3Q1FsEs9lqIwkkjlYOTv/kK8z3lITi8vPv98H1z8aIiC8Y1OA
I3PKtMQWYBNEzPuaDqlVpVmEz29CxHiXLVqYrJJZLl//fkg0B4D42iSA3/XnYRAXMUwQHqjGsR3o
o3HJzbyWAbyzD32en2uSf3Sk/zveSaQwC4LFnGAPmtggrgY5ehWfw+UytySCXkPTHKRqzykdbUt0
+iKglIHNH+DFe2dT0uO5Toyv+jr0+n6HmrhfCVRUrrRYNYROQ3lNoUhRRXManjl576cLHulmH4L0
ESz47GS6GUt0KjVusB5SY5eCrlHtRnA+JirGL37r1GUW4qh8vqbvD8dGXkWJASkyeHSn4ndFCOCK
miDQgH9H6EP03nFGHlGGUIj460sMuxX/oJwBkSUM9/Zw2AGRGfYyGq1iTp7NNC/lnJDuS6czeeZw
/Cty/3YVIQQKbgn6dgBZgIr8diyepMJbMTMgMteRwWrC5LzsvaF9FXM/gBEIo+BKmY6OlZ0DcwO4
OR7bFtSzEG8VZa8paSGqkMeAxp65+N6/GEiqERbiogD1JT89uGoaVNfGKT6DF/EvHMW5yofVytPn
6/r+ekCnCdgICFujRABNqbcfAH6Ro2hyBDbcD8EWZ15SontcfLWtfAndmJ9pH340KQyIPB2VAsCm
t232n2LBuqQ6Vqhw1nk6xnsNCri6gzd5ek7b8KNpbQRacD0hYvKuuon6dr9i4yiQjxWEx8ZGtCVw
prTsC0NvjfXOVfTf6xuCxYMkHhrdwAZh657sWsg6+Si5YdfmvKGXM52H23hYhosU22u3xInXluEc
ejdgj8Rfs4WARQgxLXNDbGFf27QwNWmL4Rvv8/TKjDS/Gg1P/8TdkDxJ1cRw0+X0UciAoX2lzoJx
3t9m+O1hoLsVZyHzcMoAyQhS5ihmGjzcsc9Kr2j9B7WG4hjBfPO2yEb/uk+W6GUJvOJMcvnRUgG4
sKHTEPxB5vXtlligvzXnU4TQeoz/2JkWt8Wq+h3L42cN/O+5quJHwwFyBPotOo4bgPntcFHPCuJr
ZuoFTkW/ei+ZLyxcMKAFEeWl7eJzxZ0PLs5/Rc0y3JoIYk5L+qxP436cPA2hjnC6bUYdlKiexpcy
d+dEhz94GDDUluUhA0DudXK4/LgZ/RZmObVJ9LTuc2XlrveRIxwpwOFHEZm8NpSxM5X9D/YO4DWo
YuIWRU3ztAsTOFQc0K01NReUPJkYTL0DiHpmvkqiJZeon5r2lWk+HgIJhOD+8wtsW6+TGxwRJmrE
WwMI78JJkbM3RORmCHXtO2tfuI0hpp5387UOXAPFNRs9Q5Ogh0dE6Njj0rfnxv9o9uAtAJqHMit6
a9t++8+NVpiVgHhtTK3p0r5I+G2UWcOaS5V5tMoZX78u0roLOWTnOg4f7KzNdR3pKD49XuaTlAIE
wiQYZ2tqmXtZrVJH70OfNleALIiHzz/yh0OhGoMm9lahPIXwjGBGo28yQAKmh4Nxt9K4tIDvVR0D
xvvzoT44n6j1bHoz+VYSPW2NDjYARx/qG7X1YUdzWD3tRrzICSCewbh0OxM25xLdz4cEgOrtEuY8
ghsTJD7hnJyhO5rmhCEbTFKvYqu3XE8mmf+WpwulvP+fJNAIb0dUWbpwzyMaYPV1rWmq0RUal/U6
aaNzl8KHk9vOJrq+/ypfvR3KeSZgJG4h1NpO0TdWWHG9TtKDNfXCgJASRXr/+QJ+dCBgLIJiNpJQ
3EQnc5NNKv2VQcS0CS0rydAPl8XEfrOQ6XtQoJdjZpLiFioI59g9H8QWKFUASbr5c6A7dRIXQ+PA
mIhpXRPbpqAUdrqCuNbfZ4lgpaECs6GBtlb6ySW7qM5GKdLsmvryx9CL9SYKAgK65jLuPv+QHxw6
uPehVYoKF+Q5TgugxshhpRPSqJTAYRLafKp2Dl4RkL09h/r54BJF9INpoZcHSvJpzz5egtAAVdnV
OoqsqeaAqyttQf+DMJBnjjmUtJ6byfXHPu7ba24BsPt8ru+xT1uLCuOjwIWMGIf/7TZd82zK+g2b
gB8+w9LX/ZomVPGUN8QHHaFQEzRpvqOIf8p+TIsDovVzRoYfnBTQKZGyIgjB7/BOVoz7yzwyWLfH
nRP7lMfuzqkC8OR5x7pCXHw+4w92679VS5DNcVSAjXw7Ycihm5m0mDDEK5orMaTN02QNOzPKB4cR
o/xbdPITJNonb4SwQZMh5MCcYCH8OvltWhZRp26KTMqrFsYHj4hZJKK+9dy989GWQkgHvjkuA0hf
nYZ1c740TvsoAtAguWi0zOueo5VEGXcXhhkPPbUgrOc1GvZZPovnzz/vR4sJqjGaWVs/DQXMt583
5K0gMkZNgAfRiisne1EIK/ZQsv3je014Jlf76Kii3YP7DmBFhLEniwkkT9z0DJfCim0zl4PpzTHs
W3a7oup/5qi8X1J03TEKOi4h4q5TcuyQF5pPCnJshSPLQ5MmpOpgpVECtZccIN0ua8oIGFAEv8jn
3zR4P80to0JaH0MsCLjTkzVVhBrbUGnqLKEw+mubhO1C62lctPABF6W/hPFFtrpkl3lTrnZ+trQH
M/Wk3bdDE5f+qDQvvbSLoBDogfMzxW78ceaX3L7124AQuF8UKGCEjoohwqO3K5+nlA/MQUhUz3S5
CtftJbLtUNpx7iGAlY/Xa/qIln5d0Ng1pT+nyQWL9F9D2JBgAMcDiaONg45WyNtfA9ISqaTUQv5q
iNLL0ZteqYGV1zLFYh9ABnXHyXquVvp+04OqvbFFNn0qEHG2P/9PLErXcGCUGLCc4EjDd946T0Ep
oKPpH4BehyJkMeqFHz7/4O83BWLfGG06wHrQNTvN3wAqyyJhkWpbOJBUaD7Sap5Scme4SM5UD/5F
LLxd2wzJaYzrEg8wOiEna2sXHImigxQV8cYYTkaKdGtpSFSEZSAbdxwZVMkP8IdUQxk5YGGqqU/n
f1btTdGuiDjEXfw1yW9yq3VXeZmdXl2o4Uzh5Uv+DDVcuexhPkzH0vS+uRsmAU+/zz/X+zXC2iT4
YBCS2DqbJ1EKkL0DERyb0nLhV7FLswqoKO8PHRoBuuTUff18vA+WB9kJQggUuVB3Oc3O4JyMH5+1
us54TFPoYcriYYXk4VedOHy2M4O9v5wAWkMuiB4OLl78x9sdKFvOk0VncDkX/qBu2jAiyatrHfzr
IaHR5bdAvSSu9ODHO9ae8OA8mXSWk32GvjnfC7cJVS9ayG8h+oemHIY0bMrcH5ob2jFUyO3UEJRL
vPU2st0E+4VCFk9KgsVdoo4GEwbi8uyer33zdbWrDEs/gwD9nvCkuctIbq9d7vm0HgbEQ6USDdrI
rYgglwgEoRl2QBklcC8mwPZVzrNJAvdy2P5dTGB+LdUs3cL2a9Nz2D2CQEuPXStsVLYDxMurQsw+
OGHQgyuu4O9COcyyGZ/2o6dyezUhwmteNPCecC4IRxpCe7CA9m1EfXIfzW0gL6BSBk+MPhA6Q1Es
zb+vEiJIf51fAQSBUgvQ1qhWof/wdoUAMA2bMEXdmmasKCl82atkoh3kk4tiJ5Ym253ZEvh5b48s
GEhQEv4XELFRFt6OB8OUNDCAdwMwLJoXEyu5GyG8dN87KMt/PtT7o4XcFDkqdJSQACAjfjsUfACo
AslT1aFT3YHkQXOVLfDjRO64XIF2ci4B/7fH9XZuaORhV+Hi216a09pONC4RsE9A8C4kgZvpEur1
W8gts4cW/8N1H0XkHwMlXlojgiX0XixD3FUDCjNrlaWkIE9DPrsnPNVsKFt0f8lVrHXwa5BKqxKP
i/pmx5jfs3lAHaVhdM1vIfmMRF9N1F12Hod8HLKtcK50myq/HENWNFC1K5LnzET0JYHP9lcV6J6U
SdolctdRMdNytTx51k1nhwqgGPmzj1z3xee99zpOQMhBU8Llzw3qj12pGTWX6NyKtWa91Q+Ue/5v
YM0h4y0LwtcyW3oE7NtqfAttbJ8h/JYehWnD38sEy5I6jVf2D+I7LXfBDI+XUgpY996tTd6hO8JV
9tBMwjzDomhFHd0jpqukAbX8qmuD/GkFwY7e9qbxk7LDPpVfVtu45j4jUTxC4MDwVdQh9fvknnTQ
Ea8KhF04eNALOIq8mJ+jsUnGyovU9OLpjhkwszRb9gOOADQ4IR8EXQZYVba1BZisQ1WDtA+i3Wyn
44DYWwedJr+0PdTrymBCjXQ/oDbx1Xoc6WsP35CxSkm88NKC9nO12mJw93ZevR2l6IKd2d+nV/km
nI5IFl1ynF2QNE72t8MxAxoYoK851fIYjIW4BjOEZ5Ve8AdnBtvugf/u7W2wDE8tghdQXwCNfHuY
xhF8icUmAQxQfVHNwmb7nNhzIJ930Lets7H59uFl2gp4SfR2GLTfYwU2n18FvG+8XZ/T+QqVJrJL
KO7dUofF/IXQxF6lkzIQzxV57EqR+x6vgj5Q55Ct8HbdRnw7cYRtcErB19w0wk+xmVAQDNm8ZPCf
6BHWfc2s8CbgxZJCQ6c8Zck3R+FxG5t4owIGCjIK1CX9egElFQ6J017NI6AEoQe/dzlq+TzD+j0C
Xso1AFHQ3jV1WOg2K420ml8Q2DagsiVHP6wAKBnJg0x4G+0GE3ZNSWZGgl3bpXDdMCBc7IKG2Hs9
GYq/LZrtyimEKXOXD3QPoOI6VbCTXPrSJlP2x/lM9YcimpjYca8IHnBTZP1OjHNxp0Mzf+8IjddS
MZKwgxro+JIwKe9zq4ofU+zhiDfE4KM7mpq5atIh/qHkBFAnU8beEgFGfUlNFNivemrXrySU3ms7
0PQ2g6iYD1aapq4KEgrRUtXJ9torCsjQtaKHP3iswuGKN808Xce+zV8GreIFjjS6uzTNamjVro3y
977O51c0/sbLRc8cgJCWBF9tnI9J6dkBUo8tHe7QRBp4PdMV9nAqz1tSWpsPUUXDjN+ACo7dhWba
8hVk+OwI6wCEd9CXRg+lG4jNS5gmwdFhBKHFHpBaQYGzFct6RUXXAzIOQ5Qqg+bOd5wH/IYhwABH
69uEgk/bwXZICm9we0XjBcS0fOZfUvBjgnpqE4WcrIFtY6kz3cqaTF1zT3tELY82V/p7w32oQVM4
Ej6hw9fn5UxC99pDatIDHHLuf/m+WdOLAdLFa9V6Xf4yM6o9RDyGthXgD8kLirXLl0mM+W2Twwe2
Wryx+Lnil/8yawkDB2hwpK/jEPCu8r24ePLnlTQ7kzZE1ku/BhlgQySETC+LJPwMHCVjtWSE3tmg
b8JqHsEiKuFcTDkwOdHMyi5dCvM8dLn5NXnCX3ZAxMtb4MvQdIhYkFx3qwrburCqi0qtQP4FMNHz
vbowA9/rzoNelIYWRLRHbzH71Y9i+Y0kPsOPVqGNxkuRJyBnryKwf5BU9HrX5PP6lIC1sjxlEYWF
KczYPVOxXjvv2i06UVXW5JzXE8vSB+i3sC8WbMjkKmnx9UrkzxttThsGGdI+Zd0B54g+6mjK4SfW
63XkeBPH6RrazF1xTGg8uGpiczrvNq5dU7qRi37XqxS/edMvU3TZm7l/gR2umUuVZd6h4SMcBKBT
0/zD5p7cDi5XAtZH0n9JAGvNyi6K6IN1cFsG2SGMaxwIpIWeS8x97CUirNJmiX5PWmRjGVswdcoZ
ai23YZNrbNF2El8oqMjhAUJT4qqdSJ5cZwEBMJIusfQv4ZQRJxXnLUt4SfusD6sEFrPXUaFgvuTN
Ic7r3PLHnmzltbld568EDmoEoF6ayrIjrZuqYgbuao5CqRCHBDEMcgZwym5TJET0gkxM3oGVn/6Q
vct0Oa6wc6k2tyq9h5aNncpIY1MdYx6199SLKcLyyMrsm2lpeOgcQxKV0C6qGpZSe2dJKNhDCINf
VRmuBwFpWrRwS6RGQV574zQ/ZlGo8xoKNPkISVc5f8nQeOirMWoIQDk0F0OZwtR8KoOZM7H3dN+A
0JSTZr0ysdPi2K0x/+kRpK2XgtNh2cHwp/H3Kod+aQUgc1bUBJ9sLfN5pnCLWjz3CP/Tjbkbs/YW
2uRAkoTQtFFHUE5TyQ6cyKEpB7oW3c1EU/oHnYos2wHIv0R7L7YQFsjE4v+YHbq6JRRNXFLroI1+
IeNGLDQsPDqsFmXHahMyvIciSUcqJckITE7mMkC8Qy5QaYyT0T963lBQHMU1chVfQdO5CbHtJP40
Lx5lE2Z3UxbE3ykrHLtYpXTpPejAVuzVUDTdvhfKf1jaZF027cr+LnMN1gTuQA1sUphYsa1DIS95
mHQ//E1epoJDqX2Ipy5vDnCz7efjMs29Lb2hC57XTo+4msO5OU6Q+EzQrwiHF9Ts4gniUr17bheI
m5duzcYRJnAwinY6wnEZwEFR+y5u84dJB7BvmYMxS2oAidd8JyyAOaVgyYzBTZ//0bNNNLAHqn/G
sfSnEr4vnrh0IfF/8nhV8rjaLniAq0Zkd9wM6bGFwp48SCFMjo806EeSpogefR2m64PTnF55CFER
WRAsCzXQ0r7MqBRfPeb5Bg+i6X6weRrCUirp/wN+LQtLQpbxRhNs89rN0Pc6QtTKDED+xwnbJ01R
XKTztIKwBLdaXRrhwyynceNUVBLAn9r24I/UwMXp+Kpo9AhJeS5nBYSXarfyWLF8V9OGBy+CcfwG
fMB4J5pgwVupNfQdW0t8eRwCiRcTTmPsFVFmDOP5oBiGKpsAVj46NjWsiuEHLhEdBN4RYWoCGhV2
/SoOsOAbWhB2mY2hD7gMUJhPuIxhAT1Gz1or3IVstewXcLs0LD0VC3qpLFvCcogm0d8TZcAHHNYp
VDc8h7zJ04rQm10P6Kg0JborawHjy55v4JcmuGvXoCvKNOqI3S041lNFp0BEyAzGHDxesS66TKcF
zR/rwmEHKNpqUO0wZrkgMV+aWmRD9+wLzknZqkHeGa/Nfti4w1/jKU2gBzTr5U5ysCMqSnFT7SUr
eFECR8C/MY/LB3SU43E3tUE276Gn6kJY1rQjr/A4EYjeZxJkkSF1Ia+Qiuu9kHRBEYKGjV9O+Yzd
oU3ibmSg1gkonjlw10EwI1Pc6CdxlUhFHmHajbJ5QCV59LzA9hUFoubHTHkR1ZPyCXTgpY9lWnyt
bwM1+NnBMc30USYgT3xjjCGSy7hNvhnue2MFb8vsJV9R/ajDREA7KgstgU4bE/QGWu8kL1FEtu4m
aWKblSt+KiCCA+oXxRh6opyHMELhgzIvXmo75A7PivQ5kne4d+Id1Zh5RbtwvsvswmH7Rfz0HolV
fmlC67yqx2i/4F5KIXtModBhIhGJfcxDnETFYAF9aKkN2d5H5bwoidTkJyAEIPsihPObL1krTbST
aSS/8SATXcnjKbgu0mnFsnRB9NygwAB5M6/1LiBJ5OW1Dac4OuAuV9fZJpJQqiXwf6NgkMCfcrYI
BVxOajULhE1+RBpyMeeO+RVXSaMrmbiE19CuCH6BoeBtq0EDbN0gauuWRLndQ9Olf4yGhMJDdAkX
WUYFU2sZgrH+HYxYvButiYGODgTcD/BK9ENTDZTn7irCBcWv8onPA86yAdYEEnrZce2AxC4XpzTZ
40hqVXXpuN7EvQlJnVsqlpIBJId3NYs1ChsAmLlKTFY2BwuasgUPQ6FXzk0CH2Fq8+mChV6Q7YOh
D78lPcrABwj+4BCo2fcfkB6xdpcFfV5cNy08GUufCHcjoqRtL0WAx6qUEYP6LEHX5ItvdDDuGrv6
P+C5pv09oaHWBy6c+pb5M1pJyCHofeKQSFWqgRBcmRROwljVLGgZjD6Mlmja50dE1hHI6CiVdgcU
rry0VuiY+hBrj3B2+wbvzR79Gq8p002sDQY/8MxGMjek8FZUoSlj5ByoVsEPQSPIAwmlgrWG+UqK
BN/HQGLoxVAo/GBzNkte+bbJEVD2yffWhKOqBFyCcBlhW+MpR/nkWs8K2mnGNwBphWhWeahSZGop
23A0N/0s2qlUXbYCo5caIatcY99W6SqSaB9TVBBKkhRAjGPtQdzCyHQqpZP2H8NZ2uPq6Ypnnto8
QASpY8JK+Oak/EBSB8AfOjsyRxgGP86yBaz5CYFzjEAtTqe8VI5GP2UP/bAyhH+U2eeekvxr3s8F
OhpQRMvKJJnmCQw+idJ+V2RiZ7OoNbsB2MKkBBBdyqoDjQfXWVHAfkSvXmcOgrH4uEYzxzSgNxUc
uqTt4ioaOGyL1qhv1wrMxDmoot5O98naOKjMAW/xW1GaCmQELLvWg4JzStjnfYYnEJJU9wTX+KtN
RrwgHPtyLds1Xa9xMyCsjgaN0AQOv+Hvvm3Ig+569WLWzuuuo3ZaPKjLJfPONRGkazbGCql4kbVP
/rQsqpqIC1N0lfLiitMlecCKBFGlkQbswbkIsx3rp/mZ8gU4lxaItaCKJxLxak5odhVCcCXF4fLl
TeIWPO6a5T0Dlw2d0Zq4NBYItqRXc+3ZpSqMTv+kyZoUV4kcm+cGxiNYfTvNL9aiO1W3o6d/DXGB
slYwxdllMMRTWOUmiu7nKFh6VPyUuJ5b3wDM2TbyazxQhJkT5VhmN8I8qUoVPOhLHYXdWPWzJFeh
ghBd5UAwjWo2N52oJqqaLxN0hBXwrhqQF1Yw21zJxjoC35rUDSXqmuMXPczJuptMEw9HaMsnv5uM
xW3NRol0PA0czS4WEMGG2rB0dKVuC+9p7UM9VAkKhsMh7KTdp6Ht8jLpU9Bo8TdQFet8ZAJm6gZb
rtk0cxy7QrIa2zP+B08f+dF4HOJRepYW9uG4zzuYvZPxV6JGG95k3SrMLirG9PeMLgmcQ1cpkEkj
MC1NyxmvXcFRcWvhDCTxbHf4K2sEW7JfgbeGP62i2MY+55swATgABh0StvxeCGuOlI+phDwJZGCq
CTWxb9qLAa+EG3yHg+b3Hi5GY+MniETmf7JgSeBrEYx5U/NpNtm16+Lxobdp8wqxtlTUbPJNW6Jw
a9bjCq+93/ACGC9zRFwFnEd98TPwW9/h/WWoKVid2y+hdIxejD7Idhc5iRwOoD/3fzoXOr5rEZi1
KIT20cvci+mHzfjgVbA48SWKMF2BIoxwer7YuG6yTOQaqzKZ4klVNrfZg6cTdEmgGB0DCEsgZoeX
mwzXAnEVLpdBhwewWODG2isaZSU0iNgfAUuBpgRLALrcPdDnv0YYG/1juWlapFFtL2qApmyLdIbj
LcL2h//c7LaMp5mbSdWIygRHXdGqW5eRGKsBIzzUhLIpRDsBn9ztfTUlL76c0CRICz6NZcSGbCg5
7pl+p2c/+aPSFPnExLaWJzQXkHdzBlgz9hd+76437hnEE8oqigDqizdLb0RgMHsXCg2avATnTeNx
niy6sy1EK8qIOHjaGoT4z6pTEazb58n+8nqqboVi9GfXDuTbvDD23SJaRq0aKtBPKoBcc0V6uj4t
8DDH/GIPTFYR50sZQTeEVqEANjBDbsbKgNHwRi/IcUA2BW1zt8wBPUzwXH7UyzA+LjlDucVIw1sk
0wrPokYB2tZegxeigrK3/JpnsFgtYzrMD7ivUUPgs+d+SC8e/ijpBgm6Est0Na1x25crpPseIOgV
fSGWtJfIBuyfZB2jxwYn6PcsBwD3BEonA1J+H6XboolS0IOUn7qSQEM3L33koPC1j5f8SSEznMoG
5YYfQWCGpgaqJeM7JVOE39A7NuisJKu+Rx1nEYitRz5VaMr0+iFBCsqOUbGCG8DDLnrVTdrf2zCc
fhStbKdrtYjcoTXpsqT0VUrlNdNN3u+QfkMPey7cUDOjiuGyRevgF0Op/6qAF2R/hKhk9gCtsk1g
Dm1HWUH6Kzc7xC/d7TrL6YG0E/8HLHN3Be070lTx2ERPbGyLpez7HgVki1buTWbWgcK9KYV0MABc
rSmN7ZNvXTdbghs0xZXjlnS6WwqB6n8Qe72+wFUs92PcNV6ZhgSX+Yz3DC0yf/D8qsOd/bAGeLbB
bB5RmwQyLoGmkx8MKJRy2j8GqbbLEdWN+MuKaBldvwmJ824O4KxUUpTgV1QcxXw5daiZVoL5BttH
eyjjdx0s8Equlz6omtwrxG4Zo7mrtBXQPQsBsrsTOoLiFy2KNr+N0UL8I+CI+zQoJLw4i1sk3Sxt
fklJ5zhCNl+5B5wGFIdgl2NvDeW9hhZ16rpKFNDJrdpWR09JPKB7McIrYuu/eH1wrZpoPDYoZJDS
adB1D4umq9oR1mcCKXUwo+npVvnTLTN7Aih3UDX0+CivSZPAScBoGyMwQB/9D3Fuvl7UtP4SLe7U
G38IHE4ouN/jAaHwdEzWITQXixLeRbr41KIxlFqy71xR9AeD+OVHMc/IZSO5hntJItXVXaz4A3xk
vbs4k/EXg14qK61KswcwlrtXxZzHdn2bJbI0XogfOS/wJa/SZOqRGrqYoBQwL3g6NPLGpIpwkbd1
M5INa2zGzVWyX8bvCGr5t8bmeBgz4kmK85+jjwXor71AbWS14LhGOCBty5FtZYsvIcPo9xDIaBUC
hSJhP0k0JaYcJwC0oCs2U4GOTGi6Epz1YS4BpQ+fEJ6kj7GYM1NZkc9HOsigKGWWeJdiWsb4yqXK
XU62s+xCLGHz1K0oJF030HlUewqJXoZYf0KKEkcyeV2RuDS7BIVuPA8cBauLMctJUS1o/T9BDijh
/8fZeTXHzZxt+q+43nN4kcPWZx9gBjPDHESKkk5Qisi5ERq/fi/Q3rUGnOKsbJ+8KopqoNHhCXfY
wT6rrG2fyybe0cSNHkBM5fiqaBSn6krz9mDn+89WMzk37aRkNNkyXb0A3J9WdJhaNkJWeNm1Rj9L
+PqQJfeKrnG3t/3QpUEpyvBrBP6v9puh5WDEyRlOmJvPZuGrhFMfQjlohJF5mYnAHsLuZc5LMLBt
zanhI7nYPkNcVL6nLIDvAmRDvKFnEX4yMz296wQRxGYeG4P+OKIu+35uqfHFSV32wWBHHa6HQ5Ff
5mWvRDtN7ZRLl4PPDlBIMcttNzhheci6fC42NuYJhV8nNhdP11natWmK3glQJyD2IguGwqw7Sbzz
Wj2qNnHbaBczhXr6C1XT71M6Y5bfxxOhq10Mo0uRvREl9TPb5KLmtCXaiED3eRw/kmaxl944beUR
Hlmz/qMAk/GtMhF+3WRarhETCBQtvCjh0O5Rjt/Qfusc36vC9m4s5kTbsjMKBxUPidWf6fXS3Nta
rkYkEfH8IgxrVDeZtCtjKxRqPkQTWp9unGoyX6ocTPdVjP2S7rcATW6kIj1t03iFdjfMS5rJ4WPF
V2BNq6cQa5AFVKJrjxaBdOfTUqOtW+TZ5bAEPRtEx5QPToOQCEJZqX6Xk+2UD6FezD8KQA/uRWWW
/bObJNG93bi7JKrV7jApWtxSbW916gKmzEzgBp53Izw5fqJl4dYHOFLFFQlR80PJI06GdtL5jaxQ
9Pt5nDuP2HIQYEVJB+5qriKcqtyZ2m1IEEFRxzFzUs7MiIMl4R62UZ25Ww7WyKN4M/bNoQLsRfWo
zhG/kHjC59dtbsQcluaY3koznD43XNuPBh8nAcsl9F+VGxP1Lmp518LwqmnPO1Z3ZprWhLHpFFIp
N/iZmmCe5SNFDPxrzr2cdNRhmftYXZjwYosBTCAf9sEYQ2r7lPatL/bkEEHobZh8BxuB3JNA+TP1
HSQ6vBsavBT93NKkQIW/jaVuJSvU4vjOFQhN4Ezau7iMCtWvbDTDcH63RRRUZSOeTA/PsKuexkYX
yBz6HOmwDTu3tucaxxCcsb+CJsnqnVTIsQN1TLls9DaO5r1H0f0ZerSxlI0tMhc50HI6SKpWvS+6
DC5Z3GoRGKPIKUw/S12XGpDC3cH1YEdlYM4looIEfVq+S+YMKGSgur2nNr7RjNLaDYYolNuC2jPG
tnWWi/pnHbdtfDtF7oh3QZdkBDz4WBqSUzTRMz3I80kBgDJEQDrb2z6hPS03dmc0/XPTN828J4Cp
I8VPQwNskzcB3kSYTo+VD7qYTBc1ej0DIuVHhc05GDiNVqaPRmQ3Q+iryIvmSIjKxngyMd8tb5tS
mVQKMVw65qFTbWhV2GrqRNmlqigvalyMxUU6jY2z/F6RVFcxehX9B1sbZkItxZ3d6icGozqhDW0/
xhC1B5PB7yvFGknz51HVDtaU6eNNY1JEp2NQD+UvhKyHudrQTiYR27W1HYW/Qm928I820y6/6krs
cV8ynFfED1fj7rxV3Sq0NxPC89NH2i2t+lQMNrHQJvTsQvtcKbWl2rs8p0d4CLVhoKncGbM7/1Cm
agH0EM7FX0ugs9meYVq6idFixy25EjEn+GSYisrm1pxIp16WISmMQL7bmh1STxUABSowdFRQeciY
HcgTXe9Yh8Gae+VDYekVkUY/1hbNknBoJRBnoTZsKQvchfvNbgzb+dbbbuaIfUKfNIp9c7LTuqMC
lZjFp9rllvnhkbqGweRORnI1JUku7izZII69gfeG5HfsTKFzNbVQNvaJMQzFtUqGbu5dHDbGIKd0
Pj/YNc9f+apLqwAJfxz8fkRJNOVPdqwq05dQTlwb9Eqkd2hZ37yarWXenrJ4P1xoYuDKjFWdVgrl
tbG9lEqPqLPdOdlw6IoRLxFR5snIVdl36S2AqLjZVaPTV5ftrM5pMFiFkX1B2SNsyHM7tw2oeprq
oQVqMvtpKWdtayiycOhlUGzZSMss3U8ZO+YRTcB0uu6kRTYzq9yvgZgEsgjoPcvPfTTFP9tp1toL
m0Mg205mFn5WorZS/UgZxmdUNiN9N6le9phUhdH7sOdzTJa4/swAFbOs+hJ1WeiQaxnedIhq/tKG
e0OGFxHb5UdvNam1VcE6yz3ATO0ZAhI1Jouavef3HnU4H1KNck8nNcq3mZvOX2TjVI/wobUn6Uaq
Q8LUJUHXxElJE4EY0Y8b6LY+LZT4piT3vndR7wDIbHaF5Yd2GH8RXdRpm8FqxeAXdS0/FfosRwLZ
QVW3Wq833yWi5J/GPpsuFYL9HFhMZV/0HYL3JGl2oBjsC0wuswsjTRswA2K+pg005EEVDeZVxe4Z
/Vnvad/UMsSg10zG7Dp3MMkcSRtII426Lvwh1ms8AmiM05mnCPStmLXpqa5qh/Kpkw/ltsmBt2/n
mM7vY8qJ+KQqbUdNGg1TzCEsJ5b0NQxACLlmA/qImd2npLEATWfV0H4Cd+Q+hlmhZbuoDB3nscL5
+6XB0BLAjjlZP7xqyCTFGKuT21BaRbmxxikL2sibFm2HzEGpGdGwfDNOuOBed0IbkevIm+JiUMf4
MAJmrm4sqEwJKbXF9e21JbUM5OTo1yA2Se1n1NX4GtK6lW/qPkwjas8d/r1c/CWNzyZ0TL+xnPZL
E3E3BZMswHOkpO7cxpmH820/h/JAWSsyt53bFfEVaCqlwNkwKfIgCef+eQYm0AWkkfJbYWvxd4Ts
XdcfY2u6KhB+GnayaZIvrRiBK7txnN6L2kxoXepuBW5RzoIui9DbK/Il0ldk+L2bhd4QbbTCjsUG
pA99GJqrdHvFUOJ8UBf4rvoYjnZcVkNuKn4TzuJDHJMZ+3hxIZ7vEOm0W3OS071IjaFmSiZL9WNO
oNmPWifnxNM8AFfR0HGcex7S6nuNkuYLjX2QD0OGKPWGZUnhOp2T+iqaCLGCAerOwOG2mBJac9J8
zhrDfFK9Kcx9jn3Wjd5JoV8rddsmvkon6FMUdXZOjtcB6a66NnV3HEZuvMNMNd71aq30G4fmlbbL
Na97sLpoXrB/ln5TRa19j7QOMq9FxSHuK3PmyiBOpLxPgOZ+MJKmKa5az67iIDSHNNo0gA5EEFph
5NLrIcjYuS1d8aWEQFl/sPqoppapWc1O04u02PW16VH/IQGkCCumYdNLrf9Scveam1xDB+cFikU5
bxsV7Bt1t9iJAjX2ElTSHaO7opMiq09aOrtJMJuK+9WpOtfYNE05DQGbG/WEtCgL/N2nzjMvGrUS
N8OEy9UGJSSq7G5RlJd6pVDCjjUyuR0Bgv6xsYb2J2coza0sUZdiEZVtlfRz0txNm2IG/Zym7XxI
gVLk1GAVWrPAg7LnNm6tJ21CmPhK4757mAvNJh54H6T5BlcGWhxZJRfVI5WYbi16VOZC9gRV1GHr
tN0VU2xdDOnZUdZUWER+kTtCARxlOg/NoxUSniSlsYu5dDd1TQ3ayfn6VqWBfcrAdEzSiDYJauRn
Xu0NPm8Z9BUOCiOTiuLy89/g932kcROFyFKbuAxfoZNcfaiwGNgXtPD/fChckwHroh7FrbImbKHA
o+Uyq51NrYErMNxE7CM76/ex1pRntErWqNpFL3lxaX81hUCJboXQi8e6ZNsN7iZM69LPQtwSMqdI
9jJNbb/u53MkhhMLZAEM40mNvBnIwNWny2Q9h0BIPPADUr/I52G6cDlIz0zgqbcC0QynVUf+9M0C
gcxeONmUehsgfBjOjiDAjVDLtvlg0fZNW+sMnPLE2tDwcdcJ5GFL0Kk/Xhs6CPGug+G/8ezmW2Kq
2TYawZgnfXVOHuTU/CGNiFoVBzurcYUShSLX1I2SeBsqIO0HAAHOTU7Ye2b+3hD2lmXhwdNjRdjo
K6x5urXVWmSHfCZFUMSvslq/AbWhbVtXMe6Gxh02aR6Hj409aR/pLPaBDkbmwx+fJXB8wHyb3Jkw
apap+G3Dkdo50DSY1K4FOr9JPKAqoLQM40+9SjTIXcuSdKnc4f5srAbS0xgmN4ansHSdwfSxGABP
Nqq1/jKP9TnZzrdLxUAEkp4W0FvOSW+14ZRY62idkMIrcTZ9o39Cc1OiifAJol1yzmN6TdhY3mzh
6trGIjvPGx5PYZp2Wkibg4KXo7k3tVN+behS74hqvlP9KjbwK8xtFg3jGSrP2wOacReFDvbfAmle
jWtPbqsQ0LMfrMHa1dh1bZredHaFV9dbJbLlRtUKbff+ejn5sjgWs2YAG0PAOX5ZwCST2WT0lQTF
DLjsQN3B+MndhOGgL8ysCXStAUmKuP8fb39edzESWfi1Dgyg45FLs8EgqJi8TWjMxcdcKcpHaeSU
UsdpLO7ef8u3BwAUXhSPl/uP+2gtHJMYXVoPjcdYZeTu1VE2e22mj/D+KKdWqUVGC7WI/a+t1QdI
y0PKqA4H6GS1MIYr+lZ9WVxJ8PFnbqBTa8XSYX5BJnWWXtDx5M2Z1zUOCkwbD7TW7SRkeGuC/fms
ocegBnNphqNPEJBawfuveGoi0b/DBQ1HRWi0yxT8drwoqUr9syeznUe9+JLrkVVsc08Y4/b9cdZU
2WUPQqx0IHRaaI8Zq7uhUzS8D6TtQSWAKogELDsuFdqWjgT0SQAMmM/01o8WEOTtaLh/alW5DM8x
bjl0LtFFXVu/94NOe5bm8iZEJHtjItbup7qD4dyYom2oinMKfKdWDpqNixarQd1+ra8ZI8KRSmis
G7dXhx0eMA8hpkFb/NHcM5fUuZFWE4uC6JzIhomN7MoK8kLD8CHNwm3R1ObF+9/w5FCLR6uObAVy
Y6sNTjkrjNrQ9DamkpjfEKrACd1I6o91Ep/zKH8buizW2v8ZanUZEWDYPY0mbzPEHmLVOn6iEfWz
AI9vC0Am3pLvv9r61NQtApdF0UF9VXi2VuOR3CDm1md9MCqjtod9NAHNkt4uW7wDDGMadk5ECceQ
eXfmJFtP6uvICAPBKVxu3TV3MdV7OI263gdul7m/iqryLjK6vwjja9WZPXhqKBQTVc5m1AYtc3XG
2Ajv51KoPaTZwf0FpN7cQIt4EkOrnEsT1t9veSvoYos+8OLGsN5ved63ehKBYlWM6YaOi/axLcbW
pzlhP+Zufo4Vtz49GW4h56IUA2YRwcvVm2mix/jE9YZgUhIwkra7t15JE3AoaJpWFc9B9+7Ml1sf
acugHCfEZeaS6HmrIDSxhkY4FchMlybn4piTHQakSJ5buMI7Ig4roMhTXcZ9436N5TR++OMlS0jD
VyQ9Mnjn1cYfIpporSxEUMhW7EW2q6pHo4j6+yJ2rYBWawVkpDr30ifWEMx8D2kzD91DWFPH98XQ
E8wziAiyNqVPY+vKvCFCtX9FbQKW4P1XPPVZFza+6S4CuCym48GaHmAIsZmAKGUkG6+wx9uqjbv7
UJPxTjSAzZS6Us98Vu3E2oUyhUwr8oOYe6yVyvPEidQoqwVI9Fa/1Snb0nVxbfEtF5V3aIZxfHLi
ObtMRac/kOHlLxSFjaCBsdvgf0OrLPSKhMoUdI0grELD1zAXPxdBn3xKEGqLgCAY0/WSn0jScZVO
ASWrEPQa4c4+q8Q6tLnSHVrbyr+//y1OrXYHqguEdLAL6jq6g+xZFoY99oEBKloBg6jkYWCAaAIs
M5VXeKkmW9hL4VWW5N0hRPNi2L3/BK+qD7+z1pYNR2xk43SPKDIQiuPl0FLk1BcHoyCr7eKKslux
c/A/PzhRkm3rTs6bqhPWTafOdWDlFTBuvnDQ9H1GKwWA0/uPc2pxYjXjEmcjFmGupXgA8EdhpdNi
nse4uCqkkA+DCrlCia1vWR059Jim5szaPDUmkg/EvojEclutrqkxV9VZGSMRwAxKN6bUh6UVJZyH
VLpD5tO8o5pQhKZz5uY4OS5mAYtSJbCEtSOaRhd8jimzYV5u2PQPRLkIx/b4kNJNiaHNKmq8S7PG
PPPJT46LuOFyykHkXn/xSsRT0lulCFQ9Nw5Omtk2sGKRXoWwvrdDJTWaIpDJzpw7yzSuFxpbiysM
QWwEHJe98FtQPALv7XUDpgeCmcNzkkzdVu9t6/n9BXRiR2HsA22cDYxe5FpHACxpbglv7gK7rdLA
Q3XoAloAIIou+gVtedh0+qRvCA0M9Px74+L90U9MLWxNFQNPUwO1t447iBNkm2kxSylP7avUBjXv
4sm0J0LtAlHq6Ac03TnBnBOHFoNSTSEqWFjsq/XLTYbSrMed1ff0kFFO4XaWFNUzJ0w2jjUOf75H
kTrSl0sa12V1fUe63SK4bLsiMHOpXHV21z7EIHurnQo3MtmouYh20nPk/Z/PLZk/IR0Tq2PFfLx+
BIwJCzS9CJR+FntZacVBWLUawLJ173Xw6hAEW/nwXwxqUt7QkUZZYufjQeuiS9Tc4ma2s7i6mkzq
3q1rKd+jup72aqnfYqwrszM75UQ4QBjAEtaZRx0F/uNBZZg6dm6GIqjCoqPIbfQfBB6bOfdDCwX1
/Tc8EaRjbAGbmlXLYOukfxAgCPthJOCScIsN6GOX1jgbHxT6mL6Avb0x0OjeiWxuP70/8hvzUa4e
GqE4yC7CWYvl7fF7quXMFS898ERUCuhPyOa2oQn5CwKG3MW1gT2qUbfWd7cOa7jrYJQBcyi6eplj
/P1MNwZAoj6W8RZUE3yB95/u1K7iXmZjUaQkiVh9BGsYVYWTm3vRBazm4pUOeSiyb+iMq34YDX+q
7Pc6GdSuqcASk+GVcTwZMnY1p2lIWeKemrUlUC/QKU7uE13of34BLPrA4EatRb14bYZDr8joYvhg
QQjGfE/I+7Fkl+85YMhdvNa68/QiC/58OjHERfcOCX38d1YbCUpbZQPi7gOrqKgVaGV/NyalDLwQ
YImJ19vj++OdOonR2HM9g2DOxQXqeDrdUsV3U5ZDMJihepjiXoND34ln2I8a2tNFeGtXVXaubnBq
0SBkio8LkpeLauLxqEMSe2MEpyAoe8vY2F4DsixPlC3AQGWRJDDOfMkTJ4UBQtg0+J6YgazHq11O
YNrOY2DJKLupraR9aXVT7qmnZZ/fn9ATr0alHCk43o+Sr738/Lfr25qpdc5zOtKGBH7puI0DjdiG
gKj0gL+Rip/PhGUnBjRhWXOJ0+tbtP2OBywrEwYKZIkga6JwV9rjz8JM9ANWaTXqR1V9ZoGemErk
NNH1pcOLpsQ6LaKR3tP3Vceg49AKQPZle3ANJuhy+5x4+Kuq2yoUWuIgHNCQ+aKavDr47BjomJ1M
UyDSWB4sA9WCJlH6h7RPta09io70Uy3vk75TL7safo3VefOdOvbRlwQl7G+wuk0UDoz2MCyGLI5h
hR+isO1vXZK+S9ZDeighsRyiKBPn5MlOJQzwFEhSKTpab02uZs3AQhP8W2C1XQVEKISIZemTdYVF
XflSgeQgipVT9MnjPr6omgTdEaBCyk9hVAmkEAQBuu37a/PEHUY3gDaZRqzj0MA6XiqqUiGM2rJU
NFsogI0Kd1FfGlBlAdFVa2Z2mBWvg1xZGWcSuFMjU5unkE0vAqWi9TFj9fjBx9EUpKrzA8MJk4B9
Frcwyq1AE3r+YndD4o+d15+JNE8sV1og9JVI2Viuun78yhHsr1LU2hQgih4DL7MzH49AI7Ca4ZwN
94mjFJXtZRxq4eibrN7REHlkcB1OaDaECzjfHIs9SJ2JHu4EuFHO7cFp9OHMC57Y/stJgwUFgYGq
r2voUrP6NqsgttcShRMVRCxYbeQ6DvM4lZwASHvUm/eX0Zs5ZTUTYFpLb4Jy3jpDofVfaZPbS3Zf
0t12Wlzu9coc90Ap/7QvqDMUCxaFCqIY940fXZ3mg5066GAsoMtLuHeJnw0uOCMq2mcCmVNvhdKU
wRd0Ea1Z3/alVsvUtRUZQAWmQl+0Zr+xAK3EwJTGPHh/Cpdr/OhkQ0SQwiQq6RRYAd6udqILTQYk
LLIJCXDpWxDYtPrnuUKA5f1xTrwUZw8Jj8788T/vePlrEaIHUWPIIB/QQTDhfMF/wec38qrm6/tD
vVn+iy6iTWjMiU3q8apt+dvFZ2ceEgRLwRzaanMQfVcHHezKregVuaP0LV9ULR937w966v0ozxmL
nCyZwNoMK0YjD7KqBugI+Bq6GXryWEpqdo4AHPvfDGVgQbC8HLHS8VTa8N40UIsLvkngUmt1oJbQ
nwMS7zn/6sf9r+/T/45+Vvf/WgjdP/+HP3+vaonEVyxWf/znTfK9rbrql/if5df+3187/qV/3tU/
yw+i/flT3Hyt13/z6Bf59/89/var+Hr0BygQ8IIe+p+tfPzZwdx5HYQnXf7m/+8P//bz9V9BbP3n
P/76XvWlWP61KKnKv/79o4sf//gLbMZvs778+//+4e3Xgt/7MHzNv31tf7z5lZ9fO/GPvwzj76+N
ZVoVhkrHYrlzx5/LTzT175xDNLw4AOnwIeD119/KqhXxP/5y1b8TPxD3sdVsJN6WPdBV/fIjx/z7
YlC1HDKLWCS/+Nf/ffWjj/Sfj/Y35IPuq6QU3T/+WvbSf/b0AqRBt9rgWkWjHxv5tVC+okz9nHVg
8KTTjXda5eJI7sBEMaCNFp57rTUIq+z6LlKkX5Eui2tlKDTn5bcJ+/dT/f4U2vE+/Ndj4HDrUCtD
Z9pdlx1KbDQ6D9vmgHUXZ5twmkzvgm7gHPpDMoZERujC+KlT558gKOmT37deQpvLzix56NFjuCPc
dMyLEP6lsTHjqLu0sxabXRXOFJ1LxyyjMyWLVYa7aEIjbkopUyd54zuuy5lpOntaCVckcONh9lWj
lPskdMRtBan0aoh0KxBZGD92AjUhpU/tC9ywAIE2pnYVwXvz2zQkhXDi0D3XBVjpp/3r0Xg2ivGv
FgjuKiHrVaYOaCcRw6gVyB3ak+/JKA2mmBpzJ+YHwJeLZpGOdr+iaYdkgXUir4RE0fsf9jiE+veD
cDFxPyGHSPfl+PzBdghZB4xKYDZ4eJ2YRVj+lK2S31uNMu7CxgUxE86AueWMPsX7Y6/X1PJ9uPDR
bENQlftxdV1BDEEjJ3T4PrYxq1D7p4Wt3afqjtsY5rRbW8B5oSGdlS1fgqbfNxUjkwwv2Q2S8BRf
VuWFDvarOrq1EQAjNwLUlgAMU29wD/gIOanPMd9eqCWCCu3Ym48j8FBf9lPx4GQhTOT3Z2EFyVo+
AQru1EwpCS8IM3uZpt+vuNltoeOoeoAQm1B3iaOkaNZpBkqHlVo5+jYSZZVetqkO93G2p/xrrZEH
bOy6ic7ctm+2OafW4sfBnqHHzx84Cn9/ltG0yznMOg/HNhNxIHOAfAcAIryJ+gym+mjn4ecEtMwm
Guv8NjFD+YzdZvMEgWeX2yU8GH2Q9efWnJRrNJ6srfSU+NDMIjxzIL1dt6/nIv4zdLRop62+oEgg
9SAZ4QWKJJ/zJ3R0N4DW6mvRRjd6Hua3Zm+aH6Sso8OZ7/Vm8SwB8WsmzioCcLxatlUzQ/loumTn
zqoKoriWCJP0HtSmUanVz0nR6S9an8+/MrxXD2iAxpQup2SXuY44k6W/5lZHC5knQLx5WUNgIt11
oQUOXapOMpp2DfwRpL2byWarVhxrsLny+bEsvFJe6pzQd7PExAdPB0QAffTyXW8rXG1+6PIG+snC
vhletJASeRlZyq5r57TezFXfDkRZ9CQUy4gIYvViEvuurJzcN50c/FkmJ2DjZ2Z4+XjHb0WnklSS
Ihnt6DeC2GkOSDfRsmGHqpY44H/aH7SyhA1A3Ww7NJWxOHwj7Vnq6fdpGJQDlJjh3Bl9nAKxLWmX
YuEFjAGB+OU/jrcCR3KU2NUidGPXCwoctUJYWsjr3HjCeS6L3Ny//9onPuaCP3ZAuoHoWdwMj0c0
eijtGhXZ3YTuzWcVT8NdJnLzSVfz0t02SEBt6q6erqEL1Nce9KdLib7IpYVa3UNZFT9oruQfh9lu
kB/Q0491ZUMHG6yrWJMVMnhFVxwsNUdhJaYMSLFRwYDYNhTn+/vv8Wrgevz5eA/ax0sb8RU3u3oP
xYBsn4VIKHemam5bU6WCX/XdJ1OJmqtKG6xD6PWxnyhRfUAJSm47kP4fxq5+kGZb77yYTkoe6vaj
ybUXWIk1+jAx3TuMF4ZtzQl6poLx2nRbPbG9VC6Ws4/k6bVk9NsR3HvA6aVoxx0Kj8kvQ8/Jz6qx
h4+Vo9UfxvpBZ8Nc9JZePDrK+N0rK+9ar7oUmkpjwwJAie7aDefiqaKrfqdXRg9B1Sgoh4SzfJnh
pyLhXU536UQRNFKyi6ENbzCISx1/hOjjq9DjbqGNZ2dioLeLeNlGoClwCFtacstZ9tuL6cIFF1Zq
wy7sVXkNy5xyvzFUd0Ry8gIx3nOq8m/Hw+WdOI7mpkHBeo2Js3qK+inKZjt9Qm7REMoPgg5cu5p2
/KZGqBacuTxPjEfbGEcX7gHsR9bWBi3C68LK+nGXdJb57MZW9hP5fOfKstAgcMfGOnPgvo0paa+R
YZNiq7TC9LWYr5Ph9AaWQu7qtrI2vQGwAqZ08WFMskaFfu7cKjH3TtMrQ2COjkYgjA4DynGVqt33
joieDGGqGyEm+8y9tE4UFstBG2Qu0GNCOTbW8ace4WEqXRJOO8i52T6E+/wxCqH+erndg750vaDA
++CnEFTmDL3sztQeTg2PXxGRHCkCe391eOF6aMZ6V8ndrGbTs6rU2hda0XvFLOhVig55nkmB2tmh
wxqninPm5VceF8tpzRqgKYpfEikX0cvx27sIqWIObo27riJm8WEYWk+tWaNYBdOqh8vUPXlD6dyL
yLmgT2BetKoz3BnSgpWDRzlY7b4O0cFIcxibfRk9v38mvpkdiwxy6RCbOHHisL2EM7/tQzvvk7FQ
G2NnEwocWmTb7tA2iq9zvWk+jZbx3R2L5jFmV6EC2akf3h/9bbqBKg7/504FTWazRY+HR3mkmg2v
M3Zp0urKo1L11fNI+W+8TTt2FW6r8EI3EcV2EcASrZHdi6r2oGlxhrJB2ok/Dv15IAdtenqP1Bcp
oR4/UAR/Ti2y0uScGM3UHwQaBeHCk0KJYfzsaOK6V8pzYM8TH+GVm7K4ci5Oe0vZ57ePgLhoOC1A
lF0WdQaJnjdov4RlzXtZ2M7eHMbiu+OV2kFA96TFrSDFe+Y7LKvw6J6h3WfgtQG6ifojE3D8BFM8
4osw2PZOQACP/EzQ04HtRS/uQupqcwm/NS0uZNI38aKSJ5G/GJAmN4Q2dPjwNOWyeJGFOrN3VwYd
7B6eawEykxMtn8VafY7ElrrQdLTCw6xBZG3Om8HaeE5fjhuhLkobQHcq6LtMTLktK5xg9snQdRbK
RcK+mEoYJBsx6K48IPgxe7syk2QPBmqbzraeY+sD2hhoZCgJrMp9BywbDfhYQVzlzPwuX/B4fiFX
UftYXGRccK+r+W0RcNBq9Bt2fdal4WGplqCEjFo9IrYDcr1IAkWmvYmNDq3JEN1nHCVKR904mWll
gQTwhFgLFO47ZP0kxFEaVfXWQEftnJ3l26UI7IhKN34osBooLR0vBKeyRZ4UTDgOeZBmc2ldiF59
afTcu9ETmR/cRpPfrLraSxtRx/en6c2lSYBDgEYF16JJCgbqeHATa+UQtRJn542G8piV0XBvxzhm
ZxrJA44HzRnbvFXHbVleOB4CUV8U6Rfr49XyosDQQZA1nF3slP23GgDtPifn3SqpqV6HBspPEDkt
3BZbutNu5KlBNmXVBWK3kAAVUdxWs5OhRRx3VwZ2CHs6BA2i8znVkAJzhU8x6jjIG3XEVzIRZ0KM
V0rE8aLSF9QLFZLFOY6XOJ6uOFYxT+gTdYeYoHtrtJ73pNFtg26tRR+LiZwXBYe4wHNNimtPYuyk
RVJs62nhUzsGViKNnWEy9f5H1Ja1fPxYgOXwa6Fdwn1nm8tX/u00aymZVPVszLuwjfJuO3LvSb/R
w/oZN52wepnMWK0uRongwsbUB7sKIJbZ12I2nEthhUjzKYqCFGTXp+2NJ3XavGOhgOrAPW1A17hN
Buu61hG+/y8eHBAaB61N2YPi/vGDsxL0EoVKudPcCVonAi1jGWS97d2XuGt8LkUjJL6uOfgEwDeu
FqSaNn7pO5y6lquaFo2lDBq8sa7UCl9xEOrrwwmEyKQuEXen9dZD7CDvcO7B357e3FY6Tlpwqhbk
3ur+GGsB60jTZgyMVBMpV0MTX63MvUM7N3ooNeQXi8hVvtAfVh6Qqu2ecEtMNyMid7epYGOfmccT
j7OkpmB3DNNYYDLH8yiMgayDmH9nOyP+R2gw+T2KjZeVbeFP3NmID3Sxc+lWo3dZKWK6zZH6u+E/
MBqX0Rk32bcBGHYqxDiA1VVmiE7X8dNI+Np60U1EOEm1z41QZhu1qMdHxYROSBlCvzKirN0J0ajX
Ecphz/h35Fsw3UMw97JbJMXn+8pEHdTrhvxM2H7iBCIDotPnYgAJPu71Avxts+hlGTmt2sy7NhwU
86aifA33KEzqe2VqcXjIkWp1XqCOi72lK6OKWqg0pi+JFxEA5UWhVLt4cirthvoZteTQsmsbXImr
yo2C5UFxOaNcWG1rpxH1FqfHuNrlc0KYmZC1nJvqEx8ed/FXvCGUEib8eKrdekTwJRu0XVnitZHE
uOh2ke3upjRSQr+1OswtdeKIcYieFObk3mhT+2B4IahEiLJnzsdXjNrqIOJIp52KDYjD66zWoc3X
wxmZdRjD3b5I1bK8LQVfYwu3YfZNYWiBkKiqlDBB0Z2SgopSp97j9lvu4mZQD0Jg/OPD5HTITCLP
DKrYaBEBgqq6mZNijPzc6JUnxxp0HyWG9EujI0OCnuW3pJrSz3nh2B/P7C2DKTx+J1JYgGfcW2wv
8JbHU9ymGUrIre3t0FbVENHPjBu7jdqdB97nK9riSPZnWCLpaiJpbITezyQav/Eh6u3cyfgRQ2fd
/y8eiQQLpAPdIOrWq1Q+pfmkY3cf7uCgtNet3SExyHr1KSvPW33Q5N6Go/LJ41a65VyQ24kgDqkh
XDtmXuVuVkvzzDMtX3Y9S65LB53shgrZ+gQaEClCTAgt9Upa9gt6ssmWRlF1Q0w/BLFSKc9m5xSH
9yfixHpbSAzQVCxCVSiTq2+TIaaH6Cq5Q4x9x57Cp35ApcbZp10x7bW4KK5AwlWf0K9Lr+pOtX+N
RvY1toY59e3SqvaZK9obHHRRl9SN8srSO/tW8UYE7mYEf7CaB6xSFYMWKClK9ogv/R/KzmzHTmRb
u0+EFPRwC6w2e2c6y/YNsssuCHoigACe/h+r/ptTWUdlnYstbe1dqly5EqKZ85tj5G/94lRvbDT3
2tpV+JtvkSHvD98jYxnwDthX6Ky53OI//kaNcm5bojhoOao4dVfgv9lE2+Ctip1tzaxlUHsCBBoj
A4vwUGfu7MSXtZ20S3yPKye6wAl49t66ZnjvnL4oIFtU235Y9SKcRwYqLINVY1nVt9Um1rHQjjjt
3YbBeKkc7Ok1xim/LrcvOZFRWi9d/d6vAhLeXC74Dvyuy4B3T8NhjhtO77CkbyR7XhOgrZyPZ85u
nnmuZxs5AzYyI+Eye+s3v4sg9O21tKlq1jlieq0Lc1hARY4A5WoQYMFowRK1VyvOOuUjaxgDr2ku
uSfMY+g0FnJC382h96HYwJeh6l9qlm51tOoVXD78r2K5Wzjl5Gdn0UZlrTNpzS/I7NuFE0L9QiFH
/SUdx8TJxi/HfOaGfYr2ADS70W72g+z1+OiVSwVGG7CMm/arhTlnNrGEX4zOy05BlDIt37tErud8
Gr/kAF+DVNC95bZkmb5K+lzEXcosEZs940sg2DtMOmdNJOgCiG9SRzeCicq8YegdxKLcp1hvlrja
PT22Q703ZZCVRTSKrBxbkZ/MRMDoBI+6+cSXx3Ko6tsXldeFSHkb6ymz+yD82Y5MzPzudvKvlhQP
JMs5QUqO61wNP8IIhjG4qTl8+9Da0r5Wou6OVqh4X+xRPjAKjchjW5vhaLOJX73erS/cH+3Lf7/o
/6q18QOYrL11WhjN4rD74bwFnH/XETfGw1YNOGbqvLh2FeMvTSQfi9l0FxLBr5G2JNXUQt21q/KR
8cXWiaZIDJFrg109S/3rvz/Wx9vT//9UnHHI39Ob+JjoGUZW/5FBmQOTauYXsM8hXedQPS8Q5r/4
gBuO//3z/nV2YYXjpsYG68SASjDk/XMvgi5bdoFawgNitPieeaT6qmCGf40WCI7SH3k3Cq97xLNR
XMCCw1YU5XK7ZtlyTQJY3bQtqnJ/DzbVfiJXWL367aBNOoTBg2hn1oix3onKLoamjtC2+N36htb+
4wJ3iwsFDmcNh62CPfOfv0IM82lwoFseBhvyyKH3QhVdxmaEKhmpafZgyZflNW9Y0E6icffXkeev
SEJ4+fHR+LZ5gJ+nzak2695n9sKlNg0a2X+VujJhYoftZSq72k3tTiMNqSEzoxCVNXDOSHWgd8Uw
vavOu7NyjDanPDR+eWUWRIHyQHG7gu2Oepn0zhzA0wan8KUMdvw646SH7kTxLrKRgwlZnTWjSiDi
AcY0B5L7/X5Ba9NNzzAJN5VWbeRfb/frOHOEsv1Dp4p+udT70v4YhkoOx6px6v2Qc5P4Ec5j15xX
Epl1FsSKg2PjqVkngbR371rtuQP+KVLb/V5TGoPmwN+Lop36yQLRTG8UYdSPUhHNBXBVgENg67Pb
awemb6OXTlsvi1rXf2wi9wZxF5JQRrXs5rsnttY5emtVtSxpkM5Pc3BrMJF06YoLbTEmhQPath7K
MTnptB7jZk4GKHhkKdcd2CyBucic7UE23TVsYm97qBR+9awDg3YywuQPjsPSDil2v33Xzqe8jzkQ
gZGF8b3kjfcnC1D07IP+H9Kpkti0185iYJ87xLEVrXumLja+eu7UWee8x+2GctCv/QSwmH4yVovH
CM+CLkG1Ca/Kylo4XyNpxc+6KsIqLe2+Fge2ohhyZqf3t84yyhywDjTPVs9wMIf2ZXlAgjNBCXb5
HXsTdPrcrBgRkrwPLXXIZwublAaM7oC8YzlIfBBMKNqw2jSvIVLCR875YXldowI4tq2K7lVaztge
YGrr8c0J7Vk/h2HfLafRY2M6bH1p/awr7q6XwmfPPGDv9oJDAIj7M5zUeDnGY9dZad866Aqoljdr
Ui4eVbJJSnXXD8MGDnTDx859vi4JSPQ6liKRQWzGZxddHNIBLHKfY6wOcPSBmIsszGuhUl9U8wlh
q5rA+kJ3PQ1VxWTSgoCF/7OuZ0VVr+jzY2XJCKg50PlPHdvskrmd3DK/XeruWdsTOdcqmpEEidV2
uoynsc4cM4fFA+IFpzrk+0pUbm6lB3gvytd7ByTj8GrtkJgReWlhLpJZ4tsMgNms09r5YMU8AO60
x9a6re6RdzF5wwve8lu7w9qcdpBu5ckOliUzFPTbX7U/kNcURpTetR2WgGYK//x4jpcmXlObJLeb
OpJRloTwt+8drGioYUZTkN2fePQGQpjk7WTilY06Fta4hccgUgSptA2gtbXykUWdWwuXPBN/M46n
A2hDOVY9qOT3/CE1ffZ6Xi9zbVmQ/SLI7KqjjfzMgrJsWTfZmEOX/daKMXRB3xrjKHavSOsMszQs
6sVm30RegzgCDDpH2aON0G3PGP90scER8fUSlD5DkzaMzPup9Lb4FQClZ1+7dvNfJy3NT1/NPctb
v7QANtzI1UfHNG15ZlSSLptF9VEjldnVV88ZGj8FEtiNh0UPNhBPu4FuyXbKjPzELLa5CKeaAQUY
Jd9rM0e/TCjcd69W3Zj6lj9BNAa46N+NjOd6yYxm1D8UW9dxZJ7hyKWedOM5ccO2+pH3gmkm7PD6
PaDdq06EN8xOPc/adzjklhedQBu15cGG9Fk/lzwxUzp73TC9hCW/KB5nTCvJ6tTQXatwXe/GuG7+
rOwI+N4U94CdR+nv3otAR3sFcc2Jr/F229Btw2b2UHpV+c1qa1I8zixvvjMflFxCY11NDK8HzfkG
XNdJ0cCITqhkmzgrlklMqd9E04sY5wnOrsKopxeERA/xWBE5nagXOJ9jV3t/8e36WE65YDkHzSHp
3do8a0xJHO33xmj9y3WVpty8L1FzcMNpEhfL2hsOwbJUwafCj608gyFknBMzVd14WjkRLwckYsXn
WQ2wIvGhde4FQOp6saqqmS/1PPavmjqADRNuareHVVp65qH0g/rYWLZZkgKGUp2N4cQhLRIaA8G4
sc/41NKmVC0lc+zUkG5WO8yMZeb6oLHr2hqLs5wEquab70ZkwDl5gEtdeFdXOUDqLE6naOlaxXff
7QODf84NGhkMwnmrmWSSr7kl2crnxsTq2uO3mc4dZ1NObNP8NsTNcEf7uUBqxjt62ILKfq7LNviy
QBlYT7UQ2/yw9RpRHDNRKA5bx92fGHYz6Nb20KngsnossaW3B1BRx2nFEAX1PMymGgD/a1Rhc053
AHuQBu0pv5ZB2Br2aOkANAehn7g7ksQ7ngOdH2C2Tp8MaGwI6WEI4ZMUXqNY9Fc7PNirO0Qv9A7W
/rjaQ/yrrCK+l8gZKVFSHwbdahmcuGkFdeWT8ad+uKwLqMd9WcycRbfVK2F+ml1w4kSAwHpT8KxM
Kym+xTO1780QqctqM24FYwpR3h8n/if33CzeEiexquyrcrqxP+Aabd63wW2qO0Pde7uoCAx7Wjug
eTNDZ/oqp4azTtR4nX/Jg530h8U0fhrPnTclIV/rY024MErD1nU4/HDEutvCnqvaUgHcgt+8+xi0
gFbe9Si5aX0Wel3vhyGiN4twYUbXFW0UyFYKzNe8XtkIOzohnAokBS9X78EnYkcTmhS/EfFb25RG
PLa0zco7hmCDH2TX4oGWtzOVCfTjDjbTWGBu75xx+l5CbCoTf3b5adzy96+hBS/5sCyxWtKo3zWu
ud3oiclHnJjJso7bJwyujJ42u7X+nNdQfA/t5qXgbeFzjbON4dvaKTDNbrOcgqGv50T0wn3JN1io
6a3KTaSPDpT9ABsIZGhQ1BZmPot6eRivi8XPiEV7rpe6Xcje9DAPJAAMeDPLlif5FkXXKZwt61x1
Dd+NsNviM0BeNhIqcfPZeLosHnDEEjlwqGq1qT30RLiriVTLhZrMeun7wpk+7YxOWEm4j96vsCtX
+8iZzxIvu6XCPuV9D7ABwNp+8WIaUcjRNE8qRwpOR91echyGRFfF3NT3G6h9nOIr+6o3ZcRU2y7D
oGMv50504XJk1Qg0U9ALPK4wjqWThgsluXNuQNem+ex6L+PoAi/h81vM8ZpxTkcW8mQNjKG83gwe
4lN/iLxL2OUQSaUFOj2No8k6o3LZp+8UPsVDH2jLYo7hhlsuol33zzCo5/wkhqCkrYnqSyTat1t4
q4NEYMX5Jz7K3lr3U9TIiQKE1qV/ygcvaA8WbdHqwi8Y5OBiKweXxZDvD1C1TfkEfdRXxPpsS5zq
zbH/oujkmivCTYEkBpjoARxq6xDQX2lQtjru3j0JRODcSfvGVVik+73m1jGnmslakm9rs6tHY22c
LPvBY7LA0zXqyny0wz7jZe/Dw03lCBYkdbfWBQselM33wm7Dz00cdSZzgpnxO8drRuc57jRrOn00
XTCQt4Zf68oroudhgL6NyaFmHYqGqsQnNs5B8eVmJC/OPqOzT9PcOuMdKzh1mLB01kcT4Ry4usYb
SLfRIkQ4vo6mOtaQ15EJFPts7iuPF/Xe3SlzPBmQss1FtoXMDw6dhudyHDlhlIOKnIQBoZ6+toxK
c1/Gs1fejbLEtROV5JtOvZ4DDhiaAcmx31hTJaPGn3jkSbRIIrFkrjwoMEkoR69HgrY1d1gUsAss
/haEBy8czL1j51wi2INt+6EwYoHRRDbl+wSfxmeKT/Q/q7wpMN5E7XDJET8XWVNRQj8LUfufRheb
8Ln0XAtryIKP51x2JcYY2ivFnjB9BO/Tm0CtJSsTVibdIHL+EBKFFkatsriSN42ndMUzeGdZI1u2
aecIUR8JJ9xPbmdZB0kL+GDsTXLemYrxV+EtNL7WxjLuY2UF7jlnGvWHuxpupasZIoJSU1+VaWe1
469VcX679LKZ+5NfIhRN13FdEKn0vRwOlpUX7TG2FsaTgP3P/TGC65igq9BeugDctD613bTP13q/
5WL91lNvt7cBun/rz1NaQTF+p185vto80TJDPVs18JhXg5+rjVaRNsjIV2gUssJMansSXax24eL0
wMIPTEJ7bwbP3F+mVrK+G+ex1rQbXfeKoaQNDsIbBnm1qtjgOQ4b38vwytzaMy6sfqS1HYm1yZqf
C9NF0XFqRffdxqQhTwOcy+qOtXd6QTaFVGKqWv/n2BnbKlAmuOI1Xrz2Tk5Fd6bOjadvHgE7mZ65
zu+xv4tHuXLyTtpGrceC6aPoLZ7I+sHwH+hXaGazoN67M2Mqwbrp7qCBGaqTRD2Cgi3y9relmIfl
Qkcpv28HRgtR7tjKy/6eyzna9sh9VhWyiQ4BKqUFwdceVigYeB6yPOpK5FHD6ONtUCrOVsfRxEUd
fuk2jHCe5JHj/ZSzJd9BUwAQbAtEtdTtyk8KCSQU56CuDyUnpC4xfj7sF47yU/lYDGMnM+UvzU9m
0/TZg5SNHzywOB+EW9lvmRcajdLoNlGUOU4/EZJuyxZdmD3azomRB4QxNQe48L7EIxbdh93Ix+k3
vcSpdGJqBiqkJ5IGsLpu6RSOqU9uG8RDynaAiYhpVRvtPWU7PCoBNqp92SPWCTnmo5XEWA7bZ05B
9X3nRdZ8X4ZWcI45xzkP7jYz+z3FbYzExDDSnvWLtayJIx3zaRRMgieuV+jthIWoDz/T5UHhHJNG
ZDCjsOLp4Bbr6D4N9eaf1mrGDCGsPJZn3pj4q0sO9JATJ2cT4NCyX2IHfcOpd6w4SMe8VMXnshg5
DjhNMXDEbEOEO5vaMoG73EvVpgUQfA+GxNVD5hpmuJBilicaeecoXPeIsjBVILcRi/eo+x2nKo4s
+r995e4Go3tc3gFyF98NChgLlHPYX0keCXPd1r7xUooO8v5WlioS20iGusbIaYJPMXqWA/hyQ1pl
cFj1/XDQ050v8qU/7YMbPHHGUtbBK21zl4fBrg4e7uDmWHbNrepLijIImX1ZsNIhM40ELtdQohNV
4O2BqFJ6RtpXbWN9GbY6bnDixYIyeQxeR/Yyx+OncwsqNvSEizIhmGxEL8u3cqe+cBxp+KMJpRMw
PpV93PRv8Thb8aPbhLEky1KF1NrJX7NLRuYrykw2K85YnBo6er4gGWaUIEXBfF4yD8hgniOLA/NF
VV3uXMLNw/piYV/Ct2Hrcjzf0EZMQDRARDl9cF+G3Tv7mH6DVot3bPbrdpgMJ5/DYg/Dfhyq2jZY
vur8e1VFLINoudB9Oh3B+8yK8uqVPSbAgm5iZz7zVImZ6RWqZneWL13xxJcc/iitLsiBJ+bVlios
x9WTvTLwkbX7bv/Z2hTlbzrYHQPWgL/u0PlYi8+odTE2171bXfbV3O6IemquFaQZOwHWHdw0jfb6
RZrYgLfsV8022KBEQAzGw5oOdhmnpqN4kM0R8Zfs5gL9Yw+gi9+ajKiMVw2F9733B+6uM8Ha8qjI
yLE1+es8PQINIvROrmbKUONa8mENF2NzXCyj8RLe1EBPXSPqd7QV1XcXmzwOpLEqi7NTwW5PGzgy
42XREiN6qU35hdbUlE5usPDj42h727umoK/ApXu9ctGZaeD1c37o1h62PoWq8go9bLEyjIaunXbj
iPEkLOyyxNpVVQ9M6uR3VajC4R45B/f2fFwG7+qzb3ydaJjKZCiN9yOm4Fcc2irvhgd8kQ0xvAEF
HSoIbvgI0+qdYh3VyfUujldvfxnqmFR62DGmkmoK8l9MG1bqjgfT6KNtBUv41dWq/QLDjIZkxyvq
PUmr2v0UaMhsLnbR9w91abXRu5qciqBHUCrkRTVgkZ6TbAsiVFMKDDDBILEiI9qc9DIw+rLqvvm1
hFBCWSKi6i/u9X13GoZ6zx99kCUD+Cbj/li6VShi7Xb0WMb8axM+mhMBtld8HuYk6zxxGt96IQHo
qROVIwl2Mco5tK2NEQ/2LqIt44/COdwNLfelo9Zjczou4l9k4WbnUJi2EudqqOgNLkvYPJeDv2nK
FHyTXAwNEqJ6n2OuT91yp9odEUQTliX72RbnaDntbcQkxm+0pXNfSy7cI+mwhM43TDvwbO0vgjb7
BYyg/YPaIDGWJo8YQRMINCzuW1tS9br7su117XBr2mT+vJeD87VSa1BmCKHIqa0zHuZ0zttp5YLP
bAdnLUvraym0J7Mh0H9R6jbhC3aDVR39yFgKEZA9BgdFPKQ7qh05OGskTqiMmkTsXcW8O83tqBut
aWxFbfngdmZVmWlUYWWW5IaD4tgzFz9n/8rCPhrIl087p7eVy/qr3qhnXKNpXNvrUI7i4QYheDXu
wIVMR1vFdaePt3TaLeekHBXhIZIRJ0zYyRa1wwFofoY8ilskt5ryuRjCFu23jnaVUMYIH+DayPFK
expJXemKzjwOsQrVowg3HwvSvKGJW+2xnr7PVo0AYYuMOvUlSfFmENa3NvCAfSHgKk6cELuJisgw
PJBN3eILIq2q4sRgIfWJl6pBA9o0KIVtf1q8W80iRIWVY1s4jcStwyfR1UzhTHuPHrsN1y34gxrm
0B5Gt0e9Xst2HM/8xhW6MhKM+pAzZ7VckcH51uvN7LNfJ3A38iybOogvYbVU2J0igaEykjqy7qVe
VH30jTFbkrOi7XdLxxHVHeAwYz4IvZGTRDs7J2vrnZxiRdw2zhNCV3HhXDlRTd0dHFucmuyzwftK
gN2OOYPHlD71t1GTnHk0eJGa6+r3AxayKvxBGtgpAXNPpTgFzWi/5a4qXpaceYxUKKG5MiiYsJC2
6gmFHZyCVCn29GQUA+GtbexLNO5tN2/3Pqe9P3YRsDfh5UVErv0+orsc7PyGLGsoqDzqZl/hZUd/
hN16i8jnVKCylgshyh5bbwesIOuPvm7LH6KHxZEvFS7myDI5GZyglT8p8c0Xz8wom5XINx7NeNxr
5L3V/Mq4UGEnHPgCmRr+MpR8SyciO1G0CD/yQmgIur66OJUd/jHWYv8JiXJSFz34vSHr0YrqyPs8
BKdCUiHP7GVy1/NY1ya86+Nb9ZPCsCkf7NVZ+kPJbxWdukWJXxRZvfxLOFZ98I3e7Zbfc3v02iSu
7Nk+1l3dRZ8GMkkuF71wXX4FzhYvmFEKLOW28QiuMh1euc/7eIOk166kDs5hDgJJFYTNg64X+n+0
h+vvfVwSN/K3ssua1QtPeHsg1Ze7q9zkNhpy4svgx4x2zhXf8RWlBDXEDChU+aYVzD1uuI9lGJj+
uNOT/rasTFY8MykkS7yWSx3ecZScs4A956C8TlrHkTobdjhkKnlw9sul/Tk42i8zyxu66Sc20JmA
j0FhnODhXURKXIp7/da1iGMpA9TxQ0nhCgloDeSl3sl7pDFtkD88vCnbfW4YqjuvnLUytih2BEOl
zfvR8sC+69yeh4Nwq+YcV/CZr3KeaO+7yEkRYTXe7IBiVqL5C8VvVaeGeOZw9NH07neVjMtyT6mP
ezlhJWXOsqdZlhli7z+5TVdbttmO9Re7MfcpNCX65rq1NvHa7Tw9jztDfhUvcTyc0aaEwX2nXCJL
60jBHmNF3YPWbloxZFMw6TckK7ywbSepo8pyiKJDP1VOnFUyx22PVw/d4oo+icBj5LbzyZJ8AYmd
L4apWNLS4UHgcb1abRHzLxBBZyUs2Crzt8p1T1WLrysVpCZRH/W0v9Ocedbqi1F76XDjLNz8M/23
/om0yITGelZTfTcvg4vekzy3PDVoRJ8YGwty1G6AT1MzFQrm/8rWUzE1/CficOxY5b4iebNH6w8z
snAhotlrk7FG5znXLodFjdqyYD6PRMenoqTnnFALcC9WY/w+ZXDUDdJZu8WjnFpVHZdNT+aEfJjt
ZsvtLmYzYNaOFyy6CX0C7D54GNcFaSgSPTfVQU3OxcxyJvrrbQFgsmiwKtpEROKznj4wftcAC+dx
sdcREp0vJTcN1fYvTDva7dGFDhx+X+1Av40sfV+UXc8S8nE/OjSMJvehdHwE32gp9/etHCP7Sh64
rGkpLC6aceUK6+BCmtGXaB7KNpvQ7iE5k3v/J2UGvquhnG6v01QvoMYdOZhT2zbRSQOkGkHyqSY+
TeSYuU718obR1Pn6rtuw/zPXvqGfStMS0lseYogjX6zSjksezsMoVFXmmsi7W8ZhpxNrUS9LCiaz
OcihNwtOvO0z4id/YM5OL37wi5vQuKZTtPU+N47GRFcGsIiQ5H1Fvy1cFKLctiqIwqyYEw90laJb
WdSxn5qBRz4lvclCKYOSkMHtAvQgyG6Lw2DsouSIOoCGa/IFGQv/yEvb2kuDfbGpy4vpm/JehHIp
730wZr/W2mvHZFkaq7lycmsoWzCOf6xZiedjB9C3OrcL9Rsqa7RRs3I3pnsqQ0FOqef3DE4hEVbv
GDX0AOkhSHVP+5A6Ybflzl9VUbt8nrBZ/VdMsbk85sFEfMHFPHS25Uw3PbEQf/WpsrZcZAF3VjeR
W0Qhxg4alzsV1ILDOK9845Dw86teB1Ec9BiIb1AsB584uVmX30XX/hX0AvlG5p7pD3BhzHp+mE8o
auTXsT3HsAWpKWlqKtmEnugqLLkwP9gXPwuRr3Sq7VAfKXzYOA4Cbtvz7l63AEltaXbnOu97cK57
1aTdMpWfB95ZDvBF8dWGlniAkhy3SZs3+vN/B1E+Bs7ZbBiy44PjDyCSEnwIcTTt1gQL3ZJjz/hn
0jiOvJRhGNPWWdxLoxuaKF24UjelefebCMnf/K//mTRkFveWtARLTXeY//7hZ9Ok2iOv7vfj4jv6
afaJqOUT7Lmka2LRHAN2rJV0ON3v6qRzVIuZCvBGntrQuO6R4QYQDtLBkHhWQyd8ku4RpX1u2UTk
jK49lh0O2fKOja540aY1b1XomP3RlhXUHs6rpuYQPxBgRm+MUXnFU1Rw0KNEB4hzWNSxXHLsXw7N
HxosN0LPQeVrOzwWzVb+IX3vNqM97vKyWgvx8G2czGfJcLabdvv00yXOlFLQ7f4gBDs/0+gA7RRV
a0GsZfHJnugpDLqEaCnYpVLwVfNHCuQLR5R9/F5WeRBlYqILlzDFUH3f193pN3CS0uq+UHRmMlx7
vhWmpd/XPxEskU+3N1c8Y/sj9kL7tlo+ldDo95PtEbtihc77b/4aMXGse2N9I7lCulwUpTdTyob/
RpEV8udZunVuH9tlHL9WAUyL3yXu/5Ubuv3ZA2gjN0DEbazxn7khj1ov1feQ8c7Gmo6ssVFSM450
cfj6D6Cx7MygP/+h4vrrEozyl5e34RGR+QNeCNrNrbfAOeQz//eL8K+JkNvTCE0bCIAHWoQM/j8/
VknNxKF0uB4JoQyPbGbiPS6r6YQxfX/tad2fkG/SX4wghibLnLvvfmDy1CW0mzpOudSJY9r/G/0W
BAI0GjvkO3JCojigRf75oSZnGGfBkP7RaobiquJ+vt0UxuqCEndPDJfOi0/i5ndTCLc3759vps8o
H4gy6KXsih8njINw4uDk0czSA0VtqTQnzxqRKVl64iTMO9NB4/b8ao2NvI7e8gf/mu6pibr9XIDV
PSrLjp/9WujDrmrOSv/9p/rfPh14D9bagMF68fEBsglDY71y7SMr7JOpoQEnsm7Hh8Fp5uU3Qfh/
TVly2kNdBrrcB2QGu+BDEL6kyVy66MRu2R3vx6xHzNtxs8EeXoT86QD3BjSIOEp6w/bQ9YKKeDOE
dKfz/fB//bXBV7HJUO6/IYI/zgZN1TQYT5TrMZdm+lRzdafcJHHLRONe/fzvn/XvbQEBEc1FQUyT
4eOPSzPFyZl0Rbkf3XDgYh4SD026xaUn2MO7YuGpyy8YUKtk5jDwm5/9rywmCf349o0TjGRyP/yw
Pug1yuk68czP0is/mZYGQOQsrZvA69UH2w+t36HjHOfj884sPRVth5Erph7Ex9fMnss9cgY7h/dc
NfwFARyVLEqiP0xuy5nevZlV5yIQYEiJ7Pbp1Nn9iQIWV3yuROLSRTBRs07M/d+R7sl/FlaNmdW2
dsqU9c1WSBqAhxYLfRFmOYbb5WZFVfpKjKyxfjdN8vE7BBWHxCYEvEnmm4fmwzTgVK88RSO0PWw9
/g/uO3uXdEwtvrH8d3dj4ZuvYzSSsmw31jTk18g665hqhroNyLL94gd3F6rBYyEe5tlyv61hUf2G
ev2/fcjbwYN5Rf5D1vvD4kY+vG1pc5/mvg/t49bIefsseiuEeD2ttr4y/DZP3//7yf7XC81XwyPq
ABSHhBMx1/7Pn0p8SSgP4s9p6OfxQuVn4GTm+Z84o+WHnYb5gxvky1ltNE8S090ujCZ0izPN6N+N
+/09nPw/19lAuICsWF9uY6OM/3w4ARWWI3tB++mU24J4XU868K7X2nlAC7KH90PgtPJu585XP/JG
5PaJCbwqvCjuTswSh3QxkpipeDdjkjFe7gm80sQgQ6bsu2WwKd1sjeZ/EUqzjFu19h/przT7MXAj
PV6Mw3KW9EUpyrOjh/w+lgQ4kmDXlI2H1ZHqAc9LEV5rj3XuWtlYZu79nQJbpg31nWT3DHwESWXO
oc+AZAGxI1leDrTcse4J3+svPiiZ7StOGlE99aqjoLsiQLgbFhkHd66nPPfRmQgySb8SwX3Bo9ak
3lwyj9dbMxdj4rjB55AZ7zwzceubZ6Jt5ZpSvmQyQjEIe/rN4/FxKQjYbsVtYIORfo7EH1fZrZk6
6o2rODF4IHIYA/EgE+qejJkVIoRo5Y7M/qWjLyJoz6C9LAKBTWTSOJdzcyfWyJD5GYVafpOc/7jr
sQ47KLcCvAp8LkCe/3xuGfMUwNeK7bQ3U5lNUzEwmFrztha3SdXfLCBspB+WROAbzKIAGOFqw/kj
/LDv9VtltRo9+4nkWjjeAmB2/5T3Y/1X61rDdnAZiiDKVZEOe5ljbd7jOZLRdaZAWDxtCwMpp3ou
fPGtiGbu26tP2OiF+lv5GLfE6tIiLrAb12SSbLTfXbO+YV0em8PIMRlC6aCVOADX1G7mG8FxX2+w
kB5yDOEhgyx/f+E9ELDHXUAOT2e+/eoQrqZoTnltLLQAvkH8/D4jzt7OWnvN/jm0iX8nZvRc+noA
TexzXMfdybMYactu7dEvsZ1Hv6Y+p4pS2CEgu4KqHAe7boIYDKet/YZUxj4JO8iDa2NvpHAZ0kLu
OtbMLTFoD9GEs7+rn4hwK5/2OWerEx2xtsx0eRPtMlU668OMOT3/rGnanwLq7k2KArP/c3XF0h3J
IKmIXPIwvsXKYSBlHK35r6Fvw2TYY9P8ya5BxaeN3bn9QpvGGVGL/z/mzmRJcuPc0q9yTesLNebB
7KoXQMwROc+1gVVlZTnmGXAHnr4/UFRfVlIiW92b3tBEFSsjA4FwuJ//nO+kxuOs0iyO2A5Z3UuT
O+IoOD6VR3t0pnurppudaCMtL0fLi9V3i5WVJb4mIh9Z+Tg++lYVyKNkemhtmFL3r+vDKghbHKYJ
HZzS6MLaTigjdv3C+mEUpo4Umw7zR4WL8sEq8s77nuc+dnQtad2qDcc4zjOS3ZIK87Q3MoYQ3CyX
GUEyj6peKjf0fLKlW+w2RYsBKx53tldWzFc7ha7I8IdTDNafUYtMP9Whp+VlLkn71G3Nb+HoFo9R
rjj5FT8Te5cD6xLpxli9+VQSm6FXTiZ6ltvEX3hALvW6bUu0bF8rz9mCOjWcg1DZbD4TniVxbFKh
cbKNLj16k7b4W3x9PjlqxnWsZ2PW+IcC2lG5cRK//1DZxNyxNATnyBaagxZigGPugHFtkGfqXMxk
pwTUrVDj/Fsf0CW86pyMjThL2IntCY3dI5CVeokKaytJvw1ZlTVEjSUMOMNIyzLKO6NmejEt3hKx
ZvMxJJVjYyWGwW5uGF+KWzPF/I6u4xT5RrMkxdVa6cxNZLl9+aBjdXZCo1Lp2QfuT3yAIqKPJTMR
+kmm+E0k63i+Kfnr2aZe25tu0MgxwohFu1W1133l9O8GqzI1cweU/Tfo4Y65YxvFWccjcR41tq2K
aLbLxmNAnEwgjyaKOc2qZPskk9gU26yz0hP19EYOPXTCbkfd4mPgZvOxwkbwHU9Je3RzP2UsbOa5
vWsseCnHimY9/CxdgeeSnIxPDSXn2CXK7Hr2QyaF1iU1nYCn9FRhBB6cvsGpQz6WzTdshdOktckz
cuzYXYmhUffgZD2YlmVjXLB0at1mHijGviBcwov0Fs+L76W5JME5m3oq5HG2cJP63WK+VYaOotan
BAhDBDUud4VtkUyZIXS16djGKooslGJ4BamuY+Yd57daUQAhnxXSFka2zBwweaF0EOEhpxAWTjxw
NajcxmgUCFahYLXzeLHdX6omneUW6mVqoURr1R2u/fbVRiTzwnpxnPt0Um4XWb6oz8uang91tgjW
xsvxjoStyuWLxA5Qn3x/sjcVUYBXKlqWKpqh2i+bqsmEov7CL17RtHQVob7YIloYypQRsS0q6bsg
2fKtQBKQjQlbxqjSt4KSsukQlG36RoiRCE0cCNnuzWJpnkWGLxBom6dY+ZgmVtwVBfc2P95/kmma
CgZCcfZSd2CG4J05qtguOH92S6bKduuVeUvCzgx0gPRJRpU6j+Vsvhvssgu2ceHat1UjGHFUdlLf
97HrmJtOr1Z7CJXYTrTOcoawBEqTot+b9nuTs2/fTuXiNUfDHpZX6SZsQ6yeOzWF5uW+FBjysZtg
Wco2SPikEs1B40s+SQb49dzMIqpzy9zNMVJoZKjA2Wr8H3XkNWvVeqI77bubOOyRVJ0C+sA0793J
XLH8VMkQfylLZvXRCKKI5ccPMDoOa5fGOGfL0wLZqwwVhV0P7NuqLHInlIgjpLDVzx6QV4oWp6s3
KmGKiHxFN0eodFurwsTUveLMrEk9Z4ppKeu4Usm9I/r8eycX467Q6zY5uBUEThYsbSxDoWLDeTGY
q1AZ30EJOsFf0MhVuoLHEdO1FyOvSOlP+PnqLaNOd6PPjHpEYajmpWsSc9p0lO1Q6p4ops02TEL4
HnNgL7dtpYudFmBcipZFT9PDPLBVCjFyG/pOa6ySwylTAHNfTMT8pKV8d5fYAwWMWW34bZT0Zv1B
4q3HEFM0XOekxROB3aZwfSyJ3pYI02nu4C+QrhxJhsFrVquGXbfvPkNYHcnXtGTkzsrxDpNrxfZj
Q2G7wm89TsatMhfffYpdbr2I7C8PNVBOaFvBFLeh52DA2GRZLO7NjDAPCfBJ7Tt2Dz0LOVGtMMDU
xhUZkD69ZlzEbcHc7zroMQBtuLTjF2vOtbgIc6FN3i5lleDvSIOOzkBoxbbzFNlQXZl6z9O07eLj
lGpFek5K23gy5ByUR2R78l/I9cN7jk+rInvRxvqdr5f21hsB+2wwIyUdFjAjq0KjaV8GJ83tbVJh
ZtsZXkLaY/YBYeFvzdeER1AyPCuEuM9Zld/xftNVCr3KdveyJ8OBfbdKd3Oqxmcv0eN3x1gCdYj5
SLdJXjZfcw6Ky65Ny/rDEz4mv45vZhlREOZrRBbqcty0ZIsrFqccLUzK1KM1puLZRQ7DGZZoItg5
hlK26uxx5GEabCyTPGhaB5Zn4PDLaRig17VZgOt5AtcbM7vVVOvthrF2H4Y8K8XOtTPWscK1ev6+
HhRP3jLLnsdPsFymOofPCQyoOhYmRwK+eCOf2lAJXK21416aGJZkpPsEHnbxYpOZVKlP1M9XJtZn
LaNYdes0w7zcEeZrgA72nV1splTZ5abLy5k5uxtkGdPt2v6uOtH64Zw2pr3PVO513Oc9ov6ie3g7
B5/7IBDNg1FmpsCONvZPUzMXCztGSstLc1WIEr5naSTmhnF4mQ0K3xnSWRUuQavaHXcK3yBhceQr
82WeLoxz2q8ArkgeGEqfnBuNobKMfNoerhcMdSw9i9GoTVUZaXKphmrsQrdY4i/OJJyPluXECSeq
1epzNU/mLWE4BjyEn4fcPWuVValN1rQqO/kpqM9NXrJYX+BiNM2KOM2ootNVam9NadjxNV/6xcc3
N6ltMLBoXWnM4K+MZq6c89iwmb+za6ER+EmAeZ78ig9psx6lsZEk/lRGlo6zbGdmnXNhl7zMmyDX
bXw4We2/akIlOosTFoiwAgzjHxKRJySA53TR2G4AA9rOGu7eKvQY1wTXScw5YkPB4OJHSubtcpM7
rqpD34pHf8uuelgObNDjftwk9UjuH/SDsclM3A1b/JKNtplUwUZR6IRVXhssJM6umOrW4LGladam
N+3hCqS0Vp5KBM2viz6ayMBjm77HLp91RLpmHC61gU323JZW4d6APHKnH70TT9M2x8Y/Hatsse+0
LLUdqsmcnlUfh5sawxnvR7llaxO8GYldHVSS6n7IT7HJOPVAb27TPvEZQUxmpW8pzOK/zjSNdJvt
ZIO4pLYIsvvClYm+c1m9pqP0C5E8eoQx1zhkY4ltmmd6eUPBbj9dldBiix3pECFfjUk0HMf72U8q
PNCgfzx64Kc9Q7xa3BfgsYkHtJNljAx93H7euW4ZZ1gMVeEzmk0MYpdYMQ12/S0uFYz8mryFz9oh
aRVZfSeGHhu7B+9ORpZkdnUREr30xU7s+g73I1n3hYphEql6Wr7qs0iDf6+pjcpWTMcrLsfwPZdK
6s+ckkqkDvYAMe6xqtXXQCC+NAT4ZMjMWN80qfozOO8qnP1WseH1mBPAEfEBdkDc+gTsCDh8F3Ke
x30259Nzb6VpxJMgu5fJMO6YVsRjFFTyFc7MeMV+989y4//s5REAgIshHaFUfjqVj76LwtwxldBT
iX1prDUQF71td0/STvrnYO3ko/4T51Sd9hfN0n78sTzy+fXXiQ36CGZuLgT67Kqe/Aa5g3w6dx1h
qT1yTe2HJLhQYdiPHbE/0bXqZO128etpdePhqWdv2W7++Bf4LEusKgjzGTY7Bqq0aX+6AA27CR3I
+wwuDDc5lmtx0tJGf6EErL/47ji9OTyL/0R5/x06YX1VpCBwYS7jSrb5P79tQTTP7OIE1LyWPzOx
SU+TrIbIxKuabvSMkIPIfP+cGcA1Cmzf96Al/qxU4neXHgqe8ws8AYQxZe/rn//m0vs+BU04Aux9
wja0PjkuULczBUaTjAAgtsu5hRxV3Set3X0vA6HfgFQZ+t0fX/5fhOPf3v9sqoCagC5gDrtWun+6
EnBZqtowsIlnszPbnKNitt9618jle+e0crrHtmJ6UYec4qwZueGHyU483RXAmoarIeuN4qqwpand
5lVQ9z/k0BSEgFPXE2dhe/lyYAswT+EUDBBgpmYptnG8NuMIPcGPZCcuC67WzZTItdhiIm0wCv28
0DGD37xNarlrbN2NDxkwq/KJ+IVdv+IT981rPxsJXjhJPIoDGnAD+MIFT3UovFHaUe6iguzGOrAL
IuQkDkOl2ZUuCQw79QuD99nYjqNZfic6qg+h7LAPRg3gsEfkd+qZbKgpxTkvVez8iUr+u8GkZzBY
BiBDUdiqEVufLrmOiXb2ckmyDKzzRuGM2cW1v2yc1kyfM4wgF0pk1Wmsyzqs2V3fQJN39nmzzs7H
OY1qvakPf3wbGL+7DxiEMYBbm+coOUEc+LQQDEtTCQ0O3S7ofThPkqSZdhqqzNCeKVyHC+DHE8lI
fJRtJKxgqbajx87oukMv4ztSwQp9VjRUdEdsbbO+x71j0DozIXp8J1vdP/vE5sVhjhGMtrLS2jeP
mgfcnko5r83o+C57V6990Xp6QU8qwwFcAMptd6LUl/hgm0QLwrE1IcEqym8xNHQ8LpsyntkbCmS/
bZHGDb7BMZ+8M3ENWZ1QPxz7TlqZanaFDV32wR9c0dJzjlWB8U2d2DuC7lILBy3zLzn8Q3sDyt55
MdulKzD6tqpDLB/j6q2hejC+mQd75KQLwKPb1dRYkfYiCscRmVZs9pnD4OC5MMwhu53ZqHonjj8M
vAFP0+E+q6wbb1yzq1AQq7a7t7NG54GKPWc+uoCA3OfRgJsltMzCPIU/w30SfFDPcqqtr73mjM25
V8gv2ySB14YFlo74XbUwXsEh3ePLTcx6WXYF9rL0Wg6d5IDcL/6jPdmzE1ENvNz3fLGqqAYi4m4y
9gbJrow1VDXPKWXKeW4MyBBn5BQwMzAMY04YTNfOlAX1BkwDijl8yG7Lp7DEGzKGc77rHX/82hTC
pqcD5MpJGQJT7Jhk/W5Uc+ZG7OJ4C8mYuDiYJLxODAJ2HwZxaWjbHqx8ekN9p2mear3kNncwFE2R
J5pavsM7xb0fcgPAZoa2OoDmYRCmWRfRBev51eg1Xku4xR7/qj/fNnmvN2Gqef0rRzI2wlhfcML1
uZmoG9EHrXtvjHVxwsxk4Bz33SIhtpOOe0xPtbGLjVwk+0pThnMmCcibToHEpdcADeJXou4w0IPc
tzuQDNCoys6IP+xkIA9VzBLDmITaeOoL5fWnWeuwMmluJZ/LvB8pDdUn+qP/+Ev7edwG4JB9r7OW
36zlKdYnLwHE80ZP0kVA1wKOJ1TQ3S0dLS9sZ5ZjxY32b85x19djn7BCvfg8DO/TA4vN6DhOJq9n
lZr1AL/4fSbnkkQ4Tr4lTie//fHb+90Ql9cDle0HuCbwLbAz/PkB6WlBUwCJIQ3nOQRnvE7dJCLY
deQg37ISsgxQq6k4j8FUh0EqbSMcAlPtmbX7b6YrvuaeXnFAdu2NXDwQs7CjMz+qYpnGmwCnXMR+
qL7kzVRdEmLR5E1T++WP38Pnsfv6FngHpukzejF8/dOqyvksTsYc6p5QYF9IGxg7j1zUxvUWNFdh
AkTTkQEvI7GE/R+/tLnOPX/7ZMePQzEDrUdM/gNYbJ+msXU94oscY3dXpURusC/mAHJ7WZEgi3Vn
DK4rcyJPhN0Yq2vvCrwemsyWVzW0zrgxByjgEZtGyE49Z2yCetZoHjhkkm0Av7W8u4XLveYuCBMk
PTnEROR7gmTn00qHv7c1tKsm9QKwOehPU/jH7+539z5DAK4trhGWIMP6vG3RKlodq3pqSCfP2cZF
7/khMniuhkHQFCe6lv3JPtVax3E/X05Ig0DscaGxY2TP/PPdKGANgh8S7V7OOqp3LKib8ccSSh3J
Sx4EdifTs4ccUe5N0blmmLGxokHb4rpt9SHN58iudQIm0DkC5jpuVz5XfUFhWUUyFN8zYI8d9lWL
kNHCsPpZK0f1JMw2FUesRIj1aZ1EBadi/UCar+TMamfDMcfD8d5wOtzKdXrM6ts//3Kpf20Eu/37
e/xUQfbpX/+4a+ynjrJ/2V32/2UjGUvm//hH7dfvG8lkOiwfXfG1YqH8e8XZ33vM+Ft/LyVbq8cC
CLkruoUdPMPcf5SSOX9lZ8fKzPGebjzzF3PPr6VktvdXnzWUs9a6B1x9pv+7lMx2/sq5hKolfB5r
2xOMwX/8dj99Tv+8lAz82k/3rMfY0uKAx28BN4cw5eeWbItHVmukpkkEfklekSzAvTIpc0MDAEsd
6i2JiiBfumjCEhlOzIWJM2jeLapJfExAdmwbXJmhbYgerXRoHhJwqw0tsMchHo2bUtXBOdcKAVC5
mq4EDdAEkfqsviJ4wHMYZ8EVwIit43jmsRGBu+A56qeTShef7KKggZ4uHhgwE+lNx9LGPctVfgKA
NOwMQqRvyqPsVU2O3x/roJ4p/LKcM6PHB44apPr423v2I4w1K6z4bFlE9zrQa7FdS9x2ZtPcFcQJ
IGRU3cbDoONHWpmIvTcTry96snps7aj16GhhCLuEyGJrWiP7jbRQd+zN7NBzXfLBIDLCwW7tPU0c
zQlYjNwXorJ2BHSmd1lQPtNZ9kdHXnDLiFOPOHMAN8qD7ORix0WMKyhkt7rpisP8hGTfEn2rDMM7
ysn0Sr63/tSEhiVIyRd98qpXs/bN1BYWsyaABlIWlFEa6XxSfbmSQ4Awvi2dYX4DFeUdhsGC2V67
bfAmiBWfunRuHvrREpvZnorD1OfkK4QpDnkFNiO2QOYk43yY6qo6JnWMqbuqrP3Akf+ACt88ya5f
orFzxJWwFu/cJ07L2pb306FO+p5pDiPKcw1kNxrBXR6R4bRrK9XTgBRqvadAI9vMuNjHMLVKxqWL
lrphWwCMZBDTb0bH+cEa6p6nbpQMAurlbpls586sTIgfTekf69EK9n6rdXtU/v5MrHt1LuXuyc2n
ApWPdKmHLxi5seqeTBABm7g3cgqeSG+3QIkiGHTZxqFcdtNamvGIVbYwNzYQcuZqkB8cuvAa5e1n
VA9k3qW6lmWz74fc+yY9CpNMoAhcugIol/JeArNsd5K6zijH6U4MrWVPL6R9VfWxE+m6gd3eg4zm
xWuvU+l4x9JfymNStgMhYthFJJf35TTpzzwG2Im7xAxlYBhaxHws2RYu8fgB5XGb1Jn9WhdjcugG
+ndCRLDqHAdM0EKd0X5EI/hSo91lxmtSJBQfZNP0juGCSIqwTKo0pInA3ijjyGN7aEO9SpO9KLqY
fzgDBy4v3ZoAn5gue7DPg7nBh2/m1nasR/7nzGc5kZM3oQAr6a50EfXF7BY96odEfavMxHmESvcl
10CRFUZhXRvddKalqIQugyPCYix+E8DH2vbUbe+JmEzbukHhrEou0TC5xlXbrgPFqmwOriLcw4m7
d1RIEinBBzEX43MrA4JgMWYeonIjTohheTInYL3xZK+NISXzF1UfIMIYG1Pr9Igp9Gvt9/pW2l78
wld1vJBzLu7KRD17cQBw3IFZ4Zrr3ciBzbpRNsJrWuThzFZvp6V5fhsDINrYOQ08IdjC8bpl5Dhu
gzpje1ZhjnlmHqwOlk/NEChv76NViXGe/ZGRAEEVcl/mkEZkq2TCYFEfLqWtMxaQGMGuzHEAqoID
oG83nIyr64QN2DlJSicO9ZyIow1yJB6Xb2Dv5qukqZfvLSkNnN6lO5Oe7ZNI2diXCRbyXCfR/GHE
hbYJ+Hl7LZ+HU1WU8mzmw3rkJClY5E+5ZjvNJpUZ+FuHsZY8gdacgpu0nhlmau2Yv7R81a9rlMgs
ypgg32HVufIF3AZG0OaRR1lCCle1MTmhvuYOpfLxkXiD3Rx1XVR7Ogn6BilebXneUA5VaifTE3Kj
QPoztme5o5WiWQhjmQXZKO25GAf3vDCkfySFuysD6aMpdwB2utqEnsutS9412xNu2mBmEf1mYgwD
3zAZL2LSXWgFKGRmM9gcvaZ3qwUDGIxgsy0yu1AmmGsrSLZhQig9Krw+gBAGVhKs8HKVuhnd9ilN
zCVzpsCu3imzfCv68ugF0yvFaNe4bx9cLQUDlIgMubdyMdexrR4jzvPNYcibrySk5ivimuJCbplf
1qJRXE/xrY4W6DtOXcz7m4WVEnnhmlow61WDxbMl3laeEr8yQ0vFzWOeevMX+n59RvGuwl00FlFL
Dn2gcKp+M4v2NZjm61wGN/7AAtVN3fehawGxmzAvWBi3rBYSIJWnrhfYOJHgYz0WTn8ePMKfs+3f
WRgYdkDRv1VSi18gYsIPy2FhsK1feGxDvQW4xXzcD0YWM1DgiP88GzVq6+5REgRmbypmxin37wrA
kWE/5hfaBAvIYjyAmc1osjzYaaA/NJOXfy2hQGZh4QsvgnPCOFQCSesxA7DajcXLDI/q1JFu3vvu
TLgKJYfsnFe/jk1d2fQmjkSEvdo9GmZjfWOeDaXWrVL4a4NFL9TcO9/rhGgsGGP9jsE1/gMGO/4N
OWMUBLc/mX42n6Qn4ud6Uk52Xuf+tyTd3g1JOraLeYhRC3cnPMN64IDj7WFi1jvRD8AUGPsfA/pc
Nv7gJG/tnDr4ohpLe8upOjtWTqyqrQ60yyPCtWFd9vmH4+y5MXUCfNDEHKJ3N/mszzLiaNPcMUX3
vlZmcTuRkJh2bKsWI6TJrbriI2Y8PXhzdSuXeXwGtvTS13yjlE+hfYpJAM1diRAps9jVXSO2BojO
JzPW6oNoJwfGDVtPL8xtvcXKwSYipECq2AB/cl/hf/EcbKzuHOttfOWaRXOddIREOtGro9Hn7SbR
2gUij4+HCBgDT+9Aae/8joUdGjgbea5Mvnct2pgy1cTXdgGdGIwfUMKdztxaoowvS+Ja+6TQ4EFK
E5BumAdlghsiXnbUw+012KsH+IZX0s+MMAc0Kk6TTURfmxLdCFG+XPiDdg71KcnDmnx0vJXxaH8Z
fFqdMIdoKkRlxJ2D//l7ZXbq4FfBfF3HTbJfAFadVGd0j9nkjzxCgPCEE40UkTT09hZBshnQe12A
K3zZnUOSuciTKZCiL/SE5gPAK0NGJge3PZE+gSXH1x6AcrJw1bGL7Cfd5nnpsvatszhrXnAhxh8o
nKPxkMSVIozZeBhXKXePYdx7X2jbWApGUaltEmBJtajHdbTHZuM/2Wjf6Lk/6sG1HmQQ+3BdyRwm
PPbL0Bma8mtgMerY6EXW7nNnCK67X0hXVuk/48HhvMqfaicO9XsDLAc7kqR+sO2+2+Oud3btlC/3
Dlkj8oZ4agY8O9m4WhLmLvPZa4khhEhabmyHgouBD/zG0dwXm73kTkFLwYjmJTBPVfbh46TZ+FhT
j1QCGBuYTflBH5NmyycBYwRX1lOl4LhN5ZcWNSiES5JHns5n46VQawJ2YiV9SKskbZRvXkX1gpem
F9tZHjj2DmEzaNPXbHCus3zobnusRkf2KXed3dI92lwzbfowa6pL5+q+1YOPiv5LBvbvwH/2Wq17
B1kv5sVhsyR9CZfNuyVWbGzVbBzVUsJOqhoGZC3ECEYHx064PHsUngcWwjzqMDvmUoc1mexNhvff
VIbEmeVyZosWDFkGyMXt77Ewr86OtJbNMUNm1+5qb3C8Oy1P3z12sHemZg2P8P2tcbWPrG6oWdxp
AtaJpxcyou612CzKKh/iEissvotlM7aDf4IDzjl8kctNAB9CDwEG47kHMuqefUZrOCQ7mO8OQvud
1EcSEQFotE3idtm9GPlPYuzfnTFf6bLRDn2QpQe/WTgtJIDYkEHt5KiJQrv1FpyytJkOy7VdTOkH
YTDYrinMnRSv0TpenyBkpM6tbXYdfhe4WpUCn8FibLn7kV2OSin3KXoQm16hYWwYqaLHmt0lW4ug
HLulJjnkMkZUj7MpDSs+YCdl/eHZa7XnbDCxHPpCXZWDHc0yfXXpBEFcqpR2rOaCHUTp7rt4BAA8
ll7OCQumZDPzcM1M/x7OOv1U42tVCoRzb3wo04VJ+biUB2w/3c5fmQPC8eCoDvKUkFreSzB5d0lr
Xgq7vXVbcNgIVu2Ljsx63+Yz7lQzo3trNpMrt6UJCx97FXlZUe67zBNHXBHxHkvksgXMG9/ArzCv
EkOZuxa6xN4pRso4M6+9y0pu78VkMo4zFKDZrK4mJ72j08K42IPUjpL51VU8MyDR8axlWzdhNrIb
0qm8Xwawh0xrDnLUJel0zQS/Tv6VHTctaReHrx3Dpx5RLU1U+kRwka+sEMG9Mcv8ZcTQYG6HeBL2
Vkq9f+ygZnB8KJlf8QNK7yLIsV8oOhF3pNIrFSm3wlbRBcsmMVgRtMVwI5GAH8CU8CosO7g2NJu7
DZzrdHGq1Ads22ivlDcRKC4LPq240MFy1MsJRBUH1sI65Awtbtup8zhGZuJ2kXGwZYUDSO4swy7p
9CVq3caLyspV37oJeEmG065eGdLt96Yp6xdncMg3Dop1KBRIDHa9qlYguqxnRWR7X2du/jC1s04m
0HFAcTBmUd6SX6UZfq/JY/MzDrN+WrQeSHPX2OXK+W/p3YrTrafPNc/njM83afEmcf6w1/eShBpV
5zclLp6HTsAw55Ta+68lN8a5l8x8sFs1V+A9ddJ98/zoLw4UgFFp36CIzFFf9ekPY3D9V1ebsyMp
N/X4n7VTUoiMtkqSwUjWb1cPsC+2Dg62sAiv1FdcyvL8n6OXLRlChxPS1Dcd9DaowlkE6rrJ3Oss
HeMIz61gt5DecezMrg1lzLf/vkD3WNNaWv7XTyLbL9LRe91Q9i6S4X/+S2XuJ/1u/1Fffy0/+s8/
6qefjDz4q3y4imY//QuuX1zid+NHN99/9GMx/EPAWv/L/9M//FVte5ybj7/95b0eq2H9aSKtq5+E
OBs5/V/Ld09VOnx8/49zWonvdfm7v/irgvdXLr+PQoYrk9NCsDoB5Ec//O0vmv9X/AGMAII1N+ky
gMAa8quE5+p/9V1Mi75j4VFxiBH+t4QX8EfcSVSRkd8gi/3vKHjmzwIeDgXMEaS+aB5HyMOf8Ul0
Xsq4plED8/gueyivmvA6OpzvzpsfwebwZ7V81BX8pBauL7Y2ZTs6vzmXgjf3s8K9gPBZDEaQUQB+
oQUrVjP13zGyg6UNE5XKhjkvgnPHgxDQPfrJs4GDmBKmxj4Weuyt2A3h/4jz2vihqJ/GyOGK41zA
7lallz76QjZUnYDzfaCrXu29qm2I1fnu2Z1N+7WSLYfioMFXzX4pjoFCz+T81ZB+cY2MDBkPRfeF
PHEVb3y7MgF7KtpzGEnnHZ1qqT9Ze1dq9oMklxDcMBKumeks2WrQw1qLvdCasJgE4E9JQ+eZ/2qO
vlZt6gGVYTsWNJDuCHYEHw17Q3kYhCNovIs129oGs27gTMx1ABBz75tm1BlMUrYVxAcm1C1wgqPm
2ZN/D2GpT8M4NZQ6rjlnj01+X+Yn3dMKLt+If0aWNOtVpfSDJ/r0qN2F2iMOAwQdXiJQ5VtSL8WN
bBlDhLP0CXBXPiS4heLGeNP4RMxA2s4YwxC5KC5bBNb2omTsuMeDFm8pJEg4NjCQvGQ1gkJkkJAq
IhVPLl7/CYRqFEDs+D4sOkIE54jZ2TcT8YDbRMbGcJwzrH4QAD2w/Kk2Fw/g4dwb02xUulVVnV+Z
OPNW30VBnNhsQWuGbmpXb0izaUOiuZGk1IDD7fp+tr4ZQ+lyogzkzGGWCHwWOT3GInvRTZOaBV1W
4ZAnzY232NX4SAVzzZkkaKCgB14Z9Ef44fo3QiDznhMw7niQKphEKp7q8tyRq3lLbAFKFeev3OvM
gsTBsnTraSH30VL0UA93k+SEhLHKTQFcep0ReqZWvcvGkd8hbrevTBP1K9sr0kPrCO8Mgwqu1ygm
DwhSAIQoTHQXXGLRaI950Jf3gZracSNnGIhWmbRnexQZiZjCMx+aAltA3JrgCgbQHuu0TdDQY3Tt
bVfjMgxjxJuDz1kG5C60AjaWyxR/dcpUvdet1vvAe/tlTU/qcYiwXU6bTAVuu0XobROIpEYcUXlW
cfrO8oObadZza4yBgys9xnwdOzBNm8xz6Q6vS7S7TnpfReKY5E2MuL5LO6fZd4we2q3BYPyGR5U5
I0XpdC4R38PGMerATLe0pksRjVacffU1FJZ9glK066SSV7iprFuiCZXcUc7B4K8zUvSjnodiiEN2
xNyti8Y5umC8rzTFGXlX8bX95s6M1hFIARNGv1nTfx16/AdlBLf1Ktr/7S8/TznXBnpWWTof8TGR
mcBT8/OiVRr5oNuDiy+2w5WoHygA+xNvzD99BY5/6+wbGkiw/vlvfFo95+huzHmFlkzI4h10kf0/
vsKnhTdoRmmBUDXCcsUH6Qdv6P9vXsHWCQ8ziqYTkefVb9+DsYie2wVGxUiwx7EPbdb9ySv8Mv/8
7/movxoRdOajqGA8EHHyfXpUCbwIrZVxgsGuaKsrslH6w9KX/ksqbM0468Ajke4Hphxm7ldUUaww
ZJxvV4YjnHZDN0Lm7lo1li+czmwv6nH3Lq+dMQH9bhH7jX3spLq66BowuI1R5I35J7fSzzNl3gF3
D32/noMdE/SL98kK+r84O5MmOZEuyv6hxsyZYUsQc+Q8SdpgmRqYwcEBB359n6hv0SWpTDLrXVlZ
VRJMzvP37j23a0scVZ2P8H81L4IYbCDPjGy3LXKyPz+01xv607XiSDhgGAI6SOf5h59vh4FwBT6I
QcLGIp8TrBxnKl94hvUa//8cyA49ClCLNtcvB1qrBldIg3nOGYnUyjEa6fY1D/WnPx/m9yuHtxQf
NiIy7v1vLyECZTJ8r70Z4VXYHARRjU3wGdkdioLyL8e6Pqo/XzvfRu0CJQIFCvXXLy98TnCBAwzX
juAdItLeAW3DsLBuLHXO/N2fz+sXb/n1kfA5KSp3EzAFOtPrif/r3S/Jm3EQizvRXNubynvFo8g3
IsRd1AXv/rXTdgrqi43q+i8HDp2fl51/Dh1c5YGec5VvuL8+jdqRbGXAlkWd5Y40I6bCA1sbVv6m
Dcb0rtHhDKx9qfxvTMGqE4kc66ONVAwZ1tyBkWag2R740Od3RYt7A0GkvFoO24TZi+eOxiep62o/
uVLgFOOTiNh1lC9YrnhaXFwsz8mSm5+TVYVfgFwyY1RB3cnIIsoqj8EzsWdGoYDPJbc9DVc5lb2x
KRCiXAq5Dsc2oLqLOk9PH5XUDdyw1NIvnoQIiaeOuEO618Gjy4xCPWLLcZpN2jnrfCJVTdjnVGrx
MYDGvidQjKmjYScd8TCok09C+soBIhfmj/aYfuf7kGKFFEgCmQmGko7oMjCACJhlPWnM8tZ5DKTl
ncI57Z66VfftEX9Lv1ukob7hvx7u3SZrj7WVNYfaR8zlDDXKxaxYMnCScrL6/TR69o3taEXWFMWJ
2GR+0IoowCfqQJADaQIBypQfxdUTFK0jLMd4WNCO3sm1U7FMrK6+qftlek+CsYXWQOoTCHgB5FMF
92ZP/EOLtuBCAwiK30Q5BZR6hGxpu6K9s0Laq7uJ+JPxCSG/TxMFjJ1FaJhq5xtlENV3Tj01GenG
TNQMh5tpJvp5K8MRTMaKv8TYNPQTekQ0TyoPSgCO4algvTtg7092uBXsBwrD8AnafWfvTUKGCanx
N2LEr09L1X81PDO5GH3YDZsave1F5mWjT9xMaweQYo5BfEwIVlN4jqJnJhKR4NM8a96ardGVDLEa
9OfOZWSG00bAdXz3gp+B3KDAM16ltTIAD0d81BOscIen2uuze4oHf9OhKQx2XuGB8xvytr8Zh4nm
j2EgBRxgRh8tzDjt47VnIBlvM4A511zKu/CK+qV9wceDpC29PJc8OzbOqaLzoPqadUmtUnVuED4P
wPm3owWsE+uRB8xW6uXgqpZnGRpVG+zS5RoUQYXIFHLAtHdCFs3Iyu2QUVqYpi1hQa1JVfF1ErYH
ZntOiGBY3LDST4hDinfVGmF7ZhDkHyuSv8p4DtvKoy8Pv8Mrkf9cBrsBMQsOAAwp5EDCU9ehkEPs
jCpM4omv+t5hTwYzjoximxjW3qfT1gtvJBzM7N8QXvXOLreUBsNoDztQ9+FT5tCbQtQ9kVYmrOHd
oi26c4wRD9ei+/uZtHnKZ0f+sGBYHnCcWLu8MIJD0ffje9AJvXXTnPiNGffIFJtOFfZxDqhK05AC
qIELxXgh7AJ5SaNr4UMhH7Nv4CCDRxDZNMcN3axv6CBBvvmyWt+hL1mA1hNUeb6e3JOy5ApYkVV3
x5hk+OTZWfBO5BbhR/482pi3huF+Ggt+B0Bqhhd9V59yrzeNd7B6NipaYhG2I+zzMm4gSlSxtObU
2HqM9fQmY5Gb9kQ2qouzLm9tI7N3InKai4mz52uRe0mw13Udtlu2wh3irDoTej8bFsECPSzrlyXv
UzuqFVIEF5VsHwsW8RxLnqhRuXdBXEpbh48TPQNvL9AqumcxNrMFHw9//NYkTmOJS7cf1otLzoWF
sTxdrkzHGS4LgTyYjpEOw6LHitXd9CYhQq8Auum6xp2gz5nHQy6dmEk+iO+RJXqXFBkW33y25md+
dxPDYdHvopgn+Xlgt7QZa4elg6w5XJnDhHvgDFykcQ6ZQTEW9XUx7ZvO1Hsr0Wa396E0f6NxS3yL
X1j9qe56Q2/GxVi3THGgl0yCdIRM+Nj4SM3MX9akdl+acXa3S9HIUwhPKI2BvKZxFwzLayBtbyWg
KxfMS9d5fO56ggc2ed409+irs/2I2+dDjyY2/DHEjLrzylXaaGaywH4h1ymHEZDKM9ji3j+0A66R
I4MpMtnKdllDDz3RIvUTe79iPVVYVNudDy/XufcHR9UIfzrd7ZycQKkHT2C6IjVRnBgVt+YXdBVm
Ewe52zn3mvrxQqLo9MAObHUOZqctUkk1Ftp0stJb02m8x0aOlrNZPblYDKaSKSHBGV1Gs+2WGWWp
13Nfb31nXLABV8sc7MBmmCmo/Q7+wFBi7Nj3nsY42U/poVUyTG8g2ZOUwTa8Py6W0T6Rikb8TqOx
pp9TF6hDHIg2vK9SbYXb2VpqCRq/rgjX8EPgrOaQjjXc6F51KkoMZgMYETGGFaqCwULzaC3Phrsi
bijoXzxOKPG7w1R6lnfg29AfXBov9S3AMbXPkcW/1WSf1+BDl1mje56Gw6rN+o3JxPppZQHwdyl+
y50ywCHHrLYTQZBY5zbO1QoXoac296nox/thzSef/IdsNjcOqSSwI9God6h9QvsRt3bDlZ31XjKP
fk+HvBck9ST5E4mpgi1BgjyjsKD0jAHKgYWqYu9D488jNF6UI6RkMzJwM5cVzF8BNGXrSlpmtfr2
sYdMgPk/9PSgIrNNmkeH6BhJRP0knurMNUAlhdz3SIk+9G9d0MKPjHdZe+jhOy9E9TyyTJvEEopp
7A4d1r7iU1mmob6tDRQEvmq6204ShXbJUyVoE/VkLp0JTEDNi9GEJsHQ2PzqVfQLH1MREFIhC2OT
LMV8mkRZbdqV0mouBygjxlxVvHdToOnpKPgy28bO0d2Y5exsmTc2wwfhKCS56lV4NKqkODiMJcpL
nWAAPeSBbZSxSfqUpvJMQ8R1RtgttGxMVzFVSJg+MwSpTEcXr3owcz5jPaj6W89ci/rczwHz/4Ch
H5ltCfGRRSL4ExAY3E8rGQyAK9Kh3U9EFJestX2J/QkUgXskyaZsTqos4TB0emA6BBU4fTQxe0wx
Hb6y2yB3Is3XaNIdaseVCkrSX6ejPj0J14XbmuNPTTuSC+nNXKnSh0642S1ZYeU+0aiF0wGJQWJ6
6S7l7a8j8HjoWZhUHrDJ29sqcPs1blMPewbGIPUDOoePYBBNjYY9sFeVYTR8a8sCZVyi6ulhqnVX
bpMJAd5hdP3hypoXn3FRypKFBCAxmNnlXKOVcqJgYLzCqEzMy057MGU+afonhBszS1WRahfzQk5x
T9WbO9NFLENr3YTAkxgNjWH1UfBxpTC4ClagI5PD0ZbaO8+T9u6LZK3vZ1Iugnddkn78GopGoo1c
w4JPmud/TlImXZkt123Vak0xYYjPxuwEAXCUUD3MtkVwXw2x52zVZkDTgRi1LVyJ2tgQVRBYuyAB
opAt2TofcZ/U465t5dycnNVIPmqrpBisSc/6zDZqXMn+k4vxRJ5V4NNzwhMece2X96FIyuWbRXxU
92H2rZnvRr82RobUeV8/kTTNEjJ0skUQGGbUWrRx4xaqLtSUXIZby24XmNrTjFLJUvbzSPbPtTkp
lhN4iuRIti2mdkhqRnDhi0GyQhamReQ7XfejccidwtldRXNRHpcS5DGEA/zotrNlyJypeFl748gI
p9z5LdkMRVgkd3MuqmepdgOlvKIzRKrMxAsgZnuo71Z3oFNtluGyRtSRRBnaJACz3SgJX9NW0YEn
Jqv4NuiKZssuw70dxcIeyqnHHwRWVC+8csHeBxt8VqG0dgapxT/MlDdrw9K8HLUIE33CEdJdDWqk
qJAb0KRf0UaNYLtXabwgVLRBdbdBYhF8YjY4Euxe7Mw1Jx98MQt3epWA3tiFhUzty3mALOAaCkwq
aYZXMnF5UZB4gi0zgcYkS6+19kk/J+sxX9clPVbkveYbU9ViXyO4mTa6wiB+NDyNwLYvurS5BBXG
58jloSVb3W+qzVjNUm+JOGqbSzmu+txmlr0cWRazI5sqhF5IYUW+NQu9fOVrUBAVREI5FIBMWKe0
u+67ckVcmgIxv/OqyT8U6cAQXEhArfBHMv0Y4PmiOYbU7n4pqu6j8zEu20wYCJYtQ4RdIRAAqyuT
9kKkj/4kpmECQtjMGgY4zuuBZTMdZp/ZOfKIS0sX3T8NiSzq56EJaE8yhB/9bWfL8pPNprjcUItM
j/NU2Q/wrdWXQCFn2WYz6HDoZ8N5civnfa4R4m9Sh9Ckm5WhKmqTfOgzHI1QCvlMOnkb2aOxnA3g
hHCGke7dlkQuHRS2NX3dm6B2QazqRjns2K+yycc76AeNOtJ1LD+c1OkGgnLjwW1CuVsXMylv3C5b
P7sm9TkOip6ZuJ3jYMLtX7wVA6AdIiizutpM9OhJf4SSyjaG78/AZBgXhuH1fewh5uUToIgHsQut
vWMRXmfMsPif6nCs4gVTzG4ISaLNy2nYYSurHqU5p1shOh9ZGuQnMHci2IdTln4p6K49S7y1vFwJ
wpmOvLKHticwpscr8dGsorxz6UVtq9lTIqJpkHy2eunToDO7cwAz7jZbWw4LBB2mvJPp6S30ZP6j
aitNTT6H8z50suWWdBT25aDfcOCYfBPjxsuHu6V1LOQunqleWsddTpnK8njFnYtPLXex9VRAQTe1
9r56yjJuSnrrJPalonmgJG0/j5OJV4x8Y3ay0Bqg79iEYLJMpJLQwcFlp8lQyDrCfXP33jSrS5mX
1YUnGuhs6xRA8sfugXxF81k71VPSUCa4dDeiAs0y0m6nMlU8i279wUJDhnqoQwdKdaaPC/V7E5EK
1rypfkSLxF9zbktQMzKuYV9Ak2whrwu/3GoiqY5YjJAaNVJpRE89e5EEiONnrJTGoSX8rI2MWY3Z
xibaLgcaRqLq1ncyLGom7u64Yz14BRIQ7ix2kp886FPt0VJGR9Mc+tYpt2QQh1VCYv2UeuUDAcDz
Z6NP60evI/nPBcFwrhjWXHQPQzyyTd+8bQOvPkyLXT4SlOpvBQOlTYPT+I5k2vDglSHCjoDNe6TY
79WxN3j6yzi6gNN9S3mHghk+bR0TM9Auy0Tpb6Uwwr3NB8WINCAOdiJdk7xASQr2KzD+2OsTk+kf
k26vs1C6Yj48pAwJjv0cgoIhgWGIGz2pU7048zMKmeIhM00mLNqdE2+b57Xso9o1YALTh38ClOzt
10kB55u9qQbRly/lgdwMOhat05FaNSovakdT7zAt8OHxlxZUDv96KuM6QzXv9GLxN3oJC7bp6h8h
CyScB8OC/kxDqb844zTEgWR8iBc837uadc01SfWMaN/yP6mwrl+rpbBKQs1FuUTwotKdLZcw1lwI
sjs9a7o0Zkgy4DT07nfgPS3aQdl8GV21GQiheESebk83ch1JzKR4fsE06T/BcKpHylZ/LL+uQSjf
lt5wph2cMlHdczl4fWY5LT5as5bw7REELQEstXFnrp7H0O/aG6QOmAOxd6zWXw55MYjl0gBBe29z
qGdRT1807m02Fju4Uz289r7Cn7CUIsT81l3zt/uk3HXZxOdo6KavU+IhfHa8e8cs0m6jJDupyDT0
dBknXh3fgAw08U7dK/Kgv3vEBt4ttaXtzWBl66ewSZxPiVr0I00w9pIh4tJzwNtFdlCgRsAgHS7v
OBsthnErA5utBm/xlIRrgXsi97eh2QCIl8ylYQtWPARbMsdGGLF+RkqckZv+xZ0Yom6Ca7yJ1y9I
GCWTeKpfnryIjdg8PSUraZmvxoVBXlFD9ZPiqFqG/ADt2aipi6hkvg1r4xuBRwmgA/bj34ERGebW
wI66aUyd7dykX8+asE8mkzj6soNuevXuO7WzF37rxN3Y5rDABpNDa0U8QWSIqUcyJs27ueLGQUbB
zB7WOhZ1TgZATebtLTqYsIu6zrHERhB27uKNU8+tHN/9AGcItNrl0ZnCnGxtZ2WVxYHen9x99lDy
+OGaHioSgh3q8b3fI45f88b3T2KoZ1Zb+Hk39OQXysOWTdNspdkR95zTsH/qvFf2hvqkg0ZvLSTu
0yFFtPENQlMwRNj76niSPBqRiSAthvfcxGsCZov2CTiMgTr4o2o97kPvsXXcloOdVXEWtEQC+II9
2U0TtE146KFRoZWT84ji3Wq6m0wHrL6UbFhhinUh7hwjgBnntPrv5qu1NupHGFL7zhkA+YFUmvxb
266Avk0DYKFWsbdAdODqD2sEOoYX3B+PVlapEBxkMbyXY+EBTpjKd8N2wMn52jJPCQgysWPzsOh9
3oV3vJYPZUbnIEMOFbk5EQLHsB8dwoJUToZWQ50cEmhh2TeyHICFpYkk9YNQMbS1E6l3SjEEr8I6
eSP5ewSENwYavh+37NWjCeszKQJoCY2RYTFJN87Rq/n9O6GNGrZ9EVA22ZMFEivPEq2iAbefcbCx
/t1gHwy+0dD83lr1Q5KVuFzUHFh3i5tjRF4ZxVfbFFfJk43jfJ/3Vv4DJuMiqRNIfkKrScR347dM
nKMFq/NlKcqCmHMjI9WpU27DnMJrl/dUBrUACjfOr06C3oJcRSCOpt0QDjGOlWkfrVUKfFerAWk7
0EBXttgPRuzWzgjUriJ5pyBvPlvKbW/WzCcRqU7JM0YlovD8PF2nHQPmZIkYCCYYCULUfirHh70v
m8q+kJRi2VFYp0t4gJW1zreZCXIkSnt37pgoLPlXk+b4RGhGnZOZ2nRunDjp4h/sBWDpHp2K947E
AWejpHLy4pBI8D0a8rUEjt8Fz9KrBbRQnuzL6I/8Dl+mojyGROYayEFpsqRRnUmvuMeHB22Bnv1I
659LhlpRdfq9zpS2NoScdu8Tbbr1G07gFiU3de8ReJ81Q0q1UJsqaVkPRKR5ZZyUjflsXKvdQwo7
RB3CFn3wMDTN1jGM+q5PPPU0mqVL37wT5vc1J59ubvBtRaFLqMZGzbYcNwLO3gVmD7Ysu/foQANa
ozbJb5xpSNZ9Bdj4QaUk82mkBGyjkPrdDYnI7ynr9G1jqynbYAYjq0oJn//Km5NvzTKClTIK95o8
HcKSi8h1RpQv2lo7Z9ttrmpTlbyiKhdxnTR9cEE2QwpBMNCFfxxR5oKH5yF+JX+AkjFdM4PSwEzr
135cSuKdyClASDwZmgcopX8K8istXvOedgBrswfYrqoSgl5gH6ZDwsLsg9cmAAJcHGni7xwMATii
n+7JAAz7UtXSZbLGF+u7UxfFfVUXREmyVgz7ySOIh3zCgX1woLL63NIufIL2BUOrugL9LjkuZug4
7FwjaKOoETP0lXpPTteC38NPnYJQHBkQvD6E1WFuSrQv0EKzY1OXjsGlIUSyxBb9Gcime5OMBiaX
cNBPwsYd0xUV/Mvkeyil8VCDpdgV4bfcB0ro9mbMoJPOwUwBih2hgXHNOMYU35Wpw24zzUVAGlqT
FPaZJPXsDRWy7LfghNmaiZ7nmZly+EJX8G7KqmegfmUb216GVQBineQutihIhnlkoyGLc50tw0G1
HlFqPl6w80J4Id+yxAnTHSnUXX+SA9iV41hA34odbvWtM3QNaPNxQvMfJuVkRb21GulZIFJqtzVp
FhcnSWjwccdz+mdXnz3paOhSiEPu4BClRUYWu86Avc4QxVnbcSccBDPDx+760U2HgCeP2NOy3wS8
3V8Y9JkFUkqrB1gdrs4279HJs8NfrWdwdc3d5DdUgiV9Ry4Vu7fdTG+03BcQrMy46QK2ZzpHKHwy
zcn/BJqanA9dq+WuJ6LKjNzZJgeoycwT+Cydx7UmFygqmUd8ABqBhNf3a6XfpGRmEXWhzvJ9L4lQ
En3ut9vJSDSjOro2D1JP65m4sbl8aBjPcWYBCId7c3CDB2g4Q3OqiqU14rrxjZdVSXIw03TtIlHT
NnJB6IltAzSOTZ0FmLRGmTLf1HL132wU3WmcGoOHc6KpvAvPUkLgQi52RIWPzWkeTAIHqBPpabqm
7A/Mul5awGzMcyp78CNVK3/dW3UQEDOapoX13FGKmRsQPmZLY3EdOR6IvQ2DoxT2pvCCBXKuwXJN
6IvxCue4OxQ+n9Srh3X54MaZN7mvivJLyWlfHZCW8cRQtGK4MpG1R+POt5/0EBjXpmOi4hK4JPDi
otfFdfY0HQfIQ+VhTaXs96ly1+fCxbUSV3qeX4bFJrFwSe3LQrv6gSl68QX8W09WV1P3R78mgemQ
9Q0qsNm1tmgH6VECbIEgQrRp8dSQtwiWTMIsjWlMhE+1oBy4qQZDV49Am32ivQPE4lEyBRjckDBI
HKC9CmkkNmklqEZ874eB6KU6QqcbGNbUrI8bO6zUMRupIT4kQ5zlBQ6HmcEaveKGEePaIG4Xh5a+
G/T6ZZqKOo8hRDcvSs8hNbIK6KIzXTcMhO+0zXfrFBrZw5CQ1xDleak+22laH6VYswMQUxuVc1Gt
r7myHXSPc/mUuZK+kpPoBNSx7eHgos9BqFHRkelIFLaW4jLo1MxvS9fIxGMGSZpdI88W3ic+2ce6
XkBSFUyZ2ZNmXH3IkNb4joJzuDVLjafHVqH3kFuswxvdDfU9Riz1ZLPtdyLPmIiUTgYPY1JqzuMF
a2izI/Ms/exRCKlomhN6jYXIbTY4annvkH3DN01VPm3Sno8Ljpl8mM/GmubjxiQUR8XtPOb3dlrZ
WH7dpGvfiKjQt1XuCXbjaVm9gQ9FaClMNTwPrtc/Lx6M/cgB1kezP4dfu3Y9mTuhYRGrZ8PEiJaV
PcSm7krMBBTC9YWGXvXAbzfM2HHMwflaLmNPgqLb35vQEraW062vsluym5ZAgNhm5B7ji5xOHm0T
bOQukwMvcgmTSveL53YIse0q6CHiVYU/PxYELB4MX/TWQ9GM1jdHSOIws9yedmWFqPNzTg1I73NB
FxExevQPivfl2LtQrpm5+V9MOQZnO3Bc2uo9fqwQ4nG51z0sPDaCub2znEI8TK017a3cw3Fc54vz
kqiKFXYaWZD8ocPgO7InZmpZK/NgjQ6bLFjEA5g1cky3LsOJH3yyTISr8hp17xbVuxr7/gZpYXbf
zhDZIh6rBlMg/b82bgyUkCRBDHJ87KzOulf5mO/yeppvr2Ecn8x+MC8eQJttR3D5e8f0Ptk0uXLr
bU6OMDloYB0X1S48JaQ+w5sUuJHtCR7SidHP/EanqNlROYuVaAk5nHs7S2/AXPivYgQvPENnvZWa
DMAcb8ISA0tT7FfMlAY+gzEIlgmD/2+8S8l2kiq8L/qRTlWV8INSz4buZIo70jiQUMpqCOKa5eRt
FBT3gkeTdCaX+LkhIcnnB1ijijuh0TqeUvB0Gbhw1uMDRToK2EwX4ljppH4qTKW/2E2e4m70tKKq
T8Pevs/AQ6kDOr7mVAyOd5hD6tyrz7nliRZG/bigb2CcWXTFd2El62dLuUxGBJO2HnAZy0i3ikHc
ZEwAuRZOLRMwuCOKWx3m9neb1xCuCp7e2B4gGESNUVaPaRrQZUHIYj5qephUUnTdrjwiuPCZwdgz
rIfK2qS5HbzU2OHdrTeNfrdVRY7IbarrkWxNTOpH4KIGmaWjL40dFYXEhc2M8EAQ8Vo9w9mco8mo
9cWiriM1rmSV27V80s7o/kZzX611c+8GFDkk+ZEI4TegCNjeiIS65XrjdgnA7eaOPmeQfpnWzuJF
6d3rcIspQpzWU3oz5gqxtL1A/X71WsosvIJqJiLXcOfjaK0OXWeCa37windsIvGjxD7LJB45BQwl
Y6QLanHaeovcs17gvJ79Mj+B5C0fs7FhLM+tOEOKWF+YtsObyIWZFPQPSepg/pk+S9LX9hYZvrep
6dGkRqiXoiihTodY2RhsYdnU816sXLBxY1A9x/NqdIQXzln/tZ9KjVe9HaYvbuGyaCXEut8r8t9n
AmVL2G80vtstUG/RPI4c9dGBc3mGVubfsoXx7sZh7h+gMGDKsYiRPS5TrXZhYrBfCUgU3KyjDK81
PTHNhAA7/jaz3PowBqzDm8AX4pHBGY1fCBMe7iaXWMuFj810GjxvvNN4brhLGKzSXe+C2CFUw0ZL
g3GstFBejO29XTgWIDsjs89o69r5aHs5La6gF+09ucAlw52JV4VJf85eo+vv8HS7vBu62UMdrc5m
kq3vSV/qpx5EBhP41dWXPhxXBUQtTfBN+xRYO+LPMZWaMPyOdK6tV4/K+w3J+UKH3rUZOzid+T62
CTZIXrukvZ/lTASjW05EHMyLc9JEQoRvFUnPF4joM8mu3BZ714MoJfNxMCS05rFg6iWq8q6YuEA7
ygQzoLfUKI+ZaeA1D0whsuUJJUHVf6Ls6UnKrWFhu31W/lBCBMaetASyhtnKB9OedGdit1UFnJ30
+dCPeqcN6u11jIvb1wtATk/IcB5ZBkqUS6Ll+0Hm8b5fB+vFN8eZaaFut1xx8Rlpn2QVdPn+wauv
Egp+vtyaTezq0o5gZlqxLNcQtpkPKWa6EC+CrT0PBrkOAwVASaPvUuSWc8Et0BWbGmHciy1TB8yk
gNLrW9m3wOKnHHpnlooBBIYsdosmnSl+8ZxBF1DzGygEsjbJVCE1gxU3RIjFxzB9uyYBf0uX1SqP
DU5J9wZ1Yt9sKeDncuPK1rxZwp7Sxgz08mlonOIjnxv7vQsmZSAGa4IvGcqmAWSBxCrmeGnwLWN8
EbLEM3+hhar9jmCZQbB0QWU8qqyo74phwQphosvAn+gvcj3gnggfaGEiA7HSIH+a6l7I2zIRGvPX
UrgULI6W013tZOspM6f5q+C7+p2oh2zZTMTOGLSDretzXgTzJ0uaztPSGWbFlB03+eFanvlMC2kt
gUZEpID1uDGLC1o0HPVJHZgizklLxc1WEqU+Z2V/bNUEzGRkoSaGe2KYjNHCuq7UKXSZqB5S3NvS
6dJyYzkkwm0JYaf3De9bvdrj7HxkDQX+xoany8eET+twypMBhzqz8/lhKA2iIP8P6RXN2GB8o8cB
QD42Jmf6EYzKJiCTDvRjOTbB3vTG4rLMqX63iqGjByvE5z+rQ3+XD0OiQpgaApL00RD/IlRutTld
IS52ZOFlzS0QwRbb3fX456P8h9CWWaQIGIRixXacXwTdQhaJAQSeaTyIAWE8Eskbhe0ts1zp/M/B
hrHsv0lF/6F1DWFqhWjsXfcKs/tZZos+S4JloKO7kkUtRPJctsnDn8/mP65Z6ANUCn2b84Hh9fMh
XFsa81hyCFs+SP+5wQoa/kVs/bsKOhAOWWPoy1z8X/+Yuf4tFgbRO9GtdhhK67gziDIt9wKZ7JrZ
f5EHB/zYnzXQgbgCW4Ez+IFJ4sjPJ9N0QNGwL6MlkQmcMdoGuWCLAFnlax2cciyIf754v/Byr2Jk
LpllAaYKUJETWfTzAVtcyD06WydSFWB4mofCPDX9Pg9vivwmTbcT417vL+Lr3+/YVfaMhs1y8f6L
X7XrVspQM0QbBzTg0WrHw9QMO1Bqfz6zf+TiP1/KKxcr8LhdcHB/C1aDJtkiJKGGlrHeAKTaT/Ec
GxEJzlG+bTcUmXG4oe+46eJpM2whD8Tmhose0SrZGDHjh60fu/H4F4fA728EP8ukDYD62/ecXx9X
GVRj3nv8LDO8m8fXIfgLhNbGKvnLI8QBuLKWBRnMxPLw8x0F2kWXOsC2022v5z3F5JlvrA29oGiN
/t9541/bMCHdoI+J/3fWaC03aYytNQ428i9vkHlFOv50N65iezw9vifs4H++yn/r7U0tqySozTkK
liNkLjONmXgWauM9qZ15mxyM+uxF4PQ3L1n09O1vF9367Q3+5fDX9+5fb/AkiqlNCg5PIiEeN+sh
8DfN8csd+YARtrOgifJjspOHr0hZoibCj7lEP3QESucvt/8XRjAvHO81CxWGFATsHiv9z79E0Xb3
Z9JxI4e0js4Um6l9K1xv0y/kM1gOMnFJnMj0bqlXRT+FlvQxL/y/xIb+tsxgTsHJwzfG8gLCFH91
DbU1boBwpedpu3dtJuNRDI8wXdVGG+a91RUxE6jbP7+Q/1gqfn4EOGggcCUKcoyZBvx85l4Fkl1l
JrOVAkZG9yY1RaRy9IMy2gtJSdtRe7cNk0WmW2CLMH/dzwHx4zZwim49qDS9ken8+JdfdXWV/P6r
bELUBBcD28nPv6pXC8NO3F8EGn+00jkLSne3cMjObm8Cb4QDFERGM76EVnVnwNVpavvDcsy/eF/+
84aEgj5PyGfZCn65Ib7FkDedkVp3NUpdFxhUWIFqxuRP0nlJ5w7R2Nc/n/lvVcD1GfjXIX95Jax+
QffRcMieB9+lUQb1STOjHXsNEe4vS/5vq94vB/vl3s8urL1Kc7AJURV1HvNvn13on8/ot+8KB+HN
8l1w17bFzfz5VqKjXYqxAapDNs6WWdNeQrfu2EL8+TC/ryW4v30M4KzfIRDbX97g1DcG0uTthM1e
cL804gcRZ7TUavUCLap9/fPBfrtwZPoGZBxiwfLRB4rrav+vhcty+0m5BZEYTfvZds6F95eT+a+/
T+XE489lY0X45fGXIdLStEWztqztx0BLY9X+X07ht+vFKfz7ENef8K9TMApjQs/CIQSSKraiUaH9
jT/GA0KJP1+s3x+A0BEUtlRPnuNRcv58JFnb/5e0M2tuG0ui9C9CBPblFSBFUtRuWZb9gnBZFvZ9
x6+fD+6ZLhJEEOGeCrWrKsrtxN3y5s3Mcw70MRr6YUIg7iQeJJ7SvnHkV4Lay8OKGQu4sawoOsi4
acAnA8pqT27r0XJhbHyrw5uEfhR4pdDXTJp3I9ec64O6PKcE6xJAtQkWB0JuNqgOuqXaKjxS1lhF
LLw5IC2yjfrkOYL2pE3HFXsXy2VgD5VXGT/N3+euKEB6K4kkGYWn7B/o/R7ivn6B+sVWU29NupJ5
OnO93IYcIAZlMYmWPvNAwlQJhhwdjrfKeOZ3woyFNJFdhIq58WFUuj6PFxEIEZGsGFMQD7cDMNDz
VRPLvmzodsXfoaqufpG0zw6sVSpSYTe2SfsO0+j2usWL7ThZVA22iEXEo839EdQ7SeSh0gHXv+po
AVQE2m93iP5208MkwbuE/Y7fAw86Gxep3EG2Up1Gjv6hz79rpUveayVeuNgTf2yYrJXKS0FUZ16C
YnFuAsfn4SPcmSTK1PLWgAuuebs+YX+0CGY7goFQhSVcRxFWm71M21oZTBQrectVgnQH3r/eFEbR
H+JeCY/oYH66CuQ6hUc+F3LvfTQAaSypkG7l0O1XdufFuYNITNKpR0xel2B95ra6qoit3pA0mI3U
juYcelrMRFVeFdhXD2MNCZCnNulK9M75ujwUIBgnKDfd6ezT2VQXdEO2SgEkdLPZHDeb+83xnn+6
mX5ubuybw8G2+dv9zc0N/2Qf7F1tH3Y7+2XHL//vLx34yT/2i73jPx/4+wu/j9+7nf47vzjTj8Nf
m+kXx7E3zvPzZs/PcY+tzfQL/3P4mX7L9Funf9l8HN+e344fx3yT82/HIz8fx+n/wnceV07r5Y6b
pNN5zaOjRE5kjv5HWBjEVS3R4VNbdlT+ksUR0dY7V3+9vuUuV1lRFZ2zAyCYtuU5YNsbtGIsa7qG
M3Zdm7dgEbVjQnMXihO59Xnd2NKgOKTImqiGit3Z2iZK2wUossD6F+dPAMUP4KtpMu7uWlnYXzd1
uY0U2Kt1WWRgOhHENO6TOyrylLAdvRTZcBRHM/etKuAMrKjKydU2rX/RgXDd3qWvQ+mY1dI1nZo1
B+fcni9FSq6E8HXC+lseRTdBri0cs9tegDD2uqlLR44pC0Ubi3hFI4Q9NxVAEKZqVQQssTWjg0Sx
wQ5aeOD6QYeNmOqnfusZQ3ukDefNoAtnxd/+mbpzJ0Uv3xRm4NSRabBm1xbcjanYxzAVa3Zm//jP
q1p5pGnKHrZ8yq69AYe6SZzf3Q34AnTkv4Bq23XHzm7st3wj2p8fpgNl4Wa4FVZOzeST5p+m8NAm
5TGdGXlapZNVH+nQDI0K6slGgftNhhVAWYuxLk0gbmP+oYQwZPXiwPTtENEQ1iB80cIMLQALLm6v
r+9lTgqiiVMTs72US2ZjwELM3g2kiYJSGDbakDWHkgZbpxjoc1Gk9CMS2sLp0vhRacTib2Og6Qsm
cYeJmon38ewLkth1kcXiCyRKclBpSncZTNFqOrzHMKlfH+6CUwCMrEEDRT6Wp/jsOQEiY6BswtNo
EguXhFvRuk8Soq3q/9PO7CVRCpC99hJ26DDYdNK9SwcRZGpOEa8EC0s7BPUaDeErketzLk8Bw3Dk
NRJdL0UmPRe59ys01vb5grcB2Ey4I5FCmbb6+T7v/Iie4phUQknjr406t6PJPZycWrFy2KVp9s9P
FAtzYmm2E9BP9E0f9kq7UUE4Bk8jG8//XQvQrGqJI5TkhJufFX3+kI5e3xfSggvHtMb9RyGAf5gN
EubYoaaFEbcivQYeVM+3qrgvqqdO3iGow0vgLmtvxX6XgwkuX/zyjsaqxrpBUWfMfq58y/KE//st
s2lAjyKA+opp4FuGbOfVD5n4w4UTRtHuAHzrSCn2X2L3CKkkDSnoLN8Mw0potLCtiAx1mY5e0pvK
PCKQWl3J9JLpyEvoZ5Um576mX+36QBcOI1JQXJiQwJGimyfGGhry4Z6gXgbW8FPOtBuwEr8BKW8L
3f97UxOVnIKbkXn7TJR3p7668LpCRR5btynIf2uD4TmvtCO9tb/cKF9z2pfLxwsByjmKPdwKaEac
2xI6uSjgUGIXK8KuKMyJlBVWB+v7384eZngQIzuIH5PmUmNDS1PmoGHGqNs7v4e0VgX9kQ1bcg8r
2cSlW3h66VO+oCWIJ+u0XU6uOkuFRzJvfZJzpBPM55wK68GTFaH7Ftd5Ed4oIfXqLZVI85uq1H1I
c8XIbQU3fDcgbDQEB0Dx+hsCtoZx75Z59xumO7RrgXmBPTJohEAMM9F47NQjxVukyKr4c3CBkW50
pAveUNIsnsQytm7ZMn3Ne6RrX3O/BDLYK/CNQ5SRxjvIU3uaAP2g/Groo/eKPln4ncJxfQjTvvnt
Ggi9gA/r10RtLvfxVPb4NxCYndd6bLsOIKEJ/hdS6SSaFOYysduP0Edsq0zsX6+v/J/C1LmfpMot
SwRm5KlQUpsFRYhOjFEDv/Mkm2brSn6LurdNyg/WEzqaoImir+oVkg200XrH9MEmZekxA5pvgHqR
5PD5+vdchvU6BUeIBAyAWpahzTY8imZhHBiCa0up+qKqHijlEj6Cah8il2KO0kr0e+mbGDcgH4pa
vNvYkueb0YtyXZAbUaApIXDvwsr47EY4fK+P6eIQU9eZHiqowcAbqc/HVPR12oQKnHg8iTZSczui
7GKYw+a6lYudM7Myc0sDFFljG2KlHcAaUY+A6xfJXvK14ooDnK/RVI2XJZ4nJC8IfKzZpLkw5IFo
wtIgtantRuJGgCbIDLK7Xqg/wGSuBHUXceV/DE5xMdkFS1Rmm2IwfAMNEXQGEZlAjKGCqlZp7ujE
2BjoHpeF5YDCvhGKbleq0Uo24SKQ+GOcRBepabKtVAjOt0g/RpUAGAORw9balJ24F0QQKvRJarDl
Cg3MhkHnBODkJPm1zb2VlOV8g/6xPuX1plQb99psrlNUaqEcRSVI8/5Blob+An1lNef7ZrLAy4+c
jEHN1ZpX+mN0FQqlpcXCdEE5HQrpCNl+k75f352La3hqZrY9Lb0R4IZmGkXYhbbeV+Uf8fuwkfV7
1bOH3XVj8wM3H9Lsud7Tk15D6c1RMEA6QgVZPFrm9rqNi3rgf4yo5ECn0ih743xfVOUY0AYF2CDV
etpVm3zqapQco5aGXW3hRFOtizbAIrxNH9b9g2YBN6PxBZadpHkmDz2sfdE0haeunC+isiERLKBz
BY3I7Ito/1UofKHGAEJ/S8IRklUJOZP2aBSIPsrl3rDyB8NUdoPm3vuGB333j+uTsuQZ8A0EeSr0
c+Caz+dECejpD+lqdUr5MzYIxswHeC2eGqvbZVm/4vAWTyZHknQT73rUhObW2oqedSQLnFxy6bxJ
qjvLVWjzK7Lie4v6wE1Wi4+1NxoPMFXehyZgo3CMVg7on3WezTovJkInBc1zlWzU+Zhph/X71vWB
nuQwnzhmm4Bx8PREfYUSBkGViCYxetej1D+WRHDuNoD9PnWgIhgPEP6Ur70CCYBdC4b602w96PIF
ZWzsAqqoW7EYUn8bjfxJdlXrwBMtpApzhBhKgB31sPVGPfkq6zVlsxpEtVirwmcBimpnhbQKaq5b
7GPEYjch9B53fqAmb0LDE9n2aON/arwSxMj1HTDtsfPZAF81xaqqRNfARcJZhIa7pVOeoyePG6Fz
oar64Y7B/6eVyWuexJCoMKFgH2MlUI4+vXqk/RDzuz6SS7/ISLjnII0ml0Bv17mNHLFzd7SwUWgQ
dEDIYno2mADfXyO5vDw054ZmERisyLUroeQAY4dvq8Ivr7i3lC242aK9uT6keQKODObUwUIxhYBP
paRyPiTBbSjlQ6jnBBB4gf+Bz8r40mYPHBXgTkay8vCbv4MnD8kDmAqoKBsG8fi5uainrENbNSA0
2XtOZOMp1X7VbQ6kpbSJvWHo+7g+vkWPML2UJt5ZXVKkmcWQInXXoNgEZ9bWQoGH8LH5lhqvfvsT
nFGA6hj3Df3n181e7vmJzGBqEDFo1Rbn730o5wbNiHMalv1630sU4KroUS/VlelcHt1UdlOpapDH
nEUiYV1T4lcZXcb7PUr+gQjOco/jxLLomCqkabd0QNu59Ne7huFZCitJYghC8mlXnRw2U60NV0d/
0NHrr2Pzpc9vvfCuFpAp/SqWeynYXZ/Ni1rStG3osoLxg+qNqc/rmJP82UQTgnhp/RW+ZTg1RRCe
wRbUoRG+AxXysKo/mPmK4aVQ69Tu7ByG0E0Knck4zareBUa/79ATvT62af+de0eGxviYTJ3zN+8h
KgEFynHKCkJYnFeHotsjXOHQRJTRFnvd1NKmPDUln68a2CIdsBKmIJJyOk/fm1oMYi5e2RxrI5q5
FBReKcP4mAGijorfUx+9W8mEjPsA7rUypCV/omkm2p4U9qZX2/mQNCjjKtjZuGkVQpkXupFA7z6X
7pcGhK2eroQX8tJ+gJZueoVSe9bnzkQqyFPT/k+A59tjDQdx/gXebi+EP/MZwK5l7gT1vvF+DhRn
zL1CHzxiTwb0IeHOpIihfpQC4Lr8SzzuIbEM0Oy4vsJLU3/6fbP9qhc0WGmomTgBkDSRbvSb0nhW
qn/qYCXEkSfHMt+2uFNK1CotIdCJnE+8UkLm42vMRMkNlQL9H55Q+Cj8Eqb450If0DtR7KhGmybD
s8c/cuWYuU5c/NKU26h/S0FBILEm6s9kM67PwWIUfvpps23eyLkC4pdJKJLjIJKxCbctqkMQtVqv
YXIDwKeFoUTYAJvfpPLK5l86Y9TqiPtM4m15/jgroP1yzRZeualJOvNU21Wdbu21fXlpT1Wzf43o
55MfQVUInA8jnfS9hiCihpDvRvFfO22fuI/yWp/j9MddrPWJuWnXnXj7ohiA66IqgYpkCHrcVpWH
HjwlyaHrK7e0e0k4kd2k1kneabanILWEggiJOEcBqiOCQx5ffJ4tqvQzjldO8oLf4LpEwxOqeK6T
eb7CcFXwpOiNOkH4RfcgtDFK28sePcTR4BqLVrbkwnqdWZutVxfKCEL1WIvCwwjQHlo3O/ABgcpA
1H4AJ+pI/1yfy4V9eGZytmahpsqp1mJSLiHvrNFCyO7By183srBgZ0Zm7mbswtAtS4zAMUBz3i1x
MNMKCcKmLVYiHXlxxThPGkkJkS6c2YCSNFThyZ7mMP4S9IcueIDZ0akzhLq2qF+iTOT47UeVfgT6
nTvuDRhsOlW3FfEGAb0gONSAttx4IzXbEiqJPgZS3t4QUUSqnfmPnbXiBxan5uRzZ1ODf2xQy+XP
L9vUsUqI/tCIK/6hm3trfFxfhYviEtHDVNf679TMorHSBNk5TlEKBIHo4lbCN2CuCuQvkX8QgWfC
2KPcWdJWzp5qHV4nYHnyi6W9Qx+9y9euoCX3e/I1VNfPvUUFbLSD5CxGoAZeTUf17jVKevAIAlTX
ERt2u/cG+jFNe0qTTde7Kxt/wVn9qbTBKkTYr/1pXj9xVkhhKFU/haZu8dRbr/KYOjKtC/7KBbh4
vijo/V8z8myUwgi7axVgJq2g8Os2Xr5PwTJfX9klv3GavZn5jbyP86o1yd4o5qEdfuvtq6w4g3Fb
eP/AeE1f5HVzS68JQI48BkGQ0LpszSK31hr9vgPi6TRl4MDKGqOAlqEud9uro91b3xRSKjUhzsow
LwAFbGDag6gAkTDhQTovAcNmOcCIpscOfC9vzc9kq/wD9/pHBoUWvfxlZHsfSFN/q+/N49/2Gf/H
NOTvNAZM3QGzOycq68I1SoOLYNybYAZhNOm316d1YRWnAppBn8XUZCzOjmcO22pfQDrv6EXg1PCk
izuwRgAKIDva4IvCbKW4sHAETg3+ybueHAFdRocj7122DdwqcYhSYHAYkV1WVvLgC2fgzM5s7loo
N0w1sXhPwGpvGiSTKAWtnYE1I/K5OzHyRktTPDfYcWJ7F96Ib1250qWy4Kxp/gM4Rc8Tla95pXhi
nU+UiP0nQX9fIW5E096x7oAWIX7oteHKvC1cZWfmZncDjT2KJ0BR78TyR1TQZiQjjCNsC8D8zKW7
ckmvWZttP4jIDFmBUtCRddiufobgwtRy30cbTX6Oms/re33hmiZzRdpDwf1yqOepT0OLkR+owW8e
87uQ9qn4NdsNt+Wh2poHyxG+Bo766N2ldvgg/CjtbJvvwrsNDseutt5KjHe5c84/ZTbNIBT1tDGE
iSW64LFxW6sopGU31wd8edYwQmMwCUHkR0DEnG9PDbq/hiIzdaiKNo4GRCFccsYLxP/X7Vw6EexM
tBUgwXQDgOS5nXD0oHKFBMCRpE9YHkljjcU3OUUTSn9ODIj0tZUL7gJ7hiM+szibPt7VoeS6WFQe
f0DX8l5tv4SHYNdsX39Z9vgevPxKqi24MwegQU4z+ya4y+34Nvvi3YxbZUtqb7dWYLk8p+efNNvK
CJFl0pBMk+1uy3TfWrdV/R1lLQiVrs/2Qmnq1BLg3/PpNiwx79JpG4/0apPkhYYJHnvXu5cU9GkD
K9GInMrsA3lb78VHC3inI5vxuvIVi5vrv4uuzDeXCEMH1LJ8RefAntVtEf3b1v/Eov00bJBt2cDm
Vx2FvbEy+sVppld6AnbxGJsnL+EvLZVEJPtcF/dVOtGPALH73iN6Ua54wsVdfWJpmoCTmyrRQrGc
FIudqMs3VuUIhQ5NNOR9yCF031r1Wa3/+m5kYU8szs4RNNcqpLFYVIxd1m1HepAQJXXz/6ESNRn6
b9VDme1VtffTfpjqEeijBDqEpdDLtJ5NLqBsPl31RQxee9Rf15pFltfuv2bneHDXE0MPjXbGJ23C
2LJL4Um34Oreit3Ki2zRvf47wHkRXPJKvUoyLAnqFh25bnyShveVAzAds/PMw9kkzvuqJEHIjcb3
I6fS4AyHE41kdg0ZBrhqW2u/tgjOD4dWXNmVCyPTJba9qpHgIr812yOhr3h0IwfE9uGdIT3F2nvy
9xEH2cMTEzPnGiDxDJM3OaoI2Q35qWy/FpkzDo9ys+LGF1KW55Zm+3DS8xUpEfIQfY9+wpYJ9Z/d
vnlOd+PdKQ920Tmq7f+8JeZ5rG6hwv78FH/EKyHIRUfRnyoTLcY0llAtkOeF8cHkIYV0AwHW1O1n
qzvzVvwJ9xK6i7v4iOIVAvKwct3IKy+LhdNAkvZfuzP/UjQkKY0Wu6b7FItfQnq4TUfFoYfD/u+3
6pmp2aZRW0pBOWwvjhl/1sK7/ht1G1R/7aq5l4o3Kbz33LVOwIXr4czkbBPFgqqmZsjoSCd10jvS
4aUFz/HN9ZFNf8rsDJ5ZmW0gesSrcTAZmCV9II6lCBvXein8F7Q4XXnFpyyOCLyMrIkA62l9P78P
xKar/K4j0whAzW6pygWV48V3SrOyWosn/MSOem4n6lpZiWrseOOjDDlQ/tquxSrTHzGfNjYeHoSk
5YTJPDeR1rQay9CK0WWR2Zn4qaxlmpcNmBDpgJ4AZjVbF8UkO2CMMWOQEGiJ5C+jlq28ixZNaKYy
VaZo7Jo3WUW+BNVZhoko/cjyFx1S9+t7a2m9oTf4r4HZ486vJRmyFhiXNJgJKabL0aMRv/hr4dzS
cp+amW0rNBdabirG4VeHMX0zIPlzV3bUkqc5NTHbUb5XQRgXMRIzexOC7whWmfDRRiAEUU65PmmL
q0LLICwfxkT6MRuNGamdVInU17QAvfvcqZK1Tvk1C7PBRAQrWTZVlWuuBPJAubYShS0uyMkQpv9+
EveVdU4Oz6INQPC/BuqrMvRO2K2syKINOHHoX54agealQc8dYTPvKcFnPYIQGzO7U5LP6ysxHbGL
M35iYtreJ8NAA6uK1BwT+fBQA9SxNhPXQH5fCPsmLzaoM6+clyVfDHJcBhkNZgqo97lBuhskyvJk
Hf3hptCrjZzx5BpQpLjDPxcQ4V0f3+KmPjE3G1+tofDRTalcs7zrpH1gvBnKZij3+VpH5fJa/Tuu
mbPsWrNogxFDTf9DD3dF8ENTV7bc4lgoYkkybC1Uimfu0iysxBINEvJK/trlXwP/QCdxnH2Bzvh/
mLR/DRmzpyPKew0U3Dh+cdi3yStRK7IALX1Z+go2Z3HSTgzNUg8erfS1RMObo0P+FsPVXkKbv0Zi
tOihAejRfk28CpTqfMeJuRyHQTttccWGytiGV01s3tzyf/FpJ2ZmO02qwxCdOszI4rMgvBdrIKOl
B71ORyZLDN4N/eOZ04SeLEzdqVGgGJNtIfhHM4w2SiDvJb87it1Dn6LkZECKb6dW9Xh9RyyURCZE
NxAH+ukpls+FnUNkxAwT6IGTPUjHZEfKd0N/OYXbHUJECKshprBi8k/9Ye6aTk1OnuTENeEpmiKs
MCnvIJ15eU0P0IxL3yaGpPyT7MHOf5CepR8K7EglREof10e8tGsQ0YTrgtZ9fmazXSsw/40ph603
H7MohvR13wn0fB2um1k6AfRhTPEDmVkQOOeD9OtWQSqKE5BJyCX+bofHwVjLPy8URVi8f43Mcexl
MgD+NzDS5HD0exvZvHeN76qxs1BOo56bvoQWCmcrh3vpCj61Oj/cg0LRdrJapccAquhc/XZ97haX
CDAFawQBBv0z53NXyu2YjzkHou4FqHFUI6x2yoAILpydkV47WiNayea6zenPvNiUEwqTznlTBwBx
brNXRmBnOjbdGvylrZpd2MLZLxSOEdQmyi6yvEGEMLgXapfc3pBIu+sfsLhh/h30PDtCAbmCRnny
AtnPxDgU5vemubluYtnTnNiYrVzRtW6Rj9iQ9INfSXZXajSfPMX100iKuHI3mbAV5e11q0u3G3Qi
Km3eAOookZ/PbBxDU4tiCA8nQqlY2RYcOhfaISF+k9OVwGpx50wVQjL8ZPnnABkxUZrWQuPKCUpU
olBpg00dKWZUdnMIfVZCkMUVOzE2fcyJHxuzNIYvveU2zZ8GyOG7r5G5smKLc2cBsZqIFCldzE6C
4PlGnMYdC1akOwRwAOL85GFND15GBV1bGdDiGfjX2hzxjnY9yk0GAxoC9Ytvfh/Ld88an5MUqc0U
KYUclIC61mR4eQNxfYvS1CRKrygolNkYs1BuYqKSzEkHYJCPnWa3Fg3lYwvPpy029/iyxvw0S/Te
NGMjrWJvL5Zxsg8JyMQ9AkmZNbMPFzZovrqdOAtuu+CXWjz73sqdc9kkembjImc/GJqr6SU2Kkt9
lqHsTlCp7sVf6Gzc0Xa/V4L0R+0N30MEs+VGOqAmsxLFXITnsy+YHX3JEmsdFebMmZosLVobquoh
9+ujXvebiaYaXuKVc7+4sNCviXDoLgEeYMQCKSCpGVRzNP7vBK0r3xsEFSuIs7r6BVXW/LkQBS25
kbW8QZRWg+/5DlLmaG/kWavcNLEqIqlmdmuP7osbjMmYIi6SOVNj6xz4ofdt1mcKkvFQOe/QzLrJ
g7+OGicTOiAswBoL3Z+tnkSDwZXvINZxKGRUOdu/RdrDGyMpEy8U2aIp/p1dWWIzFBZkwamTJ8le
RulN6O/KQLYtlDeuu/ALt4olyLVoGAcJTy16ZknPwjiSyd3TktbxGka02brVsmdv7apYtEMtaSJy
RRprnpgyY1Ot6MVgXRLxKIm/xAJ29l6M7VATVoa0eCSJtgmg6G8m9zu7lmRByVXfiKZu2Ae3+9pr
o41WFzzITpI9CtlXvTk22m3SfvX1lefe0lE8tTyLf9tJ4sQv44xX2L1R3EvpQZYER1MeDP+rNK7c
iJcxImsHYFTleaEAfpzTyIWq7yXoJGTQzKh3aia/DO2r1eZbz8tu8rC2a6W7F8XozhTM20pyv1/f
OUtj1Qw4LvSp4A5dw/kdGTS11hR9mjnUjd8GzbflTEHVy0Q8Tnxnsx5rT12J5JZHDPslmDI6VeT5
bhX6QfFdjxEjdvDay+KtMEibXqop5enenQ6Z8xBZt2KuICX/kQAdvz5kacm76Mw13RqUKY35haK4
kE+2Naclq+7M3K6rA7pYToHUCokk09qa1s5yb+ALTEIEgMCyrC35RWmKJacFfOoC51V8QfVRWoFb
NSKOoQsPEux3NXTtIK18fIMuoKpwUN37vvsfLhjItOhZhXmV63x2nkbE7gt/umAA/IV3UV0mdo+q
xD25jS9jEzwYofuzjax6JQ+85DIg6MEePDkiuLrzDSYpZYpkRA1rSkEWoEmB1A+PQY+kr+StVAAu
gjGiA3wTuNaJtUX8U0k6iffcXC0R8ANK22q/rKrZAV/coL1pWzVaNRTBV7bRwirKbN+J3gSjF1RH
Tew2DSqAGRmu8kuvIjYtJ4jmRlvJLHZd9dRakLo27o2H1N910wtzemZ5tpRChjYdCnREK+5T54ZO
nZZE6+hWGtbaWZ3O/9mza5rT6fJSLcjIpXl7nTCMtEkm+Id6VG5VWBC4+e98wdso6F1FaNShDH+T
mS+j7h9H5DwrVJ7+h8FOrd0TUGOCa59vIMSsC6A0DHYUftTafSWASapfKgQirttZ8IR0jsP6MTXj
wPihndtBoN6tOJOEuWDqS7Pd4qppu5N+CWkNLTHkc26/u27yD+bjYnZpXeRNCyxQnGeW1NwwUhOt
FycKDlq2D7RbyduV8V5FgsrcT/JNxjdNuIMkXw6/Cjx7EbjRjMdmLcW1OHYoZ4FHUWS94MhuFKv3
hYHvCCGsimCreDUQHihdJ/KPVqzdXB/24vb919o8K9L2QxGgQcZMZzBui98KlF76HrzPmstbcghQ
6DG/PDeBVM98jwuSrmuaMXMIrh3kRZzQal5SKT8i8vvSW+Xz9XEthSw8BaGcJV8H+n1O4VSJvRjA
hJTRC4gCopTbCJlHjQgFyH2aOGG+dYMXN30LzMChheO68YVL7cz2dJBPnF/UdpJYJjK2Uw/x7PBu
Uti7bmI6AfPdypMd5g5qCNAzzqazrfLcN10zc8gYbM2wcTRxIAoMDtfNLN3P5CFkINA6CoDWvDqp
NarWqjU4qKq0sl3g+cgGqAmYT9QnN63WxzvAYPehoWOcZrZqmGQAvYHA0NO+Clw2hzZLhhVPuLCX
WFiYVPiFxZ0fVbqp1WQweCxlUdXoCEtH7p3pIx+9gRGa2N4oleioCW64Rpk+PW9ns07FgRANnjuI
7Oc1AT2I0BcjveCU3lYuHzq0w+VRpzExd2LzZ1Jt6nZtARac/pnJ2UIHTWp1bY9Jw+w3Rf7VKhFt
6BEOFaInwBGAHmrfJrLpUY4Qd7FlOZ0rrzTSXKLEuHm06Qfu+kl1YeaPEUij+6LhMKEebLcxybDI
swvto1Xqoyomjhtx4ak/rUAnd1Tu1KakQyTdB8lTaer7SENVDvn3UA+OromSrCzYPXrf/8tWhaET
AkBI/C8UIdoKXavB4tShzUM0d9tE7yF8wMrGrbyvoZof1OBdqmh917tXGbRkGEKmgs7y9c9YOpgc
xwlMS6YG4uvzs88BACI/EvgEioC6pyr1+1JDT1upypWn0bIl3plwrfEs/xPan3gZiXbYuJlSBogV
7U3J31dtvNVjY8XTLN0QMPZoU+O7xctkOhMnZnpRQeG0THIYgsgMVvsg+giy7EZN1tZvYacDtuOV
qQIrhxJlNnPpEGhhHRa5kxWuK2/9QExuNLGsCdwEesTMwfgmNZK0T0Bi3lVGJd2Zeikd1TRvIe23
vJUbZGHcPHUl8ATUM/lrckIn4+Yt1pbhWKZOHAzvQUxNTijva0E8mNUaYO4y1zzl0qbMGkgX+DXm
JNmZkNNr5VKYqEq7De7c7KMRPuUa0fp3Td6RzqQ4fH2bXhaWZian4Z8MLwibrDUiTA6OtCm/kRB5
+QcVaN62dnMECmo/3fq/4fdAeiJZcScLM3s22tnMDgiqVVbY5k6YfoehO5ZjuxweO6Ve2VEL18SZ
nSnSOhmiiz4lgp/YEeQYCiHBiazeEfrq0FBuV1B4uz6lS4Hb6SLODkqngJsIOmY0rt/HsrfH/EsX
vIgCVK90Dq0B08A18Pmzy4gcBYEGYHpkaea34BgmoZEqhG5k1ozGScq+L3dVQSFti2fQb6HQLZQt
ItHWzZDU5ZuYl/KToFmDclsbCd3eHZovN3qkAMxpyL+hbzsOw7M8QK3oKKOixE842WJHB7Vq7AM3
6n9GUp/RA4ts4BahTLy9Z3rRsSqsutvIpa9CbKG3mb/tNWTpY4R6t8F0OtGRQpwzaUTpw6rFai9X
XTQg2G4Jwab1w9Rwqt41HzShQENMkswc8UtVfC1kKX7XxMQUHUEyRx6PleiJjhpILhp3WR0emqRT
eA4NVrSRDL/kG8zmoTVcRbNjUfB+SmWQb0iml1+UQqE1mRJgt23CWvxBrROXpkJMm0F67/n6jeYX
8q3XZXDDIT1KCSapOs3fVYmA+ijuZbRVKVY3dNGJe6uQaQCuY5T4wI73FGhCZODwwOLQIsrmI05X
eKH5kUmAUYbGsD4jBHYOiWIFO5JPyNbHrq9DKyrBzVEPLfOWMcm2V4VDuCmMBnG7qNZdpxHV5HeR
D829PiIJ70hR6DY3gQsVM30CofaZWG79UwrqwXQiryp/0SmZfsmCbHRtrRjMDWqzqDZrTO+LkRne
Qyn1wEe9YRJH7iCOUeux2LYlgFbuNK7ODux7m7py7/gQ4iV1E96OXZceyJ/KB7HuzZ8FkqqooqR+
kt2UFTtMKHslvdW0QUnuUy0zt7LQBmjJxE16VLLWvRflXCj3QyoZ3gaiWuE+adi79pDJ2TuSFy5E
Yxb9u045jDAid4ZmZc95H/pHvRwU1aEKV4x22hcFlf02q7RtH/neTeh31YOgjdIXtewDKOqLFm1f
Wclk6SnX2jRHu0RqPGqQpXLXd3AsK7yt/mnRxd3BoIRYZs7OSFau/8V3B7lyS5Enb37BU1KWNbsn
ybmVxYmZaecX93L3PQoeFApC4V7JPstxMyh3urlGC7FkmscyqUOoa2mNmN9YWYsmAWqXHIhAu6va
9kHzPiI5sbUo38mYG7r2JpO7YwG2t6LRpFbXUDQLLhBiHdAGtH7CEDQvT6WCOCY+IbLTCJItOzvt
rkEJWiZk9ZG/vu5uF7w7cg8WBH8ajNoXhFSSEGuVVAtkLhtb1x/yRHeCaj+4r64SrCzq0rDImYlU
Zqbi7DyZlQ8dbrPwcsetVLKkhZrdSmLfxDa9Thq8wGLQbEZPilJ7bPTub/lPKV2cBSKzaywWaHIV
dAKRAsFps9A2qONR7Y9Q0lhpeVoYpzp1npHhB5iNINj5han0yBmaAwxWYZtuXXiYNrKQfRH6bhsa
ydYE29b3ayDHhbfymc1ZHGJ4oe63ITbjBmndUiFg/3J9oyzEyVCWEZHzLKCsPu8Yc3MrUKuhovSj
wd+T0q3el7ZrrvCjLc7dv1bmT8PUD5t27JrUGeH71SPhLYishyDVHcGIbwxP3bWesPvrgQEYp2+R
wwZ1/Xy5EGaoAoSMucbgc6jEhkDDPcSB9PfhGnxSyJYhT0X2Zp52rKlAmLmfE65J9bbU9hCOEVG9
Ala7PpylVyYgKZ5NHDECt7n3GPQ+R7szyJ2UQ/Re9Mh32vowpppTt7GQ20Co+Ao/jIbR1jvV1RHI
8YIfbtu0hR17HppUnmQc/aq19r6n+1vXzb2jH3TCVlLjllxlpUcocdQdSqqxbha2XLaAUq4PYylH
cLLd5omnrM4lfYxgC6CdT4+fTPdT7g9BtR3jJz/5ore/r5tbCKZPd7cxRYknQS4k0DIQL8z5LvKk
exqWx/JNXQOfLp7Sk92tnFsJNFLcyrS7S4N0WheS5YkQx70+lKVnEPts0hCghQMHNH3FyVisNkg1
sSlzJ0eEtPZHmlEgnhl/+EoKX+8PNIVliHNVaSVwX3AQZ2Znbi+qUtTGQsw2Woc+L23Mwy5uVows
zSBqezSgiZNQwfyJV8dKNbQir1u0CpC38x8hZF9x32smZq5UykruSg8TaNxwNlz/Wa6Dv0864Ggk
quiQNU0lu/MlKguRnpeKbnVTzF/SSvjpufFN4uYrj++lQ3RqZrarmyAu9drEzNSxGj9mdUIEcQ8r
VGxtlfZboq+40oVggmExJEhSJ0ae2RZICsotiUYarx78TZbVj+FobOtevZVrF/a84e9jF5U2GmmS
XpzaEWbmwlEvUArnZepSnpLGeKsV+kbOIV1S/Pt8DXO8dDWdWpvti6LteyEcsFYKj2NX2bL8UUX3
tXbjU9JO19z40tJJ+iQUxAlGG2u2Q9QokEe/G7Gm/0aZ2zJ2fff5f0i7st24dWX7RQI0UZReKakH
uz3Fjoe8EImdaJ5nff1d9Dl3p5ut24L3RRIgwcZ2iVOxWLVqrTR+cgbuVd3HCGj9ZbextHYEJSkk
w9FTjZz+6ZY0jRGFxiCpwA4z+qTg4ElIzZF1SexOIZ3czup+Xba44DCQ3sPrzEERFZG+tHxZOBZO
QUsUrYuAaaN1FwRkq+Pd9y9GhoeP4OhD6GLJ7Eb2NNEIZy0HOYnfz9cNr8E26oc1nj1ryLKlSTzK
bMtBksGR+p1TBJm0fgUrPSui7xPo9UvIQ3+1wIVIDH0c6LN3UAWCWom0HcHuORlVVNksq35FDuQ8
7Y8K/WFzdRvHe6qvAHDlgX1aEyU9lC3B6f955xzdKdAxMnLIVoKT3p53hsEfoBfPtK6/MaHoYcxr
F6X4+OOkjDAHEhINZHYCh2gLH31kDru0brXGsaGfBkLRzifGsKGzq/G1Eqm8B+E7UFFBz5hqCroC
maAB+ry8CHpIlZv9z6hQH5KQbhSjeLq8089nD1ZwsmzIpsGgnGNKSkDexygM3LLR3rETt7ycnkYF
DTF9LZhuG3t72eDSsAROC1yYuCbhIk/nb+7yqVe0JHBp8ZSX7W0YUQBw1yZPO18mJJjBQynET8Hz
LDcVpfoIDlglDd3r14yBl4ZBmOv9xfXdh7WYRr6UQQ0PPI8pYGcCaSsTs4ZIEXBovocA8NceJMK2
20PjpQzqXZcn7nNmTnfeqSFp5w2GPiZTxEM3YdmnvjKIsyCVa/kG/gUOPyb+ZPh1/frq3Tj+zd2G
7Ucx8O39u8kOJogIiF/6xH9n9ya6GqBFzl62/qO7e/j4uP4qlECeF8mH6qjXBXWAeVFQWnJR5oq2
qAYXvh4k3ygZtC/iUf5jztbRAmAhjjWkR/Qo6IAHDbMTd+Czr/ONWtEre6huxrHdQJZhZdnPtzFS
MBCiMlQUZ4BvksyVnZ6DLD8ET9DYXTWVmqOFcLgudWUl5JMvW3lY4vweuZuUK7S1KwwLxWBmcEBG
Mz9poCnRjaCthBgUQbHOCol3ebOdDQ+5AaHnCRQRXDlQU6dm58Bs0LdaIQVRzK7V9UgxWShCrjS/
LFlxsKnBv4hIAmipUys6D516EImOoTmQumT6DJKCtdzO2fmEtgLyKwIfCneAd8CpkSqpStXIh8RF
0nVHFAVk0Pruy7OFIYCRSHhrREbS4wkw3s5Ia4xj5v1zGKqbxtJu1ZR+fc/hehO4HIAI4WikkZic
NJUm1CFiO2EEvHmdekjS18tjERtX8jInRqTAPCvraUohvOOi1AESm6Dcd2huMYHZmyFjk/I/4Vg/
Xjb5WciUbNqfKh5wo6LtSpq/PipRLujGyCV69BAO+gZNLu5Yq++aFjyMSe8BdP+iaQVEKMGlYq49
6M/uQGDKkPmDTAS6QQRo73SHdJ2Tpn1oRuD/RJ6hHei7k1PyszI6zdUgP+2lVT59vzzmha2Pg4VS
u45ciNj7pzbHweza2CoidJzolW+RItmhlhX5wYBDfdnUWSUQUawIw2ANMBko74pvOfIhYWwTtB9q
kYsK0KxBJy8H4ml+5mm/a5LnLh29ODj0VLkOUzHVbpY+TePWyuJNmah7pbut+W9K92TYr3zYwtEE
GOsTmwmkyxkia66nIalMK3LnHA9SaBfGiKKcvAFnaaBZ2U0yFWBksaw6qd0IzU/trih0co8OFnTm
RHXHd1lkB+FVjQt6Yoj9DI8klf4wBOPYe3U/lepGU0bl2laj3ERtJW0VtxiGEdiGrDJeOxo5qDOY
VbyWDDjf0nCgItOlqejZEgfqdM5rwtVkypPEjetdDIoXDdQZ1l7N3X7eoHsRD6WSObUfrjEfL+wr
2EU1G/EweBXl5NRchTlXSuC2AxwhcAx7RaN4AdX8laUTvubkyGJ8IlkIYDrkZBAOn47PakaHZHUO
rQDUGYIyhMbTg2N/N4FTnJFDTCDp6Vf8ygi2PfrsRX/hoygS9D/L8tpEz73pj90dxKouf9bChkJc
jiyMOFQQ1JBm3Ur6ikRDCWxzseWmwzS4rcsWzlJYOEwnJsQnHB2mbqyA625gonwHkym6JoB76a+m
1+HX+LbWW7jgmAgUCrF/wKcOrkfJFzszCgJpAVt2l7GpOwzNXauDBrXx8Ly/PK6lfQONI7SrizfH
WWo2ACd/EDm48GcQZLZ89oKE7O1CXZm+s7BcKADBEQEXDTF3vDhOZy/lej8qah27JYj8DpDUmL1y
4KWrzr0KOnpQnV8e1qI9ZGJwa4pKunz5J/Xca41VxWBeSZHqeQsifRMgNjS/Pn0gkcIbHpImuEjk
eClKk14Pogbjmqpb3FjvLa+2gWI/fX04CGREARC4R4BoTqcPfnAOETrHbhr/0IDO6jeW8VGGKyHA
0qQBqCOaPyGVhyLnqZUoUrWwi8BOHaj7dv6YsfmC8T7qPy4PZmHLAeiMyhe2nYpZk8zEaYvgljsA
iiKS3ioRya6yyowi5kSrTJtnpQexr8HtIlSN8XQ/uwNjSA4X4C+LXT0c1Ocxow44BsNYexgnNS/Y
pFS5zlRFV3+Bpp5uoM/SfU+jYD5kQ6zS+xocLhl8N17KW/BQqRWjasM/kLAZn+YwSN8pbciO2nkT
uFMPEjYzLrSfX58vKBeKIqXAnVkCIn/keaoO99SgchC+mpPHwwBt/sXO4Y532czS6h+bkaJMIDkS
IP5hJg2LzTTuglYFK3Dizfz5XxgyIWcL1iL4a5mj3zErvZxNxPtdRlUAkoDqf9HspPqGpI3xDow7
AoPLFhd2HKqDyKXA/yB/KQd6pZppk12CgYNayV5xRs+c4w1v11QwzkJooeaG6weeG8M7A9Ebtc7N
tgVnGDdR7mw6B3GtfjU5nQMGeIioV63XrfF5LtuEeDlQiXiOyvd+y2s+BRQ2nQiCyD22LTAtD3WB
R2N2D07nyxO5cDEBcyTeIgKJgEbm060IuWP03BqgZULXx7WKIDHrqWd1fyL0F/d0TfpmadmQWUF0
jvw9OoikHVlxe8h0AsqeYAYdGWq86Jzw9Wal8LGw7yEICvA68MbidSWNCaWhRHEUUN2ohbUVSYQ4
Q0UyCxtk0Fdui4Xpw34X5PnouATmWgpTgI0z4FDG2IV+Y+/naq/cwIn8GvOmZXGi5v4AndKV/MjC
8EywWtgou0J0HTHb6ZIp3FYq3bRjF4iqAzpa3ExV2GRnOz5kKzmLNVNS2GLPRozUARK/SfFc2iFr
kEi0itdwrbdtYV+cDEmaxkhVW2LksFOQyQuaxqdttOtm8+teA48U/EJCGwRFcsyiRmpt1ho6f7LB
9jqtvuUFKthRvbl8pkTgKEXUaPsBMInY4HnAwE4XyOjrIo67JnGL+GWwajzwHy8bWJguId9uI3EA
Bm90iJ0agPJYElpFl6BuPeCkZpsCLIIx/3I+Xrx84PuQBjFAfSSfVpU0dqgILlSaFgeItoIaTr3q
8g+ox7MoWlP6WhjUyakVe/HoUoxMJUb8jFNr1M5TWpdGCoC6EJa0pnoFALKwQDAF9yDEfzCH0vxF
fRHBf8AUqZQ9wMp34Cdd8atrJqTRoCW0D0oOEzUwh9/moEYVfgqCb5c3wsL5PBmItNPCybK1WZB6
2YPCZvgeExWMb4ay9lZacHOwA+YzFLdQCJJLTkNN1TmfUOCNKvNRCLv3Dt/NeuhXU3JjKPZaHmfp
DjyyJyN0JtsI04CLjv6yAcE5pI3cog8AutSrN87tTRAF27BIVs7tolXQ2ojEMx428ptzSAPSBEJg
YC7SK9SFyvS3ro3AHt5nhgayhhVzSw9QBC9/7Yk9dLTj9SGnjVLBXtDr7lRPTGmAqTWhWzg9DuQu
Q56YQEFtlcBAeG3JP53Ylba/qZWBqoawq/F5a4Qbs3qYjKfB3LYYLeTJi2ZyZ4AAu2ZvraUbFnfS
0Zilc2FxJesCoRWBqhJ2jkVAPqzcTylonsnAZpJ9PTF9MlbphJgjNGlDIXCj6YdAg2RKE26sVda2
xXN4NCqxs45Wci7jAPoNsDI5DhDV7Y+h6Rh2bMzKaPYun/nzghiCUhucINDrQf4CCgenxkA5E/SN
iVRuS4C0CrualRV9B6XjE2pKT/GuANvrdMih0Wuoe5Vsw/gntyy3D177YsX/nOFYQZ6A1zIqDEi2
ohdCxoGpdgGKWQ5uk6F2jG85yIZE9YRcg3agdksHgihdAUashOu4RfIs9LsOnKxxFw9+Y0T2v1ls
2wGJMH6LXpvTmel1raWd4Boao+Z3ZkdXuIUDltrBStS3uNxHdqRNbNgVKhAOVkDRNW+YdVdpdUSA
P6J/VfIQWoOoUEGzGmX40xEFFSK9EvBV6D1MDjMKiNdmTvH1sAhvKZDxEICeoBorGUGWZ8zUEGw8
3YiaSlAeSMoPXWs/X964S7OGJ41oRxZs4DLTLC17JUQ1H7shtvInS53Sfc2D7hACt/FMsuTlsrml
xC1wT0C1YCs45wQ8YR+hBBJN0HxQEq9v90iDFP0bUP58uuqUlFX0Jh28hm8u2xWZG9m7Ig8iXlVY
szPZgGLIrb4LVNyVSnQALsrcJs2kMrUgzb3dXoXp89hBoI0WK0mFs65onEWAgZGk1pFSwItO8gsg
TZnayOgIWhMcpKTnlh6UcHxVGkP3E8EVlXX2ixL380s7lJPXxpPpNkn0LTCMH4MWPBt2ndwqQHFu
k16NoaOMOsLlqTkPivB9mBlQ2+J2B/L8dDenitooaFVH+dp4asuXYU3e+vwCP/35khvOsyY0s1BD
XlXbAtZL9acxfUizLbG9MljTQz+PV0+NSRk8M87NuUQ6jEHiSg2g3ANRMTCFrfBALHlY4HnwGy90
pCRl8IjetD0KXsgVA1jMTPpMkh+Ggab2EU2dh0T/Xg3XTb9R+Y2erEIvFtZL5HjB8yMgvkjsna5X
jhaOtDJawnTtTYOKNseh6dHp9ocSF4CZuhlcAhymM3znSbPhzs1qXfmTT/D0NIlzBJgJqvMorslb
RrEKyx57bGo6lb4G1VpesSqCsIgf6hGa0++6MGF9jGNsuWOloTd+M+r+3PnK7A3mvY4+vXBXIQKf
OEv0wW2hkEKf8vFxqD1DDV0V+uQVCTeDbboT56yI0aOCBpiIjXbN8ga0ZOiEUW7a8kdm/m7qR8e+
M51tPKnbAMgXJBjT7LGjV3m+9shbCA9Phy7t5iii4NNNMfQqSLzQStmIJ1gwsdC8GzvP6NAjFX8j
3RosauEQncy4tOgxEIhKOsAspCy7AcVbzOMjcnDYbMEBKbaVh9K5uzwZpSHlQtGxlNhNAHPFlLN2
mpiaQq1yZG3v6loIUPmHaq/1hi8c3eMhyuX3qGx7S8l7wsiIlvRyZrqSoUFkTRBQPw+0Py8BPJjw
hBakNafnh08Tt5IOdqYZFIFOxqCSmqe/HfBVdA+UQrzX8ebEKyfoKyWepW104wNpCzYQi+nZwBQU
vkrjZhg/+UGgzOBf9sefV+756UIfyX8/UHqB8CwwSaFh8kmAybev4hl73sxgDmeeApryO4X6bp3q
Pg3u5+hHUV4nOZru1NzLRwd8ejlTnYfOAPVZdQfZdFZD5b2x1m62xfU6ijKlewN5SHWaGsxjMOue
Ql0nEWTCFYBawCPFTuCZ9JuNEiwy6U71gnpsN36Y6G67PFtrXyGdR73iI004vkJtKTP5RwXYYN6t
dqWdh0nYNCBNhs6dALzJrWG96sxlro1oi6weMn0T1nvDTFkYZQw0NZ3zSos3FROOlzH+/CRj4avO
21ADP/J0ebyfvvVsdxx9iTTgAolhw2jwJU0/s7jadYBj5kl1betXDkfQW3uaIWLgO7X5pqqbYL4d
p++mwj3oKncoQMbxBNa/qxr168b2M9K6cWSw0WxZlr5SK8Jbc009eiHoE7MH9jNEsmDP/7xOj15i
SpIO1BkmAlDnK1r6KH1TjJDVjbkdgRvg/YwGFa+mrNPWWpgXtweWDPBmFPbOgFaB3VsFGLUJpHeH
gnVtU3iZ0n+YLWrmlxdmeYf8tSStS2Bzbho1LKHih4dBBkr3TUvGvdWtdbuvWZLuAj3DovEElgJD
9TiuyjlHGQLNxmsUrmciZp8Pyb+zJ18DZl7ZdArhdqKKezaYS3T8Nb0qO5D5RA+dEvs6fFOggc7o
VlO3unEVRNemgzDkOXVejfKZ2jP+8WOYbpB2Z3V3lzvgjqn8Qn9GqDk5D5fX4BMWcXY4RAZRkFtD
5l5M3dFGs4yUo1KID7YUfjtCP4HW9AE9TYLd19gkurkZVehUT+jJd5wfCX+va0j2lTzazk7vFW2/
4p2Wd/7RB0lOcg7NagSElrDcmjfFVLqa2rLQOTSQiHWUEhmd60a9H1qL0ci7PBkLWx8QErTQiiwA
CPGlbZLpmTJEGRxF3obIVyk3HPQWbVquFD6Whgg7FCU/AQE8gzgrTYIWUwoPjKb12AWL7ABVmbD0
sgmq9AZvlA3+X77lXFSYalxpIKtEcbi317SMFwcsAE/IwcBNyxUmXhmNk6MSzSJ0tqd02ERz7qPz
ZWVezyh9cCqgp/rXjhRApAaf4jCDnbhufo6BAYJK7dlo0YAygp2pII88GPY2WA4dtXczM3ywBu0O
XEob0icrRbXlyT/6FilWAGdbSlSCRe5EsoNs+3qvWjfFTJkT3BmQS1OzK4ou4mzlpImfKx00QsBn
A8gbwPPIg5wetBSlDi0SdpP4ytIC12lXqgHLIzuyIPlTrTenSM0xy5lzG9CX0dg32S4ZXozxISuu
gF4z9cNQrK2tCGwvjUs6NKjNg6HJxrgIBT3mC1f4NgWnY35fR39SSL5GwLZ8vWyO/YR2d0GDJ7rC
pLkkLV6t1oSRmhbOBTd3GRRTitxZebSKCTsb2pEZaUJrtQ5BUgEzY5C55bANE5/nvjF+Kww0u3Ur
WYXPzoZL5qSZRJStt0qJWyop7rVso8Q3AI1Hwe80dJBp8LMcN6Nb5B/ggmXZsP0Xvu+fsVJZtjCN
s1RrU7hdown9wVHveqO46VN75RQsepwjM9rpKZjTBDmuFGMsybcGPW/W68xXkrmLB+3IhHjNHN1o
RaSGajdi1ZJZYepQub2yYmFtEJI7S4pWJUA3wIWEIXQY8LgcgytwZfiXl0TsYnk/iGY9QIEBx0Cm
/HQgQTUqICLBkjQQYo+qGB3kEARrAWy8Vqw1HNxSlIwYQCANkCRBr5QY9NG0BaZdkibGylTaVT/9
IaG+A/NhVYyuFYNgzblTZ1CMjIhJKMjh6ValzdYeH51u15EPx7xVjY+CfigGyE/unTb3oAPkmcO1
Qn+CM8lN2jWBtiV3d/LBUuRSxKh8lmIrxYne3OkxGOCqon03nLJj+A8JwNlZ9BwEcX4dTnPkKoN6
Z4egULi8SkvHFj4IcYN4fAKKKS0TBT0bN0ONsHYsMz+0HTC0GbV60HgRsp4E6CDNB2jlOfFjCCZ1
1xpmdMxERMdVDyCbRtcOwFLGBbAydAsCXQ1wyufMHS2lgkWraQtGmjl9c6D5SfLXAKz+tPpu2ftq
bFxKHxVzjbJ5YbuerIc0D0ix4X1bYD3CCikQ3WpVPLa6fp9kKBoDUlKyoI3XSLaFT5TOyIlRyUUH
mW5HrQKj2eznSKENYMmso9wHPsztYpOpxnf768IeiGew5HjdimyeDg7h07NiFqCfsUacTHCms+Yq
Tm04GSA6Pfs2pXf5VP8xrexbba211S5lUY8N21KWKeiNNMUsi0f1Uze8afqfwFG90n4q6n0bo1dl
fijpddWhF5WsXIYLTu9km0szHepdgwQmTFskc7P+bUBrTJ+veNYFVKSY2b+HSZ5Zy6p6PsFKjCu2
T5ptND0XIF+YkCm0f9Y2mvLB3QP+wwJ9xKo7J6E3Q8q4mB5Blu0l0aZoX3UHmdKUzfPrykkXl9PZ
ZvsEEECkGthk6fKCoG2ZlRNOetF9H6fr1Ngb6aZH28s474IJ2MvrzITg3f6y2aX0G+ZE4Aj+Y1a6
0JIZfS5Ojofk4CCZmPgJ/Ipgh2vROlQ3nq3ZbgHy5nirhSBnTFENopDDzdkUbFPlW6Z7OnV5Ci6N
ELmx62bt+8TCn80KWs4QigmCSjmzX8QGrUIFs2KZgxdPEUvanjndPaf7Jnmb5pUtoq3ZkzaiUgRp
ETWYjjgad8jhaNHAQm1TlvtUuYpK0PY9EnIDqtxw7JB6vJlowuLgdzx6kfZglWu94Mtn8mj80pa1
ZivT+lgsD3nNu3lfp/NGg8vrou86COC658nUkUx5qiZ80UqI8H+4+n8mX0aYQMCOjKCkJUxBBFyS
Q8rLjcVvOApfGZ5P5YcTvsd0c3lHyq4AFOHobQamEdeLYE6RQoUCJA19aIQgTYcmLLcqlxgvbbLW
OCKvs2xFut/RGW6qyQgravzeaH4DhfTwnST+BM7AeE38+CyakK1JtxdR0J5LEzSFK2BtmahL2nuV
elHfeV3jhYXXkRIy3s9RsJa8XptMaTvr3afGBobZdls9vh7T32O4huJam0ppi7bGVGhZBRuOzob5
dcj22by18Zapqb6ZrZX8hvhpxw5BmsrP7q+j8INMddT1YuEy21c6H0xVav4Batz9rPdAllyPa6xE
Z7eGbFFyzKUNdmdICjVuuucj068yYO4O7bXjgy/rptnErDHcb9Pme7oFVx5DEW7lESw/OWT7kocm
zsxDYBmxeZLWDygFJfvKkZODq/9YAEuNIJoFrkt6cvSdAtCDHjdCJLQL99S5bqvnMPXBNXv5bK8Z
EkM9XrwR0WPGYaiETmT4MatXOWo+gwdKC3bZkji/59vk75AkL2L1QDSNJiypxXsxMIu6iCBZ8WUl
2k9nBcIqwEwhdCOjWKcYLUaplTRujDpHBoifba5c0Mun668F6QRPaqjPtiX4JED1P0UVG6LC5dQ8
9IUCkijiNQNdyfV8YlnOJ++vTelE2yQMnUqFzSivXhKdFqhF5BVKKGm2Aze0aSCbBYg6i0Bd9RZ1
ZuYmEHu9BlevAs6zSDF+6d3cvHdjoRxqpG8O6jCWP0z0CHzrldi8QdUWWQYb/Ei7bG5aLy6tGi2C
rf0nRcfHczep0y9QdYZuWY2mNyWIUNypVdDwbwUBOjQo32TAQhfMLp3khvZBf4NMSrCPVGt8jtv2
pgFjoI7KiQmKaceI3kG2W+7txCG7mTbm71BFixT4TbLKtRTix8b4qJY02yYVeTRGxdlBKoX4tRLd
Q6F8LcxePAPoa8E5Q4cO4OmnZ0DJdVqjnR4C0tobuGMmJQJFHDOTw0j9y2fg7P7+PNdHpqRrx6rB
fqkoGTxzrO8tBQ9te1c6b4oZu+AVS8KSqaafWiuVlyUPDRSGaNs2wa0tcwVAaDRWchNnYgL1aN2k
GzSGukPR7WuSb0OUvSYQizfg5r882qV5tREmgqISdBum3GWQA3HbTXbagNQQh50+9CROsEGaXzEw
F6q2xvewdLMem5NcGQ8pUdQR5hL1YUhBUWt/j9uvwgzEAh4bkbwYrW1nLsBPBV6C32jbigDRSh+q
WmNpca1za8U7nwWbn+ZwBVD0KKHVlUjmonQeAMQuG9cC9U/Kfw6A99aOZwAVMjx1OH9o2HDwBnYm
EKBrvy6v3+KEQshKWAezgIzig2p8GdtFi/yB/gFUvxsBglWteLYlZwrWkn9sSItWZaARAFsiFi3U
gWXYDoHuUYie5m9692E2KznX5RGhexFoQcF5L7tRA7KcZMBJzw0D+lLUN3+NpFiJh8Qny74a2hr/
a0R+tCcDeEuVBFS6VdE8hznZ5LXj/5uV+WtCCoCsclbyTsE4IIGJFJTCqql1rbX+yP8jSP7n1pFH
MvGZ1laDWycPfKXcmuPMMiEEYbxWKnOUw1x8p0B692uHbGmZxAX+3ztcJvjKp1DTuwKhQs5npgHd
yeESky8LRp5GCnJzM1gz87lI4BWrySekQ5V9E/LflxdqeQoNnB/gB3FGZGxvUDlmkk8w0sWPwbxV
h+8z2SZ4mvNgm0UbpflVQ9h8jdB16VShgewfq9KNZip60YAORHjen1H1HGmxZ/bXSr83kseErPHq
Ly7XkTXpUktpBEyDAWuK8hYZ7yYIJMBt9/+cSDnqGos44A6MxOUD7+5053ZUgVcorkCn1wTIDhUu
lPCSUlm5O5cuMXCT/hMciMEfBchlCG6OucWNTWu+ncfRzaLwthvAc02nn7TJ/kXgj1QuWlYIXK4h
O3zHaJ0oQtnU7bVnSKTpFpiL5thDsh7M1Gv14KVtcmxM2iZGa8x6kcCY0z9y6x606N5Aftlp4RG6
D9svwtzFXYZ5RJ8KQgH4fMlp8S4vKde6xjX0chvQGozmxM+TlUtLfLPsfY+tSG+zWI0JIMu4tArn
lict3hnbRL+P0xUzSyHVsRnpgdYN4zyZM8wEc75LW3Pb9OBLN6BdmSD7gxR0Pt6p2ppS5tJJO7Yq
3ZZOwgNnAEbHDfQ3p/ujt1e683T5oK3Nn7TfI+oYDRoS4LDaMWWTM4Giz9bfAEO6brRvl20tDocC
5C5ynUBQS44jp2nW9mbfuAN2ArjargaTvNVowL9sZnFIEBb5vPLRWCuZKdsinoDgb6BgBFDJaDv3
XWn+MYJim41rIl8L7gJVAlAx4ZKHpKkMsajjyKzypK5dYu/udDC+Dv2tEa0VoRZCjBMr0sHNJ7NA
Baqp3bTelXPL6rWwbGF7wwDSu6DIo6AJkrb3ZE3RlHAYIEkDYUTKoBy7KbqnuQaOkCvvYZOxxuYr
DSoL/giNAJ/UvOiQB838qa91oFhgBHVbQ1gcUZPK2WiZDxTcLnF+aA8liR++vDFO7Ml3SgAaWg72
fiQBN0bH4qbYpdl+XuU2OQPEwPWdGJLizjy0rLQJYUir9qW5J7rbWuiv8BPnGSgcHcn7NNmN8ZbM
kIfsbDwC16j7F47a8RfIiWM8jMhQ6viCabpJAVfW7V2yJve99Lo9MSJ5+Czo8DoS65cok8/HzDXB
pxuNzaEBqC2hsd/Bm4Ta8FjgybNyyP8P42DXBcmKDg4e6UwkM52nQYculIGgEXRWoOPcpNFLbj42
SsFQnUAtnMXKitnFgyI4ff9rVdqyYDqCTgfta5d2Gy3wch18RM1GBfdKwcos2YDw4/KeXV7Ivwal
PTtwI8+UGcOsm5vKvoPeTDWuPGAWpxI8BJqgrUQnuIzlnUwKWvNywHZVo/Z2dMLRU6uJ+1wzMm90
cmjbWHoHZWM9ZsScUbkzC+NfjBPIFsDzwA2KHkXpHsqsdlKSAe14AZ63PNBdfb4N15qPlrz1sRFp
zygpOpPmfqrdvAqgT/ua6luVew51h3p7ednO2pyECzg2JW2UVnXqmqcYjzX6AZo+yoeIvITl49hu
nRGF7NJPk5sw/WWo27nboattNtCtjlre2+UPWbgMT75D2j9thG6stMZ3KBlwncZzDq0YxNYsdsaV
o7G0U9EChKc25DNAty/dIQnKRkLxBiM2iDuBygXlsXJND0RbHM+RFSkkCp0yTM0UVmKSeVrjjdMv
W73q1euw2nJy3dNsw/VDlNxoFDoebyT5w+df6Ka9PKtLN9fxWKXdCp43dWhBzeAakU8nLCcESipA
RELKrBp5yzX9+MW5BSIBxJIm6FZs6UJBoy1PFQp78+yUXtoQ1Heo/pO0ZO2VbCzFGhoerwDNixq4
3E2VxlWYlCEmGPgSr/KhT89QMQMHbHKLQusesjj+4EdXXczSP2hB2kSH+OV36Wd3+m3kaVtcZi+p
Gx7U3VfbYT5P1N8Pk7HXyKUC+DDgwyr7MeEhqJb3yRpB6JKD0EEzDj8I4kJ0Y55GJLMxTGmaGzW0
r54rFT4i3rXTFZl9TV8rLC/N87EpyRdFk6ONs4HhtI2vom6R6GtlwTULkgvKqjYdkhkWoJfJGg1S
bGvVpMWb43gQkndBF1YWmT1MRPGe1Neh6Q/Zz1DdxabfKVe8OWjjF3EqYhd8inSCHAWILPmu6uo8
m2JN7AJzo9p+FR2cNROfFUzpTQkbIBNBLx9CYhkrB7gXXg6gzHGBMbtqNs3WcbzmPdq+TF63KVnm
cZczVCIzyppd4Ssr9/GSizs2L+0MpcgI+pnEpJa1q8JPIzKm5lU0/xs7iPVt8M4DES83VNvWoMZN
hGFO411keWb8yyruiP542VUuuS7xovhfK5LDVnVlEEx5cNixii6EHSRX3GatMeMMpSe2hYHOcABU
wA6Fv58e3EFPO9EGitSGnd0q6hbSdcx+5sFzNzODFNeJc5/BvmlvnNR31k7aknmoxyIFDBodFFzk
XEc6WUGoFVPj6uNdA5zMSB9o+ELGdz1/UioGrefGugIHZWfc6WtS5QvHXKSPAFUDTgRkc9Ixbyje
n2CObwBtVz7ssgIzEelX7vYlG9DfAvpR0A6Dhv50erukb6CJZyF3WgLop01kQ2iy8jpbuFMBg0Wq
HqEDqg8y6lsdNCuBek7rktBmc+TPs8lq+08X+Q3klaI1XpOFU3ZiTnJdVjhlajTDnDKAk02xQfMx
srpHTE/G3eUj8Hk1SQ5FF8JKuLpBfo/Ux+n0hbbZ19xJW3e4Khi6eF3uFQyqLYnXXRVbdAfOrPB/
2V7FyLfeDRl10djuvWdecjBcldG3Ne6npbk++iD5LlWc1BxmEx8E0K8e/Z5o6MFlh3XK+uCmrKeV
h/7SgxgTALknkP6D9EKODfuAFCbNYU/TmMOg3GiCfNd9b17DnZOwtyFjBQUlx8qbwhCn/nze/5qV
fI9e90hPNjD7nPmjyoKKdVt0pDC+N++jw7xzNv01GpaZ4zs/kKLP2E9n/7PZ8YAZLNg0v26L2Ws3
k8v9yxtiKYrFfFB0COHpagCWfbohgjZSUavEh/HvyqY8BF773lXM9vgh8DUwpTDAXN1sH/+LY3xs
Vj81y4NU0WYDZoPGYJrRM/vl8sDOWnWxvCcDk/ywoQ6krygsjO+9Z+xMP7otbuPX5nvk8keCHDAL
Hs3XEuEk4AjeVegn7M//8xOkRc/KhARpkLXQoW1Y57e/tIPpFd/vs5v3t/KGbIcX7mKlFc9mxJuu
7ZVNt4RWOpkCKYZ0dGi3OGKSld3NeJf9AXxzR6ydvX9/LbYA7kGdUvmBXvVHZ0sfJvZxefhLD88T
81L0MNbAEZkRhk/u7mzX2va/NG9k4Ex+eNdcyBH5hgsp2ZVC61mf4ee6Q84D+hcQKUBO73RnOUkZ
ldmctG7H/abcgFcd2XEw3Fjgg3bV9kYJrlA6hFCo3brqjwiCrmuFgMU7WLD7QCsSQNUzeteppKVF
B8z73OJxbbQsAesFnLJrVlvD2BfOnd2woANKKL+d7dty7f27dKGAxgVi4WiwoKp8RyqjPhdmB/sg
FrJjdBfvcydAPvj58gKvmZHO8IAmBb1Rsb4cxC1zVRx0zXpX6vCb1vKVWPusaeRzVYFMBj8bGlRM
VXJTYR62GhF7ybnjbuuFW/5g++l+fLKftK2x66/H/+Hsu5Ycx5Vtv4gR9OYVNJJKUnn/wmhX9J6g
+/q7UOecaQniFWKmpnfPxO6ITsIlEpkr13qUjuXXk/EbUUeAqyTovJlMbvcmOlXrHvPkU7hht2ln
jZGE2c1mHNsBb2A8TdOgcNE4M4H+wVXJsJGD5cbaXZ/vtTcOi3nAMKKAsR/Ji/OtPc2KDLKWFJPQ
g3DMmjYgh3H7Fks7FRCUS+Y7JFh/9L0GilCR9NVa3IXUOAR5cLRA9cbFdrnUag3I63pXjQD6/TOI
eklWgnPVhJwI47uR8Zji/n55NpwxYhekGs/zBF51KPoGkxLl6IUvokZw7bG/jbuO0VmB+A5ZYwUp
X24mwRUWl5aMmm7R5aSXnKemtd3EyImdfA61iGGcuZxr1jhH2IZKC4pxhr0qI7fMj0XrhqHlVeZj
BsmyrDvqmmCrrFtE4oVph6EYz40PmB29zDo4PCvJ/a7FO1F/SyEKRQvtaaRfeRi5QyYqqq3FVkxN
CbEliq3Ae3FXLpQTh940AA5RerczQGwRQY+tJGDGl8edmoNiBnIaEormPwxakTbbNZogvl1Z17Nd
xIXSadR0czNhF+V9vytbM+g7zZ/tAW1QOpnjj+sHcvVMYMsC7QlaUUA+z89jZynRSMeqx1WSAJrY
HSY5F7yM1+ZURcM0E4lBrhGZ8XMbUVrNsqzVPfTYZgIiTgKGaMgn2H4WVvuhLG/CEfr2erK1WpAA
dOjbVHIkkTVXNUSNOeqawwe21UI9EzzLF7U5dSgibaBt75aS7ddTj1YzdKLM+WYKp62Sq0FZQg92
fFIgpF7IGoQm512pKqSxa9Ia6QHdgG4sVTsKmhwafqbljwzFSgOy8mWWH+fEBoNLn6NwbgkioVXP
iX5DvHsgOIfIgDsPma7GUiTjy5Xm3RoPikPU/qO2NzS+N2oylXsTvf/XN8cago4RQf1jkzv1Zmi0
stzBZsToX4E6KDXJjUa/0KRAru4m56jkOfpXgE4M6H9IC58Z57ZNDLmBKZ1hnI7SS9+hE9x+7qBx
m+YFmUAJpc8/BcNdO3qnw+WPXmkb3dSz4dbAWiLHF5cfGRLSpu6ZkUnGxtParQyGR01H2qWHiP0m
keAN/4zz3nL+CL6GuRrO5Z6NnznIE/AM6mJ5JE/4GgudgM50+EYMG6AB8Jcw863wvinfZZAYldlb
k/+R7CeBfb5ZncUrFpK34CTXdRTjOVdoZErboJMN868+t4hy9fgV2RdV3Rkm+loDJwPWUFSbX3tK
n9rknht6oij1pA/wvflTPASgc5wlkzhaMEw1qSKBZ1pxfmfOnrMWz6MmRQ4uNc2q3ssOXVFOr7aC
uG9lU50Z4c6tDn3jCASBQJ8P0S6KEtc0HlqQ46OSFPT6fwCvwRrKfkyQh20fbtOkvVVMC25NJ5F9
S11cO3lTkuS5r+xgThEgKPXu+j5h389t01OLBtdmibBNSQfKEJvA89Zqvg2hopDl/yHDDzPA7+iI
etCmy3kDCVTsY5UCzCvhSUZqafmU5R/XR7Ky+c5McMc/VLV6VBn2VE7LLRKjxJwCBjsAG9wErThV
er9ub3VngMYPGhomKsV8HkebEgDIqgZDKskgaUEX3rXJxgYbdjl7102t3cFg+/9ri9vqQ+nMoO6D
LWup5Pu5r49OYj7QxdnUA9DRmio9qXrSEQUZZTJ1+XwfIt/jgybvhuZFetfbRfEi+KYVB3f2TdzJ
cIZ6HJwE3xQW6atWdZ+FXN/mefYrHF8LFACzMPRGUGQYWUoWHZ2rYfRLNSORz1kJCRwH6Vi8dsG1
CBro8yNTRxpg4g2gdWCQHJsftPec7K2QRQj7b0Yc/qCc2uHef8hjNKHcQdOo90APFfnJNkSnkAvH
SozND+k4e93d4hde9CQdTP/6XK8d0lPb3INvcIZ0tipmW802Rp5CxcrZFaBbv25mbSpPdxkXL1SV
QVObIe678nZglHcdqDKnV4tu/4sdiI6BWRaU7nyH19KVFUp+sJNEULreWFG2q9DCJgSUfnsVfs1Q
CvjHEHdsdGOYEo1iiw72LzmmG3PukV0OrZcoLrda/mE69laxJ6LNvVd0b5063FPDeauxWZUyu01n
2UucQuBxV/3UyUdx56YCFmIClzf8FGPsO+gIzSD0WliAKqPpZ5oFi7q2d07ngFtUSZKo1KqYbDqj
jNB7EGerAE36LyuK1QSSES0ifCVylKeynVIgJ6GPHlt1EFYlMYBjyxTBdbw+eX8NsT8/iaqq1AyH
Oe3QM1H+1o3l3gLTmB1AJpDOv7RQJJK3fiD+WuOu43aMuwSoXRwITUMSgMhOt5EgQgEiguvzx/6i
y436jyH+Fq4gwmNA0q2DDvtHhwJELnsFVNl7462JPcvO9pOIBGctS4koAyGijQezDhmg85nMQoBA
v/solmLaTs1EFCBDyqQmuV7dZtrkSmYd2MZvqOUY5R8Vnch4fBG5dDyTFpvrw1/bo6ffwq3qYqgN
SCpxdXdjCtYVQDG8sdFiT0/ibHvd1NqSnprilrQ2qtxOdZjKxmiXDwqJErpLl8JdJtW9bkowKr45
eKb1pE7oRnANRTpWDYonmro1rYfrVlZjg5MRfefgT44Edk1eWSHMhFK+oYn+JlUAzxu9L0UaycH8
lSkABY7mZrJQ3h5S3wLBfafrJBlFfJtrpxPOVgXzl2Ei68zdkbY8UqkxsI27aHRzUGabveV2jnEY
+5+JAgbfchHdWWtRGOhfAFKxkZTU+GrziICvjW14U23WXpyWJqSr0hxGy8ZrNBXaNJEiOKwXo1SA
DVShnQX6IMAv+JfVII+QNpZsaFvIOyOd3RE6BcZBU17b4VHY03u5vKggMB1LCALLyMPwXTRMwWtY
pCp234Ofwe7P/S//9inyRNTYF1QTrFCBzi2QvTOJGmixnruDSKo1Gi9F4r4aBELahBwgXU1cfyuo
jjgXB5BVRNgMIvmJxKfD3clqqOaVGtWJ6x2h2P1+/J+fIDgGRwKz+IUf/3//h//YkB3BL8hp/++f
Ed8nfkkOB9fbPjxsvx623v7h9eH196vAVVyGfCjOMvF3lAlBgoI4/3xOABoy9LCi0KZ1OzcIgsT9
/tnGgtvzEmTDDAEyD1Abcs/YV+eG5LEqsmLG5Ht7zwu8AIP2icAbra0wOO4h/QAdZhNPS87ht5pT
FE3SJKg37veve+/4GWzefunkzRcs8WXjFxvOiSV2gE48klxGSujEsLQ/HrFsEH4XuLyL6xIGWA1C
RSpQg6/hhpJUDjrkEhBd7Y+e934M/pANtoO7FRz07yT82bXM2eEGogxFFWcV7Bw/P38+Pz9HZCHP
UHVHEAmYAvvnGab9g+9un75q9+nraSTsn68ZReuY/Uvg7L9rh5dfBDSeY6ObA5Qn51MLcItRxkxO
2GPHZXe3w/QyuXt3u3VdwfC//7JrxrjQcbRKQOcbZszD7ifB4wYnE5a8rScwZTL3cmEKpR1kVuHj
kGU+H5c8ddHcOx0zdWQnINixY88cAYaH8Xns1/VdtD6XJzbVc5uRk020a3rYLIBxwG8oxOP3V4w2
cxP3z+Ztc3+4Pxx8wSJehl5sW50YZi/rk/NBm0GN5QyG4QErEgTPmw/3VuRUVs/7qRX93IoVKSrE
NNjwvCMYP+E97zfYqS+ibXKZZuaGw+1JM8lbBpaHoXcv2G3IrcjCJXaFWTB1HaRQUAaB9ur5ULS0
KqUMUhlspfYWeR8C6nvB5v5X7f/6dpXulp0BwVtj/fifmOWOf6aFBdJjMMv2R0beqfv+2vkjroMZ
WYDOHzzPwqkguCl10uOfHP/5BhANkAVgEiEmQS8cTqcnuJici9wuNx/cfWGXMSRs9P9ZWnaNesfv
33Bw2OFhNyquUXZY2W/4HT8H/Pv7MOE44cdjx/j6eTLZebk4w3+ni3/ESE3YUPnsq76/LfD+5/Zm
X8G+Bb9wI7Af0Rdc4rUxL4DgAo0OEU7EMdy8VBUIb/UWKhPMMCKK7x+4yEfyhtHfujfMTXoPgSio
uYhpwM8Kjgm087FC3IXArdZ2sTbYsDvQuSXURI+Rgx6RzPC1XCQg960mejbNnDHOK/dpKaWxreHy
q8hdRCICjjp3IH/wXwvwW+z/QeTmY7wEw94c7t3H3eNm5/sY/tfXw29Myy5gB+n1Yb998B5eX/cP
W0q+Im8kv0Vps4vwHPExmxQEBOhLgjrv+ck1srEoQZGBBwl62gAinpEx9RdFQ0K9mUJqbdC6lOyi
tswFTnZlSUAbYaAKApAd6oWcU0JvWzMv+pi5kwJucqBFwW5VLe/GbKQ3WQnSCsHm5/c+cDaInbH7
oe+l6PwjrKWV1Q7LBJ5A4JkaKLI7vuowsVT/up1L7AczhMonaMENC61Q3LiiMZHR5AVDCtoRFRPV
nQnEODFZoPShBbH0HoUvXRlM5ZtqbaCVMatPueTb5kbwHez24Hbh2XfwuzCbHJmG+A4zDYmthkHu
BFZxD7yvXqM5C8iugwXHqfhNCWgdkOmSgN2aOd9rH8DtrG5B/9ms4gN0JQb+xI6IIUPdwYAkfCln
fhGFfgvenOvDXtnOZ6PmboRQq6mRjjDaT7Gf1jctSGXyOJCGrTR9/AdTQBtBJAj9JyrfftGFDlUh
d5+BCb4CcfqmVv28RVPU4IUibBPbMxdTiRSCCSVwS8HzHX9+Eo/YWWXpUQu9t8m5W3roCb8tIsbu
dRMQSMYrFgAbHj2VyvpQNip4NOO5Acbem5WvPHq/PmOXgQg7G9B+/j8jXEAXt3G4QHs0c+UOCuEQ
/JA7X9Ii+l4MQLqbyPtso2yRn8oJKfS8rsdDX4PJ1Z+olOyyPDFED6HVQ3LyQVygh/rrUieg9nNj
MLvIbhsjn257Rri3QDoQPzjJrnGChCKlZh0Tw20V0QcwA5cra6GWCDSgjQfm+cqqfaYvFoohrAjt
9opbSL6m70z5aKBeYiSkkjwH/ZsjhJh+6cZOsB4XYcr3evy1zq2HNOuzMTfYwpW8ifvbxQqJmvy0
Z28c32R0qLZB1wpGvL7P/prkZtwZs2YoWwxYCz/z7HGuj4X+dX1Yqz4AXFn/N6dcXF018qLUzATU
deT2F4rchX03LBCpEil9iwbD/vzkXOpFhSpzhfnT0vm2op+SIwdq/K/JJ7lV4jy5k4G/pB2YFcD6
YqBi9c1ouxaob63WtxyB22Yh2LUdybntyikzA7AU+JrlfhyJ7tya5mEqNwmEwvobqIVcX6zLEhA3
Os5jN9ArTakEeyWYWd7Dr45o2+Vn/jPaVbv0EaigTfaMDfnTEETDa2unof0FMnBQgwT7x/namVqT
t2HlZG6NbtfxR5RCZUPECy6w8Y05OtkfVM2UAjVYkIFnISSOMqKiexayFtencC2SOhnJd7bnxIoK
nZrRbGClyLVnddR8lFjlYcwAmhcc3rUrHfE7JOOA7oKyPXd4oailt04MzRqIVkVtUEAYY36nCSXU
2I/h5vqwVifvxBh3jJXcMKdBgbExHH0zekh1CFcPP68bWZ27EyPsI07mLoQHRFQIIxauPXU4FmaQ
I/MuhyJXuzoaiCexjmM0rfMvH7svo2XucIXXgPdUv6ZhJLNReIbit43q2/FTDjkgpcIToXRp683a
XTz9aKngM1aH+/crvvOcJ8MF3GBIpBpfUaaHYvwxGTda/hRKgqO1ZoW150OO0gQ373e24MSK4+AO
NzNITffLrZ55jn0rTZ4tUglYm1GE14zmGbpUQOScL51ZD3E3ApyLWsYE8eyPDvqjYyrgBbpMscE9
2aglQOUGJHcXL8d5VCChzqwoMvRxaN7kOtSaKjBUqA00qeD/weMDPd7WjzKbHm17qdE5MM7VcTKt
Dj3Xdm43f0YJuVJoKlaRo7pLGlPPjnL1j9zlRgoFuwj6ipVRyk3QzRDw8nW76PvDMGiTvMkLY0Jk
0uq17ulaGYkqm2uLhQZqQHE1pPYucM450JcSTSDw2yiqV4Z+oUBOzCZ0/rdgMDaRBnCqgLopiPS5
e6WuFa2RLExk00ZoTE2tr7w2REQbzCfwl5cNkgAIDTAJIR7yE1I9liCUi0dP1e0TKIhGZSzwgavz
BVlYyGeiDRV6aNy2G2LaLEsCLVpgPbxp+mzRA2VOBpgKGhGsaG04qNejV5PBEdCocW4rRN2hmUE1
gT6CgtjVw5DfX3d/qwaQsVOAjlKB/uIGA05VQ8pzDAbN+bicdmn/678YgNYQ2LXgC75zJaeuIEqn
yNFjMEaM1m8nl10bOjaCp/33BcevOrqC0WGNtTcgt3w+TVWrFk2boqg4deFGSXxHxYu28CTT04zX
KB29RjqUNmMFFFhen76/htmfn4xuqCPwc+RZ7lpN+QOMoq4eqYJjs7bdTsfGXVBKl9sQksbYwKqF
zmRPm3zJNoLZENy2zFtezCFDGeimpeChye0EtJFbNqrsudtaSujGza+JNY2Mb+2Q3jsTSEH0Mj/I
mSgKWx0exN7Qaapjj/BVzQLlxz4cYHYezBjQa83LUutnXoH7Q/p9fSuubxPcE4wsHnU8viglI1lc
mky3fqg11wwPVnU3m7dxslO1P1WzNYwHSX22hu11s+yMXkysiYsD5WhZx/v9fI/oSTUjKMAIzTa+
V9HQWf5uID5qZxt9DK6bWr0RwW7zzQaggzLo3FQT6yrauuHKpca5HRPVVUbt0EeZf93M2poh0f+P
GS5izzudVj06VSHuqw1EG0E7CM7nBJJlKc0FsyeyxV3yegYebbDgY83KDzvfl9kxr2+pSOT6EvzP
LidUXYFQhIj6hYhKVCRzp+E2dvEY+UO71G1kSqw8RqpYJ0Xc3mdl7lXNz6QVCUKvuhDzW7wAWUmo
sZ2vWaUPsdWo2B5Nj+ddp7Ro6BXCvkVGuHd+KlsldgaMJGP2OobyswVW+uubYnWb465CSyWLL/km
YWm2nGmRcJPMEv3TRMmuHmdgiZ2tPX427SDY6WsPEYCj/rHGDUiT8cgHXDl3qbIgkJapj5QricYf
diy9hYNzqxhv18d3CfPAFkGfP4R90fcPmXLucBmWJhWJBJNVXD+MwCMpdfJigQIfJEVkhGC5USpe
X9Y1CbV3zZk9leoetWvfakUkCutz/fdTuAMYAmya5w2uHccY3UbC0bvtG58CUZSL+kRXJtqCKiSS
5rgZ8FLmtmfXqktTfGs/ThB87zap5cUGMFKA0dqfkqiDUGSNW9aE2v2wFCWOId7L5vLSRO9TpKJO
gyeTc2OKOOFWnAsoUwC1AIQE+D2Tcy5d3RqLOlJc34a1Qd6PSr+N/tFeGu/63lm5Wy1EcXhAMOTl
RVOUPoEbvi2G3M2gytI+m+PWkG5KHf1QHWnBVUZrQWF0bR7BTqaCrRAjw7167lTsgkLxOMRNly/3
U+PG5bRX/R1N/aHvBGwJK3sR7QLIgKPry1ExxHNTsmS2kVzjzumovZ8QV5CJQlrdABQxzKx7U/+3
eosAdMEgmt00DU2EALifG1yiagozCa46HdUNlWzSo6Qx4pxdX7O1vXFi5rvCexLatZ1aGz0zE+JZ
lHZH4HPDWg0mVeDJ1qIS0PoDQgahKXQCff/5iaHGMWhfL4xTrW6hKou24Yz0pdrs51x/kKYuebCT
WfsVNibwiWWVBXFq0hjdQmbZuNfHvHYNoizroBzIpMQAqjqfWym21aK30R24pIcaDejGiAb1kMXu
RNMCSYZDQz3FaX5ct7u6XU/MsuvrZAqgg1dMQ6wifp+kh6bCQYzN1yq2N5Kz3DdWCiU1oVQoGwoX
lp0NlYurjXAKta7UcrdW/0y1Pw0bVd9FzsFydpZ+5/QvtAgadPsa6W4MBU/INX9wOs2cU0VTmWKB
DhLX8fSZyJ+jGuQL01e+MWQ3cjqSiJKsognm/OrShU1SmTBYzRLkn96a5aUAb4hape5YfCrx9vp6
rvoE2zQBWNQcRjN0vp507JcqYk2mvYzG027bW2gws115iMjYCdLVl0wKzB8gp4CGcLRro5Xy3FgW
TeEgJRibZtYycuMJACDjDEWyQkczsxL+0qO09rN4VG/ABPgkgSfSG63edJEAdnCJx6L2gbXRA2QA
ZRwUtfG05hyUM9ZNapQ6dlZo+5ZR7/V0k3aBLWWbBlJH16daZUvH7+MTa3xGD4pnUV+jLR1tVHdU
AVtH04I4pn+A83LjSvfGIvXKVj02cVArnupaOzN5rtMDnLRUPMpgHb2fPMlTUsGHrYScFlYGdXCk
z5hC7vmySFonIaWGWZhQF82a+g5Xw+762NdcNFiR0HWF/IKNTspzEyCcjkFeyLxVlliZN6PRqoVc
FvrI26VJgmRy+qd/bxHgW4AaQbaGlAy314YGFTO7hH7dkrTpHY065MnkJTs2g5J4YdR35Lo9NgJ+
cfEaAXQFGAnQNnOTiMeHIQHJjEd5J3kh3S3YsfGf6zZWL6BTI5z3hXBCJ48xjAyS45CpTt0pkvzc
0Lw+HUk1TJsFmZQydR4my0lAdvVb8AErVUgwdf1dR7bOJ+5fp32mIp5HMO+kbtX8GOiLufijArDE
26QeixgPiY/rNld3JxwTdiAOqX5B4CpLUZa22Dr5CIKlojuMoagVfnV3AvqKxCrSUgD0no9KCZVs
AbAGnfbdQc73FthH1I0zPlwfyKqzQQcx0PwKGD8s7gzYldY2ZsWcTVTeZ5p008TN02wnfkTpbRy1
3nVzq/NmIaoEaR16iXisu9xHY19ANNllTVv7zqycg7nYr9eNrO16bId/jHD7AbouEHMaYMQwJvQK
NkRKM69Rf1y3shrsfDO7A+9gqRfkjDmC2TLNTOx7vXhoR8VNnXqXjPFWCmu4FH1La2c/Gn8s5z/F
WUi3WvCQ2HyazZ1rEGDETpg4eHhQnLLkQ0ETdtyqwRCH4IEtNoXxOVbTBihtgVe+xJyC0OzbJuu5
Q9zJzuLJWVMmCnZFY2Ghh7OtSpALTJYXJa/arG4lybzp6uc2ivcorXiODuZIVYeWFroMUwQovfWi
p/FWpzogPb+ur4Z2EaJ8fxhS3QrL4aJCcP5hbZQOFeDMOUTlpM6TaJTdxEYlq27uJOmrGsrLh+3k
zg7tgiMYO+fMa2mP+jR4wzM36peQNBBgfSvbWr4vQzUNPZDeGqxbOqM6qcaph3gcWoIhz2pqnqXG
9W+aDtHoqVIx/c7LFDpfYZsEnT6BW2ZMTPUnGAKMXTnO2X6ObDq5YdQuj9Rplee6l7OPsGsYMC7u
Amg7d8UBqjfOMZOHSpCjX5sZBdlDC6+DNUAZIJtD0WGfWhD/2kjmovqo9u7qum13mlYV3mzbIVMv
GwSvyIvDzuitGUmVbqHzBIC28yWZ7NhKlwVy8339HJZIM2gi8OHFSecscPfpCNqdOS3iAgnLGlHv
waQ3oUiv58JDMhs66tVIsqGJnee5KWbg2Z0xxSiUgzx5dPgYrEDLdvMocFvfW/Tstv62hCIa+GVk
EGtxHp9qqRXNIaIDCkK53mNQdSuA+yLqU7Jb3PoBXFOCl8RlVoqzyTbPyXm2S7UfTLwZ3SnQv7L9
6NvesqkO+W2zA81GYOxES3bxduEMctFtbvStaQ0wKG+ix+IlOWS7ya9d+fG6P1jZ9Fi1f+aSD2uN
OonNsWVBSWAFoG/uAgPDGQRhgMgKt//SMkZunsVX06/Fix7CA/hOJe9fMy2dT9l3CH+6RpEagtwY
VtJDCEbH+K3zBj8JLEGl6PJC4+xwtwpV9B7lNtjRH5Rg2Pb71odfeM83oqBj9dieLA5zHCcDWlSr
QHwAQ6a8XUIvaneh+nJ9/S+jUgS8qBoqeELC6+EIn9tAhWGQ+yVBmjX/qMHOjFCmGvzZfAytwHYg
m/NlyUFlCbJZF0Hbt1X2mGTn1+G7d4yYhiZkzQs3ZPLWSU+ScNvgEqhE55btLM5XYHig32Xcf8hj
cTtPyWneqegpczuT+pXWAHb4VsnvuPUJdIh8ewBneCfRDRAOXrQI6QdXVhBBjw2qDwiogCeXM1/r
YeroFUIsKKaNfh2U2+qgpW69D7cs37oB41G5UZ6it+urujK9Z2a5PESe9ooe1+yx2t0sgytpv4GT
gEy04Nl0iSlDMIEOAzQasMGBz+R88yDpO/SohiFBPrRQZo/jeDgiPBi/Eop0hKxTgJHNrJ5+2qVO
b8tprKG4N2RIE0CX7Ga0pvYxR99qBN63pXhpEz27b3KJ/qwdaRHc7pf5C3wr8pgKHpRgYrsonCRF
bTD0Se6qD/TVIYWvqST25N1yUwXVQOTnbnt9EVau9TOD3CJAgYqljWHQ6R40EBJaIjKMtVU+HRHn
h3o96m0JwZqraD5orCsJJZFEdlPduz6QtU2MJDBQJRbyzhfNJFIzNDRREJ/YJqofNLstNeTSh1YA
AVqZLzyPEaYzFkDQKnLXelkMTTqiTcKl9uglEgLPyb0+kLUQBZ294NnQWO8n/4gbwdg4Di0Gos6A
GPtq6Q9UJR1w+a0iki5ZWRzkShhqSkE1C3n786MxyHqdD2hER3KIDOVnO931lZ9mol29OqQTM9wV
MYxjA3IxxELzxnkCpYzqVo/WPr8L7xO3/yojkiVEhRi25DUC13qZEcM1aEMMHtAcvO1BiXc+Ql3L
+jDLMELlyXjSb3Rf8tOf+sNP4xb5R9D87eySUKjKEjfZae68TaHrKXBAK1vm7BO4I5YZTqLaM5vk
8sO0j6lIMGntdjwzwK1iKieDkTgwYPzSEtKHJCED0b1EhXCoT3+aoiTrWqB0OqfccsZJHg9pjB0a
7+ixQtscyJ+XjU7JclMS5UHazG+QqHJftedeEKKtRrinppkXOAk2JCnXcl3FUNt3kNTuEtsb3nTS
VERhG8ntH7Pg3zvIs8llR+jEYgxE6JAnzK9MJZElP5r+ddGf26KcS4EOoNkXbEylmu3MId1WtWAM
68f87yFgC3oyhgbCM80yYwxNGQWOBjq96c1EB6QSXHddq3ZAgM86+piyFbcRjQEJdNCOoMNNeVgM
lODtH71266SxwEWu+HqIBvy1w21AE+Ka0CDBSzGS7ufh2I1vEhXtNOYYuJjszAa30zIzVDvUocA0
Ej2mIapwhV+i+BSN2345qu1DUu5k58f8H67LM7PcdkP63JESmzkL3aVo+6CNDCmivSZaKtEU8psu
rtDATTG80H4y6rsWqFkt865vB5ENbtvN1RIWag8bbfS42NsKJJ66sG961buimROED3i6XyQhKfo4
Ix1oX7cBZTU1PAdMX6Cgz0vXkl8gH6cnr23+1IG6PFSgwpo/S6LIY/Wpha4B4IVAPwH+bm7bV11T
dEOFbU+bQIN4eBGUCriIG1CtOSAhGok8HXKhnNTa7KJQDPQ9TgJ7Ppwf6t6IzXZmacPWm7xwV/9c
0BLfEAedzNGd4dZH+RF6xCIpo7UIldWn/zHLLWoqaSlmAbx55sbCu3IKIkLa/eTS9+ap2YuesWse
5dQa9/CzzGyZW8VChrLY1voRPal2B9y/f32jsm/mz/qJFZ6UrnUKG3ThsGK072Xt6cvRhlYI2J67
KQiL9+vGVkOSU2tcSKJIzbQ0KqyB030zeRGWLL2zbhECpaTY4P2jvkfIF8WPT9oNdDNTD/J2g0hP
YS33e7qO3+3hJ3dCNdG6DyEZ7C53nwnJjssWdFZPjv9H3XVBiEabGpXD/V7UJ7m+a4GbMgGaBi84
t2uXWskqW0YomLde27ZII7uW9Hh9hv8/e/SvEW6PjgtA3+2MsfXB4Blbeouc4o/iMHohmNbHLRVF
eKsRGHzQP6PitikF0YfaKTCobpQ8CDfTc/RQvU+Lq5hEJqIk5uocAqOvIHQHMQyfLkA7ge40LN5L
SgTPhz7djqJnzrqJf7K9vPx8NbbpmExwaXqREgC2pywi3SC4xldc91nagwuMhyyTJTtB2qNKJlLa
t4oo+l/xHki/suK7CugwpADOXWRuQftntJHA6eCEM+lrQtktPsaiC2Blss7McOPoY61PWgdmtOgQ
pYch3hphcH1Lr07VyUi4K2ZRJbuJsqJwIdXgjZ1M6uj5ugXRINgXnPgDqY1a5CMwCNRdgK/7ioee
GPXndSNrJ9NkPMcK3ug2k3w6t7IA6YyOI1hJI51AeIOEcQ6ea1KWt0jNwN5keEvn19XLRF9CUYcm
O4acnz+zzgVXmaQNKZoLEZ8O6aZzrCd5ALIKEtiRZvogZvNSAJpKu9tcHzXzadfMcj4vydMIr28M
etEeu/CQG8dJ+dDaT20RHKjLNUTiwALxGCikUcPkIYwFOGfNTrYgxF7JkGiizW1hSiDOjgWJ0ct5
BI4DmDAdgh1IGlzE+T1t+nI20WNYom+bHmtwxTVgVtN2co/G2vtyFBSf1gaGjnfWFKDjFPAwv6ku
TDSAW5mbA86uvGTxo9R9XF8kgQke4mdQs3TCCiZqg25a/V2jpteJWnhW3q+2Cf47UEFBoRI4B27/
h4rT44mElqQFYi5fdu0WXw6p99A06ltifUpH8ynzqu31oV06j3Oj3LafpdoaxwlGGwu9k+A3H0We
fCWmgQmbQRahboBea87TNn0fxUkTwoRfPg9B7hZBuil3ziHfdYDruuBvLV+tTe0+jMQ5pBvnIGpf
v/T151/AOeFCl8xSTvAF1gDC6p2h+oM24M56vT6XK2bAVMMSjBBwYM7k3IHheIGdgCYYIH0xnL02
BZb8TEUQvW9Y2LnLAFUadogDQVr0h35HbyfeWO5UpynyAhEpKR6zV2UgkZ8qLtI6JLlJNqGXEy1y
0+PgR0Hx5Aijw5XTcGafC2iafFE7KEGhenmzBIqXB/qHcjsHKslf7ONva/Pj9/VpXbkYzgbMl/gA
nGqL1IbB8NNQyCi72euwh+KabxzpFChfgH0SgclLt4yChwPAGCDtLPfJ3ampPEutAfgwHlDSU3rf
3A5PALSbB7NG+mzZOJ+KC6RJ6EITWFTQXNtFNqN4QCmfZXo5N2BIs6lk0DRDk3aYk6UJH3OZ3o6L
1O0UiNYLzv/aQE+tsa852UyZZaSLpKFxsEyajOj1j6nMn9Xow17U7dx/XZ/WlZ0DRRf0YuCCMNAR
yc9qWsdh02AhnQoitPKPaabErJ+uG1nxaDY7ggoIGKFZxefIJ2XqK8uhiEsZGoqgOGg9IAS0Bbty
zYypIVoBIxHw5RfLlNhFakkjnthI9EMQprb/fShvI3EBGmaQI6JVkUcJJE4iFWoGoMtSdp5qvaK5
mMSitrq1JQFFKFCozBZawc7XX7fypB5tFNok+2Hogpx6gPNdX5CViMDWQQEAVld0L10UaOfYKZRm
6AFLCYNseY/bkaTo+kGZVgnQO4biQiE6vt/qQJyPxI2DKgmatTAqvq4XL1LhxBH6QzSg0xci6+Hs
FqEc3k+ahX1uxcikYTJr3bXsgXrOGI+kUWxgV5D6grgGZl7qXH2UkPFPlm7cjaOkvxZhh9dIIg/1
Nq21bPEGDQGVDJX3eEPHHFzHA4KrQ9eO9IByY3vbKHNE97WV6PfmYuLmWeYlUPs53ptqIX+qc4VW
iMTudhQHMXEVBR2cRF90pUFjSya1pIkc86uQqylYdHv+mfw/0q5rOXJcWX4RIwgSoHmlaSO1vBlJ
L4wZzYig9/brb1Jx7tluNKMRs2djdx9VXSBQKFRlZSoTeyiaIHviSpP8KDFIfk1BfrhhsPFQWqFx
Xea5xr1stPsrmhrGWw+c31ZLJr7MWwzt5JFQyW+LyOq9WU2hEDHVav8TeTeQx1pIIKhjYL859QAK
qCGv2/ka2LQhuLcVVb+LRxv6R4Ot2y2EbnixNxmfXsuu5hsz6u3QKUiLIYghMbY80ucIzeqiBHFv
NwEgOkM35y4Fe9hbUs3BQ9E2EXBjJqtAU6TEnllOQ33VU/CJoRzN8+u8TIorfEY99HU7mf5olVZk
zjwk2XPUaSXKZ0xVN3nTRF9NW0ExSDHrHEUg0+wSlNtAFqTRoX0v5rDnTs+t+BcJa93HUDmFcmCe
6gfKG1TVWyOQjfsuRQRx+8E4QeURg3qYID09VRFyVa5UBd782exSKKZoSrudY6jUtKWLKdY/sSKr
M2hrAQnDNWjVIcFHwBBs9llV8bBF3FOeUKDKD28FJCac7IaC7PS2v4bcyRO7TfzK6+6zX9y3kIZp
iyLo5cO++iswhA5yWhAdY4D21HMWhCbNMxx2PdkYYK3uRmn+sXJBWmBi+a8J4crSh2AsrBYm7GDD
Oke7mdxfqCObjnZv557+UO2jQ+3Ye9nFLHNNSO/KPDWLdoDdUAf4J8UsX77/3xZPqE21E+nAMrJE
SpyvJrodtYfLBtZSKaQUyCsAAP4Gpp9+nhbvjyJvJ+SOhaZ8mL1pvuc8RBGxsnJ0fey5STdZYIMP
gWZGPzstDyLNA+w6+12Heoz9GzXXZTT0ssm3tcU9vk6F1CANg3EIKa7ToXtRkNIaXNKcX9s1xwaW
H3CU6Fh1mxQa5NzcatBeEy3fVjbo3KfyKtf+haXjK1V4bdhZjogSA4bZjB8JM7y4K706HwBikVEV
yi5vYdHUoivKQcHl3Uw7Ul81eGrLmO9X8kMMTFDkoxibYGdj91E/aT2iGbLRJN9krNhkW+MJ7OI+
Dcj28uaUmRLWbSzULJkU1L6DMtqB0j9PAUtsvVa94X89d0SRWh15JSzcSMywTwI0KjAi6LUGBPeo
lxavVK28XDHcy36tXQYQ3INQNGRZDaionu68Kiz6rrGxhEPpRk3klNzV6c6udYeN+yGWbYq1jX5s
TtjoDUnolEMK250ydPt7b1K/gt7p09fLXq00CRa5CTS2IA9ADSaOLUBVpuZD2eMZ6He+ubOf/qCH
/Ikrp0avKXL0rbobru1d+TbYngxburbxkeSjbLso854Beoxu7FjKYJsrrQNstwWcCJkL/7KLEivi
u3MChY4RTbhRY547FseI6qPRbS7bWPtaR56IxZFsxgRSMsETVjJjO4C/DQ1CcgNeVYK2chA//W/m
hDMWTbRKmxTmdP0zNT+hsYjhs9Hh8Y/Ldr6LtWIGdOyXsOnjKrOIsrzCop/2s4paozMfUDTD5Xkw
fTS0wLtya22iXxKzC9L8zCzSDqRBQEeBV/X0rNUIIXXQYZamxw2aMcy9P3baE5lQxo08XmzaSY5s
WDvfC0CSLZUCTFILrtqc8CFcJmv0Ii/dctavi6576oYyg+j5bY8ms2JLUFNroRLaCwZcVG0TEK1T
N5EJD7q5zIUqA+1AjHnPkg7crVGu7kureoMCgqyXvmpxwfajlQ7hN1Hoyeha2lQJrppiSk3gAUg0
75IhIh9aEijcrWgVpNsMIymSrsBKXoD5E0xIgv0XzwoR3YtPnCcGSBPcnLN90d2YQbW9vGdWTjmU
ewEehswB+nTi6JwCwLVFO+CH1STJfDar3DPqZgQS0fxz2dLZGoI9CQha1D8WKgH8e/rVMCA3kcHu
cpe2raNB5bT7XdMHFn0aMnLbs6iyWFoUu/H+xfSQ+LW6uGtNUvS524NCNVZbT492BipmgeQSONv6
gh3Bo7ixO1RE4ZFuQqy1Sz4tTNaCCG2TpPY7C+hVmcgAgzKTy+c8yuPMfEDFaoZJPDJAiOZx/thM
UCAuwJnwyaFpe/mbra8kcIIgAtLOyTwmTG6mmjnkaEqhW9LflkPs9NEDS/460VqWkmFnLKUetHyE
QswMMSxNzWCoSX+w7EZJNzVqC7ntV0Mk8Wl1CY9MCZdAXo62OeowNSkgatIcLev8NL0KwTmUJAf2
1xg2wTMhPuqRzlW7XpYQtHUJD67DYdhd/krnyYhgQ9iIGbTdItotqzd95MbjREC+MjrWdNXGV/W8
SQbQODlpuUM/XGGTa0Qvg/1otPdoVAE9/yz5NcsCntxCwq8R9misdUWhUvyaugdF4zXE6xxUJJ0e
OPHSuLaD2tHUDcYiee5LxXrP8QaLcdQkMfuIKXc0U08PiGJUSWg1Uw70lvaeII0A/eCtAiIIiyTb
yYbocw5UUP2R2yly0SCTfYrl7585D0JH1Hc1qByJ1yFeC9MQKQs5JTEwdgZoMugW8+5FNdChyPSd
ApxXnwU/qVG/UVVyMZ430eA9VOVRecFVpWHU9dT7Qu96I7XgfT/8GHLDCzRQZFqZy8LqNbC1vVmY
fjlCVHga/ZAlb8OQ+4HRHuoMOneXt8Fa6Dj+KcIxYwHToR6OhQBfbRlyX7X/6PxGrcJ/s+LHhoQD
BkVQFU9yGKrM0k2TV93aamoJ9axnA7VNBU/dvnHi8l7nUl3qs3zre7mXqxN83SpKCqfLbYOqtq9s
LPdSE9FLnxm/dfUBXPHxyPwkvuPTbab5/2Zd/7G5hLejG2CmOFldBZugqpgrXwPpSeoZcTZs6zQa
33u7HB4vW1y7uOHof7w8o7zr57pLKZJI0J1DEz2ocHObN3n0lNm5i5Kud9naOfn596JiABECFMh6
RA2pFIQrRaeq+NvccvjsquoDo6lTms+W8Ste5Nig3k7fiuCu+2uio1PT4tRvMyossSaYbqtxA7qR
rOu8TEcNPJHFyNWds8jLGdC7R5Ig7ByzHpW51mApK155sKknVwtvUGkGF/EVcG3m7M4ygr3V0IgG
1H9tCjvHnOc0JwVsGlDaTcxNqlJXCQ5WvFHYtVFt58A3FC8iPyUfdDmAYkg8tit0TKPeUrqUwC5G
RNza3tftLTMQCN12OGQdkOOtF6QbPE8wzBEYshmA1TiEtxh6VCBuBQHK6XkhTTwldkbzRcbvpRti
kFhD+Ia/popMKH75S2d+HllafsnRyWzHPlXHAZYKsJyVnHt6H21K5a9prLFJl5QdhMGLKMgZAI30
I3hcCBxSUGI34zh0rBAxJ6f0IyGdZKRhbflQ49ChDI3/qLhRrarOiKIquatouQsuIMduOdj3q4eA
yqT71tbv2JSwP3V0YUId7RmUNbLaS3RQrULi0vBKQ0bief4+X9bwyCthS5ogFuj7DKaK/LrRPjT7
3gBdYnXg5Sf6WjpEvckrCXZa/6NIHskIoP728qFYi6lHP0AsruQj4EiY/kKaUPzOsivVOhAau5Z2
n0Wybv6ybOK2PDYl5AR9FdDGDsPCbWbzK+GvSY7hfqP3SjRhrJJveppKnFuziAX+77UorC6fozLr
lwuD0d+xcp2UjhIUDh9dXb2JU9kBX9s2/1hDPD09dgGpplgrcf+beXEVFc2ubAIknH8uf7A1K/ZC
/guZdFCiipmVEhtK0vQBNmfO9nbTvXQl96o+8C+bWT1uR2aErEm3eBoRCjPIIq/bgm5mmIhGtqsz
TQJVW/lKGL/HVCXAi4aBsZTTdQMH5X+2oGkPjZ8G1PYGNasxkmDex62ieqweuQOgaC3JJ5bXiLAh
GUSUwHGtwb4hksrkZWfwLOMFujCR8qh3mQliVKuXbMJlk4lWoOKM9yTCvoVxwVP35koPikzHwzir
XqGZpEaHaXaa4MOyJweTyw6RAYPPW5BgWUedGxB/8OYuJFunFquiB8lfpRZuZJWOjiG6tOudbjbd
qUMpbmA7W5v9SKNOwpS93hHHNEOftdG2nUFuHg63UQ4ctjH4s2E+qwVxLCvdpnayie3EK3PbTUCk
fXm7rewBA99Ax65GEoLc4PQnzwnqCalCoMtjIk1OncryjcCvuvdQr6AnILF2Pg6ywFIAbUUvAIVr
8PidmqstFBS0xZyZYa7m14B5brSjDPZgzjsy+EO3VZh72cOVQIs4ZIIEFM09zDkKrwNWWBZNZ1q4
YGTwohBNPtMvwtvaOlQ0kvi3cnixAWxck2AzWtA3p+5N45BWYwn30JX3ygD5auyk8e+sfbjs08pX
YxiGR9cBY9uYeV58Pko0zD5XoqSHT2O7ZRpqdXwfDs9aghdmuzMR6f83c8vPOTJXkHpWzWUJx/Cl
sLlD7Nu4v+PBSz70TvZvHlXwDkPpS2sDaonCKmZlFY2NahQuSGdSCyLarRMnxGu018hyGrafi5si
cC67uPblTHw2nAEcBdDWnroYah0beToUbl97LcgO8/RPPj0Pai1ZypXdCDKDf+wI4T3MbCiQEAQl
Zu16MLUaDlMoejduWkpRQMvOFgMg7inwamkAAaHzdurTFI51TSPYMsn9SO+V0dVQjoC2X9f2DrM3
JvGKclMDuBXrW6v/c3lF1846NidMgw0Y/4qCeZlhxkY2jd+btFU/k+rDZBut35W2qzIAWbptOkrO
xRKtzjw+MilsVN4GY94Y+IoGBCXm2X7KdNkAzeoHPDIhRDBu6NPAephQKn6oWL1RwmrT19ENS9If
PZ8k6O61N9vxKorYa81Im9JqsYpmNfyu+Z2ZqtBpC+9QUbyC0PWTElobG2Xflr41liyzWnuKn1gX
joVd2O1U2vCWN/uk8qsYjE/lo9L9DsJXix+K8gm6gLX+XFLJq+McqYG79Gj32MJBiRRNyycLlusq
9pQa/bOWH5gR39VG8dKU6WYaHiedb5WwBxP+06QDCJxKwrl08YW7I9GNqRhKLH5S/U6Dh64avNZ2
s/iur9y03+czXus/GhnwcTUWLV1lhCKAqMTEZZpCdcwprHLi5e2T2dwHwybOJUnY2h0CBqb/t0KF
rDmJg65QGKwwigypQ66ymclOYx/agn57vhwMVnIxlI2gnLKQuGD8Qjg1kTnllIDxy7WtFyVPtkb5
OtnKU62Ch7MwDjEDeprJBEgkRsViDhhsiDK0MNoXoMR5gVhdjJIDh36HejDDyDFk+mNLQBXCD0Zc
0QgFWx54yMQnAoas7FCrkf9hxrtsNUer9xOwd5eXcmV3nBgRDgbLjCxowevuzuN9izoOmC4hfYLl
k9xUMmeEvR8pFinMcrFj/QJmFZ0FdFhlvJ0r0RTpJyZXUMXAgLK41fMKk4gJWnUuOqs0fbUL35p9
CJuiXCv7OKvrdpTpCv7YGgYgChWmyuBu7v9Uw5MZPrFW8qZa23Mg0sHHB8RmQbCf3rlWwwstsJAq
FRl3imRvkxdevFnj6LD2cwb6EjHj7/cDUncAenDFA3IoHK2pMlIot8AiELeO0gbQEggPBGxTWvrX
0Bpk70emxJoFeg4Jq5LFFAjtwQC0U7Qf4Eh05sK6v+zUuTjstyk8oRbBOfQEhQy3ARVYOYascKe2
Tn/nQVj8skqivA1aUz41phYwfyrSELSTPD2k82wejAmU3FtCbL5POrMoHGuMaHsPdDXp/GjmVe+p
etZLMo6VKIpGtgaxeuC70W4SVr9k49h0k1kgp4KolrYxmnsGMqIUM6F6wZ2hfr+8MGsHBqgHQAE0
ZKlo2J/ur9Doyr5sYI+3lZMUQAa/j0ggDfXeirjk+lv1DW1fNO1RiT9rbii0Ljp98W2uagKCWT75
mlne1GGJOcu5vE3SItrBeQnkYe0ZDU1KtPAWqc/zFxtP9SpCUbPEyLkRvFqQjXg0Q0qe5mjUiKv3
afs+GHqy02jGvirW2T/tkfd+04NY0BnR89kDRM3e8GAJJwf8IdajFScs2SoFHQbPqHrO/bo3kh+M
Q24tM/TGi5WafIWzjnoHISGRpuIr1X4wPGOmDXpbUI8SAdFBCR6VIQH4uSzeNXqj2VDBMB5K7UHT
Ro+PVw310ZK8vFVWPt+JzSUgHr3aqDnXPbWa0lVSND3T2cumn0tdlaWp0wK+26Kdf9niWvfxxKRw
asdpCEeTLiZrXwUrF92Cx3vpwRJzVxKQxJV7O7xBnamtNnn5UNqvl3/AussgM4NKEmKGmGbgsgVn
U9qBZVG9KQuvaR+tFn05cCSj94DNcNnaWo4Kd/9rTkwwEowMlQHBV41VYBq1XWHfTv2+q1wF02mL
AEBgvJZg/kOTx/g91jINt7UX1ol94bKBpirYGUK4G877GPLR0Q9wUoeqO0UvXN+N7K0MY4nPK1nB
iUkh/kCzG02JZYU17YH3f1ToFnZfl5d15Qo9MSFc1GXfp/OoYlU5RIYL4DNUsmFor9rZLpu9evmy
/mWLK0EV7FegCtHBkAY6PGEdlYHYw6zPIDO2ryYLkqCWY9e/omBrSr/Zmim8/yFwQkG1ih7E6aG0
6wyjOCGQsKPyUeQegxiPlYDJLnPGWQapWcl4MPmD2SbkVcQ+q2nQFmw6IOqBDm6GLmZ+QG7qx/Fn
X+0uL9/aPsRUCd4SiG0Lslg49qRXjaBPSenSjgG/nJu0Sx2aUu4NTVvMztSoGncgs54fDMVqBy+L
MS7kVeGYSbDna9uTgLwWAgWQujwbQe1DHlj5FGPvVBjyCcHvigH6wDIlufHKV4QmBoFuA8ZdCbb8
6VdUqWq1ZE5KNFKdFIzKqvaExqmd/NJlDKJrhwEEGbqKyTGU6EX+nD7HlBEF9aFrgfkyfy2n2FGb
KxDrZcq4zQq+x8Un+ZrLbhdeMQvlHVg9bQg3onRz6pyl1HVZkQLXr/qlJluktA7pIgcz+v2YbBL7
vSheQ/01zmW0rKur+o9hU3iRjmWXqK0Ow1Tp3aoD2YHixfY9C35qae9UwyYKruxqy+ZdZLsNva/N
tyh8n4vbRsrks1JIOl4DMSKM7ZT1nYGfoii1y7B5BwIgEVRo1Z+x2bh6vdOyQzh7+eSECrDLbpCP
/yLS4qVMMa6Cy+xs8sDUAz2keoU/bdl+zO44B19K8S752GuJCXB9C42riRxEZA/QzFbLAgNWenQj
hk2q/QyyrbVs5HoTT1d13LuG2UlcO6+rLIIX5B+5huUYH6UmBaSTlTQDS0uoZBuab835PQxu6bRt
m9Dv6gdNfbb0L2iEX/b27KsKZpeAeWS2qVvdynSAaVlcbBTUPI3xb1PmxQJwV5BKAKsqwNCnFuqQ
hHrTYL5ogRfqxCf9S6xsqbLrkthNI9m02VmEhzm0GjC9i8MK/JFwcbEZtPMWB9ybkAPuMDduqdvE
H4USSYLC2sodGxKu/aZkediYmMWlZf7UzfmzLn3HnoXuxReQ2pvoRYLJ7Xuk9ejjRDRIdasHppu3
bxYEVitQZUjC9ll6KJhYvDwywdQ2rbJvOaHhBaoZZgRKRsrcLgTc576SwV5WP86RQ8ImtxNbraIA
H2dKrgiQkIpZOoOFF4oMSiAzJGzrUQHgsk+wcnFwRayXPr2pm0eT7y8fnrXvA91UzM4tkYKKmPsx
nq3ZWGaGwtQCI6ryXpYVxpTyh8tm1nbaAjUBh6yG/8QaWsBVNlMTocFKYnqtBqRzwpbEL5etnL9U
sBUARLfR+qYgvBdBQWobmznwspjP6JSPrtK3mqI7Csh3J5Y4w8gPQ4MYaHnVVG/sLvRDHCmrDN20
s/5NMMSAuI4WCZKWM4o8vTQGTBnhxVDPLXXyqB+dBFOjNS0gwVC4g2KDBArkdWXkNPHsFrMh+QVL
UDq58L/X4p8fIBwLw67SzFxGYQzIh+TdJjGvc/CUQH49zFQfWF6IUUlO4tqWPfZZOBssGPC+D4Fe
sutxE7W/mmhbDLo3t78k33kJTJd8E84Gy+0pMgl8mxgkLXLwlJYDiCzM+ioEB7yDJ6Rntr/0Odku
SNhYQ56jy4Cwq9fdsbdCfkyTXrOGZYEbjKSl2pYOmUOtPzP7rIxfE79pAatM6LbpJM2jtXiHGhEK
U2D5BQpCWGVLn3gCJXSEVBLvQtN27ALM/fFTa3kxkJS9d3mxz/K37330jzlhrasC6iwK1I/dkM8/
8qnye2pclR3aCYvIIbG/Lptb3UMMectCN415XiEJxyhubKO8AbHIzvKmCr3M21ndxpMsGVx1C+OS
ICRZUN1iss+juehoBDtV9rQcir7ajiT0rOrGkmm0rZqyQeUEVI4K+IBwn5d1xo06rhAKVOKq4U5X
vKzYTMHPSJcUWNe2xjKezpiGTjtyltOrMJqsse0gye2S1m+ZZ5CHPrlTjQG94kPTSk772tVxbGz5
MUf3LokS4L9NGMv7Jt/2MVEdzBy1e63TW8kelJkSErAkmSuaEZjSh1tz+kyVe8iOSWysbTwQuCDD
A14Gk8HCVyINAOdFjA1RdqjBdug2g8Wj1BQgIyWWVr05srREt6OFi6E9NNsFLIWYmFJ0YJaC275/
v3yO1sL/sTvCOYqrnqqY3ENWTCOnAg1bFTmEoZL+nE2V04x3VeVftri6gDYFQBAUNHisC5sPl03Y
5RPm/Ed+S4tNqe4jkO7Ekl0nsyLsOrzg7G6sYAWUILYD2o8PFEGvIqLdpVwGHzlvlEMJFCcWjzX4
g4C0fMmjL8WBGySxhfn9DMlCnYOSyS4do0qdjn6ZqbIH2bqG64ddhV0PERAC/EctucZXjvQydqIu
8BI0W8UjPZZoA5bLTzDpl2b6ALKUbN8XtaOanyCyl2zNlVC1jIMBXAfVQrRohIOGulIBOKkKh1mP
gqOyQQHqmRrjzlaK6yzEtN3lPUOxgMJFviwsxX0GOeuzMcWZ1GOn6/ias2r4g2H5kOW8bGHlsFma
RqFpstQBQR56+gkB2UqnGt0FoI8/yvAW0BUnTiWc+zIbwp6kaaSaGXB2UIqtwab4kZjKgVjj5rIn
Kzv/xBPh2wxRwvSwxE6oY1S/GzcFJYj+RFpTsmKX7WBc43TFQCyD+hgo4F2V9k6h3vEI0smoRsso
3765W8SPj5oAYIP4n22KpIoaJJwrvcazeq5B++p09VQmDqfE9gIyou9lWwUv/KyrbD8A1dOeD+Ow
HxtwQoSRnu9o1AE7ORmoTaYDT7zZqobtzHm8gbXuT64mauTUKBneW60dZH5SxxAijMY5NJ1sSoLB
b3HqzF0HGVwVumuN7idpqQG6NY8/gmFW3+OwCQ92VE4fY5iawUPSafo7RW/MK7gCsc1BNcOtlRLj
dxAl872ZapnmKVafb8uyzAfHGMMhRke/7oJtHbRmf7DrRAFldpMQviVhyH/UQB39UOpK1928KPh7
OVkkcpQwyHLXaoGrgupyvhniOrYlR30tsABFu1A4AMKA0QPhM5e4BjOCAe8gBx0F29ZIX0u6G6tD
SX101y5v3rUjcmxNO7UWxl0EODesAfDkAGONnjZm91DcuGxmbe8emxFuvSYBy5Q9wQzRf5PsIQke
++6zkqonL2sj7lx0osD4hhzVRr516k0dMG7r3EDqX32WuqdlW53eJTwGMde1Em/N4s6u7g3j4bJz
ay8OUMj+Y3bx/ug6GloepngPgAdA/933zCmyx7RJHKP3GYYxVXrXKH4buUq3lxhe+Xr2UhdH+AS1
MIDQp4atam4Vm7bgezejT1p8zD3IudhD2L90EAwywsm38CAIE7Yf29s5AfDXAKCTF1eTbm4v/5aV
G+rkpwhr0NZWCtFb/BQ6EAPdeOYpDATmegsufCAzQKYlOScriRQcxw1FgABXMWp06ntgBHlEsyHD
oJHxVKTAslhl4rIsuO2U4gs6o7tmap5KKqPi+2ZGFTbZsWFRf5BlJBlAGoQCfTHvAzVFsmMBU98q
tL3B2Ok4IAVK4ut4BnDgKuFKcK2C9y5ygSTgX8Gkq4rbJgaByGbW36vaFO9i0FcUDlWSVHOmLmjf
ecLG1z6EGLcTU15d8aFnV5OqpvdqjAs5D2VijmtbGFkpuiygFAWLoYhejcO5aXk/QtdM6XsUwbsb
1WoYogJ9B9Y/8es6eUZF5p6lW1CI6A4UO78ub6DzqWpMWOHZDNYaFZ8TNAynH9QMmdmMdpe5xvTC
SnXDSfZqD7nTx+mTjbZIaKmYwepd0tQO4eN9BMh/y6KnVnuiXXwTkOcRE6mKLuNzXVkb6HWBddHE
OQNrobg2UFbWaa1WEPnIQTpX6a3mRuZ8h9qSExTcL2fViadfI9QW0uYzqNjT5YVZO+RgvoHSJuhB
VTz4T9eFchOcmZEKkRsl+6EDhGk35qtB0r9PL0DysVTFUIbBW0G8d4Z4NFiFbT0Ns2NA9HXR/ODb
DLPcl/1Z+dBLxRFEk2ClwJCA2O5pCDrAxJpA4KO9j3h50zdABmviZfNVr77QbhN0DkiY9Gp0UqiB
gAkwjfY83Km6C04tya85X92lko+yBsRdcekaQo6opmAkxcFCOY6B/p0DYYNJP5mS1krMwJdDcEWb
y0JJ11jy7aMbQkltJLgc+rbe5ubuefnnces47pX7NDk77ux2ksz3/L6FlhrDDAZYAXGuRXbnjvem
Pla4kUII5EIEfATQVHsdWwno5fyZcGpGCPpIH/WqWfT6wMXiDPR2smXcS+fXymIB756FykpFt/t0
4Vg6RSRjsIBZe39SX/LZS3KM6cx+8Nd8eN/xB89KdACBwBK7SYYxB9gKiD+JHbf3bR5BfrvN/h6c
BDPH0URYMzB7sN5oawi/Vvamr9BqnZQJFDf8dg6+6ibaTIAUOjPeE6Oshre2mOhf4brEpYkgL1yZ
RREQHXSbiLB4Mkf9DVqsS3IUjNdz8tdAycXNf2yJ6MVoANqMQ3/Y1ecW5AwWyM+u9ejakr1WVn1i
OiprwMxRTaxLJtxAbRuwMzC0tA5RCwfcMN10m7YfubKVBK7z9BI+HdkSTvHY0wbUqbCFxyty8j8q
QU6+M4LCpeavGQXuiG4KfdOPz5cNr/iIp5gNjg3oR8BFIc3TbCtqTFrk7pB9hWCN1XLczNRR4yvT
jv1/YQtlhoVgCvC578vwOFINdZaDQzB3bSDTCd1q2lYtGSYSOqf9+4YqwWwHetPIOQCNF9PXsp0q
LZwq2Gq2BmjIEhsFMIJZFcn6rfSfTg0JZ67Up9pIRxjqsuuE38zldtR/a5YPgsYc/fY+v0bPRdVe
i2JvNX6XSB4I56kqzFP08nDrYVBNrBXlzE5DJKMgSWGDp2SN20aGOyz9UPMpB35P038nspnrlRvg
xKZwr+mIZlpGYXOm6caONyQLdqZ+xVpZR03mnBBUyqplcTnWaMADDwpmfDg1OSBnIgxkh7R3I3UT
We+XN+n5G/lkQcVpCtzlEBfX4FxuouZ21TbeTD/mhuKR745xvf97a0hLVRCC4YkFhqvTO2ga1b5G
GR0P/yLy9alyk/qgoNKXgLWi6gYHUBpJUrJ24I8tCh+PsQ6zqSYoHBRSbpsRQNLEHSxjE/EMXLCy
7GTVmoYXLNotBMQqQuYHoErMkxr+YfDJm3LTYdDqiKbC08LXXJE90s++HeBx0L/EoNqSZCLpOl3N
YNCGvuuIgnarC9ZrArZDbmgAdd5Y8QNebJe/3VmGsliDvAskIZDenV0PPGJ5kwawptg/myx0BypJ
gb4vspPnoGBBuBQCTtuqiNGPMLbzZ7RL95t590ffKlfla+T+6p3EBZLIw+Ju/lr8BJYNEyEFmEMk
R99SGEehui8aM6pSU3FyFS8hVB/a26Z4jQFaSzABkWEyf/hr3RrBpPDx0gzU5b2G7RFOHym6nJgo
KmInTzcl+dlbGLsOJGfvLD0XDAqrq3Vz2+eo2zrjeGtpGx1K6CTaXt4jZ6FSsCFcr8EczpnJYYMj
JAfQpRw6B1D1ikp8WduLeFyhUoNCJ3ajEEcA+2+4FsFOXT6nOkikZaJG64v1jwEhbBhJO81ZsRgY
n1CRIOSBj5L0QOaDfXp6WzbpcdLChMXBlwsayJnK9pjEhDiDWRCQK2XLMjXA4NHwVbUl32F9mcAY
AD4ECL9RIRsIRs3oMUQLH+JmgeHV9aNmPF7eU99hTAwLBoabUR2xQGIp5jaDwQ3F6OGF8aJt3zA1
+ZqC1n9Ltsk+3zY7KSp4dRMf2ROcqnLWqVoJe/2GPJG3/k1zHxM3gJbD/WE4aAfTU7emJ3FSw9e+
5KSwo2k7JxwAM6xkmHhhxdy69mb7uu+gqm06hnnHF1UBwFmTxlNlVJqr+wQ4a4DxGOqAIiUwCRMj
MWt4bAY3VXZnNX/7hl7CwtHfF05T2Pd9DLIMXB2T4VK99yfLUeebVCaKIfNDOFKVoYdsWkJcUadO
RnaBKkMEnM93nboiYn1r2inxEMIE6hxm6H1ED/Oh332CIJd/5depY2yyTfkiE72TmhUSiyiwo3kc
YNbW3OnxIftS3cjJkBFeD+8/Ji/bv9hexiS50/cr9mxT4tMRqEoizRBfMJ3aKSp6SYoz2051xT61
7bS1bqqv1nu+j1NnuuM4C6FXO/GLei1TzT1H5y9LfWR9OTJHlzJ43oGJCHAkJubM3C9eoW5cO2Pg
K1vtB5fcXN90UOe+gt4FpR4gWETMUZFFpJiXFCA+VF/Vq+aiHH5t7Ml2fITq41XtAEdznaiObM+u
urkgiqGljn8ggXzqphXP4zyMcHNMCsdgXok2Q3xb664+7UvmxcFtJet/rjoLnlkEOVCMoB4r2GyS
oO9KBc5mGUjAVT/vnGqbX7NHzAIepg0m8x+G3biN/b/GNuCbHhsWYqvRVG3VqzCc2Let6kzkmQK3
WLHd5XC6FgiOzQjRFN8SfQINZlTtHfNr6B/9uWxgNVc9tiCENMUMAi0A3hMDam7laFflht63jhMe
mtAzHMt5aXb59kHfs3vZuVi5nnS0M1UKbhgUMsShFW0sOZvrSXGq5oWgV1OBBH8/yibSVm52WMFl
sEAlMJMmBBw9zmyW1jPiHPVzNE94naB9LRP9XvlOKFpgLFxFVRIoFCFgq0Ft6l0OSePYfrHNB5VL
Bvu+x5ZPTjUqkOAAxuw+tJIWZaHTw9WTimGyOePu9ehZbriz73TH2sZesKmcdhNdJ357nT1QN/RH
t3Xn1/thy24NvDRyJ7tv7hBrrgOf3t7OWzCu7TUn9F5S9/JWOltp4Scua3QU5rgVtQoAvRzTI7fJ
cJ0Yvh787XGACXxDPLhBJYShdWGZ+xDTxSDy5W4ZH9T0keqSv78cJ3GV/4+069qRG1ayXyRAgUqv
ip17smf8ItgTlHPW1+/R7O61mi00Yd95bWBKRRaLxQrnKKjpKGjMU1S0oVyqwHW8H6Z9HpiN9CVU
j32z6wMHkFBByBB0ZfuzIgtB1Fr5uodz4YOIQcR0Vu/tQvUnSWwm2I04n15aoe9YSJIQ1V6dsWRC
WlLKWyhkKS+DAejZA4bdTj8LC40Vpu82h3DXmek2MKKTfJ886NvUQgTgck+5zSqaXZ0RtKzzqIAh
a4/pfFQhLhdXSjNgm2V9YAriVxNaLQZebhvgyqJeCJgXY2GAaRMJyhhCgKyeJ88J0m2BjlRW38KK
jaDqBtuTURYApTtlg7GXCp7czFLKY+LVRiZuZogLLUFFxbqt0MqJWoqiqb+FQc8lYYCoYbojudvW
u05jRLRr2iAb8s0YiVFv+tJO8oD0bSNhU8g7KcBjsfdqsI+hpBozTH5t+5eSqBszE5UJ/UWQlIMT
L8pQxWaO4169PWBhSxGUhemZxvN5QbBejioaYW2ItmcVdu27I5AZ4Denj9sbdP2koyRSJufr6HFK
BkisOGemWTCIWZrZ3j+UCLXIu6yZrGbo68Q1JZKyv4abcEUQiGx3GXcsUDI1P3VzMPlXUAjIoyGk
FmeN7m1FVywRmWrYO7oa0VxCFw+bvu9iUsvAHUWGLn4mih1VjIbo72Ia5asgA5NHwB0gMrzW5fGV
OGXqskEJzM4qT76hGtpOPacP4Lszgb7zpVhgdzMbIz5kpy/J7o0T2t5A4pEav3rD/31b3+sXAyZI
lx9DWatWpbUMGsfAHM0IPKd6YBEM7FvTgZjB78b2nMwYSjO3PFM0lNzwGPf9iiu7EE9ZMuazPK3x
sBaJ9KkRwy9ko4wecuC339bzugpN6UkZcDRzUtUTBI22ZKRGfaoc0U6egKDz0GyEzeQ+dyZxQOhq
E6s56a6+azcozjAmT1fVlYDLgFcSInmVunc1rdcBdaMHmPa0IglUB5ainScW1s2KB0K1GP3OAAYC
Kho9ytuGkhgqUxuacoOelqcwfb69mNevESzmUsD8AYsLqPKRzwsbCGjeazg53Ui24d63tW3wezrx
Z9n1zTSwbX0rbBmS187nUvLV2QlLsewgubbzxOheyVfrTmfQdaLP+cj9LA91iHudFcGzFpQ6JJ3Y
ZgHAXUKziJ06vWuKr9tqXZvFPNyN0vR3Mvsq3AsDED3WlY+u00hsNrrXnDQy1dsmRyNtOQSs9rHr
txAKAnNNADVjeCD0G13uX5JMRdx2SIgEktnb6PbHFFxj9b8mQ7Oa1K6M0YmMl/gJKQPf/OBR5WEc
x9l3X7pAfACGeOC/McNKCLWNRBs48HDiA7oQzmb2duTs3/UGM0lwvXOXgihNSxIliRhCkPyYHNCV
OxnolC/24TY1f4jvoqPpBgtU7bsn6pZylE+L02ySawUy0bz6xO94k7y1WM9P7RyaaNA10t8s4o+1
5fymlgUZE44eDfrSqSIocufZM7mUDRLZWWAN+h1aIPnIApOi4bEadVctCNekDgAydKxdAevyY6dE
3BRgEvQgWdE2tXtbt3FzoDoCQrLoy39Sj51mjoZqDe8tMIsYBrRyic7ten8+gNrYUFcwX63iA1JD
crgNGFCFg/bVHF4/NGfcDZa/H/aYTrDRw50b2T5+IugnNPndqZnM0jPQl8H4otUzvPggatfxBhom
PQqRXBhtpQaKYuWECJUxtH/bV8z/h7YutOOhVqkhihXpSkqdTK3XtiDMDoezENRo93X64q4Va6fo
f90WtWZWwJgFMBOeokBupm6ruJTRgUkgSstb/T7O+OG+T+r9NMbVJu/q0BTH/rdUj8M+Dof327JX
Dy6v6CoQsMFtQo+59L40cJWG5ZThmzw1s2vW1PR849MLCSjA+TGPURa0X146QT8CnlmmRGivkkGr
xyH2URsAiIc/GnU0O3TuqEAv/welFn6XcnuR1IZB0cAzhOVdBOTm5q87kdFht8RHoaKcOmkI30k8
6A+D4b6e3vPwtQG7wxgD335iRehXFj8L0yWM0mMskseI2uUCoi7rV1ELMBa8vhEZqhzBdF/2muvq
K5egHfX22q1Im9l2gZozx0/oJ7mUxocqcMryqDQHLf2hFU23EUOtsgNcZfedN7IaH64CDUAoAo9s
TnShSfLqmAV+F2qlHpcmj3F0oy1jsNcIYmwMDV4kf68ZwMnn2fC58YhGoAsTv9MDvioxIFC4QZXZ
Wddth1DdNG3NiD+vThW0mseOcPHC4mH5l4vY9j1A1muI0qJmk6qDG6i1dVubtYXDTBPcBUrzc43+
UoQXcDzKOlkJiAjAAnZ+/aEGXGuJk/p5W9B1Hh7KIIrGmuEQ4yKa3dciCi0R/RZF1ZfgLwHTG9/u
QYph6523LXjV5ZvqFIvlTogLR/BYjfBXnhETYpixwPVDgFCANxwlWpdGf8oBeMS30olLNFvI3/Th
QRVfxKlNDbkFplP599PdUBjTPwRhIg97oa95gDm3ETqiS1P0RrvxJjtvkq2Qdo5SVkdUXQF5Vhsp
J1lpKrvZGESMrb26emb5KD+gZRgthxKdlazarJFKiS/NolfQnzyMKoZfuxPQnwObRFyK+b9WsG/v
8po5LWTSyGct1+EkICsMjC4LHHg/eQAhZQn4tG+LWfMuKjSa81xoMiSU40zVLkGFQCzNMNRdvh/e
S0HeIGu/QUbJuS3quqcey4iOKhTG4TTxEqQihbDSEzKhe9jMQSI8T4ySjlg+KLSEsLFi8NJrbWml
3UsMgLWu893/UjylqjaAZsgvIb5uB9VOUyCck7BHEEFASgLeexM3yBlxy4iXuP9blaODp1W/GR+x
ggaEbnB0leHsoJxAFypDVCrABSEjhxREd4oM0voe+Ay6V/4SRnEXeZLbgiGvDTB0AJ/F6Fta22yw
NcroUBDAGs9TpzfTqlGrdLU0gYl07OvhofCnB87nX8tJf7ut6Jr5LkR9+7CFj5rnZEGCokFUU7RW
PmbpOeqQhVAqwqI8WPPtqBdg8gs5cBmPq0ufJI6NJoFEETcWeAeksnjrifx+W5vvzMFFzATT1dEI
OM+io0JDO/cUMyeI/sQC6MrbkqCvAcHgRxtvkkQysvo1aJS94j+PxdYbHkvhI9ILs0yOXOGk00bN
XDKCxcsufFcunF7a3v64613F1C4a9jDIg7gY4xyX+teD7JO8CwtTKC1RmIwWLW+j+B7pD/8g57s2
AwBCoF1QF9ygd1IHqPDCzBPPkIFVHKFnKpF2JGPxWa9qBJXmIBgttHTRN+CKyuvDpDBHTDI004NK
XkfvPKSMMP/acECVilQqUF6B9Ipe8suF0weZ9JoHjLmmTxSz5BrF9DxE/X+/bDgJKGFjwgXY1ZR5
1i0n11UAsMWuGJI9EPq4Y16JiiWCIAvTXjUDHvn64M1QuZhPn6tbgLCldklAJ8kweYAbq1QPQVvr
yq1qKjkr4F5bOzQCIBxF0fW6jRvRvBQncx/zoG5S70NMXm+v2uyMLw8c1ABQFXTBDDxC6su9UeOg
G5W0KzD8bkmF4WEmgwR7QZRRVtiS9vO2tHVt/kibf194K0HwQimJIS3sZXvi/YOSsPqm5lN4pdB/
IqcrCiUp0UoFVaUCaEObunUC2R15kxtSN1RAF4F2KbTf31ZqxRJECRnXeYpNQHaE8gvaEER6N0hA
xEXBR58cbuItYODcFnKd9MHB0QEiNSPEzPDYlL15Q5+PwJoAWr+cWko+mKrGYQIpwhs5+jFGylOX
v+Apa8XePaAV3ke+2IMcs9IlqxRZ42zXGBHUx4iX+1j3AKf05hhc1++5CR63sX3Qcse4jYxG+5G1
+b4DyYI+cXbSH4dhZHiUlSXHgxDNabiHwIxMl5fFAXmDKEfdIPW1J7zbfBO4YbUZ1wkrmJq9BmVO
BOw+oBSaWysQUlxqmhdCGGJmqAJbNsGYKdfAgCb+rlT9d1lpz3EJiKnbO/3dWkyLRAwuA9ULw4LI
2F6KRGE+03q1qczsIP6cM6ah/f4WWcActmMzcCob8Bt2u3nuDdm4//sBQg2TmAImRtCujvCFDh6J
xgWy2LeVWY9GXRn+KbubINaSbf/YmdKLlBh41Z3Sp01scKzIdbYbSnWgBWGYb66wIx9ErbaPsJ+T
cjCeiMfigL6MnbaNzR/5a76NHRY92ZoRA54IYAw4D3ji0VWMQfIAhtRgnbnH2pw2YMNwAUa6nWw0
dmwixnXBlEa5viBR/UnRoVppKzt/h4boc2KFoG44v5F9xnpJrbxdcTAWylFGpOpJKQgdlBvvgZ6C
QTgDTQuJpboROx893xFXu7aQNYcZC6+uCBGOagtZ/a61fyNZ57avoK43gI3kDGdWGLbmCS9Uoy56
gbSYBZ1Va14xtvhL3XdGt8MAFzEKw39s3Or5PmWdyevnxOVyUm+aDLRjvZBDpnafbgILQGDWaAYH
3XBQ3CitxibO4L6BGdjJ3Jfb/uC6NI7RCiQg5gQY3jJoer5c3j7RuXqsIFt41z/iX453FFHPaB1k
B6ZdvmWWF1Zc3oU8ylLlsOXjYt5OcsST+wyWWlRum9cSXS6Tb4hnMMeYyVEzM8YVt3JzX8ilTLbp
Rx1knJDbmoUDdMnfD7LL82xzXdcPFAdob55bWCn7SQSxCAS9g4fbiW77mR4lK7DQ+GjqZmV3v8Lt
r2DX7kfmcOpK8AP9/silbEjPMMRFoh6shK/xL2QZfMM7VL8rWzAHO0uM53sWCemqQOTVQVSnowz2
bViLcyk3kpyJs+H03HTAuPi+yVj4V9Kqx17IoIylmzCQnYW4LkaToJpd22dhO5rnh1cPHXWokhjq
Sdwew+dPxRjf0P9l+I4b7EOLnPSnZ+3vIzEZo5xEAyAIkmZ0wq4P5VCLRBEnJX8qxockc0fW6Vh5
MiHth2hPR3/uzFJyeRgnWYtLL5YrMyGDBQxGQQQqh3f0O9ZVuCroeyAVr2A8M6jTwOWRkMcZqVDo
NsdduJkM8Y0Y8r0CMpbeqK3ywKP2Nd21PGMRV68OhJh46Uoaeifo2mlAyrasR7TQDU6nbYo7H2GH
rZw5F9OGt13bqo4LSfPvCwMF7gIG0AdImgEWTbR+GWCG/AcRIOZBTlFD1yp9BsI26fw+wX6V3XMA
PBFP2pThVmNFLquazLgaKI8imKBjiSpDwrobYXk+d1CyB7FEwdAcWZze11VRXAXIKOE0C4B6xdG6
XLBYw9Sppyq4+t4HCwiHRuyqtm8oW+0QJMZkN7vAOPVGvvGO6pZFsjpbHH3N490hopqF7AzwLC6F
62NQDKUKi1S19m5UtE3b6E7YE8aOrSv5R45EYXGlkwASrwFyxh2G6DvJBD4VZwoufORD7+r2JBsB
h7al3A7mkqsOLherY7FDfBeXrrUFIDVyCSJiUulS2zYLAyHOYTjKsf6lPfh4dB0AnGuN76pTbYJf
0mRIPyvbf+I3wOV7D0Fdx1iIVZvCi2NmHUTHMt3LE/skBVENviCdtv1wr3olhgFsDQQL/3BEFnIo
Fz6mpTbmAeR4qeQEwDSChT23UYrxw5FRHlq74meUjv9XiXJqM5pbpLUQNXLVURE8p5d1Ky9zUxS6
l0p5T6oC046M4G01gFpKpU4N12TS1FWQOs1YKDEmZj5HwSgxa4yyokq2wJlBWaEB9IwmbsXavr28
K7cwxuB0IG3MLagY+780pAoxfxZlHgxJjUwQnoG49+83UEWFGZ3ASA2gZEWZKtpoAf8+w/tnQmCM
4BdU3wDrE07WbUXW1hGZKOCOzBfDDOx6qUkh+miZaMPaTIHL5BRnsvUc+ch/NHZng6cCXEAsiSth
94VEaudUcWz1GmAh6MZK0MUj3vV3em2g2aPeVCzAhLV9WmpHhYWdGLdFPssKS/RGqmaPvN7tBVxx
oBfaUAGg2NVTk/qQUOhbGSgXXA1SRNaSzeZE+a0LIZSXTotBaSsdfRu8q9wHVmuDczKxe+txdNWP
2/qsRQqYBQHABPitZrugDG9K64Sv8giD5u/YFUy+pAYuosGoXOU4vTGErUSaiOo09FFgKlskdHFy
CMHt4MtJbYqufubtae85ullg0uwXOPZcZsf/qjksxFGmV0qF1MtpBsjJTrJqkEcIGmurVnKvFxpR
Fhd7JJvAl1MDCczq74kb5EbkVKohuJrV6kZjS/fzk6Qw8kP4JT8x1pOlIGWNgGkslSmD9NbM59TS
6Xfn8KZ3B9agx/yjMoPP2wJXnl0X2lKGyQ0tP5QFFrTX78LE5jJDlMCG7BmZxOj5XZMEJBC0V6D7
EAyds+aLsFIaBnh7Pq/NMd1XAIX2kAL9yEOrYU3RXDc3Y9pqKYnyiCInlhMnQpJyjDij3ymubJ/v
znxhFJvB8N3E2IH0qTU8u2UVlFeqvJeyKQOdqkoVGx2y8/vOEAzd9M6x29lfLVo6N7e3bs1Ql2pS
hlrGvgi00aI2yc/sEJybDXfk7muGENauUfbYtGkQVjn00XGL9cI8iCiVID4DQR8Ll2wtuMO+zXNm
wJRHGzOlUAOumFCIy1mhyQFkjI9cFbjs7WFbbd4CJ3/Vj+JT8DDuIyQJ4t/xyAjt1nJYFx9AKQuA
1rrSe3yA5qHnvnot89M81pq/y6OVAb6qfyfkfapPKOJKcmWAMJzJ1nA90vRtvH8WgTqQVTq1ILKa
F+EYbcd7xRX2mjtgwpX/SLedgdYnpzMGdOgLmHUNHRUDb4E7nHXjRd3+dQP05bfQAzplWrX8OOJb
JlCkd8o9yRl0Wt9ZHfpeVGbyKQWpEACkUFseV2E5hXxVmx3SEghh3NRoTwFiGD9AVpRsMEe1me54
l3V21hK/QNz/I5ja6ozDaHE9QDDmQqctj7cujy5hUN3OPj4smC3J87m/pSi1rRwQ0OMqhbxGEI0e
lYvKM0QBGM26fdsrzP/ohiB68F3jRiB2adgzfjRVway9PQl3c60adWqZOFLwflve9cDObCR/VpIu
uaLVK4qAAl6bP/1dXRqfuEFwaicTQa/FGy1oUhkBG0vDOSRZXCR5DihSX4GGbbTJCqsiqPs4qYyZ
B6NIv1SWuLX4cKkfFU5pMkhp5Wa2FOCB8dZQ/fabO8YarkXUSxnU3SgPZdrKAmRg7tNsP72nZM/9
jAzlJP1DWfRit6i7sW6kmjQCFq9pTSCupsIp6RgWeA2CQFkEdQcmCmn8/10xB/xxprjLrNRFS08D
i4i3tYNu+I34gzzcXsTvbM615QNeDZMFgEKgW0XlMokbRYVq+qOyU/fSDx3Z49q465CLAXScU5g/
4DnNBKldfsNbwts/pJuwtn8+gNrFvoziMAuxiwK43MoDgPoDyR1YcHVrESKqzWhhltBuKX2v/sL8
QXiochNygYD94kFanxo6c9BwNumrlSQqUqmYFwHUAmXygT4kfKtBEcVFXcyMPgJQ9J3CO85K7MTt
t751e+vWo6aFQGrl2kiLvECHQBkBhjH2xo830agfx02+6RneY91MFrLoE1AilVd5kJXbvGcrwFWI
Dd4cDLJtULE3FAPE2nfe3Xvx4NsNilfxQQJVCuMrVjYRjC9AB0AdAOSL39m2xSbGceUlpQhgNQXF
awNlV6uTBxYJ0nyHUduIeS0NXUToVcFVR20jUeOpiXSCElFZWZziVvErWnKnDgMq7Tlg8Z+vqaTN
rI6Qyc+V4ku3XCZEmaoAjWhKwk+PSlM+j9hSVsF25SGN7kGUElC8BCoGjUQA4PFywoMG96dveYOV
1KnlK0bNv4jNa5PY2nAA7+/EghFduQOWUulLNZ3AsFS3EgqN+UeRyD/ESrS1Onu9fQxWpKBV6s8K
UjFJC9yvPE/QoNiHwHsm4q5RCN5iyua2mBWzAEouMtYz6jRKmFQoUkaeEGVdgCVEJtMpOxVkmDHY
RLIsP5eVrj14pCyfwoSJ9rFycaNxDkEeujbQukFj1Tdd4LUaGKIBh7P1NbvV7yqEt9GxjH+CEiiO
72/rufJ0uRBHXUPEh/oqgbhqxCnn7Zgr7KiskF+0BJjpbWEr1o/hToAeKLBMdBxRXsUnetGmc/ly
KrcdsAsTkGDflrASQV5IoNRRk0QugmaAOgX4rrMYRIwPJD3m9WDdFrS2bktVqIMc9LgT4giCFP6+
7jFG5Rf2VO6FPAXk3j+kuS+0omy+UKpxyHmUX9uJK89pEA92y5X+fTHp93zWiAzdVo4YDtjc6Q0o
n/kGvXRSY9qSYpQhrtPvs3RbhR/MAsHa8iGzDBdI4HXRdXspoivjIR3FCYXs/C6Ujb7d9DGo0R+7
jBHwrMVZgC3/I4lau8EDM+dUQNLoem76NTnN/veEooxqyw/k0b8rXOIj63fbOta8x1IotYJA0wHL
ZgyhWrRJ4Z74O7WzSGuNwUPQMZ6Ha4fqjywkGC+XUmsBpBDkkNUMj2G/01h18rUHP/z6HOKgCZYH
2/KlAD9TJ0+I4denc66ZvJ0ee3eYMfbxWsLF3+MBo1t4wLBwwtbMcClXvJQ7+sGAhDDkhv5Mn/Qj
8hKL5xgVlnUh/7kq6YdZnyd6kfa4KvHcdOMCQXiS7ySNRdS0ZhBAiZ3bw9EcfsVM5ekgXfMJdFH5
rzzZ9OnDlMdGVwHQG/fy79vWt2rzS2mUFxRBytPEIaRhqEP5qUVDvFV0UK2gU9abgIwiSfYA67xr
BF82gYSaH1SQLW8xK1Tb4AQOzSHp6m0QpYrVV41mN3HxcfsT1yqlaJYHUzkmPQD5QdMKhLmUjaky
wqhi0e6aHy0e320gWlGkO335LqoAaQNeIPi0TIHvjo00EqMvkfFq3ybtLgmqLSeQHapGZ5kHvofO
4vFaXcPlB1LWN1Q5QPt1fKByHJwIUEr+JsELjTSmtyGP6TbbBTjYLiaabq/M2nFeyqXi0T5QxdKL
UBPI4x8NOaaspM6aJS7//yx/EVTnJCIxIXAXIk6VhJ7BprPUYBdFd15n6Cmjarp2vJbS5t8X0rKi
Ay8uZoUw+ftzrOa8+YvMQvdau/OXMihrV1pt6ssCK8YlThQ/ScjfxJY4Ptzel7WKEYYNgOyF8TLg
KNEvZ1B5pUOaQJVJfAFoolmV20pojBwZRdlV6h1BO0HJSnqs6bYUSu1WrUul5smwwr57TuInOcFr
+aiwXiWrLh6uHYx14CCfp/Yut4mglyUcwe5mVhYO3mSdazdUbeyWXRw9W0POrzfIA6tsuWYcmNZW
URDD2NzVkGyotl0qaljRvojtsEQFru5epkxh1FTWLH4phjrJWqp5fFzCPoLGnXILZ9roJky6A4+c
52ODSIwLed1SFnpRR5irlLrnvw1ybMwB6PUEg2J4TBxSKbL6nFeB6BKcwU1k6GXHiDxYa0oZjBiA
sF7isaYefx+2b3HrVgOD0HYtdluuJ2UsnKjmEx/DWMIheeg0cBNpgK5Vq6cq6Gx0EjG2by13qi/l
UecbDQKN5iWQJz1aZJc46qsEyrnH2pnMcYv6olOP1u2zPi8SlRPQVQnoZJhDxCwp3cCGwpgc1h4k
Kgn3OUb97ywhDBFr+4Q2+XnCD8/0K5RaKUxI0+tohyLpXR+fEvWJ51kea22jljLmg7FwvhKC7LrL
IEMVzWGPed8HzgxtZdtHxnTfbrsdmInc4U34YCEXrSqnoW8EiPtotqILFp2W+FqcIv6Qp9rxujg0
8rowUs9jJDqukYuQWMZIDt5aMiYcMKB6qeEoq82oDD3wCB4VN7eFd+7s4USb/ikIkSGzBAuN6i6/
1VpjGg3yijbgnfbOvwcvmhMydnRl+GH+GBBxorEASN50JqkJVV8BiVqD9gXZyfHaAJAKGDhVRzhh
oDQyfMAn1QfpU9j6iZG5kas8s1zd9cJffsJs2Isdx1TXWAHaHgge0U4XbRHddaynzfWNBBEYJMQs
HFA7ATpwKSKtiVDy+axl8dFWXzrpjBCZrO7r9hG8tt1LMZTtxqi3B3wJMQnIP7rffL/18mMuDsbI
s/BSVuprsyy8cJAsQ1aeHvKLp3iYAg+y/CFyk/ZjIsq+EX8hP28qfWEIIGRGczsQ5uPPRgktdeyO
ugxuiQpd5pHmcMnd4MdPt/VfuUQuP4ryegQs5V7Hl42JtwuoR2qbQ5f3uB1DS1Jep3Kj8SeJRYgy
m8el34NMbYZ1APrR9cQeX+ljLolIM6Uafx+nymMSqYzw9voyvhRBqSUFMTeMZdWYYibZVWT2gsvH
Flf425HbBYDuvb2MqwdioRFlrXWrN1xQQxyY0owe03tBUgObvmSIWbXWhRjKWnulAPGdh4VTYmHj
104eoXQizcN7GGDZ/oNKQMKAlxEx7ER3Lvl9F0Qd6FVMAYVEuQQWfmNjWP22kFXz00F4BaRsAFzy
NDeNklVJM6TQqBK+AnQRIVOHwDr0TNBUGWlkBoohipvbQtfMT0e3IyZSkfEH68ila1GnQSk1GZtV
pBi4raRT0leMYGLNey1FiJciuBJAKWUItbgwMjnMMYGlAqlxqXi+rcqaQSzlUCFgWMZY1QJyMjVG
WHvGw3pCyz34cRuOYQ8sUZTPL8VciGsCUbGYWYFmFJWIVm6zag5J+H5bK5G1Q/NxW9wvVRYrY8o3
WL5NCyhE0dCOzZbYuimeMbNpAjcWaMOCPbk77Rw8PEfms2/J1u2PWPMgy6WlPAjaLfqWb2bLbDM7
zex+yp0e/QiysOd8i+M+botb8yBLcZQHKYGxMeYaxGHI6YkTJ6T0ME1ZFshX3Ba0appzewe6EnEI
aPAqAdkNiWvbxiSlM0lgEDtq/q+JZS2rq7eQQnkqXQ+TFAOnjRmmbq91Gw7gTqG3H+rULrQ7v3Vu
K7XSZoaxloU8KhOalWWhAp+9wRCqoX2pvpG+ShZ/L/2QU8PvjMI3uRe0QGzEU+k0mA/zH29/wOr2
SRLSbhikQMcUZbGdJHNDMEJfLgLnjh+aITEVFiXE6rFYCKFM0h+VgPteVA+terz4I2xZF8xKK848
HjTPtc6Y0QLdKD3FQAUZPKxjxp3L/C7z3yrfVYf3kHxU3VmJdkpx9Dk35p/+Yf0WcmfVFyfeA1pE
HMwnvp58SwDdqqwiIkofbkuZrYAOPJbaUbvEVV3aTR6klNmJ5J9kPIhIrKGw5xcZSEISO1f+Gufk
cj2pLRvyotSRnYJd1Ds9egProV+/yay7euVMzx2/gMJAezYiZuoa6JAFmBoRUgqPMyNVchKUimLt
3Akh4xZYSeFAxEIUtVE+SIJ7NcNTCEx5+qPQGdMmPE4udyR3VWWkWwB+7PU3gdGUs+JOUAVDIhQJ
MRRZ6BmlouZaCaTpjdkUR80bDAVEL2CGJUKOhLrd5ozUw8ppvhBHKdlIfQIGBIgrxEPKPQjRRuAY
pnhNQwu8j6VKlC0OStFrJQ8ZlfwA+j+uAt7QsU2sLgNRX2gL3VdDnErb89p91e3l7K4Oz+BJaOHY
Asbqrj0p8S0alpZgZkGli8FCzYPdvo+hr+WfpHOLnc1/EfMhPHSHZhM8tE7KGd5mhkNWjF3wXLMo
LlaCi4sPoI5J5nGo5Mf4gMFzvMEpAivQ3zr9VASqedsFMHWlLtqq5MMklCFK8q0y2vAypkzJR+B8
xof3yIl+5IIVbn0AoWaH1gifCheQz7c/gaUsdTdqWj6oJUheQQdp9cQiQAyrUjv0f0rRy38niboV
EzUfmwy8XCZQfzpvXya7MXmox0cvZF0c84mgPOtyA+nuVAJEJBJVkFSJh4r8bGJGQL3SlYShQYJm
MqA9aDPOxOUFUZMC1CEkacxxOMveGTMuQ+KUkjNl+3GwoJzkByCbZNH5fKOOUYphqByHQgLoGpqh
qcdC4Nd1AdT1xtQbyarg3wbAn0du1OiG2NuJBuyh2PR1ZZMWe787csEeHNGjvFekUy+/Kv09utAM
cQT1n+/GnhXlnQ2w6Z7fx5PT55Y64eUjGWAjiTRv33qjEWqD3YH7vMk4swYNe1Bg7uqX2LpJqphq
OhpFvB+rs9rwzhCYOh5MPvDnWR5wxUZFMPoIQAtCKHBFXIiEDFo7JxlxADwgOmRz/RjHps7bpVxZ
t410xbdfiKKcbd6TqUnEWVR4CBWrDoBoBy5bYOgDmrtgePZVYZhWRH0Ff1fA7/7Ut0kqQVgCyOwh
nRyeU4xGeOX6Q96eoqJxbiu3cjPPgv4jj3JsbT0CekyAvJh74THEIolPfq04U2vflsPSi/JqArBm
ilqZ9ZI9cC+mjia+57IrTYFbqNpWm1gdMCsCpRkWae79mhkqqJCDEwPNExWtNYXK5v1iG04/x+bI
ZeU5FOy/HylHEkLERB0SsMiV09d/mqmAhfP11hRlzxyL5xHl5UBx+oxhHSv3/oUcyhQLQQpIDQRF
M9PPQ3xMhKewY7jkFUd5IYK69qVJ0kMU21qz8QiYd3tTYfE8rioBhFEkGOGu0AVw6SnFSVL8LMBi
kaD90YCxvCuChyxixAyreiykzPaxCNg7QeOUkIcUYOsZEjpf83xz26RZelAeP+ICXUTnUWuW6WdR
gvkWuS6kSf8rIfQkNZFzyccBQQcAKLUaedtrBJ6XUZ1mrBWN2aOl6OsjOTThW/kcdKKF+T3rth5r
yWWMGP5n179RKBb7UVVx2cjAmMFI/XQMlQM4/cw+B2bdKFlFmB3SBsWAoMdjnAeOnWqXINwdAsEK
usyQe971+scmZtUJ5i2iLs+Lj6KcRIaWoUbnsLpp+6zlj+V48v094Ks7/yjEdtcymgxXnO2FuHkf
FmsQeXyXReJsk2HvdqFucOGPRHS9mFF5Ze0ndYbbTtfqQp/PcBzdtVW5T7On29vJkkBdG3np69rA
Q0JPXr3MFRuBYfdrideLtaK8hBImE4ZgsFaJzD9pUQTy7KkHyrI+3g0dZ+ux5gxhbjT1g+7H/61w
ynkE/oSRgd7DgeCfUq8yAhzy9pxOd7WyGyIdaCz7jBMZUleNEVkvXP2oOWCk7dI66kpTfMIFoKCC
x/IyOyQRWn1MdQB05C/lgW8+b+/hmjV+M9kjz4z+J0KtsDaQuhh0yGv17iut8qcBubBWyCxeYi6o
uHLQlrKoBe0bYB6UcYgR3AOasCsf/XLFL/XoPT6LD9V7zmhmW2lawiQzGITl/1ONcs2aRxIQkkNc
986fwhf1MT6Nn6UOVgfgtku2JW9f5HvmYMLcYUh7k4VUGoe4UEXw2CeQitep3X+hdV4+ki1QPQKj
YKGDMTaPpvLThCLnswGyUOi0MkCeT5kZRw8aC7Rw7ZJb6jRv7MJlBXKEQZkIclJJ3yoJ2Qc9KIhG
VoKIJYZyxK0QVFLazGJk3tT6XYTsGitrvwJ+cGEVMuV+R21Ux3YWwgH4TnOr1+gpOwhWts9fyWOk
GCHDDa/eecvFo0400Gz4Lp43qc5e/F9g/P3ZAHeMs0O3M9E2yn0We/EJzY/6ffJy+2yz1pPyz/Cb
SRVWkCxJ7/9D2nftSK4j236RAEmUKPFVLk2lKe9ehK7u3RLlvfv6s9Q4czqLqZvC7PswwGAaU5Gk
gsFgxIq1evNVJbVVyi+3bawuTwgg3Rgrkjz7Bj0SwAE/Fau543s9c9oeS8rfp/1wHzt6Yakbc+25
vRJQdCGg4Nam4VDCNvriQEwpZw2NeIti0D5wP2TACoyVHGkBfkPBqq7qMwXuH3Kq7yfBH1POikbB
rG3B8bY/p8k+jtyEOBj/d3j0NJbHzN+27aYcHak8RfFmZbvnl/z38DL/AIC4gRZHY1p80UBRNmBJ
pmFkra+suAMKs9DtUbbwbcGRFWEAOKTu5Ltp4a5YNubdvGVaODm5GZgcgAHQc9I7QP6aKgWD0Dbu
dzw+Suyc5oeqfM/JpjJeGcSeVG5JuUvkfxTlB8UbRbfkIX5gM29LILukcXl/NEt/O3WxbRTPqJKo
0nuaVw4rIqsG1WFTfQ6hbDfNOQCtsVZsiRqiQbnrNAwEonxRH+opRqPm0wQ9qdRo9jB6irqNQGOa
7vRyn0uZW/a7TNr40Y5mk9UA4Glu6Lipuqd4OPrkrAcZJHkDJ81+BRCmSkHjiKwiBS5uuk+ic6Y6
VPUAOCxAA5Cdo3QXjZ7cIF/NXlOgv/1tZGxN9poXD6RBRQAy0eNDAi0bJXbMamuUT2bjpTGxiu6g
030UPND8IIHAynhjaPhPh7i6ywmUYOKdkT+m8Sarf/j9M/omGXsyum1OLWPcxOSc4fzIHQii+M8a
emvNuZ88iPm4HJTs6btcf+QGt9ESsZAUxfQYmramvGTRk5T/IGPtMAynI2FpaIDtAsFbqe1ryWH8
p5rrthZ8yOMpjc5SAWJdNFLUDjh904P72VH+4pfgK/am5ncDpQZ2kP0zylhd/WLGX30FIaby0EHA
oIHEMAg32WDHnRdobi3XO6ktD00wbnT1nJDeknNzY8bvQAt5KXdTttZ3WuiugesMqE1Mr8loC4nE
Iqke+JUetjMYx1Z2xq7yGtCmcCs51BjDteR7cjReKhce9oTpvHElcVsyjxlSCPswBRBuAL6+h4Yy
0fO2UmE+OiSOavc2pGbPFXgPrbcnegicbP8TjaO32l0bDViYT0SJ/sKycDBpPlKjwqX2Bx7ku+q+
tKa3oLRSpK72o+EaR0g+HsZtuDOcwok20mDJDvRuVwLEQnz49jPm6+gyS+jqvAmgnWmrMxUJTPsO
3SAY9+BheMks3HCOcYitd/brtuHrLOj78oVrritic5QN9MuGwAnTz0J166KwWrK2vvn3C/Hv2/qE
m06O0740dPSvUis9aTa5C70Y6yydbgP9w7t629prJaWFRtb3tQk3XBqCWb4xsafpa2mFu8wrNRA6
oP7o/GiOp2Sj2/1K2ry2SiFrTkgFmvLZjQ22J/rGH05E2t7+YEu36MVOYrRQ8BTQS9O4go2IBl+y
vp3kbFdEtVX3P9Bxclgy/Gh61QKpeWxBU8IeFcg+8O4hjtdemH+Y9v7fHxVNu+8/hbFELdjckkcy
+MBCaIRlu8iJT77zFW8GZ3rErQYptsyqPdPqoLvZ2L2z1yPr6faeXDkx9JEgdAeu5JnImIqg814K
x0RWfaRRIwQnMWxYIrjWxnEVun/1fWHoD+0ugPsI4aKoKEumpKDQ8UDhDXR8NLMKySWqd3s1119Y
sCKcSbUjUzLUsFJxy8RgD/IzK4822dZ/ynfEzgYrR/Nqjd53bW3CCc0wlWAEZdTbUv7QRM+F7vWK
fXtl85/45i/CwoQDiYqlVMstFiZFsrxL4jJ9UyVCI3fIx/xotFHyW2qjYaWOueQd4EcH1QzEvoHb
ELw0jgCT6aakRztwI4PsTsbURXWnkvfbi7t+Mv9Z3V87wkNv0lToYgDjbTPkdY4yeHQT7NUPidnB
wXzKHos7/RjvdLteQ0JeP8tmy+B6AtaSzCzewqcLjIn1jMcgKd7h1O0M2XrDZIJLNvUucpGlrXHq
rhoUPmQblC2vWhikR2h+ozK8Ybb+YHz2IIAO9+ZptRxxVRgQVigEVkkfs94IYbDUwVyT2x3YXKwK
mZqX2asytteN++/W/lTWLi7jNkvybpRhbXCUs7npfkIFtQbDpj2/z6YNPddIjKCC/gPeNG7X7q3F
g4i3AIQoIEsvi636UcnzTJ3SHsAqQFq7bT9XsXS6lnItHgsC/mcMzkEvRGwi0MY0CoZtRbLVQt9V
hp6rdCj3xZd/b7gQL5tO6X3gNWuC58u+A9oOtC7mVE+8NDBj1QbUhF00ln5qDwDWe76TfKnPmCe0
y3P7tXIs52N3FXQu7AnHUpfUpAnDHESxKpAsTWMBf2rzTe3ITg/CHLz+Vnb2Gn8wu8+FRSGZNVo/
oamEFZqfAfSdUKf2Mk/qwGsH9SkICpxHkC1Juwg0S78hYfFZ7KXDGtX+nLZerRpjouDDZNhpEQNY
JUVt5mQORslBU36bayImy4u8MCCEACDL+jRoEMubgQLlnVtQgbUj2XzMWsBT24IB74JWfpVY0aih
BB1a/oAmdx9ugyKCCJ9uqdSHUkh57ot+F5vEUvrqydQ7lPokvvbAuE7z529y8XOFANLFoKyW1fl2
ozv6OYvw5tQLn4rtYwEeTfNn6k29E+3JfrAV6gz26Dz91wiY7z+BCYkbkbShSnTsGKhsS/lTah9M
DomnNwitrXjg4sefeQbnKgcec8J9EHV6yaMa8WtCryubitMwyJuVY7UYPjB2pJjQyJgpQr7nfkNm
4Hk6R2TwNOkgqju1J0+/I6CT+Wis4FnfQ4MAGEmv8m4bXrMrvNciv4oJb2CXcXWnFdMBXWo7yEc3
XKPaWt7Fvyuc4/TFLdBFoz41ASyZ7I3zV427t1cynxDxiALlAsgLwANIWoW8xKiLMOiDEi4Z6Jsa
RQ//HuqGfbaBxvApXYN7LK3m0poQBlNaTGGdwNrI3trAmwWLby9nzYDgENTg+qDMBqj5pCm/IB16
++8vJY9/2Mvx+gFQxxBOsKKOhNCu6u3O+Kp1KC5vau5hmoUFK1nqYv59YckUDmo+gPvXiGGJE7mD
dl6IinMcHdPgV+DHXqASgEuTxsk69tbzDHRFWfMqd5hm0M385Cf1isdfI3YROMDgAkWaWesTsO7v
jjgGWkm6DL8n/g0qEuY0ABXV4EM9AaSEgkgjr7xil44YGCExTwjKbyBohPChcaKZYVn3duCDaMI4
FCTFdI2b187tL3qV6Mxqa8r8kjKg6gSdne/r6tII9DdlAeVhyOtMTlw+4Da+beK6sDTbgAYr1SH8
KgPv9N2G0ZRS0ck11Oo/h3OEW2rTeV5pdVtgnpmN0SsXtMAjGNRTZw2Gv2ybmmBHg3yvCrrv77ZN
Wg0KN5vEjrdRaw1PGbh6Q0jB1yhC2hJqH+yfidrTMfCGyarvVrP0xf39a1+kUUJjoSDaAPuorTxg
uLzCPKPpTHa+6d3dZPeho9hPK/t9dUrn/b6wKXxTPnRRC4QNRO/B47vjVryHTnFufcV2+RNgNohf
uGDTfCuOa7fr9SmZXz8Q+jTxDjIgZy14baHmLeqzAapK/M3wbZnvym47QAXRDKxcuu/a2AGndUZl
wMA3t1d9dWAE00IuVDSD0nAC06ox7AbF7RXqDt3jtMprPZ/0b1eGYEjwqIarip9NMARhqF+VN72n
e21Hjph+0yG+w5F3rQTda3aN7xZFH4qaWosSGRbBb6l95tvBic7jMXjstomVHpEsIWnPHmSPvyCz
NfbFys5ed8gE+4I/ZRE0BjmF/XAnndlT8JrsylfUmA7m8xi40LuEUK1dPqunSVoJHden55s/GcKF
qSRNPzRKGCOJSiwav4VZ4TXSyvrmD3bjgxpCaK983kd1j+VN4CnNWlTx1OKxZqjwNPJrAFKIdK5k
9WuCINe1CmFb58v8IrcZsK4Y8/34rJvuIEdblJhs/s/ILDQeZ3GjYa/emR5zyPPtk7K4qTOYEHRo
TIaA3ne7RV/H8qRhU/0EKkrRpspffX1lTxdPI/IqXFyYlmBi2FXLoJO62UbJKF7POvsnnpRzI43F
FvoBK5fz4oL+GhPPR8dIDFIaGAvJPzoI2QE8CdYQBNdInvlrXRgRDoERAjNJMfBqa9LB15yOHiKj
czMoVVTqvsaUXPET7b/bX2plF0X3D6OJjYoPm8izM6dKoqPegTknZrnkYrS3+69zge9LFBwjlf1s
MHIArWXyEPr3JTA1axnw2qcSfD5kUTgZAcenMr9MzSLoixrBSrxcPlgQSgfXnaKCNHT+ERcHSwc+
Xet1rENnR0kBPd0x16wGtz/Z+slO58+GFNgBig6BV+pnLXGAmlCbtd7+7BBXYeXiV8wf9+JXQGWr
GI0ev2KodjKxVMgRqJVrxD/C4QzqW6tHdymEivtaurXoNBd2je92QwCwlKKG3TF6Uqmtxtup4A7l
K1Fk8UDADMjE1FmiUSyR1VMb6ZkPO5IGMVMN61BotfX93IFo+2CFY2qXsuJINdmH1Uo5eXYTcW/B
ZAeyOWiYE8iZfF9jSSKOxDmHGwUj2julGydrFcB5m65MzPPzEFmG+pSor1VyEPUoKpYXl+ZeM8AD
K6NzMpBPSOvugrU7/nrwAuEFEpv/aw4ie99XNGCQOR9VgP8TKGYY/xSD4gTojdePBQToqqxywtxL
s36HhPG/jzGXhoWtBLq4HtUAhrMIWl6E7gJeeYbqP3bBqqTnfF1f7SlGAmZ4IBh1xPQwaesBckaw
ZdZpYKHFAgH4ycr0xBkpXm7F4M7/e1WTU6wkWzifM5krJCPLG33xG4Q8sWz7Jkt6/AbJiPznypD6
u5RmkhNNOd6ZcqE4vRRMm2Awx33B1eqcDtWmMc1+DYmzvBk6NJUUQkGZJEQpJUxS6Jngh8g0sv3G
6VqAMX5KjRfrACCgNAZhLWwS4CbDWoRcChHooYEC0MSkH9hyvzubOjKW9rTEHvBPMwY+4xeDPq5u
3/aspViPeh+IY0zIx6Fe8N1KJA1EyotqzjP0fUvzbdiiiD5+3bZyXSnAyaEyiLxmFhNDFmOBkRRc
MSOkUWqHEDv45mtmQC5Sbwo08NtEffEJ8aIm9W3f7L+GIn+va+Oh1HxmKyl58RuNrESnxdCIIT8M
UIJ1CBAnIQR3iYSLqQIlaoxBbJ/4j9xA1XsqbalvoIvMH7Q2dfUhdYM1Fe3FXH0mNNNARqTAvvhp
0ePviJTAdHFf0WHDK+0rGWMrbR4npXGUIPzHjPEsZC8dZt674qOJcAv1lbqr9RiJmmpR9nH7C80n
Sjz1+C5AnEHyAKmgEGFGoy7LZkSw5kO0j7uHlIybRCeWj9Z8nnWeH68x0y7596VF4dlQdCwZR1Ay
2kU0lRZBulbLyQfXG1uX8pX4ueTll7YEL1ekZhrUHrZiZNOs55ZRvBb9SkqzdBldGpnvw4tcotJB
e6IwGBkRH6OotHiwkdjex0N+jcp+6TV0aUpwoDxp2jAPC3DtNioQny5LLIN/+nHgqHjnQfkbTNor
MXnZpAbcANjdwU4y//vF6qK+4HFHsTrZL2EpsqtY3Y0MjSHKTj6tLT09x9K0gmv9M3Ry5ZcQY4Qs
95y7i2WpxG8p+lKIT9qGv2n2aOEZe8iPxErsO8kdbX/HDoODQRUnPRbOZPnPkJ7VdsOeP/vv5S9t
5Rsv5TQGJjh1laoAzuuCI4EkWh9DBUEZ9SIQpJonHqzmbIvOCt5DpoLEAfmTEJjyLJ10KFchJD9o
j4qX7wO3Y+i0qJ6+CbzYKXoLIru3j/+S784fFQT+IAcFGcz3r5sXqB3kdYMEgxpjcZ+OXZ86MaKm
7vCk6O0oaPTHus6NNdLPpcVCQ1yHVfDNgwP5u+GqSHHXA7psp+M5Jl6TQc1nLUtcijQmSrEmqNkB
aRXnZeVm6DOu97Hdtj+k6RSEL5y9UNO7vYWLK4HwAT6ZgpqwGEEnYxgTXKc4ICZ/atvuNapCy+wn
97aZxfKdiXt0VqxVweEoROqG+X4gDxhpSthRD10a3/UZ0KObqr2XdTdXXIKHEj0o3fNtw4vru7Ar
xOtwUNqwD6c5hqI+G0c7Uj7m6ZpWxdI9dLk6wRGjgE9B2mMXQ0Mr7IoY/8xGt4xrma0WmeHxolWc
MstWyCmW7ep4KYF+EHeyEN70PitJ3WB1E0+BJzDvOoM64wRyO0iPZYrkUfr79n4uhRJEkP9Y1ITH
hN+kvCOZjFCSB2C4ObF2rb++mOJcmhBcBS88raQBTJho/RUtTpYbBvdB/1ZQDDNvVcirQWHy9rKW
7gmAMRTIEM884+JG+nqh11Okw0263DX1jz7LQcjZO6RrThzEmI2WHuR+3P1/WRU3U8P9HncdrJrD
eSrOUXuvhq+VdF9rWyA0Sm3FW5bOwsUixYYMI6yNJQJzffSUJ3ch0cCkvBJPljzy0oZw3nLQIdNA
hQ0tRlsNYs5aaKlSAtUAZ2zc6d/U5y7NCQdvTM14LGWYM8IfSQaOrsGt2pWvdA1p0VQwl+Aeh9vP
tDqCERIHTVkjkbDbMUk4cPRd8AE5XfqTTzHzWK5kT0NuxidwY1egGq0C6ZxmMkU7JA76Q1gmyV2D
abk1gbWFz4nrHP1/MGPrMhoj3y8hM2O8aPC+nkUSfKhFQavJ7Nb0PJdOI9gDNBlPaqQPmBT/bqUC
kXFOOhQK+77UD5JZqvdBqt8lA6j40eDbjJ3aO8jhjmgNjVYY5ZN9+5AsLRNUgBgTQneUAv4m/AAD
nfQ0wWPWN59M7T43t8oqaGnBa+mlDSHkkK6YMoaaud2A7S2OJ1drcqufZMfwK7fh0kFtDCvsMAGl
QFGXMDtOO0vOFAvKDtsxS5yBqMDRfxqoCd5e/UIW8O2XCefJNCDFXs+F0ypwGXntW5yhfbDW4VqI
6nBuk2qYOYeEjlhwo11So4yAV6Va/Y6r57B6ub2Kpb9PQJs5UwQiBxAjD83xhqcG/j60QEG3mtm4
8G9bWPRT8BlgYgw/X79KyYKp9Bs9wOMip3es2Q61a+Z2YnxoGJMB7/bQo+Sy0khfqg+g3vTX5uxW
F6+LKtSp0jGIh5AnpliY5rAUS/sAWvIEEtnotT4wR1up/S6dBtAPQOIP5BfYzfnfL0wmFFOAWj4/
16RDQjcSHm2r+roLlyG9tDH75IWNSpF9EHnNyyodRUaNyJnSo89fZGixq1a7loJe4zERX9H/AFpQ
QWJ4xQ0FsSpDqQc8T1q7c+SXgVudhTaIbUJmjB/Ms4wOvnTXgIN4DdSyuJuz2C6IgecXopDH1/UY
zMIRqB8oey3cF8OnuTrjOIdh4S0I4PpfG4KTQKlQa7MADyN5Y1h8G7jqh39oPbYJLfoIqrSVCtHy
kigiNupWM6rk+8dLS42H4YQlmQpuhZ99ehybFRNA4yytCe9pKA/h5YAz/d1IAz2bMeZSZCcSL19k
3E9fEPbrXjUzLbZt4aufSZ2xnc8j6WRkUbOPUiV1IyjJbP1cDndBVDUf2uDLP8oo97eyEkxeJOmY
y8GDjmzyLvC9IVDbvUynDvKHRjZ9xCPG2GgwJHCPQZMLSypNUG6NUXtseAIfqWlh87pVj/VoSOeq
BCDRks1x2pRKGfxQIyU50rQtHvyiHg5axJv7RKpaVKXCggHJkLLB4y0IugJZ/TKnuI1czBL6qqXi
mn1uW85xK3T8pBsVOH25zqPJLghQIGBlMGrTmvKxfm1orG2wcf0jrpRgp+il4mLCLJystjW1bViA
Tw6tqbI6cELmX4bxu85kuqOWbZaBRSiMMN+W915J9cqTs55h4hxw7C1aBf2O+ikPbHkKyUuQTOa+
pxDdxOhgRriLie6xwMSbrB3UAtN3Qc+GyCpquYZsNTbR61OMYurVJH0MCvCr266FfkeLoR3mRbTj
m3Ri9D1tQmAOZFl6jnDFfU6+6Z/rotdcSQlJC6kpjSQWb4xRc0gSaJ0LHLXyRibIog/BQO+StFV+
YLRW/UfLuXzfG0mEoTKF403pq2niSFmevKUxxdh+wPLkV+brwz4iUvoaKV23yzMFdEr9mB7xf28x
q2dmdpMY5OhLo4IGLAl35qBGR5XrpVPlE6RFS7SF3lip0oc+C1hksbYikCbWzKT3/DQIkk1bhOou
B1vxA2YFSg9zJgzTNYSMe6nP+k+jC2XXkCo0lUwpDza9osmA0nA9uQc9eX1K/DLC1Cyb0xw2BE9B
nGaPeTbR3ImKsNi1eVl+BBoN0WRXqv6H1kVSZSXKOOl7NUya9yg2JC/CaMneb2XynLUF8XdaH/Nt
G6vTg9KTDIOQo25LvmQ86Ebp7zBFq6N1r6GH75Zt6SsWzdA8sbUoHrtNUtfDQ1J0IwQYE+Yfel1K
t9SX2q3PCwlE4kOZf2UA6jwT7EtolWElPQWKXmdOZnTJcx5pw5MaNMonK1hkBwkDVXZURNlzRrry
h56g8mipGSDkVhiH5VveJ+zBZ6A9srKCkE0raemd2Q8AaLTd4CV53T+r5ahWViBV+e+h6wdXAeLh
WaUc2tuJiaaylar5ULgYEQ6fSOxHh5TrIWSB8X59VkdV8nK/JaEl53IC9lt/6F9JFYDLO0krZmU9
pXc9+MNOAWlwgHNZH3CKwLkVpkV31/ex/AFCauhExqWGn66bfuqMXW6c0gqFL0uBl+1Kn0sIHbSK
xw2HztNeq6T4foymFvIKWljuSgxeeZneoK6uTxB0qxt9OEjIvX4Bh9u/FOBm2aVmwgBoQ7MAc6eh
mwVjGTpFlVc/AtMPT4iGrSNV6fhlpCrYWTUi4QmZDSHGlQrA06ZxDO54x/G6YyP1NwBVp08DwrUn
R7U6Tz1owS5nRemZxIyPWpFHj5I/hlsaEh3HIS5wkGjYuAHJBgzUTp2XTzT+wMSoZGlj2LrpGBvb
XjY6UCwGeudU1QgJPElR69IzQMHoaaMBWkmt7F0eZZqbd7HebwpKK2abqaZDwYMoNbP6nJeNowJT
GqJuUQG+ohdQ5rA6jWRua/CG2EZgxC5V4gTsIwSl1KwepAkhTK9Ge6q1qQDbWB3/DmkGtdIhL5vX
Mme+O5Kq+DA0v9l2YRJ7o5bUHySQmm0JKmu7ktrGrYyqAMUONj3MpOlNU1r5d6/FpmUYcf4AmJhx
CBoMyRqmOe0UOOJLm0pApN1OKRdT77kwJuP+xjtLTA50ufbHGjdpytyyxMh1Yo2lY4LV7badpRtb
h5I7nlkAWyOIfb9MezXC2zJG5kr8vSr9A6UPM1kpg6+ZmPPzi4xO1kdMfg0w0ZpPrONWWznyuNJ1
XLMx//uFjTyuOnC2IDM1899l7Mb5eSgeb+/U8hf5u1NXianZ4jLCMgqEilJ/M/NPH9jVaq28u/Rc
ufwiwpfnihoGVIedrN3r5CXq/vtCDL38+0JKCEW+nvkatqpM3TJM7Fp/VczX23u19jmEPDCKVdIl
BdbQ1PuofavYU+w/3Daxsk1/nmQXX5z5mUGVCiZU7T1MSnjVf8vmhocB5FZ1A/UN/DexpzDKbTzK
oMWxU2XPBwgbcEv21x5xS/n5pRHhY3Qk6Q25gRH6kP4oT8Fp2ko2dVqv7zBZV/yQt7d3bfHVeGlQ
+DJxAsjqTPaDySwFd9v9tL3v7gC9uiebF+bIh7VHzlKyDvbOeXIWOjUgiP1+MGVTUkvWII6NKfAe
/b0pPbT6MTDPQCffXtr1xPD8krt4FwjVCqIlQ9XHeBfoFiCsXvXe7M69G5g23UT31DGgqmD1782e
WmxT/M5sXBEvmmJtexRW3Nu/ZQmN8e23CMsOuTTGxPQjuyOPE/dkwEEU40Nlb/PMHZYuQYx49LTO
u2136VAAosyAfEd36OoxC675MFdmxKBUb8ohtZKqWtnlxef5hQUhmAdtoQZshguydvwslF/gAbOY
7FuUoOPFf4JQ9F5r1nTbF+sr0N+C3AcQEboitrzqqCa1Ev35tCq4Ny0dhYct5HIghnLmX7f3cNWY
cCbL2ojaQYKx2ERtje/0zmtx+E3d4+F24G++9isqf68YnZ1TfKhfrlA4l3kVofifwigkgci2+pXu
UVa2tZ+ygwnmTfayYm5ew7U5PDZ08DWjzydcMppcloEvzeCSh+pAnGT3xe3g2FhGanFbvfe9eocm
hHkKzmvdqiUHAi7r/ywLu8uqKQz82UWrxCt2ye/gIP+sXqNVRqA/gp+3lijsaMZi7lchDIHVF5Rf
r9604Rbo/C3Nor/So/4YfuG5d8IIMz1VL+bKOVmsUgDBA5Yz0A4DzCdUKWo86lStwAc95o/N2bzX
CpBalUizbMxs29Fnfj/e4VHNnPTt33zbC8tCHNRZmLNwdqXm3dStM9JiZUMdYlj5TzO0Rq+yuFPf
8a9o02XgY1mxvujIF9aFyMclImVInCO7xCS8FWzPimElr72DQdQN99bmUJauFwAsoFOLHHbGWXy/
XngdJhj1xEfO/RPnVk+9ptj09dFfay0tZTSXhoS4143VyLoZ4CtVz231ToJdK6+4zFLwvjQx/4SL
jCYq4a58Dq2TsRtSABcU8i9SGrTZ0U8ihEFOXjgSOUPVTp1xiqy/60cMKblMXykRz1mweOoumhki
QF6p01pWOrQMpMk89Gayb3jsKDm3SbQmAL307S9TC+GTlHiGhlk4pxbyRsPob2VaGn2Y4k3OnBWn
nts8V6vSQfAF2AUUOkSd9ShJddqlMOU/RGdDcXH/dHuok6gu+eU/3ja25GkzT/H/2hITW1Up/DID
GbrdKY6pnSbN6/p/kzsbBFV8NBBmfqLvnlYNVE0UH2A66CHoDDSda0oZi17w14DItZhkTU7NcG7p
dC9Z79HwLvc3lKwks4s7BQgzRgk1Bf8RDowh86ys27lVYGz6wJPK2MIQ9u2vsbQSELJguhUoBxC5
CwEmLyYTk7SAjoRhZqXAEtHRSqDhF7m37SxhVOilIcGbZSmqtLSZDdVNcUBBON5nKEi6RlPX90aF
qbOqg2BLRzFsKCu1QyfdSygndqvxtXxr6WShGYdXDxCoEJsT7q6kIVM+qXgkGLEnqxjECh8D+a7B
5N2grKDVloLepSnhssoKtUSyAFPz0A4nD324BmVatkABpkeiQxUx1SFJkhrR3GZp6k2Rn0i3cpgW
PQQN6v/8fTGhySAZUw34+2X2K2ojJ8hQ6WSGS3ixEoaWBub+sFqA4FAGSEWc6IIjArIBrmbb7KiD
wR1ko5KnB6lVoN4MWmZgrQ1LDbgbxPkBQ0mnEXX7qW5R1QZDBObnySRbvGfbVjm1PkPRemUv5sAh
xsmZduM/P1Bw4qbL26md96KV3kx6H9J9GrohqLiafQmawDWA5eLWX5gTAgD6BUh2OLpbMfAeNW/A
MDnaar4NUNy9fTyXQs3lwuZfcnE3ZyzSpWTEwiJMLJCXRjrJ8koEWPRTExpQSMfRXhX9tJeyWR4K
eMJIPYSxgp77Krhpeb/+mhBcdaS5hgYG9gsc16UdpnZ7yrzABZ23Q8/tTnKy3/y5fVqlA11bmnDf
dJMRgsMQdjHBxk/NvSpZaLxYv+SD6kgYFC5A8nX7ey1GsL+bKfJh8CxhOdCZQPxx2U7q59rwsuQ9
qQ9SujZdtthBphe2hGjp934Th6DPBEPSdCB3xEF9/cTswuW7GiquoEsDxZ+O9P9xWumFruwrE4Kn
z2jVlypcJuTFNo/4gWrJv7hjLxcn3H81Ucch8rGRjLabnPToPGRWYiQrzr/2vYTAUXZxpSmg34A+
iwRsi2VknVXGjtY99VHi3PaN5bP8f6dAJFobC1kdO4pdUxvNoflLSmOLmiv79gdlfR0K/1oRIgYm
b7VaRr/Hjl/ZQXsYHOb5GKfuP5o730v23eNorbnDcvT9a3Le5Isg5csKN1iNbxVAmAjzNVV9HPtj
SVF4o06mbBjxbu/kskGg6pEYgRddDFlKS/mgJy1eLO891IPjQ3w/7UGA9HbbzHJuxCDkq4NYl12N
5BXRGPeaBjsGNF7SvT+cE0yPqcob7bctYBqapSk2kHIW8EUrgWTRWWb4PhqvxLyaucyGKUZzEqbD
ep+1oS2jyxtGm5UFLrr/hRXBWbrIiPVwtlK7wFg96dbk8X3xlhVuQO3qbtyVT9GLNKvbr73X19Yn
+EynZaNE51uHmZvI2FRpjZHRfxOmLlYnXDtlxid90mFjSAOg5RH825UjvRgILywIF0zQFwWXJFjA
Z7R8CRxua0Nf1yRPqC5jAAlwFCihA/M/b+TF4Up9pk5ZMwBJY/cb/pg4ugcesy199XJUdLojfede
iEvN9OrDC4i4tisPkaXp328/QPCRQecm0K34AYNz9B32k99VO6iO0V10IpbkgDByn7u3/XLxfF+s
WXCOXAf/SJ5iCiAzo+cIOZCVpn19gHw4tKTIiLZkMj4CpvAD0wi726ZXlys4DVH50NAStsGa3GGY
2mFncJxt+EP2ph+N0JY2GrMUl3vGii8tRhtIh6NGMisvQSL9+5cu476OzPlLcz14SE0w8rDnvi7R
si4OXW2AI1N+qIavqXnFDKurSWvaSPOHFG8OQ8WEhwKGLUBOhSu3l9JerRSsPI2UOPJkY5S3Wifp
v1hSgJvCzJWX23u9FAPg2BT4N2iUYfT4+4IH3itN2GHBoFlVYvC0Z+cJ5HK3jSyFuEsjgvvC9sAL
DUZC8pMbwG1sE+REbfVct6+3LS3u38VyBK8dhnIMuhYv6WKASF4PRAfAUqCBt0nzcdvS2sYJPop0
iCbAW+Bp+T+kXWlv3Liy/UUCtFCi9FVLr97t2Im/CHYy0b5RErX8+neU++6km63XRPJwMbjAeNCl
IovFYi3nOB9RBLyQZyqluF6ixwtrAJQRZh5BXIfs3fnmEDRStMpy7BvqzzcEEMPFjfKPeRhe+mO8
va7P8luXsmzUB9F1gKhPkKXrTQNoWEx0lOEHBQAWRU9bjS4nkJI7H4ayaaLP6wLXF/BfgeIMgp33
mGQEWDwebUZgjWj3tIDLjsaq62LWj7TxW44QooPlQdemZpFzYNx7aVNf/wGET46ezqhztdT/YyQ5
3BboZv7vShL9fNfqytSYXi42mG2sMiDEL/Nng0hc1dq1dypF8BRmqVdF30CKwb4WSOfXkmSu7PeX
v5/ceTSx5jEqVCRnRi/tIndIZeHVqsUtYR06bwHuJCYKedrmIGzUEPjQZ9ZNXjq+MpWgJQrdXPtk
Qrk0kdjCqh/CYBsGuAHXC3ywc52irqLofoBER7tJAOtcppsyAop1ryGDsLlud6vrdyJLsALdzhXT
ZFi/GEg7Ckr8hsTVrZbzl1H3/2ojWEBpTyVhIyQ0GL1KDzV7rqInBmDGZtujzQ1ZhPSgRZsBjXka
BphKWVCyaHDhMVBD1AGrr9sXkXk4FJYG2kmk+2MNtIsF5dMXkihom2OpXQFILyxRAh+bp5xaxT2w
lrLKWzopbzWgmTAXHWeyk7fqUjCcjrlsFVQDYpxG9Who2tDAF/HnFIjzw6FzguvbKhOxXEAnx8Io
nKlJcoJQMKV3WV+CDiq9K1khsdTVs3GiiXCP4XLhdjJDTMvz7mhSkDKHinZIx4Xm0kwPtpODwziN
jqSpZPmu1fALLXX/LqNwtQ2s1ibgCGfeEyhczHs9CL+BrKHcqUfjERRRgf4E57mTvWBXD+eJVOEC
Gro+MXm9qGwsWNoblj1X8bYCNatslH71aP6W9CvVerKHadpyO2KQFIPqhxGw2smg1iVWIjoaalSU
sgoScoI3Vb3R0S1NCklvnUwNwcM4o1aj9xfbxLVXCmqQ8fm6qa9uiG2Ayh0gFJhsWZQ8WaYyTcvR
bFDOS5CeV02vAEZbfquEDxg9ui5pddANzzO8s+HPMNYsqJLlWpqDNxZXpj25oXHk/GceApv+TmG5
14Gyy9jR4tsU3tbmAwahJNLXFEWhY5lbQALFEkOfkmTxnFSoQwyPzoZsq6d5V2Uu2XfBDRCV0VHk
3jCvB9G2pHFxXS5aBGyQByH4Xv5+ssChpZSpEqKNDVfhB4sxNDu+YyTgfjRfDACQXtdyzaMAiQeI
FRi6JkjSnwurKuQ37GU8QyeqN87HIv0cDds1Ky8ujzzzWxmJ3apAcOUtlO8WflsQqNQIUWqkR9FK
Ux2n9ltrIw063sU2oH3D6GUuJj8CLsJ1LZcfFe8kBA32Aj+OUSWxyk2Rr6Glhvn4jGCIJ9vr/Dhx
WeCyKgTAn2izwnAmEcHmwK/Yo6iEXBsD6VEbAnU5VrdtZAXXdVltJEMPiQN1MB9sim0kbNAzKwOb
vFck+S2Im+cJiXvW3hmWFWAYaxM38QOh2tOUgnkq/7gufc27ALrJxhsYvLkoB57bi+XMpdU4y9sD
sNvKeMOrH9cFrK6ivWQYcN4xRioIyHTSjKqB8IGG83bpea0VdROhZe+6mLUXoX0iRriwVSO3AcOA
KEmnAN/QMUZWbPr0mfwF5pR1Kkc4zFqlDRwY9IiXEcMm6L/L0NSpAZ1F1uu4eq5OFBJu58QOrb6e
sW6VrgLz5gPNRSR/7sh9T/2ySnat/RedIwjxcA3YCxOK2NZRD72jsgbuMcoO0/xVtXYa+4u+ZKAQ
o9kdsCUmOL3PjU0xUmSqFeRAnTQFrSYgCHE3y0pgaxZ9KkS4ZKxsTklcQkhh2Q+q1T865dN1W5NJ
MM7VMIyyqKYC3qcBaLMGtvlcshWrj1l0bYCOlyANiabacwmZOiXRwHAqW/tNrQCCcJz0Z6X/ksaP
YOWNb5VbZMFn2Rt67QydSBVfajFi7dxc8jdDNmMa+rVj1K1tHyRu19dvMV3Re5/KEcwgYuowliCk
87TGKreJPj3y8Y3NzoM1fy8AVALyoc/rEtec0KlE0SbKzKiyCocpA7ul1Rae0T9lTXBdiGz5BLMo
9FaPWAi1uLOds9idLbehrhFLXuwyMYt1noQTFW0HY6QQU+PFmY+TW1if3bCrZTDeq02yp4smeG4y
aTnV0Y7gmcjpR9PHHGLDbsP6iYEQN8pqcK3riOT+opkD5SaQ6qAaBBwwsZ3cSSOMKi3XYc7VQ1fS
O96/XN+oteO1VLQcB/8s7k5w4qFZDSOmJiGCNnfNkhaoZzeJe7dIDYyPN0iHHahR+oP5dYy+6vVf
gNihlwR0EhixBvaOiJ9n8V4rEh2XiIpq+VBtU8w3qO9mIjlnK1Z/Jka4E1HhiEhGIabrMLrXjfcd
aX52pYxZfOU4n4kRVrPr54YnC0hM3qa3BEB5FNOujyN1blkFig6kB65v38rNSPHuR/8EIIUuuyhS
cJ42aYurPrWaV6JXQdz/jEOgig3PMClMgn06YPe+LnNVxxOZwm2sEGUwm05fXJbP5meWPbquARrS
tJM0S63uGd4JiGuB+w48kPPTXbesiJJF0DBV296ON3wuDs0cSd4kMjGCPsbIIjqoEDN228Z6SNtN
Hu+uL9nypYKXp6oNag80nOIwi51MXdjUZYaRR48PmEJJAocha4XR6sLtZMXVVW0A/gCgRgRnKHGc
L5qjgtmhX0SN8eD31s4YwVouy5esCzFt/BpYUQDQey6kLQwMt5o2sk7AlwA24wSoCTOS3Pxrdqap
6N5FKI5lEzFXomjUlahX0NGeatswRmUjJQCeJ5PvcJCI5iMSp0kl2ak1zTRgI9h4ScEniU+4dLDw
MK4jgO53tuo5rGh86vBhkxizRL2VuwuYtL8lCR5pnqmFcVKoFzsE0EvkBiQY+6iMfdw0++vmt6aU
jk4rjDyirnLxEAaQZZg7GZLA9WgFgwqs8NQKJuZIbuM1K9ctvENh6xZeccKl39DeyasEKSAnK91k
2hKson20qDulm+sKra3dqSTh3o+VYgZ0FRQqlQ1wG12LfnIn4MbzdTErwS09FbOs60l4oSm6GkFd
iDHnezo426qqJQ58XROKZzuOEmiGhJOUFzlFSRQZraL8OQH7ynmjfTCYf2MAQOr9rxTBxSWZZjTx
kiXu64eqBzdzMI7b62u1No9GAVSKzA5wm7D5wmLVIy8ydYH1KjDKl/+ob5Kn6fCiePlx3Jkbdkz2
9IB67j3A+e/QvXx8XKBGZNMga5Z++hHCoUqKwumH5SO66W40X5U+8dRWsmUyGcKWsXFguHEhwyYb
En0dNKBkyxr61nwfCvIOBZQ7UGDF1NWY6xmwpHEnAfnisy7iG24Ux8xIN3mee2Zju7YGKp3rO7gW
SyyDEkt2DghEYiRmYihr6CLolfAaWDR3Ka6NpqjclkWeVQdA7xhkuas1j3EqUtguXut5VKvwGE1B
79AR5+lD8Z3XGmiZ7Q2nhcS5yzQUdo4wdEaHFlZ1qurK68j4EdZKu895+7Xi6jfViaogTJy7Av3I
ksVdK11hQkAFuuSC4YL/O/clKY/Tpp6wumgh2xhJsge2tqfxMuC02+GyQTYy9QGs9MS5sUH/aGBH
H6oSPeSxxBdcehxAv5igcwCTDyIrMV845MBxSECf5uW9A4iBfVK/p/ZXi26uW9O6Bf+2JsHlKJgn
HvMa+s5UG7dqjXwhID65X1DlY6zCb2ql3camrKJyqRyqNJgqWlrXAOUiguVEc6FPtbJcQcMRrzVj
zNw58Vj487pya3lKyLGoZi0jTOgHPN9NAtSPEUhbcHa6datmljfllg8CqG2jpMci+9bZoH4HaIcZ
TbvI7L9fF796bJb8IRLXgMgzjHPpFuecAeIJb6bqe5cVOCnJRo84IokPDMJJLHd1SU+ECXetYapJ
CKht5MKAJl9br9mc7Z022pjK3zxm8HP/qiUsqgnYitRiUGuKgT6k2kdaUoTjdNeP1X3aqT6LO9ee
pbMoMg2Xv59c8yU+CcDwkBun9Q5Qwl5qgogPMBQAoL4dp8lDf/pDhOlBPVV3Yd89F7V1T5Ohc5Uu
3zZZ72qgTfiLLf7tLkSUOEDP5Gzol+ODgkEeb5zIt4gP2DV3+rwuafWgnkgStB8oA6piDO3J+E4M
t8h3OYpfaBIJl1lRLjHd1cvzRJrggqsJ8GDGoheY0Vx1+hoiPa1FMpuVSRGcTzxkpmLmiyWZGAAJ
AJPiIgiWbNHqbXKiyvL3E7MxOrOPtcWjz3331XC6m7i3fB6+Yq4xIFYSJPFHieGY67sl0cwSnnfg
YLNCTEsuOXfdB3U2OBiSba10khhnLfIFaR1eQcC+B/mPIIbmbW06IPr0Igry6tTaAVNp+zea/Bah
ny8fBnuSMVLgV1oeHVIao5s/fg3nWSJm9XCfaCL4ysroKruboAmZoj1r61uNP2mljR4fKQ3w8lPi
Kx/RGkBCMWmIpjJh0YjTtYoROwg+Aa8+ju5sPuVAPTdeKfk6zps+vDfB4E4AddEHrWxid62gjF7d
39KF9YwRlreEQVEdibSKPFrxIba9oT6CribvPwEahFMAhkCuo0VwCK5v5qoTOREurHJLh6ZnS0Kg
SoAznXozCLuT3o+KL6XjEhmKz1o69kxX4U6KoriOCzxpvXi+M3lQo+ff5Ns5YQjfngzlKdf9UUYD
vGpISy/0ciCMC9xOxckH1akgsw7jfck4iMzaoLSVbQ8Vr6/m6v2+wDIDg4ogNSsYEp/MYgp1pAbM
mKMlUQuUnmxzPGRm8hWx5R8HhEDORzTjqFQFoqdYc52qiJgKqfCuMGjrsiz/0TUO9/TIStxZN79c
12014YzwExOEwGIAoa5gKlHl2K1qQhwaHwnIWuubrm0q3+yicQ9YW2vbW8b3Lmlad7T7yjdGkA7W
4fwM2lUZvdnlOiMUXmD6EUSh1iw606FiRo+Owtwj9hDoYw58gsyPW+LmxrdoJN51zS9d97k04YDO
XOdpyiCtm4FPrutBTh+a8Y+TmYsQoO6jJWDJCi8fcXIp6XE2RtRJMLpaDN+H0RofbMq/VGlXSZI9
K9rAWFCptwwMqphi/dIkSjwiDM49R3lvATrWJ4Elgwi4vGGNpY0CQMgqWhtsMc2o9eOQY9YMx9z6
zMP9nINKZ88oYEqyY1W9ja9/vEFL3w84V5BxQcZRuNDVTkUaLppAMjoFir0z7ef5z7ukjFMRYh9W
rQ+mSmuIYM1tHn1rQBRfbv5UC50iKkFnEcERu+Dr0YvOGBGw516aOwfSg+uiobe5NEOx4oNRu16W
aukfWuhtzy2tSyMOVg6OMkDyZJcfNX+sQHU0cQ+dl3EZtIqylPyu63bpgyETyW3MKxiAjxcbKBRb
j5MqhMy08LT2ObEZCJb21SBD4pbJWf5+coqo3qcRAEERP1Kv65+nckPne0be/n/aLO7pREqdDqA7
tKGNCYyf2MbAvfZMVPS2vFyXs3JUsWrwuQviL9hCBI/bJDEoMLtFm/x54I+let/IeBVXPOmZCOFC
js16dpxFxEg/I7rXmB9VaEj6OcvqeJeBKc6nClILzMWhAVdsIOsAFKlMy/DGWD9GzHlS7V5SdVqV
YONpjUw5biexNc7Q0jhMQpTUeuZ16RsxJD2Ma7YFKjoLjJpIUqB4cr7rfVxP7firfEa/tMbGCCs3
C+9LjHNf33WZHOENpI8l2l0HJK+two/y3I0ogGxRziUSfdbWC8VjlG+R+QUYuBCs9B1eI7WF3DJz
7vXqn3zQJffmr8zxeVyNrAASk0AzALIQ+nLOV8xSaK2OHK+5+gYzUft3PXKp3wThe7udgsJV3ddb
/WBszAATp7P7VmDagR8iH7kCF9kQ9Gl/hEGEThHwVW2vr/EK7BE+DZu4sJYtFRbhumWYjyynEs+x
3qzddnxR+9CNgSqFMRaXVbeO85NY6WNn9JssfVR5u0P19KXXDV/VGACWK7ivRvb4XTmLyO2BXgZX
DWBCxOPO+jxsgbCJJ6KVH8O5P7JE2xqNuZlwLKdZhum3Jg40tDiVKDDAooUlqCrwBQwUdsbauf42
0RDYocVsU92r8rzN3XTSCMDS+sbclUqBqVVCOHXnkQ6HCPyygdPPue0CaKQqwe5pLyDLKW+/hMgN
P5gVJ6Z/fc9WvCGuYFClo00T6XWxrAjs2rkzlCH3knk3kTc1vWGypqhVEXAflgowDDRMCkc85rrG
Zopbno/PKOZN2Q3i6etarF2/GLn5LUM43pMJoG1gqiP+Yl/nd4LdRbeu+Y+evPf8MY+Ya/aFROa6
WgZcr4NJH0M09qbuelIhMeWZbB9FPxMQZRsf19W6fEfCaEEF+l8RwsUbaqpdYNMB0xkGg7LLfram
n5Z3sxPo7V8EsKeihE1ypiiPSQ9RDkipI203JO+o8l1XZ+VsnKkjbFLWT0OrqZDRJJOb5C6hr5Nd
uI52NGRecsXdn4kSwjGNNizUaogaqu+acsjbn/XoDdH2ukKXZmfDES9Bn4YKEbyLICZR41bpQQeJ
l3c+QqUObFygR7CT5J8sRssujWsfF18ZIHyK/IYO7Of1L7gwQnwAfgCDqsA/x3Ww/P0kaKqmUa/z
Dh+gNTxy8R+jZDMNn6HSyij0LmzxlyRUMtEZhZe4iMK45PhTdAkxzyHhW5lz7jlAJw86JC5HE83y
6BB1mUkniX+6sBlBrGAzKUpToaFBbIOWQ6C+J9QnWe7GZehGfwygKcgSdrNkDJM1ChYzaQFbV2JD
693fbNe/i3jx4GEosKWQ4yX2HcC03WE4MllH44Xpn2shPkXtXnXmsMOKRQB0YQq613S3UqP7ruES
n7Gsx1kkskhCywaCEE1fbnzB+PQpy3sCbTJ0iNN+RPEO15XzOhuT1ybZQ8Fqd2obSaeITKrgFFUr
ic2QtLCI9DCAfaG2bjCj4k6aNy4gR/Um7orN9W1bNcITRZe/n5wyNR6oirIoUPC57teVBszY/jkr
G181FUynyOKo1R08ESfYfNIDz9p2IC43JxB97i3+2LSTZ8gu5lU5OrYOMzeY3iOCWugjK7VpQmBv
OdUxDqln8iJQagCilLIRm9UVPBElqASUFYebvIOfaoEn8GGNuyQbUWMpPWbJcr/rsvAqRt8NAmXx
Kd7r9lAXJQ6AafS2O1UfNM4PyDDFPnJsO0akw0tLTH9xDpZn+H8E/uLkPDEPkyp9yVX4DYwY7dWa
HKykPbaRui/7r13c3GOSxEVN6aYpVByTfH/dOFevgKVQCExHpIZEx9yMeRXmyDeDEaX20wYUtPNn
aIYSP7xqKydShA2sQKLQdymkqHHiKz3fq3G66UG6m5uV5ICv3qrA80ADEIYB6EVewwbSOosKyFK6
QOc5eDXRTpn7egS+A+LaEQg/DJfI8C5W1xGYdyhk4yK/uMv13mqKfBjgVyZQwFhD7WpG6ltKJ8lJ
rvqv33LEXvopVoawUDjzqszxcuMddLRDCdZiQLBgItlk302HBNdNZNmcCwM9ESk8SkdbL03FgMgc
G+bEPu5rXnht855qpatakv2TSRMzu3aNyWsbC0kGVw+fI+XJcm5j8ow0WCR7bssWU3gMD1ZpkVKF
LIs3waz4yE11M4KR15JjbknzM7x3r6+lTOKSADg57BloTtDyB4ka+vg68FykThQMyGFHONkoRn7J
k/EeAzo/rotdfvbaFgp3rVZqCbcriI3Qq1I0uR8D2fi6iEsss+U+RygJ5GKCTg6xkUIv0cxNkwnR
iXIT81fWfO3aowGiKH0HBhFW7gqymefcDdNHWwWHFMYIzSPt9waIR6PkT59XwscI68zA38KnHApz
66nop6DOjsjoSYSsruqJxsKq5ga644YGGmfZwWBj0Eydf31RV/0mJuSX0hVwSsUpOoqtyjs+w5dh
CTX+oyXhAnFmN7J666r7OhG0fMipXRIjrNMGgoa6cysOch3jVbMkvutSCBiYMIKBiU4waqhibMly
Tc/RAAxHgiSGAuqmqicbIAv/8bacixE8iEKTyMgM7D2wEjmqiiq4W5JOBgV3uTXnUgTfoQDYoOMd
lLFn3S/SVwZ+ryb8HMz3PzWBRQ6S9BgURZQgjq3YY22muYXYh3TWFlTIO+ZQUHEN3XawdFkm5NI9
Qdgyxgxj02DZgqvX7WyuUYnCuDLMIJ6ejdSzqR8vfKhpgLcHTq3EbVyeoXOJwmYVsWFlUa7iPrPm
O9oyt3Oix+sruGp2S/fFf1JqjmDbnI6Y4JyglGLkn2U5kLeM0HAbZuCQui7pMnZEQRuDNxiwwOAr
phHPT1FeK/OoTQRNT1kFDq0d74w70upu8w1p1uuiLlEWMPUNPoOlvRRDlRczj31b6ZldWAgbJ0/7
ulGfR1d/rLz6iN65zG384Wvk9Z+abJbvV8r+/Co5lytsmIanmT1ZJvOo+2If8pv5oQ3me7551ECT
Tt3eLbc9/jWNXMd9MYPR42/tVgls3wxASbpLXzXPclXf8aqbyu+C4c34cX1l9OULrn2hcDLtqmKg
Klu+8D7exi/1Gw1iz/adAF9wrIMByez5YLv6E2DP4q3hSgHfLkOY8yVabP7Emc4qoKX7ER8AdkbG
3jTrRUv3pHiYDNwUEuNeCXfPhQmXUKLqUaXMEKbnvkZuDTOIQBemouWXbcL6mYXBXEtc0qqZn5ie
cKCmgadlksD0llqb0aOzgYIYvXJ5uKOyG3BtLQ1LU1Fzw/kF2ev5WmJkIOSVQnGkKndUDBfzde7E
AZ8Xcb9nR1nP+2UzKo7VqTzBvMsEROgp0De8MvvSoXlBvSvqd7z+PKe6VSZ0Im3s3mtlKPFrfhe5
QMx54OUAsHDBcYz1qMRZHsJixnswKyqJ4+ZRoIGaL0MXpfrFlvWprPlEsvSnIPOI6q9YnncSIGdN
YA3wumwzsHdavY6h5BxeNlFhKU9kiOmqxtRrvWMKbi7Gnudy9vv+g2fJOwH3K5u0B60mx9rMfdUe
MCsWBdn8hvENiUu+bJERvkIwoDRPYnwGNB2G2qvNzyYsH4ux2miYH0z013mI8JS5UZRky3iPUkr+
p2lrQb5gUFmlmYVTYhUsTNU0gESbydus3ZjpAx0lYJlrVnS64ILjq0peN7SFqiqynawGhQb1jf6H
0W4QbGftjvK/cT6nEgVPV5lGStsZErPpJW22Y+FFVeGixuh3/EtLowAkxkz980zruWEJLm8E1gmZ
F6kj/VIBypHIYi7ZQgoOzi40s21rCGjLOXYjgPAoQEFvywSjI1VgGOFrqZTuXJpP16+uNWd3upyC
G1DasK5t6sANGCAqGp9JBlqdjnp1/E+a7pM/z8os64gcCUUXHrhmBHuZO4y75ipMMyp+Dh1HMsYt
QSrzxxiRv07AbzGCkehNyDW6nIBuTndhO92SjgSq3kheF2sB+ak2glWYSReprQExavtUDsulZGzK
2qNouL2+S/+HS/mtkGAeRhNOaaRAEotrb8y7wEzerNnX6RZMVuBWWJ7wpjfHvmHKuhlX76dljNcG
mqwGVGHBndljq1UziVpvyM3hnyIj43ZBptiXNQWpVV+E/EmpSfsG5tzG56yvDsSsh4ClhYyNaS0K
IJqOmVKNAHNDXYz5JMoxcqtPKItbr+DEj9OXGuAOeCUQEtBEUir4VQsQQ7pTWcuBPZEVjiZPshZa
U9b7gJmETAib0y8NxkWY860wJh9qHjsz2za69Y2Cb1RFjycfhxuV/1TsYgPz3+fqd0eLPYxHb41R
2aZJ+NSwFOwUYFx3ZIOisvURTpcS1xmavvHNivrPWO4HtqmVY4Ukrip7C8gkCQfMAXVeGheQZDuR
V9GgrF8q9WvUxEEFXJzrxr/qGk92XThlERJYBMTEyMPnm44BO8TDEDGQmWu3MBNP6d+05PW6xNUI
93TzheOG6EWhs4XjZtJtau6VPsA0vpJaXsjAWvHoTMgv9a5E6LI71yxOcMUOWHf7jmJNjfqR9rAm
85i3b/msBS1AEUvWuf2SMnycbJc5BxDySeSvBmiA1DVRHMZ8mTg73RhTSNsuaT1Tu8GF5w1W74Kp
aE7vcMxr9m5HLWben7TRs4aXwTlYKoZdZUyy+rpl/f4KYelJNvX1oOMr6P299Q3DO1vmp3s0Nqsu
8TpEb+7gq/vK+167sfsT5UJ1k/nKJg8cf/52fUVW78aTBRE2RGtmzuBxWm9UALqvD+9IYoDvrpz8
Xm32Jmn9sTdlPZKrb0lyIlVwcnkUOXGrQSrzqVtu4tj95925S9zwR4xnJJr/sQDgDnEx1okprr2y
G2UPbpkhCK4v0YusysFU4mXMxeCxN8R+VctYe4wlCr0093832hEmKiskwNPchBQgkRVBv9NBeGft
P8FT/2m6xo/Ji4L6LVRc20/25YEHnYuGiG/G03fNSzbVHp0SfubLD6HE/sR8VN92hs2Xz4pGDej5
rLbMTZjFmldFbPyicFt70gBmMHh0iLtD2ycY5E2LpP+HaCkBNWk4OZ9Ag0mPvNWcW7Ur7M6NSodM
j/MYdt8qnjU3Gm9DjKdRs31Ci3a/meIUAyX6kDl+5eBl2yWjArrIunZ6N46bMApApt0cotTsdgAt
NY4VmM9dtVG0x1HtrWdkHxIkaykluzCu7beiHcJDxqIpctFc2/s4Ush4G8N8V1In36bK6Gzbsq2C
RlEwFmz35U2BQT0fyWW0mBWs+5JX03AILSf2Rr2pkEF37PI2t4lzX2EM9wPsdvZt0c91D7ZuW099
teLU2oQmKQ9GPGYbM6SqX6Ln1AXpD0GKtzW+JV3WP1Qw7cIHOXyNOvRc+nNXxC9Kyi0Xg632Q5fz
CUBDhPWta82ztutq28TkXjdZ31Us4DFuorJDhrBXI29watVwGyced+g6DPcgvaFArk3B39M7Dnu1
Zz69AHqvebDHMb5vVcCBoV9X2zdIfgb5wNWfSaOj8bli6jfe6c6elzF+MbRZsakn2oCce9K6PUMx
6hBlRH1UwyEyfFSn7C9c5d1t3ExW7TeNWv4IZ1DXh7HVh8vQlbHT7KJGc2OUM3Lo0URnuXrcOeUG
qSzSuywMzQLFpqwfXZSD9Mm1Ux24eGMbPZJQB6V6VefhXetY+gMe6rHhWo1dvFMWhS1QJiPgtbSU
KWi8a6izU0lJHtQw6w5xYSi3jtXlnVerwHtnVjj9tFqLeNWclt32uoP8lT6/doaFlyaZkSnMVBwW
/TZ5Qiz4nvoP2SH0vwNAYqvfV/vEfxuOdD9tYhckshLpi4e4Jl0Id4q4rRy+eEp7+9kjqbaLn4Fn
Mj+Wrv5tDuwgfcTQJ72h9+EdXfymbMp/NTBxMEMM5mUUYcXy05TjWJMog/ZdRdxuam4tMttB2A8f
RWp/z1h/Q0tsmllN++uqr8fkCyQ0jhxAQcS7OmkMWtQjUOJzrd2EBpAdK9v5yOKGbJjBcTNYCoJO
BWlZNW8SV9GQSKqqUpJoWO7iiw04+QrhrqYdq2wVdS8PNam7UBm3RNnPxRYE6v51fVed8okg4Sbm
aF1VUFxrvb7pke7tM+7WaXhjqsq3PrFdLsWPW40A0RoMRnugj6ILVHj0KHnmmCMBTGU3HA3cOJPt
M/qswTd3EZ42Ph9vUxl6/pqWgCZY8HIQ7uKJjOU+eXKQbtL7fIHGVNlnSXHPm28WM127fzNlnTTr
+iETZ+mGDbRM8SEexSDybhlW1FJfohGT9kcTw9JK79toVqNkkzR+osmIptcCC6CYaxjxN9AlIRYr
uJNENe/KFs6oRINreoy7JKjxPL9uLatiMP4KQopfk0CCX4j6qWh4iEC6mncsc1xLudW7n9dlLA8c
0fTNExnCAwhvXzA96pAR0brZaKzj+yaLwuC6lLUDdipl0fTEIsJpMvpGgxQ+YPgza9wB4yaD7rMx
kjyy1g3CQFIGJXOU/sTJs8Qq61RRIMocWDAPCLNxh9jN7DVttQdgmOWWyLPFzPZJbchc+dqOYYYP
rdYLiJwmDgbhdRyhD7sDKCwaITAGmqiWa0RckkVZ89c40f+qKLirWXOyvhnwkMyUGxw2H1CuXzG5
8CVV8nctxCHPiVt3sgrd+soSaymYYVYR9n++iWaG1wJGXFuvZrvQcDNtywHarHuz7lnz6DYaeKxl
aOxrC4r+GZCNArIEtTrBYZJ+UjA/AlUd48mEvRQTOM8ll9CqDDSsWRgkxP9E5pexaGanqqFXbkXH
Rt/qvN7V9T/XT8DqTQdez3+lCAct7WyWdwOkJJg51aYY11j21IBUqyW2BxI27hWMgXpt8Admvjis
VP7i7jn9gGUZTs9gjcHTqkCU0WXTV2tE+m1OvitGvVNBcMo62QN49cif6CsYqVlofOAh9C3jbcdf
k/GtS155LzkKK60zSFxirh7T0A7KT1QwyrCIC63qEbvMffZjVu0fQF4JTJq5RhvdcPKdNyDeBhaT
2xvJgeiFaxdZ4oLBdnAdK07devxR29ptAhpr0sniirWH98nH2cLTsKRWl0QhlnyY3SY5zva2B22V
2XqpCvITGW7Juh1jchRjC9TGNOT5BuuY+w+jZSnAT+HWpeYzpdqTspQki1e9zzI9+r9iBEMeiTaA
oQpiUv7W1ff9nPoT2di5DTgj4DMgaywDUJcpJlju1GlhE3NIVIvZ6+wod200HVfd2EgicZkgwWaj
2KqJ1i4rSL9k5t0IhpIa8KPXPcHq+qG5cmnnR++vCOpMaFYnC2E3uHfx+MnehvQumlK/DT8wpYgL
ym3xFLsucvUsAt3f1jAmjXyzEJDldd9boV7B95gbu7FB1Q4ar9up1zbX5ayuH7phTUD8gTdJhAvL
EPjNAPXF3Yuu6ZnsY+T8gJwYXJeyGl6eSBF2qbAXAK0ZC9iY9U2J2aNN1CnfaGfPrq73j1UEVMHr
Ei9Rs1CHOb3XBZFj52SDVXG80JTvXe829CZG8cwOG0/RUG4yXMTUFvPVNNDj96gZAe5PJc2da3t4
+gnCTTgacZ6nMT6BNoWvxuYmI08TGR9Y/3hd2V/F5bOQEKELurcRrCytTBegK6y0G5LPmEyb79XY
i56Wjs7cze6cYL5LvGQfvThb9EjgovLjILyr9rLk1eJBrn2A8BrPo0bRIw0fUJSxq1e1y1PJgfgV
q1wTIfhKqqiFMqYYUxo32sZ8jl/i2Oc+OTTb+ohJyDn26MGL/oe069qRHNeSXySAEiVKepVJU5Xl
bdeL0K7kvdfXb6ju3mklUyuiZweDmQEamMhDkYeHx0R8I++VZQplqi428NcCg3YC5wQdKCp3HNMU
ToUFAFejTzpJ1tRbVLPM7AXDm9vfUoTErST1pSGoSyC15Aoux2KmTcOHrgttkSjbOhIoEqAnBQdA
uHsYmtA+bdiAMbYYvfbNbVXanfFMqkPnVQKjLrwMlg+lXgSDFGQZaPw4v+cYMk8hTef9Cc6VGBW6
svVx8l+3l+6yVMnBcGc+DNA4qlSAkQ7eTf5dAhHIo1q58al3NCTiQEwteLpcnPAvQAZHA+pIDffr
uV050dBTLWOUUtO/R/RzGKHg7d3Voi7xtS+Fdzm4OUDqCFZbbve1ddv7VYAv5Uun1j8S5Tbpr5X8
oWWCXqfLkHc2aIHE7T6CEco2aOY9IRf7qTKvo8ZsUHegoKgrWkfu0CSUl3sFbCdDXf8qtPftT7i6
oLAQ87WEYNKXW9C2MqapMecFBS27KamOX7qNYWv+5zbO6oZc4Mxh4CKyNiQpoWpEsKLGdaRdq9FO
qkUOa/2r/bGFO1+pPE6Y4ZwSmzywB/kIcU7lof6dQgz0wJ4a3ZFePN+abIyIOIbg9rsIWL4+4z/Q
/JRNPLCCBiGWcejeRrOyyuEQgePep5+jB8K/8ZZQQVS/+uEwU6khSGKgXOa2qG6MSi97WNA0/6Wi
RsrkzwCaNYqo1X11USGrYYD+gMz1wvMPl45hq0QaNmiMBEv0vQifpd6tiztNFBitGgSWCMxwIseK
Mf1zoKT1a4QlCk5CIh1Z9WmY3U8zASlsJRrSEyFxZ65KvHD0KiD1ygPIS9X0jc7iqb4oCFu9QdWF
SdwNSsoEuoKeDJNK42bqcouiq7HLopeiVh+ruD2FBE/M4FkpkAkJ7tE2bUnh5PbGNzXJrbFAcoaF
CGbQ3tn9PbcoHM/it80BxuJAtolWMrXEbwM1fG26hXpDAryGHreP/cXrbj4X6K9EXhV9h2hcPkfx
S7NX5E5LbGP4SNpPDOaimYSUV2Nh97+2ob4SR3y8ssTiPmsA4RRQggELXF/vyj67C7odolHHbxyE
Ywg8bS+y8x+t4EqaF+oSFiEggXKVZvAcDuoYyb0BAlUMmt7l8h1YT6xtw1a3KzhI/gvAfamYSsUY
Y5IOSoqJE9ETxkCSku46US/sqote4HAxg67kXcpa4GjhR5hOliY/yKL531VvssCYbV3sOlBqgLRp
xhjb1Iri96Hw7Rg9M1H7aFQCuovVdUMXkwopLEPFcMM5Vu93oCoegYVJ3wBQNXp27EGkN7K6wxco
3MUGxaseIynw/AGOLIvcxrP03G3JveHtVON5eyusXjMLMO6GQ4Wxp3ILsJDceIar127V70z5OUCX
aXUow2/bcIIV5KcBMzwBFG38Cg7e23w/FPuAPvsiIY4VZhY4CYTFDDpe83wDZ5VajHQK6Hxvp9f6
rnsnLhT9IpQ+rfE+s+p7bc+eWuc76qaCo7u64/8A61zuSS5yaGTmAK4lYz/JUCxgzY3X6MftZVz1
EAsYzglqIdiVPbBy2gGyiGGAkuXbNsBl2nl2swsEzvWVlKJVD+QsyDN/qi2xyurQm6+q+qiUb4GC
W0W+MkQjqaLPxju+IegIU2OAagVus6y0EI07cRhYePw4VP8FxcxdkD22DC8Q89sQQhm9fctJ9tyh
i6VEw32k9i/bC7G6YRfrwLlKCZ0CWuHjJ3VRb+nGU1HsquSxEilBrX1QlGpAuIoOd4xNcRs2LZq0
yxsGekDFCUGjlk6TYGeuvqwWEBdHTwt9Iw90xMu3sTugQGJ5u/Bl2oOd6Bcq3UJpQiEgt0lZ7kNA
IQNgdGo/s6N31V1DVxkUP9MnsTBfJOrvXPtUSwO5LWv6MavS0MAadm8DcQb9QdbfQbr69xtiicJF
YF6E7UBLWDUmvwcM5fix1Qwfjfm5DbPmSNAXoGH0EByIYMQ5v2pYn9fRUMKYtLQxVWlpmEX9+6Qo
DvkChPdWhlKQQKkAUqahlfpPZumYGHatrDq6rvPIKZD42jZr7W5bInJ7ArM/Zp9AK9pmJeQT7FbB
GVesMTv1v0AwIQATrKHObQjDbDtl7AEm5c9x6wzdC/22bc7lUNu8gmjiQMOjqaCxk9sNTSOp1dg2
82O3ftZZWR+GUdnp5fQOXu3YinuMigx1NTohCBOvDJa893lZgsvDNcN58v2kpf2ODlMjiFTWoqJZ
VAtDkbN4GN8MYCqtGqCrClFyJ4F1OERLh2dJyfeIWY2o8WBtmZdY3DJXfk4kTC8ndlH2aCNDabL6
qfaC+sfa4V6CcAuNkMg3xpmwKUMRr/dlJ0+621QCwz8V0XSu+eKvqieewmigI7O9i4gSYZ8R1P6A
q092NGgIBNn37V2z+nHmsur/Asy2LgBIZPimngLAl3OrVyhE+NCg2b3mqitnolrumjUYxZ3F3dA0
QfnieGuoIwkHqPHkw0fR/yz73bYxa19/+f/njCmDVtV9j+JFivStT2sn0J8bzNVso6wt2RJl/vPF
kmWY3vfSaLYiOnba3iOuKnd2YuCF+7SNtGrPTPvE5tsYkwvnSEmf5oaR4yYe1QjdCzvaejtFF/iN
1Y/yB+Qr+lqao3mdUhOAeCWG4/V9gAH2bTPWzouuMY0q2Mogz+XMyCAtmQ8RrilaHiYU8jMrGx6j
f3NUFiiXpVYNFQMFdij+LpU/By8Q3LaXNSA4WBBLQpBrnqmUNc6OttXgX0YgMLAJZuoRuQXW3oXD
PiaO4R2L6g0nNG72hQ8BQZxXvDL/zUL+8wMupFskKarA3TKnUwO7MiyPveT1+9Adt2HWt90fGO5i
9EkIRd0adspyYBm4G5InUxS6rB4izFaAmRd831CkO9/a3khrsFAjQZMpr1r1pIVHkh3z2o1Eucu1
Wx66KP8A8T5ByUc/CpAOQxZR6W/6/mWUDmrzXqUHNTtsL9xlx/u8QxZgnGtQc7OtzBJgKBFOO/3J
tEJojlkssO5P1tvbZFvuyXWZdRD2Ha2e4gUy91Dv8yhLRh3IkZlYU4pZ9lBwjSsiCG77R2kPvpUB
EPSuTZ36UbKlW8ku9/6N7pZOeSxs1xpc/6l3shf15Dui9+zqk2yxuvz2zwwQVk0S9ozxIT/5t/mr
7IBpIXr6DeLve/nhqnUqq7oRlX4FG4jnZs+VQa1HA6hKGqBaD5mVk9GeygZkeB8Ju9/eQWtgEP6G
5B/KFUhgcqHF5Jtq0s7OeIjzXagodqtrx3aqDmjBx0T8YDVVIWh9XXVrBp1buqBxqBg8DyltvDD0
EoSmeWh7lKA7z6I0tBrpzsNsiGGF3m/EylZU3sbKSY+dRqTYtvrAX/6CeectriDJqND83OEX+Pmt
MjiT72j9rkhuAv+mwv6KHj08eLcXeh0TebO5AAbhJP59r5lB04TQCbRTD2kmFZXm+7C4l6rrgKEx
g6VWmcfzZIoAdv6AfD71i/8a+nToamOch0gMI0szBlgzo9IvjP3VKKVAI6odpPSY1VGJiQAonJQ6
SDP1KKJ4kCg9HqnGRPDLGmPftX0sONlr/n4uBkIQDD1DUBc+X/42QstGpfgpZsIea/qWVBTf/K+7
weAalyBcZK5k09ikXpDaKvgsgitm3CFcinrB+q75qCUKd36ScdI7icAUvDMsvaSW7gl8/Fows0Tg
9qpH5JRkMhC0+KFPkTUEBjpBAlGDwtoFCTooAlaD+WDywUZskLwsMHlqS371GunmfSVLt5QN1wZr
97XSCMxa3QOYRYXXQfyq86FmibRrZk4SYhuSW1nzXhqfhZAQevXr/AHhQ80BJUS1Nz048Lq1K5Wg
/UHw/S+7AedtJoMfiapz0Zd/bOZ+D7UoD3YEYBRKrfRTuguvh+til13jcROedLfHVTG57Da4Eolb
rpa7QV8HsQvMz6HXnrshZSRKjLLG3sgD6I1buKBO8U3ZP8XH2In26FHYdiarW+TPueUTdVqM1nS/
CVOkf9BM6v9spdKKzV9ZcV+Kqg2r2+MPFJ+wk9XR6MMQlg1+4kAK8hQOgaMMvaDFaXWD/Nn0/A0f
p2GkTR4s6rR2P8jDw4Trb3vRVi0BOTgUaCEndcGjxWRP6/wUEHXxk4KbKQ7c3v+2jbHWQKVDtBfJ
GFyr8Kqcl09ZUnWkLFMbI+0786Ta/pX/uzoEb/5D8QOJR/poFJbyS0HRDjX7zM6zY/y2/RtW7Dz7
CXOksbhTW1b7WikVKSb6R0+1Ro+Qe5AZRCDxzbIkdLfR1hKshoyuz1m8XUGyh7tDCE08iql5uPc0
sjCWZ+vayUPzVqujQccuphjDH8FBTu5p1eyihgiOwkrcdAbP3S6kU6KYxRW+qrqTUJoakGxyzKS0
KbkjkuC+XIsdztC4W6au0zyOQ6BR+tgg3TA1blVDCyB4bSkudiTgTl7zL662M1Du4tFGjGg1ClY4
KO4K9KVOwufl2vPlDGLeU4s941MjT6UEdknSg6ftasOlge+o5Ebz3mPJDTPJqn5RkCFEgRuEb0HU
2t3oIqtj64mlhdc9Rhv9b2P5bHSi+ZH1NWca6Pyg8YAeCu5I0TBOS6iFpmBXe01Bx95916ZdXxj7
tHpWJwebzzGg+yLY1iunCDK0YM6R5+K6wQ/G0RD6UIGBRR+vyG/12yzFeCgdzY6fNbu9xvyl2xNL
aOuKY8czHvMOkEhBbZfP+gWR1GSSgrM77EZX+e59KO7007TSfOf/zm7ZLr0zsbOP0YPo+lw1dx4V
A63RLCPBn+JR9UqZ1YgEByuiryy/iZrd9pKu2oanjWxqSGnqvIZGIhE6UB2SALVC9/rwU0l2I2Z1
hmw/iBToV0K1WQP6HyjuxJQBsvssB1QgO4nkkPZgZvtRpC+7cmedoXCHphjKxgRnWWob8X5Q7mrI
52yv2OpHWZjBZTAwypwrRQiACGM2/kvY7QIRR8ha5AIphbkAM/f9ajyHVhCAairsIOmsh8TtRnhr
SB/HP2IPs3MnELPk8S4JMWCNmeJt49bO9Rkyd0+BVhB0cxTIQfnQoiyO1uboB5KDE+oUhVOhSCdK
b61CMoi7Mnx+OBP+DYZheC+hHQolyNIk9XPu38ithMQdBl9bTMC3lgRSDlXgSla+orkE5e3EDPMY
FwDNpvuc3RP5kw0/t9dy5RI8g+DCz8rzJ1oOgPANm4zoSAcLgX8CD7dIQ/qS2gKUqgtj+GJd3TVa
LxMg0aJ/1tryKvJGK8KMTV2MWEjqNPSzSt6Z/ITXRMlO6RC4soG+G8MicWQZWnAMO7bDgL7jsxfF
I5Av/hkqkBmICCgFs/uh1+4iUPFtL9CKQzj72bx7C7sA5FT42R3yGUq+6+VXE/2SmbsNs/odoMuI
nkLIC6KrkLtG1cDDKCiEz0Y2qa+haaYfGApklZWqNMAzRINnbzJW5ViMAMwM2+iX/gjTvvOcAMa5
DXIxpNcnZZo1foiOreQpJ9dZIrDuciP/R2joP6MIF/KTaVeElRfh/1+jUGuWPkaZ4p1J3retWOku
BAwad5FnR50O5pwv4tzwoUHXGurg4WPV2H28I3Q/QHzY960aAqaTU3aWbp4au3zWMLNu24qlFbtJ
5BrXzGXqzNSE+xhChtyeaYJCjkYF5pb57zxmp2aU9mOriDqlL69FSCXhLx1E9iiM8VnGJsnkMmlK
JOFGS3sm+84hr+mVd9JvwE4JIrOb9Fdmp9fJlS7wS8ocrJ5npIAMemnCDDTConJ8vtATIa1UEDjg
njEQtkl4Xn/KaDe8HnOlm6fuG/TyN2CQwdwiraGtl2R4s6RyRR05DPN7GampO/Ru1SGYHsyaObT3
FLevqw4d8qxNM0tSEghMNWUcPHt6Wz/3U45vR0lsHBQvEt3H88a4sAe93hA2Qz5T57172aYJU6MK
lXbVR26m0Fs3MRPZ1iXDsEolPY1VghA9ibwD4ixRO+MlkQQCN4b3zywKBzYDPpEiewn6zCsc/uio
fHjfqVWcJOSoTVs9ek7+3iFFfeihvmtdpXfqbfD77ztPzvC/Lr9FDC/JgwkxMODnyafPrr1w33lv
WrrfPp6rp+KPlV/xxAJFi4su0jqgGPVjHDtyBUkhEfXd2pHQFXgxhlFqMOxxG7OtMUdY0G4eAiru
lVa7CUy6Z96EKzq3DElE6LfmNyHDRQxFBUGcwbdP1CWVfLmFSRh/gpaVApaT79uLtoqAfDOiLEwa
I/w9P2mplysgQ51DADDMQMvHKSsBX8Dqki0QuFBxLNFhUsRAGPKHzrue+icSXZtxbZn0aduWyzsO
3dXmPHWLbJeMf5zb0noglIqVHtt8usU4ACnB1+NmvaUZEKl3t7G+lp4/0gswnmAJglJ+lc3jYFXp
pMpNP+7T0jViV/YPTN0N1MnruzR0cu9gUBE1iiKwlKdR8qQUtBMqwMvb+oEMlvRi2qPb738lN5pz
A9mpwNH3b/LB8o/QrcBAS2GPVmYbdg9JQKHa6drBWy6Fcr7ukL1Dx9e87qQ8VahomgdfJOKy5kCX
EFx2owhMz5Pn6b82cdrhqKDlcXL6BpXFnWTYdX4QfN3VY2HO48Soe+FwcDfskMWxmqGL1PaLXd3c
k+ldiQ5GfTdiBK/5bYB5UP0opB6dWeCGId9r7a+Tjjj0SLBrkJ5GSYZ/bXugz41aCntTE7OVKO13
isBbrlmI7nw0ACsYm8acCffRpqKIFTa3yNLaktMbEqqCoG8l/wYjUMYiKOPNAwnceaxKiZRejIEZ
8F147DodH2XzIMU3fuPmzPFnVnMwpJT4W1A+XDseC2D+bMZ65zddB2AMq5nSXqY/ouZWHl/q4kr+
+x7+MyP5oxiNcEXFbGTh57t6/F5MypUEUZztDSmyiD9iZZawcR7mCijIqqa7JLvGS8RjP0hzQKOz
AG3tQC/XjzttLdr26pjMNqH3Sv+om6uo/7Zt0NqtYIJAA6VdyMZfvAiKQquqsmlxWXvgNWVV+Dvs
FMnq82l0g8GfwK1Vi1QA1xZxTtOhwDqTnfO0TmD6oqE5N+Kl8VPT2KkBJs8XyHeN5lUfP2/bt7KE
MpR4ofwpo8UQNBDnx0ttOzmXGLAaE4lfRWXPRcOmXQJBFcExW3GNMpklJ79042W+4uITDw9fA64q
zEJLHsNbP7/HMNOtJBdXBb0F5doOJG9/XedBWh2FuX+G6rlAKKeegqZykA2Bkm2Xt99KLbJrAi7B
1r9C3vu4vZoXX45Dm/98EdohPIpYWwKtK4+S/BJVV1ofPExV7+SYWaCGSEj5YndyeNzXy9Kpi8IK
eEk97FKd3hestlQjccMmuh1yJRF8w4skwDke3ydmNNBR0UNQFHRygzznc1V/lvqvQTQbdplS43C4
a60xvDAqMuA0pvJRx1FgVVEmXct+f1LStLPkYWAQWBlymxRp6jYKqHabIha4F5G1nDOrQxBlyLO1
lbRTDKdAS2yLUZ5BF7Hwr35GiBGC9AHpUMqHz6bCUsUc8RmD4iYtd0P8AFdtseotEFXgVzfoAkk9
36C9pJvZNADJVF5RSJKHHTS8pqyyWgj++r3ozK+uIPRIkA4HkyzSEedwKhR6m7Cbv2MJpFB2Uhzw
ZlJuGKamt4+eCGr+88XRi6q4IAUFVKHLT4bSf4s0ZCJ7dqyEXNgXPnPenQurOJ9SR1KWKTOBmeqb
D0j2ofe9/aEatcCi9VOwwOG8SaSiGt8HBQhVfJdOTgZaQwXKrBn2Rpk8YxY7be4nTGSLQgXRUnJe
JdaDoc0rLGUJlVQQYkItr2rRA587faaJXMrlcObXahrgT9IxMIOFPf9wZZoXoB0HmhYNv5NCttEw
dWcM/rFJw3cvg2aDUrefkSajPp+dAoOgX6SGYqDnoFT8pmJudnsjzXhnD6bz38PX0TtJz4q+/Vr1
zJIhEGSoYKgPmKvlO4k5CSZiaxGz4dqK4/ZF7QB5F1z73I6S8kSjQ1bhS5O8h9CW7kKj2ZmKCiyj
Iu25yxQ+DFyCcdsq6aTc6AaEtGl5Tbtrwmw1PPWpk+svIQhYzbcAxYPtNb3MSHKY3EcGSViDkUFg
qvJVFt6lDRYSWg3RU4wwsXXU/MYnhxhST5XlNTejcZD7q6B51EPEV9fgCxTcY2sneLEEKjfeJ0kj
DWiCn1Nr/kcf17+YEu+Lwfvb19GX1ehEROs2OBT4pIWMUJuGOWAiHS0ZLPuGfN/D9squXR3Ih/wD
wbk906fMw/QNFjaqrVq9rnH5T9K9HL96RJCCEUFxm5SZjaE3Mg5GVctWkD7UUrkr9GtNyvCwFazc
+gf6Yxa3R5s68NIE/UA2HJFNBscHQ/GoCmZR1kEMND0h3YiUP2dQPJhGWEs4dXGNXpYosFPfuy5o
JvhEa3cuw5zxf2E4W6oQSqflVINkLbsZqmcm1e91dpsnDdRRBiuAAJ9gd69eHEtE7rRNFOKSUQPE
NhvsID+Yv2EcvR0L6yqUwGZst122+xf7UNEwawruFcT53FOsQRzatAPWkvjNKUK7lqT3btLcYgQZ
WmTbWJddt/O5WoBxUUyR+JkPcm4wchXUHSC5EaRopoaSrVfsOl+GYCHGSl5z8wHTrqR9bWUrEXFS
rK/x4jfMm2sRb/gZpNNNSG/bjFmm9zGoj0GMC9lVJdxgheuBqtNQ72r9m8D2OfTlr6el7dyBL3Q9
0FEgwClEXxAqDwTM1WAVUXZFGWMyLLUKSCKgoUNGZLANvXpcFhZzxyVLOynKRiAXqAqQ7mpiwx5a
itsg86e7NG+eakDghBzpbP5iWaV+Irnkt2BTnogDxgS8mpr2fRvjMif6tX/+gHCBfW9WjW4OIBqV
zTuvQIjzZpr7Sjql6m0XZnb5Zir7urk18p+NKVjEVWeg/IHmzolUxqrUgWvQpiBWbTViTaBNCWhh
VQR61odC0kVVlbV4Brx1miKjFwdNMZwz0IosIv4ERKl4HrubxrT0EAJtvZXQ0mqbg3j8e749L77h
H0T+du0MJanHDIidvm8Ul+X3YzxhMC53MojHU7w26gK1MdG0yur+BN+uidZNNB7xo7YY74kzbVa/
y6VTPTzE3k3mH7d3zuru/APB1+79NivzeZTJLrPRCqA2hYqxwHkLrODbiFLZ66VktkJDOb+Kc8cf
r4Pg97Yd6zGgqhggsppZ+nniZ+LLSSgZQEni4Bv+ey9XxqHSCzfypptMo9D4fMhQX0Lgmwu89+oJ
WEBzznuq0nRCAwOg5ddiCCwTWn592B5b7xvtP+pyOmzburr/F3jzgi88Som2hajv5gU1pz2dhr3S
E7fIFSs1uzu/ZPuZwTVMZGcbVmQm56fToRsomWEVU3qVvB9dUgZWQ8ddTj9kCNb3SiF6L65uHRTa
Ec0w0Cfz7WFtoKZmM2FlQ2XcKcrwIk/FTQj2MMOYbiP5JZTHwwB1HksfwwJxNpppTemNgBvbqL19
zkQjpaunRZ3z6uiMMjH8d77yKnrW20gzKnsqh32itI9DIGIfnu+cC1fzDwQjXCDfFXiQTgEgaAui
9Fs8XqJ4b6gYxRYEpPPn2gLi7yVIvKTmAHlGj3l2iBa/FtUrjKAcMmHJbv0z/nfZQKt8vmyYqs9D
Mn/Grjl07MHo3xpZdCn8Hw7gDwh3D2WsmcjYwB499ZHNo1aPJtw4uQo9FKsyF8Plio/nby0aZREC
c8cf8wVQcZIB3JHG9eYWbgqKqUOH6Z1qsEZ2oOVtqQtCcNGScj7A6PLYiGYxz0xxdDSue/5er7t/
47kxmU3nDB6o0zkQmiXpYMzfLUNzxhAWe3VkLih7BBHE6pZfwHCOBSpjoxExwKB/ymqLHxVmrfwc
XWvRzvMGAdjqtl+AcTGfbDZ6Xo0AK8fMGpPbolPt0f9e56JSjghodqcLL818ucIbCUBhdh/1exlG
6eBEDgUVt9WNsLCHc0lagQsgjrARiI78h58+BWTcpWX9tO3812HQaI3RWYyF8eRmZZEHaT3BLckY
BuzpiDz20wC2nf8fCucosriofJQ+IEfZaAfZDJ7HMtxHmSl4Jq/eZBhB/68xnKuA2F7itwbEISne
/VOwV70MwoOHBs/J0ncm0etVtHacgzAqr1fbHHAYaAwUu1A6KwpFnQkim7izimRNYLIBS5eia82p
QJIfWeGUfg8TY3Ib9FnWmIDqqUuTqX3e/mqr55dRtOWgMw/8BJx9VVknDTOh8Zlq14iOB7lyaOPQ
wCbyv0llgv3gHyjOyjrB0Ek2y4nKtD1Rf7Qj9XFIUX4jrf+jq5IjRQGzLzzl32zMBS7nolQSD10U
QzhPwe5owVKE1mt/6AUNO6vfcIHC+SYam71HZ+sM1WmSxwLsKDIK6Y22KyrTFbZ2rHqoBRznoaa2
a005hVEQSO6QCO6KPa0/VMjjbe8PEQ7nomQoUhklgVlKCbGzOWosQySf46c2j0QR42oy4R+bZD58
ygwp9UIDWGbwEvbHADyUcQYyMnvqPSuJnybzcyDPuSqamLwcR59f4AtgLpyClF7CphTAYW2gaf2z
9kx/ZwzEauDKyljap8VT142W2RlOj2C16MDe0YWWQsFp3emPg1rejykRqZxubykUxs9voazRVdTd
8Y2b6KXprjXjocmDqyh5ZewjrpjgS6++TBjm1WUFFQ7oL5yjUXksiiqBE6oSYoWF3eWDFdLayuTj
kH0fQXAP5bV/sbm+RnJkvP0u9F2G2FOUsIJzxQMdM1du3Xyr6e9SxJK8nmFZ4HAeQGrHKKqhoAaK
0mORHdMQRHo/k+qQdg+jvJeV41D8qtqXMnnA2IyzbeN6ag5vAYLCKZIe/Cip2kpB0/fYXBUUcqvr
qXVBsG3R/LbIr8zGiXSrLaFRDcKRbeDZc1+8Ef7gfk02LmKYzJ/KsYth9CQrVoKOfm8QHdjV1MoC
gjs3Yyc1SSIDwsjQfA8rCv3AEMliGjIeYnBn7ti4S/y/7ov/Oq7/rOjX8NvCMj3L0OXcYdtoko5P
175OVbLfXrzVa39hGXcYNBa2NZk1xKF3X6WQSM+fdVz/2yDrJ+6PHdzdC4ZhQxrBwmyjxmdBpqye
eQoUatX4YGx4bOKrSTpsQ4o2BXcHJz1Js1YBZOahh1lPrrw8+9iGWL8x/ljFHTZGPTRlGAhqS7QS
Z9VN5uX7lt2EYKP6N0B/4gnuG0Us6D11VrpWdUyCp5FvQwPR7YbMyg31bRtr1RUvPAh3u6tGqTRs
3nIgPkoYesji1xoV6NbYtT7G0UQToqtruIDjbndW1HIkN4Dz099leKsWdmncZZrANa1uhgUKd7fX
ZsQwsgWULp6Omtb+kltFEK1vG4Ky4/mlkpDILLIQEGFZOQGiEwn6GtJ9Uu62v8/qeTXmMoxMMNH0
pZy9cAng4FaaaNZ+Vob8RlLpDUvJK6v0x22YdWe+wOE2N2ZI4taj8Au0f0MpS6ZuFO6obDWa75LK
kdoDGPECMJsKcOe9fOHMF7jc/lNGqa7bab5E0FJVdeWVN1ELj0fHyyDWGVduYH6vs+BnETVWUUKj
t61Pug5Su+3fsfo5Fz+D25fUmzLaN3NEkrRXhVpc12jqSofBUiQRQ9Zs0ZbF3OZMTQiZ4/VV2W36
S8PGgb7hpKKtuH8DbavAKwrMumDFr2MvQyMujlu184PQBpY52kQVeMZVJzLfXeAcA0mOwX1EVR1Y
pPfYpOW4V+vf6NQpMCQZEkdrXipSC0736u2yQOO+ldnqcaMP+Fak/1CqF9ZdK+Zr7wWYWbjOit3Y
tIIzKALkvlhce5Ka57N5WWT5zM6kGxnDF1V+m1JXYy4VpYNW/dcfC/mGZS0IIMukQFAOJQX0lJun
KWqetzf8eqvIAoMLcbwa7T7ZAKNIQh7MsDetOsk7DLcqnSMnw23ZR3dQrfxZQcnY1tXppfamozSr
CVXhXVjN7G5VErl5Qj0760Av04+QLIxMTxIEE5d94/iVmDmT58Y9Tb7o0008qSGpDoGyhKKsX/t7
zHthOCovDkqEqcwyvgq6Zq8WMRg14ami/ggpJFES6JJ4YP4VkHnQwJ6G/tqvUHzhiP0iNaV2/iaj
DYpZjIHa+jv+hUYx/Varrcb9Rn40NnmUTtm+eQFrTPIgncb99ldbuw2WP2LeOIsf0VAweRQSlqIE
FebQy7tctRnVBc5wDYUttoZyjuJhzFCD9POsADddSagbJYV665dQxPx7a5Y4XJyjGyQqIh0HGVnc
A/WgkK1j9kAVJeHXvRMYjnSC6izjx90wapejrQ3m6OylY5NVp07bYDBzdMHeQphoFn79KsXQNhRy
wIeKrvbz5fN7ffBiFTslie1EhxRwe0pRA4bMxBDc9NnBRI+yBCnDTBOclFW3sQDmdocfmlKSz2rq
o17upaHf9yJ5xtX7ZIHAR9lBqiGUwlIOBkLgaVcwz4n1Q66KtuDqJQmuQEzbmKaBBN75GoJWzBzy
HlsjCx610g3RcEEQlaou5qP/zS5cQHGr5g1KR7JshiofIBtosZqA3DkS3CGrZ2qBwq1c6gcqFFGB
IoUnE40BkJBPhOS1qxcVmpvBYaxTdtEHHPToFYOkJBouQKbsh6cRchsEVD71nZm4EbSGSyq4+S8Z
nb+cMyZ6kGHVNegonX+oIuniNNYB2WRWfKM9jvfsub5V7r0dcWZhMsz4d0f/E0Hdtu9YO9Rfk0T/
weUjG6WKs0j+eiNNR0N3NTTORveKf93Kzhg9bGNdDsyeG8nXGcKMxR0CYdyVe9PyXd23fPj/yWL3
6VUKMTZzst6IlbyUO98BR4Pq2ZLgubF2Hpbm8i65aWjIVGyfadhBynkckVt+NiqHyd+3bV0tHC6R
uJOnpWam9D6QlOgaLrkdW4eSa01DZwk9VGxXpswuRfN8l5xo3Apzh9AwOl/pZkHk2spvJoT5mAq1
Bh8SPFbw1rx4j9cNtTDT4nz3XF9U3aaizcQdTmWKQ9JFs4CvFey8Z3YfvdWO7oYuqnB7Hx/0IXIg
xWxXR+2xdKSPBqwV+/q9wO4u7PqAsMkElWh0PNBv1Y48SNeh6J205tr1mW2HmQoEVfhBY0x7TXGU
QqhWH269cABtg+jaWnNQyyiL++5VljYJGXF5ZJ6lgV1FSveecFBhNWG5ROG+c5VooTrNVxREmAn0
6fTkBkwTavCLtuilSCRoqbgleZnIvjd32kjc7d0tMnK+3xbxk4qqLhoXAS/nD72EUUO0D6aZqMi6
GgEsreTfQ00qQQ8E+wnph8rY1fVp6l+ZxCB6/V5HLyQ/aOWxnB63jVu7nJeo3LtIKgb0e8/ayWop
XcWTft0nn6CifatH6dc2kmgZOadfdSTPMrC+2/p4r8kvY/fUeJ//Lwj+CRS1SZvpPoxR4slWQgW0
r9NuSjJnG0b0qfh5zel/SLuuJblxbPlFjCBBguaVpli2q73RC0Pdkui959dvUvfuqArFIEKzMzG7
D4pQFsCDg4NjMnUjoG0/bxpY2ZB9QKDR6ruKnDvq9NKPSDrkki2q6W4dl7ODBuPP/WDoJDEArE/f
K6SwO+mBkrd1jGWv9s+7iY1DqQ5ugrTAVwp7NJN2oOPqhXdd7w8VJZ+R/lTr4XYdcdlL/UFkTvdo
xFWieECsypMnIsRNITHCufgXMSBaj4FNDELfdF9ltV5D23k2jDa4y40eqSBDyduv9ZUs7p2kGLoC
cjOdsnsnotsJwhszSqnao2COkHtKRpsIMiSKzj4S5/8bHrNzqT+NMciJ4DHKx0o5e/EmHo+R/pF6
DwNYedbBFo3vYnHzn194QU0Mo1hUATZ2Exrjd1VcgwWA03+46I0uQBhXG/tdj/I+QLy+dEBwZYmh
gVyDfkZTC8fseB+Lcbeqn0UkFgEFTlPZQHuO00yf4/Akk4PQcKrhi3v3Jw3AFhO1ph6LxEOgooEB
euz3km6HJY9vYDngvEBhzCFT8MpHyyjE807BudpOW9Tbd+mpgHJVZKKGkpuhLe8ySzilGzE1k5Pu
EM73uyXdmUOyi9/AWEnTKiCJiXEEuq8z1I/8V/Qv/nh/JhSKfqXdWdTVrMka33SnteT9RK1mo3B+
w+LQ2uVvYIwIeeAhrX3sQwu+CjvtLfo4HGq320af5VfwIIO400HhXnLWD8hyOHqxdsaikoyMal0C
FyJZumAi13JotuSH96OVTVTDxQ0xy0/0dZwLNM5rTsqrPy4engv82eIvTqinKHFshMCnTycDFB1v
3rGHbHcEZIiwPbYH75HcgWbG/1xfOA+XudgjtS6omuGbg8w8RH5EOU2CwxX35aD8foJcrE6LMY8A
qXBcTNVn5B0gFhFHnTmVnLfp/GPZRPuF8fy++i9gCK09OTLmTQQpcBJoP2W8ISBLYYryrykQ8awR
kaPmtQcvOqM/n+53NvMCVcmmKuhGoLbFD8FT7CQG7UwCgrtnFTnSsN6sf7EbfwQq5zkxCvIvdJgb
7Lj/VBhqLAoga4/y2oacaqu5BSk55+F3lelqK2fCaDK3kqDajycI8ziAKKUfpLNAIChrR0c5gVh5
J9vZAUVwPIwmeITAHiwzzyzUDjPX/r63dGe/vtLbjDXzIxinGGogiVBmocfRBasrNNE/jYNn16dw
l++ME4izfsQ/j8SMz4WtP65j3wQdDDTjCzHkE1RxNSvtqaM5gGFS7jl32K27ZSDmQ3NhN3JZ6Z0+
C2uDGgmZGuXbt2ijfnzRvX6ethBFf2iO4bf0IX9u7qZPFGp9xZIcj/P6n/3a2ndm/J42ITAVZfwI
kNiW0X0kbiR5m6bHHAoh6zt6O1zGrJdxcX4iZtB8ApRmJh+YqVIHs/hMX47dq/BL3ypoEnC0+3XM
xa8IrW+IO4HWFTHk9RbH2ZCN+jizpkhgQm4Nqwg4YeMC6+RveqB/INivGIZiJkyAyBNbOmPgIXUb
WzC18zPaYb4wU/1LfX6rTMGwKid1S7svTB0M1JvwU71rD5HA2eUbT4tNVsFapIC1S4EuCVPkiftI
K+RChrKMtCf9PlOcUf+VU15MvrBshOIgBcT/QjztphWIJmk7hqIB443CfGO0frfN0FQwmVpGVd/W
jEA/hWIa3PlG0OZ2laflXd8nyVM4yeE+SUmaux7UAyKzLJHkJaqXPBFBL48kGqDiTZShBI0WhS5u
3fe1Z0Y5mDcdNQxHAn7PkD6B0S5Cy2BN1F1U12jYERJJ4D0Wby4UyABheh6vArAXqTrrBb0x9r2q
wirlmIrO2GeepdS1sOubGbBsQIRMesWlY9u7KGX/9WDgDK9rIE/C6JWItrJr8021vg/jAndZSEi5
abTYf9dHuUDCpuKNmd7eKoBCYzuEsFDRhdu/hhqMSIqyCEoYSYvuQE3Kwl1QqDpyuUPPMdElKHy5
WSbOkAmy/ddQUSELeZ+AzzkYi/qQ62rxQKJG/9QLORw4WLdFPEw7qhh3Bg8VwfQsSyQ5YHi2r4sS
15SVPRvnfDvYVLLbBBpIdWTGR4xKbOKj7+o2dRIHjugtc3mZ64UFX/0GxvFJcdv0fo/f0EVHSl8D
7SMGKd26p+NhMJs6xqLf5jowpuzstecq2ETh0zrErTO92ko2AV8NU90IEyCUadxIUrJFzGP/PQR4
jDCZjf/A5Tev8uJK1HolK8H2jWcOGDhDVbvvs5izituE5O/51z8YjMPuGjBtNgIwSicJnOg+fdGP
4o74jrQ33MCUCnPifZylnbtcFnOO61ALwPQGyGSqTAMMtR0n8L1t+2UWxZiYj0RyLswI1VF7CixS
oVpBHxVbNdNNb9d4vOlnbZ9ZIu+9Nv/F1/HDPE38ZzcZuxPAZ2UMQQVqwYfkfu4jsPQPeiD3oaXv
NAcdNRvjVXrtTp7Fa/laRFYIJvJQ+5JARHVtKyrtoJVUAlnNQ1PJnqP3XItNOtgo+IrD57phLlwE
YBkA0+4s4YLAmwGDezGStmogiiGdx27mSUKvnG8NKjT23NHDrCNvxGDpQGNrMa6N7hpI3DMOuY2C
3Chy6A5nCP3EYZ9G3zG8vb6q22ABCBcYs91eHLdKrgRQ7wJDyMzwV1e/ib4dBbwDd9NaO9fhkbwD
Ew00ClHMuEapaaMTqgyZ5b2I++JJnc2CbEod1Z2R84xe+ExXUMyCgp54QyWAzgcjIIIamWnwpIKQ
MjBMSUUS1ConTpVuYQdxtMCaSnUQykkiE24ltDPQJQwa/KI4l3Jvxgoyu2iJKng9MYtA4HpCb4eM
oXO2pcEnaqllcYfKCebqx1AyDZBKg7DAqZXycd0qFryViMruf6HYx7pXKLk4NYAaZwKmOjuPbfGx
DrFg3LCIWd8V/M7GzRu2VFLEdAUg+s63U0++j5FvCmJe88ySr0dlHCql8kxti1Vdm16L/ojeT8YU
YxebdnoMk4MQvfpkR6HLEaInozxMg9VHd0VyD+Kn9TXepvRmDUkZ34qCgEhGMH4NrjZUiwNPSS3y
gLIaMkpHfefEbuwi9zqa48Z4EPCOhWZKa74Irsc520tfEfk8EfVDvOEJ+/QRBUHrwpimloQ51LTF
kQg36wtc+ogYcJ9bANC1ARqy6/XRluaeiqcFyEJeab6fyAM3VFx4M2IPFVBXI+cBBmtWBU4Ju1FN
JRVvU3qIe9sws01nDg/haXpo0NwgbL6TbbldXxdZOmsgyYbKiQ7Fk5shw6mgeUNLLCw1a7Pdv9dO
E5kYGgGhW2um5rmziWvcoYHpzttWkJrZpVYMaSHTt/wN78fcJiZ/K5H++THkepfjKa2KpMaPQcOD
ZJhIm3kWeg7M5j7a4DkpvmuPEK/GAym07n5wNmL+u5nLHXwhf7AZz91iFkIC9QOUr97jX+Pelnyn
NJX79uNL/zG5wxY9INv+qGpm9KC5eW5KFpffatHILn7CbOYXV1RbKlFRzd8id4wn+b0zUdQ6URdG
Zw2OcHogDwUn33/bDwE9cLgkvKNh2jIIpRlIXPa9X+VQmm1c0P2OTn1C3utc1058P3DAFpY3v9J1
yGvOKuSszOXox3k1VSiI9/FWTAVzmrYhxEzXv+OCK4BeH9pm4AURWrMXsE7zMix0CSY0ShamBsE4
zEG4TdsjXJ+Hs3EJImSBbPf1nnlQ1aqzXIOAzl3tBm9Kb3pH0pri0338Hjh+tEVCojbXl7V0NK5A
53N8YRtECNJMTwHaW7XrbyVTR/y7rT+KN+1EtuQMjptqE5zSgzSrFHDAF0INaEeDAhX9jCpB/HcN
rhnTUHipDtEM23PLU7TT975iDp/kHmHhQ/Ya2nQXfsRv4VPkNh/r4AsOCiS2kH/S0C0HaGYUIS2h
cxB4AWLD7OQFd2F50oxfPeH4wQWzmRnhVVA3g/QCz+frFepxmDVxhrHFvnyVlHc1+XvbR55BRi5b
R5PvTcohq9tmBMl2Btqj0uxjm2RnTNOu79TCV8L7QIblg6BHxl14vQaSeIrad/NjD8Nx6XOvu7kG
asOdSB89MC4K3ErrkvcA1SD8BzQyMXvIjm+EaTeC9nfMrKZxewd0Xd+Nzs7MCOzrvBfQ0qm7wmIO
gIAOIRJUwMLkcXqXnvQfwUa12w3ZkLMFDviT+CnyXpoLVnGFyYRUUl5C+1UCZu4EkATJcUUGdgx3
LJ+Cu8bc6z7vmC/4yCvE+SF4ccwFUcLQcwtBQg0X8Jf4GvtWY4670axtw/GeJCvZtzueAsm8DObq
uwJlDKevSQ6myHmZxtMkHDC21KuW3KRmhhbLdRtdilIvsdjESp52VG0GYOEZVjsQSUKt2VKeskNk
32sP9ZNvrwMubijYE2ClcCASmyMG7WYGrybCWbajNeG6iZTnEq13f4kyK/LMTGMYDwEJICs3KYqe
OOGRgha+JgYttV1IGIzlsZrdLIUBYWyjLECk4Q0AoR6UsqAPLGduzXNUNyY/i/5APEXGMxwTWewj
T5T6QR0GqP5EBMYu271fcEzgxqH/RgAG9G5mcRHG1TZtUYD9HKRzQ2nYWWnrxqOUoHni868/CSIA
iImgK14TicLe0nlV4B1ZQCUJE/BJOWCC483/62cBpF4UkCRJIr46HiDMWoQ6D2ilgfg8C+QHue1s
mkku8Tl+aOHDX6GQa6cwJr3XRt6MIsc7TL+6UtieZa12/37HlJlxDTUVBWl4xg10A5Ly6gRu9S6h
x2aQT5qGmeC0/RcwFDligl5PMPWyNd1xEohaUZTFa8hcI6CZRaIFHuv2fBauXBo+DNTlcAtCThnq
KMxtQfIyQ0ZfhZoypZveCB1Q7bu9r9p1Ej0OQm8HAS/zfXP9MpDMZRHpGOAbGg2E+6GCxnQnLL77
XmPHAzJ2yUapXOhzrn+wG7+NrDEKGAhDIVgFoUrGxLUpVwvaoKKq6zWCajxN+gIcD4WrTvpj56Wc
GOm2m3DGQ8SLxBZYF5DdurbDwJNbr02h09F7pdsmTqHuU8PN0YavvcTxqyQ9BMG74XMq40urxFyU
oiClgeCJFeZCVNWHaYVkq1zt/cDKh8asw0M9QN6542R4F1wTqnuIs8msN4ZH0fUCSRYnU5kDCkHw
LpW9Y5vEmH0tf7VG87D+7ZagCAJCTH7h1sDldA2lgJe+px2shaqdiNHxoj3pwdgci7oUzMYf/4Wn
gsALpk3ASqPOpa9rvJ6gsdAjOBAVUR1omJi6hnIkLxGz9K2g4IQoF8kYDHTK1yiGEY+wHtQQcynW
MDvjaya6Wh9CKVHQPpFvxix7X9/HZUR5Xtt8u7O1vFKruqQq9bl3g/5MRhDzKaU5+VVtRnq8qbmN
5Dy8+f68CNDqoW5yLQBekYa/xKCx6mzYD1BUx3DKg1rx4qUF1w/e+z/LY474iHdmmcTYUD3rN4Xw
LKl0k/O0oxdB8PoBu95MKsq2g2b5aEC5F2sYYrIr5YcG3cGqFP/9va+RCxRm5/y0reJo7uUZArIR
K++9bcqTPH35YcXphFhaD4qtcIq4X8Btzti6PIE3ZIpGeOLuMekNyxcEM+A534Ub5vcUkoR/UDFn
r34lUsbKg7AexgglOxDfxPDNQ5U18+qHMvyeahx/sQgH3lVdFkGiBXnga7sbh0AUlWK+Nadir8XH
RP5RofVU/Vn0/q6Tn9ZP1UIUqEGqBkEAAhvsIuPpK7FvxbpDxBEbxpcAklU5Czkv4iUHiPBMRskH
YdrNNBcOkaiQGr4WaZyd2GZ224/fUNNAByLl3JNL9oAoTUNpaS75swWtUCrxhtPQthJpW8w1mom4
nQfg17fsNn2L2/EShbk8VCVMM6PEgppESX8IE1X33iBX9xBxHF8kYdK2qK4ULrpWEiTntfoQFaiV
g2ojMs7E6LsnNXVI3+3Wf9bSl8QWG8jdgLn3hmGhTYopSwIFCT7Du5fD4n4oX9YRFj+kDGluOBC8
sdhhRuLTzBirGSEs43DfiakUuYMsgXMqKqj3vQk6XqZ0CRKJN6icQDFThAldHwavkWWvpnDCmJx8
78W3KZYfCtTTMQeQbtZXd5vjYD4rc/CMcKReoMJ4BCjsJb2rto46YbAhMNXIzksZ4z1uzbtHl047
uppwVUMQVCFsc6ck+JU2UXQ2FVWzC1V5N4Xt0UuG7QhX5lXtPlYqe32hPEhmT7tcHb3MBySkqsxG
Uc1B/2o8O/E9B12XWfgv/BnelxSiUXhk3kxWduPYKb4Af9Zkodtq4nsmFvu8QE1WI6dmBC9Rqjnr
K1yyGmVOwkFcElLbrFMLymmgkYGQS0MBTpnQbJxmByVHnUWnnFTcYqiM8zb7TwDiv2sLJVoU07yF
hXoo3chxj6lJ4PqbKP4aNLCp3JXek0Y23MniRVcHi4HNKOg2YlmrArTLTrEyt8TVmill6X3VxBuP
y+GzFAUhu/5fGJakqtZHH3qggBEr3/GbVwFFizLfBONkdjx+uaXPRiEmi+4w6KfdEAD7VJAiAgFZ
RP5eB+Vh/YdR9polNEMAMbPYXTeSxfN+6VuYq88HWRwatvC11Fa+C6vHXNdyM857N6H+hkzJxzBh
qCk9g8eIcyMufTt0QKAigcAZSTLGZrSyyzw/gs3EJY3Ngiq/jCbdo7JcciKxpTsBPWlw1f/HGcC4
tLCRs3waBMRH7fiRl0ZgyiNPBHjxq1HoR2D4BYwS8rzYizg5aoe0R+vRLLU6mhg2MvMowlUPwmwu
TdxNzwU8NN76SPHAjczE1ddQei6MUz+hnU9tGl3aN4bsJycEm8VgQjbUUN2gi2rdVHsS3ykNDR5J
QNqD3lYBJ09zu2Y85+BZ8EuQQtHZMjSVe9oXiAIsVDKcXjVHD8TrDTWz7HHdSG+PH4B0VJ8UdKxj
Lp1Zsdz1tJUNZPq9+pip3wbIGyXZFk9VdJRxwppbo7yGmtd88R2hZVjI4EnMwIoJxn3DMXKEUbwQ
ggfCGGRHaV1Kcytcivnn+tMQOjOmnEBoCQO9TPCKyJdgto45XaHeVeLgo10GhLe2mnTbVEs2ssBL
kizAoPUaN5qOLIKMav71fo0SwoVCQr45q7XvoBpxNQ/+wy/8v45p8e74g8OKCMgC0mG9jEKBmkJE
oBA2tTA4HpU47nBxOQZmsn8TVaCt6Xo5goEKT12q2LXR6yxRz3XTUPPMbFqezNGC44V4JAJV5O2Q
6UFb9zWUX1Y4w4kB0j5oj6S6o2sYnDnpeWjr1Te1CDa6VFoTr4f8NuyZy314ySGJi9EPltxJDesg
8kKg6knyXFTVKylwS4voURGz2qQC5Fh8w1k/vgt+QkKDmDpL7oK5k7WRTvajpJ3C3PI0cdPJn8nY
uxNirZHyyPNvc5IwxD9IrJWAh8OvhwFIjf5CdQNXqCN41JmGbxQzx41T8soHt/YCX4w2GaTcNe22
35mGBUieUau24qp5QUoBCgEksjO54ImdLZgLEGapdzh+OEG2fRacNwG0nRDNIROwl/UIxPN+6Xh1
8M3r+h8TpAkx02ORPLuXkBFa/4C8bWVORdLkHnrlsa1BXZpajzDuLuo3KnkLNd2phXdN5dzYixYD
pmfVgCjJbQzUakpLhzrOLUlFN1XwMJDRFj2z0zhx69JpQNvn/+OglHB9Biuo6BWeioWBfQSZ6zfF
mCwvsgT6nhpvusDj8b8NRCRAUQMHf77LWOYRDWPIgV/BWZbqgYAMQ/b/vjAnzcKtiB1RBZjDqusF
DWWCREML/1XoRMScM+YM4yY1zFIrMs6pXloMcsdgYPrtTdhiOCpqiZAQDY3PfmFSes8NqX5H1ddF
DYj7oag1N5diRIMNdNpKjOPKg68aaJ2ZhUcPWkqbjTBG50AUzmmt0L1H+qMkCHtdr3YCyV/KcjoV
xPdtIYOvqYN71JAUxLLdPidQUxYQkfmi3G3WD8gtqxmCEgOqynPZFdEQ28LZVx2a6OIgh+qpuimk
dCsG6IBVRbvoDCscAsxfeZY4fPkTtSPJt4zur3uK51KBDFka5MqQMGPLBnXhoQI5QlYul/Z+p5l+
9Ugknq74rbubQQwJDSpI5mtsySxN0jItRh+OAE7Iq0VXJXhaZtv13fxdFGc+PDiICUXrFO6MG425
OlGmiBg4lsOGboS7z8FOv4NPEqwsZW2641f19jg3vWeHY3yuzOT1SXgO9sU3zeY2md7G2lgw3s54
+WmzQNu8IRfhYBuVmSTHWHA+xE7WvmjjPAbVDNsJ5HRV1dqjVz1KRaWblKtvubjZeHXO6IjhWBF3
hN2lHFJgK5HxfRwaayikQxLw2pwXzjGW+AeGjXizCrLaLWDCHJWmRL1rgvBj/YMu3B9zcRLJCAyu
UejaXu+iXhZTnAr4nmr1qHh3XfYuo8lxeNTrd0XZth4nVlzIRkhXeLPbv/hqzQgt5DGMcmjo2Hl1
F4+QKrIGye6nvSJ8M2Sz6V+EjmO1CwlRoM4JEDo3VBnsRFfcFUYJanKo0m+FxtUfRCe3yAfeQ6qt
2Omuc+OvH+v7umQhl4jMOmXEVGmBNkMUZ8TzKOf7wafnUHj/exQU7tCgi15nJOmY218tjZmKLs3B
0jg6VTPuyqq2MUTGuYuXfCgMRMKxR88xWKWZs9YYfTxAnRpf7Rwch023A3+GJX3Lj8oXRuU5pU8u
GmP2oiR6yJIDrdlgpnOrupDzOoD3/C4x8ZDm6RMsHTLZQCe1iMgbbQDMHvaRHpSI53HIQCEv1z/x
dl3/SLf9YvD/lwjk2uY1raCtmAIBNL/JrnknYDQTUVo1VcmOjxAetL4jf/z39Tp0tODGIWimxWvp
Ju8XYZi6U2v4KPFZonuZOH3Cs4vZitnbAE0NGPET8aBF6Hu9Mo9WxKuGPreyXXTWT8/qD7Iz7qa9
+BTblo5OMczFgYjPXt/QpbOF5kIV7hfdhXBdDGo8BjkaAOCz0srOKtX0ZWQ4eGmjW8Y9fLZLmNlw
LlzVmPlaUBUdnMY5H83ORkSYW/oz+mtjVzvlx+pV3ZYHYzdxXMdvKr/bXf2zPua00QKjNEWK9RH3
2wDg6Zwde3itjfyE/N/P4lii96+D8DiabVE5fxP2TttayffRHk2647bCL10Rl/vAHEdViFRfVPFz
mtqhW+0JRCUH1S4c8lTkdr0ZHMNWtuUxPMdvFkj51r/1IjiawFDYhJXhBXn9EXxVzw2kPHE61UOb
uGmNce/+IQ7szPtZ9XbKE+pdsGh0m2FgCg9HCCOyUUXSVZVixE1hyaGIzkfwUvfQzLgP9dBMohCj
D5wLccGWNYzkoMUDPKYYy5nXf2FkwtjREtmg3IozcAQ1+lfnI1SVyV/PQuLmQzIXPWjzswDp+Guc
TJYKLwjF+fldCfupJw1K0pTHp3xLHQEY9HSgzoANRMTNHM0o0Hw1BUGxpb7o37RjY2voqvTujdBE
h+xgtfa0J5IpnPQN1NjWLWXJzV5hM+e1jKqxbEtgE6v+lb5Wx+RePqSlqcNIjQIUOjLosl/Et3XY
+W9lDusVKnNY9biEwSRArdPD0L3mfy3xMO8o8iawfghWiWyPIgEJd452nNwSKqcQUSCK0U7yLNVH
6PQR3x15w4lLsdIVIHNbFSDEaYpiBjyobnOUjtphOhiO8LO2RxsTcOKh3q5v4cIZR6ZmzkAh8TXz
J1zbJnoKad+IsE0tH/atMbio/pmq8UvWPvHOND1Jc0GgxFFOW/xuYFLXUJEW8SZjvlvfZWUf41mK
EL7Zan5/lwqKvb6uRYvEsiTwa+D7KezDT2nlIKf4FyIM6EhXXpNwF4qnBlmM1qq6FwKKoeme4EEY
fk9at0NwxYt8l1Z5+QuYjxlTyHaWmYIz4U3CXtZaclZK+rW+zlufSdD7BwcN2QRUjOT5R1z4sFSg
nj/UdYEhlycxQzF634DGSTkL4l5Rfq5jzbZwfdyusZjPhpYFIU9n/zy23zXFBYdmNByl8GREnI83
/0XXQOjSuPh2jCer5FiCdeDbgcLNEfD/ddfstJB3v82XJwsz94JgTBLdkwijrvduNEAFOhizX8Yr
sil0S4IkgxSeyzzfrO/c0oIukH5nMS++Eq2mMAxSKQe7+7RNFfAvGJEz9erjOszSgkCQhJYB1NNR
cGP2LYmlMmpRboISQnrWDP9zqMKTiNQLRv44d+dShDZTMFNUDzXMm7Cbhyb7NJF9YJGoOLStfz+N
qquBCRHpi00cN1tRvpcwnZ6UxDSGOyI9QWfy6NcU/MyfVRxzlr70uL38PewWNyWy3HWL3zNR7y3v
JEeppD0Eq/dRHNzXKCQkaMjXkK5AL0JgDtlfn0NEERgcwiueICpn/WjfkTHuG3TJZ7VhphDdkizw
N4Fd0UoFPOo/1j/0gj1BxwMpbTQ2SxjbYyKKSfWrMS0g85VNA9RL3DH5PnUcJ83DYNwX9fI4Mbyg
gBRCZk6em42+XXIpkhZM9moljMn6ZTGIUo2VKNDabT4ETHgndhA56/vFQ2G8ZFAYbaO0WIs6WpmP
rrkd8o9Ef15HWd4xvNFl0PSgHsH4E12aIg1mWECNGqQaytbAAO1ocFzJ8lL+AaFMbj4Y2l6cqvnT
C6dMOafaNhqtoeU0IdxeKzBnJLAxQg4eHvTUXrvGMtO8aNCwYUIN2sO+2RVyeWyVIjG7hFi95Lmk
51UdlrZvrgBgOg5hMibJrjGTSIsrI80K9LFDgWw0jlC7co1Geln/SvO3Zry+jrAOM4z63APNtq9D
4SGCWF4JW1DJaZwwxet9riPc3pNzmgsRFUjrwPnDFhPBUN+SSsa7QtPD1O67AKzxQZ86Up1968eo
hV/0U47/u/1g13fzbDYXN8xcNG2VHHdzA3YB/S7yXgwPY/6PeXYcCKcVf6Hohp40MAuhQGsgra7M
P+YCzBAx4h9jtMIKQn2XB2+iTK0oHS1VA2deBnc0fIl+8uQZvKjudmcJ5CaQa0PDAzr+2Or9hHCn
MRTEx01od8aHIjteu++Vb61o/e0nBBDS7PMQJdw6e7uFniS3dY4ItWjfB/XDq3Z++1qR/cQjobq1
xisg9tqCaJxGkx6RgVS9gzvBHAZ3fSW3AT5Bcg0tU0iwqXjtzqfu4lvVSjflTaMilhoOU3OvZq4Q
vFX+tuwPBTn4NSeBuPSFLuEYO8xBU9tWLeCSYrRGcTeNleuF34Rh20S8XttFLFA9oOkfncNogLle
WjdBxwb+BFe++Nro0Vah00MuV45QtSbaVTgRz617mrkh5754HVqQINe6RqNCE/n5fB/2fWpq2qbX
X7zCWf9Yt859xsD0lYG6HqR2mRskjzp9zPsY0Xz+k46PZXQMRrRCclKHSzaHgSg8+9AKjU4LZt8k
qUwzWZtRpAfVC5H2f1hfxqIzwtWBl91v/8dsVSuWRVaUUWHlma0WL8T78pWzHO1SUO7HvFzrkhXg
jP4Dxjgj5HaDtk1wIeoQCA7jHdUeKC1MTdzVvPf5kglgeAGPE7TDI+XKfJ6m1/uMBti4sgQ7RuUa
4JSmUHte371FFOjqgMUFkSTuqmtDC6qcokqbFJYhPIxGYRLjUdB4WgtLloZA5R8QZtf0shfgaQEy
4XDmuzr8mqS9CEWV9bUsfhyU9BEVI2V8w6maFUWtxSFg9JgeUjC0bJFVqE3FH75pkJUkvpdyjtAi
IkVVEu5OxNgC840CGmRU9HA3eemPOZCoNasUdkJf2E3uri9ucQ//gUL7yfWH6pSsqaM8hzmM2zre
leC5NCiCVw7Moj1cwDDHVfVo2bY9YLzEUbuPNngswtf1lSxuGuokGgpamnbThm1EgVKhib6wCHno
ok1D96LhoVfTUnkN34uLgfMRMWEE78DO4wbgcurlFIvp63BTjLIVoXd/UEbO/b34aS5g5j+/uPWS
tNfVaIaJWzCHRxDfckZJNZv8X7jSebj0v8uZN/YCB3x9CZFi4FQ02Mmt/ppN/r/5/BcQzElF8tjP
UHCBpLP/SKFKZ5yngRPQLX/+P6tgzkytGG1JZ0OupXgTQF8odksfZJVKbnbcxMFsrtfxNyLVP+th
HzCgFu3rUgFYmwUgr+vnEb3JFeg3tdXtRkudblKgP9BGYHvutvFk/G/7yUYNqoYZ6tIHPtxrS547
xfVqXsafY+WUXJsFScBDpRfASCrD1gJoDBqmxuvJ5dg4O3FTqnkP1XGASL5tNE6nbyjZa7zU1aJt
YN4XPXbI9ejq/OcXFi6LYxBIA1D64svLzHJ0uuQB4gCWBgLndS+0kLOFaVxgMaYeSH04aB2wiCtt
2n14l9/lL6hybbXJBNEMgof7dqv99at9BsVwFDYLFxRLeBsoWo1HTgH3Kj7LIMhMf2o8Dz7/7huT
v4CYA7KLPYz8pJF1D+tSs1c9+xyk77FhdfqT3hMTvcGcXVw8YBdos3FeoHlBk0hJiQUVoKeCzP1H
dqhM7SS4oW248o91tGXz+LN7jKPVOqjx9Qpe0xW0geWwtYNhAMmG2dPPnL6uY93Sy+Hpd/mpGFuM
m6GmdQAwcdymjmiFr4oFpbK7bl9t453xIpiG0znNXnBlt3oMbQgXrP8C3odkDLT2/U4sc2xtUNEt
mgq64Q36GK4kf5Di1JF/8eK4XC7jltH+F1e+AjSSKZ8QWQxNND9txkrara9qIXd6ta+/G88uLAaD
UAUaCrGvje9U3jPNbA2dSFO0HVo7V7d5iDs02HqixtnOeQEr54Jt/JykIaAF2Dksr4pfOyPaGcMz
9WZMjNsbEdjIIqus/s3j5M/xkBnfnHtTHfgxQNu+2qQgUyt7C/wFpP7oU4j59JzE8OJVcAHHJDgx
h1XG4uxeshaDSiC6qJriMRE0zqp4W8m4GCI0dOpSwIj5F42sotlrrYfs4zborRGyt7z3A29ZjJPx
kyIQBhl43njSmrs8fybl07pZzj95zToY19KVSVEaM8TUPw3jpzxyop7FNNbF+brpCtY9X406AOhD
8zqNwqNkRGYhBQ/gz3RGlR7C7FwkmEVMVd6Ju22gvD5xjCOpdFKKUQho6La+yml7jBL/AMnvfaKE
+8oQrQkyOLmkOnQQOffDsg9DlK/heTTTnF1fDxm4O1q5wWUUCYqViF9iFLhBOm2kybPTKjqBToST
E1q0FQQQGFXCoxmUIdeIMkYRhySaTxztHbXsnUxSwH7Ga8dfvIouYJiDrbR6ZUQj9rQJu02q61bV
h+cuJHYq/wwMHk3OQgEMn/Ci8sqsSsXLL1RSZFy9b0JgzrIV6q48VVsfbDk73ED7aDClj2jHq9gv
fr8LXGaZatXIHRgnEPY1UK5PY8to3QZyA+Jkkvwt7jg+enlX/xSYGf+l0GiqiYACs5e/Cujn1d/q
3J7qjcy7W5fC2TkjDxYAVQMFBXO5U7Wm7YTmKwvyErtBMA44/A9RpZ66IOCZypK3vMRijh9UE7Jc
zHAGBhK7gW/3+UM7bZHVcQzBhIotOID1f7GPl5DzT7q4Y5XUL8okxPLq5FeqH4T219C8gCzXCiC3
tu44lyxkflxDBASdqagQXkNVbdcM/yHtunYkx5XsFwmQpaRXSkpXWb7LdL8IbeW919fvYd+700oW
N4npxcxgHgrIUJDBYDDMOTnwtbw129khMC++6M45XKqdrvtOJIXkE/myrTjOIIvKNuqhg7gGEZFt
HvNYp4rz6KDLaHXPThXUxc+BEImSQnPZKMnbZZz3dm2wLURH07wfK7wO0LBCZJCQIue11Y67WI0K
M9w98lheNX3JVE+NHzIZhLfoomP5eXDwoWz4gfsdRaIhIg38Y+VUd2MdPiFekFw4MhHcXVpWSu1U
fYvwoA7PqOwETSd7KAoXik2iAvyZYchwBo6kUpOUDhyFgbFlLf7cqTNNZairwoP7j5APk0lIhCVO
N8P52cvyZe0/JW58TJDwnb91ynOaaI8OwDuvnybh0qEhFEVd28UoCxfplGipcMIOu5MtX1r3wfz3
KBYopm1+n9uaWS2XUWEBYkLIwXGT+zhDx0BUKUG4/E3uA6i7DnoU0ItoGNwekXhMJuCgYI8AZUEj
WyloMvSnJpbVz8TG8I8gk0uNDvac65kFQWqNJ0X99p95YYlLFbqAP9rwcYWKuMlO8NJFBz4QAXLq
AHdneEliyTNM0FiJHQIoNrYJjTWAc7j0p6h4686IdmRveQTeR/joz9+rE6D2w11xLN+i/Xwq94uf
HUOan2QdwEJfvpHNOddS6frFMaDjwqZpojz24iLBYNmceKsLNqksP0x4LV03ecGdDzRDTEcD4h9t
+R/6iEorjTHfho7rHFz0vjkCuou2la+4r9cFiV6e6GAHABDabxlGBne4MiCBkYK46AS0hsBcir2S
r7swwyB7ux568yeaAu4sJNDShZxTS9blINIT7VLoNWawEvj/5caSVZ3KKUXPkDk0YADP9TLQpsyl
Q1b1Hg5R6asxICOv6yzwJxhIw3QAOhAwjcg3P+rlUC6hhuJYHoKTx12/TQugF67LEDSSgnTCYFnp
3+RGfJp9XK2OFAMqVWQxH4oRbVmQ1t84mlOelGXB83pWHpCXsm80xB+evqZfga6BBi4yZjSJQJ6V
/nsAP/ZJaGYHOhDAEfhCdL3oajEb0Hu0vlvNcxZlPoiesOoLDYkrcdoC/3MhjHOqA8rAak0gbI5m
tC4p1uLppLWoEi/fri+14EaCJFRS8bLB44M/K2WDZIXbIa5rlzEDAyPC/zxJFF9blGOzJNauzV2N
AjDuZz9Xn67LFmkJLCcQLqC6htiBc0xlHDo9WtbhAO34WEbABiqRgBtk87kyMTp3TLRyWSsbKqJb
t9ULag4RnWSDmgJnfrGO7Nhs4uO+XAZgOqJSqKzEwyywrft1bwRmFVxfM9GZ3+4XU3YjZ0mRqOxA
Ge1FS3dnI2pswH5Vt54CXPNJxnErMg4LkMAMrg3TTbx7i/u11fMZSg1dN3qNoQMEVCXza1Vi/k01
yx9JDgaQqh3TF7UdCsm7W7Sk6GZ0MH6HoWqgc1+q2s+AMx9mBe2ga93SdG37B6vvGj+xys5b13mQ
yBMtLQAULAYBBhIBHtAA2AVjZGbQtgEYxTi8ut1pCA9adJv0kuMtSt1gAvUfUTyiwVoVppWY8G/m
bIVUs0ZvqeJ3qydepodv2dAe0fb6fan146LKHqq/C/BcYkrbHjvu6bFm7hpF7Olh3Rd3+X2/c2kS
PJQ7QJKu4FxkZYru23gLAC1Lhi4rCAcuRHOnpBxJQxJWPLOWB0339PGx75707FwgIS4jCJbJ4swn
HxttnTvIiubpXA6EtmCfNscuGNP4IR1dcLCOkn0VidxuK+/QOgsJduQW0U2WPowaEFMs7V6pWi8b
MX+42jYdLeXhukMQnRJGcwU0MA05Kv617KSNU0+s3WLAv0T1lPBFSzJ/kdEOC3XbyOG8KKr43Zga
kOOEk39b+lWJeffmQcl2ji7xcUJRuBXQBQ7EXDTSXx58WxmywbDgsCsAX0eg5wQAa9P7fasdLPPG
kY0iCsWxuBhriJuQb5YLrbqwfpcIBzVKDs1KNKDkodtrKarlzi1czc+T8LbOp38P64ApeAw9AIcY
b9YPnTJGgwnIZEFwXBf3DNERBH1qs79uHkLlNjLY3zf3RZqVRqhOkDGn9rd+zG7CJPHwInxGAH3E
kCI1FBkQv0ikDd414O8Ch/sDRtFYTI2zsm7lSfukKJ4bfbbXYzd9KlAulCaLRFfUVhjnUapBD2Mb
qWjUc1MvHn+YKTjEfvNHf82R1wynm8T6153loI5GlgDdJsgrYmDtcknrOBnVlIlUtHU3a/1p7ZPd
MJHd9Z0TzDJDjs4G+1QsJKDmL+WsGEjrGhYE6tNAifEcJSi6Ap0O4xC+Hn1HiQuZKQU0mIVsFk+0
qCABYI2jOA4WP5ubqimGTmqcdRXVUMVJgiJ5Ue3XgZwi+6k0ErTWSEJBkRf7DYuHwT9Gr8O+aGOm
QCqI0k7Bmmqx/jwA7GIo9CDGkGFbyrCShJfvRhbfweHMMVqfMqyrmf2IweFQgAvHQ4PeSxslQVJW
R72fG6rW7r2jRq/XN1UUYzCgbLRIAs79Q7UeRbSxG1Rc/G4OrIvwyUVIhWY56iqRV9aS7h6ZMO5s
rCumNFMNwkbjuxvt9T738/StaYIZ44zX9WI/xccUW724y7ZdO4C6sJ7MUXvV86/AMPqL30eZHp3A
GBTDbNClfURqHzm1i9/v3OJZi8dveqH4fyPCRRsRSNgAws2JqNXWcCsU7YBB7+dA3FbrWBIeCKBv
cKLBM/NfETzgZFmrhZpnCN7t+yrx6vN8zPbLQ/Nu7sgzoV/rX2ALD6qgC5y9MlHjeF1Btgcf9ggt
xYxc2wb6Du9Pwn6cUuSCPVvtPaukSwfmCtnUoMj5s77l/xXChQnAMTeclpVBDPelsY9F7uurg6Fk
wyvm++L7dY2EVrcRxkWygNJcGquEMH1WqAZMP1MWRArXDCDSaJkGxtOH2WcUWhJbb5HdXCL03wHu
B8xt+YuWdhL7FssB4AKcAuCk+b0BuSIOK+uSc5x42qt44QQZBi98Tetk2THhDrkgXICjRdDIP3MU
Nc3ATgf356pt0JNTCt6r/qdVZ1QtPxnh07/fIgb3hXEHNHx8wBZyV1BUlDZMvl7eeiQ5FVkSTLRy
fwRgDPLSMyzN6hS5AwFk+mpDicY+xbIrQyaDOzkxqtxdmULGQnZu+mhYdwi0r6+T6ALcqsGdm1od
VFShIGIaz3EK4NtjPfhSAjaZItyBscAipA8GpLRGtyuabLegs6/o2+C6MqKLZ/PC5F/utqK7/cSc
AONAd2jsvmRoLs7I99L9dV2SUKE/KSSbLesmbkjdYUFoDUk12IQImCAKss87ScAnTEdu9WH6bqQ0
GI5c6gnLNibro+UodGpwbceaT8zsZdR6P3Z7bNyC2i9QgdZ+pGWV7PI8vWubWfYxssXlIvpczbvS
ZM/34aTcu8/LIzicwWJLNZu6e/UYHha/DNIX503GbS8MnLbLwN2Qi2l1+pJisWfHfZ0wo5us1S4H
4KldxafZNCmc1x74EH5c/EUL4kXigDvlMd64g8maRaPkdp6/NQBMnAIAsC2AONGer9vU/6Gng7wX
8G9BIcXp2TZ9tTSs3xETXOExX4xih5zhu11Ex7SZEazlg+VlVvpcue5JbZZ6d/0DBB4ajye8nnBH
Y0aNf5COThgbFfqsvKiKcTq/T5UD6/KsaW+Op1Tm3ETqQpxJ0LaAlD5qGZfWnTdT6pIU6QMnVu5M
DXGx1SPnlXg92M0ywFAuMQkWtaPqkh+uayo4vheiueObm23ftTk0LbTbtA7y5rUMJSIExwUi0B1r
sAwzhpIutStJHSYzawBJm8d08BUzSN1dON70hqQfS6gLWHsxW4NsJWiELwWNS6ZZiY1lHMlBX05x
9ZpOn64vl1CXjQgWD238UK6QKAsTiCiTIB1uG0CCAi93nQ+ujHCBLTwXK2Kw748y3Kqt7eTOWY2N
AfB6kZyW+sscYbTi23V92EH6IAUjVmwUHNSt/Es6L5Sx07MVl15OtZG6XvnVCIazDsLc64JEb2lg
kOHVDkxeDOf+xk3arFyG4nRexcy2b5dT9LTcJQAcVI7RsYC0QVZxFcSlW2kfGlLBA6/Giooa2Tne
p+f6HO+SW+es7qL9urf2rZReVCgQY/su47FE9xHnseysbOPVhnouGFRH1B/7SXKMRNaNDfqvhA+d
C5meuLM2QIKqPIzgxe6ORej/zSZtZHBhlgN2kSkcIWN5XP3lLgceyI82WHbhW/xF2f3Fe08H7h0A
lOD8GOLQ5WEC2p8+rqw0HRXqjCZJYPMjDC/odaVEB2kjhc/02/VgqPWEB8RgvvemV+g3ZfrWr/vr
UkQ3xlYKt3JmWAxKnECX1AWGOliq5ps83Snpm2vclevjdWEiU2AoHch0MyoD/iw5A2AyAF2ELvKl
1ZFzIx2d1joObAy0SlZPJMqBOWuMphhIeJzDqw1tBfEY3FCVHVDeXdIvg6zzWLRBjsumxjBNb2Dg
9tIM6nkaza4c0b8S/2gN3yl3SYcZYxlYi6hVAHBB/8jhDSHC/LA+oa0NWIGBtosCsCwhqfZghUEe
KOda1vYjXLmNOM4i6iwprBbglZ7aoRW+BugqaxOXnFiZEO7R4vbuqCctu4+m52Y65N1TGh3/vbFt
l427VZUqj5wEXc6eZkEBcK/pMeb0JWYmcp8I9dD6BYNGXzG3WMqAhz2iPlZun/xu7W8WVda6JDqh
KLIjfWUDhR5+9NLMLCceCx1I4l4Msp06nL1qqfY6Mrdp5T6a8TfHKCQrJwoWABnN5p6ARgEih0uJ
PR56U8RSCs0MpPuxobryZOURtRaFJpYEcEMmjLOExkBrW66xF18ZVEAUXOZTt6a7RQPtzu66RbCV
4oOGrV6cRbBWQCdjE7LjfKcCbhu8vzRMg6Lwu7DHZMuDgifndZFCO98sJeeG2ikbl7HH+w99t6es
dN97YG8YZizrexEZCWwERSiwlaG1nTOSccVTPFJwWczojdaz18Z+ddFqbh+15BDGkoekeB3/EcYn
I6u+WCpbh7A6ig9TXmJWfziAm/eYmCVV7PWnTuaBOooqmy4Uetw/WvIIJrGaTiRlEyyV5dCheZkj
na7JLWhjJNv2kW4ewLab9dQ5qxxCON2RqTjp9ddYM1uqdhbukuVs13NQqIafqvH97HxWSehXzgtC
tn3a6bQn071ef4pmEyXVhKqgxP0Lg2KkBkAVRh7uQ1OmoeRGbeNsziQ6dB3igqT/1aytJCwQnkrU
GX7TuTCC30sXoHVotDcU3NRE/dSFz71x35b79Ue0vP2FOjpCXo3B+n9AZJjcZlSaFf4zS01vQfrD
tTG5LmtVEmqzCQY4bZq8K+LGhBSVZI/4Fi8DC24IzLMir069Jos9xDf2Rh5nPWu1rnBluN2QxNFp
q/5Y4y/VXHjqYO5Q9bxdteVTqL7YXeuRXMZuJDwkG+Gcl8tmZcyzCPeeruY3jvVcqOFzFq87Gyv7
7zcPFC54++OoqEAHuTSSqMiG0KggqWrOYCtrm3Ms4ywTphjQkAlLZJDTADS+lJHUKHvYs4rbz/k+
LJ+i2KZgMcOE9t0Ag5lTqqfPDvA2r2smuta3UplBbR59eOAuLgga4eFAu9WrHsF0xHUJgl2CQkgR
oT0c3Ol8g1SD9gVsEg6YOesvmYHHV2JE34bZQrtSL+tjE9g/Gi5NDcUIDe8W/kKfFrKSvoP9K9oP
4CD4ZMmOSrn4jtVRI/1+XTPBlXchjDN+e440PZ4grMhPw9ziEqLTJKlPCldvoxBn4yB1XA1tRGpm
RZPXqr/o+VOGWfZY+XFdF8FNd6ELd31PnaJ2Nf71En1+AVTAzu7Rb+Q2fuu4t8tgvIBQKSCpzPxk
S8j+vjE/suruOLEJKwVFXoKGkqICnPvxum4CG7/QjTtZjjNEWt1CtwgwKIXT0KmX9cXJ9OCO0YCG
rTmPoEc6GzeYzcF0kQtFcokfEgQ/F5qwv2+WKwb/ZgXqcViDvSf92el3c6uz80StvvAqiU2I1w1o
tYCHRnzMP/v6Qisst4NzB1ytb3Q3TSLLOf2evOcCVSj0jwj+xZfXCliVFYiwdsYBY6yB6c20vFFe
7tT76XN0Rt/yJ/Tf3Nb7MMhamn0rfmWyjxBdYhcfwV2aVtc6bAQEmaGYDhN1tfNsecCcskG9AkSC
QfNQmiUysWJX9Ud1znvE7qj0WgWpeWPRzngsis/1fB7jmUazxIlINtLmnIgxJ1nXsLQrAeHWtOwd
RfZ0F7uPP8qwL9gYZqUA0qFzmQS8NJyJzlEwpfsiY4RooH3ZTzKmFNnqcY4jQRlzXgsIBNEFplrX
9SGZMm9I/Mn4ct17iI/2H9U47zGVbtEWKiSB9GUZkNXTaKnJsqGsNnPtHHD+ozHLrh8SBBjqgu5o
nyRvbfmlxwztqH4pU3/R6ShDjZMZBedLMKaJCQYTehna6xB+kaYqZevGxUxaM4LXaMbv9278VVmm
A7Ae3/ra2l3fHlHctD29Dlf26kEYN67MuOvIxFDiDihxXQQUXoB5x7ek9Ev9ZMkg/UTVzguhnMtI
WjIXA4EjhqE7xyRQa6odypvkCP9h6l5zr3yCDyl7/7qywmgAUOVAz7fQ7P0xh43IJ9Qh1pkiPynU
o4FEha18tzE0dF2S0Dr+kfQhl91qiVoMAyQtLSYu24rW3d+cq40Ebgkr2x4Gld1lLTDX7fE7SFcj
GZqb8L7cyOB9rNN0aWvANqz8M3Gf1+gOrQlzDtx8Ax3kkiUTuiRGWGRjygGcWJxL0pTJbjD6jjOs
PxoaqjWOP3fnIbmvlf31zREerY0kziWpbjoMmcm8RfekWr6lBm4t80hiA/ijDeeRjEhPqnWCNpOC
gGkMFKMPSj3Q6p42mle1E5gbwQyCdsvXrPhcjd40SE627As4BwUAV8TWPbTsqh/E+I65l+urKLyz
NqvIOag1d9ewmJmG5Ws0PbkaCP0ewgEH1y86sMfVspEGiYG4nKey1jI0S3CkexGALG3VC1dvioCb
GHujrBQlE8UdLjK1+jpozBaROFLYfr0ny/uYnSwZTrVMEnfEDMzRTXbHJE0KGqVvEiX2tI6S+fss
a64Qej/A/aNfGgjCSABeBhnNugACnJUHVOdN6UFnR7711kMnawcXnq6NGP506UneRSxTs9pfMbU2
TmcSSvKKQtPeiOAOV++M2mCzl+PkPMf9r8U8XjdtmQrc0bHShgC4HSullyCQyiJfHfZG+Ov/J4Q7
P4vZONPI1kkfCYg/C4By7I3o/f8lhL/di7ZNe+QJ8C7FPZTqwapY1E5kGJaS9eLTBu1opGbH0lia
/RKbX5Jon8sA+H4nUj+EeH/23OEOCjgrmzxjmtgadQ8AmLXuv+gP4HV60O4aP30DmKmf99T0u/NL
1IPgmTY3isSlCg/r5hu4h0DjoAPZYTEfwDc8a3xNxsZrq3OWnDVMGl/fOaF73chiZ2DzJFASPc7s
BrKi+msIFtO1yV/V1PCHSQ161/WbpthZpPh8Xap0mTknEYdVqeF6RNi5084aBo3pugM316/CSyef
HNd9dQ5v2qB8VXeP0bfu9HpdvjDi2GjNOY++10i+sjdzNH0x6xcFZBBjS3a5pqHARBxaZlkiWWj2
k9cMi3MmVTyGk8OCnL4GgVJM3TAANiFVZJNbskPCORWblK02M9X05eiAmHJ6k1K6yERwLqVvV1PF
nQ/7dHf2/FTm36SjDb9BZq4sF38LLwACrNwVaqTnzqv22lNC0Sb3gCC0Xf3o1tqXmle/6bvwKX0j
byqdDvrd4Ln+i7Ev/EKWBZBozJcfmtJRliH6vXmf8uHB7Z7MRHLZiEVgYoSVOfF24Oyjz42pUdmJ
WNaBxukhC18w4Xvd7MWO5Y8MzjYGooez5kBGki8vSdHTZDZ32RzSuq4+l6asL0V4ytCQAjhHwPwj
P3XpW5oWzHiFgaDDxhgTUDKpO+zGNvGb+hSnR1VWwxdniFD4NtGejaEvfsyoIGVXzMWCTO9T94oO
bZhIcsZgn0WLB/OukxXlhCd6I467KtoQ86eLDfUS9bO5nJzmGFde4Ryv75kI3go8Yn+04m4D4GGU
zlRBK+XgPC6BepucjMrP3+ovLdWO6T49ZQ+WFwbXxQrNcSOVuxesLEeXSQmpvXFGP6M6v8WKRDPm
Jj4ccUwNaigAADyef4lNba6TIkJRI8d4snrQsqADRrA++120N+2ZrtnbX+i0Ech5/XbQlcxQoFPu
LPqZICT2wsFCM466yMC6hMu3EcWd5tWps3Re0Q84uNnjWsZeEtk3+SyZ8xZa4EYKd551HN0uGiCF
5HvHAP/CQ6HeWbJBGBEaLBp4/2wU7+8JGGhmlzU3rpGPifVcbSmJ75o6mKtXUEM6yQ3G6pLwZuye
lhSwQzv3r97SNpvBBCYZw8a+dCWTCWDsibACGCpTxny2li9E5h2F9riRwa2mgVYF00INgr3XY8Mv
im92/7VfAy380ZhBI4MkEG7eRhy3qp0S9WobQiXTfLeW75r+ibg30sSb8A0Dbj6gj5koufGowc6S
W1XJ9q5bZm9svsWhxAaFlr4RwK3aZMZmUtsQ0Pb7rDgB4k9Kaii6R5AeAuYxu7pQmb/cfKAPKLET
wdEaS1U+1XF/ci3046xDap16jNHdRSpIi3SzKw7XHYZoi4CV4qBHENgeoFC/FKzP5Wy55QyHQZ5s
+xFdiLN+k8kyKKIVNMANYgCOBf28fK8MWCiVuokNdrx0PwTmXmStoIc39teVEVgC+hwxnI1CDtJe
fHmhAzOAkjhW7qmYfgd8WqhS4Hr+BTHMhRTu3hjdxp4HAilAenmoa2CXN/kO9DvPHUo1BLWa60oJ
1g6kggbgoBhqG+ggLncICMu56cx27tlDHFRt993oZ48oqqQ0IxRjINFuMHSXDyxMNkgOgJnj5N6Y
1u/liLEZrX1wpfhWoi0C8yOGGmFssDnO3uyEFJYZK7kXOqUVOE2WPqkkfl+zKA0SYzgXYX2XpeSt
QrMvHVdyG0aFQdV+begcNu4x6ywZzhtzrNwlzYZ7DXyTbRHMDl8ucGHVWrI2cYHJ25hOoNjI1jur
97TsVLifru+l4LQBCQ0NCAwpUQXpxaWoEoPocZelhYcJGQxRDFHohSXuaG3JQtzUndLL6mGi9UY3
7n9oMUAVx7lgLSyU1tC6whvGeaRqSrp9X1edZJxCBFNCLAxK4+gBSQAbe6mYunZhWy0o/dbxXldP
YxvE7m2peEWzj3IfCYd9q55I3dLO/B46QWx+jttjODwkMqxgEYDaxZdwS5ylURKl81B42WvHHlLt
t8ZvQAr7c9hnyEAe47P1EAdOMBzInQxcUWRJuoUOMfRwgiiPx2caRx24G8ySWGf/5FYrLXuiURvv
VQ/cpzFly3/dooQiGZYjUH9wcn8/GDbJjXi2o6bUisKb5507nMDUjf++LJbu1bKxLlGBi/zGjfyv
LO41YCZkTIkJWQsg+Yv4UI4p7RJPXe/61TeMxwUIR60SXFdQF52ZrVTO/5EwSqtuzoGYVGQMe2+2
01tdq7ovYegst06fGPdaSKyf4TQ79S7qh66kOVHDY6Rq4+O05CWKsroGLm1lVo+uNraj17Udui9q
Y9BKL1dc7XvcRSSYkghXVI8Jq5nmulEfwiyJXuLSXHK/UXrMhYSjJSk+ibSDxTCEZNvC/Bj3gLQa
dNVYDsxVSVnb9AFU20n06q4SMczqeR8H7mngyFlAigA+0+X5dKe8WTRgq4NKXdu3s7ZzujhYQkOy
WUITAXEVJuF0cOLgQXwpJ7LI2E0t7sRpAWhCUEyx9UsZ2yGjS6in4c5NhjAAwmX/lMMF2t5YYo6F
RlkRyyqUv9u5eJUNFbcm+qkB/ME3jaxLOlrGAGoRYwfw6fCo+cDeo3PwXfMjNPUPj1FgnOyFKjnV
HZqe0iM41oPiAEy143yzBOV+oEPwrJ+b59L7i7luzI7/83F8u4mhVZOiMN6T1QLZuPE8uEd8ZGzu
J/u2HCX93qLN3wrjbGyK4LAUthIAENF1Oimt+lMD7svToCT55+vH9cN9g75EBOHwgaCswqAYZ2ga
CAuSIqpgAKrxZi/dY4fI5d+L0C0NbZAqYIeQCLm0MXWehtnNFsRd9UA8APP0nhJ1kqhLVFi/2CHO
2dXFapOC7RB5bONAu9EDxx/R10Ex1rAr78JA9X9d10u2TZyjWxIlq5qMGWz01JvHWtuHmWTpRKAW
F1px97RpVaTuJsiwn9+TYD2OfvYFY0H3Z817WA8PIS1iap6TnRFEu+vaSReUcw3W6rZdo0P08Mv+
tL6P99+AWb4HyvfpodjPXlZLdlC8nGzuCYN2cKyc1eu1gfHoAZdxbv2aywd9uJGSOgtFIG2gYvgY
uEa/o6LN5Tu4VZpMLYJZ1Vr22aRSdEugXCtrLxYNRAK5yHWBqcKmYx3OMvR8yPTht2UkFV0W81tU
fi+G/Kx3cFFL/qPVbE8zU88qssMK3tQoSx4ku8dEfPCmmyCZ270sV3utNZhxgpkuAHvqm+oq085y
Mevc5KmyDy3zWW2dnKpqcjNbifLZTvOnQhtIAHhKRWLIomsT+J5YEtxqBC8jzgc45ZQZLJBOjZ+9
FkxoPGzWA5F1UsjEcE4gHNJm0mqIyaq7MPXr8HZIsQMykCrxBoMZHI1IBGEcfz0PU54lXZMVXpTZ
6W4EmU7qpud0WT65w1tc5rdtPniNmrwNRNmV+Xq09HfJBgsyEMTYfAL7+8aWNS2No8LEJ9iRH39y
aprGNP+1BE1wryv0bfKjZ22h3dE9jhNNJTeUKIplpKEMRM52MNp3KXyMumI0LUSWvQkivVcYG52r
fZv8KGRtzEI1N5I4B2jo4IKrWQzb9pbvZu9xPNBsVmmM5FcyTMc6nCRVjw83ImDx8eQDHSqY2zCw
xummRMvYGix+RWZkpkU2L347mH9RvkFqBb4O/fpAhv1wIJbE7FW1xAqihJu9zKgNqKsvsRFBcyCY
QlU2ou8A7YCfhMHUiG02CqI7NQJ+6WleXgdn165nB/DrIPDTbN+WQdKIxoIuZLIjurHLKAlBUelC
pg7G2irzNbia+uto3BnhrtH9ldzHjbfAEynvje7lQF+rVL8vjqQ6upUsFyO8PwHFw/B38Y4HRvvl
17hlx7K3LL6tbiKXWubPcH4E9ZMS0kl/JiFAOQMNRKTtvZXdoIYRAlClOQ1DUE+f8ySoUsmtKnJQ
JoZBiAt6QxeYwNz3zBXyKDmeD5b6c+3ea2IDvNsBtJJ06lIoCbO9JsYhDfIB/9d2wyhuCSR1Qe5X
B3OP8GEHtMXziJbQg7V7n6i2s+8T6t4ptNsPgFWhlfc5DgAm5Tl0vtGC7FjeOeC/oIf+fUGQMb6u
+5A+1n54Gwev121VdDVbsFTTNVGV+xAkDlnXzZY5IXzDmw+WsyYPjgwGSCwDGGeagXcxXjyXi98l
TjVgjrvwysU62FZza1faQdE6iXMUJO0JfAhLrCCHCmdyKWbK8irKXeRWpq50E7pOmno/Akv81KpN
4Rttrz6Ogz6ciqVXibcUcfl2fS3Frzrbho4YOoKRcVaGi1ZpkSbDI/UAApqBzt9m4lvtDnP+JTUk
oYZoVUEYDMIgoBmDo4K7c7W0H+wwG/E0mnau8aUsqKrIpnNEt8BWBrekGbqom3hlxybyV5tm+kHP
AUNe7YCPQ2RTH6JOEJQm/mjE3TkoHJdxGkGjpMULE+IaCnDZz+/VvqARYBOqvQ3i2NxDRvm8eifr
x3KQ0a6JLiEbsKWAggTEErKclzY0AHgeOUJ8QrviMAx6StMhlZiJcOM2MpgH2XrqQplxiUNG6GA4
EpTn2lHv4m920cmSXh8kOQwWBAapouqDc8ctaKwqJhmTsfTW0N4nWuTpduFn3bq7bvcfxODUASEG
Bo8mPwP/XCoE4upkJQMOntIco/GzGu4LmVsVGeJWBBd1NbWxIEkOEQ0eXkp4XkmQoPljVDG/44AG
IfgLjTZpWs5jGU1mdE7LxI26ZxbubTxbwZKsT9fFCLXaiOGO8NCg/bhvcLwA9Q8GJ7ttaam8ke6T
qxxr6bwi+zX+abLNPXOHWY8SfTUnSEOmoc/f18imcfGC2Dmu33onqCqVOj/V5gh+B3pdT2YAvOTt
qeIMBDVjW4lKXDL5p666I/39vN6q6X3yfF2MaDm3YjgjKZypwUgcFAyz56gzaV55nemD33o194ia
JUqJrhuAHxgM58cCuCt3jM1xLvVoxOhs+16g8B2D1DM9hU9LRP+iAQPgoCqSnzriCuDXXp6v1uoJ
6EMhSbVunHSf64/kL5D+tyJ+32wbn6QvRttMDduh6W2dfuidr7VeIRvdFnrXP4p8SDUkemYMExTp
1crTh44C6ey6CYhcEeZggH9DGHnJB8KyrEZtwdIQahhnCxARBUZzZNVT0cb/Lp6qSEYjZ8qdI3eG
o+3Qr4I6OgoI+xUQCgVeR3od0bne92Xmp5PEHwkji61MzpOTMtMIksZwsRFod8tzH7WAv7hRi920
eF10B+oHNPhfX0vBqWX3B2aADRW87XzKXemjtMUAI14UGBEbGZ5v8TNd0IzTfjNkgGa/K3qci4Aw
vOlxhVgANONsHJwL0ZC0IWomnumNz5NJi4IuGGR4TW76o7ErTqtXPrk5BVRd8+Ae3f1QUtcnNA3M
zpO9s0VJuO3nEK7zn1Qh0KcU6F6enT3xyk9RkN2GB6rcxjfGKXlWn66vtVQgd+NEEyDTqxT6J4Ri
Pok6fvTYH2yIml9DLz/W+x8SicxMr6w40S+9yjoVoTFmkDihD5wqNPPmU7p7WJHtL0H2nElOpuhJ
eLGk3LGJh2nCNDzkAfT+bJzX0XNpRita3pue+rW6i+gbaf07bDEG6Tu4U0mUIl1i7gyVcVuRrvr9
Ad1tp+9gY2T3PTq9oawR2qidU1DwSKZyBHYNdDbkqoDE78Il8U8CK8qH0h6BCzJY6A4EIgdxRrpk
wWiTXW/9cIDsPlnvNVJGbhTjPbpDwp5m7i8jXW8LZDGH7mDOZ9d+7tUjcZ6ioQyUNvdtIJ3KZq8+
nnf2qa4DkBYbwS/vO9XEXeq1wKfmXZBMT1rxGemLUcUrff553fbYSl+YHoh5CNjbEGGrQGjkkzCd
Cz6ZLia5N1QV3hKr2dMsX2uJ0/xwFzAprsWKR7g5P/gvYHzVpEzQqQFor/XUVd3L7OpgtS/Jy79X
x9aJDpo9A800fNp5NPoQ9CMoGqpx9LVARnfVI++6iA+hDXRhCMooXKNhR+NbgsteMXLk/VCaqj8v
xnO/ggoLZYEoomXyapG/WDkk/ZEuwSC5bvNgaEZZL9lqtagcJe3/kPZlTXLqSre/iAhm0Kugpu6u
ngfbL4Tb2wYxiBkJfv1dOOIeV6mIIuzv4ZyHs/fprBQpKZW5cq13x4jv/KR5J/EalfucIZ2HAd7p
c6sVkCqYUhkFs1ZqU+YVXSDzbaqFPHrM2lCQlS24ZkU5WX1H2onMeYea8d4Zf3XkMeVhTKaV23LN
jHKc+pXHR8PIuwAKLN1Bb9kPbeD1Bzj5fxoAzKx8oTVrymFa5J1PcHZ3SHV/ueOGsFe3vcnXelGX
+xQfCPkaUgBAVfAoPr8iHK/1STKmXZDHCWSfKjcO7ZGtRduiLydW5n9+knsySTBil2cdSOT8sOj9
nTnLF2hzl2b7t7to9gcphovQhhSE8g4p84KBmwOWUJpEmTnQ+iAqvncIDfIAqsGVG+9yz55bU54j
k90nICxHRMimu7WioaV11TJaDUa3BUxlpK4AD1NByFrVZnlB/7ip5FKYNPUsEsPNZnypCgNykoTy
Ce8Ga+VUusiEoacBeBbB0x+6lSDmO/9ytjf0HWfYWtyPqNt5eEMyOpraJsN9BqxTWPgkENYawe7S
wgI5McvW/T4VleCvmR1nRoPg7ySkbMCO9hIbh7j4TKoRekjeipOXufdvL/+YU/IG6IKZgz7AHGh3
Nplz72FEr9T3kfXoiDfGtkUfIOf/+0g9dVHZeUOF7kWew2bc/dbv5Q0yXzC0xxvde/LX3mWX4xK/
XQSwD8haw8WJfP4hpQSbre9AYJGwN0dH73LXaoeMxzS17gwTtw4AIX7o4bq57uYlCk0xrO59UUeu
VsHwEPE7vfmW+t/L6q3W2gCik8DDYX9Y2mHsQOrhVjuCBLF0+t1QWLs2wRAJpkiiKg11bm1d4EKu
/7jZafV6Arz8f4uiRHdXtzG3NEQ3iIOpGT1z90sqV2xc5Fyz/4YxA8UclBzVPknTNG7UjLABcs6G
jgTTU20iBjq4eb8Ze36P5+daa++yVaQYVQ6mofAmXcaYlh698i2VYuclfVhxQRmDHjVwowPabmn9
tUKHOnV+Wdl0tI23XMe4sDeE3BlD25rumojvri/4chierIZycOlu3EsknF1ggZyp1T7Mfj8Mu3z8
AWE5ysUmro5ecTP0h+t2Fz80MJ9Q5QIGCm2r8+jn4D9PUszJg7SL7x2v25s+COx4tebeRVvw97oD
/oDTHTJLjnJuYYatQPsTm3poxiAacoCahk2HmrYDwQLDNl/tpAwHL3sap2TF9tJNPlPz/X/Tyhlm
C6DpyXyG9e5ww+r6YDlrl8HyKv4xoZwhXJhZX2X4eKSTYDmycYRAzMk2/unIOHFFOTKEy3UzHeFK
jRJImO3RQ/vF9oDQ3jV7vud+8Gi++JQIiufFfnz+l1D546QSKhXvYpEDihywDMNJJN3kbrsRY7GS
sy5erCc+KjvUi9rea+eL1WcHZ9r65TPB1ZPdgeu90fd99vR/80rddx2xgErGkuZG2Iqj69658r/r
JlYCUC2opGkkSDWnx1r5Kq2H1SRy8e/jOYleJsAZOEvP97DV2khWQTUa5Pyha15qsr/++xdzDhuo
E5RfQY2npjpuMZRe3uKM6PTsTmQutYz0xaleXbvaN25+O8j287rFOZQurp8Ti0oM1IWr18SERXdE
kz4Ytcda2zvlf1G3EmyLG/fEkPL1BdHjDEOFoJn1H3pQido9hkHXcIKL3uC9D0JiNJovkDuZmLTU
tmocQALXW5HLA4QXSproX/SxDrpJX/leSzkwAGAz7AnNL3Dkn8eD3ZdRVBbN7NS+tT98yJqQbbem
KLAYFSCAROoLFSBDpZnUUE2KfRdLF7t52HQA/OQ17u42MOI96k1UK7f/EBR/DKqz0ElXAjYqYLAu
d75530DsqPyp+6+Gu3InLn6vE0PKqznW/DqW9ewZ2GTcLhzB5ZZ9mkZAphXcz28NCTXQUfcF+gBd
StRPlPgrvDGOx6RDysdpEmD84cYN5NYdKdszOtDs4BzF9j69+foYhSTov7y0t32Y3zq7esspljxA
/X1lS1y2onFVn/wmW6n/VrpoGsttIcn78EXbxDfWvrstn/IPENvdTvfpBztMm6dMp85jfRtDlxTJ
+UpmeFmunH/CPGYDkURo66k6EllTgaKD9G0woi54Y+1kmIQQHBqCboPRm0eLmrtkBUFxWaNVbJrn
u2bMI3Af+LD5GU8BWPU+9MfxUf9Sh1+hhxOOARTnw+TGvsWq752ViLucblaMK+mRIFZKCB/g8M2M
myk30RhkOy0QW/Ho7PCMvcvvwRa2ts5zeF2E38k6K6lRjOdtVGUwiz5hWG8cCjbsDLId7Y+7+tV+
8KkWukcv1ENzV68cUr/Hfa7ZVk6pbqyFPlpYb8xmbCf67j3I7eezS/utGxo3+qP+QAJrZ4cjzT5e
+i0y9DWi3MXHwGmYKenUwLtGuBF+Asi/DYRYt3meqNxqwe+tx7fFl2rn3Vib1RH9xXX3QOeEFiqG
vNRsGBiIsY0HrLtHwZcHuBTwFnT4Ym1B9rWFkOBtOgIaldZBsY3Q4lpJI5fyBevEuvrV2xzjiT6s
R6ZN7WFjkvEfLNggPLDQOoP0tjrkVGk5QzhLzEjnaQC0cZCudjSWltAGqAoAD8jzXDBuGzwXKdNh
osX8f1jvcUh3n4ic2x/8vaI/40P8OtLk0Af5u7+2gEsX7KltJW7s1rAmI4Jtkg3gTgliHiYoHUDi
8fqNt1giAA7PwCUORtMLCSJ3aJqshuh1YPV0+kFoO0t8f4/Rr3Kecuo0ARRkg/IrCiSCjrvVU2kp
Ozo1rwQKRNFY4cp5jUfq/JBfsmMKflPQxWBKkPpB9t3CQ6N4+G/F66W3ooc5XEjfWEDNq/MhaTek
US0sLK/x7uXUz3663t2QvWbme+qESXYz2CsLvXjnnZpUEk6PWSLBPHAbNIxmT8MeA3kPYGO8rQ7Z
XjjUhZbzvZPhAgIhNLqS6QbT3ckbejfXXV8IagdvY4zHoEaL96qSeURNWySyRlNdum9lGZDiobJ3
qClChw3E+g/+Wma68IFR2Z7nyQH6gi6aYs80R5+7Rt0EQAkOO0kAcLOjdMBDCGoz111bOHQgwDaP
j6PQ5jgqUCpnFRtsHdTqaLpv/Wr8DvaclWxq0ZsTE8pH5GxAqg2CXFC61bQrp7ATD8O4u+7Hwt6H
psjcUpvFojHBeZ4muHWfWqyCkclCKTTONj3cgaZW9PW6naXS66zGgxkpvBkMlJ7ODcVGYbVa3zVQ
3b6RSA/B9zvYIEajsQZKl4OfH6vk5brNpW/kgzDetoBEACBB8S220irNhr4JWr/Y8qg65F6zEgZL
dS649ceGee7W5CQuzzPYyCqgbEAGaTVBySvaWdumC6eRxlOYdNskXhk/XgqOWXseQQ7sCrm4kgiv
GPGBFbHG+yj6yeRL2f+6vnyLoQHefUi0YFMBHHXumi7LkY/D0IDb6rUmGFm0wHWa4oZ9v25n2ZU/
dpRjOeEM7dAOdqA3kVn3dn9vrLE/Xk6b4Bv5wDaiAoyJHmiGn/uieSyXkT5HX1E+TWk0D7qW781k
9YCR2/F+jKcJ89oVvyuN5NAQ6yvBGG3Ip7h4vu7tb3y6kijip4DYwESbBTe9sqyGDcV7I5NNMOQy
zmlLvPZdlEn86OWy+jHaXJqgS6u8gkKTLguHlvv3SZZg7K/XsjrAgcb3+OPljkOyAAga5CV30m+F
RxvixiVl4GOOCaYDmVbJHSu7+q5K4u7NcXW3obmoMLSlxw575NJ2/ov9jHx0o4k+pxy9d0Yw/BOC
/KN/YlFmIIAbKk0JKYTOTB/Kfi5ZRdXoU7Me2BZKJeUvkWh4NPm+qW9i4OgfDV7j5VwbvXlj9r2/
xrj2G2KurB/BfLCNeQxoyYEc/fxTCq2bRr8Zm4C7GpjC37DEG8hebCcy7VvfoNYIzpyUfcbOL73u
XkAKRBMz/cCFERYOEClAnfLmW2bG1G4Fho8NdNOGv2WWgNb43E4zUR6eJ8iUcMsBINFrB9/Y7Nit
ADqlLOWN9D6uh9LC9XpmZd7Ap93Wyee9o8MKaStxD8qWJqGJD7wr1V02HXTeZs8ZlKJiD0gZCIk9
Xje/uG8hpwLqDIDnLrI5DCKUse5j3wIYcpcbwD9r/C6K43+4BvGpMSg2S6tjnOjcS0fGhVulUxMk
vfdQ6UOIMesEYyirPB0LeRrBPBbqFjqgDHimnxuaakMMXjGfd2R0N6TP0Z0aXVApAPTz0sRIGqe4
NAMzNwR1/ZZvzJ7Hr9fXdOHMndXk5hsFdxYka85/Qz2MKXS+5nMK+dLQ/2rAL2A7G7nGH7pmR7m2
mpIXlQWQcmCY+Za49Z3uRO9p7t8IKGIH131aqD/BGdz5PqR35vz73KckklWezmHalCgXWi8pVLCh
cToIKCuN2+u2lvw6taX4ZUcJ3qIjbGnkhjQ7J+mOenyXe2ssZ4t20F9CQo9yIUBJ5z6lA074Ccoq
UOUzwd9mInV2tNb4Rdwegzeuw9+u+7WQykCUDc1FnKM4qFWSAS4zNmGODlu9wByaJZ4LsVYoW9jO
ZyZml09Ok6GzazISnKuiLjFjamyJMYbd0P7D0YhheYw9ImvBOKuycjHzjXKct7PdfDYFD2T0kmo/
r6+WMW/VizvixIgSBkWcOC3wrU1Qe7/7LnpGZfaF6wfDeLPyneNLYDcC0d33ZAeA/nXrC5VkLCTe
PDqYi0xMj50v5ASqHw4MHFJqt6WevYdoJ7im7zMUQ5OwHdZE2ZZuAQN5NdBxMyJGpbspBvB0jM0c
8pU4RKm9M6T8BkzFbRkPd7bNQVZiHxxLvF/3cikiZ44mjGAC9Yfj8tzLKoq1zG3hZSrBr2OW95i0
/fuTfx40+58JJTHMh7Sw3DlUHJ09DXrxnCYzwHVtxnMp8PG1QDiG4pXtqOqKqF1l0DDgOAsbEkJV
a2tW04EUY3h9wbyluMALCNnArJ6HUe7zFas9VGRNu2yCPjHqkuYEH4w2IMkJ9SJrnO2QOO7WH2r5
AjLP4b7K8yzMzTrCv6ThR1Kms26knp60Jk1lV3u0k00Z6k6jjUGTpCCMhGzbUUMBdJNPZrWbaQ8q
Gum6vIsGb7qxAUr+kJOZYnKcRPVHF5Fi4ycGKEMxlsDuRNtMT8QW1WubkulmANYtHLpq8inqJh5G
UacO/1erqlLQAbpW4dAYxY0fFlQbh01pluVe4wYJY5lEj74wa9yVpie2uS154FT2sLNqSaClhXkc
tFSSR1A/s61u1BFkoqJDVmrmwdMc0NxP1pZX3ridREUAUyPjAzH1CYMfmn3n1Hht0STvy2Jj8Ux/
sqTLwdApbWs/Tu30PjauUVDhpdWjNaE/TnOZdBGFMHy+8Z1keJW5NHZ9XWRftZgZwdgzF5gjLQLw
6foXX3rzAk+FpAIHHUZV1QeoSaCwk3t4GOqe7d2xqK7ue9F0B4hA2++AtkUpbXgvw0qT/j0oXFNO
ZToOK9to6a4CwyLqMEgtQFSlHIYgEEx1ruFXdKlOy3EIbPFi+ZuxXckHl+75UztKfGMBrVEWqL74
TQyx3W1JMtAQhbV4GQZ/ZWnXfFKOBujh5kOXIX/RC0Z7kBclwDoXm7pd6R4t2oEkHHR3XTwE1bO8
j0lnmS18srokLHnYOMfK9qln7K+HytJpehopyjfK0VOrhINvhPzrTmbec8b73XUTS/fEPE+DihI4
skEvdX78CDzjWhsVWCD8jGDqQfpWYswlAYGUlpefJcZ4otQ/VO5a+3YpLMBHgkoZQg+zi/M/P8kr
CBHaYM1LyI07kwWlFlMT5cY036M19w9hcWpLKZkVfSoLb8AyVmA/p5B8Lbaaq792ed08A6pu/cvO
OsnWlYiPi3pscw/FM4dEny5evzQG9Kttcp+K0nu+/v2WQ/HP00AJ+RFsKTWIpubUFpKSMW3cbFOZ
r1GytoiXHwwDzzPuAi3cuZ+j5C8Ng/AnNHuLwMhRFhevFsArsfOs2RaKhCs8o5dOAeEBn0wUBVEh
V4ODRcVAxtxGguSDSuCXZoTF9NjL979dOvCMGDMFBrhmbQwSnIfg6AhQYJTOTOIgn1LrE4Jxx4r7
Ye2uQccXMs9ZvGlmpZhrqhePyNqO3YJ7MAXmn1D2N4OFStOe4Gq0bw0nkNPGBWVCKr6m3i3u3b/3
E0VBvB0d8H/hwjn3k/ToP1cDkmodN2Li7Tz/gAl7FILWNBsujys8RIDGAOLftrG3lRDxLZZXZIQh
0JoHY9rfy9h+uu7LsgnkSiAVxJNc5QA1S71JbIfzoB7jAzIZdCqG6sd1G0vRN+uZgIYOlekL0HOc
9My3I2ibT86nD1IL72tTQ7NDrJi5TDD1+ZPoiDxEOnjvzj9L3KeZAN4Vq2XfljU5FrYXQvt25eOv
WVHOPrASCctgsAK0wW5izV3q2P8VvFi55RfXDFP1WDfQ1oCh6dyZjjkpKQeYid0vjH/KPKJ1G66K
6S4U1rFo/7ODgZxzO5XblU4qYCfnbajVu0l+s8qbKUE1z82oQ+5LTFjXQf73OKBzu0pomzVBNhvN
du1uA7G+gA8El5W/GSS6y9YzUqngr6OQ6DgAXYwEzyLFyq7lMmKd7DLkyMQOYokKLtBHkfUeyZWn
98KnOzOk3CAu5IEMa4Sh1sqLFzQJzQOYBMvbsam+ZV6yNoh8+d7R0ZyAZj1BRQ1joIpfvQblXsPC
IdFW2bteo5gQ9z2FEh1FPnq0QCwQ2eY/rCUew2B7AAjJv+CWzDxD81nac8CO3UAMQF8nIeEjjeq/
7r9gnhYF3t/8r7i5FOfYIJra93B0gKnnxi94Ql0DjEAWnkl/Hx2nxA+KITLq1SAyeDSCxYKZrwN5
svINa9Ywv0s31xnDhHJJyigBAK+AoWjiYZZNgSW2rbdxx6BybwwUUKokqLWwha5kP90yayU4F44v
YkLXD58OU36OWsbgpJx5QUFwQaA0ZGjZxhztjWGWK1nUQnJzakbVNIrs3si1HGbiBFis6Juw6hdb
L8PONPZltRYli9bmG3KmOQXHl3JYMllLTfgTnML30qvyVrc/GfsZD22YYDTzeqQs3JgokKMOD/Io
zF3//sAnibahtTq4eOGaxfijVlh3Xv39uoXFb3RiQTlAan1s4oLAgpcOAQdsYjK6ZzvLt9fNLDri
OBgotAgiwlZWrWN8LAZd4ODw4yfdky8WW3nWLQc7hp1AcY/hUaLW+kuG/7koHQS7jJ6jmbW4fPXA
MGBX1H/hKO0PT5599H7qeFfyottdd3DpIEYXEgXQOfdAafz8buN2W0fOOPIg9R9SFy8j8YP1m0if
Vk7DpRPYAp/Q7KZvYkzh3E7jFMIwGQh/U8s7Qr0ilKVLoxGQOJLvBvTKWLF2xyxA/4CPwnQ0+kIQ
iEHN4dxmPgnOxVx2xKTohx3Lg8uK/puXW7dV5xx537rBZCevbuM9MyEFdbLEODS20G+ioj44dmNt
q64GS5BhvV1f9dnyeVEYXSocL/NgFAid1PpbUzmGYCNaYY1Al7ANUJ2N621V/IwwkjKS1z5ZieOl
zzw/t4HEwZMAX+F8KTAv7jC3iXkAdhEa9Z+eh7LWhHmDlc+86NiJHSXz82sv0fxSA1nK8NbJx4Ef
dEei2bmvyNGotpX4h7sPoAdUk+bdg8rzuV8MwatFIkFq7qcoJoHJAlCxtjFW3Fo6bU7NzMt7cp7Z
XZe2ho/lc8mj8EraQafEJ6/Xg2Jpi6BigM80xyvwFOdGfNYWQOYyHhjyPkqORWNT39sD09PxTTL+
y8KdGFM+VKI3ZVvkKU4dW6d1fWuyXZtXK8t2SUwPbgagrfAsm1mcbLWeDe40sOdYONvquqVOYlHh
gh4BlR8qZHowy2jrCBuAdlRInDQLDBCrOvyYQfZrgIrOUAtaO7+cek3acSlKkU5iBB34H0zsKlGD
Yz4SaYIHHe+8EIT82OG/sqrdlcYbnzBLcqyK8Pq3XQoglD1t0Emh1YR9f/5tK0/rwN+Y49vWRbqv
9dwGviSRx9LK3X8xhXVH9k50tLeUU89GHEWcwLmymY5kBDWi1F9dT7xc92gBSY7BQliBsAjIxi9n
Y0APVgDQjhcrd3ZelrwNHTu2w88x+s8S4uAnHVrjvR6AB/DFYHLjmE0VaqZOB6dfG99aSm5Ot47i
c9bGLdQbsHVG0OJ5mJyFzF5S3nXszRz+5ST9s3FUDP8AcJ3IY5iKja+Vv5fZU2O+1tXh+uountcn
VpRr2SUik60DK8Q/kOpjrB6gCTKIlct/aR/MUyYzFk4HbakSlXaMvhYr8AqLrTgk/U8dRVFY81ro
PGtsix5w4I9riejSViAoPxBAn1AGU7cCS0uzaDycPMjiNwT4nBQ1et97ur6Av2dW1Cv21Myc2Z0c
2Z1Rp71GYEZDt/Ktz5wBQKuWdelmcLzxxYZQXbTFBDp3KOAPfRFWBhm+46wSQHUYMTTl/CHXAqQE
Rvnsm1r3LnuDzVyjgElBkACwn+2YgIiUNKX3WYwTeR7cJq9QCTD8lzRKyZN0MRs/FFH7tcZfAekf
8HNf8tqXuy4BvnEba/bQgeEJEts06UAy9dQIVLpCbNpWBmlal35gWnq2FYm0+EYAvdNuvTZ3qZgm
K2wbr3qsonoqAODPgVTuq84LPOlU2xokc0XcQQWytUuOIe+krwiIj0R9T5rOmKjrSv6f1nvsy6hn
IOphHviNKaTT8aqSNlh0eFvHfWCnleneZINnhaYX6y+iHmR67O3RfTSSgsgNdJkFOizSzB8yk/Uh
eL9jlyY29MLsHMSgUKLUo/ekItI7JgWIAoEns7wH9ISbQxI33lamA7KD0a5SfWdz0rkBGVPvTaQ1
xE/7fsh3RtOV28L2K75NSdeC4ovZ4hakxfJ7pCdpHwipVZvEMat85SRd2oSnIaRcE80kpmZIsT0K
UFW10X0fPXso+vjZ6/VYXWjOoR8GcnEyS0SAYUwx1Ka6nRhzgXGUD7zcJ94m1bdj/eZDjbJKbyPv
YGn76zYXd+GJSSWjkRhS8LiGikgDjvbKrAGBTaqnuJq+XrezuIZg+gDPHCgysOfPtyFp62ngOeyg
QbwXkFgo6/Qttdznqhcrn2t5Gf/Y+v3PT7a8HLlgxlwKnty94X/q41Nns2D0v9vVZpo2bfaUNmtS
EguPjBlcB+YPUM0gk/CVkxpkpnED9nAU6cgxrh9LcWzkjzj5PgK54mxHbFj2in1OoT6IsUtamiHL
vnT55/VlvjzJz3+Feb7MUIvyoy7BrxgyTBBEL82YhVyXQTRPd30kLGBr7cjLAILFGXM+v/BRflf8
5g70B1nS8SDDaH9Va1ub+QcRrZlZKL7CDjI1UF25oFxSWYMiMbhVPpW4CYX7YpPhiQ1Js+8ScuNa
rKSFmYkgsfDI61hzYGVdb3xg6lZC6zK/MED7h5EiwCih4aKSWE1AplZsrsSytj0il012UeH3YTdq
HSXTiGqsk5h/fyrMnrtYXAOZM37A+TeNDNCWGxmMFjXAsD+zZKRWgy+pfdWK78N4D4nJcVrr2yx+
1hOj9rlRvYjyuLERSNKZ9qnhfumSflti7v56vC7sVTg3tyBAaQw9MrXqoUM4JCrtFvUAULMVxX1D
XgtkGwUmMQDH2hTtsYjW+MMvz6LZ5oyswZLi7lVCtgBcg/QNQrYtfjZtFqSQFYgwDraG+VpcwxM7
ymaMwL0zoheLs7W9KfPPrtgYYiW9mT/DeXZz7ooSG01KevBRwpWueZr0kspxTcBjbbGUQPDN1nMS
DicyEKzjpjhkzH/y8lsfWhj0ejAsHl4n6zWv58m5XVR+ihYLnOH+g+b9p7UuneTBwtMlMu6EEdG2
M1dMLnmHHTUT9gPICC6qc5PEqnspfFSYzc4Ok+JhZPccKHJrTe59KRRO7KhKQyJprVFPYCcx+K1r
8E2Hke4pj8PrK7hmRo1smQ92r8NMD7lvAomQpGjCqlgVmpsjVw07nEQeGOhBMoX04XzZRC0qBpw1
DyomMAQUi8jeml3PRmAaO6s4QigFNTO/1u6BEBs2FkhovvmiGG7NFnTOVDQg+vx7z8EriCF5C+cy
7qLzX1QNpCJMBydv7GICoSnyNohrEW36yvj595ZOfZ/X5iRKPaux8UyA7340vJSR8V/r2aFXrjyr
l/bCqRVlYxu8naoxwpf0xAfpKmqUEK+rn4B2SPQJqecXtO3/wS8fBSdUQubkSbEYVyyrEhMlbsb8
aJvWunNTgsITvc3cWflYS6fWPH+HcXxcpEh2z5ewa/MOsHWY6nsLTD/lI+NucN2bxYsF3TA8pZBO
Y9pecSeJshS8D+hz1LKn8TyUtDf1fTdsrW5jkEfTTWjX/zX4BhO5hgWqcpS7kAIqNjWN6GMlUdzG
hAAAWaALmcZDYdsbl3crX+uySAhTKNMDQoc2PuDe50voZaRuJmZydBQLOmnhNMTUcL825pGLG968
XV/NpWPy1JpSJfQK0U1FAWsJysY+31l6h7pKS0u2soILU1HzUDP+A8proHjVURptavKWz36Njh76
Tre1SBEykDl3rRaknhGK8QM6esFYy2OUe9soHVciZ8lX/ACUkcGIOUfP+coWBTBoEiIP0IFrt1Hx
o/eTsABxuU7Yyjdc2uMzdygGr8g8YuGcW9KAenOJBnpvkloDmEom0dBIGB6GZVobVGXu2D44LBag
tUF7Es9B5Ij/8BMwTYdMCN3pOXbPfwKY9X0OTtEZ0vIw+GI78zB3j45/Z6UHIRn1vGZl7y8FLto/
kJnH+PrclTm36LuxNNqclYH0v08GstjHAmTqrZFQT4Zx+/eTHjhFdbxL5phC+075mmZdVlDkwPiA
2fv1bT3a/g1kNABQk3bKNhaqILuu89tVnO18A6o3JIZxITcB/CmkapQb0mEDHM08VF95RC1LQCDh
pSZU8m/O+MAyTB0/uO5uqrvt9Z06L9+lXVTTXIjdg/hNWV7D93o7BotV0GnfNdu85aiO8HitV7l0
gCNhR40CAHULE1DnH9EFlbbpgEA48MyENuOuLB9l+uQWqKntEnevt3emuZ2YHQjkUsbXQl/JcxYa
Cr87eVCYnl/cmOY6/wHlZOgZ0XSAbXftsx+IzXBr3LoHTu19dAeBQBBq6LfewXz+29WdzQI6goIg
QG3qy0HE0VAIy8aMTe1/ACm4N0r36CfOmnvz+p1/xXM7So5hOKVfNznsJNC7b+s3cGweXAx/tuaI
iwyAeW1nDv1Ly8BaJ1padQwF2vzturOXx9P5j1A+su0VBhM6hoed0XrooyRgdrtJc/tOc2MIo/sb
9GzCEuavm72M4HOzc+yd5FdDZoJTt4bZrLGQ8Vu0MrxNscZAtOacsk9QMujigcBKkwc+3JBvAP5b
1pcx+p5nt5Fce9tc3irnXikBq5duVifIHYPG3iTg6U4CTj70NQK5RSsOJMxmDkDM8SqfjOeJjtMO
gzcQKNDlDro6ogfxypfrX+j3aNdFeJ6YUT7ROPkeHp0wYx+nL15PrU/A+JHr33Qf7qF7qp5dJCM/
tbVdcXmmYg3nVzsgCjMwV8l5WOy1HiRisPswJ20DRHrT/PLc0DMfhpJ6eSgHVNv2132d/+aFqyc2
lcwn7lrLGyvYNOQ2S39Jp6dzBpLed8layeXyZgRGd4ZwYS4cYGcVeFwmnVc0LTa94x8bfuyTY2M/
dNW7NT0N9spaLgXKqS3Frd7UprEvYcvG4GribqootMuKauJwffnWfFKuX2bYrHQxBYxJ2Rwj0egD
lP8x19ymvKMutwK39zfXLa545iggzUnEfd3E8ypWD2X80xve2JRSsnYDLcUF0jPMsKB4hSl+JRYb
nutC88AP43gZ9fN7V9yAb5OCPg9TTtc9WjoQT00p30rauSx7F6ay9BCV33Xv4MQ//28mlM/EywqT
lg5MCEOir/KoVT9qPGGuG1n8Mn+WTK2BkBa6lpExxxzrbXQ2eAPIsQPET+S7DwaJ1oThFmPPwpgM
OIeBrVFrO25X+Q2UXGBPmu9TmsboB8iwEeOtnnM6ttaHS/4e7Ik9jCotni7Iii4SBIL+TdyICLwb
ZQPEIi4S8L4mYW6//MNaYoILGSbwnheQ57g0GgwCexi+5eKQo4SJNgPR4qBaI2NZuidxmuN5AIQE
ZkiVe5IJO23bCYtYD9/b6hYID2qVOwmJiSZEL9KQK8G+uK9O7M1BdHL7FxWPhSlhz5z2paCWGcbd
V8848urb9RVcYH6aRyLQTMAEhovnurqDTSZwsmMJxZHcoxZhfGT7as+OzU3+ZgStRkFw9QiZ9J+k
32ef2nbF/NJldmpe2dVWm7Q6mc0P2/K+B2kGqquf+a22Y2G7T8rgurnLvYdKC6adMPEOQBEU/c6X
1Sw0sKOytA3ALQEEreiO0RSO5sppv2gF3MOY6MKyemovCMK1jjlOKL3V6V46d2781shQI+/XffmN
Pj+/ky3QfEJUEjVbwHfUF/oojEkWGOAClZ9G2cbEf7c749a6N2/AwhnTctdaVEcJiyY33oGFkPC5
ZWG98gi6jFT8Cqjk4n0H3CQGk5QltUkKXWX87RyshVOoGbSotkn5WDUrkTr/oQt3TwzNq36yJYQf
J2g4wl1p/QAzUTFAn+VzZUnXbCibwR10v9MyOKM/dXd14B78rbUbsKws6Pb9Nt4lQbXJdpwiRwjT
jXPQd/7GPq69rxYySwuFF0Dz58mU+eF87qs9TpHQQR0TxO/ND2hWg5Ttwd3FVPvpbfgelClH42Zc
gXkvIG/PjSpbkTlEMnM22v0Asjz06LRv7hi1D+1W+9bcj/vri7201qc+Kpet4Wd6og0wl4534Gdw
hx/lGmJhbR3VLKivTLNuJ9h4rw7+0aPFk0YNnUZ3HwSiT93ROD79n5xylHqHJH3WmbNBczykzsHS
d9paZnd5FZ19Jkd5FI9F6UVRDhPei/WB9DGsKHvlO28lHJZoSk9j8II6UsdMeT/O3+fQlNQAL15g
bPOt/Yq9sCkP47bfv/kbTuNdTiO2ShlqXuYt534qr6vYjSO7ncNRbKIgubPvu236tdjgdXUrn4d9
hz3oYS/qB3a4/yUfzQfoL2/YZ4RAXVNeX10L5ZArdZ5aEepj2I/9xgqTu3TL/x9p37XkuK5k+0WM
oDevNBKlUnnfL4zuqm56kKAnv34W+s45RaFwxdh7nhWhZAKJRCLNWgDL3zkB4MJ/ger4RdpnN4/J
9ehl+623lyDLc74SnOdzjNkwcrYT89EMor2N5OTVHCjADvx9Qv/NB8bl7+3Q2XgbsfXl/S1KSex2
wQAU5vzOfVAt0VnuFLvxrFTeF1151cTVBhSuyAWsRXAeBzBw8sQgozwMIod1HYcpTgvtyUZzr+iK
wuWEIXHbYnMsXDrA0ooO9VREo9Vo/MyTEvmU0kKzaWI8jGNn74ihblwkojMK4A0LNR0gC+NyPl87
fY5swEOw9x4SukV8szjmfhiCZDkk6PrFJHKZbzgeUcyxksjTPEXUkOd+YK+j6iWuaDDR9MdAGIfr
sJVLFh1M0Aey0XsbQGn85YQMcp5G7EGBiaGrPO4ezDIHtx01n6YxeuiBA4WU/fNlvyo8A2uhnKlg
gIY2pYw40YqXO3TZ+WZpf9jZ4jnWjxnsDnmc7uYGR6OapXuzam8wJrmXrWe5AJ61PhyJYe3qPH64
/FkCy0L2HsOQKptp+/b8rYy4sZcsBYCohEac6wzonVbtm3jQ21tVEkHnD3L3qHMh5aOA7Z1/goBX
T3aqGrFrkoE4BCCtteQrQ+3W6bxL8bC3tErBhOyMtNDyQIwsuKyq8Kyudp0zaUrQRx2V2AClW3ZR
39xMY+1VCd3YaKFxQRMTdVE8HvnnCNq1gUw3wSWU0w+zQyfRHHty5pny3TKFrSW5l7USbCCwgNg7
lY0zA77p/KB2crPImQ2tivK908jOVuh9ufwhA4ZijC0UbKFuK2HczU0BAmjRAcKiFuguJA/zFuU0
z0yu2u6goL52WTfhjq3EcW6vQSOe0TRYyiVC1/swBhmgg6dU2ngAbGnF3dM9YBykIYI7mECwImk/
QfElyT+V7HWwryzp87JOQje30onpvHoEDJPTOGmLJawK1UW46tPuM57IocBc0v9NEnfpthJpUpm9
+E3ypwL4qqS6eftEgE91WY54lzCECEgH1D/5Aj0gA3QrUxxkFjTdRdvfTYfGjaTNw8tihLc5fPV/
xHC7RHHaDKvGHVh3uexHVaqE8xhrwWUpYlv4ksJtD0kBvGv3UMZsTwDh2mnW2zAe6m4PQEhqv18W
JrYFTIzZaKdFpp87u2AeXpxIgn13tgSWObwHMTemAXwpIepGoCLUCwViVGvRHYVH/bnZUXNStAgk
UkgKAhjIfNDoqzVJ7lIBDUbxlK1mM5FXQloafZ7AJEDxlF9GDfVoI4GrJ43h5s1NA+i6qr6fh7dG
/8cwHwwEGjk6tFtjDo5vSCY6QnzgLyEjEitGODQx4mg1S/ekNu4KgEg9Xd4zkRkCVgRFftZb842U
dCBVpZddDJzxJgtKNb6Z42l3WQQSf9gNLnIFMBBoScFcB9R9Hqoxq+xyNvK89Wwkt45GliXvVgw6
WKUb0TRUqHn+RCJpDGQtrg5SqpUfXWWb3qBF1eNQ28lThE7W+3gmbZATCTyCWWogkWNLp1Frhpu+
U0biojiJZaq1nH5Mdtm+5cWkeUar1G/AkbcTb1JqyYvsavolS5Lx0GIm/aYpnAjtq2USKkM8/U57
s9RupkhPDrHF4rRikc0/5tRVra8ViXqol0kKxngpDoucWKXfObkRXel5kp2MGvUEt5xKA/wYQ6fO
/jzNJhgUJB0cY7lZOSqY3FRMzUZLqScBqLc04ray1eIZMSZjUMjmEOAlOfwZ+slpwQecoS/ayXpH
86JxIYdZ0aarTJHKU1uU45OdL/VLK9FnoKreQdQQThXBTP0sL8vgdpYDpK9ELdF0FqnaDlP4xY/e
6mxvUerioUd9NIxbR0H/uQqcPTKhYgyI2LSpA93Mx8GbS9kEjFihBWYmZwelIGpQKGzKXZusIyxJ
CsjQtAepGejRAGzVYcbM/ICaw5Rg7AL41R951CvxUS+WwsNX1/ax6cy0CqjeWMCdTSbVKxcsuYuQ
LYK/IDJYD4omZ4jQc/2oN2mG4DXH7YV5+5eybma3kxxnNw0RoD6pZfaurbfyjwkDGUAwKqrZ9HUn
nsBDg/GWHfoDstqj9RA/9kvb2Y9FMfWzNxhEfSVjV4a1PtWKZwIscjcqyvwpWzHQghqlroMSyHDP
s4M98xUSmRUaInTIVBsjedUBLWwf9Zg6T4i8y3Du+laNXJA8a9cLBtEcF/i+ph0Spe9OkwqG1GOL
8gLoLBjuL6EyKPwqx44MF2hB8+BWxLEWt09rZHi0sRp2PSH6S1rGOQggCkKOUinLYR3lTThR4OLY
zYKOV0zy6Hg25apF3DyOnowBPBbDJHfXvQYmsgSe7NgmhIaR1DknbSxSFbLjPPMtuYvDDhwKD+jJ
Xw7aiIIq+llTJaiiLt3r0wLApNoZgMdtGGPs14U1HIYmRzPOlE4gXAD2wB8tHeLMbYcU4cWgTuDB
jKfopElS8Shb1fgbrG9pMDsLWN3GqgttNKX9TqQJKH5TZi9XOckiADMZ2j1tFclLS+TBXQ067ww6
gGBmkeLmB+bnU9W1yjp+V7MMtaw6re3xLiKkPDZRAaQeW+6Ke31sncdOpfFdqZH5fZzb2drJuebs
l1GNSLhYUntKlMLCBYiupaDscvMeoGhy74+2VCinTi7qB0PqyJUqmdmfykDwhAkmB2VAHbjHAeZq
QSVq5vYwPnYjAaUFgGeP5mLNPtC4M5BjKta8cW8LxjbwMMZAP1DLkXDEJMP5BTc6VmnYLdiuQYco
+9KCvqQJNPGW4zumFeDWezbob71oMEcI79m7+fHXHFc+qa4Bc/zrsgMXNL+dfwwXq7SyXLdxzu6k
AlDQwxOgcvzM+jFNmr/08Z+KftDYOCURwrGuc9PNZinhU2u9Gtz9WyhSYZOJJfDH7JiR3u8pOBpa
1WtKHRNvSqgDgcYs0BCHci7GsV83FoBFLvwFhs1AtsJh7TXfuv8kmgE2HxeY2fzKE3Rkt8lOI+2P
vnitZEzmN0OFzukq9os6cZ162rikBYEVRlhZkwHG4zF8zakP/nJtKiwK8R29NTAej6NyHMiRoGK9
oSkrQ3/TdCWKfcoqnq+kfrG6vgEvUE391AnkjAbIb7qN7M3Di5nup+TYqxuxsCCaY1TleF2it1FH
0H0uNMe4cYRyHsIr3IPGMr5gJDJcFhmEhsTy6iZ/kOaflxUVRHQY+Ab2B3Bg8bLVuVg1iSVpKXqI
TNvUG3XqxmqC4fxDVAD7cX9ZliDGAjSrjdy6gqgePHrn6g0kafVam5Eo0D7Qk+5anX9ZgMg+1gLY
+q42DW4Q/YQ2BPQdTcFdppc3ZIzeiiyf8Voq6IY4Zm68jWCyCiCwyHugZsdtl25kuMKNBds1PDbj
S5K9xuZGhlC4ZF8ieOLEZJbmWhohYtIm35yAmrXF/ruhhMkZAIkWfTRVSOibX/YQ9tbzv6hRAz0S
FTC0rsN5YJb4fFu0RTLmPFcQW6dJ6do97nrADEiK8kbU+jQk3f2SJG5Nx62OBtF5Qp836p2ADMTs
H7dBuVYACklWW29oFTcqf8llgJhNSjBjWDxN8ka+QXg94J4CxDdLvJn88ZXKaZYwpwL39IP4GIUp
bptX5QZR1KH6pJ07b8gTWTsmpIB3Y2GsAifqfFlJT/tWY1djrjzRCvi9vyTratryhCIpGDZA1zzw
9OH2OSl9ggefrME+MnLbNt4cTS7VEEL88wY8DR3OX3K4s2vUTjemuQxtwLYgV1bYLsWpQqBaEHmj
YCs6VMB0AaUG0OiQzOPMYpKa0cgSmAXCjVNhL6c53/LkolMFVCp4BfZcxoPyfG/mQdYRKsAUMLsd
u4NJMIo+pRFgXVB6v+z0ROwW6EPH2UIaGtDhDrdyeG5QySgdRCXB9IaHD9p8r7o9DXRvuarBpWY+
RjsrsJ5Rf3fnym2OZCMJIVR29QHceo5OkxeFxT6gAOT0dCTkd76FuC3Ks6+0xOTI+Yo6wCeZ8gVC
pBBhPw2uy6D7BQK3fbEzD9VH9NTeja+gEN9ozBAVnyEXsBmYW0KOis/7GpbeN0RCjatt3B9LCI6V
9EeiePHhkcquGpa5t9l6woyDv1fWIrkN1UAsM+YRVJW94aCEce+bdwMGWAPFk97NUH/IjuqNdCeH
WxVcYbTNIB+Q23MwtcIXpFSjnhOtizDauZ9O6jNSSJmf7qMQfQV7IIhTUH81+/Hq5bIFC8/jSir7
fXVtz0rRUydjrO/TXS4bbqRuTK0wA/y+oF9qMQNeCVjsAW/jGAKaE1D3hqvsD3lJdw6mtj4vayK8
AtYLyLzpShIhZpunOhawBGPqTfdGTmkgobFyZ+ydY7fPXy/LE5+8L8U4NxMncTp0QKEA/17jm4rh
6oDiKcany1IEEDIazsCXGM4g8T6uLWWAmM4vbwxX9mjwhrEm+RA9yrufbZhuqCUYDjsXyHkU3ZzS
YQAPtqd9oKG3vF5kTx3d/q19AjeWtqWeKNZHghHvCv0vCy33xtSNSsksCvNAB3/31u7Vd7SzXNu3
xtHYsg/RbQpYP6wmC/DxiDm3jzZrqbMA8cNDZu1Bexx8dDp2p+zNPiQPmEPrr+xd9zPbb/FXCw/2
Wi5nl5jf0/IYJVFP+ciD5IX46QRkSHd6QH+24ak3+o9McmVQym5RhAhtxwJ+uA6kLLS88zehmaY0
qUD74PWZTMOW5EhWG908+1KSSYekGqH+QlEIqjWjhF+19exxoXL7XI2YJotKZQorbSHXdVPLVXDZ
sHWBX1h/G2fX3WI3BLgJ8Atk8FQAz1XSuLssQmjKSPaCdQovO9bReL7jVM7ArGhbiGsWHTlA7VGh
76OahHk5eDVBd0H5u67l+8FINrIVYuX+K5gni4a52206Y+GjTNmNVrIjSrHfUE5ozl/K8cwsiYnM
Hxuh98ZjfcKkLdIvuCblZ5A1xr9P0vXys/gju9pWcVTkz1dr6rA8+8rLdkuVKLVpgJ+ZyC9drYZx
1O4XCz1wlg5qUBp7NjXv2lp/v6yvyN2u5XKOotAadP7IWNISdOzFLyodrfr5sgjhiuoYhVNAL6IA
CPBcNULnybYirGiJjgLkL41bE/3k8ttlKULbWEnhDL9PJR2k72zf0k+7PvRbLfHCqImN1eFxglnC
b3P7JAO1cRojatLAaQwQWOpaN/Id9c0PunMOfThtVaaEGuGJibiezZz9zZytTGIxCcLwCjfGoL5I
4ymXN86xcOsBiYnhMjbVy1dDG8wSAD0JCvVNhebjCSBN98PyzwG58ZhDZy7mIPGmQyrtfPfHMYEn
BDiLN7cP1RjQ+a7JN16NQkXQpIF3CTIXMm9gsWJ3QzfisqPz37f4TYTZoGxs/40dr8RwFmYvJf6X
3eA0A0Jn7pZRqJsvcrnx9BAel5UYbsGcQkZqnt2n8xyW9Sm3Dr3k51uPAPaxfPzIGlv+d8107u0x
OikBFgSkqJa3ZCe5+VFYvgMG0ilQtoijxRcmno1A3QLIrMYP4EqFMegjTTqv/2n3AR2C6WgTV9sX
x9QHpHjm2oMPdANtw7eJj+xKLlvq1QlSSAMYmYbJPY5761Z6wHvuuuq97roLOq9778PLPki4dYyT
EdNUmOPmgY51uTcnDUBvXqac0sXwACx5yJrPXKo3KsnCoJzBYPyvJH77DJR3bNzD2L7Z6+udbV4Z
9asyvybkkJMKyYZDl92XtdvGW50u4rhrJZrLrmmNMlpyDyUd0HS6zmvyqDwAfiN2STgBGsDLJS+5
lq9AyWS5l5dXaLMrydwdCUoHHAuSd0DGQ3vhQ9mdtB7QeDdldpro1rSVqJ8ZlLLwXTJaC9EDwLzO
ynjkLAHPCIWereW31wDmRZHsuATznbWvQ5Qcr7XaLW/Vh8s6CushFuAJUetBJyiANM/FahWhubHA
Zjt/eIXvd6PH+PCeXDvhcrchSrieX6J4I8pG24mjBRrWb31g7umN8Sv/XV3Pt1Pjzjt9Z9zlO/lH
/J64m/kAFlZ8cz8r0bwRzaNW9UzLwVdcxy33xZV1Q8L358gDPPiW4YhtdiWOsxxlAABq83dRd46r
hHeDl14PruVpD4Ube9apuC5/bTUys7Dmkop8ZMUAtggmLDF1e9tIV7l814yuZKIfKLi8j8Lrj2Uy
MYgKgBOe1wXv46zMwJ7gpQ7GtXXFHZ1fQ3K4LEQYjKyEcK40N5uudzI4HMmIXGV6QJXysgDRcrGu
HxB+yWx0jrMIQFCWpR3jcC+o1nRz4i1xcV1NjhcDHZdYzUYVQuSq1+I4i4g7DaN6NcT1WeQWerzr
m2up3pVb49HCJN9aEGcGajNlcapi4aaddsgql4aGO/nTFdC3mys01xk/+ispHF1yP22d760lZXu6
8mA1qN+RUYdofW98oEegchc/D5xAv21qz7nXd8U+PixBFJCt18yWZN532k2n9SVW17F/lsmxsJ7m
As0PYb9FQC+y/fXqcmbp9KMxdh0EGWhPpMStkr0KkpzLpim8ChzFxuwc6+/4PgXelr3dsRiWkiCW
KjTCXMXFa6MfQPvSZ1dyAlooMEMAreCUqU9A7YySjXSfaEHXX8Bc+WorZQCNWyPLYnblbTE/ooPA
RS8Liq6uk21xS4vWFP08cCes8GPzGVNLzsvFnhAapvOtKn3ScqdtlU23RHCWKTXtoEpMxFwp9yRD
AsyMdgB09TY2jjkN3gevVeHsMB9A8At6YlymYDgtfvZS0KhBXP3RjGt0IPvJ7JXO7TRshIGCexVm
AtBGYEYihOAHk5ZpLBB3Q6rSUFdRfg3AEipLV1cepwgt4/3uspYCV3YmjnNlQ5UWBXrH8DCNmztK
iK932W7AsCwedxsLKrgFzkRxzmzBa9EeTfbSGsqg6fJj3JrB/00bzjSaQbK0uYOIobxdlNdZebSX
R/IvnoxQxDQ1cGpjopkfGqEjsKAqFhBM4yOacIz0QLZgcURpsrUMfkxEkbqIdDXu5dkufExK+05c
upgtfe8A46/GNGAkrks6hTSd7y8voujFdSabu01nVZ0cY4RsWX/L6mDMj0UdVunLQoM2eY6NsNMe
Z3oYa1+X7zVzw2EKvNWZdM4iAS+v6xR8owCC1r1E/mycxM0TsD9U8ktVDxsWsyWNN0oQoRc5e3X1
zp2i/daHzLMJoGjLK3R0bqwr+3LOoSDnidBNx5C/jrTGuR/WAEo92BE0M2aEy1Q6ySjtjl18R7ME
Zd7ovSJoOO2UB1S7bm09ZbB5lz+BuaxLX8DdBFVpS46SQ9tsQmeSbY8KGtwaxbMUuoUJJFzYlbLc
U8TUgA4uEyjbp8ZVIsW7WjeOmjO4uVoAJujz3yiG5hPcsKCF4dNRcrwkBVGgmEEP+gQKYjQt7i+L
ECv0JYLzLUU60EiaIEJBX+hkuTX4nRZyyod9lr9cFiU+gYC3/486bB9XN7aiJgAVUBB8zUcUzqJr
Zdde25+oxNwBFN046mFxv3WrqkL3zHqxTXBRo8GQO/WOMuXKkEJm99QHmQ+ykBBtsFLsph7KvIG2
L/0pKHe1mxzNG/xwgu1eaXftVpOKAOgAt9/qQzgHQHOY5VjgQ4zbwnvJr4D4Upqe2vn2CUNU3hz+
zP2autITedYOyUZoL7x+V8I5fyCj4zdtDOzyXITN6MnaVRd5uhqk5KE26YarE8WGZ6pyNlVNTe6M
FVvzXe0D4GD/BgD9Icx850F56AJgzM37aOMaFhuXDdQeFb39jArj3LiwunRU5QLXl2m6LcaNKpP1
Qy8ueJOvCwOEJ5jKU804MNPYKxQV2N+53xsfmKzbeBcKj9TqS7idThJlapeBvaMwQzZe6w5ASnVM
Sjf+uEUkJLaqlSxuY1O7zmtlhtb6kZyuUZUZ7rK7LjSf8JDKXdPVvHTXf0r+fYbZ3cvHeUtNbpdl
dQQ/QALRkoWuBRNzKF3uN4B0z4bfyahvGZWgfAvgwK/95ZxHnZHUNmqIm6XXKTHcnh4aKywjYFzp
T455B1gNN6UbOgrjSBu0UEDYQ7mBH3qUFtXsqwZCI8Asz0jX22Z9D3QJpdpCw2af/+0OW0liX7Ly
jYZBgTmlQ1KMwlMKCAswjMjWhhsQCwHSCii2bEymcLdXarddbshl540dQmEQPGetvUvk1r9sGd/F
ABQEM5RovsJYlPZ3QGalS1RHWRwVaOC1wECFBs3FDhpQernJYGwUBgSpQYjCmAEjQkRW2+Tsv1RG
KbW0BoW0zrxO40+n6I+q3O/lJA+y/I9lZJ4E9mVL7Q+VvMUI+v1u+Qt+AvQiwC9irpudkJWetpIB
UpJCeD1nuzQzHvJh+cd1nHMRXGijZlMmVwsad3sz31lo/ZaLwq+SesPOBYH5uRzOMjSCXfrbIJwV
Jy15HtGpOZn3rern9GgmmVfIb1K8BbX2/XQxoazWZgJnBPRI5+tHqIN+trZDJ2WP/rUy2pGs31uV
6kr2VrJgSxTnk3vDnOdYh6jENoNpmnErsD525xZd6Bs5pu93LdMKg3O2CYf1jU4dg1jOEBvYMqnw
yuylIzsytG5kPTflL8PeiivEin1J4/xGE+etjqgC9X/l2rQbEJQcnCR1c2PDdXz39udacbaOjIJs
FTO0muMSXfGjm9Z/HLk9TsnrIG0RvG0pxVl9lVRULSooJXVBCiaP3PrVReNtu2X2zKrPne65UpzV
qyTtGE8OHtZz6vg0jnL0D3f3nTW+xep4088j+stnfbkqzAwtB5e9pFA4EH9RcWTRKd9XPiDdJCsl
hBtg6pFAwTh9SO3BKVO3ah+L+k+8lRgUxGVQ90si7ywXQ0G9qB/RpPITYNhHNdCBHvpQB/OOPFBE
wPDQe/lq68kkqDSci+UChRg1FcOumdgX9C8nvhRGAC0aX/Tf5Z6EM1Cke6/5g+vb2DiJwnsIroVB
FiioG3H+Bc3UaYVCOxvEvHaUDly//mw1G5edoO4I9VZSONeCXvBUU1pIyZq9AajoGBk0y0M3vy8D
9T+ugnje08xx4UWd4emyDQkPyko2d/2R0hpSTA6gM7DTr+YCQmR6AlnYvknN8LIooQNYieJ2sUSD
dlbHEEWkcS+Vy16d0aBb2l5lFi5s/PmyuK29Y7+v7tapjuq+IBCnOO+1cl+Bm3RzcGBr9TjfaRTO
3CQzW70GnFv1fdmFsXW0l42DLlQFpCqAg8Yk5LcECcBzuwRoU3Cd5KqQ/Kb+SLbGqMX3N5t+UFlw
9w23giJRXNoqQhGje1Vs1PbHGs+N5X2R2mvDUYNhqd+Igjz8FkOC8LZbCeZcdYpWP1Kx2y7Vdq1D
vWqBI+kA+IDA3ESaLTONDWQooSGuJHJOG4OC6Hez2f0q16gbqdYus9+naLhXqOSVurzRV8Ds+tsd
8SXu22wOkZNkYBds1kle3cfg+lm2aKu2ZHCOijSYzC4xEubp2DWEs5Erz/JWy4nQ2leKcH4Kj0RD
79nYWd/XfjrIhhepdrBYCmIG0FpcPr6CPhN4RTQJWDaDQUZf5Pn5pS1VZnXGsmESolr2aXWXRe9R
e9Ljp07TwTX8qhqHPrurk0ObvG8IZ+v1fc++hHMHG6hKFUl7CNcLzKte6ep1bL4aWQi+k6J4TOhJ
MdBfs3HbCO9zNh+ho8qBcIjTeKE1mBpTCAU9D16oyh5z+/6oqkFtAFkfLDq1lXlyudk3IFR2JZdT
dmoTezJZsLSkp2VO8eoH7nNkz8FUvVht6SnzC0l6r7JfDEBv/JuVXgnnwsK+LTRrYSF8B6YzSb+u
yI1lfMwZBgqsY2/taeTHTRhZ95flCm15JZbzOlK8xE4yQKykBm1m31PM1RsR3SnWy2VBQt+9EsQ5
G8z8jA0wpvFusJLDjBeQLZGdnjsbV8SGPn/d++q2yzojm2qDiZmcyKXj9JpoC0Z9USvrt5owxG/m
L53+/r4SluR6XOcUwjL1j1IHEwAX4kOEAXcqOQBn2Mn9bmrdAWfk8lqKA0E2ZCOzFiKQ/Z77hKpE
r5IVI+Lt0PYRD5GXT7GvZ9Le1kqQqVWhWmAMf2gOupwFOhZaWqzHAiDwhfMya7/rsj9sfJH47Hx9
EecT66YEAncz4AGAtA4AWYfbofAITY4GGLwsbS+1IEjuAifeCKb+Frq+eajVUnCBG8iddYPYWIqF
vjextu9MtOlP5q05615VWkGNDLWS3XflfBzsCRBU8sFISgA6PgKZA7D/0RM1f432O5sKl3sVZpIc
ByvPXDSd77tK+d0WTRDHAI6oFHD8tiRzQSLljdR6uLyEwtt4pQgXFmI+Mgc+IBQpBkwvHeLsg6qK
q8t+PM0buyV2sF+bxTnYJgK9VMQeTFS96tTHNpr2cn2vdLc63hSS5arW02XdxIf/SyDnWeNGLkx9
hHXUeuTi0IetDASNaQoui/n/HMgvObwTJToonlARZ50MthVQ24sr8NzL3tgc8twr+94fFhflg/2G
YGZl51YIpmHAwbCWV4uhLJ4fyNoBBZQqIwCu01MbYQRMP5qweDxf+uxXjlzMlHkDOU2l32CcNxo3
nKvgQQr5bE4GyGcCnFnJBHywxl6GMUUKuUVSZpfLVzpwtSJqg6d+9qzqDrP4Dai6lxZFPc0vklt5
JrvLC/HdiM+/g7tOQCcMiCOK70i6pd4hIzC62ZTIvk6a2wg4Oy5RrXlD5nfjgkxQbyHBBFhvVKbO
135cVIzqMDzh3rkp9DCmT/kWcif77G/by5pDDcz5MWbHcxHD0io2oHKQG0IpZB7iPXrng94GKI+S
qL4TndoE3eGXl1KkFhCuMfgP+GngB3MmJaH/Qx51qDXNNybwOsp5B6ihyzK+h8u4QVYyuHM5mU6s
xmzsFi1xtgSzyYr/oxbcyqUzLaKJbU6ZeAMSy/MNLd4uK8E+kt+ctRKczfXIDDiSBBEWAc1i7xZR
YManrt3oktoSwwUwI+vHYcfMm+i1Nn1W42tU3tvaRh5evCMOICbA8YbLnZNSzuYYzwV2pFdHt4t3
ebex5WI1/iuAZy2I0tkGNTYE1PNj0+xL6yWJHtVhizDq+xUDy1JNDFljLge4btyhjK0UhAJstaIh
1ioXHHNwvEsdGZ9m1pPX2JDyz0Wvu6clylCDaos82nhFCArW+ARA/MvIFejWt5nyJTNVe17QKdUA
kZ7uo0P8w4jd1vDKQ1C8GB7xzJur5VN7tPzxzXaRyca8K8DgLlunoJzKPkO3wdzA7gceRF6jAIED
GSEKi4WvHic//WG+9zuQtrvlKa9cEjhP0j+f7jmXqZ77K1sa9IQ6aK7AdWQOT+oWLYTQN6104na3
6aQMWFn4/0Q7NXVoOs9O5l9ety0R7KCsYusydUZJtyHCtG8k4xDbuatvkTALzwLYFMG+o7GED3fY
BjsFTlsGGSVtMBL8E8/LqQI8lb27rItIDkBcMKYEai92KM51kfN+gpWzOvYAAnl7yYfHIrKT0evt
Xv015UlVbVid6B5GqhasSWCMBO4zt3pIJ+Ra16DRzSkA+d3/iU0MLVWwemtwDX16vayfyGnp6v/D
uDdMjBec64ciDh01Rh2gT9W+tE28eraqukKFVFzBwDaE4fFjoRbQXbXSxA2sqJNPzAC4gG4DigLt
Q+8eL2vzd9v5C8XEIB5AeoGG8n272jorirZjQ8dO2L2p15o/gYr4bbzJ0Xzrqh8gBN8tN6b7TK7N
2/luvn0H0EfohJYLTGjASlz+HtHqrj+HO8x0BO1nUuNz2CZOEQZw5pfLEgSQGEDeXGnMnee0KjU1
6iBC2xk30XW1l+863wqtm/LYv0v+cKyvTbfYA90vLE8g+43Cyx8gOiBr+Zy5dmpLUcOBfIaWVxQn
O72JKsmv8ND654IAxAljxbEAICdnqSTTR7liE8xqnHhofChlt0V7R6kfLssRei8DAnSHNQlY3Imf
LFrO7WIhi5z8sAegG0aFO5v3l4WIzgSK5f8VwhmGmVgS7ZgQHU4lvVvGx2J4wUvE7dETfFmUyAbX
ojgDqeJIKRYdouzoZDpFQPpyY2fYyvOHbi2BM4EIJDm1NEDCqL+VaTilt4gVlfq5BYBH9laNG+0A
oogeDpmNuSHMUnnGx25qmyozgBlSVE9Ey11J1dwm+UzqD936kZINcxAu30oar1zkFCNyQqjPzyEG
oaV6I5MvXDzQ9MI5ojiC0dpzB5wDrGCMB7h7Y3jt4pMm3+Q18i3Ou4UO3dmj48dlcxCa9yq0Yr+v
LmcyyHNps9AqG/SAIvENlxkARnHj3twSw9zGSkxjlU451hBTGAcgdIJ3FJHi1jtLtDfry5k7RQvV
Yiku0WNHxtehPsrO8+W1Evm29f9zR2fJlboc2IyO0ob18GcEX7gz74dyq/Qh8gYYb8K1hTwAw6Y7
X6xZUTIZCN5AwZl8ZUxcQw0H+WCPLR5EG+5atC9rUZw5SwkB8B7FvtQa0ptL7mvJK7VT//LCbUlh
v692XxrMDrjFkGLLx1IB/3v+amI+5t8IAdoakK2A283zTi+96pidw1RRPyPqWbrqdcnWjI/QBDA9
9x8h3Au1idFZBewZDL10hbtoqW+qaCzJFTfpny6rI5RkMY4MViI1Hc4RqDWy3ZmCSNNCn6Qe3WZT
GMkBxp8vixFUSRn2GMZ38L4zLQSa53sz5XOqpqhXeIOle9SwXjLdcnVtadC/2LoLskxzaexRutyZ
rfR2WbjowK5lc9Znz51WjRGqwCpZvN5o7hZH2XiFi/wp8Kswk6Ujx27x0WacLAmBvbAenRgupyeD
r7ex6gNUGW1wlWEduibKfdVuXok+9huFUpHh47UIg9EQU+Ntcr64g6VG1pLitrAyRA5x5Y21fYrs
buOBLLIVhuamYxgLwOE8eEJfSAAtnRBSm1GgFphVHSq/A+WeQ3eXN0yoz5cgWz7Xh87VmNQsdtfk
VhldpYm6R8xOjTKSHCVOxGVpYttcieNiL6ToK8atBL0A2pOnsltkgP6acMkDC9XNUnBJO4lvTbd9
vWzFSaKwAolIxkGhIFVocVunESVSJnSHehHysLrzUNcAfO3pKclVX1c+O6ABXtZW5PXXDz1OoOX0
k94R5vWNEUgyXRJ7sZGSUKXqXTageko3Tp+gS4e9FQD6bzFEW1y557uZFeg/bMcB0z8aWhlx0vOZ
AGpTP6YmwOVKhGt9l7lqKge0+I2eEF+u+q1+R+EeA3Qe34AsGfIqnJ8rImWh+l8whLw/RpiwKk3b
zZp+16v/w9mXNemJa9n+lRP1rtOMAm706Qe+IadKp52e/ULYZRskAZIQEpJ+/V1kurvtLId9z42K
qPQ3AZr3XnvvtULrwTbswnM+TMd0+Pzr/v7ZXP7+xk+2cgTjNSAeoDm+n0G+fTkT3a7+N+biz1Ym
uBDLFGKYKJH5GzuAAkMgpTAZSHURu4uEX9T0Uxl/N5L73HhqciOrAPK80LyhqCX8cSSF3YrC7jwP
af+colpFhuTAxHjpUnOFrPtLVoaXVL0XKZRHeghK6vQ6m39XUPHTtiKpHTUddYL81X0r/v6UJ1m2
U+rumdRQrqYnLvt2Wk7gLPz1wP1sZYIT+7/v8xT39HNioNQyw2Sd+X3O+Emn6kPskqPLenCpfg7s
d+l6PztEkGYPuSrUaiIr90nLijiNLvUKKe8s50ccjtPlIuEHct89z3N56zcoBWSSdAcQKcp/O8sU
OeModgL6mcCteroRBT8ZvgQJj778xLfnbvoSt4M3Z5BO//v9WudgcEVB755o+aSVLPWkFxlcd1q/
VeaK8/eG/SXUe5v81d3/+lY/Ce+hUUWRQdwUPKT4++Nc4dtsA7Y59CggZevOATGt7ZwOd2kJwZ9z
jeJ+lb3Nfuea/hTC/f6+TywOL0ROEmf2gsfzZ394QS7Ncq4/3JM39XJi5rS8+c0u87NdvS4rFN/s
epwI6P3YUBpHRGMyC9N3jIe6/LMAKVj6MeGvB/+befKz5ff9nZ7sZ2O5yZrtd4Kd1zZZq5KPmzgU
3W8Mqp9kMWHovmvRk2nS+yr39X6feUWmbHrp2rGdr/MXKxD5o36uu0P56tez5TctezhCvttYuo1/
60MGRGTt7hb5VkIioJl+Nyt/OlhwudKyrDMwGT+xN6KppCuk35kQ6AFifq/O8lDkbX2XfuhfxgO/
0M8VnMs2vv91A392FAGd/J/7Zj9OknWERIOsN8xK86mH1EJ/2zfnX98i26/x9Ij4/h5PVpxLxlwK
gnu4M3Sasjf6ujv6q/rKHLuX8lW6HUGsdIBwybH/OB5ukDR/+P9xa79/gidrb+QVycmI3o1Z9lzE
5KymeKBI6Ij1c6eXq4cG/8df/v/0X+Tzx6aZ//pPvP5LqrCwHilHP778rzv1Zf7H8/HjX1/Mf+4/
/J8vPvnexRf57OP09y/98Btc/NvNjx/Xjz+8OM0rW8ML+2UJ91+MHdeH6+Mx92/+v374jy8PV3kV
1Jd//fGXxIsZ7/zx7e2rz//6A1pze37Qf3x/9W8f74//rz9OoGBTX37yky8fzfqvPyj9565SB9B9
hxbg72Hpbl/2T0hW/BPoeNIgmgj+UXBrY/rMEmlc//qjSv8JfuUaqYvfXCg8goGhh4/y4p84LcCO
upNx13vc5Y//frYfBuh/B+wfgBOfSzavBs150Hr+3zkKKv4MawDa4ThnIaKMnN0f18HYdzKTY1od
11RWS/rML4nq1R1IchcZjmlpbZKeEWPhZLdZUfsUkCrVxQR7UZ46ZNjaKhNNflX1S+PuoaWuUW9i
NgR775NQT/HNWmw8vpEBRadfUUnM4ptSikXl7bffSy4rd5+aZabPAvRyNgG3AwURHxlzKaj8Jrrg
c8aHEVcZTRJuIMST4IPFJbgwtN2ycBNI1OJj1WXjJm9Wk6f+Bm60BGWan/1Cn0FqzuGWjy+qifIe
yqEi7o/Biw7XtNAPNOzCqjzi0vjt3gwrqeBfO+3TcIMkcIVvb4LgRpB6juEyR7qf+xriNnVIeA82
yCuoApbm3GcdQzMyHgIuBlWiyduWJeA6FoeV0szdzw+Nwp4/4jbRUvQK0r8a7y7QOFpcppKM4mNg
k+RfranRgmiIwEOjOLt0952F8NGzEdnGyLsaNZMYI02s4l/51O+dltUQVLk32YBOx7lhGgxeabth
PhU9iP0zqKmUg5fIb9nb1thy4l+Jsvh/SXu0INqVGmhm5wtGuBjBEnffdA4jwBESEx/LAZlcX6F5
DV7HIypx8N15rkZcUBE7ROzW0Fjbe4tMGhfI2KSyBIlssWKxhYjs/tgA5j0+05na6s8xX/OuPiUd
R4c/zhJbVP0+Fx4bybseLEenvuao87+a+4SMdz2EWTH0VCTNK7naUcGBYng68DUW5jwWdMa/h5Tv
87iheGAEF/cBKYUjDsPTGYUHMEnj7THpymYmh0pgLWO3XGmPwqyBZAme9PF6qZ4c0lht07NBHqe8
kvTZty/MW763HQf4yOuzICQxORR8HmZpMdANyyrtV4mvPI4o94kSvlUI+8WmXfyMgRseJvg68QGN
zoEG86+VU2Ii7ah0FG/0CKbR22nsQufOStl96T0OzNJby/NrnuuRyOOAtFusAeRRcoyDzMI+HPPD
6iuykeWI23d9w9M3faET+3myBO1A9S4myqaTvccfm/Z47STpCDoid1FTVC0/dB9J7azA6TMWgPzn
h9Vb1T0+VxVZILNkSM9K17elUwHzMpphwN6Blvd4EpWCblCdVzVA9PY3kMwTSxPlBpBahSNUwhGi
2a6t9uNexjfohfOhSQ+D2rryHXpq6861EWt252PpK7j4eBj/GjPZhRRpXqKm13m2KXwCjlJsWenS
LNmd1d2Czx/favjq+O/8qR+tnscnLfa1ukOARUl38+s780rOSnSTRsHa4zNqpclySlmOjOVWD1O3
wP0HwfGltHbvte8OqG+HwPeb/o+23UNdxo46NuAWrYF250+2/NlHFeMM+uMZqjD0OiJPHa01riCs
TWcwE78OZVeI3xixPxpcD3dFIgkQQeSZgZg4fWIrOzZ0XZnLBAzBPCIj69uI1FqjGKr1JgS8+euG
Psn0xT1LWqOYOQEeCG8AUOSP3SwErce5k8B32JDTlyPdmM4u0j7FgmuAE3Y38DxXa07OFdX8Nnes
XkMruR7D9Cecs2l83qu1xk6asqa4WgzHHKl6vT/qshGK3MhsKqCV97sHx9H/neW4PziK0UAQDnQh
gTJP+eTBI6PAF5KwoFRLkPKdkBPtbuzQ44lrtZjsrrLgJ0TaxcSVONeyg3z1sS/hS17VclPzq5LO
UQKOjLwu3/26V5+YtXg4CvQaLDw7j0UGvcQnk9e5ptwon6F0F/WI2TmB6puBTQFgWsqOvUAy8F2B
cIq7h3/ExqLdRrGSl6yc6uIqJX1ZXE60wjSLOOvcfV9xnHjNoBLzjFiKhirlg3mmq7jPkyaHKuH1
AipvFFGYGaRiFywOHp9UAXo7v7HZ97n/vTmEtlWA5UDOnhRIlWierA3mhrQfOCB/xn0Qb02fcvYi
wf7+uxSvJ+743ovgIYVyNOAj4FR/G+KRrNMkRrjb1tXohXFMuU4PqAMlxB5SIE/6U1+v6CVf+WZ7
HRTYnSwYHMwm3jZCDOyF9nzxH349uH/bG2iTgjkcomyArxOUzfy4YpjZMa1yHA/5ms7pa8DZZP06
NDA1rhTU59RtFfuc/iY58Al9BPpi345SSN7lkKLaFbV/vGsp49ZXCwE70IIV+ywjTRIvNxlgifgt
5+KlSmgsL0Qx4f184L153iezTFDPHBaan8Yq1N2Js7oIXyOrUdypQQJPy6Pz2X4MAkJi5GU3gD78
mShZvb2TsDd/V9y9e+E/zB2AKkgoQKURTHPAqvui/m5TF2LE/aMHAU9QY3y1+EEuqH6biIqXjSuc
htaj603ybOPZVr53FTQtbavXtPqdAO3fJhetAdXl0LHLkViEh3oyjfca6W5ikIBcpjEracuKBXNs
89SSlxRBLizKhnXYGoAK4eQJNh/ou0wmmE8km6riKijoax7/vbm1PxREfTDhAc3+fVPrZaitrPR4
8DWjQ2w7l0UcPGk38K1p9RIws5csX7CX/PrGcNqeDA3YjXfRMSiqQPOR/q0/rEBKSQU2zkOiZdGD
5rxJdCLA9U+FJAdhJbL4W+WcX/Ul2aataY7ZArnE6yWH1vh8YixVomhducAInSoDJUN0IF+5PUyi
tCSAWzez8Xk6clgTB6pcnr5Ki1nbsRV1MyQvNlZt+StGhgw6oXkaZLhQzSDK9yKLjZqOE9zE+qJM
gqKX26ym7HVVdjW0NFcIUTZXtMo8iFDHIiBnSmc9uEQVm8PctXkpKrYeiZ7SPmsB7e+SgWkycC6v
Bl8U2DR6QX3yZ6c7k0YkKyelPtkEHH81GE8JQVFWzUjdTNdSxpwsF/XKITfZNlu+Lbc1Uvyg6EP1
jKr0hNOOvVriSoYvmZJN2RynZLBFc+KrFNXNgi8k9EiB67sbWGlCf8VhYCGp21tY48fo/ZL9RcVA
m0+VH0W8FfWiwcXl+17Fv5Yi7LVGOM5qfpl3C1Qial7NIrZCpnb9kBeO9e9Ut875HWk219gDw260
IU1+cl2XHTIjXPd5FlNY6xau61peIMy5DuMx7QwGrUV5qkku1NpMkl3w3Az0VW2XiU3Q4jRJ/VmC
mA8lBuO6n7UtWGRI9dYQNZCrKUxLedPZMYn+EAk6/1OzVXPx3jqheXkBX6tDLWM5kKRcUO5i4PS0
NPqYyCMJkfpXUGssMQPJTIt8vMBhqZD1HrItYyXgobXsEKgwRT1NByRD5stvDjbwdD1ZAzAnYFKA
Uw/y9Rnszid7Ajpo6IPX8II7C5tCQbCua/3Aqbg1rIHuLAcEjM1So5K7O3MkSeA0HxHO0shmq1SN
czlmXrwVop/UPem4AvHxNtYIDYYV0p8vUI64IDEjWckCAYhUdbb3YOKZ83iZbXMtXwsJ//wvJKdO
657UrHpzKlfu510UNw/hqkvBbfOsgR3jXwtUE5r66BTc6xvHUVB7UVVxxIWJJYOv2g4SniA8szGH
17plKCBF+knwqB+j07jN/oLLBJZbma3O30Pals3LGSKW02wuphHZUuNBJqCni23ZjJE+80XYYHxn
+3KUh9mvafocu4KsVCuZVaiHCkM2FzeWdsF+jVFy4Hq24NLdIqgFM9pAwzm/8ivrQ38B2ogqdNfa
DDB8LJ/gPw8BUgJXEwRqdz9Ecwru3FKQwrfT7HuQQeki7Rpggemo3HXpMVxY/AmD/OrBYYl3b1TO
UcPSai5ZXhyNMtinVW839qdrXAeBIYhzp7CLprLabQgHGjD0oLRLCUux82T1HyaXoofHmEt/Yyz8
MnuAqTdj1PlqC3e/1gv6rGMDhJmPyzgO5TtLOdz1CzYssIBVqLX/0Dy4VMRPA7pFrTyM01GWzYpi
taLvfD1eqhxcBddyyD2M0CXrR2zwXQq12rOPxmCDH9NhFuem6x16u9JG4Ep0WoH0ZAC+9CekNCII
es57L3BWMeyNa45dIA6gc52p2tT4CvviUr1ma4GV1zYuQ13r5eh5wHE31n1TvhvDoPnXSOb9BMSG
bPwHHmqPF9Yo5z9UWoNF/AtAmJG9yNQsxbkfFB4BOedwfwwq/zHdGOx7t9w92qd9lDikVi4MAUlj
ZpBS5RnrwJoxxKK4dAS5FWfqBhiNEw0waCGZRBkYFzjQVKgONtUq3uqB9sjNTKXEzI2kqyiCsA2m
CCmWaJ51roHD2gH6K3WrRtOpKxR+Y9icGDDi4MTJ9SfIweERYqOhl3zQFYWtKkztzbNyxKw+zkNM
9adHZy7zkbEXj5a1XlAFfJkx7BGXfprJ+HlIpCcv+wTyxl97QDhY89MWYHG7zCYYV6SK4BOxmpRe
1M02Q9yy8lUHd6NULMGKqWaFvi7BywL8ZJ48fFf4Y7stuz7M0Ah66uEVTVdIUQeGveEUuyh4fqDl
qPLrfLDYWcCTjfZPY+/E2zo3EtsITcxuJKT5iq2JjBlmXw9fxN2DCEvMr4aBTeuNrxCY7FucbDrM
gPJWeBhIMNjd6EfXaJ0DHn82PVqEMwr+kwFVkv+wzBINsjjJkOGnQobJOJUbrCOhcIJdwIjcn2EK
BbKFjvAQczxKHgt0qsokJgrBcBeXAaiv/tQZCZguT9hCXo6Sg5IYCZEIsa/HuchxyTzi3a9eFxhc
CTEZesFmqFTc9i5Dc9nOyfAsyDGmRxtGwBOgJywx/caAp10sTxkkiHO58Nu4AMe6XiyqQ+AvdVF/
gkitw3YyF5Akl6dKz+B+nEw2Ty9SMMWM+uCylIerx0lWhJyo7CJykdGLbEsK+QykJWsqUDQ5Zeo4
UWvmywqGjriVD6eDwElkP+QJwOAX8DGxNLpcYUfbfBzde5bpXLwcy3LNeTsr8MPez0FAGqUVG8sy
KCDYssfCh0eRoCo7m/elaSgwrj8BMsr0XuduSt+wWgcNrduFLQMIAYiun8P1NEwAjQ08fVkkTouL
PGy+ukBiJhAylKSmkzgbWQos3A6deQkLcjdqs56hk+OCJOZLO4NW47T0XdieVTYb9NtCC12eZVCY
JWzgIExp52oF2/1BQpMU/ZgtAqUZbT8nfnnXL2ODbfQbLrKGib3gJsX0dsgcJi+bvPG+OOrJbxr6
1kWtcvAZmEDptTIblmhOPNleL2FoOoDRtKfvkCw5DcesN4v9KJBZND0fqKb90haINWd3GbY3CvOG
7Z49fAcr3gYqccNyyPeus3ux3m0+O2wbXQROiJDxqGx9yysuLEdhv7TdWdsupHNLiIbb3a4cWuXk
sJY9zGNsoHZozgOMDiVO6UBE9bxcsN7qw4pdezhy/BvdMJFqQGeqDckx7YZE/+oxUPRDnOh7BOqp
OQ4zBHWAsGjxH0oPnyIIZQULol7F1jYNAWD7DUEecgC2jwj6r+3/p04twB8Ym/WuFIG8M6Rs/OiY
AZ9Wo+wLUG0Sj9XnvenQJ/LhcE7SuEMUUA7DKvz1bZ+CfEg+SRCiwV336A7wpye3XXgksCBxOG1D
Dzdjrbd9ZEuTYpicL7GWix5iUvWRpcHioPz17Xd77nt3FIpIQAmwPyGBHnjBU5JjwX1DGsjSt4/R
mMeYAZCkDtj3r+/0tH8rFJYgVIWELeBVRfPU24Q+PXZ/GOQtkV2KdkwD2dc9UJO9vXrKnHy/UqWy
3wK+D5Vw3zWSVnBygXQBLQNzFcjvngyt3BwoRb36muUjDIsD8MVYwt/XRsFwG3xuA4F+wGxiREIZ
iflwS+IaUNpc1oKW63EEk+5qbs2cRvk+5zmp3y4dNeWAekjnsvHGQE/Nrkfw3a1IPK6LTuXuutpK
RGwKHzLXHJyGjq1G5n0/+hc0qfF/Ab8PNhVZYS6ZU/QLL9IjY9IU7thVObkdYwnFwXMzdzu8K+pS
o3QO+W+yaM7Id01jDYY4COH2rysfqwx5woLpkh3yuVkQpkpsUVoJtwnkE0A5+m6CS3O7Vwcv5XEp
co/Gjx0H3AryBmHh4TUd+Cm2M1PY/Cpo+MbF2GPV5AK053DdmC1PCR1hI94NdEBngjtqmMLHyoU1
fVnjc7OdHpfmghDLANXuCEir+kAE8LS30fqBFadkqrHz3tSOIq3lGogv7xpkfYBuemkR8LLuK0d6
MAoW+7JLC3kTEz/LFcoAoVzBgps2hr5cM7ahSaHH3nanpMhUdop9CnDoGMzUNNNB1Y3eqjYCyaIo
LMIRGNMTKdnUkEMRt3JNwcZTeMEOdRMG3A3VA+UWzpiMXfPCJn0lNXgMIX5W3kR0JKboWtQMX6Q6
rTU/q74cV3HJ7RKL5ZCJEmd8E5KFgpOB83wmpwz5a+ZVk+Vbnx77WS/IRq4kALK6ZVMnQJnWuaGY
+dGzbNT8uKlsVMAUTZLAme0LWwRUtIQUJ/FhgWO8PteRD8MrP+eNfEdmXXRoi6Nkg1HjynlITgNd
umluR1ut83DG6eFQAYcjoqSqJUqJcT0H8EgEfaq7sE++wdoKEAAw/oCdnxBQstBDE3CAFXgTKi8I
hG3j3uy8IB6TKe+FXu9TB28WQb2OUazklI6mMtel5gkOy6nGgC4HKaYm/YQta/PvAHRwjWBbXxtb
nOCgzfHOwa4swwugZX6FnmLYhtgdl85kCWzVdC5lQi9BEtU3H4AGOBAQ13bCQXaJmWnG9MK7LUBU
Sw4z9MgvAjCJXF8O1nC+3GQyXy0755MdkgjMBeABv8cBt+J3YtNrJk5AecJ2ZFxXoT90MOnotUWM
by1R2U8m2h+8yKv5mQbjVio+wTz3mG6Pgxywoa5XS89zTKyBwQ/5gF4e1s8bIsVMIp8Zx6Q7+KbA
vDnYKO0e5lo8Q3cbg/1paA34QrBAq0iS7UryhoyfOgsZhTd0UBIfFMZ2Gw5ahKPIdCp22q/s4PqA
aMDVAqcSV6JshvUALguyqfdbsaQqvy/ZUOHqooemI5zD2isF6mrsahvmKw4C6eMFymi1S54Nc1cj
7VpXiuIX1TghmRb89m7/fYRxi3VRyarGQzgsLz8c4fFggiMnfN+KFmip4Q5sXfcHMzDAsKeJ3R1K
QbGDK3k6zPhCmsb9go/P6nH+7RFdSzcL37kEud+7VXdoxehRbwFxEwwRvt15V+NPWYoeXREhJA0z
N7fSvU4k6UERP8G0F5clQrrxjVsCsgfYPOwLFKSgwr+QZXTd7Zr0SAw8wde1Zn3uK0gIAazKmj1Q
OVCC+AIw1SHBbRe4Rf7FY/9LP6Bc/7IZG9iDLbPNFAE3RxoXh3D/fvWk7vZxjwXelQARJrJeYf8p
9hcPQ8IJCojQirjVyVuykP5ynWeGHtxkl4vbChH1cjuMWzL1ywVD4BcPjrLLQn9a5nrfiAJxcopH
D+arvGkVDFtMPcLnDLeo4owvPlqOj/bQ9LhtCYi2mTNxCQapqilb1mNv+n2Fz/W6j8iigM6tR94h
oeENPAqBjx77lrkc7XJjtsfbgVnvQyGwdxUYg4cwPyB+hV3Q1m7/SOfV/ttQlBGT5Nv318Iz/8Is
EccawDikAOjHxlQDxbRGOIdgKsFs1GiL6FzYfzoBTkpw7o05JvnyuLmapu5WkILq/UKPG7Pm474Y
VrXsv8qHbu+Px8YLixqdof3WcWkdENEvRblPDw+DUtw+tjBQFOSDxMfDfXozErb39eMqqpBwhmsj
Q36/H0TYcen1cXEiK6vcm/vQJjklHocDgzElbmtCFpzyOPr2U4qCDQ3dt7CST7ej7nRRt2OSbeTL
MFvkn/5pwbiIBu5k0bjV4/E4gCx/j+CbOlmx1feWl+6S5j1dh1tazL1+nfIpVVBDLDo3hSOm8TDe
Az/zUYAnvECo7FwGo4ELwZgyVrayyYzNbslscfZDndOs49tc1AZWweOsmBySYs9NBQv4mnuqYcF3
YwJnzVZds7qzmdUeC1wpRHDBrDlpmDob0ODtNYCAZiAodkIWwHvIvtQwi9UY4K2GxtXL5ymmc//Z
dQoLNUXmuuBXRq5Ntx3Mikn8IUkGsrztm37CvHmEwZRI4cpgd4bbvW66WQUIRcKOn9UR+UO+7alL
5qmVQMhwN+wVtUruBenHUR2cB0Z2mUlu4e5kWu+B97Jw+8p247pvGkJyOER+jHuA/hs4aQKeFcmz
RgHWdB6OO5JKo2MwuWed471vgXxf4qeZBWx1lL1a/PKxWMqZyIvUYpdsEQvfbzTpdI8JJDNIdy7V
Wj/gMivSI1RcYLGPjdufyhQ8V+/KgLT9l4JmFm/h+EecbhOL3ec+bHK0QQk3ADFBxggY0k9p3hG0
2WvoQ/QI9QXkFpxGWFvy9Lhdbo3FKicFknTeFZVYMn4dcZrtTd3SvnnvG1vllxQll/OLrgYyI071
MCNjQUcXgPw9wj7wSPa0oq6sgF8cxrgy/EklanfBOI85C3QNria+DvBjfzpdjRn7ijhzktz1dVwl
+xPB+Aq711qL/URSqUgQ90hI3OFFp2eX3aUDy3D7IqMY7jBMI/osNxlV/ONY+IKkrWsmhCfSjO25
Fs1D59sqRV6GD30+/LXOeuyBaUwEciCoOd4v3QMpR09GYXZ8qhti75C5CHZmdZA+3er8mPdIHzKo
CPahqw+xHMPIDtxowG425Ps+WNccu0BN1qb4LJJ+VrCPbYgwHJeSJ8iMNwvsqtchIEYF1Vvk8+T1
qQkVZ88fHSXJEted2dqMPQV9jFR6aJs+LjUsHyxcTIQHN96bDRPkER2QJcE9DWBJ8QHWuk1iq6np
sVXD0EV/zxYjX11n07xP1GUqAttuJi1HcLjDoillOGR0WGcgRih0ra4Zj90y3Hdltp/JMRLbsIt1
srQ5j2LLFUD2eYL0x5U2mQtaHhRJ+368JEOe5O7sGAIT1QmZWCMdkQQQAvJIPkqS5vsfBy+/H5EG
VHR1Pp4Y9mKkDBxy3TRqZlBcowPbzFnj9db8hWCRyEGKu7payfqvEeVbsQIiSyML3dfCVeu+aHjt
Ey86zI1qRqDlbE060mm5taJR4/Ap5jWx+ac9q4oiAYuEZdodxMIv0WP/2XyKPQEa9iMdUgVirSQt
vAHea5FbCXACpgyHjdhKypqsr45qS4cN6i6YZxNN1ZFnzsX+WVxtUm2fC9msvLrqwUTauBSxtlqp
9ONs1gJC723F5h5mfVvjwB0qrFCmBM8Os1mq9EsKM7lrrpDIlKbuLgV+hKcsha3wx8WSL5gwi4cx
dZWAGivA2kelG8eeOezllkD112lQlwxBf3qTioAY2xHu29qtp3SarJ+ngxDLmuYH70RRuCsW65yN
V/XuPBeHCWZmRe6SmoLK8BpxJmEGRB6HAX+2Zc//PsuhxOUuSHAIRB/WDK5KVh6QkJEn/K7XyETt
VauZih39ksSskvK0IXEO3i/TwDqLK+0Rm4NP3hdNuDSM6EAPrPR991a5UtD0DRgjSfO2L9aMQwV2
LPsVj+IonMFbxPEqh1waigbd2sSG+sMoMzif7wUdfLIdmmpEAeNFKTghWMYEk3TCuS5dA4SlspoW
4+3WOJnyO5igM34xrFYWMGGmWtT5dQQkjk6doQsmwEWHNCzkSEM2K/Gf+qIalr7t61HuBVMdBQp7
qg0OFgBqpc8xJJqmfm3utZgwES5WDnwzXPI8qYYGyrK66etrmzSWx7NEdh2UdTnhzrMbXkugL+fG
4mipz8oKWLGoM60dsX8iVcqWA3gss9UP3amJJOIXwwbu1ebORjMm4RAW7hjKhSu3P7zI0P0wF5De
togTgjduRwdjuS/kMhAAyMDTO6rPE3F9pc+FGRLYpV0ZdztXbtSE6VgAiMVE4kh+bN4WsZRVf8ij
yLvqoOsyIHbplbawQDRhG3mJ2IvAOPopyQRr3bzNpGmNg2RPcjfBiAGw28roVjzJLPiAbcmoNJlQ
Q5CAB7G6CBi/Elq/2tXW5tiGjWNN/deG4qqIHIuiQ0mFvp46QMPQyfLgO1ob6CdBtzpbTpZxBBsv
OejXl6UdQ9b5ew8UVWStcBRpqt0yZfWH0tYC5NCbBtw2vVmGtPH3illErvDEdEmNa4eZdXa723Jk
RrD8YMpljebNtOfPvQd/oPL8o3aIy8FEradtKF9o22RrgeBKJbBAkQuxb0UVPHxAHDLxEm+aRmqS
tz0Yc2n2UmX55NiJ+hUlIseVqIlMVxOmSmVvAOivCgV5SY/oYHJtyOJ7gEbjkKZD68BOM0AXudaN
ay6n4NJsOtUZiyhgA1VTyucLOolm1KehLsGhe13Yji3zsdfYmeYzdGCmBCAFlUmSHbcRnpcDcpzO
a3UuDdhwAwqAYh1K5N+pwi5n5awY0zYiLB7SE3yzKW+OqCWWCTlaVc0hIBNZr/h5B7SnGO77xRjb
n00WEV98tmEfzBPUpA6my65oP094lrVLdp/TsVLhs1VQMaEuViAntK1Ks4ESWqhYW9qGwcLuOyJb
bs2rFjkssPwOULYq6QeVCY0fa7btU1hZvlsJbKwULqwgjFISOMLwkk5IhVnxRV5tHu+hor6DNZ/A
0eCHeVj294zM9q9noHjCH8jduvl1MU1y04dFok4E29PQTcmNwNG2JoeRlxZ1+THiMB/Pffd/iTuP
5biVLA0/EToAJOwWKEtPiaTMBiEL710CTz9fVrGnxboTVPRqFt3XUSwUkDh58nenXflTLWpYfm8/
Utu/Km6Lq5kSiipPzM5rLsAsTDiPwOr6uPKCJG6MzA7FOKhbYMQ0Oeax9JqK22MNjvpvq1ZDrLVQ
cfwEkmi91A606o7zlUh+ny/ti1l9tDzfxsqbclkfdGvmS5+/OqZqh9uBLmTorS0lgpNbkNmxMZNf
mGh+lWwcxLpaGtZdScsScoRMYR2gs8nxCsdEnY7+ff60a97vxGPnqTb0yIa6VSMcphYkiae+oH+6
tv/9tm3CD77e7qGO1HOnRChkIm3lyoUQfVrwL1tpZVSftplt/lvGuYp/qswRusoHquAXo+TmvNZR
ALSP8PVucScBvPgNhcHUiV+1gKFdQ8uJ8mwIlgjphx1qU9Op++shTBn2jB9yBMSPMHKfJ4d+gj/9
+g5UeQFxtSPdMC+4z87qkT23WK2pPxWLiOP1QKugDleD2Y2dH6JAro2SkWCDerjFeVm1NV1cGsRu
LyGQ3KlQl/f6RDQDb2RLbEzC0siaVt0C5L4KkC6lSR55COKfaCKsbZlqE7hdKtcWUc/cRsywHlfN
/jShw0kA8WyTZxIswk7z8jY9Q5hZ3tSRfoxdutIMpMFG3HpjSKcTXQBuuIDnko1QO1/kGAudDslp
Y6ACA1SZb5XPrqnpoT5E2Eses4FNRu48BrHP9Q6TLD3IIopyurc6mZC1U1TEwSWbbkFKJwOrqUwO
9FrMOeBWnrCH0eOVnG7q2ZzZTF7xDLfO5yqM+6aOHyKZdmQ/dYneT7f6POYwO/XqL9pKTt7cDVU4
gWJNVzMSjDUJBqhGKvJczbPcwWRO4qtpUOmrAMTbcTkboyJbP/ZlYal5fhniGPTv9WoPL6mpx+Nx
OqHhide3nKfLxFBncU0OXfljaZLCvYm0sp9B1PSxW+Jg0dPYdjZ6j5b9uKRCwRDt3CvMyGvHhi9r
1oZ601legBzACjNnrDNEU0yzgisoPgX/jptC1DszPQtp/QA/TOLxPlupEzMoY2TYTK/TnMW9Xxky
PHxqRZ04SCDapmrl/ZrRH687rZyN7oOVjU7JIMjemZdUyUIWHLbJGY0aEih+43Nf2x02kMacOKMy
F8DUV1oakzThqdqsmaWw1XpFE1cHNPT+cGwnX+FklecqC0ZyulGdxXHRCzF6IBrY0T4WCbmrXSvt
X1NsCe15bDSTXCfiFqYo3q5LBY54O9l+6+DktLpJztuoLuO827q97vSf5xTqja5Eowf/1KRJLHqg
CVIktV1uIYl6dCefFilwTAPA9ZiVRKx8iRZ4zMcRAmRA3URWDpGWr18WoqBNxs1iFh3ZZF0ywpht
GxxK+rTFUaSAEr1kAhOPaird0dsJE+4SWmSw5yZ5rKpaLskuqph887Xux9n8ysHDHvzHLkdP+ugz
JoKnHZeMZ2Ry7qnoJOjbeE/7nCmAYHrQEvx2VSu5k10yKPxqrH0DeDEuFR0yTYYSLs1Y3guxAS+p
mwHGBK0PEJ9p1rHct32kirKWwhnf6tl8Qt4qIRRaNZsKM3wF1UrNoMEJZ5h97dkdUmeMUY/z6t/O
iT/n2U3HF/Mr1jzpohx4YEsck1FIpUALeEb7hkaySCMC11j08VIBnoIil0YU9pWnNy8FfMrM4Tof
I3M6NGu7cJYxT+KCM8IGxcsq2iIva9eRxNnalEj6pNk73StOOOYNfRFhX/EqHgGlcfZeR7IeojRY
+twr5abIRlXrMJeoW5OB0gGdGfQxvI/2MiLA3q5W2cYF7HIzLvrWWAxL4buUc03jaKXLtmSUZK/+
uNu3imei21fwI6IdhYNWjEvikcnzzRRW1wzufW8ZQ6/deaOmMMc2bskf2GSaTqXyK0e9CggOFdo3
1kLtPJ3pxvySEXHs2u8z/kDpbBOJXDfZ9m7lVOlWc/VofdQy08RBj32jvPMjuyHMP8+WjDMBKpqB
UQJ9P8/LV2sYjeUhx8yW5BDYxbx+nRvkemhoZNom7tGZZC6d0EU4wqjMcwmJ85zGOYx6iyzcIBka
p1VRLDLJmSTXIgFJgvPL2sYZ8VHHsWpnfp69pZKPr9A8A7JUfbcX4JyPg4CHfho1wLjvyRkILlMC
P+sgSpKVG8N5ySNbw+hKTs7MYZ2JFWWo81rMzsfKSKImvz6j7stYecCTqyWWaP2Jm69Qm0gpl2b9
iJQ49arP9kzL6fI+t+Pyy9Vy7LRbz8Z8Qos+5Pgr7p20VBIvZPto68BUa/VsBMOGTOxP0vGEhqGS
SbxuII06su1tY7d1i+3HYgxQtonMxaBvy7Ql7imS9PtHbYDmuKeJqNP4eRAIDtqtQPoSmQFKNILV
NsLuXZZ/nXUun6kPLU3Fh0J2pWy+GEk2qtVxXpv5CZJ6RZUZJaMQp4rxW4rZOGHMr2D2qVyatUVX
0rQTb//54aWiP/Evp5euON/l2kDyVUP4RAOfExEKq/5yrjR+YTKkNTRh3FbA1VGwVQWiy/HeEJl3
QtSdXtTjfimN1PXv19fykJaKUmiGhSkH2P0mh+vTkX4qRJphkKu1YzvukzrEM8brb816Q9wN86IQ
iN0MVTF1yS6hTWK4NYPtSxFd4cJxpmajN2uZ6yG65aJbAi2W41BsBALB8ovZLcC1u7htZFvd1sJF
gPxtsNpaq7d0BiNmld6yKJq3pZWOlUPbWzrp8LVH2QdLOBOKPtmEJ3Rq+8WPZg0kxMncLYfdOMQ4
18lUGCT/FBdIN4EXitIrvxR924JdzlBeIxhbbdnRIycdW4BwrJJclnlNDCFDu0A0/CVi4Iv5vSta
4jjvvcFJWrW1Levwkgsxuw8SKXLnhHRVimM4o/u136oNA1wJCgEFGhJU+lhVaZoz4dLGs1pEEZvC
eDyj3Nq4qnIzxZy6KGiuq3aDVxIYJJ3m46Dm20yfgPytFXq11KvI2jS+tfTdpl971QE62QxoAvYe
C/cnfSzBb5uVE5BwN3mK6y461n4p4ihYO2wg8SOku+bkd5yqGs3bzQauFbnTzT5p5RbG2WRoAbRR
mufA1KOdVddanBQ9/ULSWGCXnZlmxZfCorzJrRONg7mEY2TPWhLUJ42QbmkQF75mJfx/Yas7BKWf
M/PAszUTAtNwWJlPMq+79KssO9DhNJ7aLgmwoYpURccAKWS7KipUWxk3sreYdUpaFr8CRqk35XeS
tSqKMGgKSKSsbFV9y9Q+gepxNUYv0uuNugszCdJOa3pmuXAoqLPdDBQjHy2rU8Wr6HSuUxYR4gdp
LG7zNHWO1S83sUU0encrx8XIHzXHZchdKAuihKDOGH9e+Qizuki/ay296vWbcaoyA+9b66+2uc81
6jSxQk5RgFPpg2kC9QF9Y7fctuxmY8nybKKqOGAtyjttly2M7ONQiayHWWFZg1B2xYQkZ+OTpvUM
X/7o11a/xgFeltL4zAY9eR/AUqBuAr/2ZY3seOnANkJiyRukaUuG1OJn2hRwHIFGJGWfb9fULYzP
hogHfhGZSHQAqrirX4sSTAzlrnIgr939NHOp+F/TcW2aQMfBzBTBdUSdOoR+14zJl4GJ8wZ5V3AJ
SXHA+YVjOayXSZfWNjrxeuVEKSCaNMsV65rXjQtkyAd7w8z21xnVr9qHPyMdiK161bdyreJkvprm
6lTQi1JtPd1UqmdqKH8dFdTkzIu6oEl5WI4n1b8rK7tTz2IdiGNHnTfJ4tlufT1eHs7k1evrFM+j
It+0Dm5b39MmsgsEdc65frhaBlRNrJJIU2C7lFWKACH2C/CAbd0whHPYuiO2d2/PAOyqnHduM/Iu
BzAI8epeGT2Y2wKCZnPttMxzuroHtMV0/k99aWVp97HQk8WbD2uZ6YNWBvAE6mplPYmm2tJzE1Z+
NaWSJxsZ46xHoY7DIPruNNESJztbzwx7CLSiWaLvEmVJ82QksdU8efTUtcHDK9R3yxMscxyKIxOC
uwG/4/afuULZFaOvgc7End0HtV6Lkrk5Z85zSjpF6qKLHqEEX2n0Mx3Qd63a2F9vnV1N6sjxutt7
86r6hdcGiBdQ0bave1QF9sajwR2prsfOPMXY6lDbnHlQ+snHDr8Un4nYwhnSTdM1Tk8YvGKQQV7O
6oVXBtiOUTqT3Q6lMUasLHK8zJ2WlQ08hlITWMdsqFxzZOugp2+3ehpJv9/7la5pf1FmnWao/EeX
5fg2o9gV42i4uG0EebFvtW9u7yNMXkkF8mk5XZgpjWJfoJXxFPE0VxY64GFlDKy1c2vIWX0LaDyh
N54tFy4OZERpeIGPF0iriAqKkfffuhaoXdhB7E3qLye/qp1wlC/YkAzFgnmpDUGs5VIVsNieZgjR
s+3wTAcupQapx1EPm4GVlifuribNCcZJGYbRTYzt1sJ4YP2KgMmcK+yxiCMRzatnOrgzDX0nyTPQ
OYrXqQkNsCBhPzSZEIa+KTqsBmlQMrEjTQHBTYY5/EVw91bax91FN8lphwh2B2EhIfEXdze33KEF
kty2/WzWO31NQTsw1k89B6/3tX3/10dZZEsp7wjyPuciTKdE3YPKjQldonVrzl25HILSzIuX9z/m
rXfu/I3+/JiLb/Sfj4E4ih0XhZKlahrcZu57YGKNr+sbSJrBKa860gU0lHtWJOMgJVnI+Eu8raGC
Wd6sXs5spGQj4BTKC3rp5DNGqBD4ipm2mPfmeSlbtYbo/DjGzLJSBHDkuS28qxGx1KBWoALPa6We
6o6fXTPAxe7fhOY8NkoV9P4te6u6RNMKsGwqm6aaXYug9sJuaLndlAgXh4IdlSrWIAEq6reeIMeg
IFs0J9UCZzfREe9/7OnV/fPmqDQu02N+BhEkhjjFlvxpc0QvvjqM2mFACUpbClnv49T63eQ9zUkx
A90hhooTaPeVQdLJhm1XvfIW1RWlzIngfv+C1NJ4cz2MjjBJDCSM2DYNBKFvXwarsUel7o22DaJ7
rGZgWkR0TI1d5t8K0OrlehV6pdIoTlEguQtF+uH9S/jHgvFwVLm8Izb/Y9jI5QvZYixw0NkoWa+l
GOyxdKX9FR/8WrWbdpjh8z0qVFvuzuXDbVYb48D5RILqYn7oe6myS3qOELD1Z1r9/Yt8K7rmoSlz
rbpTfCyL2r4oyaR/ILnTBi/UBT60DKDgZLkvWak1Xrc2Y/38pU5dLlE+0jIImGGh8Hz4m7ePBrNZ
l7S954eax4Ds9YkMhqo8FK3R1811rDuzqtZtBt3+/le9WKO8t6BXwie7BysuGdWXqTZoI5ZUykHf
dH7Nbwf+QrpRpnEqn89ZC+c9IG6qUb2lUme5gpxm+HESIRrzL6/qRRCBuh6aI2Bxz1WJPtalrRpc
Jk8sQgU28IZKYX/WyiiMEDxl1HK1y50FPB4YM9Ef+qxUE0s85sywolnHxbbjj2p+ir6uz2a5l4Bo
+e2IJYGXz15mfkOW9Fhx3r+VploW/3m9uHQXBbljk1SBd1YnMevtM4yaThuADLiVvT0SpLGM6vyl
jwt6qRQur/w0rysa9LDwY+UHamwsNRa2VXkSi2QmOiO3sQt8d5V0lWzHtZh+fYWZR6lg3NpS5TQ9
iXeMGoUc+72JJf4qXmlh0PKeNuX3v9Q/nofBA7EsBj7R0bu6fWk4X6rV7ZIiHUN8S2eBDnKb27Fr
8RflFHJUMYkyUszBiEUWJ1uflB3MtFZ4KUyjlaFPmaGp8ttzVIYZn9STONwUBeWZUGZdaDEp5m+V
5hQQ+ufjgOTjVWImimlR78CM3j4OcwX7Qfwgw1LPFcHR5xqqptbiKPTsSeik7xhePCIjSE3nTOCM
fPugq2OO2KOLTOhXnxE98B3exraQE+ftUl+n5WxPdzo0pLwpiATKcRQtYwzACMpqYmFuaQEivDvw
FPrj6xMrzYgNkLhkpR02a9NK5Nbze+TYCE6q1fiSN2jcf9uaUdqM2GuLVqs2S5Wq8pggZM1vwTO9
5EdviESkWwHN53xeXDxhn/7ysFWE3NtbhtyQKegUPhOyTeVs/blhoWsu8YU1c4i3VgcjeW0Jc6BH
Xq5zw4nGI6ttRAB5kX2HlqUb9AV4V7qPuynjx/KyW7O/dMkX2wYbBj0aOAVdocle7lxm+xqiEhZF
cA31kwswqTlccRYwcsyylYfBjjYyEkvKOMLOxS2KgdAysod2hil5RmEgx35TxHlcXRlRbLRjmCAf
oKa+fwNVi/fm/lEBXDZ7QSiEjdXj4v5xxIqAPRj941n4AD8DNQxEAWLB7AUu03oymm8+THGCZ6+a
rfZvsQEXYQbqLgE08vxMLB6ux/SVt88P8tHkCaQx0+fqgeJpupHKDVj7qhjSjwsVjKCck/HQUTos
TqWRiKiXGcPU+PFOa5ColWapytL7d+Yfl8bUD5IZWVhk6ZI3dFkcO/JiRJKn1matMnYYsF6kcXjJ
CgqIT3SveS9QZXAti61H+ufFRtZU7pK5UMo8/M99joA8KrKff7muy6JNcgkZC5Q4QZ9o2P+oEkNd
Y68a5RX+khUWWnc0PK3IWJRgpgtziziC9dqupVXcgax4fXxLYoRi2LwzvW2AOcIUvH9Zb9sBOkYS
VQg/plVHAeXzd28fJG+7lxZk78DKor34UvgW2ToEDp/EnKnBGriqHezgf+uUTzn0f6xgExuWqgC2
6whakX+0iLOHCriA9QSN0hGVr4ZUtBVGgwJ5Swtg0kMZDvNgZDhny2hAA1HBsvZBjl06YxjnBAEb
IKc0yCoQnM2ZjlqKXnEieHsApIuxl+Ovap7QMq4VK3mfl0QNIIzqqMJ86b7+bOJgtH9UtVJtDsig
p5th0adFBFZHIAI8gg/7vgV5oTT+d/edaS3Qg+x1tB8679LFFk5Yic+nTj/PXvlhWlikr93X6zuC
gpzq+/6nXlY3E5DHpPKqIFZcYf+461DW81qDLhGolEqqfhuP9F89q0DtkXGrKhW7k+rAepgp5Nep
oZojLYaLW++7HFOvEXhdpfODiVayw2FoT8AK3r/Qi2QEjg8UYNtyfI7Uql+8TDfOnUEavT9hGDtT
jRmTqPsv+NaIPUZnsyg9kWn2vs+Us6jARr/4/VD9ZgBb1iuHtMua8lJPRiV4vwOHE6Zt66Q/GiNS
+vZV7xp+kcMe4JFsOnAM8a61BV+HUtLYJmMDl8K123WjS1QF92DVSlNPEoHqtOraUN4BOF2zvMbH
iYGRgADNdcOOqfHjr4agCS/f2Oy/VfSX+nZR+dkxuSW6Y5sux4Z/+jRbBsAlwPZISNEsWZ+SOdPS
zdTiXio3OLfUQx2xjY0/+iUFgv/LvvP2wMJjsQUJvibLE/E9a+li38HPMkATzDETpTHpefi/TgeW
Me0HdZA64Tfvr4TLAoV/kPJAmretTg60h28LFCAO+QVLDvddxApfq61cNad12qpFetYwm6bkoPv+
5wr1Vf4sUIzqVr0cCR2W7eP8vTibkdkyRmy/8B+xMMrrCiEv8rwz/WXl9FiPCD+pJ9q6Um1GQ59Z
O1rB2FIdSIZ5W+m+g7KmBKGeUeLCLnYKe5M0hmBusaElNbKQrpKJW4V1OSBe2sqZpnx7Po6SJ7FG
Dy4qdwlitpSogLxFxvoHxNtVMm9mdDkApGh5h/YjOcAkjBHfzpPX70zZxp2F5UPzjP5h1idKya4e
lsws/hK2rKrU23t0ysrSOeqTlu1ZFw+ntQtBK+YxoXXJfAKzNLqVz2cRzPtP43LVU7g4O/qwpjZ6
IKFfrLuonaxFj2hnzk771URS9AHpPY/93CwmmlC1i7MMxf39z77sKJjYzrqnZhoQ467FbL23S3Cc
xdK6JNPBo+bqhReTogQggXj6552FswgWfKPyefmj03o4k2qRrfMzouoUi/T+Vf3j1oM3Egnm0IAp
w/YlxFKO1UAmAaJSgljiCGWGmUA0bR0MVugZ3/+sy7M7abgeXS9dgq16Y1Skb+/AMDRZY6shAUxR
oLCSNdrW903f4+OpJlrQW+fECpuiR8oRu44q0pW/sucO4C3l37DAy5pANTABsD0cCGp23mUVqr0Y
WZohSOVxYS3uPN7i+anNPNU65J6uFOICy7BJc5GWhd7cCIQzbBgE3rBgFsAmoH+XJBVsAJTZSds0
DcRctke9p6QPsxnbaAzz01f7b28l4LAHVkcj6NqCnN+3t7JJu3Qw5oWpxSbrbQ8XPaeSaDslRvIT
v823+pqrbxDFHJb3vea19m/op6YUG1+qxN3/+oLoS9lkFZbAxMhLzBKRKj4sSTREp/nUudJAf3xs
O6kkFqvjrOyg5Mu1GmB6TsPdwX/GFdfH8YKBAEFJlAm3/f2Leosfuhj4aFBAxsB6yW6DuXh7k5hx
woAVnfFFC0Arr06ihDDfR4tzMJwNCSuqEi+S9RUnJW8ePlOlgX3/Iv6xyhSIyUmQl15tPJctCLYN
ryL1sQzP8jnX6fikUgLDtv9Wbo7KEvrx/Y89lZM/iypQlAc4g0GAz2cRXLTkfe1KdzYsQnok0UAd
poFY4lvTEQfHn0RCFNwVim5YenESXowJXF21EVnGcqlSG/1LQoI06iPSMPmKW8/RdEzf1qz8Ts2k
r+MvP07QQ+AkVnqQkWzF+v7VKpc6rMPzahwzhD1FoBNAw1+6DKuei80L37y8Pb/p73/xt3wDD13F
LlLddWYhcHMv+SlylOw0840mLBIVtsJZX+33ryo0rcBb+sufKYhp4NTF0OOHjwH5sGmeLJCna/mv
YtNv0x9d3de/h8vQ9P/PPHTKukpXj9O6+jPgXKWSU5//uOEqc/1NKvo132Wq/88/dM5FN41/IRH0
SW4gxsAlBZ3SdM5FN/V/cY5muxFgXMaZcXqNRbfEv9TuA+dAzATEokJy+npUseiW8S9PHe/IgDAB
ZwwIyf8mFv0yF52lSrG3dZvjAKdn+Cm1gP4IcyyyKCtXJ6+Q87TdBztr1isUlTHFKouwAPf5pi42
+ED7IF5qfTeZffHi2s3PuC6+cqi7wq3zLdMrH6lBiV5yQZHoQmEHWE8Rj2OefpSTbIORDLNNYfbf
gKbnnUrCrVHgbjxMRkg85ntmuK07UUUvszttYkeHSe3LR5xc6YE0Sy2kMwuXJiZmITbu8TY+lCDf
4TTVqLc049brUvNjN1/VnnFFWmh81WnJs0yHXyaS6ABl+HhXodUJNPjqTTT2yMgMYCYt7djOkui7
4c8HMmruKmnfSDf/bLrGlTWV8XVstWKDI+2IIy7eoii9iUx7DEen+UCvW+6rrCBfYpTFYV4Lwstb
8xhpxbXr1jfekl6r+FXQY/txXKyP1Rp5jGV1kAP7NfrnPLtHa1ZsJwGNzVvzUDLE4MpCKIdYWBlN
7L0FdLb3MzwYeb+HhzfQc6FXpnsOKNQvQ68HuDXDTvQjUqEmzHxGt0ghPsaxvGsbxuFZ9QekkFvU
xQeU8fhFuyOMQQhPdESucTPpYuul483clPg1vSAqe3JNsjJkJTwh0+cnW/fZ70tSHSLxsrgq2kDT
i8B0jL1fds+cEvDxRtphoH+8XSyr2Ga6ttX6Lt1GgouZ4x95h/bPXffNMqA/qhLzmLSNt8n69Vgx
V7zsjKAqbUwo+SpCqigEqBhRGnVbxMJbt3QJhhqLDXrSozbGB7NqDwi3btPC26V5tq/ctt4AtKpM
3v66aePruYlEqGWYz7UOzSlP47NhkFfJZB8kExPOC8PZmb37K/UifD9NtF2R0QZ1K0r6fXcfZeOP
yTJuMh/cyuiXDLuTGzZlvrdaj58zij10d45INTlkuHdDXSzf8Eh99ed4r7JQdugZb4j9fdH6/AFb
EgSqs8n76SlCZBEx4zuX1daAMQ/MYdj2mbFPmwzzWtZIgFrve1uUe+nl1s6pTDy6RlWF2QxKmo31
1ezqh8gYPsjJPOrCuSHj7uhoOdbhxdDwEuoCy73Idqyfl6hy73RMTRv8Lh8Mr+KLzPWNliqHVNce
cimaMNKr7bLmMVtytYT2SNblgD8kw/mDuOtjQ2RY3BC6tUSf8IPF3IrhewtU26zJD8vUXpaqaq9E
bG2Wyfqxuu63rh+uYzP5gfSU/BRpP5mdW/wg/P+j3UVHggxuhL3ciJLphkt7MHFmhQwQ2JA1s88c
476rmr3LSdDX0Ld4i39TF2SFtdlj3JrbtBYfiQV9bAztA2EFYeyDk7ZLHhJ8/4SVzwiinBk/xbJ3
dIIPrML/JOp2Mybizuqjb2vL8l5F+9h5ZPhj7xua5rBmtYUmyQ9tTT8YGYN4K98+RE39k5PiMfN+
mlD1gd7XH2dDu+ojQGG02fGm65gu5FUUiZyRNfbgDIcCpg+xrfXDc7vpyLmn3DXyhQaYoPp605cl
N7hjTSHneOIfciJZ3e3SjyGRV19YolFY5OYd3Ui5zRAnBgYFp9W0K8MZd5Ewi/s2M6qj09k7px6f
UOI8m3N5PxlxQ2PT4xo3WrIUB8AakKA9fpiYLIzk2dPmDclPYZv7n5C1bjyzvp1cz9h4U3oor+d8
4zsvfvWceM+lJ8lOFfWuMZJlo83icUoHiv+KnSKa6EzNl7zrOIJEm95bftSLSpWJew6rrbVLez87
9IM0t9hiwyHGci/TO53TNou+QjeeOtfCcW8RwaNITXHQ8OoG5NlvTM98tt3qQWXakXWZKQy3SfDb
gFGavTgScvolde0PFqOOKrM84DZ4MK3x04itbBMJm+DHuPODsqOsldZdsoiMUPDpZ1+LZo+PWQTI
dh9HOX0t4Yj2c++r5+c9d3OFNH9G9BDVNlF95bc5wShmlQTBtfquRFIdmDYl112mT/PIPwGdoGCr
6vQwaP732a6YpCzF1axXD5QCGXCvPzkED32cZPLSW9V3EtFu/Kr9sVjmQ1wWnynnR0SCx2LyV3Ju
8iAzxhe9Gw/m2JMaP3ZHt2YQ0JRyu7PF3KHwGgP2DnyVnAGDVkx1SADoldOm3zWyDtjAsP+u7swo
huF2MTEvT7LaTPOYbP1OvFRO6TIuoRi2RJney9liZyo4ccT+79nA6gDeNlLljZGxIWm8zYjau6nb
+Kuc9c9eVlwhn993NXQgm1uOBM79scrpuh6b+xRGFfWl1uDjk03gUxkCN64+4RVud06cPhD0/1Lq
2i98CybpYMPRWowPg/IydY57IGjvcQYOterhoSzab/XKproabuB50x0QUjiIdNwMvbxGYofIO3cP
9Ww4ajvvt6Vk6rqLhn5kdtqcGk2QCfOnm5kPPM5nCld3k+fNIRcaKrLIa0JmSXxw54ZZmRq2dSSI
hAQ5Mw4o+UvGxschyupw0KbrwW/u2DqYA0koAstC33ZZFhKeRSIpGqRUWx6LLpPB3Hu4Wuv8gSP1
Vdl4j+RFIfBfR0IAJgZlrlaLW2eOv/dEzhESoN0DeP/oTe+KoDzEldWa3dLR5BQbjJec3T7Nlo2Q
emV2cTsv2zpBXIU0+QM2W/SZLTPpfKbuISkNNT9vtqvTbT1juitV2zWMNwznfC7q/jdZaIeawHps
puJ3WcutBgo7ecl6BKnn3Zr1PZbsiYQBg/FoSApv0+aLo8VcehKmTrtZ8uk42AyHHvx9QrTFxh9W
GZDVRXnod3NJwhQBQmHCmcaORR6ik/maOt73xSgZEBaPXgB7ek/QwN5v1i/EKR6U45BfXatRIBmP
JP/WQ6Nei0VeJxl7BGjBB2Eibh2yci8az2Td9yznStykiCVDS0PVAmvQoI4sp33VJhxYS/ubIHFy
M6TzLWlMzK917CnIBbG3HlNErWkmL3PNnm2vPC5t9aOdHCPs/PQWf5oRGiWxtt2QEllSMRxuSKxN
ZudPWqrfmCqhmEI2Ii0kCSXGT7GN6zrFvtBNmyYusl1n+UXgoR8PB9u6afG8ozKhamTG1TJ1UZhE
8adZtuNuXVqxF/bAGBET43FJps8uIbUiIDDSJBCshaJiCtiQeXhm6juAk29GUzVBx16w65fhjjp3
PYnphkq+UBLTW9ervrkFjyvVLMhJr9fwU9BvDdkGQ3BEFtug7co8rQKC8WyEc8W9swhrW9jeM7Ls
D5hZvszrcouu8Kbvs2/u6A5B5w5cDfNitsRHovFmstBm8dM2dNqGViAqFnJC3GxrxO6vRowORm8A
8ixfMDEbgdVmB2CE27aJ9AAL8D1j0skCawWOHQqzUZEE38lgsMRw7cmBwAaNMz/SjkUO16UprkhM
xzEyip+NaxnXrpw/ro33TEb0ttO83/Nq+aEjbTssGKhSR7vEaYjYtst6Z/iCV4sTdFGyhQuMogi5
cwlZ6xabXq8pOsv8ZWFe7WgBNWJsukEQjeo9ouIPzbRJnSU6ks7zYV6mgiY56ymZ2bdcjjeG0Q8q
VGHerOZ856BMC4nmsojv6dddGVeHXLfYv9vxkdWXIN8wfw5t/RxF1TFbxk1WCnABwby3ZX2C7I0w
n7ZPBLQ223wR1725fNYYJ4NrNMdWKZcnM+puZCaeysi59/L1Q1+N16zhksc6P3HIb8PMsL9D3xAM
lc1hrMkrkRWHxZ6vrUQcY8fCkzJkdFyuvV0yGiqrHh9QbitLmfbLrNvbsqIZXgm+Ad/072N7QHVc
TNczicChif+DRVxs9HElrKmwBzIcogNg6IPZ+Mehj39Dm457whG3BbtKphG+SSKsfdWW86fci7M9
LrWvaHy2ducfNavybnRvKPcl/q8riL87xigVW+5eQC3axXl227T2gbZrK5rkM/gMVUdvxiNhvMPB
8txpB8QyHqBnHfwYiX1MbMq1T0j1YRkHunHK6tWSDPp2iIr5SnTVFWFjz6QXXS+it2Cc/G/Ih2uc
yQMNrt9vGKZ61YxIraui13bpqBW0KfoS2GkxBYPPUu0H/0oKnUkj8PAbfV4+k9eGQFm3HxJrDEZI
0i3p+5xC8/4T2vgbs05fvLa6ZsaAwJ4o3G3j5N/IjmWUJ+FjIaMPdrLzZ/5URxs44UoCuN5lmtMQ
iEUsetsVD9Oa4tJNIoanzm362CXZd4OE8mtrtK9K3CgkL1ISpdD2Vh13ez0bozByOI66sX4HdvUA
b/ZtsDsRpG52R/oFQpau3v0PdefRHDmXHdFfhAl4sxRMeUfXNBsE2WTDmwf3APx6nZoZSSMpJIUi
tNH2M81qFsx9eTNPKmCVm/tPlNaDQ6dxsboXkykWBDZ/CNnCTsEb7bKw1ayMgx9EjSol45sT+2N6
Xj7syQhwJr9wu/5GfL2S3uZ80VU6U3n37UEUgY6YPtn1b0K8r7bRVZuOrb/JbM0JVqwYSQsZDUpZ
bYB1aR+p1tSBm7ZphH1v4UIklbzQyHRiKfeppS0znMb/VWW2iu6SPhEMSHlGQySm6TK0CVCH9qJw
gPAiARk3IAsUtvZpcZW3PH2oGASHUjtatUYZd1Y/r0MVcAxB2eocoH+Or+lJ0GfTt9sQL82DeGIE
MfaxOdxaYq3V0JIpSMxdOhWPtnH16lwEAv0GH0YXVku/b9vlYDbiYINc8BXX2mRxv4aw9Y+eqhBI
0Ls34gqoJuzAfOKuS2QresYb3XwY1DfwufFeb4lPcchdK2Nv1zQem654nSeIlwT9f8G3ZopZzjFP
71gul6YHjx87xlWvrKDxHCzs1X5u5AMlMVagD9llbXA19eoZdu15YARL7fqlb7rnqrWevKL5pUkN
vEA6+JbW78bVjNJ0eUZGAHrr9Tenze74Ip0pSJclhKb3uIEqOfZrx2F3fMvzS9WLl66yKN1J+2Kn
28t3t5oHOObmxmQCi+X9GJ9WftGOwHqsVAvi1dYDq52DspOETo36MHk5cJ+eMGnCfQy9PTsMRFSU
+Lehv0oeiNMqHqAnpdspKd+OlQ3HBLQIadeDijQagCm6pt1U7i03PtT8HEzzRmDZ6U/viFNLqthW
qy3uF8Y6S5ycsQpMR8F8kb2t1acYb1b7yd4+mIeiDh1lopWLmQRYczD2GS9SLYaNcem70cGj0jzO
OOb9Oquq0JrTp8VwlCOWiiEcCDRsxDQx6zvqZXHMZ6IiL7CgINHfPRdL12k7gryMlBHotW9rpTPY
qddLlzksJka5Hbt2h/Pw0vZeoMXg0rr+GWRWt6mXTyu3Ph3hOPti/pOX8z5HSahq9Sracb1Yq0MS
WPkm152+mmruq6r7Rmi22Y1D8d3E/C1c3A6XZbFIA5lkXmy2mY6wXH/Icj0qPfUOZY+1jVNURHVT
1LrcBUdgm4FsRmWrofMZc81nb7hRvDrT/8AEItwEHco3dVA8utnkxLFd5WD1Tn60iX5GQNThc+ik
R+F4rkE/Wn+T7f9vFGMozP9Wunmv43waup+f4fzZ/j/QltmL/Nddm/9Ufn3W2ec/ysr89/8qKKu8
YzVVI9nq4Ddmq/s3QVnz/nLfrN9dLlCKDc1Gav4XQVn/C/4GzEE6WyDVMxwsCH8XlA3vL/Q/Y1PC
447l0uVf/S8E5f9kZSCowV7/vj7Fus2O99+ryWIUmaiHGGtrnk4PyG2l8J0pV6KmbOf/ya/HepI/
7h+3OnS7sdJBQyWvwefX/8PeT1DnaCZ3H8PQNeYb277sS3VECrsDoCCUQxOUlHTrDLW50uUXnjQm
rjLRuVPyxTZ2VV3GqG4kGq8zqaoy4imH/uXRMPkAvNbWwnSwMw7lhlcde3Oo6AKrW7mfRhVFLvMs
eLgzWANcqElDT+ESg62YbL1bggRCNKUBel6x2e0q3i1dbjzgk2punqwmPovIQXoUmTMFJknOKVTg
R751cZvsE2aT2reQ4pg5TeQRP87aFm9MVzN7DEWsf3iGAot5WRw0Btb7Ghphya0KemumEcaimhHC
y2DQbW87ihO4RTtdAL03rz3unSMctPwxqZ0uBxy1mFNQwuMZfQ57jBbqhKrnK6MQt2ly9CTSyAVN
P8CHhB0N2jp8JDTiXFNyrMZmmTvrze1HhZmyK3XaoUsdX5BCHuCXKrU52ylUkoIepdTzwYHGgaFm
oVIncFtFvOMUil8zby6bkC15yfOXJTeQBHUVSwBNRH4wh/UaMVPNfdWXaTaYKYbqC+ksk5vGXIbM
H0WPpteriAbBnHjag1SQe3bmYPVW6Kza+JBLg12EkCPnU2PMXIVskzmpW5JmI8oHyLEjV22rYsFa
PGZ1Qq1cLy6CNFQ9sB+24tgfKfBXnSFBNz9BeijUkYLRSCK7wGe4qbtF3BY5TF95J0eTbcc6IBNn
42wxpfST8E0VgctUAWkExTq7m0mINd2CJCEP3xDofxlaWfOd12be+rZpT9cpvpe29FPViSBOGytk
FHc2td1o89YYzO4na9WGnlN9kFiopFOeXB7ZXqCDr/hOYH5hqy8X9blO9J5ZNu26NVraqUfiVLs+
SrVyGt9MSQLIpzxTz32DImJeFYUjP5J0ZmcTkwPq8VR3JDxhrvGSMcdFt5DypAdOaunNcg/qDIQG
l4ny5ea2A6SMaOpwv+pipjDq8vhm0zgfwsK9n5BnSl9QHVJFPBHW5uFgEO+uN7h32BvoBSTlIHbq
hGSNkPOXKz2OWEIUSO2tRWkBk4KBYAhTqNd9tV3II49agWBCdlD+gXkGb1S6JXczH+PZMpi5dnaW
9k6ka/gx/EaByhJIdQGh7VTloG10T47P/dCxKuDR1TUR2bA74paIp18ACr1UgOTSKCXG8r0aExUK
GmlMmzSH1yxRRyPVZ0smIuMPTRoHKpYsP+Qy0Pujj3TDhnGWOUlksuz/kYZVDee8XRza3tqub7bE
yzPr4Clr8pyWspWRPkNo2liZGH6X6Qr4ZJwqlcmOdLCADDm50i8hk5DjB4lMnYJd2h+rrZCtMPJO
vw4kkn85zIPPLU7Ox4TeLTB2XTnd6P6xtGjlHCFCCy50Ff4frnb/X7+o9f92/+v/lJ/d2P/jm/r+
P/ztVW3of3Hsu28aR+E9X+f+2+7XoPfaNehywbiCYfTuEP77q9qy+VecuOgmpNn1vvz911e1pfGC
xz1P3PTvRs7/zauaDOV9t/sPr08CXLhB+Ck6SSiatv9jqQCPU94/nFZoDePeizKKQDbaLJxtOZJW
TvrWxazibC131MJuVNy9VSbXiTOq4dPKUh5Fya6sNusPoa42uwoExLVBOMg5pXlQkQO91bvwbkzh
TKE+1Mm47Cq3KZ/gTqLZSHOFAtAdIBnCAciV0e9pOopmBQwnL3CFHHrSH9y6gzm3crJ3wVelq3qv
f+pD/isw7zKz4b3lc0Aj8brhdcBbzB1QEisHPTt1rOphXhO5m6r2vTX7h4S5JJxGpt046a81xh+r
kCbQ9lQ9afpKhk1ZqH+TbhqpzrBxRdtubfQJ3juyP1YTTTOt5yWbhm/IT6A3HEnufsu0diNAj880
I3gBrVxnnfz/jQ2u2NJ8wVNb65pDDcdqj4RibFhvFjubbrYj1wh7CFWoQUWr8a6I+wwscAbQl7q5
41yM6FuFk6YIEvW4pXRJ59hurErgpbodTITZfmkuVXLqKtfnUjT2MVPamNT32ITYkub9ZKwVbYzr
ybSy8c8wujuQhutjnUwH0x5EAK6HR7zLqhPQHPKqfsJBtBxy6P6UMXQijRLpDNFUuD+i1bGs1M7U
ArVpZ9+DCvMiCvPbK7LuODg9bMmuo2e3jdtdvHqflrJeEbymAOFb30DLb31lLcQVki8Aq9lqfNLx
AJrWxmCu6G4zFrKz4jS89L3dDI+by8AoQYSJZgjTPucEFzveLlvHPT2lox8r4+RPTYZSXCC940ho
AzFkx6zTPuBvKxGxw7ABvuprq4e4BZduVVLlecFscMsxZ39oKuukLBHlLuV0fkyEhWm/jNM7eXHa
qoP9mWtmaI7QhjTlBJYuNNmlFkWT+DPfo9X2JypPApa7J97Qh6SuXm2Ku7jY+C46fzLXXd5pLzMt
4r5ppb6ooMCi+fgVOsPEWH6t6mwJtE5bkSLAcKnkx671nI28q8bO4rZg2uf2NPtfw4yE63ugEQ8l
8LZjNivdy8TisVwZELi1tnAnccC1lCl1XX4ffQKxCvScUd9OneQ32GqBC9x719eZe+2NxPhN2z0V
OoaeB30CTdpUibuaqmR2SMUyIAsow0lTWW/1ljChxnXCiRrMbFGlzqyJZWCphVP4VEDgl+i5J3q6
hc85gPkH3ESS9s3U/sZZfvGqIUJd3VLp1oR1qWghMv/E1JeroR6XdlTaa/ViNuwkWNB1b0Ob5Leq
xbwBc2Y5yKJFIgFLEEhjnLfFSozJH8cJ+4M1zDcu7pPT6+MTIEkdJxNsw8jr8zeqz3tU22FHgeUB
iosRas0Ss8SnwCUQ7oR4PJbWAWBaw1iGlaSUcpsSyIZ/ngxBSh/ZwXA+HVjjx2kS6s7J8MrpSzef
Wf6imS+YfzYOEYpw1LoCltKqPGQ6Zgy6tHkSpXodpHLG3ZHZL3a6vK+IMT4hhi1osngPXyoqagwF
uJAeGeymII8dJag8qw5nq3I2C9ZQLCZzwh5EyaPCjb2DiGOmHDvRrEtDPvwRhUsJ0tyKb02bXhyQ
f3wpzNeZrVwoCf/TTgsXZIJZJis+rM42zitbSiY++ww909r1Tnr/uZN1UiC8YJuouHIpLLF8cxrH
K6Cd5pRb9bBL5wx6nqguFIUroef14gIEtHzRnMkNFM0t0MAH0EpgTg6d57SR6O67V6PXTqtuOVuV
903LQcBkjKsGxBY0+YQoghmZODWGYGIwykCQ0JRiovZsyrj/ZGPus+GOilS7VkB4lmXcp+v6XPCe
ICp2mFs1yms70LwpMlmlZ5y8CCgF+bCAP4QwN9m9P9r9F/o9uzyHj52d2BTzs/VLObu3xMsOFvKn
mEbuyuYhzhURDrrSoZjlSdhqzKIjIqoxjO9VplwHtsBm+mSVHqTOhUNiN7AD10uq+BQmY/6Cs1fe
qF6BBTqzuKoDWNkF9hXzW83bfa59Ye1mSbsiyaX3vVoqsvTBgWd9xRNknNqVVlMV+G8TGFirwmWu
EL3B/u8XW3rPbUJ3ZzVX4aBaL3E7yy1ck4kPy5HSr6XOTsUS03HSKOzI2R5Eg5r+4Qpzd54FqTa0
RJtdOBxWjJqScP8AwJF1z6y8cu6I2eh08ZWDgQkljk/ez8SFDKEdl3o40z5oG5hhZLKjNSY747qg
dwsGe7Wl3SMNHSncR9DZySckIQ0US8a7SuTOsDW7CgZYXDnZeYaReaANSJzJqmtvQ27s5mExvlIH
kk5C7fgXDvA76DTlyvEkM4Mxs97pB93aKTbHcvgqEnB1pyw7UbNQ4dDkocWp7ZVlFk+LlOInbkO7
pkKtElxz939m68kP8I3Kzzx731GJkfgD+ZpbkVtvutIv+8rGDMbz4JCSEXlvxt6EnM/ZlVodbs6y
Gx+6rl0jOGQhDd/r73WdHRaAeodpKh2rU0qN2we91SbIZfcJfEYaxO7wFdfJwH6clUdFUM7Xp1Xb
J24rQIF4HZRcu/qaJqjNXFgfDcE5n68oEQxSlroXGW2Nfme5j2kF6bbEQxgsgEZ3k5pdYjd9r2A1
72c2rLVF1BzkJDfEqPod8MyAYhn1Weazuh+A9e5GLDqb2pqb16rC5YDmAe2baNZZkRP0tDJb4/06
SvcEptSLqIElCOMAIMo40vpcQUnU1sN6AgXebWFikYmw22uOGA1dl2p4HhPS9k0v4d7LLPYHbbdD
KmEl4Fl+YeHKuLOWneUzm+LmvfaybmO2Lpk9urLK0O2xwfSUloQA75Pd6JHWALjwUAwgH7oezxUe
jzRi7Fr3elln2xHALLRk4IXWwNtrkpUbZWxdw1601dbryjBTD4x43blPAPIIBsuQ1fqZliqQ+0P6
AhghJOb4JJrqQ6TTU4mhJ1OdzTBMt7JPojm141uixdmeLxEPjmmCotMquonU5XldC+v1r+d64qpb
j8bD3y6ZsrCyxvoAzXq6Nb3LyrVR+DYp3wJBNXyBuZeYAzVFck7UQBG2bo0jN7kNHc2IjmJaL0bV
aFe7xRTlchpmclZZy2ZJ81zyWzxR6TIQj1fvGx2nCEdaEOhwRXoNLG9ivEyhPE/x/F1ABDgKV9nc
Oxx9CoEhiMXV78Rg/apPcHe8FglYXjpPx/ge+zYrNT2zd43LRWq17SM1XHuzWN6aJNnbtGUzDcD2
td0gq82DnrtvmAdfpdVuOxwC0rEY7uZkq7Iq4s6siVUuLJaS0dsC2592VZz+AlOKvUwkMPPHB4k/
4u4xPJACPGiLGrqxjEM5ZdN2XcdHt7Ujyk82vVQiVvbq6LBeAY1cUyPFh+k+SN98jE28T6mZ8ifS
w5Nb/SExtolzAs9A1HgIuhe6rGVAuOxcT2gl7nBAMY2IBkVr3TwR7eJ1oZHeXjWqR/RH2GjVDxFJ
O2xmZz6IcbROLTa6iJbC/NiTKbr0kspXUM9hTgcqy9OSoSlxGJKctD8rCX6WVLWvrOPelZ7371zp
Opw7LO0Nzzo+UlbuIHe8IkQSZL8HQyHS3km0zaHQmm21CtWHV3YrEV2yudyzl4lqPLXM8X0Sgn8s
z87gGruJfc2N7oJ8VzttcZvXdDMm8qJI62SgfL1rcmo+cCRciDHjFZSzvo0r+JCAeuQWnHHyWFVS
/ZRLV26oJqXNWh1/DMSYCGIBiEQgsqHWjWhBsSOvS4Fv1MtFHYAvM64VtirDHR/mkrVx0+bap5Ox
kGeASn9yVA6fxw2R8rW/AI7h+eVw60zTq1rn9QsG9I00cwqz061Ww/kF9MpLgUxwocnAKdoZz5v4
tqnpQYDphgs7Mmp+1Qx3TDFRrWPZP2wPmbemhuVra21wFzhnykRdqnjZIx8tPTYOWd383M294bos
Ol735KXXO3azZhNQ7PaV58twqMbSiLR2oblII5o/5Mmnl7tYzSiCyinINLFvxJprReViV58Ag/qj
RTXOZnLXCBKdjBg9abIqyvQ6985GOhXaIq+9ard01GRYzdl2VvlEgu/BdmlPd2pBn1P6BN74zcGf
ZXc0FcZJ9mWlBZTqJIuk4u2UvDnweoNFpo7ZAcXGPIMQb/c8jsDwUwbiu6RwQ5VcPyDS8hT3TG6e
qNetOWk8/nLXeI27WQ0rs7E/wT8N7x1VfMaAUcJQwnzyHE7wQ9Sgq6at9atCyAw4Bu1MaexKWgDr
sfN2QIf1LT2nYGE9k8pptzmaMnlBq1QOs7s86GX2ZZtxHakkMbcwHT/pOMC4Yf24VvE5SNmzlTec
56zQ1Y1lMUZDu9gYEL9QDhtebFk1n4hc4KQqypvCczImVIoF1thpyidYN5+ygI0lTXuX6e1hrpQb
SL/yc5gn2A7kR/euKZlmFe6/BJCyT09WsctAez9bDhewRsnnxsZlggOViwv6WCAoAAhsQ/89Zt0e
t2F1BJ2QXwAnzpHnFGNAVbZ7lHrHupRjjRX3nt847YcrY2/ngufYFV5dctRBXBe5xrPVW2+GUr1Y
Wu1Ek9meYWLBuC/Kg5GJXyOgUDI/U4cTFG9YkHGoO66JzdGKGR9THq4wnHczp2ejYwPnqhXDcmW+
gMAoX5xe6xm/dAW7Rdm/mqVTn3BzCJAkk4NoXQ0Pw7iINjSJw0UmbGbIbiUnVHjpPZ3EenrL2gTb
k5Y1oYT34Q8A2k4Nr/kfb6ny3cLW07fVbDlVlv1Ch0m7w1RafcWN1j0Xiq1H1BbUPx0I4gPhwHrj
zGYBEpm4UmVQJ+TFYxWC34l55hjFpqHS702UuffeGtX4qTuk3DG7/+T6qO4LtxyQg8CtK3mLpuIi
m6QV4vsECHPXm9W4dWbeOg2ppAOp32YTlwY8wmpdv4q0VbZCsWFvLq1ko14q7SNfzRT2pdeyW8lS
LJD2PAXjKBTcmJPzZI45+HnbTB9k3hiPJKmyLuyUudoN1C1hyJ5rvhnsqkRTx5sxifbGadw9NfRz
oB8PznGG2BuUS1EGhctigEo4zRdzzwDSNGuopC2maSL8m9Kxs72bKerz5GrZOYaHFFIlW5xzPQuh
qZLoi/P+kMeJi39BqaY3MfE1DLO37E21UfeLaj1lpdhmdFsGyQQ2wU1sHIqz5NFaz6Y8jjV4Bdrl
fWuS0BMHJ8/5FdJRGbZildQhCzzSukVKQlPTndNp+SMtOG+GWp0TOYqLWraQzJqCKzNx5q1krf8t
4g4PKYUVuJksDK5+Ucc1Z/y5L5/mcv5qC3a4HqjkJ4AXIOzw+msU6sXvMNdYZYFfkSH4QHjvJCW2
LUH1qAIYiUbYI8HMsXQui9kYdAwm7zrGesZtGvdCDjhnT8FklkA0ZBHX5NgMxrLfJfaAC3Fo+b2Z
2btJtSeYQvUrpvfD1/n1HJk3cQCba/ZJYcVTGi/viuxOXhxrCEdTFYpJx5hsLwelNsiU947BKDrh
bUhFsh6WynV2k5Orr26hIO+bs4YPs1PMeU9jcAKU0ZXkHfIkC7Veo8BmQbkYJtXdYa0uX41RS3e4
ALR7CfN67Li4j/GQZleQLvNjlqfGK9HIayewmvKYi3kwi5UVpwucPBySO8/ZagkXtLF+kuo6cRWu
y8VyCprf4AE/NI2oDupqsDVMFGOTAvPGeOdhfG7k8INKE4fgG9aDqaS0poxKB11aHilUULaq0LXr
UjkX+hECeMIb8N60qM1z/NzWzR8oIi4ZF+YEMgPUcHZeam27Vc+jccGRjahIEyttB/vu7vv5qzrt
QwIWgU7IOKAzuMUtpXGQnHuUUDpYitrKZJBR63ui7n4Td3YcoAwG1Ef6QsVplxWlGQjPoFJdaeen
EhvNiT2jvqEUONmveik3LeeQdxt7XTkYKwnttDtSv84YZVo3W9UuVL6Xz63Vc16iLQVvnnT3FKcz
eJKZPAPdNI46ROSzPffqYQBOTPojW64k8jAmYx7f6i2u95yWHr8wu914b7/1ZUPtSOzwBVfTp6o7
3/GCMpdmTLgYqStVvFP2qOxwmHE3wS/xRUqriN/Hvb3Np1Fgxi9t6NDpx0z7kB4/K7TGx+shkU04
kfzseRev2oM5N/tZ4AqkZhJ2kvC8Lb7BhklPPHgZfaXDcBV2fVbX9io9JuFFZSUkWE2bSC2eUPC7
2u0I53/8xSXN2ZHOl2pSBj/21DcOZgdPMoQ7VsjjZto2btb8QcMIe095giOdMLeK5BsgQ5i5pb2p
UxgerId0X/IIfyWTdhgm81G1WGnBaP+Tpkx+aO71Lyj8DptJ0G32qk04y+cvrc7jTSyLRxp7p6ij
t/DVhk14GXShlkFOSyro5SS0tfS9RU6RrfmouBTGVIdGyY+qwi+S6sk/d6c02kigFCuNjKOt+2va
Hx08YhzrWUXbA3kY2JoVvj1aL13r5KYdwft8VALw3k/Lqg3RkixvNNdBiFDrP1rXg21WY4IyrDqp
34GUId0tcTGCTXktjnNLYe3UpofFWcbz0ldyZ4w4n7IxqY+F57w7toy/dVROGa8vGtr2M+yA7P4G
NbSjrPovjuYU0OXoBD3kUjzImbYRFghb5t8aQ3Fm3rqY5T3zdJa2IY179XKiBK3oEG/z9jfHYKXx
DWD6VzVbeeQQnDd6tndqs+mp+Rzp8yhYFRI10sR9F5tWX7Zbs6MD7X5nTgLpJuVmJC42sGV17oL0
lJBjprJiS8ZB4VQgYyBTuLvbb5vit0sD8L44xG5+dyuD5njXJqNvfR6Rze/Z6zwX33GXfQ15PR/0
PpEB7UXpgnjNWr/FnvFrIbYXmOv8MST3vnnVe1VpVyePxRPu4Co0sjarz5yUnnhkoLWppnlSOZo8
EbpKAhOzJFzjQuVeHbwLPJPqCQNuelyrzCNp5VlppKSxGk7xRPpDMdne0MykbcZmcW6exjGPEFp6
VDFMbls7t/f4WkIrze/G2Mx8oJ3kCD3go8UzjaKyHlbcJ35rUOXkfA8mt9KsNWhhyw+dHdXriKR8
dXoTF7TCMG6MtbNpgbr59lKLrbforH1WxQvWjueZl7buPVJIU2QvP6RnPQzQ3/drWzVRssjk0VPY
QLHh8i2Fx5BSrwXm3nsoEv7/JmZLpjOB8XSV+Xa1+qhw6kNXmOVhKjjpaQk+Ooh/IbyRJdJAH21n
Sn0xKqNw50PshlYuHjVho7mlD9qser+nqZ8/+0XJL9nK+8+nOxdkM+GkyK655XQ5rC6lV/H4UI3L
rbJyHhvGfVgp7MsydDIySUfQZdKUkllO3xrZmu77JH/hfPPCRQpdQSt90vjvqR5HeI+fR3fdA0p+
AH1h/EH0EnxlIG5DVXAHpVTXRLhluSxiq3uGk+HsDVX9xrKAZDS5yN3SyHeNmfG3ilUMqk57wXL+
Y668jQU9eNeOFY9pZzYaqIoAHa8qQ8HCFT1irvhAdScDN9cL13Yxhg3TiN/rwNPsMWVlAxx8R2lM
2Ng96UFzhe1LGAJI3z7uY3ZFHodmHveYXqdqito5NXGlEzpQ5JqRoGhc+zZUcgyquBo39pQk76jg
BSjsrsC66NhvntLYPGPU+A9kEQz1faW8qR29eL7O63zxNSr0HvF3l2+s3Sg6YaDliFyf+zn7s2JW
ZWH3W2sbKyLSnr2rZf6BND9u26b+drm6ea37eq74q7D39E6yPSnqRuzoMDEvwyq8LUf/Z09D/b83
SmAWcb95/dFTSAisonqkdOP6nJOUO6K+E9xU++7JtAsdPL76PtAmQZLMMP1BlI+qqt59MKvpSwVZ
UpaxDpG1bAJqQJhI4vVa5W29bfseE/RkZxSNT/vexn/UVAVBR+cFGtWB+mq/VIpdYljI2WlxN4e7
5UZU3S+4WWNU8MtmZCbaQ8E4u1mh3BwTXxU3hFld9bmaOGpnO6vqwbiZBgbfzpUfvVSdJ80Y1F+w
OG1qmYQT6hwQHuuq8BhGCto9XHYbJpUXJ1aN6aNY8ntoIHMfVN0YTz2dTCHVejvRNN6mJqsTlJlK
7KnGyf7cMyiGFUVC4Uwv+t4dvPxpcPN+w3WHvdbIlxlMoblsCJG2Ic89A1u3XRyTO9WbwfY3b0t9
K3LJ+71jmem7LfKH18TbQWRP1DkSWKusjQKe/kT7ofDpemGeLftfyXpX33QKOWzxo2vDXqOBdAMz
vX3pUheTPhkKt2F+sYZQb5WwiTvfsPTPETpC1M1uCJBUuwBUbH7X1khyyKGNPhnLMqwdzoID7p49
F2N9ce2M0pOFF36r4vmokseYD35IMJEuxX2HBTJED1V2xxwva/PoYRHhJU2zeJu/DuJedamCwyF9
cW5mxTwIW8hd2xDum4f6mWMhYRmpP1N1Qd7Iam41EC8ywawHEg8YHrxAA+c72ypqNrlW8T4bRoy2
W43EDBhlecXEnJGU+bc96tng1xgAH+wmJu2j1Oq2Q/MtbOWb5C7eL/40Nps0aeW58M46IdQVHV0n
VgGH4mwK9rj2In8N4/gDp6zwm5ozek9VLweHNzeZlzsgS410kEC3dJ2DuUsP9PRGQx9HU69RhIxk
HDRCfxZpFdRDfhTC9jKGeLk+JGtuX3jp4//WOyOgJTVMC3kSvZbhAuZ5Gnd97g9VstcpUQqde7iu
AHzHqQGVWzH6/TCVnM3GB2+yi0PWN6dsEpcEBtaZcKLKVrQqar8VqB5SkvQlyPkCRDDbUfOQX2NR
KyGeO6RbpehQRWvDPYCof149jkdztrxXrCwS7tA9v6GrK00tIO6DsqsahHMrz/fuqz+TJc1O9rG5
vfeLfC/5wHF6TobHwltbZtbJWqK8mVFMdej6Vt04qy+1fPaz1fmAoZwetX5CsB5sGpNNLIPmEWHb
CMg96oHbdOaT26Q52+u5xUXXUJCR1PXRBQV/EZk2MCH1RbAqKqG4pdZ8VaD9YgtMdlT13ETtdcdx
4X2VWnMZelm58iXizgud2hy+LK0AOJnb7/L+qCviMvFtZ2RhYbNvrAh27s2mpOEJq/4xdrqDRrpw
W6cIlIX73t8d3qQqebPmU4QNcoxExlO2WBTjTPye53+6S9Luu9cdfiNLMMximw/lo0MvZDEdEdju
jR3PhuAWz1j3aqQw4vaNmhRMBRnTZ3nGhagHrfZWtujJrniiun0Be871SZIbe3jrDzahbZlvpI66
KvTt0JS+PWmXYXaxJEIkIM4mX7ldiYQOTxQNUs7W6vuitxHUpkhdprCa6ijnPqoB07Q6BXISupVD
eARVMaqHYtkUgGl4lDCJtjylV9qxobTtWw/TqaJ9OYQfdO6U3GU5iKfex0xGVIm0l4ZguvLJ00Fs
V5lxrJwA9Bh7jgPIC8ohBTnF/rlC22dBGJdbjUFzT/UJUIWKPhaAzk32QhgHY50yZFFZNvT1aMUN
65m7LYpyvqRDHOmyHXe5xXYIWYnfoaq+rFLZps1c3xIFpJE2ujyuTDeF1UA4n7DBP7N3Jj1yI2e3
/iuG9xRIBoNBLr67yDkrs+ZJ0oaQSiXOM4PTr78P1Xa7pJal28sLfDBgwO6WWJVJMt7hnOeQTRkk
08butHlwA2ZRKWPFS4uYLKVihCGllR55Npz0HId5fSMQM6zRrgfHrtZU/sRor822/TyCvtzzarye
0ahvDJainNvOY+exOCEELHvPabGkeZTYhJMAA2OTfoDhkfNQRjgcyKDZqNZ89Qpnuo4V3p54bDXN
YzxtHEuT4APX63kGDLaDXXmOmKXXk7l3Syx5iaIFFx8ELUpZQmWwcZ7TXxQeAwgxVASPkPrN4Hmd
8lrcytI6BAoTlouMz/JiYjfUtqnLvRKTfwjj9gIgQQ3XYZw36H17pJ5BQmCSCAhVZy723p+so4ht
NtPDJoGwuZq9yt9kPa1jk96U8fJeTF6n2t9FiCSH3o141cbzejbFpSIPzwsoiFpsNKhQ5N6u7QL8
RdxfovnfSZPJfmnfKcuwbgHlLnZJ7y7NvPeGkw7rbGQqG2gqDIt1TSIpWZvYv+GbMK4rGoUPwmpp
tLug8fbaKVDcOG1sX8Ha5KdggFWZCxOjNauvgraOFSKi5EPfm+3amCbnmC7OCxkx+R/9uFwWwI9s
wk9tyBLfBlDIYGHS2yjzwrNvZPf+gGKZNJkay4dHr6SRjSZBbFDFgHYQ2SmkwyfTdm0m7g3Rx9cq
ru9mI36qjJ5sxnDvNe5N7Cggb9jAZ4Z+SJyRxIaWfx/aNeuqrne3VuLnbNiwXRVOvRB6+L5Wo4zM
r4jmkx62nGqeSdvKt6YVCVgBwkseC4uzbN9HUUg0TeFr/wr7PBa7WlyZLPoYUqvbEnVyMLW7vCIv
JbE49XyTL3FI5FxuKUF9MMGSxNATVvjIWQE2j/ZezxOJ77Ce3Qe/IQi4JBv52PShCdQEGuGGPl/6
Gy7O4yzLwLuTWcqTbrrVTnZzeUs0WnhBJYn0zBfLDMvkvdRbVvgaqQC5HiCSqZk3ZZfZR5rSbIEd
5lu1DDYtNAbrcqIgMpz+CrNHhrjaIsgYVAoqnAo4tEn2HHHwlbu8YrE4to4dHlUUNpcRasetImqb
OVLyjDaOOCa3e0Y+Rksg9HwsScS+BavIW4mtQ6KKLeKuV7OtN/gP45VjeNNWwMNc5bMQuKL7CtRS
YqzttjL3uSUfpjK6gZ50NXbDbcINh9e2uaiy8soc7WuVlo/L/HPXKqs8wkYiUHMws50p2A74umPH
hZH9cRrHZqNG46pJbV4KLiMGzSaPBXpzh8yMdea8xafKmisLdw6ITg86xkzQ+XZEgEyiibizjGnL
WFShtckeQJpUe1OW96URzGyJMagpQwYrW9SMuGjZG85wBmZ5TWRc1XbR3oh8bZDyTPRDVE6fc2NM
NpWa/HUtyeEDFM0EoKvPvaJexeeTbsMWDeKgJuxJgCZOSpua06cwzhaZy/vM/vZI9eGucmp7VxYJ
jld/vC8murfOZNLsjeNWBWZNxESPsM9mUl+RBngPA9DnkRpQPFnaXCsRV5tsFvZuiscL6pL6VFWl
sW/SsjvziahVTF7nh1BH9lph0j0XMRVfXQ3vK1cMh8Qx8QTiCt2YIVHrem7mPds67ypu69eeZcKq
qMJhS0RdfGP0aLgl72ck5+aWcIWXvNDUdFG4KZBtHYzeH3Z5v1SuUORWDGiCs28OH1m8tgc0nRyf
yhAbQ/T+hujsEACPy2x+HsIbzTx2A/VKblLNviUoHfMKMV2zdu1qfGipWi641mMsyG2Zo8m4Tiev
5Dgt6uBmJhF3KxPeD43dmDtX9ekDlf5I/DXKPpuxzk0Txc0tofbgTCtKIboP53PYmMNJEgFx6Vfk
Ka9dncVb3wvk0XErSiNfZ/vE0prVf57cikzaJ4ykw2WFShNZPPoWNOWT6jaeWzdrJl8Thsa0+zLk
sqJ/JrH7Qfb2DWXk7G2Krk9LCsaOJSkxzkb1HhPC2G1ThG1gciaMkgZLYdYV7EA3Bj/9pm8kOGJM
sl/Lyo7qj1WwUJUyRMFf7b6WvNSQcmGQntDwVdJByRtFo3VqBUBfK63aS3yYfbzrpkX1kXGTEgZT
ivAmtcv5trILxjKQLCnGSjwYEXaBqFpohS5qWmHHFDLxTHjm8opGu9rU20pUasfz3GzwSrxUcur2
co76VZMrNBtOTNXmwAY4SDfc6Nm7sYtsFyn6FeKn/FvtWoR9eoF5chr2Y1snLnpxhPZs+XST6EEM
5nsbPx1PQFMeqtLPrqOBcmjq0/Pg+NWt1dt6B7rpU1k7145Bh5M4bImJeKsv8hRM4RiwpiZXiFov
ZGwWOfzNMBo+dASdXlpdfAwNQr8Cz7oRyTgdelLaRaGuC4/Ru+rfR9S0ga+3wh93bdefTL6dOAFx
4YfPCcAmM4raDZOAc+D6x1FnW7ipHGATg4xkdLuV1RvpTnM6titUV+EFSOF+rUYZ0+RMxmluw3qT
AC2ATUdkDShecQoTHPJkY/JQ9UP/0W6nXVWSKLmaB7WzopFKm8y2rc8O8KIfQ3lXRyxAYRAE1icc
fRpdQxX0T3NiqMuhCJJPXZrQH02EQW8aEWTbRph63VHcAmyIm+CMlaN7TwF2K7xaMwIeQ+9gEKm+
T+lcVglJr5xsOnl18zjdMuC+K4Uz0gJP14RMvpaS+LzKOJpJfzaTcsdN+g1Y1Q4NKj7nbJTNfVDI
zwDSOKKxxVCD+MLZRV5g7MbEqB5dm90wXu75Kk0wUNt12iDVzZN9kpPs2I8c2ojsCS3V3ph5n7JG
sRgQnSAsdC7EpwY01Iexo7KLwhhvSGP3Dk1edhRDIbe2XYw3ZWFd66HRw8ZnAnl2B0bPBLN64Ydo
CUR3stJ9Sgd8QtCcsiMTE3ITY0E9zJmohu46j0z7MU8zCvsoRuxT6+ikIt9huWAFO2EY9gfGrHcm
u6ALlfF40CAYX3ItDZTPcek/5hW3SVpO+YVdeclhlIW/JlJxfh/FGDlydsavKCjKS4cUqYcYuSxr
CcM4FnbN51FZn3ppv1Q+1a8XF8m1HRQfdKadS9qV6RmvYHBAQt3cToh/9i0qFrLFRuOoK6I0TbNy
blDX2yfbTZJzy4d7zVuZ3UWTZUyw+SbTphiOilzIz13jowhGmeGPkMXJsMpXgGP1ubDn6IqwNgL7
8mYzuWGyxSPrH8rON5+TUX3GJNidANVYiOxQdY984FeJnHyct85t3oXpcEjrTHwMi3bcqLiM7nle
12xJCzpL1zyijj6n+fC1kMNx7sLuBGgctorsk+mQ6arpt9IZX4cCBVicTYtZatqVEHY2Uk9fDNWD
3oqr8ha/H5L+tCOtdbayW9VPzBZNz9oFJc5Z2rTJvU9K/uIB0cE6M8t2Y6v0Gamm/Ng5hGhsqjbZ
tJ2nAdC43BlLuDqtNI8XQ36GVO1sVftY2fZVNVC4WiL5XIaACBpYXxdu1L62WRx0BwZQ+a40tLqn
A7O3MEH7XZnw6cRx9THpWTGSLsNjA2twU+XTY2mIGbFjLNe+lEfb8Mor5kHOSdD5IC3g2Z+S+YOK
EGSyPPYhL9jFvSLgPlm1mTsd2gFfGybDc76sObyxKB5JjQPpE2IamHu+1ILMBfBpIe/vuH8tXTGt
ezsnyLFkCDwXpr1jsrdAkieUI4QRxJtCGPNuaE1U93mUqUNXSsYvo2iLLWqx/CD6XrJQt9hOqVl9
oPdgY9y5R0voU1fD7Wdj6uiDa8rgZKW1s1edkR5jGlmmHzi1J8Lz1tqCvFX7yUlis7myy85jPgHB
Lh3UviV2el2ZjHVkij/MTSLvJpixtdudMvY8ETMrqDl4sDNKjsLzuwt4FO6BciE7zLOXrHF3UwJS
cH1CA4gS0mbWq5iqU/dZ07lGL7WVDZb3LLSeSQsJ98L2UfMOTBl5b5vhR2YmFEZuY97nLO8hdYAt
bF23vcta/wL2arku4vGyVNFLPFd6zTIyObMMxROeDmKboJbAAljQ7wjVuAcv7gH8IItYk+j7IrPh
qYrpg3WYIpOr9bGV/giKytGkJUprV7bTg2t509MYGdcosBlIK/9Rw3ZbJaX5AeYUxxa1wRoc7F7W
tQ+HoLgqMuceHCZ4H9UWG07Adt1jAmK2Lh/hyYf7ogCE1NflHQmwKCyIb9rnBllUVmQmB7GE3a88
pFDEh2TDo11Ut6gN5DphgohqdtnATkxjyU/3VyCDrlghbIc6cx7qbzdHUcg7gWqDdJxpBnxEpWbb
TKD8hEnjqvM8Yz0vQCCzMdeGSfsaNy4mXQHSwTK7IxrO+ECtzWvHnb0nnFgOZ1nNOK80IAUSFA4d
Dus/8nZ8JIYhD7JJ5DnquCe9EHsBittO00vC5nhBP0NQY+p8CPOWlqkkRRso0JXWhrWOaifgc7Gn
Pch8d+ebWCxKSUWDLIS2vNO8b5DgjqJONyEUFe5SelwXSGOUWNXNYNfiuvVQ2gPzYXVvdKN+QjY+
HJq+Gs+UXmTpjMbL3EfLbMgSCywDInRNrTMlOXOlpdYK83Hvz2I4u20y/ZF59rf89r900n9n5fv/
ieUqsI7/d8P9Smfhp+Z7x/3yJ/7w8dneO5c4CZirf9juPNx6/2K42u+EVBYhJOR/ORKr358+Psd5
Z1tk8SjTwasv8QH+6eOD4YqVnVQ7C1Oyh+ne/zs+Pmkv7OI3Nj6Mq5J7WggTzK9t8vfxz98gXMk4
CQYdcKsRSkeIh1h0/gY1/NprSnNP+YROqkoDxcpBOe4rYx7cL6nQuYVSmjbd9WrXYnUu06vGgWmy
ntBSFRsqdqLcEyCV7y3HwBkimxKDhpWiUWCn0s3wNEdpQ02zQdwcKxKV7mZBJ8DZHDqEGn9bpURY
t2+1IRVBtqMNyidoSjbhBUxFLN5+iC6JJMRP1GzjUxJNwbkLZi7L3jsNVk1VKfOoZKamVRqwZUnZ
c6VhhbYvrVGHD8Vzn+c7PI7XtsivI9m9N+YA5qh3aUhW1gy9/bxFX5zulgW0xBNmh+M2AG0ZVeMh
KDAwtEA7khFhfyL6bTYu0nuPBg7dnehuRt8Un6X9RLway1gzsi8TBptI2NeYe7c4NQ9MuT7VnboK
QCwWXgJ+1GfZOlJUQVE2km47W/xJreCdQDohyoePgT5oBGjXosZc/muLRqtpVpFnDj2FE3/EmTcB
Y6oKoqHS4j12kt0E+qWpnWLc5axpBQ6czpsPY8yhA3P9o12P/oeMQ3oXdwm7xrIdR7kpS9pf1/DC
ZyaU4XurLtEFRyIzXgd7Yk0Ov8O57Bs6TV487CpH07bYUokGe4oVxfQMINKZg/m9mT7G2MquEs8g
BisOhXOeON73XVGpU5ZiU7RTPFZD2jc9bNgovgOHGT3GeAmmTToNGAR4kTGNcJO+2jXW0KA5zam8
N3ErYqzKkINxNVvxCckJow2OSzbqXX5runrasZ4wd8NEWWw24/3Q1/CAlBkMX83YX9CffXBIrSJk
bUm+1JZU0eLrEh524s7nbAzNeJ1KVoQeashjp8r2ABath7jWRi9TV6CUNyTyVCqbFBDxMG/DoHoJ
HT0wpQ/0V9z9gMRqR+3aIEfSBdF98i7UWI7YrMYS+wJ+PJA9qht66vMyKL90NHHvo6GrnlHx6YIM
NQKKsAQJn94/GZDmAziiE3at5gttTfM0zn72jAwiQ7zRS3kzMpBrV7Pw1Edmju1zM+Xy8wQqkEn2
1EzUWUlbnKVImP7jj4c0g5xJoqdNJsn+ovBfBCUF91hkM+/y8x5cUq4ACgRZ1H4mdobE82gKh3ib
BI1dbpHM+fEuo1rq13EFJ40IrGTYjqOZvraOQtnL6KQ5Y+kLzDXmXH713pwmqqAKXwGIVid/ZWsz
vCjRmNGVlcdl8zlNUsjj0dAW+xpTIQJqZVR6H3m4KHeqYW55QEWCfrWYGPdjrXGC5jS2k3jPzcPv
yNuJsXfN6Bfsg6PkKuYYpxEY+rw8ZwTaxkekQW57LDuVepcWEGFSA+fUus10g3kqSFnRwcIxPDSB
qh0Yz7NcMahXwhBTWoJHDghEl7eAn8iYWUf0JQE+DQo49oim4WxHVDEAo0Oq82VrTaXLOBBfk7Z6
ZosFETh8jFCaCKXFVtRu8ggCPxPwIYyuQovHesNHVStgka04JILb7sKxKsowpzSXpt+OzW3l+Ev7
7HoaTXqqvGbvCANIth6o/5FdauHuoDIjjY8Yr1VbvCzB+MwAYbiOCXmxUKrn07jhDeuWW99pTHHw
ZqSlG2tgAXYaqXFfoHbALmx1haISSgmLPna/cBqGzGKJmrgmww/EYn59rv3W646VDjpr7WdFEu3K
0Vfv/RL/DWisCZFfM0BN3tUkO1lHjM5oeuxgwQYafiGrlfSkgaxrYlJ2ASO/GM55qItsG2CQ2Ye6
9fTNSNF/NZUTuNOparpwm7HHKw/uMCDFHS22Erum7liieFZQ2Vu7F4G1Fzy3SydkZjbOjHBAJyRc
WZ3HrotfEVk0LVvVtpqulVvm7ln1thVt2ZkkR4yHo7m2+hwFnQorz9kyM3TlDlkFlWLSpIBJB3rr
T3iH+nNQDyxjbD/TF3lIhvaKIwBVJn+wtxggtWjP55GRDnNROpGAo5MtndmRN9E19FFHwzd1tgjf
cBzm7jjhNTNS52NTgKrZJmFvgtgzp4ZVToGPTyS9e9JjhXBsMFL3PLQySzaksuBv5lBHhW9YGsAS
nk1a7tBu2MGzgULZLnm3tmufc4f/B4dVtalH1Y074Q2wqoeo8RaduOjRIfqi/ThphSfQr4IB3GWM
LW/tJUGqNkxWLOLZoRSCAoOVgZBCREwM3MBlhaxKkuW2YTaXXyCB9Z+1YAaFQk+73LFtIM+EeVWv
bR3i8OqJZp3wCfWB3jjMp1rLvq9B7G+tPGKKZyaReZ9KoVnhZ1l+0JkvBZOlbDozzR2eHZQNHk3a
iO61TYAlJ4P9WTLCytkcDovJe7BixFVhe8p6JA+ookh02+dlHsd7olGN28nOZ4waYRl+kOoplEu+
Ue7oL/nYTBmdsTM+cjwJ+s0QEejKc0P/xUEe6tA2dNP1NBkQ4yI92HiWrCZg0Q0/gPQhza6LD9i9
V5UjXkTZodq2B9npDdLx6sUrvLbZBsBDxD4PWMSsBjMQBsRUzwR0PrYzVtScURnqSAWscwCH4KN/
BG7lia8yGMQXjLCMfo16FB/tQchk2znKQxI1uVgxHZJLePWZlpOzTPGsr4zWGbCJqmeaQeOf4kyY
yZMD8NWhI/BkzYh2Tkt1V7aInlf+nLYvWNC1u1KD5uvrardHgFGafEnCtTmNTJ9CRdgTsnqPZV+n
suxONHWdr5n2oFspoZ3AClBzwN1E2jgZZ1PCAtLOl764LcYaiMBsORd9JRCEozkIXfzV6bCbKuXF
aw5oA7C5KOvbiM0dWnByMD7yzPpf5naGISdnNwhWcvKagaYRKATvw6FPdsyqx7vMdIrbLhY4jnzJ
qNafcVRtWWnT1I8mcenbmePyAuEAtQeCFIsFbV7hsQjKpOEeznHLYUxvwd/NJgOkld/O9mfUkkyu
+G/gNriuyXXNG9Sgvi/jf8Un/q226r82S9+1VL9svpbr/Uk8a//PN8oZxtUllOK7/4FEIO6mW/3a
EGrR6qz7N9Br+Tf/X//hP16//S0PU/X6P/98KfXPIzLsJcDlv/dVl2XRvRavYfNdRMa3P/Sv1sqk
gbJ9dIPYX5if2/+hmXnvyGF3+UY9/hlTXv7Jv2lm4p2UQFV8rDp0ZY4Ub1srT5o+Ux+LaBMbverf
aa34939orSwAHHRoVC7wpoXr/pCZYxBILGFwpOtM4LulWF9YSLrvqM3Yj2DXG7tq/Oh8IyfpfkJX
EiY9mnHmwR0+actOXDIxxhbHe2Wb2wJpL9Tdrp23SQytZDMvhCbHpmThrGjUl5S3N8OiPPezs1zI
TkMmARHWNuARZ4E+KWfE5O0sKKh86lCEqwA+FJnXlHbgSPpr5xtBapyCnFoFdcfj0tLAD6vpi0B6
AZ3ytOMhVOHBQ/dViccc01WN4HcxtZrzElsL1OvjRE976aBFjuglVPuIPouux+ETAJ0UOHgwHBaD
CU8NJ5IprVxzUsmK8V0IRR+bgrhl3u+8unVWGmvLAYDCdioGXh2VMSCORazcMX4vVr7osPwHrLKr
TTEYDggnybnu+2Z64VHw6Kts6kAmLPvxg2iynKZuJs/44Ex2+MCykk030NqRmSarbNyEIr9K3dlt
1hEf9wcj6+Qz5Rds8kkTAqx4WUyrCk8PJ7aPZxxrcblFiFJN6zqZoIlXJsyDRRPX35i4teWKLqp/
xI6UITpnMxdiZQlGuqKgTUJaO49fonKm9GuqpXM5ypEuonfoGwvN+C2HJMZbudTsUUqd+83lFObW
BYlzNpDkTFsHP7eyDSCJ8bZEhqExGY350U6tRcY3RNgLY6Npb4pyZOSpfTxJRGScgdvFz7VV+U+u
DQxgqwNTXCgOZvSUsW/wu2QdULZc+ncqNbInbvCMurV3A8oqI4V2bASFj+o1kMhKugao/xVrjOaG
SnE+AeP2Rvr4sucs5+bzjoaqrKfczixuf2lRstHShduQCWJCuwTWeJlzfjLdQCcbox2sR8c1+k8x
gTggUlnWJ7sM8HaJDsvp3DWcSsr5Cg4XOyK85h9MUioYPHd6vAxTAw8EsJyGxQpT+bs07ILLIZnY
LYc+qz60AxHCJzg52TFnB9Ss4d5yqEZ6njmvPZ3eABtV1dpThKwyCKdSW3tzBDKksxtnZE5SGvTb
ZJTMiLt5laxy23WvvMJYGNe10107SV/CjxkH1oj1aMavEauM8jibVY+ZqQ0vJG+gA9QzMi3dcqHa
lenUYIJwRHVsS5XXO5lbCdbZgtJojfwikci4xOUUDOamI0/+NjEZHa3Y7KKrmGKH1iWPWvMWVIJZ
HCs6gHMukoGbuDA5s+2lknroctU1bLXQ2fyRy/W/R9Q/SS7+1RF18an4x+Wn6fW75Kdvf+aPE8pQ
73wgFja5rr4gjpGYuX9P/wz/ncnR4PoOxwRxs6Av/zyjlPXOItOTbEXIsnyTgqFcW+olwkmZ7zwb
qwuDur9J21QcdG8mf9IxGUtS8QEBlSa5buaS8Phm8hc7IUMVw5g3uTtDQWnLKTyyW3R2ravSQ5Qx
81uF2Mxx8hiNvqpDqeOTOWMTXvVhEmYHw4hBuCLsVowkaljTKAeHHKGYE1EAK+XHz2wU3WxdxmAB
M2ZCaocAcJxxPpl4FEYISggJyXAByyWpKnVJO8jKRODqisevGGYXDLSVtdSr+Ht0q+I9IX0uBw7U
nE/JvIwRzSDR952cNp2acOfTtZuPdLlhvu9jwJsDgQ3Nhr3LtGvnGle9USyLEpS+0cXgyuTFHuaj
J12Ev4k9hhcVrVK/nrBUPbk0k/kmCut6j0lx3HFskN1T+N0DjNs823k2uqSxjg5O4Ka7wrBKBiKW
CnZzZFifbJaVvEI1aJupbu1PY5V0HwnJrA7lwIwNfnp++Hbv/e9jyF3/q6dwy0zlB+Lt8gf+nL9T
mTHaJqGXe5zv7N9P4JKupnjwmKSbvrQt5z/zdwnXlu8csi2Pmc2f+U+GmlTvqBGXrHXbJqDbdNTf
KRKtBTL7ZvxO7Do4kuX6BKgJh+Tp7x/C2UbC28SJtSm0aVNetO+r0G33hjXLczdP/kVs5cWJiDh/
71mMTAWzPKKjVFYjPZgVy25W0hdFgVPnzUd488eP8I9C54g9i679n3/+kLW4/GAelAl+MHAWvMR+
+MEULKNkyByTO7yqT0Wn4d7YHM2bAgX5moMv++MQoe2gzfjJBf/6SVDI80Jk3m5JfFm8eN++jgCH
NXE7YkZQVaABT3rNRSOM7unXv9YP6w5ec5IOAh6s9DjpIA3/cBXkBTj1Gm8TC22ex2AWaNLrmPIc
kNkjoeThY6hr+6aCSrT+9aWt71+4vMZNl1c3mx5Yw8tv+sNvCOW/JltiDLeCzLyPxChmMF/ADTqO
BHLbZKS1oasfdr6bUIm0XoGfNYK/ljume5Wp1r3uROF9+M1PtVz17R24/FQMSySuUtMCQ7v81G+O
AcYSoS+CkEElIQGAF6Q61FaJl7YwCkpduIx3yci0ECX1CfxoukR/RgfX7c3ntEi5AS3/1tDAWhjH
qLz5zV1hLV/IX348l7Rb+jth2d/++Zsfz5uVN4dNEWyQhnk7iER4cBKn+TSWejyoKbWenXzZKrgx
6yrLSjoUYjLag58tT1WLquPXH9ePjwWfliTXiHppaS7tb9/xmx+HzmCcoraBgY5+nvQl+ErbClXP
VlWm8T6S/nT96wv+7K6RtJCs3ZUPovvH58JWMBJifPBbH9Xgbh4hiFDZog9omgltWcHYhfTX4WvN
V8CquO2uJpZx29K2qguDRdCjOXDi/vqHWkqDH74UbmXbBZ/Hm0EsRdLbe2ZsW0lXiRcsUK66bTjT
sZhB5CMYfDwUcd+uVZP7v/nof3xBsD9lY2FL3ko8P7wwv7+orSuh/SBOgGUG6LIFYrFZZuVvPu+f
XMVZ3nuWRAjjq4Wg+vZXK1yDmJ80SLdj2vKBul2CaEeL/O5vfoJUibxhUTQr32de/EPxVcS8JtIk
QfPgAugp7cg5Fm6QoZJGaLyfNcuFxMjdm19f9S/QVp4g3udsjlksQ5X9MR4cxqMvazOGUJbPRnAw
Iml8JT0WinI5sRPNB7T5mIgzMhsGo5mYTBYlco5mHsh5QEqBpdLgbETR7jfdfWrUUbQvxQAjfCoT
uW6ljRi4cabqrlGYfFcKd/BdksjwzK0krhPgkLdUii0au06ZHpPAoD2Hs7DYI2gJqKnKzeASmV45
7jW/zL41E7u84mMEZwnubNx2hah2tWGDIWwwxX7zmWkmzpHVPbGWda9MIx+KXR/Z5QX3CT02kR9s
oFJybghMilNCP22tsvvWizN0J1Yd2kwOdNVjtOzdgsTRAsktgbYeRnwIAbAd+wwwkoSaQgJu9jT6
dhwARTeMfmMl0eLqN4GlY/IZ1GcD6UmzwWUGKkXXx5bchHtW7PVT5oAgjfOmaDe//k7/8ix++0od
YfGSVBYvp+9v2AzwkE2yNtsJO8coGGfBHqmBu3XrBbcyZ/0VZohi++uL/uXQWC4Kexf5AH8XDcz3
Fx0CmKEirOQmF42LIS4HClCgIMSB+6/m8r/WBT/5/agJuJiw+A/V/feXQjaYUjr5XIqn4kT8srkL
oihdIwJ2GPHgznRdI/vNWf2zi1qWWJowIhG8RZrx9i2QhSFAtDl1QX763WU6jdcBjAlcPlC5TUV9
4nZgaP/2Z+qCg6MQpBK0/EVC8vaadP+REU4Ov2gcOzufL3xdxV6xE2z4D7++1F9OMYu3N20ZV+KK
3wanby/VJg7AOA0WvnVZI3FqNUcTMT4OfX++tPJ8/M31liL7+wPDsj3mqi5HuENdvQxd314wU7Iu
NZgOes2OAif3/K/ePGSf42iOH3Sa2+8dryDkxCyh2bI+rec7M1AjxgiWPgSgVF65d9EHACZOGvOG
vW8VbZwC+mJbGF73m0fqJ3e3x7sR/brn8in9mAwBK6gajMU5XOBIPGsd56CgWF27FUrSX38TP7sU
9ajnWxaDahJXv/9genz7kLhCtbEiZq6DZ8THxDC8dcZb+Tdfws++A4V8gS6IAYJwfqjogba2eJEw
orWzDM56RoyA3cusoM7EiEO7LDmhY+p/c9Wf/IK+NB3f9E0HW5G5nLdvCiY2vzFiwllhkkkLpMwO
iCvk5SsdApj79Wf517uaDkIox3NQGwpvCd9+e6lonFU2Le5UrLHQ9iC+QKRiL+4keBqstMsuf329
5Uf/rgqyBHsz5QjXkhyn5g83dRCJNPdddIulW8tda0zd2eeE/c0d8rPfil0GErHl7e5+E3C9+QDr
uDMq3yGOInZReQKR0XtoWvpKuKQpu2nt/eZ6/JV//b14M7i8/vi+bKrd7z/HLPV9+rCCUaOLbxls
4QjpqbCcHsA7HCq4UaVA2NBOsLfasSbVVw+LsTVorYmETLbmdyqAkL1tCXzJNiOo0ocy7lGF4bUN
sBtmyFPRGFFGmPmM+oa1xxNVe01w1VRlL3FQTnsMxcPXFiXIdYi11N7VSnNyZyIa9K4cOFtXrSdD
YszSOr4a57z5yFCJssVQDj0v4qcQKmKbfaiTcYQvaoaLZ9Vs9GtEGiP+ZKIYYxgU9gC/jPKLXXjJ
/jOak/pEk2a+wFUg6ZqvPn9sta4fU77tryAVg6vAxnlIMTJjtvQaDFKruDYK9MO1QiDhtZaTrCQp
X59l6XTBha8yVtWwH6cbICyLI8llLbpr0xh7y5RHzZVjNGzLIY0uc7SU4OcV7ll1EpoB9sofw/HV
7mq1WA2ACrpVV+fbUVf2A81C/wwbFvptmg1WeIZOiOrKn6bxc9A3+BuA8Du4f124yWwDiu45whJF
DuIs6ONwezDESmPgQ2u4LnO6j0clKZ1GfA6Y6RpeSCMbkxfks8YdDCasg2Ud8IOQ+8FHqJsJNygu
bP4fSkL5kkPC/+ra/cDvlcah3kFKCe9wFAUVI+ihum5co3qidOtAhQQx1gfUyYWHB7e2WUDljMZX
A7gtUrXAUI3r0LEAFCRIauC+4RUExSIKU52zGWHVUbteR2Zp7rKoR1GA+A2/HNlgBSl0pNX5d76A
prSvR3c4MbcjHyW3HHQ6sGAxY/txixwR9k9w4hscWUzICVfYNC8efEhXSO74bvkX2VzgiwVKrq9A
GnZ67RuNeiC03qg2hLZ63uXg5eURnE/0xS5tP92DPICI2w1EuKUAMI+xION63ZPjfNu7s/3AhaAh
jW1TPg1jMd9xX8fIqqOqf4X77muCmBHTr+ycQw5BTFBfu4SAZdtfv7x+jG9YqimX3Ca2o6xInR9f
lvGI/4PZMNmikSn3NdEwG45g+1K7xrCl7MCFYf5f9s5rR3Ir27a/cnHeKdCbV7pguIz07oVIU0Xv
Pb/+Dpakc1QpdRf67eLiQOiCWpUmgkHuvfZac445EQO2hV22ubr/97/976dafr1lmKZEZw5OyVfZ
aSlLTSNjkXIBL8EExogIqDCnoWouqL7IEK/9Qa0jChSYLnXXWhfC6I2LzAeOEm+YTjUmyl+cav++
VfE46xxrqVKoxLQvW1UvFOYkFLClgDnPdGVwrgtmQ7ZLbOU3v3j//7B3UHZtb555s2F8LTGI11Mg
mPdbmrY+4V0ZF3dJq/KExlY9Aifs3mISrd0xRcMhtdg+OIBUzsLElsc5jB0DlCPBvGrp//sX9vci
QdVohm7H3208IH85ZCe5PnWMngzk8pg2xWGyANvrICkqE85MmOnlo9CP0y9uxr93eSSV/YZfypol
m7Qbf95y1rQWsU9PKOfCMbqqExZ82oD1npRDWjshAearwt5CUr1xTWyOscfxQ3JPSMDTq4C/4fnf
XwVF22TPP+3tNIwNk14kwxd6wF/P51I7z5hDyWhq1nE4qEzINT/TORYCOguJExDnJZF3yDMHwFUp
xxG55vaxoRSRSMs9/DmCPWexWEtjP2cS08fiBxVHWRnMALenvnRCLWvrPUdm1rrSCucD8jJrcFsJ
QpdTQ9J5BCQsBrKeTTL7bzNadtFJbSCncVSDOwRrAMwCej2hkSySzrRo+lOsRQxzUFdKHWE90DZ5
mIbkKpdlcJnI2kifgL+Km562mf5RlzOLTF8007xXGIai8tHa6cFE/E1qidoDGq6huO4lPodnpVag
cqIFxsLUNoW58MVJV3w0UUUAU7EMonnIlxkIJkNnU4K8ZDC8qVRfSQz5oil196CvE5wbiSCmy8C6
qzhgvCVs0sxnVzeZ9fa+M2gleANEICmYTJnxVK+JZ2IF9PJ6ZE2BdQLUD+tELOaPzRCBHplJeNv1
M/zfA8ZRLCgNmk0yMJIeytiMzpSo+KFBj1312mdaMandsS/mxTe0PWJ/D9lEVB5WQIdy0OAQRzK2
tKmIJbM2hgMbd7dfp7C5mruacPPGSC0VAXy4wjbN50rdp1PftCCrQbX4uJRa6UYGAeoLsao07tBi
pcJta7aJo2GOq50q7+IL5BcLUTMq2Xsxmonm0GMGDnya0ZahPbSonKqklhpXFqFj+a0idh9xGE43
bNTRh8FNhIMqS7R3it5NZWiRi4bSADMvpiY2yjIWuxfOkwPNq7QNUwfdBAmi5jLhuNa7iQhvtcjo
FFhgMuwk65CrTk3c4zaDF4Ydc8l3/VKZ8O6ABN5XzYS+omvz2a+TpIIOZCgDkZ1dmGVeL8yD6DNC
zCY8OBmgwFgdjQsEPBOchZYWi90Cv5yQ7ffdI1VDJ6Jtt9DrVW1SLKg56H/6bZ4UD71SAQZFZahR
3glj/Q1jE7qNWq2HifA8SR5IAs/wTiPRzdtdg3j9lK4teF0xiUz5ZJXb72EO2AWQUAF6a8QrLCzl
MBlrDGb42dcJVQI34Yz4swvFh1gCt+bTIRfe9WkjIpRIceEdr52WwSfL4udIm6dAKCwz8pLQApMM
YUl5XstFfxkg6hIIN4REYcoZwwR36VrKwh6POhl6tSlsMXviAqt5KefXCa4ZPRl4qc+rAKABRQJ3
Gkxdtdo17bxVNhEUjUpAaA+DHuQvCohmoFhlpjl0fUTSLzfVYV7V9JtmdMJN1ImbHiVPxndJj3E4
EeUmvmSNJdzjkzfgeAuDgBlSmUCd0aa541FHjTzpY/6Spab+PMrWcE9aRfYdCMh4bqMakpGAEna2
yZ5bH2Srjt7z3sCBATWAcNQUoTVk3TZGNc5zNhSQiNDxocKVTOrnegYSzcEapYGpzwi9w3BBrDEZ
c27Z26DJk9UISSqxLVLCY5lLFzTlYe40CUR9aD2J8jqCHUdRlzXLwRynmsdCi1J5LwiQcL2hx1YI
tDMxP7qZIHRvynqs2kZOKp+/crK8Dudmep7RduC410vzIYPMcugaLFGunOPsZT9fo7M0himJFJkh
bWoXct+QiBIsj40OmDhzmUXRAjYWnAZTNcnlnnQmMUHabGADgSqeXBXgpyanxeFM68/MTclrdayP
binp4U1dV+TnxoDdiY1QkxVL8Nh9YtplPSPtWriMrJIRLf0Sa3bPhR2cpk2h9QhzJj5OvWCZtsJT
2eLWwgYHwEmNH8VQhvJlrS1G3mquF/JwUCS6k5gxvorMKssuhtqXuosvcV52K1lT35WlyfRgIqb1
iU8a73yF16XmEkyU2RoSZRgYo5Rk9gjv4nngjGDXTZTiuTYhXNl5ARrfs7JBfxjDkj0rGqr8M5FW
saTfiY21Rwd604gMGjCsleWpWRISiutwVUnwG9Q5dHoSEIgQVHuh9SalJGqkNav5PdLlCrMHdfPz
Ftz83sYCobZxVbKL9tiQYObJ3XCa1aZixoSLR8T2ICwG/pvRnXDbocHtt+oM8KX0XLQ9uRFxqWxa
YbkYITiEyaQ6Ap4OOsAFw4PfO4T/O2z/L5Na6F+rMv23tvr2f/Zd/lZ+dn+Nrtu+7Q/Vi/4bxAn6
LyZFFKKXTX35u+UNPQyEILq1m7Bla69RFv+hy9Rxw6FcYuyOXoaDukEJ+IfmRZf4K04pFqIXnX6z
9h/pMjHI/bW0A9BNaU9mHUWmoTDB+zq8osqOJXUoVYRfSQfAyJL2ahvdE9cBIGGEVWcxiPZk9GA4
sAXoR2aaXIG7kg9JmhE3CcmaqIn4LhLBka1JfGVOBqWy0Gc32A9+MbFR/unVcl0MCW2ARYDf9vd/
af9MZh2mFYxq4suk7hHRuoRBuWrN+1qp4FdVao0tLrX2slxzfp3UoblFAY3MsQf0te8Tzrke3bLC
BzptBtAZFSxfORGTloWMmvj6dbAAxgrfsjntr8SGMOu04ZRRL+x9tqym602sy4KLNke7q03QwY5q
bdZxokFo4why+NmhlIRGP1vf+jCcb2MwNOSLUKtfSzJd0yQ3QGWVbZi/ElzFqPYvt9/17zX5X4UK
PwYc/1Oqb58n/5N1hlq4eFTOET9foX7KWWxoIThkaCISsroTOT7jaZTgZBHNJtIfqBODetCclH0S
yYVoM8CdbrEHVoS8k6vBTp0QKSguseSVei3fJPR96cJoWuEubLi/eMXcr1/vQE0jvJGXTS+WVvyX
V8xsrjM75sxOq0TCXV+G+V4EafEBMrPktM1J6CCCEX1ItGhTfzKdB0gQfVfDqlechvl7C0y5PcPd
iHDoRQ2b86SIyyMFdf8YQnKARRBmUwdkq4tvqR5mplrDMDPHW1C9L+NSO5phhezLypy+rmmmtyTX
5Zwy8aQiwe8nnHzcMPHngFSBhK9RBRcvTiWUiaVfUO3Pc32zTn3vhZiyGscg+RCNvhHfG1CGnxnd
pQ44r+KWRlb9Noi8DZBVqeyuFvA3OJwx9EV4/tBkhzZYJLP77PKaUmrGXEFCYNEu8CjJcsdBK1xP
llFfqmKhY4f3Ibn59zfQtlD95az34wYiwZJhD/9sD9qXw6cApLQNRSzak9IknOnCzY6XckkUMKqJ
M0etnnkTNiW0Y7rpUS8S2zYM6m06MSl1BEGnpIbxqLbjNWJSQ/VMGsf3G34ZKCqqjwu1KZu4rvQx
oXxTlJ4tqH4TzgucY94k1ct5CKugjst2sltwcpItqiGJxB08J7C8J6ak+FE08Bt8E81Bp8E/6TEF
Y5WGT/GYjxXHKqIFqam7KD6Xbb6CJtOz9K5nBmQSrkZ2gSJi2rE7PC4Zb2pZNnSnsJwM3FcSJXYK
7JWjF/wozj4irs6sk4sjecjdmd6rpvtyLtdXq0AFTAcgPlTTRDGVzH2OwyhXm1Nc8AXOoCfKdSLr
FxQsM7KmcoiDJruRhwYzDmoSX6yXyC/Biz3pHM06X98STlrQuuiYE+EoVhFlJmrwC5CP9AUJ+HxS
CyW/lVcyKX/fxf/lcHH7aL+sHWwEBgN4RFiMp76srjScMgDyxJmATqUdyHDxlCmWftXQOoOBqFBL
aXn3Xq2x+IvhwRfl1+93HcnpBDIpCMnkr/LLIlpJOZig9nVyXXka7PsXgliMYwvdCZ9/vgcJ0Ow0
bSSgGC1SbtFwlJMhPgu4ST2r5laZOrH8hchC/oeHQScjzOI54J0rX5tg0qxWs5kv+Pcm2Myxaoy7
lP4bJgBjsFf8rT5tADLzakzHpUSZaghR/kCAOWEQmBlp0Y7ibmjDzSiliAc63roTk3BOjkE+4/gs
MUFZVuM0nTb/Yl3dVHlfP01GFhQW1AoY67Zg3L/uleTkFW0WW5ITCmp60kv4vV4oyUsZhJl0V4ZA
G5wUgtKzmBfUsgTWXbK6/h4XaYimRovHejM5ofTOwWvxZ1GIFzWTmtTXZ/I70kpOrhaxgfJE5zJ2
p4kdxsak2HitJAG0TdbuCqtX4+KIqz2N6/iUawYRndYkeVMlhTwutVgfq3ZZPmVxxKHN+X06dq1w
ScPpgu2AkC9M+sm93OtwU8TMai8Fz/XLJElr6iRpPZ+Hlb7PVAwzqBY1BN4H0I4kUO5cuNMqixXn
6kg6CvqyCrYwWebRQvGSQsWoE58RIAkKGSuVqnTLs9yb8V0eplTQiSRDeZXjcXQEfVVu1Qz7q9Fq
M722RT9hUnxo9KJ/M5acUNGl093wx74xknO3/uKx/Kc93eAR02XmeVv182VWOaRqmdGdlug2JdBW
BkkN6ODTGyvzETmo0Tna2qXOzDZ6bNK18UkyEe0sWrdclKHy80J8W3op9eMGLGJbqBhPSSqy63r5
1bBY2V7LlzWEDi7bNQo1TUTV8/NdR0btQlaAyPYxFtlT0yjmUQDPozC+8MtU133uJgUsYCV5A15G
B2vcSzNmBDOY0N/lNQE7hlXJ6YUUW7suyXtYIAT/SMRBQGD3JTNWH5oFJAjuOYHprdTe1nEqeFZr
ay/MxNOrninIrjCGImiFRvjVh/Fzr5qVipH9JveiKU7NrH1VCKLyDk06hLxBKZOZrUkgHqt1epLn
3jq1RWZ4UtXMbFkuTv7RmhMPdSAvftBEvHr6p8i29qtnXfrbOsWLQn/LRqog0oBw9vNVr80ihFhZ
SMC+1fRaNcrRI59ncCRj3GdIZYOEYzL4l2dGkB4F/2Gml/2LZvnPA4MfFwabBdHcjDBYbvQv602S
pHikGX07dT194PzTg9HC51vI0fqLZXlT/P98k6ncWPQ1EcJwpOLg8vPbnbslFXIRA00Xzfk1bmSs
OyK+LsGAWi8PofCarFTcTo+L+rqTy+6VFl30yJwX9Hc4k3UDGEA4ygp0PJuUDek9q4bAgntFfGmu
YglZ6YUCOM3XbYCFQ7fiEJ7uCtbMs6xTEbVKpwKyXSx87OgP38rcAPkriQn4sciaTU9V0l9o8X6I
7X56tFSsejSFNDq4GOhM5ed3zSEO41xJwPVE1eOW8xY3QU+H3GRzfRgWlaZlZEy3LWKt/ZoSSWbD
GLhUQOkLF8odX66l7bmQ+Q3wNcrlDux+AstukYR38AXdnSTUR5GggPtNmAU3rR5BORL+0741KjQg
6gbNH4UIi5mUZxTb2oizWoLc56UT/SWrSbA44aNy0jiZLkqx1p9TKwifolUkLxEop+d8ysyjIsjG
+9SrVNU1iutT1pCFBLZ42GCcGz2ii7M9NnvgtEVpDDSuzJdCHvPnepZwv1vVA6e0USI3qat2GPP4
TWLoaXEnJ7/f0v/b1vivTVr/r9sau+S9fcv7t/avLY3tW/5oaWi/KYrBKcFAua3xGG4P4B89Df5q
01FxLyAWoo7bdCB/NDUU/Te07CxS6Jc3dft29PijqbH9FUdWXYTv80NPLP1HPgK+6+cVQjcQ5/AT
eYUEcHEc/rINhQCNUxzv3yWSJffrvr4vbsnI5ZyPWR97t6t7n9mhOMTOepKCobGr3bTLAuNoHZdv
2mn8hNtw3V2V9/leuOSf6SeIhCC/X2PP+Jgegd82b50nOuWedqlnBXDO91FAHXpc9+Pn1nQHNu1E
h9ylHXjQ3+Jr9XsSVGftJL9ZEHLzQKLb99je96fuIPj0JC69m/ulS2W7zx7lm/o0eeFNuld8MGGO
7OXXi9fc4GKsBte8L7wkUCOHCIdLdTM9kI7M33Q368nczafhEYzXrXBRPuSD6sT+tOtP+i670vxm
F7p9kHniAeeRo39Pr6sDr/JKORpB+FjcCpjpP8zv8BMi0wVeQoIsWhEs8bqdd655aA4w3Bg5tRfL
1wLxIZovzaG2rt+Hc3IA5nyIruLr5WBdlkcu4Yn38F32Sp/xv50cmMJ52rG8GLZh135+Rx2z5+l1
Yqdz7gvH8AqvPokH5RS7oyP69JHuw0PpI912VLe3i930rQz9Fpj1sxZUB8m3fA7owXAOb1pwZ8Ix
fDWCbKferWhsbuKcvD479GkhE6TYMych+Qg/d8CJocltmvjSETMhnNk96kWn9CkfeV2Qw5isONhp
7yBFK/ARCUZ8Xk9FkNzUx2ZHkEe6bwLNJRab94VZgsuS7uM9FuKg2kVH+VDeM4O9Ks7mNb/hCY1Q
aJN2u6cYhXPjoyrZ6a5xqwTY/NNPaHbCU3YcL9PO/L4AhrXHJ+uWFu2Tcuzv2oupww7arSOKncDi
hWq2EIhXiS95UAt3bO/+8GYelkNfOq6le8VRugh33J+AZ+LykhQBuFK7OvP9Lr5HO/L1I3oa0SfG
INnR438B12I3NxzUiXYGhXTFRStKR3fngHFRi07sfg599NACZChATafRnxz0xcW75s5us4vdPnWi
83Xh2KpT3aY+J3zfCPJPv78nPFF/JOyF8z1UAvPwyrEOQZAXOtDWPdkTHIIYk13zWpwBhfv9hVks
RT4pazxv3EaiM+9xBoPT1wknysrTdky328GX9OfBgGjXf2cfsRfrex4eNTTPmjMrwayce/v6o/MN
B0xzfoQ24iDFItjIUR7Gm+VOeyg42uMyLpC6OGRV56RSweX+GNzYnh9yQClO0BJrAaYYhjz3Yg7T
0S3Z6mZcIPTxR3uyDlsDfgnEj1llHMG9K3rhTm3t5a05rE8koqXWgWm5K3HCOoQf1T2kFrwipaeP
vI1Ds0f8Z7zlh+Si3Tff6Q8Ei3EXXhmsSwSfHMqTuut9RfymPTSe3LndZbjD0W04kuJ3l/G82GNm
r2ftUfUlJ3FyF2RFxnLkVxTZCLdSGliUJyjbgdDbKTkFMSMbZwJ1kp319V6tDXfcKfftgUfY1h9E
mZgBe6xumIQa/WgzUzQNOz1X1+qnKdu6B3oXbNGhIQZh3hv5OX9L7oS9DrnfJ3iu2c3fBXdxxMZ7
qirHwoFuZzeCx0O9j+mqdl6vvHF9xeeudWX1CeIgg/hvdfvE9AhY0a5mSE5IyhqouiebZyX3yvcJ
s7YeGITDJ9DLjpyWuxfaZHbhTbeNY8Kcd/X4qOD5Xj0mPtwRPZdvtPHAbDPurHolrlcqnWxy8/Aj
THJf8ZW7YQ2K+BqURz8eZC97BOcpvahHQz6XD02xJ/jqKVmxU0e2GdScPlsbGe65NXXn1dB3jBC7
xyxGY/3YZ0ALn9BoVQEif7F3xMTr4NEwqXkemNGsu0p3sv1ivXGtlzsFdVww3U13xiP3FHh5Z77q
b0XIWQQ2kMh66G8y987YS5pDY6F0KtNfps/YPEXWTSS401P3JN6IqP59USZKysd/vSM9gWAut3wQ
rs3bLvi0XDSDhehuSrezoL4Z8BYHZ3hGXQDjuiO/bzpL0S0a6gudtFmzy1djeBgKBtVbBJfOIHsk
cfkjdZZdWdmFbewTN3dIy76dvMXTw8UxzikBrXZ8z895zp34JmacWQFYwr5KrOeh9Yb6LFtn/R30
gJ24qTcyjo73rBtkA3Cee1KSxFZ2jT56BLdVENeYXJ2nQgVCCf7bJgBWeIT6ULzAE4LeLBfn5Fks
n6VL279K0R7YzkAi4neln+2m/tDaB+uiZUcAQ9ZJFXdu4w02D9XgjrPzMHre9FF0np6KNk+iDWRC
fYrWz/Es5Uz2atmF3Uke+nk0HRZ3h9t+NlhYof5FN4PfM/wFc83QMhGv2bFQ3H10ZHSa5aOKJl3P
iifBjaczJ/HsDlWBUEN380pis+z0MOzB7DjNu3lrXtFDSdz+3BDOjpLtnT/6c35YTuEFp7rbvE82
yFl74UOtHd3LT5hk6TGRprjX2V3U13g/vNfkJR2Hd+V6CtSjhtsdPotuk15xMhu3eZ60aynQ3cGV
fd7r5CiST1gp/8KBX6TFsSnqKLFJNAy4V2mJJwPdnUDDqpXtmnqfJodwZawRQHhAXxN9DnvE/fNK
L9sri0Mou9nsV8buEB+4ybibR0jJNvTbIUjcNzOIZ1uqfN30J50w+muxOuTwOnv3U2wdUf1d2vwf
leX3FTLZ4ge45b9BLj/gLP/z/3bfqqu34lv39Yu23/PfX/X/BvzFoj79N+U4/Jmy+7b8VI3zHX9U
4zJltUXDZbMySRgZDPq2f1TjMhPGzVFLXY21gZM53/Un+sX6jRO0jmIb+57204hRtX5TRboIfBde
yG0m+Cf25vr38ygX7V82lf/WmzAAzmCrwDjAVArj3pfDOjOGHi16xA3SxtZRF8LsUWhIQDIqIT4i
AVHcPtEMJ4zqnjyPrju0HHTtSsMf/5eL9scr+2k29rOcT+OtGhw6+INLwsBT+XIo6AG5pHCbZ3bn
rErcMXmFCJ+clEUcvy95zZpnyvGruWgxjc44woLPKWjXalP00ncCUP8ITsyNunZq0I+oHqiMpeRW
qJf1F0f9f3ihpobHEwMqA2PIcz+f9EcyZGFZccmacUgJfRaUXUtjgfJ7KuIGtn5Y/6Kl8vXAtF0b
EygPOXCKQQ/px5z4L5NVxj7mGMpMVCByDVv6kyHCCBckkUxonUTpSF9IiAiH5yRDVVDRzrZZgxV0
58glVBPk5DBlyW7KyCH48bH9R0/7/5/IJ2mjXPzrxz4YSlC6Pz31P77j98deln/jeIstcBOIyjI+
qT+feonD9A/HBzgNmX/Rub3+fOjN3zZFAVIDE0uIvvFy/zyCqxrrAU+pJbNUyBt05T966q0v7SrU
vLjLGZtsUx1+E/fxzzcx6dTdAMK2cTpTeA3ZjJoteXrtg67KtS0svXSWvhB9ExuRKIdXIwlBgbFJ
n1MjVnyjohYi59Ek1rN4COVF940J7hgTCYbR8A2ZNVQK+QXr5A1SpJxruERBrelvipmk10we64O+
1kCvKwaB5B+/EMTzORq7Ygjf2o60GqBxA8nY4XrNWtGgrgoVRyZP+SgnAsSaZMuyI1fGOrDmRtdz
BOVI6TV5t25RWqRk2rKk4WKwXtOl3Jrp6wkuxkmQqPQFuSfDC4G/Fw4gGEeBWLVZFxRPFJqWs1a5
VkB9yRTC/FDskCdmt7MeicR5kjB6H8WQbEX09l5D0sfjPJohWoWUHCOlS0aGogwVZZdURvG+Fggb
27RA9xDwcGbNbYOnQo7Gp6ybUSxB26QOY5UPYGJCMDEN0K5zM4j0ROif35OtAutbmOoeQqkWK94g
ojD1ynml3CnUKTwmQiy5qKyl2JEYe0Bv5PlflmQq3KjTICmiWK+erXjclazoHhk89euazZEvSEvU
YSpQYc3qo5HdqdG45clW69B5g1nIh0WEau4JvFFqf2B2J8y0jJDGvKDSXHHghT0fnYrIUaS+j9DF
DdJKwVibUuFAYZSfxmUe9rCOi32DQC6Y8csoi/KtytdzTwvYQ2+7fM/BI9oZ8k98NmQlkm+3HiWC
S6IglUi6nlFlOhUITiZzPaabAd2pbcTD8oy1vzuipzXehEE8Shwy13pG9QVnd7c2MCnNRb1boqrc
dxg+mqbeIWl7mY11Lxvhe5VFl4zUnnIWg0Iqblu8L0xWez7VaNGvB2Tn37qYvmlbrdAdND49YkVU
d+7F2TZziZFhVmNcHY9yaua7QSqsa7Ug1mbL6tVabwkDizHkKaqVAhyGwCFVa99h5QRkcohvswXW
ik5sCy3XkiHSJiM0JJUF4ArCDUi/fJCXx4VJdGQrYib4FsEwp1yfW0/Mmptuk12bU23ew2spbuYF
8Ww5os2VxkkIiGoYr6zWIEKRCYkXqcY2rImXIxAEw56jnWW08n6eKuaEG5g1T/P5oW0iDqNan5yG
miCPluysvd7lRESGxKWNRMecJ1hRsU2CCufuvn5Iy/bFGGg5zXXHrKhPwUfC3cKKKIKKB9brpGr6
XE+khcBYlHZQ7iFzqwRDF1r1MK5tcyWWUbQnvrFxs5wjcNXLrT0rWsKgf/xY8oFD/dLyuqD9xsg5
cGFrqEiZ6agoHCSe654IFdvKEc4kFYG+eC70s9JH0e3a0S/SOhBt+aDRnogt/YV81DtS5g34Qekd
PZiDUCuMfSST9CwLvYjSj/Etjq9NNluXe03TL1Vp7ar4RzzmgqWAVmJ/XhVEggrJukdzmJpzQeMj
se4qKAJequo40JHx6eSPbyISVINT6UISF33NjCqiMcXTIE76TpRVZOyrYdzCe5TsbZk+1Kz93IPg
UzWUneem73JO2ayzkeAsJboOoqbS0Qz0Sj5bEt0Zs9wRn8IKoY97syQ+vud566YPWbUUpE8ap9SU
Nv0QrWRphyM9ivik1TexoA6wIVuPTj2JW0lBO8aEyUqSgass0rcGbwmDSOsAT7KA7DVFLuke9UNb
Rg1Cav22qIvkxirxGeRSlh/IWFr9WVeqT22ODCYT2XStFUkaiGNZ32siQTfQjClNEicmjhQCx+Oi
ktLXjhKjbO1QAmlbS+llkUSWCtM49rmgOuLmfZPVjtwgspqhLunJfVzMeUjw6haGoBWHmVaRRtXo
yROuBTErmewbpkr64mg8YEzix5v4UZjY8BkAP3eqoYu5/uUZPAxu+SwPAxUkp6Msnx3JqTsRcDAj
qmYOEmV9GsdBZnfQIndamuFJIzhvVKqRc/7U0YmkEL5O2+JNw6/nL1Vfe+mILq9fNacdp/kQhyVH
Zlp6zKHIGF7lK5wOQY+O6pqZNOLfJsEaLpWXYjXvzDA+bgk3cidmrtEl10JYvyB5SqAPxBzv5SZ5
1iIiONWk4E2y+jgE/TqysbFuBm4epevHiy4AQ4kX0hjJ3Mu42FfI9JTdMinr2Uql+XGMmj7IczBS
U5rtCCDPuT1Euj9yPRyUWPQkemfZcFqYVm85YfSqYrOWduFiwQRsiN+s2YKjtAroLZDLXdTPY4ee
X+jru6JrzUO50L6MJfbNqJ3D/QbK2UEDDFnDESPmaXlTkkaBp6c/AIyDatvlwaYZP/TLqt730hW0
wIkkLKyxGjnDqDqwN1SiqZ669IXDPZ0s3Na0v6r+VumJuAhRq7ttLzzF6I5cbkJwdY1oXQ8ZVHB4
lfWePYKRPEuIU0Wy5Ysl+ZkOb0HfAWIOmUu2NJI0IUr5bjyhigm1URvOYsFHM7TGg5ImO0XHoKvS
Xyikhri8+GJFxWcrGy6ka/aNOPzIuRb2YPYvOUclDysn/Sk2Gl9fk/C5EcbpNjLZ+EKcn45eLBKa
53g+9SJWJXHUm9e4akfwu2tLZDmF2MYrp9MBPjIo1s05MtUTcc3cTTNuRZb1p6mhGdlLuwUh0lqn
pzl7jkBozumz1edXupZfmqXz1LnaaWnKwxYrtzodt055AuV+V6baTZS9WwWAXSv3I8t6LVoB6/EZ
bolrEDJWDc/AJ96Ir3PHvrqoA23xYnRrUq+4ExiiilvoXqb0t1M4izQedLp+c2snRrvX0+hJFYFO
JKJ+24xxj7jR4gDXKtfkprFVkQiJy9DjoNZ5Sb1TmHdXOszw5HnBnzyIVrubivItm/OL2Mku8PU7
wSJ8T4wPmjpcdb16aavmuueGIf51snuCC9xOWTsP8BooEITwzHuBVFO24keCsR6OoWVrkhRd5XEU
rPUWaL0pWKCcwfYsX82MZmycmK8CFiavI3PEMXu2h7EyYX/wrG1NXKMA2A04eAS44oVKpO3TRpeD
KSt3WSm+rE0NCZEwUfLJwuvGEJgE6aXkDsQl2s2s3hHPoThoXwaPAMLmtm75WXpTRx+QL1/jeEwR
3+fs2G2mHbVhC18demRL5eLgmGBg0sbnAv1rbBlnDr7cXDgOlab9XGLrvACMs8hZtPrYzwA8L40C
ADxpO0fZXpbRtIzYTH6G6ER14yYmFZMwx8tzLvV8julYPHOjIXsSapy6ExZS/QPS113BMeZKEPNv
VGf1oQJ286y0yk0h9rwqSKETTWRduFML6caEGu5H8hhepI4+cCzdDmFJWmuxg9i3XUTFH7S53C38
okAUo+ptAc93Z+XRvE/Sb0OFNaUw/ZCsgvOaU/W0ue4Mare8imrM1GbMZDSHtXUpchKPirVobnmm
rs0i/yT42atUiVw+gCb7EYmnp6PHROSBjsBtGd2flLCb7AGqhdeI0bHqum2aoRp3vWAiyCH/eHkw
k9p4R9YA7L6aMhDpaexGERt8s9Gk9AZ8QzxiOuqrZgA7zwlbMxCSUE+Bd82SxKl0/SIu6+KFWUSJ
EdFcreT6VFWZfMVJafD6KnsZwvBWJ+38BUnlyWCn7+vRIqiDKlyP8+ZYSF3tsyMjX854jRIWdqea
BvVNIdMwKCZIqUYoC/vKFFh68SqyHEYj/zGdmmPEuUFAC83kAJD2UbZy4uqrDN7nJiGWW21ADVm3
d3O8MqwIwSmISBDuhUXKXN1AU82ch8tRIpTYs1s2RxF/up8YBuGqi2B5Sk6KLzYL69Wsk8jvI4JR
CJgokSDC1ieOHakmmkCb4MrKzaxqILQUgGKjym9SPVmfC88Hc4AovS3zRvTSJkUbZfSijfr5JTYz
hQz6SNr/X+bOZElOZOvWT8QxcBxwJncQBNFmZJ+pZoJlSir6vnN4+v+LOv81k7LqqOzc0Z0rRQQB
7tv3XutbaO+rU1mP0Npjb+yOHTqxF225tEElraDC8LtvIpraXd4vZ8I24V8jw/JfiENoaGsbbiDN
wTvZhBhsa1UuoVIrJkBsdMHIp3o16LrVaDUc706TGRiI2WJC6dE8Gt0ZamRjRcYBSX7EXGb5NIN2
3GIeZ97qWsV4l/nNcohzTT5eWWDi8xV6DuLT2ouzuNFdl+ci7AhzwWrXwgFqjPWSjz1atLVp90u/
2l/9uRa70R3mE+zinrVGshIXrTBhgqFzMXLyHCZ33g5rNe3Gqsfn4/vGyYebexaYnUg3Mz/NmCQD
px/n15Vy+xUGP8InMBIbVvdyb+GMPnhxNaJ2TItHUzvw/pe4Nc8RgLStVVWgsLyovxRLlG819sy7
1heYxLys+2Oyhzlo/VxcOnvYp1b1qP1PRZUYYjOUr55X129gQCIGZa3BTh6JgzCuiQFV+82vermf
F6JOYCREM+OapNl7prZvyOyIAhfqwH2aOl9wfjkv9YRCXK/ExQy8Z58W0XCwcdDNRNf8J/riHdpg
w7nkSfucdSTMdLN0jigrS57W8stQ8nxFnd5iTutPbjGSz0IwGiGmpjqL6xupc/81t5r8YbRNvTPb
3No2Mr234/6PSg+UdnZZ3dSeoy+czvV9O1l+OIzV58npo/0k4+SmmXIEPbA3WY7i+eyZ7NvZHBHN
XpK2km7qNXsx62UF38woA7eZCWCjmffsIGvi60BNQt6iUo8+q7FuD5MzuGE6Rc7Ox7OHYNbzDh4H
w8DzEmszw/dFATyciEMoOG27wwnEsnOMGHU82JjwDq03lft6odq9JuY6nyHmLg+1lYlHCjXn3YYF
cKvN8ar2We35jsiCkpUokd+NimBYu5yOsQ0Muo2i8qF0vyUtId3NfTtY3+LZ35btUWDLqFFiuAd7
qN4X9vQTPCOwE3VTHnyvb3fE5cKswAxs3PgtgQSFQIqEVW56tSVbrdHG1TeeSE0joTMO9C7jG2NM
t5JQ18estOPP3PjsrCE7/JARFr3F6Jy9yv3iuXAWFlY4WpvWXFGWYiYxiki/JiWWr2oeOLeQLvZF
TynqjsjOvnZyVJRSGE4COXW6Q2VW1odltIiT9OLNNLbF99rPeBAG3Mw9y5K15kE34gAOIXQzmIR1
uCZfYBAjp3CB8A2JHYvQVYZp7YeuJ3Ncamk8aopaznVTF3+WMka+VqJx/xLrFvREAkLjsXKr+j7n
O+6LmrIxcOIlJ+tMzgT1EHJ2hznGBLBQonBYVHvNJyEa/CJ0Y39y06y8hWOiqR4smOeMeOHSBtgT
5qdRV/OK2iE2krBuYYalVvFqNJY8lpaxPpJ8PpDr5hXNsbMV/jOdtNEzljlKl7mtvXu55s4PMs71
tqAkZhNTeGLJtXOvMrvMO3vSSfe1GPFZtG2itlcy8DtBVGJjahJI8zbmCN0KNMItgJXFAo8Dr4wj
U4amc/bq4WQ2I6NXOhptfsZYCwWdI7z/HvvrfRm14qXOOVuUVdufRRfRsuFoRTJG63tojwX5CYly
u22KTYD0vGLt9yJSbw4Q6mmEGmOOJO4VV2YJxqf8lIxMZe2ibi64P/XRGaeTzjgwZca5ShiZd1Yg
W2y0KOp2A8eRMe6jhxEQyEFSewVtRV7l2Hec3OGoax/+2aLWfScvwNyINyKvW0TigW9xFM7wWboe
QnsZZqNCF+S2R9VVQYYUwp0+k54SZJ61L31EF5Eb4PLcDPNtTOn6CPsAR7tjMIJb/U3q4E9gW69b
OyPNpGCLmdNKbM2kKsNuyjDov+aF+8CkYkvQxC5d1LM0kRG1+CpmfZiLH9grXUwbM+hI9xE5cf3M
yXDam1r9YV491NLkcDthZZVMRbAOW1O7nt3EdU/+mLtosbOdMuNvpPX8ABS33Mg0PziLc51EQoDH
dzwhRyhe6V7gI6OxiGNKEhGhlr2j02qP2OxcmWBUy8Q5K9v5pgiI2vdTmhCronwqeLKSrkdPyZ7w
kCfYKrPK/LEIim8PCv4jO3DoYdQNrIxGoDcrDEsN/Q6S0L1EAlCwi7vyuuARCpMTKJwtWwXFZ+O6
1Hmmo97sJt+mmdjR3QtByyNVwfGGDaPY1HiTNTHYkLnY3JxHoq/gKRHTihEhSvvvQnt3q7IuPsf4
sfFfqghxupHJ5BFlkrvjAX2rOyz41+eR4EuSt5zlto4XziYq5saS9EI6UJDaP/rxwSCJhCwBFC8x
eVSuQsRik0Xkmk/SqUOV4CXrnbP246+eOiC4DNYWvYbnP0MwpDemztZ8zWdnXltSyXrNeVVTtnUS
9RI1zmNrWGhocN9jqr2zhb0fa/1mJvklzvjGpM9xFHBDueivLkHT1A07XXhs7iWWv5suYcrbp9Fp
LrpHKtXbXNIkrkm6CqtIfWlTZ94ijmdNjx+nClGdSn2bDFJxXAAJ4DiLtunsDIGAY1+0xr7K7J7o
W+KgfY4w6PRbeWTXf80g5ER0Hpnh9zf4bh/1uo0LcbQ493NG3Nbkw2844PnIuqgZHUwDPFs2TyPp
uJN3olVD1Evnsfx0sHhBXB8ItD1BiGI/MyOHaqnGr5uxXsO2Vgg4vOrGNcvDYt/TeaTsB2/dMCCU
EdKOZQY/U3Fr6IENpyLnfOsi2hh6rBzFXOlDx+xraUw6WNpzApp/9/inIRoNvGvMNQdU0PiQCgQu
7XGKZUy3nXA/c++2xjZ232YioMKoi9jM/e9eXextTOWbIkceE9Gwl+twMSthPnT9gjgnaVha0csH
OlPxq18K4JVSpAcowcgTXEQ/nIPeCoEsRDL6d2vj4pYseAXmJIW6h3DNaKXFNlanpAWu4MsvXfdq
qTiYfP+OqSnWc/xcrWyCacx3iOk6q93Y8ilKb/xUbeupAxQlo63bnPBxbOf2U2P9UKn1RnE+b3qr
7UKsTvd5BfYndvS5LtCLNO24nvUkAeiY9+XQXmBgchQW9Xtl6jtOIMeS2KKeVDRz+eSL/hFWEXvl
Wnvh3FMS9Hb+KUuzPR48sHP8KNe8JtJ0Tuk4sOFq48UQl9RomGmghTTHs1liLSvX7ZoVgTCHrVPe
LHl1NFJ1qLo1Pnf8u3k8XkmbOXtITJbxtDe6G0mfiiIIlKJf7aPihb4DaYkv7Xw7Yeo0vPXJEiOd
/mGX+vuJvijgTkpQBDw0WbTJFLtUl6tgKRnPWfuJpWhDzQEei7FGQtxA95hSkWo5bxd3CcRq37vO
ixr7wBJfnOU9718Yt3DY4zjIftCz7tarPncoZ7wGt8rn3jSCoUHmT7/DvBYLQ3U7GPTcxhyJHGsa
58lP2ugtIpOL82qOiBpTXz/3kuntiNUtFExrgkKo54n07F2lxaOEnnNpITUEuPrqYB1+SO0R3V6T
8TzeFRzxdn7a5SewEzcx9Qs6H2Wd62h+bpr+ts2MY0fmGE81sEuZ+CWHRpxFiVevN4TQbQkVAfg1
eofE5Bgq4OyZi3rIVqRerrHM5PMOnO9ItD4La/xaOXYa0y8bvYtdDs/mLOODgmd/QztLFiT+DT/Y
guh+kEcRwLS4wSeN2i6/ruTDou4iTAj7GWRhQGwTjz9+E1d/jiBYNpzm+4fZfPGM6ja3EP7hvw/6
xHbv0tV3j2QB0sIdn2ROd9jlWNO2bB16tbZrFH8eBrnceDP6d2dgXjd9xjuzYSZKkGFd3whxv3bs
tGIPUvUaBq39nbKtObS095ysbDW+fTYz865pXmeSlcy+fM4NDy0hWXj4XDeVaZ3mTO7mkglbtf7Z
NBULaSxzjEgH4+WOVnh2KP2moQW4NhdpaveYD80lNWGd9qTLm8ljQyOXNgtRd37lP5Amk3GWcTR/
Sylm0HE37ebg4VQ+Zv4cE0SQOpiqmHP0PZXW4mfFJY7OmXDGQzEtMeeQqEV3WncPFrl1WRqnx57k
yS0IJv+u8qLolJISk3AXAsdrvIt/VdDBqEuSXWuXTEst9V7zZxtHFObemPIoAH9hQ5MCNHGo6K3u
MYO5GEn97lC7KQUQDyHh5MRmL8hRXeOLQ22Y+0ZyoHgYQsNbSD9YLIBh/kSGi6I4mofQpLBQ4wB7
yMifFxde00he4obT26PO/LdylntLTDckDJKYIKtPS2Hc0kp4yYGaGI4+WI16wDCBztgc6Vj5E919
57Qm6sGmrBt7ZrVAj1HI2kg92+GlbIHqYQ4K7HWQNH/TISjzFnFdP4jQkfNEzp7+I6GExiOousNa
5+/ksVIhwnahs0ddNZrpW6bevLV9ABuU03LgdTKXSxrLF8VJ0aD9vk+vlKcY9NaOs/yxLYjEK7XA
XtHIJOia9imagX0zj1hhpw95ufdJ4SwUozzEvJXFThibT6tKjtXKGL4uqYTNhacN0z8GdZ7uqN6a
cX5jeESlchZghlAaVXJyp+xEiy3azZC49lMbIdgs+gIEnb2v1zVI3I5/swBcdMf5mNaYrNZiRRBe
KgzVs3s7mSbVjYsT5HpCmRIijkg2o6nJrDUgJoyRW/vATkuCaiPSwB9bF+ja/KMZaVGMbgYoJUfB
tmL4Cjosh2G8OGTqFPZdCl/oyEeDqzyo8jh0TXmKW5v1ptHjNiKrcmP3tndwreFrlKzNjoaF2JIZ
mmyNvtxpw3ri5bvvUlo19LESqithgbUamO2udMIiM9efXQgovDnLzEmta89zYWbf3U7WR9Um3Wmt
EebgIEe7Dk9nl1qpAVuK3CDgAemuc5P52GqnPxquyngRyzyo8+5a3mUEp2fZGBirP2xtrfugqlE7
4OmhY4SxJ+xi83uu009GSU0HAGVvTWgOhD0XAV5IJISq+RwzMroXHDe2imbUo9KyCmkbYWjEzbOd
1Whc7FUyr6gnskkybWx6P3taxu558aIvxWgaO9mtONU8VhLkDHywbgXN1VccTkz3UnMAhs/UYXU2
OqLk3eylXid1Q+Clc+xG+tlA4+gwL+Y9NAn/dm2Ku9oV1T71B8JaPQLntcA4LEhBfV/m3vhUEzT6
OSXcci/rcaHvSVItqT5fLfzjHHXWW/ARd/BYH41JXJuyfABVr/WTbm2EkcAXysym3tNtt/Ut/ztI
pS0R9lXoiQ6E9VBS/KSQ9zEpX8OHmL5v6kxiGC4UqgExu49xKgV5zc2L61PPZEKhLsBQHvaa2N+4
8pfnQXfpQeVl/yKM/lJi4/rKEKU76BgCgdXpS+lyD2s7I0UlbY5eGhHI3mUXwjgZD3kpuMWm3NGE
wolcEqdCitExGRZr2+HYPNZJtquja1AF9qs6Krq7eR7fIofgRaQPrGg9cBdiJikbxqbvt7iZT755
s8Tm20D3gPiUndEjtbfBOnYzb08CRxwO0GgDpvSdp97sx31dFPUBT6v9b2HYf6W++m2U3s9iyv/z
H3Va/x9qLgm0/5366vjtx5Xq8rPm8s+/+F/RpWX/i3tLWIopeAkEWqf/K7+i9f0vQi2wQuJPNOla
/xSl4npoNbGvuhKnJoeTqxiy/3eWkWv/S4A0AYBP2IhwHUC0H1SWv1NdflQQIuxEE4Y7En4gWKyP
8QDkGjtmNJJW5DFJ7Gp0GEvWaub5mudrWYugMJt+89P9+Rt9JYKzX1yZ2Cc5mQtef95DZVofBF+j
6wBlS5qelm+fvjGfBg8zWw+VUtP9NCNe//3lPli85PVy0gaHBicHa/Sf3v2fFIuDOUR1brd9WJFs
sseOiR9T8IKbWeP+W4L4HzWsf3sp8KBXxy/+648G7GgsGnO08j6MLQNxjgcdj5PowrjPpMEa/v57
IcH7y21EPYHLE4QLru4Pt7Evu9oqyRwJa7vLbxO7G8kyLuyvLdMdJklgIUGDMqoV7thd4FfKf7j+
3/2MV+GeaaId9vm+fL6f7it79zWvFj5V7Kry3Iz9umFQ1BHAQx4d1lP7H37Hv70ekzKTnAnkgh+/
r89RXwjI+eEaEXuv1ra9uNqezuasMOsXxv/T5WhyMhsniPKjd7gtR392YtmFDUmlW98o2i39AMAT
PGoH+ADF4fc/5999PYyxJqAMhLyYI3+9nf3SpFU6Ex6xKO0yzHKte3MufHy4cXs3C7v5h+/38VnF
kmk6PlLe6wqEC/vDz1c4NB5ljoqr4ox1n/dsPogdEwbcVfrl91/tL9Luj9f64Ej22V2ziulwCOys
P+buWAVx0aP4z7FIkwx+xYEK3Da1flCRMd42s5Y3UROh9Pj9J/m7L80Di7MU2Slqqqth/KdnlkRD
RIMFH4R8dsDangH9yU/SM835+f33l7rK1X92YfOdhbRMKCkCUKorP3xn5VhN7KxJi5uNRLM05eTk
rJZ+AhBZkDc6zN9i/rAMSUqLdr+/9MeVAf2+w5ZzFe9CBYEI8eu3bKzcZwAYl2H5mobGrQTU8tnY
j0Ajn/7LC7HSsbnxXYhCYgX5oD+Pga0YETPrMMevval5j4Ih8lpAux4a1tKPvaMCAR4axEd/boZi
3P/++n+5x5blSJYDsnQgEDviwxI4pcjyjZpelSym9GwnrnlAL6NvVIIoibiD73Mih2MMTvYf1r6/
3GHLYrOEYM+zBADHuz5nPz1HKOMgy/bQhKaigqAnrxGRTF5PS7uY6Bn6KkCgOO1BL7pbO+Z0/Pvv
/dfLCwoDHxMHmqlr+fDr5RmG+lYGpSoklGDdobFfN3bUysBuAMOGZAzR17EXup/uMKhDTXlR/8OL
9Nc7L4lDQD6OW4K36Qqr+/kGEMmemsnQNiF816tyO/ueyhrMlptUe6sjcaKltbCbLbP7h2f77y+M
VcWTRG+5/oc736RjzKCgQfCaWTSc/NoPyVpl5m/a1W2cjfIFUtcjMor0H/b26zf65X3GEMIFbe9a
kZns779+Y3OJLIt5SB16meq3hl6analI+TFJaN3qiue/QbH8399mZRHMAPaM1gm5k79eFH1FNkwd
fKmq1TEAB4SUvSumY1P6KCV7YT3OqldP5BOl//CE//U+U38qqkP4LErxcv96ZXuePd2bcxnaJSmR
UW7UX0D3vQK4u0rEpX1cLcb1senc/v7R/rgNyis42uJ3dWzTg6T94cFipGqQXkxEgdMyucxmoBHm
6thntdgosX3j+PvL/RmE8+vPymYrwJexIVyjNj5cL60N4bdZb2w5dq9vHNusrSeSAaZROpsHpaPu
JjI8dBDNlCWELvnpxUOl/z4wUA7blOj5SS7y2MxN/2zAMjukwv8n0PdfHj3ecQnUB02YDaFJfFjP
kQ92SRYxNXGbJAmMid6qpNNzcGWRHRBOTQFr0bD/hzsj/twnfrk3QlxdGX/WXFSZ/odnwIOiP8QF
aPdrF7UMTDDN61fLru3iD8mBur31GJUQmqtTwzzHQ5rZSAWz1d1j0bCLfUP+VbbXs9bkRqWI18nj
jSXAG3OMRPp1jOB03xIaKa2nKBlLn7lq39ANbGvHPhGMnPSHSLaV83USS10d6EBd6dH9cuU8Z7UZ
m2HpFdF6UoldFofRtsyZAWLTDzihiqK8Bd+r3vp2Ld1P0dAn8aVhLt9so9peUNzG6TUmwRiGd1qk
izgZSTy9EtqA7qUxOpJTKx51kOWCVJ3Y1iMNTG3zHJQiz2Wo7UIKDOM14jo7YZ5b1hSHu8q3SBcf
1Sx/5E1NqptTYQ+INXoHRd8Y0+7kxy+cWHDJe+VwnZM0s0Kn7RvV/ZrYzBqMpPVx7Rcl1td+bYyb
lkUAl8RQ9m++nMjxSoCNM+ylrDgCnfUSGsETJ/vVQ0FHY4wRUOvRk+4IrPm6zEyBTnFn4IuedOfd
aqUNpCachRhSKpKo97kfNYRv6YRECujbRo1KqagYuk/821CnIt93YkntoE9F/1Z1ZWeF0iNjEqdI
L4IOVDXSiKFDOZf1mX5DCj3djrVHJuNsDNF0N00aS2s6Nsm4S1O0AgFpBSNGX5QNxwJT3421tnQr
+P/aAG6od0tnu/7Ddsyh2otO+c5xcQ248HzvlIb9DIn4EKlUHEliX6H/g7FatsCkmvaUxKYRmiWt
4H3nOEMMNd1YMiDaaSkDZyB7Y4so3r31CvSmdMuGNt02LgmIoa+mbsKmKwgbIaBNCSyq2stPqczQ
MpGE2+/Y9O0ozCjq4r1N3tMM0SthVmL2tAC1jMckNNosHnArlNWECaUFOF5Q1o5H36JvvRNLE/1A
PDXfgj7EX4u/sJvhHhoAHnJvnZ7tplsicGcNhXg5i6Td5IMRldvInWqkkEzwQtkNFgAQVrNqJxl4
PdtVnPIzkCdICF0fwQNY0wEcyAj7aGsNIs4ezNkGpeDkujwjCUzLfSmyQd0NNUNfhlt1f4v82I7P
LeXWE/J5w9gktc9UzUTirJ6aoepumpVGW+gzr+EKND0VTIdpZMRULvEVnZ7a3b5bLJTr1ZjV+9GR
0b0sur48UEFA3iiabOJ1avuWQrhszGlTse2VvFXZwAZD7/TF6v3olf0MXw3oQBWhB46QT+uI7poL
khGnUVHYNqM9MTLMiZf63Y179igqVAOCw+wv6a4ys3a6RyKTmQ8iKco2pMlRPFz1Hcbers1mh58V
uUORktXA7TBH/35p3Na/5+BD+7vpU7u5IIXST2gcrfzkl+Z4k3ZW0oWC4eA3zexmDgY9wkt2VB0d
q1Sjs9WUbFngp0QZXyMEAH1PhWkBOHBaDPhRZOt6Cx91XEIiTB3kn8g2DMbTbvw9G4S5hqANxcUo
JMoZBk3JYVro2CDWV+bdQF84ypDiJ/SZ7YC2IrmhlcPhKcHFAlOgqBwfO2ZmdZ9iI3UZ0Tc9ar0p
v056VOsNyd1IJEsa4q1tklNezs1wrOuZ1xzlke/tFubkfRALMuZ3ztJgYClK37kdMRMvL/mUSwzr
LDb1Phuguj1Kp3WA4RcmXI9lcdSP0pwiGsIuR+QwddsIpGGnTSKr+6kMBrtZn4bcwK/OAF/vVkQk
pOTMHqYGtPh4aXLcrRW9f3+Focvw2jzSAc/uqqWpii2+rBgUgSnHV8/sPPMQm+P8AKc7AT+8uJ/L
quSENYGiwtLOY3PILQbbKGMiZqSJzht/01MYppBWbdmGrqdnsnYIkXG3U4kNL4imtFnZd+YZa9WS
Vi95HDkL3Poqu3e7DCJaDT+WdnNJnzVsWlU+6VotLKCLaz155Ah/6/0JuSAFIn0zl0n/j3yhnjzW
LmP2Y857DrwTyVy+X8dh6o/Sz7HA14nHnt6nI9uRSuMfZZy3HUgHsPx7VHDei6/ThMkfBDkch2qJ
yAcn6mNF8LUSJNAUy173Q3Vy0TavtJii4anRDNIAYxnzGfuxQHEAgxmF5aDjdb9EAllRVXvG565f
1z+qEpBtiMbNhW20Riro+1EweKkSdCXl0jEUoIFUpjseKZalWKzZZfU7ELlijowfVuIMDxhwlua4
TBGyLFLG2FKtBmSpzDIE5YlhAhdabYn8Hp16sbXtSLW7KIt4Mebedgi7kDY70VjVy1VhZHnJVs1X
cWVCalG0keVkjJs4pejg/VjE+5wU/Y2Z9P67kzh5C2akgqaJFbDdLU2ns62uS8QNuZ+u77E1GSRH
NIxqEFDMWCmZpbp3xJkvWN1qd3JCz8yZn+NZbgZOrjPmpDLpT4RdfY8lZUVoe7V3ixO6p/Vf5m9j
XCSn3klI+VrnGrQS1Un17kxFU1KWyfjCLthPmKwW772WbS9gnTE0DPQomFYPfiGRveYlTAq9Eidy
Q9YG0JNs6fqLJDDpOfZ0+6VYGC+SqdWr7mnx5sgnd0O50IJjK/5ujGCj98aorOSl7Nb8jgkIBAUM
viujW6cQ1KNGkX9bMDQeQeuPbhi5Eca/qY7954XHWmJ9IScWYcq1+bLmebftoM18i6IMP0ljjUm8
6RW6s1M96WudS6IWv5KLPGOmhDsvQHyLYyk1Avt59fOTOVj6y9ws4tAoGIKbTKKrg8aS9+W2WSDt
hhO6EShQ3rQTksUlnBn0/YgGc8YHg11n3tJc8+9Jf3CSw+pNFk2owgS/1RtoAYKmAp65pWJSpxqY
PgkRHaFQCKD5tXrF1CXwrLWzLq7l9v2uGBusWGtn+zEOBsUYTRZWFe8t1yBIUUvbbs6G1Vcpi+yE
4MpBDxeUmmysTeF2lTy0wmJU5vNCmxuxwunciTFullMbF/7rXMPuiNQ71aS0L0TzXGfQCW0qe0CS
mK64/xzdfJosnb5WMiXkLe7qOKdz6PUZcVxSvxjoCEM5peq5IjaNWVUbLfMpof7+PlOI0hByE/Fc
GVP8jKSorynwi/LT2tRz8x19POZFOaz2zu+1Li9V5OKbmpjSp4xWhc6pbuMWWhjSgBs0L/CAJwck
QBZhLtk1xJixiuE1nI8rtivA3+VSHlYic1GvYYxtN8VkX52ODpmup26ta3Q0XkNnwZhbMm4ZOhbd
LokIfbrtJnNKdoqJ0xrMbj+NcHBIPd9gQ8qTwxJns42BWMryWDRqBRlezoAYacDN+JKcCPdnUnVA
/mZCcg7gZaFXOVDh1mAVanjzl5KJHtM3LA4p4rozQbhmv8/jrqSyAah+YFpie1vMlQuOJJ3YB2O2
a7Z1BKXkAVtW/27Yo/WtGeKJuihGF7mmTmdv55EpdzAlsowDukrWs4kkd9m4K57coBiYmW1WlK0I
nSTpFRgCxnLnOSh7DCTpjK07xQPr+e2Mh0eufLxEJD7/oQlaFY8wVW4ghlxNoV4iNdJObbKHrB1Y
E0VrVQfRszEecIU3E+5vn2sSQqO+D6n0Fh7PRX8jAgehD78aK58n5yHdJs2SATTKsBKReJm2KTq1
uiyhPhhXBVvhzYSTlITebDovs7/aVZq9TTnNoH2/9CkisdGvLkTcEi6oGy8F6j7ZxaeMDku1HfKO
NzRVo5fTqZrFsWvsgbJTUupSTloSK4/nAlccutJDkaHaFqJar+YqEFmelFRxuq0ohKsuO6rV8vYm
g2QfKVjuDHdIWlUWyGZIETXI3qAKmWeqbCflDMtYo1nCZTGQprS4UT4BZU31NulwkYySKHJyG5sC
EzOi6XHDBDSuTrowJxkKSj3U/FSvm8nO2/ukHL3nWJv9yWNEi1R4jjjouaaed7V0DDMcebU7JiHp
aFKcGQPAK9w/oe13xaEyejFtRmMcX3N6IoDnvGYUiCfwsu5rC210ILitPJjeVZ6I1KdxwwZv0fds
pvt4kkbVm+eMRED7u1LQvoh8rMcwK9LqXSHGkLsx0uW3jKeUN0Ve42CMyrObbT4z+iMykJ1u29ZW
Bc1HeoW8GtnWvecPiEQQ2cYIIJMYI7uudLarxMj4vpkHwvMWt1gPk1ca37inGCqIPsMk2TWcfTcQ
f/3TUuvlkVMssUrpiiHAki5vmWUInd0Zqz8dOyKIiZFrIa+2jsKlOLa2QWzP5AFLKDJdP+ZTM3B2
nR0fPtfI77Ep037uGMzL9a7ucrBmHL/mlymjTuDPEQfxkZAeWBQer4ZbOF0wMSoyNzWxBg+jxDIZ
VC07JjKI1l63VbxS+iY6Km9GmgeYhZmtveSlmfKYxJLlj/7uuOEck4qNKApOZ5rXtjv4hY2mb50H
SrqkqeySV7CiYrEwOWjKcxhDII+nHaEFqBy9QhRkqDpp8kTqASWDAtb0UqgSOSZJXCocyUBFeRD1
kCOW1uhPfer4/lGlLJBohk0AiAiQ9W5okm5HDCvYfVMPwgktW6PfcFKbljOTOPBknj17LaKzfD1k
pdu3vFeIDBAjVNa7O+pk3rWoP59UP1U3KWlh5YNZEt4dJEmmqfDqxdcgI9QgtraXsuvZtEXiO+ZR
7rMcV8iDRgfGQvajJ1nYxECaS6xKD5kcjYuzURZLjcBujMxNWhjJHNbLgJasmYbmFrveuBwhWs3x
jkEbty7t0UHh6xMKYV2beCgE6mSdAiw5tdxfg2zwAMRAA7mjUfSknCy/HlDB7gRjVkpoYc3adHej
a/TpjyLNYlB5zshavR35Vsx5BOk14Vgu4KCYjOb+sc28mHAr3FbLwVkHRMZDJkHCFWAy1n1cU17T
dwMo4HaYrggEiMg8qtW4vCoTQ+TOsaL5GJFHkmAapKAL9Jzqr6tojIMmPAjCH9FyK5y1ZvwBjnu9
iQ3g3wionXS+SVcyz1HzCcS6RV731jal7NA3tbBKNNJgZJGJWT2D71qxDMPDrSPj2CiRjaGdT+1D
ZJIvgOu/jPu7ymAH3zg2QnfUlV6CmI+NzNiQBuXFhwrFP17LHPL8jjBTiGVu7XvpdjW6xQzIJiCz
y5WxvZvGxWlJiNflH7IwvEvji1XssH7wk5idBJIgp9bduhyx0NPHdKgDO6ZJueEx6L94tMNUqDAW
oQ/v5wn4hz/MQDPQ735Vq0eFRqiX4b7otRwdjt7COumRyKwgY0b94C12nGDBk90SOCOgiK0lrQEL
G3FD8Y3vavGNXAl4HCzFGWkI/8PemexGjmRZ9FcatWeCM42L3vgsyTXP2hAaQpxHI42kfX0femZ3
RmSjqpG7XhRQqE2USi53OvnsvnvPtWo4IhTUkR7lZzpyw16aWeup5mFOIsaA9MfTiii46qOME0Xf
xI8QmCtj7Vaqw6XfSzoTvFz0LOH0KJK96fmU7KWlAKoRt8ZIsUhpGhhCZ9rDtzmOZMnRorNjwq05
dWIWo+dZ7vCjmywbh0u0hACv2RSNKWZmz5s2IBNAZLrCLm1SGyn+fDZ96Ts85+EqYajli7rAmpma
FX1OqBu0uSUl7Q/kCnX8ZJUpZ/XImqYjMStCC2R9g6N2jT5fZ34TfafceT/K3hePnSEnFx4d9n6s
5YqNixZNd8+v9OZzzHT1k1Mn3YRFMYm+khmCx6EJZ8M+JJwkeaJID1hJ1bTBNROing++SsvpRmI9
xkbOsNkQIIAess6RQLj3aNHRuJL18iqjsILgP57Lj8CikmddMpn9MOYi+DD7loy0pn/3mE6C5ICs
fPAlRYHqclEj3CS0VYBTzmJ2zIfeh6V+BpPEfOp45Dy7irjCau7H/JH8svnVBtZkXzVthUSmkpTu
TdPlB890Mcb7mtYrf0eCJsOyGNusrdHKMGRq95OV4b7hcWOvVezA5CCym+4HeFURBn4G+xUWO31D
eZx7Nmdz/uWQ0Q15MhjWB7ePob1jhk78g6QIjZ6/gAFig86Qc71zHEu2JKqZRpCGZpRFFlFfsTSi
ac2pGeM9ChkQWemg2MhA80G7UL7fJEdDDswhEcx9MGPTu0g1uc+VayrCAuHIEIXVsJEbHuTa4XhK
vd9hhpC/bYa0yTamQ5GfpZ1u3sFgQWtAeyQz3pR2wNE11woYQhr0L6WTG7QBODyNd8pS5scQujwh
kDBZi3k4Ue4zmBzigqwg9kHbpYOLBEUxcsWGHCQvfFo3dnE7kNYO+pi4thnD2tx0zvKdJZ+mznkw
lfmOa4HdXt0UE4QjJ78uHD0xx9R9V6ONSTva24IKpF2ShYPBqcznFEWRefLGrY7EHtdDfJXnYfyD
LooEB6opM3xpRkW5hmoDauUx0Ifmqoz5OqwHV8M9MdrZqNnfQ9RA3VLhsGWjDt6Bj3FNWVrZHqzW
4TyFyy0qtq3qQ7gX3WAVHLFbvIplEXSkwVX9aqSZq3d+pMa7aonCYs7RdMdQigQYIEim6czqaUbm
huCX5SGX6Hj8Bsl9CHJM8xQTxbfOQsVN/x7Bpgu3pXZ9xh5kTHen9OABP4l7moncsM7rXU4DZIpR
X3Jy505h0VLj1jVhZZvEx9qPhpaDC9ldh42AUsWei66/piaObItXhBwNU2vJGmoNZihq4BDMOpEo
t0Iv6RLaXkCd1355lTRDghSVePoJLYflmTABZSQ6QtcwCUW/SLdFabD95HkIB+WtvcxXybrnHELb
IVkTapSLJcDRoRpHJDFmhSIJuecr44aFqBS4857YEEbHwBMtGLWufeTdof3XMYrkomFVFQLH1P1F
UDMCrYDae3tuCJxk1KinYd2Uhag3GCcJpHPia3C2NvhbV0bjdxH7FjuoD0wWJqOFbgdrN1kNynvF
+MyJRmR0ySSxxlFg6ZJOLTagajjS4TlfG2kUhbu5sCin4Uav6iPYlFLshfbD8DAps2SqiXtBvtdL
u35nW037ip6bcwLSvgdKU1UteFsul/XIZlbtjdYuHnp4O+XB82KCAdh/LKyag3jNUXNdCktMees7
nVdfUFYfX/Le99Mmw0JyHXm10wMhiMZo3eSJyfwSZxX6s4zcYzpHMbRaD3wXISPYJ1tUrkSvekCI
pJFYulNfbJeRSwnFknhP4zi/A7MB61gWYnxPIN14q7SKAmNJB6inKRVUFGpNGnrSbIM2TS+6Fwj4
HLdndIcI8pFFMbGgKVxusnlMQHjCxRgOPdfHWzd3FschJavqss8gEqzqUNuftmqSJRJXiU8f9v2D
S/yADBpa70B37USoOYvtfBfPifMjoGaUkBJpqmef9OWe2BVSYhgZ2IGboJzpMmV+A+6UEMcECcXU
ipNpfMHboD6mcUQniejGxfw8tsW+bPXMdoScqEvcl/9/SC4F5/8hLAp/W1d1shSYsuHawzhIz3M/
wK8dxroVh1LO3l3IyQgArBx8eZNwUraQg2R8i8Ct77xQZrBUXbpV97OLe+aS6Y8TC7wkFV24UG2i
u5T9hNyQ8TbH79YgGQPGeQpk8Mi6JfQ2xcwqcl9Dq3AujHnKklu7hOhwNUyTmq9FljXhXW13eXB0
If30b14eQiLNrQx1mS2lvLG8vMQT61qN/3/Zqv7X/poNLZ4IepnB+1CtZv+6N3fLZqazBGO1Q5Xi
2dQTGzHx4m+5yTk7gjz97w6Bv+W7/adu2l88t//Snfv/0Xe7VKb8c+rh+Y9O/oo6xQ7zE+vUhOZP
ewANGEsvt4k16X9Yp2hFAlMFX+TF2Mcn9N/Uw/A3pG4AqXiaFhvCYuuRv7tuQZ3SoohLktIafs50
/hb1cHlhv5hJgKkKfkW4WA8gqDrLVfSTfyiLBm6ZnYtPm4YUe6WNWtpki+tmO7sjq7GirvJXpN3h
YAu+9sxjnAdXrcVmzKRA7EvmI9HzDmobGnv+EI1DSUnGkFXPHTcU3PJF+OrmYXAjWLW/SGv0v3Fk
vrvcij5Pb/q/r79/4Pz8V9ff8b1X6fsvtu/lB/6AborfbIycPrVaOJxdaj3/+/Kzzd9oCcPNw9bT
xvK9eOb+uPw88ZuJ9cUKbZ8njOcsfe9/XH6e95uPxs6RhQvX4pr5W2WeWBF/uf6Wkz3GraWDB+sn
SaqTYfOn6y+fgrkK2LRvsPVV32XYh68VdU96Q43cvmAf/SOvFCd2hA7xGgHAGbZiHqbLZX0LS55F
xpPP9gFUtGV0JBszztzbmTXfPtMNg2IngqXvOM0DOF6creWKsnPwJBFHotfI8j30MeEtofBpCGh0
HJTd4ubIOcgAsmDVBmGv3lmkOuwLp2e+BM+e5A+8a32+4qA2AdSvO2Nfem5P/04jGMdjsHtoI+M4
F7jfCIuvkBlbWDxtau3yxDVJiUwRxouoLLIXWgqJ2Lr+krqVc9s1W4cOP2/lKMN5L9KJaqZq8l0O
dLXbUSc/5sY5T8155clR36gwqr4R2Y3znFkAolM73QWF7m5ppw8o0yWoMe1K2KXv5CPF8DxT85uv
HGhSRBvL+cqz5xPK3oWsOMPT3E7oxmch4J4SLJIAQFdhtuEJjJa4awmKv3S01ydQbKrmfcpl56/Y
p7Jjzh0TEhA3QWB0iTKwZgg2tF/dSGMPEU2O6CsgY95lMPgsI1pKi+IN8/LwnXhx+hS7/BqiTax7
1pXE54zhKqYTozBH49JCLNLnLKfix7lxO/rSyxESXQrygJaqxOP4JSTVzWlsDT3KuYyfesL/VHWV
ddjuOyXMliiLT+Vd49djfw4OEyqeSw074NAiWVLyuWWS4UZ2ORvnijkzVpn1NQyhc+40Bp3GowVq
AQExB7RVNIm9b23+HD5eh6M21NHJ2zVaDefzqau4iwayrvmpw9g69RmTviZsjxpAz7FaKo/DU/vx
FCxNyAadyMOpHRk7Cv2m86k12UQlOA7IytUmPfUqq6AlXDn4wfzhLMXLLml9rpmljtltzAJB9dTS
PJwam3uEa9qbh4hLqaPajr3tUvDcnbqek1S2t+5SAI3XjC5ofAD513hqiE7SwH8sT73RuSDLzke1
9EmrpVoaD1z40pOCA6B86p5GzeCjr9kLEc0Kcc1sJ05fz+6ptVotpaemyEfg/DwW/A3ejzS/nk59
1zXwTvifSw02cxmWK+vUju3bXfJEFw51m4Ayow5iXoNGmvWOfmoImC0lj2D/1j0LgQb5sYNokHDu
TXZGDs1iXbItgIKdjWyeOMlmuKvGzlhhqujfJjTl54ikWLRxLE0gsSGwLi8dkatsZTl5UO7xdWXl
eV0GlXsWxyBLzqggLvGjF5kr1mS1yNKieqTZ9UwZvEkO39KIeFLTT22B0QS40kUtNqoihHg4p0E8
boAELItSUaA3N2FICrgFVjSdIxFGDwj5fJNNXY/JJm1SdSto17bOU8MlpzV15K7vJ9bG1ltaOS68
CCyJbIIKa2o2baflS8eF4OKcGBVrmc7B4mDPGeYlDJwzolfjU5LIhM+ptblO88SLbtmsQCZJIoP1
sA0ibjwOWKqIpSry91e5E6bfvY+Tb5XkoQq59cDuWzlp7si98rX5hCU1FLCumuwTYG/QY07C0g8d
r3biD5fd8xvaUvylWIp9dUm5tLdVg4veOahl24Un/gk2ARCAhvvItvMtMrVASPNnkF7UJ9DiyM6G
+or4OSht2R4Hsm3Btmq8/rniLI+9yu1cbOzTRN4bPxtuDc/LBESamm3XFuqSH9/abC+F7zTVtsR2
90H3ljGtuhGozXryx2HYNMLT7Eqr1HnQSJ8AUExrqDeFGRgtaTzV5RAIzOi8ZxvirPi18rl1aRJ1
qKuPtmD2ZEA7b22Ac7LcmlR2b0Bz67xBCOraQCgDLPTrdDewiN10Q2FlZ4ZpBN+NbKeFPRI5rKcV
d/GzCF3b2Xqjxf0qjfDAcDnlbHyF2wZbESqcf6JpqLxgNRGmvD/+2B9YD4uXlAeAtTcY7D46E+DT
1moy39x0NnjCc076vT4kad6F4Naa/lN2HKJphGn1g2FF0YMMhJBwiMSrEXDAB7WV6T0YQP+cVtsR
6auOLwa63RAi5BCxErXxkdVT/dC5or9Ekyq/lyWL2INsmQ+9gVN1DUOLPSc1Vt8TNbP0sZFK4GEy
FohvYMp4ko0gIYHEA7d74/Yd+KuAS/SFgLw1PhiZJe608Ptn0VqUV6p0Gm4C18WYlutofM7ZceE+
cgeoNHxA3j5gwSDhE87FGRItmV40MsDvXev7elUF2cTpNJ9te2P5JpYtq1d7lxrJ+3oopnhTqryO
tgnN9ICVKhZEK+xY4atqSsReN4yS91wOyCx1k5kF9oSwljtBdZy7Vs3kuCtuR/qbv0d1FyQPwnA/
ZwokJ7WGGZiKKkHFE2il10mXzJiIc2ticxOHTbEyuwqphT5RdjkpMVZ4ZUZCb3IyAmZY/3sq7uez
r//8B5/Gv5qK7+ryvfp1LD79xB9jMV0SWIqXyvolFGkFTLi/n8oYi5l6LQZlgcSED+vPsdhllvZd
QlGkBdmw/3Iqc35biiJw47s+su+S5/kbWUgK334di20a4OzglKmkPJXg4F+M1qI2oLEwt6+bCDHj
ArY4d6em4el28CmsZu6zunz2VoHUcXnHg6MurorJzWwQOnDYuPb0UOfWV5Ij/p31bNyzQ2/BcVuz
3y3LbRjDWd9QZZ1Em4KZwN3WQnrh+0RJ94KwjK32OgDqbB1nc9Lgs/naAmcY4g6vG4hgQtusX1yI
Zzie4Ul4Oc216yoNrIPKmhh6g6prKzizx0TemW09XzB8VrfOkEp9lg65+1zDp202U9l4gILjsbyG
utcKkB84j+BiVqx3PrxeM66uyBGP0TEKsKgimoJAMR/N2Smiq1aYc7NPWB37tPfimF5BcGMbAWrK
o5+HO9MrjMzIp/oa6++h4jmDjzELi2g7+z1OKz0w02/wk3YavVWLAQhBxQgqDGHEu9IfY2MXx0FN
lZWUY3xZ9CE5OPZj902Oa4dbjRyPZgG3cAUjYVHlWpG+9b3u72Z/BAQ6p3KycGShfkPjo328HI3O
3blZDieKyd/i4e/EakhXvmmp4tK1a4iu7HZ8nrldkG6LuEshBg0G5KGY0vIfKQXuNDpRJxVhTdnA
Enb5tbF/W0xdfdR+GcBn7/04gouDTYvDFDWgZKPuygKK06ZwpXyPKIsHXRcDsuZbcEzgkzzPS/i8
xdzlBXFzzvbKI02j2u5iNJc0emrr6JGq+4ydrSguqeMYbnlATztfmQ+i9U1MwVn5QQBo3oTpVKxV
6RSfpkfb+gocHGwNYNPhNfKcxZZg5jG6oXPZgzFCgz0JPK4ebtgsThpKOPmzRjBeDiahdq3Aqz0g
qFIJVLEg5SOuTN7uLphsmAFFfV+qmtVIh+9xTzKMtXebOxXvFlfupTYmBS0TE2/MqaTV3LY9kzaq
NrZpR/HsHOR1LCFbgalNcJozQLewcXMescvyB+5M2d9NtBWw+E9F/Tzw/Bz5rHP96I5Fx7oFmgJZ
M1flPFwDv7qqU8M22cgTatyJRHUPVZumX8JO4UjlTqaeic0nS4LTmR8G6QeI8l3kAzmE0WMc5rQH
QSujLv4KwyR57Pjjk41NA2y9j6aEPOs0zs03Fij2+GXUZbeVETLxxo00bvEAZsE2m1w8TbCqoVZH
sypesWTkchVmNR+FbdTWRdlnEq8+/tyviKFpPvYJ6+xVmDr+rZXl8SOSkYtbws+iPbBgyHOqCMNN
J6V4Snu4m8uBIrkzRWyopR8iuy5iDPDAq7rqo0yMmCqogX9Dow4m3vFAjcc4cJ2HtMjqO0g5Axum
QNpneUWWllJWVz4by7IXxP0wczxyXdwTVRRepmUBkbQA4ULjRjl05tZt8QCv3dI3r7GPofNnPYzF
lQ2XZzi3W5cqi2Aw5FczGuMPXBC6OKt6dks3XtMCNNAW8alt2HN/+9CRZ3dr6dnVW8xrYGTwB0cf
DV0a0Xpiv4XZ3inzTxHjMdx1VtMA3k2N4LGfFHh422ZHzxBXw9FplZUTpjBm+irLoXyeQkchJsBS
+eyquboROM4oJPda4kSItk69K+FjV9iKWoNfHrkSmE3RPLBew0xgjsIsdkZkJ982eZd2m5dN/eLH
cS/Pe6HgGLfOFB0r+j3ErgGtrBn0TyG8OTLFrvdz1thSOhxERDbil/X9STw6thGGq7iYS6wSlmJF
hI0gJMOh7EM0ZbYL9X/KbtoGtgo3nyK6jQqjhLfrVO1N27cxEn2PDY8Qbxgf+KUUls2mG0VnIIls
dvZ8bP1GOVjft63NtnnjthGyA5b/YN2N3Pc2LV9ud90kIqN0EaM/5xSzYU3uxC3rE72IiiqqfWq8
EnSrNZhzTFCs+43zxq2XQE4l9SelQuKxtof+hy6FvoTKiFlahnH+JjNFzIH1Vw2Up7B47f5o6HjT
YWe+l6GFCa6zXSImOrQUFYN5M9+PA2Ua+9EzcgzDc1B1m8wsKfJmuwlryA6rqNw52G6yDXUJ1ROf
GmoI0PnoC0odd6PC07j6Ooeb7TrgVT7WbdVdDKlgMi0njTW7H0WW7BuZm3fkPwmyCKLj1brJ3OFs
HgO73viwBu90iJtpNWGux5nbqfi5MIf4mvUwLBUsrQqThZCdAIxY62tXjkRzBDY5HrrWqL+KOB5h
G2UcSPAP4SS3phkVY9Zlf8u8YDcQft3gpa0m59XyezwTXh/KeZWMghZ7oUP3eShm687AucRdQqZc
roFqgsNoobDgI/EcuC92vSzZGZXb9Xgq6zCX3g4Ckh24HHessHRWpX8D756HkB6Aw8MEKRqKlyp3
vjFyXs66swQuKKjz8mlwE/sWwyz8H55qVCLOTmo98uiq83OamvE4ep3S2zRJnaUtPY+Qe0pJ4ELy
RG52ddzNyYZwKucaj/TgCy68gVJW3zWuwjLUFPqVgqumbJtxxifmi28VF0DQk5alI96AgVpcz5DD
J/8fbIkR8e3X2E3SmwbYkYOBs7H5fiXaOi8nWLucw1CtacHx0nuat5OIS55PZAvhr6clUlfyImKA
d1YxNK9gzaKK7xvH1/xDe1N21U5LFMOtW5e9Kwh6vWmyqr+l/7yegZdZap8VUrTrefJbF/bg7PNA
jmwCKyKz8RYncZS/4IWcgMlaXnss4LVSXBnoHs8FlAWGDZYGzx5WJVjSSFxARkNL753A1jQn9oYe
dnC+gEJ3s0zcrasJ+a+mht+0zhO6A7A6zpU+1BVrurXPl0ZuGKa8Bz/VNSzIhPcfiF8S3mShk8Lp
wIzgHieO29PWC3x72HqdIebVSNKAg5dW9sdgcD5nxgBeKvM4fiOqYrXnuccCbVn/gjDKhTTuCgv/
3iYRiR+j9Mwpjak5egs2VTXcJgkms3PdlkaA13vw1bEjiMJXiejWpuGRkB2t2aXVZ0iVZ2KW6qA1
s7gmkDrPzp3Pwu1tBChOM2Mts72H6zHbNaUoqEFtaq7WImAHt+lMeN27MhUJY+7ILt67ZGIV7s7x
J2pAdKqq+Ror6ai3ZPrs4COYkpSHjbYMMdzrkPmoRpTgwHuMcd4nTwzMWbGPzKgaj/asnZD4gVHX
d7JrJDzTwRyts3YUkcQWYVkR/fMdPZ3ehILw4MxV2B49J5rdOwekr73GR6Lt/6OzjYPMT6sfmABU
5ywfjMcZiPi6v/z7T9J7lNmG32QdJ2H++dLt8nRD0qr8fS3zT0kkC6Pmr7+GWH5gehy/WEfaS773
p18Tdk0ljb7NQUxPM0j4tJjuraDn3snImTmIBMDg/Yaio/UMQPfa7MaWnGfaPfz7JPz7SZjR6F+d
hAlvJMNfz8Knn/njLOz/Jpb0POQU37HF0p7451k49AK6lthF2qZPGOPPFZH/GysbvAIWgWAv4Kf+
XBE59Lz5nIFhiCz/8LfKGE9QnD+jv4FpheyHWJ0uUVRegvWXy8eNvAIF0ms2QRA14aYBgVuvzAp0
viFiDm81np1nFHn10E3TW4GtYm1qKH87janK2tKIBXcYB3h5oWRWNlstS+KlTs0Jb2uruK+2Q9qq
8KaKYc5fTJNlzEy6/vT001t+8/sL/rnK0Qn+8nVj08WfAN2I4D7fOaLsv34PSBM6AY5LzJcjQY2D
jttkwJOCzf+8HTvsf0FepF+p3YUXQWm2P1KEb38dtyN2B6RhWtA4Dy66k6dbKsdt7IwYk9IbP3JL
Z82GtriYID9lGxJWFPXGxFlZCIR+SlfQLPIdgEObuUaIIj5gVp3ag2T2p6TVNA3uu2Mc47bDn/MS
DaN5PpYKbqqQI30mDpKCfRNySH8CZU7FdSjNolsnemmGi+u++GxEUqrtyNm92CSg85m/zJrwX5f2
ql1lky0cEtd+5m2rkWYKRHyVJ+vSWFwuCrpDsHZzg9xV2sXNTQJmn+Npk2OUl4EScETjaCQJwId8
RHEWt74oYDTG2JvVNrNSaNOK6gpw+aVvyYMfxgYFv6S3jrhQZnHOZjFq9pbEzIqBr2i+RBq0560O
vYusE+U6z6jtOivYc71mEM9cKuBihzfJaNtuJRKLGuvQCfWh7Yb41cPofUN7C172YrLxhiOhqivs
rUwhQGrR8W1DGz6lQQFnTuxnk14ZM3VIKxrpsusyVY4gJ1Ppr6gnKgs+enS+W2RayR9RjA9UKSji
H05i/4htujboeOvSbT8b2RUM1cy+rqfKPrajP1LnVtR8A0ZeMQD5jrh4wPC68sxRP+RATMe7AHg7
zemSYPRuIuF1bZZQ76jb5VS5qh1lOxsmV++I9mNx2onqxZHFAYa0cud6TxXMyM/0pEoSWkKhzE5q
JcsolEvrpGImJ0XTP6mbwAFQOsNF9NQn/dM4aaH6pIsaJ40UEQm9tD1JpycVlQwTiqp5Ule5ElFa
i5Pq6qoxeR9PWizeivAVvQaFltgaj9nqpNzGVkMJ15gRFLZRdjFhoPEyY6L3kqscwSpGBTowAjya
MKc+9GHiNcUZ1x+z+bgIyMZJSy5OujIhrvGZNTVqc1eK4Ya8HBq0oXCiRoswbTlQmx8cW2Yv2Um5
TsU0vrmtwvWYGAZVOHh9B3vtVdTKnc0n/Zt2gOab6ljrczjp43qRyjnLCbEnY1t8V97cX7Jsrh98
1HXkZnR2ddLcC77EF+YixJeLJO+d1PmYjC92aPHan7R7DaHzYV4E/aUqEAVhkfnhfjXhWcghQPP9
XjYBNnKSuZGnDUEQ4PyfBzYPewOp6iUcBkUP0WmzEJ62DOFp4yDJyC2oP/YQ2WknYVHFjevKiAJn
m5/2FjPxHIuM1bLPADIWfMvTlkMtCw8muWX3YQS9tZWnnYjZdexHOOSzK0nozlyoz8sORYfA6Lfd
slohFS6fvSpm3+Isq5fFhZfvy9NGZnDcvt4oTjlLysOyH/B88WVGY2OXU2n0HcTzhB2PPbIczSO7
rrbRVGyz0Hbj29qxaKYEkwP7FegvG6N0GrN6q06bpMzgoqFUquufc26t4Tq3yUKwIaNlYI38AV68
T9UIDjdAOJXpFJ5DbIBZnvhR/pyyCJx34McUIbOpxY3XANW/S0Iy6VTUp2x1LCmq6iJEqqRH08OM
vnJbCqVWEz5Fj6SGMyDa+hOSjE87r3UTs1KKd0mZYnswLaukpZptGwGVQbnBrs9xhe+wH8RXcDBp
LkNPjNrVEIyBOJbs7ane6Yrx3WaT+iAc6ZKzLXL/y8b8O21NzLLqSJR4LL/8lHACcGXb5wAY9ahf
FpUKq6KzQ32OXa8As5v5FJ03djVfsDekBAxlYnrP8fhfplPfsCaPRhzWkP2o/CBytIIwxy2rTqEK
rKhBtO9DktgXOPnmxwTJtuAil9VtLWtxHSS5fYuyJb9ZeZKnVdXU7fLc8XA8cyrvCSZI1DEZ5nbI
N8zh699Hvd9tC27cCC9jEl9nZcCjoh69CpoyVxdG0ii2jqLp5Ts775zF4RBS0AaDiCRo1zT0M6V9
0D+mbsCacYJalKJyBt58wKCoOT6M6dDuxKz6tzYxM0yT7Ngh2Cd5OtGg5eWfGNZRLColBoTGWkbZ
hmiV+5BGM//rouyVOO8HogxkzRzrxndKwudebOCXbHG8z2uKViHzMtFwoo+5xDYIIRLXwqKMr5Tn
evnR7urwZuz6/mEqYRuRVBijGwC0S4YfxAe7NDQG8Ttm59/2qX9Adf1pVtu89+//8aOi5W5eutb/
8x/3Ra1+/HVTtPzI79Ox5S8FxAv0KDT9ZeJlrvt9UwRQE8sSXQ42La+2Sy3E/0zHLiN14DMDu/xX
6P+yKfJ+oxxsGY35Dycv+29RM/FbMYP/fL6CFmTaOLv4/SGvL/CXf//pfEX6WfnTwHVccyN7GgqM
dYNZj8hZ2uMOUjhuOq5l61GoamVJe2cmnR733mRBOgmtSSGMGyPjgDskySERHvfsWCbddZfAhdkk
Q+V/yJiMEy0y2rhqrETNB7PAt7wZ2Gbbe0yKJfKlxey2Bj8Gl4Ycz7mECrYabGfvNqG0CQ7m6WMs
eqvGcFvTxjYSVaEpjPQxQ4rM7nlKEexTHT0mhPdMWM/lROZwtRSgXy7tr4Sa/cBn/9vW3J1l4eDJ
ByMyMtw7UX5NxAkfufQcaR24MVeI9BAwrmp86P7GJnW5joTZl+c2dqOL0Q2ooeTjo3+L4QSwcpVR
7gzVuzbPWstNK8rdW3a/ClI/OQE3CY9uD4AJemF5zCeLNhUGrISbCfGtGA/0aGYk6SUrYmgcjn2N
pwm9vzAKQ/CKg7zfTV3Vv5B0oY4NIqmKDy0ikdq0OptebO22d07FR7lqQRFxMp5zxRy+WD6kCLuX
Mvbc18CKvSdq6ce3vA3b68hPgbFb+BlKMrpOYtAAUZNza9GaHEDWqRrAI2AQihhdCamveg4U9Zq+
uyceuhcwfleOQbddZfE4McxV2xjs4F5I/fA4vogaex3N8Qbm/oFXUbX+GobMmcwYRkN3M6dwpIvp
XSTVrWkda6Z8JfSzTnL/YNe6v9IZakLcrmwP/j+maNS18kMb9qOIYMR4RNwaVozejJY9D5dUX+79
Ul9Pw/BgRuE5BOGnQv7ImvGmjZ8KP/2xpBWy2HxJh+pYqgU5L66HfnmLEWHS6MwigUym1aEeS760
OWaoCskN61HntrecUVc+fDI8StW+pavZsuvtGJzXU84BZgCC4Nu7siPIRuXovs+boxZlt7edHF5F
2MKSCtNyFff2AwB95560a/2ZmfLMmbjmBFipTRIURsZEbT1EKihIf1k4pszgPvdSmoFhn7BgNITn
QiCYjRefwl+GgOHbzrtLoNs3nhDNReXJjGyEHB8k0OmOIyxgKjhCqrsKlMJxFaxi1Z71oLDtdINa
fAeqa0tz0Ea74XNovZvz1YxNCbS0RRvGaD77pI+siOMxnCiicwdc4iubR4mNn4HtkCNC1FW7v6dw
Y20Akg+xe2XYIXr95rvqlurzeycYgViRPGOp0wKyNsqJmfuq8L2dgFFjBvG1DA22hu7GDSdKFttd
KmgBTszdhIy2MrKLmMy0rti5ZctBI9uEMlkXZnXwHMycLq8FSf5Q9/X9YDwmxac9RBdOkAFif7F9
SjrD9jNgpjDTizQqdpyR1uF0YLX5mUDxp0dtG8w9EJdUqlei9GQuI2I791j9H9qpqveJG34YRvjO
pXahyplvBN4mr7XLjZHfjqE7cOhsH4KlTdscJ3slOUwHorktp2AX+dQptz78ANx2EAyPinIyhFlm
RBLQZd/YZzDjN2ohhRsEPpjotpn0rtkS7f1o/OENxAS4sdr2bdpBTbOdmfBQnN+krmCaoLxaJZfw
AqM9bs1iw+VY7lgn5hcTNc/0qzcbmFmvATs7NGB1OWf+laPzZ3wDe4LzwzqwjT2QgTOPstxSz2uF
smjDgND62kzT87DQu7owyIhy9VJDeWUW6UeYkMWx4AOywfbSldMWBFC5p+PuDPzzXHX+jpDQ1pQv
rLDe2nI6BFWZ3Vdju3fncIPWcEtyn4Pk0UvNY5yLfaOKhwk6CcsTl9rymb3Bumm7+yBTd7YxnuEX
2lryBm6VJsByNy4SbpufV/27UpgKQzl090WgL2Nu+vD2nmanu7NHylo64jts26g5ajAN0Zdb2f0e
ZI5D7HecLmJ9DJjNOoOMp5Wl10Rgj4TLj/SlHVyXb+Mod3N7m3A0q33j6JV6G+KSoC3S6SAY0oaQ
1yXjH+QEV8UBhVmMwFkfbOvAXJKaYxiyNlWdvaPkU2ychm6DiglvTeppR0H3t5zopRD5IR2D6KKi
EuK99Px8Y1JHDariOlAMfdqgWi1XinVxyRjbosStNF0y25rw2lqO+ynr9rpvjn3h7v+LvfPajeRc
s+y79H0I4f4wwHRfhEtv6M1NgGSxwnsfTz8rpdaZU2egRmuuZoABShJVLLIymRnxf2bvtTGwwrbx
1v7CGvjYhV9tLh8VdjxWWQX9WPhZxr0+JaIQ636CCHXNhs9b/y4Tz84Q3VG1NdDJAhKojFTxuao7
ey0v5syuFJJVdwUR6U3yQQdXYGjAeOp4a1dFCA1J0uMPwiFwp+B7rdgWdZeMKJmBOY+5yNNHUndH
3dRf164l5mZ4LRLlMCwZMgWykRYy4Zc+CZqe+ppsvMAks3pishYZj5Oeqy/WBMZCNY9SmbtJVmMh
v91sK614GlrxZq0tyg3ji3BYtm/959oOARz+6hOhn9eZzyNOgw1TQsdiJdSFluV3C4N5YExO2Fav
LAgmr0vkK5ZZAz/c1VZ2eNSdTk5vobeexNKylzvfMoutVqzcBZOPxGg/VDxmjtyRhKWe1H7ewnt0
FIW9TG/oN8jNEcgjepTJ3kaIx6XRdoWcvLaSyeuVHaOpUe6QY3rS8gxBrSPhzYRTtbaQD+RGpL7U
B6K1XQ7Qm/JEcKViSB/XnNCm144d5qFd550xiRMa4J+CYy0jhc+bG8Ik9cQVy0TACGdpxvDRuijt
iw5ng/Px2TatPdANZ7UW+64Pr1ZkvpD3tmtsO0AgSRf6aSlJx6ZpPjQyAdyCAIco3jRask/t6JGs
ehqaeXSLNQ0Gne0RhV/jLCWDj1R+sW3tq0XwkqT1tm2789ArTiJxJVX9LmOO6KyaCND6/ojQfbpC
JKfOGvZTndHrxEaDRgNd0aI8CqPh2gynZaf1OlOlThyJxNxpJucB66W13VJuxeeU58Z4ghX9ZsCi
eo2IDko1AF6Kv6Y/yB4wOKxJUYbBoacF99z5ozAM6DA8weUhh0fY4Phqsnctvc2uyjd4GIzXlvsb
qEhb3jXiaRJy7TAA3yVdShp95eJoIRGNeo2w7jlBRQQkNz4S4+AmWHRlwuQF2m8jIp0AjcKoHPOK
ghZAA5lxnHTCxRzhmp2G+7YMRKEgvCQYXJqv9kBUF+IBLYN7Zhmcy9WzQXRJmryt9UucIu9nJFpc
EollMXKTydAxzbF+I/knv02l2BCdJxAiFsyXHo25ZsCUZC6rF10Ez7PZparsLbh3reWQWOZr24iH
CdzKi6g5j+N0S1WCckWhIsXpZkg+UT5+REOgd4sHCTCoUeYivl0xNrRUjzJbsNvhOmtLwLqM0FEA
rwyhZMPg7dlz1snrE+o5n0wkHZ/v3UTdfZekC8AyMiSatRbOhILL6RvtVGfq89h8S3ACluoyyoeC
0G/sCZ6dM28jKyivP62ZDGICfsePuQJ9jVi2w78oIT82fK38DsW4y4pLBxlO9NWBMXP0OpbxphuJ
alwQQpDABygIvIyk+r2uP+Q2xVYf7Yy+2yj5BGdBWNx3euTRpO9Ugv3SvOYEcZInoEV0GBn9DAPE
hCij/FVrFGrg8pqkk1M2av+coMLZCdlybTX1Wh4CdkMwoSXaYMfstQe221ROXpk1SL/J0JklN254
fFUqPsxuIySb2bFbzotrT+aPDiUDTJlHgd7FXmtajibuOcXzW0Y9ctmBbbazmt1ngthhVrUf/TBO
d+SvcCpz/uD6hBa0181v3Vrem3avLdTkGUbo8ZBa8WlRxDZZBnFX4qaV1wPCo+/CpIKpJG9ucZGG
lEKA/vxOJrJm4AoKw3VLlp1rArlgBuvf6h0cwE5nrMEQw5ls0sdk5oUSpIHMn1M+b/NUO2Hu2pi1
velysRnb70gufZFonhF+sR++9NoUMGt201x3UyT4UVUeIjMPDIQFaUyiwnjfmduiuOexQvAgxY7E
xGdmZxwu5p1qF7RniluRpJISADhY5laP2N6MP0kDd0Z1eWQbcxoj+WhxszzrxbBhoekNU3tViN1J
C8AXlpb6OX5Sr1Oku8WIPxR85g3CE0+0CvnY2kjgUcu4crGl1llD6UFjJV6b4mjO4h1Mc7EFX7qd
mzrEUx6RdbNKFwAllD7s4JX0NTfvc2v0crIblYz4KlYDZCLm7QcSNTK8LbZHLOEzcovbaxjKpj+u
pkZGZwEoqMxbz4rKE0RNp4oH5oHGQife/lwjhc0ANCbNg2wM+CGTzyHlD8bcKaGuzxmSNukpWiUX
xaHfIKfYjAylnEQllCkdpvfY4n6uwv1eKRUL2mICWJDZcRtgguq3qjEgxKL80cpHlSu9oP/A4Gt7
E1ZAdNPjPlfpAuluGDlxDfZJsk3E0G1t0WEIFPlDATsHTqHEBYxjVnd1Ip9X+BQBThMszPbyw4Sk
gkSaZDuWCv1BNQeIa1ElfUs2WOJEkY4oUL8acoPRHwle/nljT1rsGxakVKwlh1QLIUfpKAewR3Oj
sZr5KFmNb7awtEekAMYES2DWDmKVd/pge1lnnfAAvJQLs/QMm7pVJQ4rMULYIlzUdvdRROPGbFSJ
ZNbG9pGAubiOBVyQm/U6uxI5ajhsCeZkgrC0hXSAL8fYLNaxDzFCwphygeTd66Vs7JL6ru42Qwxo
CWUSrL6dsQw/4VTcXrshgLHBN0n1hAJGbVNofpQ88zMYrrBz+9zq3hJoA4Q9DmH/M1R1IqHh4KZM
gG2Z7HrsolZBFtw6WGj8aplgsXmQqL5AIk0UoBUK3wx1w2WoCnqpXO0Lnn+pFF4R55V9locemD93
sfk0qNaQ7Apq1tcQYEi0jW4Wsw15cjBreqgal7EAFeRVLEXRqMP9QQg75EQjKkot+bOymFcchPQF
LBb5gapNYb9OQN2tTdsLMBItIXkhT3U1EKrXcnur/IZK9TtDRZVPSq56LZmg8XCwFck8zWz48f8X
+H8u8LHl/rXB+Dah/Mh+1bIrtxiH/9zfq78JyNgK63F0VTYDwX9MKG+bfTzCss56HzvxbXb5vxzG
hqJZ/J5K/oSuC74IXU4f//u/6eZv4AUAkbOVJd1El42/o2XnC/91863ybSwegoBrTvrN75//pwll
1y0Z4DzmIGHLCvrttlDCDGjL462qvkVP12qLMRO2E5HUrSbyH1aKfW4lsNocB9JOk2xhCvd7oLVE
EuRmvaVcL7e863Ai+bqaSOAC52y/Rqxbn4u0Y9ZPVDZFUeVwax28bq6LR5bvYjONpI8vt5TtvK/T
Aw19/DqBqbgnHcsrb6nciAqlLZnoM7egsfxSWXlDqZ7HZ2gbAoQt2d5h3UvHOjVpQJCaN4Ewp2Kr
ythNl4akOZ2I8FZ+Hm8WwOg9j80AxsjXlJZXO7vG+nN9ixkno4xEjlv0+MpSyxgm/QcUgeJBZ8N0
mYAFIVZEnHs2a0V8Rsuo3g8EVN5RrRmv5e9J59iuio16iz8HyGfcpTkwHPsWjp7KiLwgGPb7WqNQ
FRDq4JHByBhSaxveAtabOjcCwtsMn7BEaplJhK8wTPRzqDcK/havgylN0jv8F44A5MyqtcLCTp8G
s5bo0kFQjr5xC33Xmno6FLcg+GpE0z3cwuFhnjDRMMiA68QX5+Xg9dibrqUp5tN4i5YPM8rTUKff
YjRxtbRaISvslkQP5+FuyuxnFSeUO7eydRiKjqdwy7AHsNztK1g1Xq10e2AstSe3JLhbPG2mK6Nj
GeWjJCRxsmOOWvAz88YURolEDSCu0NLoZVpLUm0NSHCN0RlPaSLeGjkSV+DgIUgZUztWRKJtwiTB
qUR7VaNn7PTNUjZfYVqXzrQU2pYlocQYuQh9rdWqj6F4Nrp6AeGYtneGNKinCf2CO9r9T/BZaNHy
elAuxRJmXmlU/WnmcfnshKHzlqt8WGcBMI+Rdn5PkTC480gxYmYRZ986EHFJGqA79nP/rEzm9DyP
/OBGouxeNAgfAs/nbSsZHUAON/uaBWHAvHXyUDlibsQsWTSqDDMPPWEtWnpzdWawQk+sBjRr+jv4
zWbTxYx14raWT+DEZ5+GaYXR2qi+vhjhJa2sBg4YXl5q/JSoGimd30p1hpiGUuFSlSaT5XGhLhj7
5YU5ROiuM5iSXaEh7+s0Wd+GS88p+zvIshHmpbVvQEUavgowKUMrXB0LW+1i8dFngMCdVXM/2GR7
S/Dc/DZJwqeC6SP7jG45qKPaBIDM2q9eLxlU1srqNW2kPIEva3dhmMiKY9IC7Nu8VnaK3GoBR/4b
xbqMBJLMajJ3ZEwV6f2MLYhGp57sH7x7PuxUgnq4zgxcp6rytI4RSUopxlCQjrGr15JJ4sxHchUF
82q8r7Rbgy8vku2zAkb7oaZxUIxNcygg3+xYFbL3Mxt4POvKUGjVTe5AGSUQ0HiAbVPdPhQJJZhs
VqDHqyz1EZOMB6HoxYFKgap2UuxHI52aA9qOWxIqMMrSkhY0LKEq7YZJBYoMGHyLuVb/iCHVs0uG
vmzPeClypasDAQ/rYNHEPkiJqvpRrh9RKZ6EZSRvqmHdd1UG/qgb/LrK1LOpS/UxptvcSVn0sC50
jrVhXAhkx4FotmySuKRZsM+0VNMITxRuHINUTN/tYjI2kiaEw2wgvKiasmOo0kXJkW5+6tmyPM3d
nNC46OYDRhpSKwHnIpYl2ZoydiI6WDOObcFewaCZQ7e7cPet6lEGt89IQEk/E5WRntT5i6kG0qC/
R9LWMIoYkB3ba6y7wVw3n7qu6ijr4+m4xEO2jRH8A9yXEukeZ+h60aylplvVdpk0oVi1YUyN7eDI
iD093Du1D+8zDMZ6andtrjL666YXCXW4L8tM28idvEVxU8KuDOejlHGH7qB7JK9DzcYDoZ3lbjBE
7Ax9qW7ttXvQreSyKJRLlRipk7SsOA8Aua7TkEQvctjX/qACAyPK05kjYV0RpmpBa5R+MoavpTB3
jXqzei6qvZ90e2vo1h6RZf9gMrdR4mzYsLbbmQzc+4jUCzCd8KyXCKqxHJFMG6HlCqJJ2s+a/VNL
2TEQF+HDcg0hjkcfso37ViLt7gwvFL+PkTSeWbBXb1tr/UK1xV674zrFioRylvlQZLCZljIZjLsa
GoItX8erjxelVbM3GLKRr0uF+iiVbRTIOXmb/Tx9Jzr4OCgUMOT1MN+utABviZFYRzp805dwsrMG
0Q9jHVl+BbsgZ/enI4wgzJaxJDEOltkE0Zo1rPSH0ww/f2/iFaeVu+MiozeIp4xinXGLuZ4VK0sv
AzkotgF9za/UUdsB9gN3gCYA7+Zo5Zt5RPITkF7CUIupzk97DMcnoZAynOsMGbG8yWd2p+9QULRN
BO9sZ3STtjPi9ucY5zkzFvSscGAr6yGrQ91lsCezXE2ig4SSedP1Zqc7LEXAH0uhuG9WoZ8je6iv
bIpZ3/TlQp8RF/fQI+TNVNjGflj78ISGzAiaZqgxsubVgcyAhehvFDfz1CERa1PpCcYxe7MKKv6y
pJx2PZbA3sGbtT5h5rupxK26u00K1sSxlwZvFNsv1+ScQA8jAGvCmt3bJZSwHHb1c7oOw5UcBKZj
/TL9KGutug2rdRoyhi6nIs0s+r7ejabxaKq5FmC52QqWkwFE7GYn96QOmQj59RSOaV3pP7JJ5wfL
kb3LWfUdR60ffTBpqCbkUmHYZOUmMy7DYBEohZc5XcS2ocjyYkm1tmNuRe+dtFLqWTsCIlEyLgfw
+E6mS4HRyIGMh0SrsaRlKIOyZIDdWW5bOz0MlkoC/MrNe5K0GC11fhL1xJ5h0fZEmuiOhLIGpx3r
42zIjzg59KDpyk02zGARw/puGQ3zbggNonaLCalNtHzh1N6FtM1rhwBnXq5Lf0hovxQ4URr4PTON
3iBfaL6YqxNZuGcrgqfbScuBRgn8HG/kzSDaFyVbT6NZMohFFWTILUtyRvkrA86wgCuNUs2VslHa
qB1wt4qJs5xvC0nf5ct6A3TJHhPdrxhhghenvIm5RoLkxssja9zexPAnh2z6xD/U12RecI3SBVoc
ZQwv2sJpGYGSh3BvhS3qJH6Sc6doARiDYzpkT2ME89HIq0crtjT+LqquqCLZKK83SXmxlxj4/yo2
GOPABULdRPjHHLVfZFrlaPzRKurkaRMjLFliAKLljI81HIkmNTjDhmInqeFXNdrPwtgvKmBMSm+n
1AA3SnJxj92N5zAeNAbEY8/POcx7jYuGG03MghLnDrpJ9I9ObYcry/dko0fKI8T8rYK1HNB2t1zC
uP8BxvgwxwAJs4XpIRKG515HnSYPcKerB2SpP8Y2+hlmjc92fhsztAM9SzRIQsWyZMTLayK5CyEW
uTgOi6MkG3WgjRS/AyS5ZelZo8rFXo/UIB5YcCDXTfxuor7OefEdIxPWg83rTUfAhtfQ4J+NLzG0
END1SkOATxSAqTxHAooaQlHXrJDzklj0VN5ofojBnkGn7jG2jTP31EXg1JmjFNpntIPdUe0VTG/A
kaPpRb3dOmnB7fpT6rXHkWUqsG8lOUpczRbFTg3SfZkH5vXNYy0S1Vd60PMFxkQ8COmZaIB2Lyml
2C6AjGFicKS8AtJEXltI6s98TcV7DvB3rhhnLsWeiv+mkO79JkI7hTbbzef6nPFWpL+YY0/k2KxA
QTM5FI3ZfuP5WoNoaFBiNbzTMR4EWmOu/iKnIwVcSXZ5CzWzN5RPnt0+l6RTMfaGh/BjvMhjZj0x
LMctiFTqbLYipDBaLb+REG1kfFuvtVrmIMXQvShpN7mmPV4KTD9BvObVZuwb6SAJ1K/mahenxo6M
JxINCBAwjHqjVmbl9/X9os08bKazJB0JBdcfu75EhWKbsoUEMpszip54CVfZWI7WxOSNfHFDV89V
mOzrpKksNCLJvrNAxY3p29L21SXthQqsftxn5e3uhKQZ3Hfk95N1ZqArHzp9JBYC2daJusRwxDQp
XAQ4ZvPqtJjDeyaPRqDP64mwGQ49Qnh3Y5r3226d0t3QWFeOAdWR1vDQQ9n286qZX/RQobdopm+i
bWY6nghqaB/uobNQ7LfS5EwRUoGiaedNFWsnOC/3fZOT5qz2BpdzrXOdJK857rd+ZafgFLAWGdX3
xiuA9ogG3eb+JumdH0v9Z54kBoQbprGkuZqBbUQB6NJHPS+eSznjdm4bP0fFfmBJdc+J6JVJggIP
n45loNJl/AjXmve5M4Dodpec/UI4wU1MgCuAy+Zx1jYwn6lf74qJIBSzzD8Ika+5lS2Sl6UGRYTV
J76cgCBEUL8p6eRhr+TuBEpSLsN9mVU5ZigWo5FVR34k6uKFRDcfV7+y74QAcjoQs8U4kS2H+awq
TGlzW+whIblNbh9j7OkOjJ95VyvkbJkrN1ZQSvcjM2R/FeKUW6bPDSz04MQaADEJtyNWEm7UTW6L
D+7UVsbij4n61avDM8XRBXxPeAXPeaeK5IAs8U1NG4IuSiqgArSkZYUhlUmqbGJFftEz00LTXFKb
W2rISB6WfdZWz0AXQRvHsXzSDITuFL35hrKz/raSYtlj7GSiSJovTR0pKiykhh8DEmXexXONe6+z
c2u3lFL6epNknnBbDYxD0c6yfUTNn9aL+VEWq7ppEXmUdERZvlfTInyV1lF7IXgMtJSRSAe2XZMb
xegW0oj9B3wXglsw2+/adq2f1IFrLCw6dnUWFilwcCZFJr6rmOOKWLPZLsRLIeUT1Hk7eY3TnsHA
ehOagTUAkGrKy3I2GhZPlZwbj3UxfA1zV+yI9in2TUX6Swbs2hsXymMyKNiBRyo7ZFKfjlKi67ty
6FnZ9xUrBJnJrJwh3eKulzyWwkgDujxMgNgvQST0JmhsLLbnXlPL1LFk6WMKs/6O4Wnp9novfiJq
GfYZjrITgQHzI+7qkpA31kaqEGvp4Cq+STPT5iUZZ3nbow7YcTGOFy4oVYe4Ax/KqBUYLahtwwe0
0kQO14hcfYOlzz379PR96AyZ7qsVWxGTRQe0VboHTrUeLNoBV+3o6zFKCV8rsLIZWWgFkcz81koJ
BOyrBL+sYqZEEtVrfGeDptlMLZwCGzjrIQf97HZaZ3wiyTYPytChUE4rFlExem9X70b+0rXjQhw1
LfeHZuUYn0u9SPyaKB8NYVINrDTCzD/ZWhs0w2Qdsmy2ZLcYp47KxkxW4ovMwe3BmFysuG780bTI
5irDbjzkiTDeyAuRT4Bue3cZRe6ZTYbR77ZAbwul26klrpEiycIA6Eb6BHHno2F+dwf97UPcFBKV
bkqbxo7bnQgjzcttBLRTzO0qa5D28hLqvrBlqj/cstHg4WU5FVQoXiIzpgtXEqTY4farC6zJLdhm
ZcXIg40fUW+yxcxir8Z6+EOwWd1T6NueZIp1m0hgQkVdg5AoBxnomdDeymZw0xI8Aslc5NhAws2Q
RLXStSTYEEvyXMR7YK/JtpV0+6uSq3oL90r6rKEoBT225I3RxrBse4JwnqylFw/whL9TyeZuZQJp
Qi6o3a8ywyRimlIXP2Z0lUJGDJz2kqcUVrttzHm8zsoEoUutTThnav5ijyJ5jOLQPCMPZN+odtp9
OETcA3JFYnip2vpuTZT8GaHeGc27xCOYy2kluy2cHrJcp6LDaMF+EioFunaUJsUZipT2oolYOc1W
U8ROEul0YBV5ZTu9bJQLlJvJ9PVoyY4ZLCyYbLqUbkyYVdcIGzIbEqtgLAA99o0MIgn+dSKi14lj
C58rt4SHGMdP5gpLkhXGTHDkfQDc/SG/LWD+/m7gv8SK/gIg/UtM6f+N8FGBUeyvdwOnqvz4qn6B
P96+4I/NgPkbmVWmjSJEGMzxFQ364h/aZT4j2zLvaJwiwkSQTKLmn5sB7TeTJGW+Cv4jeDMLc+Gf
mwE+peomYFkTaKTJyOnvbAbQTv8qXWYEhPkU+yDpwbaMEvpfKDdmDJEEqi9CAvWug47kDYc74S3u
GsRu6o1byiRvkIHxPzBL2k9+6RWbZGNe1iVY085lbnh4jmBLFZW70Ta9PzIwfZ1bZz9gn/DSYHpl
TLkf/X4/RVt6EXnwZtRv5+fOx52/ZdDqW8HaHtHW03H4dLhq8SwzT6fX7B0sDeQwOMVpFBB2nJEH
hkIiGD2SYOcghMj1LrzBvRt4FHdQi33byzfxzvDjTeKxFD3Ed6zFqSeHQ0KZ4TyTpXWUz+pdvpN5
OsJhWrvH+rpRN7Un3g6Sl/NNJI+6YNvuc1/9TILQH7bPsCQfMMU4t78BUpd5ofbSjmGgsSU2Hfl+
fFNPgzs4d8RQ+coF1Zlwnvd3z8+2czrc/mdx22O+6/x33aXKcdpje6ycZQ/ygMdeOIXzGjw+Rs4n
o/UjM3y/uGdv4mTPDUohThB8OgcZHhqFCMlS7s3V/hwHBFeZfG/TeU+cR35WTrrrvZ7fmz3zy3aA
7qGjdD7bN83L7nsP29YRDe2ZXBY3eWJadk9xmZDih+8cSp6J0lK7a77Wjbyrt/1BB7iAC14LmHpC
RImO4i65Rm696bagWC49HveIKrXw1UvCc+/2/DKsy2Re29c1yD3LS47RjvfB8+xTz3jGe75HDU9o
KQz4DjOpW6Ithj1/ZQQidW52V3/qE+eQM3zXFwXEyLcImrthA4XU67/Yr8OfOdACAOYUu/cZ6pyE
D8NbeK25ra/f40ngPtvccGkbRlAvZCk4zJefGC1hizFPbL9Uv32Pdlgks3iHJjHeXct499bOu/gn
GmTsI3SZaUAHcZB3dKfH9m15J+IOkQbCcFj6drON0TWOkddHHvmWjeyZx072x/FlZf+Qn+271CGT
Z2O91Kf4qJ60B4SOm+HJMK/Sp/1ZrbInWwm7CYfgDj6Q99k59qQL5RMZHKdp8mW3zY5MgmQRIENh
hMvH7LaRX9JMTUdzV84eZEMlhpAG5MxXlZPWMfd0kOoPP2lCVCIEOGSgYT4OH4gLxLG/oBBoK7ia
e8xaVbzVvHAfX9NdemTcOPwM7/iW3icVlnO9Hvc8fmTFD8SQcAuoZofeOH6VKqd+RLJF5GYCluin
8W6cikO8sXcUStAoJJ+c3kDiDYb/IJF88QU/kveAsvHQB+M0dUOGoezcnB7lIzFvlNevvOtoV5MX
5ZqRcvWGkM8JH+SvNHCoOB1mOFuddZWLYRed2xdPDBpiEAdDcF22WJLcKDtgV+SnA9p09KKzdgmf
SHzyblewrD0tL3GG7c4h/uuIdrUG+fEquG+YLtL+u/QaHeYfAKEQTH0OjCgrV23YlwTNvBWbMnpp
KHaXR7QhynY5EbDqBiRU0Wo4/W71Lgz3D59wDk5cNskh/ZGdjT2LOeODACwn+76hZXwYtNYb8SCS
027Vt2t0sj+ACTKISa/qvXZN7Cct3Y3q27rsele5007qm3WssaRGlYN98kveKevJuvjohTbWa+jQ
tR9Hl1XSp3rdafcb01XO8U/tbF1HV/OXB21/RqC2hZaLOCa6N7MddET9WW95Qu25htS3zTxuy/7H
R7wlwcXeyc5DvK2u+9TX3Bef0F/nvHi+IC3V/1I9QPxu90M98pEje/pr+fGmcTOHtYXoI+j9wZuC
+AP/n2PxOyS/+LOfb4W7+tPxrAaKey6d9rmDQ3NZ9zwFJ0HzuKuONJG+dal2Mn+EDZ9TO6PLMCJy
bP6MvclRF57FfvJ4QPx6OaKkA4O9RY1kaxRGbnYy3rKdDhzyJ+sAPsx/vpmb3x/FuX9e4IEeiJx2
8mcTa7mDAaNgtnFsjniSkSY6UG3Hn6m67zyWkQpyJBf/IL4P/tP7xY4Pj/ZmzLnNcFT1ezZG4SUn
NcXplc2wBIPH1zBN2OQiIFaXZcTM21M+6V+RDN8WbaYfXcXmDWwuz4GVCrMlLD4b3pWeuWEs7n1o
H0+ofvYP7vanRB/lqQcE+8ETC14HG1FoOeKD7muHXGZvnpQzGbPLNeFHNASNR4bU5vZP70t3JgTW
d85YHr65QbsVPZYfCJQ7lGJHHpT1SnF4ho8GWIl+34lPdvO+sGj9Mep0bhTydLGX0L+zPTFxfBF2
kVwwxugsZjgPcx4yOBsthXAbEKmkjVsmcqQuMhszbOn/oIB8rAp+/Y9fisDfKX5fVb20SRT3/7H5
rm6use5f/9AvX9P9x++fjr75WfYfv/yP/7vx7G74bpf7bxyx/Z+UwNuf/O9+8j/ta4+Et/77v31V
Q9nfvlsEBPiXOlDHCfbXheMx+f6K+++y67+T//3r/qgf7d8M6KGWjVWN3A/gy/+oH+3fdNO0YIfr
qvm75OSflCXmb6oJTwIOFAoE43e04p/1o/kbDAmLBaPyO05CN/9O/XijT/zifFMMpMEyHHKLv+cP
Ccs/O99AqNiM1RvDqdWi9QYDfsPa6xd2qZjiw34IIpFr51iw5Ov122p7XuGMlwsSfXkwHk3i7Tza
y+G0Vmz5yc1xCWH5lPTklTS21lVxXdNMigthF5N3ow/BGjuOKxElSda+ZMYEqDa3kAjXECUs5ioE
HLbp5NeawITRJGGDqKWoIFzntadXhLXMRR6S0jKsT1JRcVpmqrmrUzInDJQKENmsMoDPoF+Whomu
NRZEdMjxVZK4iVgyZLtMQQynaWmy6csyRj+G9jQkxuweM5Hu/f2W6r9xRfxlL/VLx/X/1HXDu/y/
uG6G+bv4pN2Nfr3Y+KI/Lhr8orDxeWPesChcCBpv2z+aLoGuChkUqQ40VuaNp/KPpkvIvym8kYGw
8Epj0bH5dn9eNFxrOvouLkMbnymU0b9z0Wji11wQgCpcKUixuLLZIVmoxriq/kmNtdQijrQh0qF8
UXtrw7z4PTpVtI15+9XUOAfnGjlTnBbKHZorpDONpPmpnBZerDBeGbMVSXF4K7RaS90Yio2hUM0/
Rbf2m1WZ2Azd4ovsqP9ICuOjNsPnqtXf1hmZQ8MYGXzWT4JtHmUcB44R5xzd8W3H3Gq125ewCIW9
NxfqB8n6oet4xzq9bnbz2phOHZOca1gQB1Q1lw6lvWBKi8PPZrant15pac/WOHkghg8xaURBvUay
eeoVZlyGsZTsrphZjhDauRNXGc+zI5YaplxgReSMxwQ2Xxi62dvQmOajTbw0408Ma11fboDiPVll
+B6xudhnanYXhxpRfjKP0rXF2GxSsWT7QUISlkFQd4tBeYesQymTzhtIBl9ESeV7u4cuVTAYnJUQ
jxytKtMuKyhvrNNk0jYJUDYijqImYKITkvzFKEsmqgVYJzu2BgUaoJeI1L9CyDwl62PqDWqKCc8F
+Yj9fp4RA3W99V5D1MSQ0qqfFYRNcgFaU2x1bpOHOCWfGeYxx/VkPpU3bDzrpOVE2LOEEI/k+BRB
AzTzlmY6X3eFJR2npFMos9vmjCQVrZaVgqRZFsoL2jhkMQLljN3B5mGuqybqKb85GdeqZe+bMDdv
mOu6om6fEbAT0QCShX/dJHt2Qwm6YAC8mSDkAVX4UD0SLkjtIOYVufX4jGW/D9DAnsTU3eKY5uGs
hpRiqJlwOibcePN4uTlUlm0SMuLWQ9xgsTK+9BMbCV1tHjqlQfLQjadeZ2FelWXlyy0RoUm9BKR1
BuL2CFIr/whrQnlC5Sianj4MyoLbNPF5HUkL70L1U14ig+Fpyk+vroJal98GQ1u5hcOqLBg3cCc4
5OhMnCjiIChtqNwjw/u8XC9SVD4Btg6yGxNHnSX8y+IlR4oR9KExB8TJNX4/Qo8Hcti6rcpCoNCG
9nGq5a2lxXTsof4jmgQLtnJ6MTodpX3FkjometnJmRFDxxveYAg91mSKPQipGbdJlJIaHsf4s/8n
e2ey3DiSbul36T3KMLkD2JIgCZKSSM3DBiYpQphnwDE8fX/Iurc7M691ld1Fb9p6mxkRokjC/R/O
+Y6HK8o2T2bnBlzyQFLCWjLAdsyJV04kRVJBQSJJg31gTaIh+3qQgEn7Dn7BRgfnoptvnTBIB1Ru
bY9kSQ1ToHrrqKeuG3izdahFmSIXNItXvW+/eqljnC0rur31Q4hiHAKSxLZ9otwPqIbfrmqeEQKa
+G6j2Xcxg247XtMGaJ93wGshmVzzOnOV39XeFG8Xmze66pxzNrCDVGa93EzQ409daYLF8KTnp6Ji
87xi6ysj+eBMAAjCOpupNYYZQ2av7BDzfWJnSEq78dES6XuSjLt+qRffRShy0Kw2B3dXY9EygMRw
NpoHu4PGXq1J0F7RxPSBUKPJme7vRMtyE5jwlhxEJKCIJwKRDPjfaq5yzGIstdzMfpidTjw5Zen6
pBDkPtmfKM4WTn/Qt/MZgRx2agikhiYTQnoxbJhZh3mFuTga37O5Wi5TDa5k+WmPy/SA6PIYWviy
NcLr/LAgRsNbdGczohL1ovkLs1V20PplbVdDQh4j8pWx7FKIOM+eR64WLCm+flHIaIsKZCidL0XY
ba5w8TWQHeHeN9Y+DJvXfPRQK45xUEJO3RWN/rWgpzjkDp4qohDCfQiOJG9JjweMO59TRxM+yb+w
lfE+bAzYNUGYOL+zdkA6mrN3dy11O5nTrwouDm4ompuxq45WBNnfCUf3/04t//9e5SKgVvyfK5fb
Kv+FkPwvZcv6N/5ZtlhUIKDJdCASutBN73+JyE0J2pz/6Fm64VCGrGiM/xwVu/8gBMiDdm79MURe
mWb/WbWAuaBnoGgBpG7gav1v5QQRS/R3ETkxnQ5kdV6IAZadfcZfy5bJw3nWxHbi61Kd1agV485m
SX+fZg2k4VFB0kWdE101E3KknjrGDsGP2joINi6ZDdM1gEqjd/sWNmvFYjnuzYDp8/RQyvkEXCbd
a676ZYF93vR92uz1LmaM50ScX/h8X3Rsrduqrc9mjYGfCHl4/16YPizEZjC8tG+F1JgdZFF30jFE
btpC+zFxKd/i9nlEIPwLTSe5a+yratTY5OKOG6MbYFOHDVTqU8xxvYltc3heqiK6s0XIjDKyRv0q
kgrNjxGpJKMZCCGSus2o9d+VSnRQ7IuRx3uS5GVAhiK7FpxCT0sxfqAMdRmemRQ6MCpNLCNeQ4Ip
bixPDzhiJ1iqs4bTJRJIj5JlRlUnq/lWmc0LQdAa9ANzDh/YYkbLTk0iHLax5tjYO6fkaCDBhCqc
yo5cgwYMT9c/m0VsvrrRABJUdqhFMeDzPyNmD5FVekw6uqbcgtQGPJ0RSTKqzxyAfcJkUEco1pTO
JVcF8XrOFEp8zlN46eICwyDyYHSj610B2DVAYRVeQETF6tRGnngWBT0oODvwoDvgrNOTpxnivrNz
NB29EMY3BPLUl0SeeuSbN90pRCNEhZWZOMZ0Dx3EMIzDpyic/IaVLMsCOwI+LRrRIm+w013j1uqb
FjI7pgNXTALi+gM9HRdklBkVgNq11pOaOKs+ExRXrXaBHyGH4+iF6owvQBBRbtnP4friBym3fdTR
j2KJaDBomfJh9q4V7kSW+aXC3NOL9MNsV0IC4TVIbM3bTE0r6L9uEiJtvCSYyL7YpnSf0H1tPnEN
IKy9GhMjlPCB4nHcmDq76wYywCbsEm/ftxNu2aGa910xnKfKfY0kOK0cKt2GdCtCV0ogD5CPMCzb
ftTMtxJ5FOWZLfHCp/5Yj+LgaWFIE0xEd49zvoTM1LJnt2dMD25njttGk4ipzHs5Rc4NXy/fak3g
npmTkt6RGOChmN9q+hL6olzeUczBlK/4NuBQnQ+1bQm/sdWeiE6A4Dh+9yok0WlBP+kTgJMcKedv
RpQuHtAGcieP8NwKpLvoJKxV6FGGfX9yGzvaSWvQTj0pWZsk8x4F3PgDNoZm0w+5yV556gMx5S9k
gQCrMYm09YwcqbGNMEZrmaUWTIEVydCRP8lVh5ZHOML4JfiQZzSe1aVjSDVD3w4rBmWV6se9buvE
RUGFZnngafmzp5fJ81jlyXFctxjKeHYwyt+oBj4dYdY8EK1JsJ4DICa2kp8lXanI7vi11I7c56p9
xg0DEaxx7mcnfos8ld9WTc83pFhgVwMshPE8TXANlvhaNvN8jIqMImrW94mU8qtXBLngJKET0Vpm
DLXWY2139ReCKXkCy1I8t67BTDICUow6BQICj9uPAKu/6oEM9KaDmqAkRFCEfJml5ZbKE+twR77Y
GCZ3y8KjjohMYOGku7FjEtlU/jwvtZltzKGrccngBbmUSAtJQcY9rcIbOY/hKvESBJAiw4WrvoV7
dr8obbmHl+huUbv+HohbPeUoTgLNSOQh1yVcmtmUdVBHznxnJHDNLELbzg2mlbzOY3y0tYuMuhqq
22REvLsp+cK/CPKecz/V8uyxd0hQ22jEGFkcPFa0BxnWYJkD0AJwLr3ni2LWm6U33219do8VX+7d
NDb2fdF1KChgfMDzytv6pdZyeOVJrGN/xzlABlJRY4pwTRozU3Nj9jQOeTe7kSjyw7jk+abm2dgj
iDeO6OXQTiwTRLV4Xsv8vMKZ1HfyE+hmuF/q3N6ZMfo8p8KiHLoY0xdCeZCOIqmOd50wBn2bMzGi
wPKKg65qKGhqYouQwZVUmWOSi+3VN+hYum1MD/IQKc2+QdnEylDnkKvVGLHWMVs/am2yqtjWWw8J
ZNQKLX9iC79XTvIh58W5NNPg7XVRZLeRyECp4EIdeAxvu6x9w8yvAPIjD2oDyyh3cSWT21rKazU0
1a7V+bNhrpYzgXD5xR1Rbmht2JLVDtnEzwnxwXdjF747SGb6USr7fcl3tQdW0xJ+8FqGkXaK9a66
kj8i8MjO4XXpOM8Sq8QwavlA3230iNVN0uA5L4ryUigofy1Zp5ehxhiiUOOrEVt7znWnab4QZrSb
Y8V6Aq0xpoQm3ZcDY3g9Zd+sGf1JdtD6QmyLjiMekyn6gtzOkkkpLegcrz2Iie2nsQjFamlOvXxH
TMTVs/jqzXF9B/nraulefbJyuz8Ok2Y/pnnz02UGwjijuqlJ2v6elwHKm9EU2yG9c9wJFAPwj0Dw
zXtoNH5pVonLYwnQZbMgBb2JSmA5TmfiIpBpcUOyln6ls05PNMXDMSfCfmcWUXNJy6K+ajlTf6cr
jC+DFA7a21Dt9YpEIy+1bxPHe/LKuXo3jSYO6Bv5Pg7mS6stC6rkmvsLKz/bRVvwSMRhAPUDBytW
ivuG+dcjwlDsyAD6AH0jsx/HfjtVY3iX1BnCRmY+m6YYxk0v5YOa6vWfHOKAPJvkIPvC2rlpm38p
iwFDDUXr1PSjDkOqY2cl4hurGF1IkPW8pUf9BOFRP+q6Sh+zbKzPkiwwnvtyOeLPoVwy0vHWErDd
eT8EIiX5nic8B3xITFPLmRAVDiz3JrTrelPr06lCi3aDK1LjDpPeUaIGOlbzkn93o8lSGf8UsV3j
c105L2lU7vPWGk/KILKwE155dVQ47ZJ+FY7GpfM8jt54wY7hXphVPRsu3Ytjockm2J5OWtoPpD4g
UoxUFVS6V51bjpVH0u6n81LTmSdVhG3IRCUMBGFxkvfGsjVmKDwd4pDMSX1GG1Q+9r3G2nLOBII8
FLfn2kiKyu/bbEQhVjI/lrLKPzOhx4lftd7n0nrVm0E2yy3GbHck4idWO83Kl8+RxEAX71I3fKDw
FA9yAisCT7R6KTCAXzHho1aLRXcSwnlm6CMCi9v8TNwRU5Up1u8hnzLAqLs4foJfFL2PMlY/2RSV
O7CKKIpQdCGX8LTsbhkIWl/goP7URqkelFHSojdMp0PNm2FPDMWvwhmaE0KSGLu7/J0WA0iCUSJV
HgoJ+yLrb/RolA+9JXoWteyBbKeuZl+NRcn+09ajbV5puKZtBTVxQUp02wMX1XyZC+cJkgIfeDpy
COorOG62S+GrDhBKiX8DFoegZdiEWpoeQ+GiFu+FdXK6+G5KhjaQLiejRs4851O/7GuVWeBbGvM7
k7XgFbEtKvul++EZAVNkAzbdJw3+SwpLzz7JdnqFerTFN5r97nGXb6rcki99o9oz37/6Orr9V+oo
Fv4R5ULqVDC2TFn5jcbsjWJxeK6Z6u1xCb07zDRZpXsDJhU2ybH7HCl0kbZ+BKp+ElIxEKuc8BCb
XX2oxxV5mt0UA1a4aNa7p3KIHpu+2soqvuW+w9idXvWOpTKRRnjJuzuXpHWmrL1ziEzHA4AQy8NU
dtfS1QfkZstn5Wp3CSk8eOSQlNcmVi7RFqFvU1MCEiOqtDGNHbpg6mvT2XUEfZRFe6AESY4lo7U2
tepD2qnuWMU24Q0zEI9ytMagUVoCANXuzxruASqf3Nhrs1Ei63Hc+zjKSyLAPW0Piya+rTBVbubE
AzazlF6QSJX6MIUJvZvYeTJAfREjsCpKnWgzZQpMACVdvBjf2YTRK1TmPc4YIv8gyu1WYGAuc3Y+
465BZrTXqTZQLWPZAzx6yrrwx0jrE9gANAQ0EVttxnwL0joklMNwsfhErV9kKj/1K+EAAqd3GgAO
77M0wUUfoxBclpJABBNBb+6MSSAM7YR9f6W/hHWgEI7ewEFgIinwB2R6+2XEsw2oatoIwhR3LQga
QiOwyjWDhVixTTEF8Dx31A0YBeZ+/NQNI70tNM26cBK/lj1MrTIV4cHsTSqtGdmuM9sBROTJ5w9x
oed9w5OTlzc1rd6m9eAdRhEUbxw9wMOn6wBMMKhG+ymPTYNvtBe0uEsqSGKjOx3ZV8UMitMJpI73
0nOeeJYmbxiroy23FTtn3KibNoowDIrYOrbW1O3HReMArQgmEjH+ndorv7RG9rzL5L07U+neGGAP
Lq47v7syLgLkiydGPhhOLVA5r1Clb8XcdgF5FURJFsJBEmmRdWTL7YJHdSc0Y9m3tt4EEyW/D5u2
DRCVPzMRHEj20MbA63pQdHH8nJPh8uFFtwmYyTXpdXT5SVgqy4xJdS874ClpDDHQCx+449V+thvg
WvzDXa24bcLAi/hIDFVtlKPtGoznwiifRQMcpmeWRo3SBBUjUYQVAzhHj+RL/hytNTnF2bxvM+sl
T1ODx2/MjszahrM29Nhte1Gi6GVTghg0cdpkm+Ffnpx0b2YO6pQlLfdRjMq58PInQpnwyFDmh0UY
tKpD7hX2bCDKEoYaE89kTDtfG92cMBYyM5rZJChIG+LDkg7LZrJ58Zz5RxPSu4XfldBcrHpKT0RA
PEmzmcA3bkyjvOL0aQO4E04QF30VzGkXQj3yek5urd2Zc0W96VArLzu00PMxnbI1tRKKSqKlv6bY
unb2vugkKhaBt2ZEPRpkXf/W1gawksL6aPjd/NzICH3laLjxisugfo/0qhvNEqAtTOPopTicMFxS
XL9lkjAhWXxkaV0Fi4nlPx+Z5ACS00v5q+qLD80xFX+FTtgshucMfzJLEMhqHSxKcTsO3l3iyldr
cr/CyEt2c9flfi7kuWcZvFHpdEsO0rT1MEltJIHHmpkCgCnb5QjWjTKVHIwtNzpG6Fifzqkx9XuV
N7iSTLeGPFDQQgxsD5bIBsQoKpSAqq23ywBGhL4WKZKuk0wq+vte5giIe3VnLP27YyKE9xoyXMMS
AbOrKbpK7PcenLdSR8WfVQnSI+Xe8+l0e94FxP7MTYY4i3a5uxwXKWAegeB0jL5nfkCya8cQjHIi
BnNaVYh2oR/SxUr1xhNxt6YEVBiBehPH1wjHmYqytnAnuQ7jmr7ZhapUMHNQqPQvrpdlvlLdeDWZ
W3HiLa1vr3ryUAD7jHGC6M28HPF/AdMxi+psFBPK6RhAidm1NCoy7RgTR56NiQ54gt7hWWrc3Uzm
rD9pzVXF3aWox0uUD3R9KxKrWTHRxQiIyCGuKGwi6McoMhnXndW6GfMGuUsijl9iW54Sy7yNmdds
cNUOvsbMb7PMzbztY8PdGXNlB24hQCmp4oGUuw3PCfZs7Ip2PWYBIvyL562io86tv2ozBUyi6uRu
qtM40LT0JwHAxTyqro/Ngj7cEwszCjbt2wn+08aaOTJLZBFI38oPFY+0GilvXdLb2snAKnbC/4on
rNO+Dd3grLLRljkrWrJcUatJBZqhMnD4JWKxIIUb3S612IINST9dwkX3fG9E70XTkd1Sxq8dqfXI
N/fedYf9nIX9LR4SME51pHYhCWu8jLTeEtT+5NTh7ZjLXViJbwQGB5ES7UdHHjR98sCSjNGjnj+0
BBSczXw+zkV071ZgjEh9PM19iyYiesGZ80sv+gwtZGX5LZu6rV2Q3lSYrec3JsehObjZUYb3rZMj
uZ0nqqiiuAc1xKvhlBAeBtNJ0w9xjGTK6lM+QveWAObdSPQGMeglkvTiKWpJQ6pdXsrIWsbP6RGy
wT54anpVXqNv6gGj8lTinmwjtgBO0/iAVC9enMAXa3AW4nJB3THZFytOT04fPTujOgBJQ8RXRleQ
T/3RXiSIA8P7KSOsdHG2I1miobxQ70xrA3Yil0VXxGFoDiDA31kxfnbOMDOdYjuiRzrCCpU+uEn8
mC7ul905+qGo0LlarsVGkd3ZflDRZ27l+zHmXTDt5tS2LLxSdqTKhsoxexmNTMzip9Cj+y7JuD5d
7R2/64eU3pXhtO3zLqISjYZ9YQAlIrYEi1Ox1dL+XuvVC2OJcYMNgfSvElCnLQG+OaR6bExMiNt8
ycJDNpeXXmHnc17nqvohY5qzyLHyTRgXV0+WhBiaTn4lyEXbW0bewCpg2rKYEZg2HYv73B2qmkR3
2eGalkjUYDQTJdxCPtbas570t0MOLsLImt8TGLSohWOcmp9zQXCgCTgZHZ/JmDBxAlxdjPYYhG25
zRufYOllq2b3QlD9B0uAr7iaCgz5VIyEVXwrp8b3MS2ATCPVU2xTYrK8ymAik/YBznMfydzdzKl7
HCdHceUP92BMGJPoTbSrVococduPpFenW68E2jvPK9MKtj4zTiRzk8FgGBgM5pkQjajMm2dt1D8y
UIEbgrKsp9yqX2jbyI0Z5Jr4BhO40h6rxf7o+/LbQc0aGWBspYWG15hB2mUMZMjRQO2pLOcXIvhx
4/Y1Bt043beklMq5z/0p4nvLyDrZJkZ5r/EXt7MYdZI4zCN25xNZ9oxI5Vxj1cNTWZbpvBntiey/
eTbAhkAslFWGBnfRIlh8brLptJDvTaP9ssPKYYcuoPa7YN0crKwbWSF2VyXjlNgkpMC0KQUsGvMQ
iWjNtEHy07SEWy3P3SDioduwITSxbs/3ecu2sSn1AyOmx7CEcVMDeMQmHfZ4IFd37+w1/lhrP9Ba
j1qT/cYLxHViXMMJBaAzfEbuPG7NxXpJiKojDDC+zCm6Si0Ohqk/GyYE6WVkRUo0arMOt4dLhgM6
EK4+cXmnAGTUUPhOEc/7WHc9gIAenjW46KzYuUydKXv4gzhYxbtcM4J0buVLGufnuda/6K7HA5RZ
NakDxvsrBpXnKZsBBigwqUkVniYK7C7/DX38m/TrUyzU2wBAwmg+E9N7JcrkA/CAfCn6tkLzvTgn
Q+cuquzw2DdxijeK1XM8D9khI55h0xDN6HdOGRjucph6+SJM+6vvjZcs7eKAHZPPu+XixaUcqH67
1Fk1as7IyjPfbOePHlLdpkjNN1pJDG6TKXxtpYgz5MqQbJegVKnZRmmdOll/11yNvu5kwwlzJS8A
SPXRbkaokKEnAmmMUIBU/ZmuQ9+maO9nYktFmz+5o3Xv1tqbIIYYiK9W7Uy9Z1FRUw5hV/sV631z
GyqNz2H4cKtKbYnFYw/rIjF24jDbxQmUilabJRwTl92sZrdnxutAh70zfpIbssWNbeIs76TkjSsv
2dtUDrdj4ay4tUJrfjvLOCGWbmNwFeJiOyYazTC7n4ae3YxtbIwheqpC+0pC8HVKOagNeB6q07EC
jUtQFuLSV2z0S4GQg2ASewvCft4kY18ELiUH0OgOiEFCrSZG45503IUfjj9gjFOfnARfhJRNOvIf
zIxsquPOwWItSYLQ3c57iJlXMOceq0vedF9/bEz/f0rC/2D5+y+Xx595/9fV8frn/7k6Nux/kCPH
XWjjCjIN22U3+0/FG/+H3a+N3JEb2ERcgqztP3bHlvwH9h+Go46J+Ue3vP9tM7LEP1xdmgL8nUBK
alv/LcXbH4alP+tE8RWR9G0BVXdtlKyEIP51dayPUaFFGaobYSH7YcBvjjbFOpMorpsSLlkyf/aW
dTXyT1Yq7vA8VIee77Sc43uYWQeL0mtKbyiYdl33iHcULUoA4AtrU8BVt6LHdlFTbdsUCckSuMb9
YuIeF29LfStZIqw/eqyfzOnAOmSrzlr9DSbH0yhig+hZTvd6fnBatJhk0pMbOZXHPqIirDfYCTEG
hH5FU9TkBywYkjM/j9tTxX9yct0n3cstSC8kWVLnskza3zlRpYwgN3p3rSMGF/Zvu7qCytkkjA8U
y9Cs/llGROXe27zea0XzBW3k0usQRygo7AzxShS0wrrFRL9PNKqS4s3NvhxBMVtFWwenB5SrjaRG
M0ICUyAsMjHXs2+zrm8q8ciO+hDDd7WqFwGkYgrHvZiZlVpjFRThi6dAgtaEa1fxmQg0vNqETU3G
kaKON5EZgKFI9lyHA5ionDpAceYb0880Mu8liJSlWELq0lHFE/Pm9yE6xzQVwgGQlMGIa++Izdla
qFZCbrgx/KY+KGbOETPI9d/G8u0uT8DgDRiPPRMIgxyCeP4SLFxo8a9eyMjTjXeZE4g22rVZdtA7
RIXOGx50Mp2aLSMgxmDahlaPM7aDs3QIubm4Ssj59j3w1tBqDpR6l2l1ZsCRNjuo+JYBZNkCHdDQ
iw27tiY+E6SChbetQw1EYUOI+C5miTRqxLsgB4ubzzIHacmKiQXNVj+PKj4lcXdAvrftGLeoOTnX
uonM7tFaG/tfHNuYSCNWs6PPMmJyyQFvP0jS8E2Y+URNUUq1ZFxIPl/rMCEwliLflU5E9cNSnn/K
ijpwNwet0v2JoATMnzcS1iw6BIy+5PaWyYHUhboXW8vZRYAvSzM/RfJFqXdQXaSR3eak7w2QOInT
8NefGIkPY0CuuIK3yvds9UZgUNetY5p8O0zm6pZRL2iGhqfNpVEldMNXLDTIkYB/C+8G/EuHKMlO
uDbidUSyEg6i7WJMPp2UX1rfRZZwozCwnErSzcuI9nDGRGNg85l8ribmGFfJDkqjjDCIbZ8uzDX/
dBKC155B1v45289BAfNfDxhEM6AUHba9zipU/5OklovY9OIeqaqZ/yR42briOcO4NZIdjNloMa+R
hSCWqf/Sujd2kx5np9gZKt7Vy0TO83io8nAP7n+vLGOvUGJF3J1hvIfOyF8j5cD4KqeHhdQG1+9/
4x9nW0p7SQabx45wZhhU7ceUjXzmbUxFtMfD0uwrR9uyPdzO6Pds1uGO9cEgz7TARugv3lo28DRL
FW+VyzNOHbDcSPtXTBuQltpZdueGBUTeHVPA8MDUZ9JZkJeNT4AIACV2SDQlElRUGg8FZDkxHf71
m2pwnfzLN3XVMf/pTR0cug/wgCzF8me9z652lfqrPm8h8KMoP+YaYZz+RlUPotSYWzZ8xb/5XK2/
+1PXi8NGi/yHRRabw9+k0qUitG5cZRQZCGxLUi3HJD8gCKL1RHD7RWtPcsYSO0Tf7jDLCfPBlsdS
e2uc4xTusurCUaGbL3pyw1OvzSQxniP3kKPzkAlVdlDTnGnDv8l1/ZvAe73ugIDqfBfXV+7+PXDV
4BsDfyRnEOB9DXQrg858wrmZs+XfvD9rYuWfojn/4wdZ8o8YI5v4ob99QtGQDzq48g1PmYnlMt8U
0dadDgldSPPvfpbzX34tgyKBzsMzyWFCAmL/9aetyWNgheJh02g3bikfnNA4Jt0Y4LAIlFQ+MEG0
oDETduttrIFPCutgiGNW7UShb7KRpHC0KyWO3mxOn12ceUaWQwfETJajW400P+KeJ92au7MIchBC
aYTgwXqJeXhRWP9CTbHj/N96eXNMFBbe9TQfWEBFd2P3bcAp6sV8XQy/c8fbCQ7odLH1+8Yddhbt
ZDTft1DHHEP4YFNmwTzZ8ujRmEUyMWFXulF0IPribdHcf6jCOlb6dDPlbJ4MjpJxAkeaB2ZEGo7L
Gdsca5J7GcYFETF3y0+hXaOsO7XofQlX5lsB1nlirX+H5NSsVh8KDZOBUJoL0W3abR8+6fkxceuN
6MFck5HHJtap90i9N4bTbVreBucdTtR+rF818bJew3QvB4GtEZiNxRwOBWoAsYExyGPtEIUENHPW
b8cJb+X8y9BvMrfx5YLvS3uaUzZI+a/ZLU76usUVp3mg1/Z+XOOXw1tgQYJFiDKWn0PG5MC5OMZD
WlzIJoTLkPUPiptDwslstNcoU8wl/7gBiuq1HxhYuWKrM14atHrbmTej4VspQX/g9IsK/KY7gFyc
D4s1+zKuGVuANKBo6134FJPfsTzRqxlMGKvH7qaxdX51hKzLBN3eOvZL8eTm/SGmDd4AuvBt5AW5
YwcTSsSuRyzP8Jxf3srqFbwIsxbXUfptNjz3uXFe8NsZ1hbVFgj1iOS2NDQOzvxNDpefUvBYPCcr
wTDi7htQEEU3eeT5FZIam9qMH1fGIFpb+5iqkFi/l8xZTqNEyX0oLYgKxHrjz6W/hbiwU0MTOPIK
O4qj3AnWK9XCMsTg0K8pZADzBTq7ThhsW0/eieRXOGC9zXYhWjEj7Q989fZ6ti/MN9dAiiz4a0MU
WJN9AE64VSjcXIrHOT6J1DsimEPjLDfgEVFwoeJDrFJ2D4spHnPrWQl1a9kDVnV5MuCpRs9uDEbF
tVhOWNsu3iG394lZJNPlAXjSwdWucWgQl4ju4Jv9D9UXlCNI57Z+AgDjK9ISR2c/ut0JVhI1TOqb
xc8wSuoRuSM98KG0UcTU49HAaWvWP5UeyP6hbmF4WmwgsFkAfx/pTDNW4170lqx4bT1FD6Ztqso8
EmpO+Te6vxdCWdDysCQCJ8UVabw07mUQhg8uhAxBRNsrAN3jotaeRPI6TE+6pR81l09njOFsINxR
EN5LcPPmJdS1ncOeZei+tYrPy34bB3sbe7EPBPwUh9HjWlKy0dkNHmtLmOt2rPZx/V12r3VWBya1
5pxd8Brt++FdT+JnqBr+Qh8tmY5R31ldoIXgo8AHvSiHm7KNId+hO6XUFDgqEuZCBoQwNlrlfqYg
ncGgVqvYo5Ds2Ry+qtccSbw18V2ZwZKwXB1eHfM24pjt1CtSqw1scwR5SN3tZWeDAmMs5c/mW6Wf
Oo09IM88LNC4OpbI+0IyTyzzagQZA3skdWb80mjxKYKjN1fZi0dc78ji1E3EKovYDkZ+cRwke1gD
IJceGhJOBIsu4s83Cj8bkHNfA1E+5fNGD7tLY7jbSE5B6hWbXB4tHCqTxDsneYxx1rfznkXNkU8L
UdPLkD4b5U9JraSlzDoliiDdPpLSyB7rhTHvbqkMP33Mp1+CtqephmAiHZp3QdPkoZ+XU4ykUmB/
Ii/vXusemmw5hiY1L4MI2dpbmQTJMuItwEjDZsgs581iTTu3fORq6Ix4gwT1SR/PMWj5JT8q99xo
n8YIN4CX0lckt2nXDFeAQ7+CY2RHJudWYxDvohOxxTdIZqbaPLZ6u0qaNvhe56nemfy4Rmgofu19
TFUbGUj6uIcyOlscDiCwWJA5r2J+LGwggh1b6qw6pe4vgy0RR94QGmca8kOUMGOFqwAY68tdTsoL
RhvPrwBVZp7D/hmC+0CEILi8TAVKf0dhvEGr0SQsVp3yKOyLJg4TKsDxvtX8RAURI0ayKvoba3pk
EtmEwTqCdI0bp619uPVbaCRBB7Gg035301tI70Xt44EKQuPKWXCuM7FJ5WFsPpbypV5/TpHfQb78
0Eg3VaL5kK63DYdym74Qu+m7GG2o7vfd9NQS1YMbieE//6DO9DLFIR7p22G6ZGLGmMAYtY62c+3c
afTf/djsF8wWrao+3CTIlOlrUwNjDUUw6Un0sNkOvM2TUR0reaeyd+V8GGb+bLRyaxs/BYbkGbVI
WvlzjMB14nsKryQGaYZYZYmJb/pAorvNlj0u/JCGKE6OFstZLdy5LpmI7HbRwM06WA6HAzzjJIIG
5N0vfGDpgs/acHwWuRuTr+o0EBBC64o3JmV3aHDJmDyjbb9v1mkeJIjYOLUcpqI+FL0VKON5YR1n
VmI3uTEPC3PFVu0n11sFO68NR/1YsfmmvYrrx6m7GQaWUB5q1LC+MfJHFOmbnqGfO8Y7z3mjub+z
XOYkzXM4/da0+a6zgDvCyTDRUc1d9sNmedP0CCjjY+ntmErwwbxrKNl6z9uVCQ9ePm17vbz1kHaE
EwdxNjC+o51/ApO9RZHEeGEAjku/wte6luROTOw5+P3dmf4oBrtpsz7Xe9iC0WEoCSipoE0itXWX
7LRg2kFLj8Oe4LVJA0mO1JOVrGdugRwVvD8IjkEQQj3D8TXx7lr8hoLdSLOUt6ZZ72TM3JkrJlfg
OxT3OclZFZkkpf4/yTuT5biRNM+/SlndocHmcMBsug8MRASDm6g1JV1gSkmJfd9xnyebF5ufM5XV
DDA6opSnNpuyqkpLo0QHHL58y3+hM57cdDqKdtWMYgc9ZdqYVonWNpdvucFTj+AEEDYqi7k+PWjs
5Yi6Shf8UUO4a80MyUnAzvIRw+AKgKGLt1ZMARVZO/Tw9sDMfUnJJzXFPocp55biasmXO4uMXwuS
H4MuNsPgontY7aFGXttttst19yFSUYrVvk7iCW0R3Y/ta2POdxDc/Cpj9ejVvR2WPuVXkvbST/uP
U0DfEesjJ2ClIh+iYd2STA9ZStiZ5vdV9zpPCT/yZjuprHUqvoIKfgAAeABiEFzlONCmA4FE/73l
yByc7AbewiFEDdC1R9LVZjPVj8uMOGae7BJnOXgEohSNXST5pJN/t2QEmjvb1IVB0eULnLWdObX0
vmsgU8IPkEidc2MDDneHBOOVS+9jABFUbTv91tIX+owTbap4Zzufc/cdENDNEHL9FZ9YzXawMWZ9
jz8S5OzITzUHrlXkZ8GX1iAy0fJreyZVxtRrLD825rKDOoCS4oel+EBSYFYt9Eqxs7OFM2zXVF/D
DCWHQQmWfgob+Jy2cVsnn0L3U54q7+hhP8731oQ/htdmr7WxeRiRP1m6eh+b454inLCzG5Ti8FqK
3z7lw79Uef7/kY4tbYsSMtYjVI8psVgotj0rJLxw8/2//yf7Wnz/x6FV/2ifc51O/qI/C9im8crA
8gZqtWNSdCbP/FcB23tlGZaue1ysSmnAoUTws4Dt6K8EvpzCgTFlGAZ06n/+RX4SHva/JoYbHmjw
P5UJ/tJ5+FlOQiICfjwKET///Xl5aZX46rpAmU2NL6mfe7SBjhNfu0lrIx7ihTreRGYCYeW67Zyb
OiG8BSc17Z7N1785HFVyZlq6jkHp/ni4zqltV3jR4iceMj9VSSqJQmoHrADLAwiL8ur8eMzt8yrC
0+u5wHDRM2G2hL0aDy1d0ASCWrYEy8xtbSBZyVH7qGfT7CscD63ccu4OXpSFO89cjOvz46u6wbMq
xtP4nkCHTPIEUnqqyvGszoSubGy4VU4tPYIWW+s1DdtEZBfKWeojrUYxdZuqhUOF0GE5r0Zpwsow
MTvxIYVxz5ttuYO0VXF1xPP2/AudmFCTNcOSgTEH3Uf9/NkLNagBu6CaFgS0XEBDnrZsc1FzHs9l
dm3EkbERCMNtu1FbfAsziAtvapwan16PbguYxWyRVaHGdsulqAXag/VSo6mROJnx1uGRLMAfbDYV
dzb7uumxQdJRGLvP7WghOChnYpFCq6N3tPKAJKapnX5YRnyKYdcMeuznvRY+LqY9f4+DXn7Tqxz1
s/NTZ5z6TMpQ2xRq9hyxqvgl3hJxEXLpJHnlERwgfV33Xbj1EnJU9IkBhurafVAEBkgx8kogquLA
4i6ucV3LXrNv4mvT7clbgkA7nH84tUTWS4g2mUT0xEI7wlk92wSuscA6ZvE1QzUKalntwx7reCTs
N3ELJRiib4DsuzndnB/4xAFkWthhADamtMhpfLygKMIW4EnxGQ4q2e8kydEBU6vZL4bpuz60786P
9uIT8G46uoOGB4zadqzVa7Y5UaeWElYvMTJiBZAkauGkeZ45lJvzQ73Y+moo22CRCiVVs96URuC0
tdEutl9W5b6AdwNKsc4vvI/qLh59NgahFgtWTJcOqp+qyPxsOy5BZSMJGsBj6zDQmg1QeIndfPcE
SFCqAws4YtlfOAJefDE1JpRdDKCFLqWlfv5sTA0N2GRoEsDwZTA+wh+o78FB0HNMKRq6hdG+Pz+R
xqpSrisxE1MVZZGNNE3XWe35HDl9u6au56NQT6GsKtJNk4cxRtRu7Hdz+rkdIET0Tt29Qyuhuc4L
9PM1UaQXDvPTD8LigYJhOS6f9vjNhTPS7gPSQMEGOHIPzeeemM7ajhk1pNyo8hutp0oRttAFFjHV
BxgWinPPpXp+Sl5+dsN2HK5uCvDCYM8eP4hTVVWEAYlAzg7CnhPrwb60ER6z0VTwYgTW084MLx29
L44IZD4dyv7U/y0T9ZnVd3cK6rIpMjK+CfQYknOwmTKKm3phzsj9J9HWGu1iH2rqGejN6vnEoYxi
zc7ClGbjBJgqDCNJeiStB6uum1s0vy0fX9vuwoI5MTue5Tro5NCYd125OlJw+SgczbZ1v++ztw6G
6m8wh83fkuh+LrsYkHKdudGFMV/cS/QObK77p8kxUaY6/iJYnIRA2RB6KVNceoCjUKNF6NovOVXf
69H0rdRYKJ5bB7vQxpTn/HowTnwbD6y/UGvCciy5upaxyYvQmnGZXL2VTLNbw16uEH7PbRscndXv
YgBQ29jFvz0wyQw7vGr3s+61VLhssRVTa+76Knf8BnLpdVpW/dbxgOV5yPX45x/25FRJx1AbyHEg
9x9P1TyDFoTIp/sJyq1X+ag1D0vZ0alW9giAlg916G5ygFeEiunt+bFPzpPHsuC+QSlMrHawjAH+
oPWCJ3DX9g8pKCPsB+bmpmrBeoUGavQhF+H7SeBGf37klzcPC+TZyKvdg4tXb3Y1bsT92KRb1yI8
64sB04pi/np+pFPLn0sOACiQGYvE5nh+6xLX4Hrp6bNDv0b3HQM09LXdbWgY0V6YZnwTKLvN84Oe
+qjPB129njc6XldIBgXWmu8Nu5LXRVB8W3T70amg9rvpXANtHOTtElW/GkKw94Tl6qRXNFNNe7X3
+l62SRqw38sKm9aao+VO6HpxSAtI3wVVpAuL6NSnFDaHIVELA6M+cXQBzu0IFhQqIn71hdzINEj3
QeoAYqGVfX5WT9w4vJrKDpHSMtneq/xF02zw01z/MKLyDpeZkFZkMaAMixj83oP8Cem1lPvJHQpK
GYLmh9fLbaFH5oU5fiGRoZqjAlEpR3dRgyd7O35pJPmgCEcI3jQuOFvg7lSQYrykiyLNthJBiNda
D6WiA5a3XTCzusInqAD81EavLeTzd2B84U6SKR8uTJGaguMQiOawUgLE6ILI7qnP/iwcAWBpx4lH
62QQIYj8yDw0bvXGnIHdNAFc1HjOx0ME6tWXKNeA4qkbul4cgYVhjdvzD3Nq66GxZhMcEEw/qZk8
D43MrHciYwHKOUqQRgTb4bZyqhjgqSbf4G4Qvg6U8vv5QU9tPc5iB6UBHS0U2z7+Mk4/RFLCCPbz
BFMThA7wGEdzS+s8yNR6Fm8LQbW9b3owYXWX7s+PbqgPv55//IZtG0iAuv9Wu8/FTqXHykLHmq1w
Dth+UuzVNcxHRuxntSCDZpVBwIGwbyFfNDY3nRVMD/wxYL1AbvwKmgTGaPRc4BBXlIOBY59/xFP7
FdVxHk44JDfrCcpT6JRR2NORKagS9jKh3NfBRGtF5/0aPIJQFcUapV2pBuOMWJ29pnTgfKcW+xVr
yh+DlymqU9Zt6qHEW6uhoXj+1V7eZ2AxBIGZZFMKVwnrPF9wI6c/8g/S8DH0CIBJ67SUmmI6YIZa
YrNr3IPfR+nDCD+eH1etqeOPzrgqMmBGldS7eq5nmw6vYadeShJVMZvx29DTS5A+lnthbb1c2Yzi
Af0E7IhA4ZPa4LNRaHRXwg5okPac+49u5ciNZ/XpJlKE+CCdlbQUtL9KBN/dyXUvHPMvF7YanVif
wI6Yav0t+yHBs0tnbj0tgrsFRtGPUjf8kCHJhZBJ8lMl9r8txb08PEy4yijqk10R3L/AoBiZ8KoI
yF5eEkwjD+ddwfMEHapQl4D2w+3SUpD/9Q9J5VElExTknHUmYQVmkydqUL2wx/uQqI2eGSyz86O8
3IEcDQboNRSbkF8Sq2XaCyt026I3ISbZxdYQJc43EGkPCTy0X46z1FASoC46TgY11+OVaSVjjBID
LxRVCeDOvBr206IjPF/+ejGTi5kSFA5+bHTTlOqDPluebTj0kZ3N+Mjoy7Ibs/T3CFteP4aLue1m
WvV/YxI9ahaUaak3m6sbeHGCpRsEHShkAoGE1qSgpgcm00z5v/NDnYg7FBCKz+UomVFrvRbNpU4b
C2dJCFR9uhsD4CQRTht0CYGqzGOOqjrqXI9pUVZ+6CFj41Tw0boIC7YLt9vFR1kfqVpVe9BITb/F
uNgf3Io+Pdf3zgJVvHERX4H9AKqR6xFpXQIFv8rRRDCaRlyYlFP7E6FiivFUXKgfrRYxXaYI4UAl
8jeZybWLzchkvl4iCExItqAwrxx2z3+GUycQFzttfvIVjvfVq2uh0VX0OnklW+hbTKuU0ydAGb2K
3gWpFl+4TE69IOqwwgPYh7jxGsruzulkxBi8+9jN0FbWQRkiKQwTui/eCMxFSShodp5/xVMXGDE0
xVCswMWL8l/sGGlB/UpdJHO41UqtuoFfPOxLy27e0JwYrmgUYDVfuz+F/P7b4/bk5AIv5HbRCdXg
ARzt3jqyeltAtfOTyvQ2aPLO23xU4gERmGs+5qU9deoMREyaGgAiucRpq5rN2E2JPWrMrhXQL7Xy
Xuxigc6yIVnb5yfVOvElSRiICGymFZ+V1btZgW6OoojZM6020YStD52Ogj+8RM9HbbK50oxql83F
wcsM7x42lHfXmO4HHeoPUZGO2EU7um+ccIQVxhWI5qmjbRaBheEywcg2s2CvZyU8Siv+oKMye61j
9PPB1JboNq6gfoouBCahuyMAdgAybebRK2gVEg5h10OcRPKQm0tzKxS5a5YdBniW0e/Oz8KJCQfV
aTokKzpojXWaNgyFmS4TSysa0bByKrN9Q5WjBP2O6tz5oYyTE/5fY62v0TTO9SqMTJKQ1sKRwZvx
fcSik4qlg7xwMjU+pr3drrI0GxFMVJ6GNsx2SZJmB6qI9VVSW3iBdBWAR3zhb+s56nlOLPzOP+eJ
Nc+UODQUmRQh9VXmGmQ03auKXAnAq3HjZsv7Jm3Sjx3NM873Bazd3xjPRW3DIDWzQfEe7zHwV1o6
qgDO64fgTa5jOdxCQNsh0ALuvh7TC9/h5CenMikoe/CWuvr5sxsZKVwsuRyw8G1jhPdo72IiQFEZ
etg8XdhjT4fvKgSm1CbQ1CYQ9kyhQuTnY9nJqGF0qyvNmu7jgmiHQita2ttJIIiFt0kUP6aTlI9e
p78d02nAMBA6gQXHGTmUuvpUQUGLavNH0rfGfTPR9AfwbTuA+FB6ZZl0UWvdVNXkbTRoIFTGqm7r
ofUBoghYyoYUEzTsgioXnq8BKnqbyUGmBIgNMORNXVfyo95N5gLbPhA38LwnPDW03AV+ubQjwJG4
ufEyvProM1n9u1pSLUGwMJMPITG5vSuWLHqdZdjBXWWh6XxF7h4k3ywsY/BHgWT03kB+VuwiaSKR
wy3Vu4h4IBcHYSbtPntBlv6B3gVQu6kPq31txx6KHJb7mzt241uRmP2DhMb6KTdz3Bo5xppdJfoS
XJfWmb/lZD3ZzhtF03NgVi2yWdBVvoxJXb/TZ2Hsxtrkr7VGZj9Uhaw+e3NsvO16Yj2UkIDHB2jq
bAtjmrHhc6xu2uTIbX8PRY/EEvX6AKsH22abtiQfezTFweaeX/unjgRyI51c0LWUC9bx+liIIZAn
aik10pG5TgvnU51h8mr1teG7DlidQTm9nh/z1Pq3qc2TD3KBM8DxmKEJECEXjGnly3goWLnAOKN5
205pe2H9nxzKotLhEIsSVq2iIVHXAdrGHUW3nqOkqPRWGd2Vn5BzMy6cWidKDCZZgyUNim7kZHJ1
nZmRjq5aNYDv81D+sLxO3OrIBF5XoXeHjHL/ukOubVPpbr3z5tDYNhaKozaFv5uZAHETIu23rTNr
OYyLQIXExInz/Lyf+tawCW2FMqAKsiYrLG6LFPQ86X4AYcCf0wYcKsnWpuy6Bqx8Ot4NibwQHJ6o
yEGScG2dg5y4gpbM8ccGpWlCa28NiEop7e6Fs2eb2XPjR8VQfcuzxMHYCLT6B5hyaGHa+RR+GBJ3
+jjPGEmO4PXQak778hFBEpCe52fEVN9/dTyayHpR48caDhHf1dPlZtfVlRHoPgKdPV47GBFDbTSa
CZMaa3Jv+9EwPqVk89hgmBa4CG3CTRg6BC6BlPniT0VUNX8Ip8jvwhhPdRy5bP1hmXDKIhNrP0cQ
Q9+gUhkjC0ig8nuttfLDVMX2996C5n3hdU5cnKAOKW5xznP6WavDXrgcQUUOCy/XpNzJeP7SVsCt
sbGMd14rzF9fT4q4ipkx/U4cUlZnB/MMbTKH7VG0uo0C1ASUFsN4mmiR85imyHCZBdv6/Cc7saOp
ntLQNTmzuNLUz59daM2CcnohO7INLOep16IphmKqdwD0X18YSsk6v1gdZJWADbg/OUXU6nk2lpR1
OSwxLwgkJvMR8q22gcvVIcfOuLKg4gBfbNGXHBcyzdy9nUa92KHynnxBVnK68HFPlJmeMjqSOpts
dx2lJO3oNYHICBQL9Apayj1XQx4tNxXyf/hzjoViJ6DjEI2xX4mkuzD8S1yIw9rC8ZCZAAkhLDVZ
zyZjlIkw0Z0hM2gc+R336fjdYi/itlWa614urDdpB7g3SvPmg+um/TsIkbSsuoqpipzxquoKSKix
QxbT6vOFw/fUymf7PsFtgDOsl+KCNnaQlNS+tLw29pWe3NtokCpR0pssTOYLF9ipbB9EnMFWIyWD
jrU6Nry8sXR3pqYyIdrv0y8zgcguQCB1yHCpkuiuqCNdSUzdFRgXJ1HbpxoZXrjd1H5enV4AdRRg
jHoL6IPVJzFFlYc2LQQ/VDs8xtcUBYHBvD6/404sPIsMhVtNSGTHFTLw+Yd3ZDYYbTaauIc7xpty
Nme/CmfMqoZu2kGzKnxsvJtDYce4DdZggH99eMTV6UrS13ER5zsenk5RlA1za/nLQFUuWHDFKPRS
+kmQpzsbMVbfk3DGER3F+kFqj+dHP7XsVWWJ1Az3ChdI2fHwEfLNetxTqYuDBVu0OnNuUdbB+Q8B
4V03uPO16gpQjpzcrZtN2U5I7Ln7gNQyGfHQLiukMaxYvHWrsbowNWqZrb8/twzXKtVtAqnVARx7
A6JLoWX6s6wGZABN47EhPDlYLW2lVMmOzstyqUJwalC6KAAgWf6UgFeH4tSbQKEcQP4wNvqmSR+s
vlh2sbTi66xf5O3cXWrqqd+4fk3CXM488jODMvfxJ0hsL0JclRG9Eb4g+qToxmG+6495U99FMrJU
exHmsRXl+2VGCn9QFtap13zNvGS80gTyIedXxYnjxhJYXQDfALlB1ev4ibIc2YSyrkxoQ3HzTpNO
v9eG6kNbwXQxlYT7+eFO3Hmkw55qIAILM+SqKJOGFLysrLCgL4p8m1RIBBo9saTj9e6lY179rvVk
g9elLAPLFHEf9erPjnnBfoOAl8EZc7LuNhYVPRN0jOBKGYk/D7BGyrEVaH5qVKvzpTtUkVNcOM1P
LTEiMnCbTDDQi9UdH4eibbHlYct7Rc2+LzNYocqpx2uuGiPBpCcpfz8/xSeHBKmkcClsqHXdKzHi
cprsiUNuibqHwkBJxQkakCWhW2IhKGa020YMfs6PevJ04WRRQFGMIgCrHs82rlBxkxoBCym1gkOd
pdU2nXrUvYN52aMVB11vKF2I1zbC2ci7Ka9eeDZhVzRI+sM30RMU6kdLIuUs+UDnH+/UMue25+Dj
5geEbh8/XQfP3W7zyPLt2QAN4mXYBVcBfDcq/Fs7gdVxfrxTyYICrWH0hYYKBYvVgcZSaO0lNZ++
gnswUuoCTmKku8At4VBa1Y/YSSdIq3n4ukrLFtlSDoRqcIv7YkJT0UNImuhwPJx/rFPbjxaDNOiz
AT9fh5yigvpFUgwcE9DiEpjAx9ps9juUqS5M+KlVSHwHyFSCiwEPfjzhodfGcQxWD4XcUN5JO0PL
LVzkvsN03a87od+GVnwJ83NqUJA89GoUNgt5o+NBEyDKqEp1tq/Zxbidp3C/ILqMs55hAqMo3wNR
ev/rEwruTXKUS7Dg66LUZKB0iBCXTRwhsw1S8/S72xrbsBaZo/NDncCcEbHQaxOGR0uErvfx28VW
FAqjGS3qWrr1xcFE5Fro3m2f4CHmVT0HW45YZkTKuUejDtIUxeO7osBKwBV9hwlzhrYkLd5DRWC7
LTAbAfRLbXouowtHr5rn9clLQAkCX3H8uc6PnzQJ2zBFQdTyXQ3pWrMOvxa90dzAcaw3wZBCxRHL
cGWgpr8FHGdeGF3Nw4vRyRohJKu7dl2HLkobDeUyxPwCK4Nd1nHm9i2ygfDv0NyhnHCPgcx7VJrn
v7G7sNFATZC2LfKNank+u3AgjPWxCDIGjgRFEd0Nb+WkIVdbGd3fGcq1udosC3qAXJ1ndmkhbYe1
GWZmKJG5+gCJNjLnrVvn3fb8unvqPb6YT4/iLm/kKuLK6rXcDLbDRF2xtJL2wagwfq7jdtmigfJ7
5Bb1/YS86E091d/oqJlEMLCVxeJN+2zBzb1FpLlEXNJrW2TnC9SR0TK4MrIGzzvSefBB2Xgbcl3s
QwcWF2LMOKRrtX3hLU4dDR4APag8HEr2U/nk2beZGy1bwgT5RvruE2zbHPhsgf5jLdFP6MN2ICyA
uHd+6owTIQggVQWSokKoEHPHU2dpqNEVLQJVZd3HtyknFyx5MCOTLGO/oaHq4zXwEfX0EFpbl90O
ZWlc2A0njnwOJyG5lHkAaa9OjYhuV5BKVkqljS2AJNwVKld+jqc8vvs7b4siF7EWSQ5tvuO3pbLr
TQnWSMrgCOxtR5MeTvkfaTG6Oyctu73sUUHUc1wHLUfTNhPWmhf2xalCB6k9xRQ0x2yOntViFTbo
bz3gO0PmSA8AcayNDEoX0vE4XrP6kPeUdbxDuFe7K7Hpu8pj4YH284KbPA6tC+Hf6cdRa84VNrCh
9YVb5nOEvyw5c1SOSL52yGLGBkIWo9kpnxtkwcQwLDuLiG07UnM9ZJbVbCrX8zYzd+uFL3QiCgJj
oHMhc4fwPKtLOTYWSP1YKfhp4vboWXBALXOp3QttaLZJaVwAZ51aeoBQVCsKagAEhuP1UEaZEGGY
cx3TOcVcRcN3KfJIKakBXJjok0PRZlPdNjzB1nF2G0oMSE0Mjxo8P1FFiDh6xVAhhaRdWmLqqVfH
4RNF8K+h1CQ/O0mKMZvpD7GhEuXvgqa0vjXb8ZJEzloxCWQb61dVZJ5AL/parki6gUR6hlBtLubu
q0MhCOUGPb1qgQQe2gEfb80wioOOIReukKiieRql5rgHbdniH7F3e2T0L2xwFbS+eHXWjaSpTiV8
zR2KpqatJ3XBoffnAPwFORhZFSUDs6l3ppM33+IAAe5uKZb7ERrOIcL8ap+Mnbk9/ySnFjL1fMgY
HDNsr/UuRwhdNqXaVkk10pOrk3sy6gwhYVAiZZSKS+G8OqhfvDlpuyCgN4gsVwNWlghEPUEuqvRH
28pGpC2mL6GGlVaP3i19hxxBr1qkLorXSX0/NpG3i6c2/Rg1Y3RhW518eZg5AEae2hGrE72KS5Ep
k2sEBnoUyQNn2bdZjZt7K8udiGSfXfjuJ+5O2kA0PhSBQGXSxyseZySBGUFNEttEmDKNyF211QKF
uiw/Ux1MfOwF6gtjntrQTwBs7MHY0mvigDYPJR5Vg+XrVhje5FmBP20tEF2N60u39NO9tP640Jw4
odmtlELVszzb0dJewlEzGkCGVIG3OqwjWsLttOX8QsipCFsfk5Loyks75Hxm4tWsh+IOBF7bNZqO
+E87hlsTWbEb0SFBXhR1fufaECBx/553aV1oWG0JBDhss7geI6T0zHC0NrOdlfta5NGmmPANxpGv
RuS06XdRXJhgVeSlItuJwNimvQH7WnVJX+Rki+0WSW8vFoDHHCFBSs2+GeEegkNEg95AR5k5jeZD
0y+d/+v7lVgcKipGqiDDVisI2pLnNnaEUKcr232PEeFj6KDx3Jv4j1LC0P/GFsFeG3NWWoQ0g1fj
pYMjY9OuOR9a9JzMeHLQzQrBd1aBcVXGlnN9/v1Ozezz8VZb0qoQHoiAU0M/6jFqHFCjRFQZW7kE
W1j0+hBgQJYRDfnm4fzAKpNaL11VS+N/EhrSOuONREKbTAeAAT44/cMVhYtLBBGtu8zjB9q16X3O
atrEtQwRFcQs6PzwpzrFEKAp26PvCiZ6jUvWmkbLUzIHf0l6D12fMv4cEIbflJjzHaLCHTdda3bX
+WQHu9HGpbOGTfE1noGdyaK58/oQFbMRkbNxbLIHbDGLC1/m5BMqli25EkV/pul4cydGwpqfUbhf
bFCEzlB8t6aaREmKdl8rAHwl3fEKKaEcTNpk7tyO3gPkav2uNRH6GGeZ3I847z7oIQ6ZA4H2uwtz
eOpWlcRjtCQsHnSNczRarTYko9Jc0eICYRNcScrc/B6jcrYbG0yNAX+4v2Vh6uwsjTKwI50Mb/Oo
uXCrnlpMED4xgJU6h+H6HBRph9uvgBlmG6TtHVDBTa6l9sFdgvDGwe9y3w94vxNB7nARoHt4fiJO
HfnPh18FVnkkmhm7D1pRU4vHJlUKiC0UMa+ILT+cH+oJbLjeN/CDns4G9IrXJIp4SHRPRCXArBTx
8dGc820/6hCu8QM59LBX3oau2d5hTl0Q5yTzPtSL6FAhU4MWTSDeks18z83kHfaQ9g1YTeELA2VZ
4kLguoUmHmgBzV+1zAEynzgBIjEW4vsjqktRvxif9SIztkaBrUlSIkovRFruJ28AtWOGxV1AdxQN
mNbd1UVu3Qla0TeixyAK18seGTPU7c5Px1N7bT0dLlVqiP7gPl4AX5kLuzCQk/K5rPo3EW7TPsQ9
CQQ4DDaIAlh3Q9XLGzOf6/tkWKqdG1Xj7RJ3zia27OU1xqIDQrsAGa1aSr+v+uVjPTrm67Cvij1i
mwXbPJl/LCmQWjHIS42VU0sHEoihYiJu8jUckFrUaJi5ixNbwKPPOQJ94K3TPS2P5sLVos6LF1NF
7xiONDDHF8qVwo4Htx/ooqFoiucGqBcUzvv8oaKSj0w87oAzfN378x/o5PtxQqDAzwvKNTEDqYLc
sHu6NEJm/c4aRP5xHOVXA7jYhRTx1EjALtQ3tU/k8EYuSaA0RmqasTuAWb8JvMF8TKV1KSY4ORJ9
bjqhgM1e6LFCdqnh6XIwj11WHcy8KLcwuYKtKUftwvo+OZSD9jgAGeox6yrtgtacBZCOb6acXRyn
zrBkJASKI7e+kCmcWB5wdOixwoaAGuasrpt8xoijwTrXb9qwQ/rbCvfCQAkOiCrc65SGKkbNl1pd
J94Pfz/ooILND21nVXjx7DbEt94zfWfElKHClBU0Fmp+duZdKu2eqgbS3KGDB2YFpRx31dhoERnx
AsTS/MFriv3sAKqMwY5s9Uh37rXYQngKPvgO56nxSxIV9VXkKq0CN8LW1uDO1bKSIrAXAmdEKsTn
1ha7BUvbOwTQ9LelmZhAo63yR2V2VCeyoEC0rgz3cVt9Ob+nTkUG4GFozdH+VM7nalafhf1GZcZ/
Ii1gHZXXMZwL7HXb8K7JmvBmCCqi4x5BWdliJ16n87x3Jj29s7Fu3QRVkvv6mHR+k4/WfTsgxK15
Tvnx/COeKDU41AHIcQF1kXmqC/vZE1LJMhTRFlj5DITallNzk0R68Otb/tkoLzaiO8TJqJfsjr6M
sGyNMqw00BdA91G7RC45EWGwbmg4KyULVuwqjc5Gqm0d+TyQBwH/W6bDvq37CgyQ9LaxY2KC2xbJ
W6+wqgN43PzC5jyxT6im0HcG/KBwBqu1q/cz63pGBGFqGiRmyzi5WezuG9Jf7f78lzs5EmE5mlH0
29CUOv5yRmeBIVEongg/8HelJcd906OjWVvW+GfY9EtaYq+rH7iKNj9+dPdfq/+t/uq3spqbOIy6
/zz+V7Sqfv5mpbZ19C/boou7+U3/o5nf/mj7jL/6J7lD/cl/94f/+PH0W97P1Y//+Oe3si869dvC
uCyey3fRE302ny90v959Lf5x/7WJi/LFX/ppUmG+grtCSZsis/kkDfIvjS/zFQ1eMkbVeFRcRr7M
T40v23pF6gFHjXo85GX++S+NL35EeZzsnzwGNCNX3z//evnHPy//cxpfTzX1ZzGCcs2gtwqPiIag
4jOuLoEO40rTGW2M3iUGKIUzxXvPVcYFSEZQQWi9vRlZ28BIhtfaIPZGHR/spKt2upm+zxJzi9/J
OxGjwSqmqL5rSvHRYuMg9IoXpoYO6DbycFtrBqs5OFkwXmV2gPQmnNddRGV3I7XgR2bCJTEHK9lU
DkqTky7/kBWGGYOHLYtX/CZDbGiHycVBrzfeDY5+rckQ0xzNpOSR82dE+7kK+0NRf+nLcLwyOien
rRq8zwfzz4jqlxbwe/xXy/x4qT59gf9ax/fxt6Zsyz+6s39q/6N8+Jr/aNd/6GhP/A/ZBOpU+F9/
rbMXm+BD2nyNix9HO0D9jT93gK2/ggFJUZ1yvlI9U13OP21aTPMVCRwCqhSCWX+Gajr93AHCfMVP
4GmoDglNMLUw27Lvov/4p22/UhIukOlpVtFU5Pf99WT/zg5YBckA+OipU2J6Avk46wZwHvU1fINm
9JPU9G5CmdhAHZAxeDYfP0d9rqW3vh6fRiEo5hVpdCP1d3zIyrhy87hCt1cLqCggFZt211OXz7+f
H2Zd3GFGVErsKs4/+Nm1BFuHsAsCJ9HgOxJsVh3BvQ7yULv2GhnfyL5oP2hFu9yWqZH0F97wBapG
ja2wPCCYlNrAuuefYwqYwfwa/JLev/t7VpcupKGudhWnbIBMsu1wnZ72iYk2q08IEX7s8L7+XJh5
HfhR3nakJ72FbiueedinI4dWFg9E5RGuMuen6eXX4OCl78YgnKIkksdfw8btOHUAFPpGZHVvkfZL
woOjz5l1IRdSh+ezw1VJU9FTonnFF0cHYd3eT1rTHUcHnHKXpR0oXcucxGtEievx3i1Hp+mvqn5Y
kk+RF5Kf/upLuhQNoLgZ6r8mC+L4JfuuS4zaSlxsQVAnXaJZ3lo1Roznp3IdPbCdHQPsFhkte5KY
5HiU2pqTIDTgrSQyaT8PDsZeg7CqjyJePp0fSf2mo8mEzEB4At8fdJT5Qo5SzF6V02kwfMrqOCIW
ToAE8BBI350m7TZLcUf99RkkHQeFC5Ofq3YNOIz73u5NByV3MdvudeQMIzyqUrsQ075YJByIigaE
4BEpH3CM4xkUhbAbO2EUS6+Ct4mD0FAmYySQ8BE8mHr90Srn7PH8XF4acxWt53Fhz/bCmPjDBzjb
Iu6HByPWcI7zW+dixeSGUl6IaF+OqVIY6uoIwz1Fm8fvKcOp6VCHMxlTC26GZOkeDWA/NzjJ4Vwq
MC/uroYsHoPt+Xd9uW6oqCqqCT0hBSxYvWtYjBoQfUqFwD6yt4Nooq/ZEsDQ7vCIvxqcPL1Qdnmx
JTgB+Q+gRiDCStHx+EVL5M9ocgnhG51bvTa8qq78HhwPbUg3uSTOiKzQ6tAHJo2aDAMpkTGETNcN
PwNM7Cxr7ClaJ8iGfd/i7HxTJVq3/JZ0Df3VkJdEWyxfANGZHe7keGvONAEzBCSvhdHUxtcpm8iD
rsBCDc1NW2VueDM3ckYZu1lqucGlA1+IaarQ8m8y9MG2RiMCZ1sMZTHsOdYM1MRli4NC30twIUMT
j6Cp3B4R/7yZAXI0bb7Yt/MgjeJmXODy/OYuk6wh6GebFsMLL4swILZyI+DeKkLEx+m/T93vdlxP
2dWMGWR5N5ZO7aAK33vGDZVKLHBJaZGVirXqU1lQizo4VPyAj9JZlKAV+gEh9K4soXnpJYX/eUhZ
7UPjDfs4awh3gxxG8pWVVX16T5UV0XPKsCEq9ZpIHsca34CrhSLe8AhVNbJ2tSmhZs6ppu2SJYHy
PHW1jbGS1LCUACWEZbPR6NFrVYyzrp1Qbz8GOP1ICF9h2mCuWlRz+I3T0QZCUZmhia1PELQ1U1uN
ZjrifrJI+0OnT0iPV+W8MIUdJo5XZReYJkY/ronSO3kMHpx5Ee69LDXxHCizqrwK8WFtbhfyhmsA
UOj52KkMXKwB7OCNV3Wjvtdnw/sSuLLrMXjDEcy51elkyIbSy+Qa70auC+ONXdOm2efQwMz9Utsd
LWttKUvo97QUx+tp8RZzF03DoN3hS4szkaYRZb9HUHwqrsolpHTMNRGOW+htjra1jAQ/oMDsnP9H
3XksWa4D2/WL8ILeTMljy3vTE0ZVdTU9AYKg/XqtI/NCb6KQhprcuHFNlzkkkLlz5171g2MP3Xae
cIK1qW01/H2mAw+w4pyH8AvQXd+rSkT1jtUWFlwY3+O+hVSqhpusKuOXfDXSTvIqG0m/V1P/FmXa
sZKCJi/GQJh59R07+2o90FNl58zjAkzAszfNThoVPCN1gW7L3LqX15zrFBskreaEierBadNAd/6X
ZqVKpn102TaqyR6KPnpjvN+sK8o1bVckv4MlmrZMnRZzIuyzpX+bDEQOx+mX+uC6opuJFs9oYtZ6
sgW5D9UmgRPVc5VeHpt/PPmSrHSpJsH2ZZa91QR/0vIEI65nh+ZL7Tbl8FqUiMNXcvPnIl0mox4x
JebdXowNLHrBS0SWu45H9xh2Mn+XTaf5Q2pRVKzCOe6QinHtv918stknhvdCiLoTrGG6ELVGJP04
ga3ewEexKTxn9t9YjLpNPUXfx+OFNTnl65gfnz18EMcwhNmu9GZehlHoVe6QkeCI89nVkIoLpkWH
we2EOqxupNgU8JxtvFcUVgDJikaBrV95b15aAUDtiUuQiKUR/BcQ3dLt71Y0W9hJpWlh6s3Wh5j6
6j6yMTYcx3JhEp0D+y7PsKVnfCOxIIrAwWd4xatrfZp5IhlCK+E8d0O+xX9qB8rxAVK5LyBmRbaO
/+A+bIsHd7AykDGT3YEQhZhcDy0SGkaJ4thPXmtIJJj1u+21enhww1EP12Vjj8+Tm/vF2ZLawUcx
mqxYa4iDXMqHaG2c/OyyAr2kdTcW1Q1T6aY+aGcdnIc+L8PhacbQBokvMlpMp3brYWWQvFDrv1Vd
28sL5CFyL3k3O/DV3uBFv3mwlYDpqU2r1BkzHAzjKpaCAPh5E9DsWDR8CmMR7Ffdeg3kto7lZTAU
bGCUofWnJH+0S1c7qPme/aF+jARGI2iJqn6iiLbeCiSkdt9H6rK+A+MCXbDpr1iXtz5lay+/wdis
/zqqAPfo6764V0tUqofWgtVYiU798aU7Pzq1iofUy3tCIUbjv1naQD5hn9/ahzHnIpvkYfRUgbj5
q2K5fQyzK0mlo0Ws9sr4Q3glswVJlcNz2jEWBwasrQvXBwG6OrUgm9qTqxp1Jzo82d1W4UePhmom
J3+9UJMY/MdhosoYBIdYHOhfihXMmxok1EtY55xYU8/JCBZp8wBqFDN6p3+ZQlgEDEGBNlt2NK0T
wvKQPq4JIsjG3zkuBzt1Yi3e8r52HjrSWt3EccYmJzDAdX6XGqXk4PTSNYytnekUwarJE9y7vO2Z
iZqTrMtMn4fRBF9zHWHCcIpl/GAL3YEb57GhviN1aLkbPbU9NgOAywuxEJRu7geFAOYFcmDfWhnb
B3bXgDwGXih/28avvtjhhaDHD1wNu75QfOcNef+QijZHW8fGGkFZSlFFjxcEt36ZLRPDAhrd6evy
0f4A7sJv5JsZSoUr+EkTOyjn8rj69Xg7h9YSpQacyLGdOtfsYT7nD5bXcvlU3Vp8rD4//y6KUDv3
3MJWkToLWc/kXWl3TvOsqx9IvO31zgxmjU5TKziUs9jrucFDteK42UrxrbsMU+EsJIk1UO2hS9Wr
2/0xTpjFd+vSQOfo2ULuXqx1gl3XxlNz282jbe+ZzCtSCys3O4VDV/4WTYCXqxPhkKdu56ufoIvj
4VCPlYhBU+Xhvwqomdhl61rPnKydxyfq6mnvBybPjuTS8ucpZ73Pohl4YB/GbJjF6wrUSrZB8+4s
VTkcOqIoSGUgpfwCq+jKLa0MJXNSbbZPLos/Kzjq9pxVSRjL8mHRyi1St5T215BbrCLZVgkRhlQH
djCdTURfTdNlwIsMqfb1LB2VZt7ivm6zLQAQY1ggrsGM8kvAyYSqwvpvnSzamdbElIuTJ4Eelj8R
4Sr5QZPO8JRX4Vbs6F3UmBLcKucjzlUATaT/hsvO951m2dcsiB8EnoYRl2bWXwVAVNa9tgsiiD1K
nu+SQ/Ep4nLudq2XaXKKojkYDrqryfk2VF9mb7aIY9MupNQQbHXoHtgVscx5EiaE7hHV3mcTEWwC
72PDKz3kTgVVJUO8TrJtGrjA1WhtSVg7w2mpjX5Zo6KyzhmrHVG6IBgsTG83Zd3N+cV7VKqaT7U2
pngKqUsvZqRaMcd29ApmZCwBJWnbDw5b40/fVTTBU8tlmZtUBBX0tMDEfpVmZcBmPxMbgN9rywAU
Hmmd31XMV+aTsUcYocPFN5dsngLl1ymSK/nCBQC4rFs+m8JjO75o22I6zUFonrLc68wV21uMqQgp
K94UWuWWRIunskQgj973auy8ozUHeXAK3bYCJVX1FMClPZTvRE5MX9qZq4jMCSjAO49wzH9ZWwHX
YURVAMLkmP5HfFf8HDRjfGXNKqhYclX6bXItIlicHPOtA0Ibpt3W2kfDWrmVyjjMWn78gLhYb1z1
28xAnDs+HNX3Igv53JXT9DpgyoCippU6hdLwQ2tV+gHEpYht+XDOY/bLvDhik9qruZLroHvslgnu
e+8qwKc9ebHvQz0pB4EXwrwUwRbsitEGlsryXfgmilpNQLzyCBCavcXznswOviO6PWpTH3kDatjg
9GrvaZQp3rTYBoneBfMIbTQKr52WBikpSJG43TAnyB36lgauudh486eQVjjRlHFZYow1zGmEVTa+
WrN1mvbkqAfPXbh49VHZfnfLKv72oanwyFCC7uMm1nBJH3TKyrsw7/v5HJqie8/WTFARyba94+Ps
wUxUEWxZJyycx8AM659i63THwknTPhvcF8+Os3av3ECtSd3ZZL9TufQmyct1hNy7bNCsoloLnrU1
uosyMyxprJf8Ld76C2Orb2RMknC0/ExF29157iXtgBKmRjPfygGjziIKCuB88UdqxQKLzwK5CAdH
aWgAfOaMiQqEC32IdLF34Y1+DwdYy5zquOKXP1USMlYV8OqwZ2EeN05IzSMxyeoQx2X2vHojlwhr
snmyrp7T70t7VP9s/nGZynzpv+GrEZgSFK6+n6uMlmAJ4zZK+mED5GdMrJ6xLKhDCNyHxJdxowLB
MeoSJ5Ebq0zxrM2fee6rLWF10L8VM2c7cUczKMsxFxzOZC/QZ2BC1RC6vLy9ylzngs7lKHqdVFV8
o/Or5dS0mXffTaTLXHNEtp/D6rYgseclem4yrrFELLDljSaxMBH57B7nYfHbnSdl9hbxINRnogna
99iaZhcgUmWbxDKeuFH9yhnaVnP8RGCiJ3dkcvcSrqLl0w9ST1M11RVhVuWSg9nCNQrnHWtMSGnS
5PZHMBTD2W9CjnuSJySQvYaB1n6lWfytNJ0W3moa1/2SW/Gyr+w2GE6bLRU1jYCfbWpl5G4StLLJ
FJYtg4yF2Wxqh0trgUi1wiNLZ9D/5BAt0ChHPyyOOhewFzuAFy+2Jzmc/TnyP6lbmLHafqXuidhk
bKMnw747snVH8AOVwHU/4fBLq4FMdexq9pA9jqqx2nQOxvlzcuPupaZZajhZqw6vnx30JK7zESfU
EtQeWrFKm6hFBmo/0qLCQsyHHoab2bALRrns/5TOAqwzF/Fcckyacd1P+Kah9Y1R+2LnynuxRkvg
ojeR+1zUOehDxke0UH1E0Uh3PsTg/dax/CrCOugTL262r3aLac+iNuJIH32e9KTMYrgFY+ZU/4LF
L/jkyrE4ZFNe/+n9cmLqPi7dYSlKriY+jwsXbsC4g/zo8alKvwY2Nhsr+BdU1irvu9X1VgTDbY0T
6ZFltMtoWtlod1anPVx+0t9CVGCJi6pojuRQyuIqA+e2H1CQXIJSAWynpbdWv6UASgoKmBKYZH9n
Wwng8OogDQdqe5xTa3PjGk9+EJjk3uSDdeEhW4qGs4gC58uxW3Ez6cUAObVKkYSa4yRhX8k89Sby
icNWVlEdJseuCEjxfWBT0QUUfQiMyr4pD0DRUewzostEwPdRyRzunaV5HxIshdFdGNbhM4gD8cpS
cf+VZc3Gze6W+cvYXrqZKpMjjnydBc8LRVSRxqDLs9u2a2L3GE8xfw7FAarFSlPy1xm84kP5lnrN
QqdEz2/KzJzyml2CxAwblE36p8E9YHViLZkmlfJSO7q+xHpTdRzVbNqXmg+6TavW9091Llllmtgu
l6llcnOttxyOo7V01wwlfEiDq1XOJ07UbU770LJEmjvKfZoDaET70jQTALjO75/qem4p5z1340zx
24pCmrX7bReOAJuTtc8pQEVd68cu21hRoWlbJYU65zBzSVmCDWeeCdnNHxS0ZOF8xsY4AOaUoHjk
XA7yJBox2u0UGsrN2LJ8cszCcNx2o1fY4KC9zkdD0CEJTlmcldEXAWNM0cetXa1kmaX3PmkpQTDE
czSms21B4Z1dv7pfxsjvQW/aW7PvY7MUOwCU8blcTUzGfrfCtQybZXozYYVU45nJ/hqpTwVd0IrF
cFQ8m1eECNv5aYpLGLvOJOrDuPDgpaJc44DYz9ao63ZeNf+FT4dKtIn1MS8q99PLsNY9+zrke+hc
UXz1W82X6eqpja/1EEtx0nIpWmh0AQ+WN418hXlVYP0KqLA+KWUbv1r8CV1LamBsygMd4XBbWnbR
ntnWdrdkGFvuOMOcGG6UKlZBJGk/bwddGhnvvZz8il0buzkudnebDpXXi2YXDDwrezaiI/VhIVZV
h7YrOJnBsBECuLS+ClKWTUOoisBTjnY14FgM+qrKOLQyJwLNOi+vvMGA1dwBzaSQo1+dNC1UcOja
TMeJ9hXkPO0Hy29tS/eDZmNdOSrM9uOZwL9y7ACAez/kwYfvreG7rhz9w1ZQXAMbZh0osZbZ/0U9
bihHvLzUO5SYcD2EszP+ncMFowiFev8Zd4F9HxmVLxQfefTKrSXDxKt5To/TNMlHZhxWeIvPXL0a
t81MMlh9/NCEXf2BrpHVMKkKQyHdD8O4G+yh6JM+vNz7Yon0xbloa4FDvOyAMtJd/AB7QZKp2ODY
DaoqgzRb5OrvHGPlBGhHufftVlb2PEQjVIM2zCz/lmAqScxgZq9/Qne1mtQ2DWqT0JM7n0j+a8qH
oUQr3Omt0HLnhkPonErDUi5QEeJzzeyqzt9tWVcx3+L9fXCg8JbJWAfqXyeHcTqx9U8VwZUKH3CS
RVmklbVN7auoK/mKz9nCabmZ5UVp4xXpiGe82xmfJvQ0hSbseYmwkmGxrWBjLgPHuTdPMafCxIQB
3U8pft1+71ABoX7ejF4jGmSTQmW7XCx5RK9flo+ahJ048cacNV5jZ/VX0ZDydZh4CdeDKH05pYsK
onerjZc8FY6KTYKNYOILywpvcTm0wf26EVJyajyUDx6iIn+PBeJOOrJhAc6lkEhuQxl6f5k1aBsK
YIkqUWnl6V0nm+qz7AtojQ58rGJnE+lQJdLZ6ujE0Tx9RORa5AeC68iIXSykJ5jZPt7/hnzdDGZk
r95lL+Wvl1n2c9VFJtsHYzHzYSJfpaMz9K+cmNOdM4W+oZNvOkJQOKD/uc1QfzurKykEmkXkx7Wl
7dl762R/4GlaqnQcSexPp7kcb/0+IkSqrOOeZIP6Ip0I6Zf8eQwtV74vL8vOuK5n1C7o1vmpXGtV
YBB08w/X7fqHuBGtBi0+Z48raOWVXNClemDJEmBnHHfOKXfrKT549tTeiXpth0Ml7CxOVi+LXsNq
XnmLoXFG6YB6NVC2NU50kEEGtBnpfqOiCccVl/EcZjeXzLcWaHVuhit4WfIjQ2bt91gZi39WnDsN
9CZRFMkSN+qFJDSfD63yxZ/M+KBRN34J8qCQ/sBEzg24RlfG3UO/VdHPHLuTnRZRDpg9EGu2U5Nd
v5aT1O3edoBYJMMytWFqShG+Tkvdc+tzPiyHxrXrH4bNiEgQP3ORat34G0jX2of46jvdn25dWZf0
S8vtvyflkUNo+hChmZMyzh/kRBz/Wc5i/nXZgP9r9yCXE24aPV6VhqlMMohZxAcWFe17gmKmOq3t
ebD2xCLWC77v2KfRQbW41ZwTgnNxXE+hN7rmxuN+fie9TAAap1w5u/M4GQ4P7f00ZG/3KXF96LYi
iLr3yiqjbJdZa3RfBcp/gojg/FhIYehJSyi+i0HSKRFZVEZH3J0GicMO1b+hYCy6YxSQ30FQpfHy
B9c5MdRuiOztg+ia5KIeLLpSVKkG6fY3jjeM6M4o2hshVIjrfGh8SQO/1d/5rKuF90l2qPujZKAj
e1aMEjcuqbTnyuWYBTPNfupsTBMl9G0RJWBkS3OS5FxcCRgcfyvfKkrOUWYHnJpsJ+7biE/p4K21
36UdknlPyZvZ5fWKfkZQ9xaWn3bU87DQsc0ypYjnLQ6zwdx7vrP+WQIP/nPvxry+lKKEJqDiD/1R
MKwVCD6rfimU4/063VZOJAcPoE57EjFZNXFnzUUgYYD0tbCf3GKkuiCFcqh3Yi1IA3dzHovU5eCY
9hicKFRXGu3qzJTNv59dMw20qu6E2jGjLO4DHaEQuEg2zp7aQfnJdAFg8K0UxIta4xa/zG2LH97J
EO5xEY9dcA0LFtDFGG+5fTZD5N+x9mg9EMOJ9p9THRG4xvY/kmzjIjznDIVnRkPKv5kX0mcTyX6D
uHdF67CO7gZw1+d65Y1utHSsvU3oF9MzLbLoWBSMKQ/xmGUcTx1s170aGqTxGL48s6xI6uqYVWga
NwGvLGWkw/V4W6OLip1Efdt2LbsvMFcDFq9VXNvlLqPZfKQeEXJPuUn1Fa5T89r09AX7avWzS0PN
HtXe5k2RxwGyWfMwO30576MW51EaIgZbyZopBJCsQdo5YPoYPAQslQdplesqSyM+4Dy5vCikIQvM
R/BLtpGhx4zklfJ/xf/ieA2iowlFyxhU6vCcuZdOnfjv4NaWJREqWWSHnF4YHgeyCye3OXaMQDQO
5Gy6HmsVjGdTOAIvnWpR1IqIfHZtuUCV474sfr1Nt8OuZCTYHCJNX32g8wwiWOBs/Ke2rDDuG63X
F97bFmaHZ7iUx41T4aBww9+XjevdYZCV3xPDgC1d0GzC1KtqRWeXLTUz341SKLUvCZA7n3cuI12L
mdQhzpRYOePW7Mlvslgf476AqFbYlXSTMHdpXQngsk5Uw/DbKWXooq1GbOKKMji0gdeWVvFiIWib
H5hjHN7KBfe8E20WCfQdvmp9L1UX6CPFPiK9RPVsr+cCnGIC8CCq6XUb8MpqpS07qHnQ1xHLmu/c
mcZhINBz33ZlYA0HpvlYfl3ZjPdsgY7jHW1C1j9ZdUE7JDm3giTPw+kDSwAq8sYYbKQ3biJ7TYi8
LKH0ckt7bC22kI82OboHyv3FTgOraZ1EdcI84Voq/wyyLJFlG+TapO+HmdO8pFod/bh9bslev8Xy
suZQjz2lLuVsQUA2U4Hi0NpdwMpp38Vjsi49vbvrb2O9W2jhTDpUxOZxGJEpSbbENC0nIrSy4EAG
SvtJhCQRrXJ0BEP0bQo+tZqgOlLTQaKeHBkD8ahao8985eYznoR1PfUD81lVW9W/GNr9x1Liq0vU
1ow/sT8q/ZcuBjPWoSD01PuUnFZtz1I/AnJ/WQZum30TYMt/Z5dL5LuggfadxpXU6xXamBz3OgB3
kUBLbgCCxTgKWB1RnBBuwzQx0W4ZTf/6tgBJ0Q8a4dWtuzx7YRRRGHqqWX/NXsj5IQgzyBOWKAPv
OBfMZRJ6zUikfZxtftpgKjjlgh07lOS4jPaWxry0r7gpn7uoov5FdRrPSxx2Q+JbVUOq8jh0Ozxp
criOGPiT4rDhTk17LojtmcRfdzl6BFczjMC9uu28TQAFEDZ5oVdSM4tkAcfPC7TboGh2WvRWfYBu
4Yqzmv34gX1Y1e5DMdggIIMCE/gJXWbqYSrklFhfcWxYHFKEhGlw7QU7xhgLEE6p0x1F+05k5X3Z
s22TWCHvxkWmbnLwzTpDcZ22FiVMD53r8N6O0mANC7hW/E6K7WCX81hcJKZgvprnccFl0dbxAQim
yJgTeSbnGgloGhZioIGUiViy6CvmbTzzFyA5LPMuoe4SH1GEX9xqu9QthScvx/S0bVf8ulSVNHZu
6GgkQ/OUKU7Eq6eC4a/hmnoW25zREwp3nVK7WJSXNqvnn71sNuFemH5EX+wy4pFstF6NkGs5eH4H
m5Wy+rJEnLaSBfxrv9PRfC38ifNtjo3ajvYIkOnKZsh9u62GsMYqbOxDx+JZkQZ122M3rlrLSb1+
JMuvLJrV0EdWyO+jdsojy4CkzSNVy42V0bqsToUM3GI32n2sEZ15LpdzXzfBjwxl/GP3Zt6SGc/C
HKO8CRnc0juMnKF4F3oAdlbYvpIhYIqHvF4a9S/qPH2sh7lq7+aGEcB5Qi9tkAWZCeyNFxb3SEyD
2aOjAIWzBXpdnmCoGbu3lfYVqNKyDSGxqN2wPGXOMtfnxp6Md+Q2t4JDSbRLu1/sCNHfjDimU5Kv
LeeG6A9KecJwwRm4TBSL+0WXXrwvvJAwcPDLVffgipgkXH/B+sGqI/vZ5BsG/f/whf0/+Zv/78zL
/9/Z+MP/o4P5+Vd/l1//xcB8+R/+J6bb/Y9LxsVlq4WdJVLS/tPAbEf/EbGFH2Hgw/qIbPGf/mUv
+A/SvXENYnsOWJS9xHz8L/+y8x8Yl1lZsx12aQnaDv5f/MuXDaD/6ox0wNlgiYxY5QIJzqoI3/j/
vnuDWF3GYU5gVaCr6aosarGfGulfYZOXX660x3dHg/laeckSsy5/ODNFWjhG30d4UG6YBXvftJkb
x34ZnZtiLd6LikQcf9y8G96+sk14EsMPaoHhqNhzKq79kJYJCGSDKWso/82cAI+iKf1zvBlxR0Gm
nwRJI3f0unNSc6A9EOxqbjG6qLdhE3nazUW1n/2RJoDGYl+bctjr2BGvlWEXXiFcnI2NcSyZSzri
zVr6Rxp279ljnnV0URC+ZRiN1P7lfHbdrTstqjWP8zpv1wtSzomz0bnZIK7t5bC1B2bs9Y0c5lvH
tx7IQt/nS/jU2FmZbo79nGFcTOGeuITsLSSUMWz+Yg2s5HS090tGG+6VeLU4tf5mJC50c17uS0hI
qgmvdBv2RzrjQ4WelzDiunLc5j7IX+dVPgm/0Sey0OaHcc3aA0wzNvutfJ7fOz2tJJ5FeEjc0fxG
s/IwpZH1Z28O/qaWgZu1zuu3zRbVsze2/Vms3guE6/mzzmLsP7knjrOd7zCm3dFk+8fN1t1j1kpO
Vkbcr3NnrfuQVWjmfmJ6ydEx8OywJ8GYoJmvCnZeU1MP45txF5+hQ8HEOPf6+D4ei5+xp9+t4ISx
qBomDYl/qYiYjJABnf2MxVQc2941j66LwNc1uTiqbGRAq7x7X0AcdqR5CAeDmUcwsuzddF4dP8XW
du7afLd4/W72C+q2cXnLFXNb4tHTvB6/iTN98mu33C91fUsRqa6itbJSEkuKg+tVEilguzbTct1j
7xEtZYPS34XDVZePeb3v2ul1ci5+84FU8xvRD4hVpld8E4MNLMDpKHrDOjpHiGlvY1jV1zbjtuss
4rdDa4VwGbQ9YEIIFBYF+i6v9K4qu/3c/3V6kHU0T3PiOvlyDvurjIlwmg/usO8XtGFu613EkOQy
qM2u5Fjsl26qb3U8j2kZQ+ahnTxGlcs1m6PY2TO4D9mTT8zVHEa7ybbHBxT3xCNgi1acUKVwPZYW
ywJQ6Uki890E0Q99lJw42iiXyxMzk5eMvVxOvVP2V84U/2ptn9EI0Ugrc82YaEkWd8U1Z8Ll9pLn
utd+zmwB+OA0V9eTQ1W6jT4vnFtMmJDqa1eV9tVET5Aswjr42h5S43buuaR1uhukuhumyHtcRGOS
Oux/BqFfw2mW93bkP3YOw0B6xTpZp9bnd+5t+zAUX4vS9c2AavikLfYOqtW1dqGHXuEx7Vq4PoMk
DFa6HOZcCS+C/tqMF1zrIvKO9cpYbvJFWrMvfY+nfUmYF346TWsdp8ae30ho8g7kwo7Po+Pfmkjw
uyrErlPdVci8mADXfygyZyI9ytsgX7y3uiO7WTX3ZiDRO1ovVrbIK3buPP90K7DmvLfcN39p+x3q
WHnNrXtwyRBA8BUfNGnWodPQWyxdvGQbeaCmBOG9ktFp8zZhKSrDG+Ik1ZvHDDSljP5piuoRk/f4
UA4gc2LvVri4DlbzJkOnTcjg4Zk06jkryr/dGn6FY3/nT9ifwhIJK2ga0B8yOxUNG4C+Mh6PeqDP
oqmnt1607S1URZEUoejwmfThIcNL8+Oy8HpT5mTU0btv/3Qla0gAkA5kE+TXNd60IzItx92A0I7N
h+5X2Z64ov9vDkO1LEjJpGBSSqIZoWcc9cq4p5grn3lbzGkYsydLHHF4cYrOab3lwd5q3e9t9khr
njMnVV63HHPPia5RvbZrGpXiaSXn+k8pPR95uzD2Ha5kfT9k5ZWX14+A2VS3b5q4BIK83Tb1yuZt
1LlJZwfF30DUwcme4uoj98v1LtSD/o3r1v9d+Niu6i1+tKfKSzF4LN8+JtKvVdU9ult2zQ+yhTso
JWD58nPEVbSfet8GBJo3z21Y/jWG8ABPEhkkjN29SbNNT5cZ6NtAyj6ezI1kKLKs8tzpHoWc7DJd
q9gZcAIFH2Lxp6SL271Ry5817F6zlrZ4rjbhphwDd1Nf/9DhVglKepv2Imx2VtEwcsOv7Xypgk3h
dBTO8FZGBYpQZ18sf6VLthut+n9P8u/7p24LqHmHuRHRcVgFGRdiEZ/upLobyo862tVATl48S0R+
gpll/AyZZp3ize8eDNzVcxzX8saRCHSDV1G1OmXrdAldsb5x8XrNqY2P9hUtf36YSvha+xLPzPdo
RXOUZN2UndgMUG8s/fgvHhKbShF+twu4qcM9bmQmvvqxHJ8mxyGU2Y26JwdS4TOlSMQstAvSJhiH
ZECNSjIbEwMjAI/Zkr/cB3643dK9jldF3aijn231q/TsN9Q+HrGxldexWtyrctPLF78PauYt6OXv
umF3vlCQ/uX8R+uuKQf3NSRBdUL2djghcd1icdMuCLqjhMmJz6ibnpzRx/lILBPBpeUuz+LnqkJV
ray7XmdPog65iWWWjmauDmPcvAZrk/0r9RzgaxWnYViPjf83irqdYFxvvGmHGPBtOXR6Yb0ritKr
kpptcyQYmd2QxE+7Xs1n9O6vaBJLi85bXqwoQn1fysVrV47xQ5sPhjHHlg1pRBhWkuEAY6VF7FbC
KC6PL7L8eIxD3lE0+p0Tm+kottx/9exx3lFGuLdWw3Fs1Ut+6MKC4Dp32xM1ODxOlR28al4nLEJm
6Z+r0HUwWXvxQ5F3w1epRz8tR64ZwE8MI0m7wB9RRefCx/xUulR/uVH6YKA3/wbh8L024YbgNs78
clp9VNbo/fVJENhTew3coIiIo6ZIG3r72pdb84z3LTyUGcZAvQTHWW7jMSzs77Cy3mLXjDs9+N2d
jDVtf9VzqmMK/UT/PFlrf3R4L33R3RADfXSykFMyBmOwEc7wVvIZ66TDz3HNJdT9ThVjXYg2mn+t
8iP+ydlNqqbK//ZD/RWKSN87rU189+LfuEgTT74KGSR5TvFAwojz2etpuu7EJF/zoHHv59EMpwD8
GcsUSEJqxhfZN+a/cXcmy20zW55/FUVtqiqi6MIMYlEVYVIcJGqyKI8bBiTRAEgMJEYCHR3Rm36I
XveqFr3rZe++N+kn6R9I0SYoWZLN7GvX1b3xhSVKiUTmyTzT//zP7C4PrUkPLo20U81V9X3hECPu
kPhof1UDH2Cvoi9hIQdYy0lzjnUw7q7sd+ZGflk6pxKtVCBuHOgFkGtYp4bEe7zerOX6V04Uu6dV
pMRDmjUBjkhmzqXUzrOg51XBomcSIoejEmyJjoY9CRXvXVaRmaQqzrooIBEm9x2B6fZyOXpPXWAC
bhQeU/oOutRLcY17dH6pE+IzyeFntGqYfSnK+VBtpT1Tnowt/8xrg0zuOCs60jsp7RQycHWzDtSx
E3pw5vLXuZYkw0XgjkwP7GvseOrIXwB9WMZeSeF9GZzE8SI7qTJT+biEn7+bYwgTcydY5ZPvMAB0
BMukTaLS83qZGftlF98oodZHn5w5WQL3XyXNHKsHx4F8GmurNOlplaZOOmZuzjmlWgvjTCkd4qq1
nHtRufgSr7xWb0HHHofK7E/QcmjIR+nRkB7Bd44lCbgFVpRMyrHlQjmVhJNRwEELyU/GmoTnQVVz
vILwtKcURR3XB1d9A/y3rE6IwTkERsqw3ZlZujpcJIQROn6yIhm/qLKPRUz36mVb9cDMG3FJ6bSX
STchKTdqmxIvh+VvRqaBMKM0YeGk9gc5TeY9161zVAvVvCkNh5w8IN359WpGS/QWBIp9J6yIqJYa
Hd9K0F7sfKB080Vb7S5Kj5hOEs3LG78wk66hzoJL7n+nP3Mw5JI0lnoV6JhLGnl5fRDrsa3MQPJB
9jKPviqtpLLnETmT1DGK/ipa3uRJFDuEReKiSxPZC1NLseaUmayQL1iqFy13qFelcRbo6CR1HgcX
WpxB5xAu/BuaewAhpFirViC051GZQOE72hdWJzshZAw4MPfpbkS6qr9YmPrZJMk+L1RJP/bbaWve
teAdpuYor06yYMKVF0pGeAkWSBmu3CwFLupY3TSeYaqorfxURjmfLlNoA0kvSsfkvlujotUmT0tZ
ZT9L2tIISFqrR3ZfPQkJEw5nutbqubM6BkVkLfiUlAv9ZAYb0nHWTiw0iEwjDTMoh/wIhSoBjNQG
STGXPxpFXs2PcVivycXfAmOmS3IZEqUsAOGmtNgl7gU/vYKfHDjQYHXcFSRCAbDgSxKGatcle9cx
qPIY5cbxIhlT5HRdxNop2HV6vhryFQ7Dl8yC08s5USiyybMC0EfgYePKoLul4jrC4wOpU1inlqua
ndVE806Qj3k3TYv0ExP9PMlDugCk0cdW4VkdgI7Qbc61aTFzRznB8S7B6o4cVH2rrZ6vlqsWDaYI
ryem+1XV6/JaCQwFNY04DBZk8uYs+LhqL8yzlZZ9sJKW0gMJQr+2YHIe++AscO/9i1jVQm4gvz2s
yhXJQfxi/VxyDSD4fBfO9dX7tIyWnQmpjE4ktRDilTnBOlQ7qzAk7ovVS0WaeqZl4cALZToYKn5X
het8VYX6OK6CVh+S0mqwlPXP+cRtf+IinA8Lb/5FM0ISj/T9bPPSntz6IIVl1VsoEVSWCR0CJkqi
D9PJ/KbI8RC52jzMCyvFV8ChBxWzCK+jyaQFhXNFTRFZBtMf0I96NustJZqXUBQ2oTjCmA34w2UP
GuixN6vuqCBJj90WkIQOHITHhKAnV0tS6yy3+UH1Qlqn0y1+dqJZs+x2lssSZKewTnY4Oj11seoD
qV10cmXVAomVW9eKleMVxZP2+RLHqJ2l59488C91ojbU43pGn2bHBuAurafrcbtTEPE7Xql4R2pS
nk9K0wcwh4G5TC+spXU3y9rQdJXwLQR+0lu1lJHqAcYHRlc3R1m+J/c7jluQ+ChLIoqunHymDqsY
4lQirzrbsbSAsdA9Mh8uNSAS4QyFVDgXE1ihT3O9rC7llf+l0qS8a6q5OUxzHFCcF6mbBSBVl96F
0oqdkxoAaC4YQ2l7kAYRV4IvcNEluKL0ZpSjeHWvXb3E4JFkgFkpT88T2fZSSp4pB/oyA27QCwuv
O6tAkZLimHRJioQ9do/io5YPeiyHHbzdXtIYzK/eyVk4XsrLE4L1DtUcpXWsUo7RhcN+0Zcd7Qx9
CxxuMp4rty2lyAdgtct+QhD1FhxI1iHMdernJg2i8lGKub6UZX9QxChjKuHH6IrkMvOzxWlgRoQp
wE84WaGNSE5WJ+YkHCrGxKGuadLP4/SKrE6vJAkSFFY5zObkZCdUmMSyzIXjhOGJS7yvS9eAfECR
mw78RPMG9BQsaVi4KI+NWfKxIC1zmczJbode+xOVEn43jGaD+SQD5TCfnM+xx4eLiR93y4oguBok
74tg1lfj2VkUxPcLmMLgKQdqQ+PsyaBcedVpmCw/qXIYvwsS84a8Bik1H/QvN0w6CCl3v/CJF4B8
aA0zbZmc4KLX6O+oPJ5osdP1NcfokzgDLTtLy14WKO+s2DO5S1vyLe7bLb0jaK1WBMrJwq/J4ZIK
9rUJHTEIwVC6nPeC+YLz5Lhkf3LqHrylrnfdlUV/DNQz8BzpRDb4R0QOCsC3c1nnI1Wq75xOTBpz
7nnO8YyOYOd0t5wc6+rs/WoCiyGlFMN2nGmcPEI8Vh7j0ht06wRD5JJkpOwKXEeq27RnAODnhuOF
srJTlcg+eLq4Mw8D1gjYZgfagSUYVKIYMamzpbGKSfMBPknk1jVslKfO0sLdpKCNQldn6PhE9Kjy
8kjiY72SwRsaEalFR5c+yyieSy1on0sY1lZeHs9SedmdS/NREYYfgdPOhi2DtlCGHntnchuUipb1
Cm6UC2VCjXItJ+EQBDjqIphYgzJtv8PwkED0WCBXVRoqAwqGPtY6XZWA/vMIBzOrodKYgF9djLJp
u3TvKDQx6BFZBp0C3H2HK4q8Or2xLpdLFegkhxN7yhssM0oqXCu91vO4a1RZ0i0nenodANuwPP+T
qsyWJ5USkE9w2yS05TOptXhnhMYgVlvG1zZZdc2bDOix9TkuMCc8CvXa1AmoQJZJ6OHzxOQ1tE+p
rjhfLAsYg1lNgOj5Z4vcvTNRip2M2nXMuJn8SQ5YeDrbdg1fp/9tnr8jqzFS0qSvLaiXied61k1X
KjEDr7twVzR+o4PojTYP3MFKW40SJ2mjOMqiX5WqTfrrFNTcmTz5YubIFQ2BpnBded1WLYFaTrAy
XVCivMBG1/UwHemZYR7HbXU+qlzj3Spnu6wi7oEuwnQKgsEEAviea1JqktIxHZcz7CmTvmcEN7RO
oyUKPJvQbJoD0pQLKi3TEp9egSbtPZj5rxAkyGduKWsQbuhqv+Ua8VmWwRPQTr5Iy/xTS0uPLaem
EYiX9yasov0FtNfdDF+wp1Swc7nFAnpurQhv0bNkEPV5t1DVujHo6vOqglvXTVfhcbycxprSA6J4
QRCakhr/LktWn5SZbnRSwwILR9OY4Sx2Zude4VZn8lLRb6ALdi5amoa0aB9blAFEgBKGVn5OF6Fs
uFw4d/MIZo5yKa3OijJZHWczumkR/8ZsSTqWmZ/JnjQi87nEiy5ByYOaqRbGRRAY5y7Ib8udV6we
UDCrUKq+ohvSZ1qiURyj6L1sMUmGahkA4ZwmUY+ilc5ydQX2sVfIMQS+X8vqQyZ9zmlyTf0NjpVP
IZI6nwKF67cXPgYk1c9XRgX3ZDaXyD6nQU4Iy/2YzPzWiUNODXk8Aw0q30gtDfYiteXfu1A2HAch
JaKmElfvCGeqx9TCU9Ej0XqzWrSojVchJis4WV4rHJuzyUXaMopBDl7k3IdZqAt0530xwULX3ZHr
ONz9WasFzUQrJmk6+aRoAZiLWdKLqpY70iDKO2f5V/1Wpg8nmcZEIze8ia0VNxWAj09Z65Nu5X2l
XPUwq4yOpAZ5l4r8uvJGjsdaQDCtaCunjlydzDmJA0ySO4MW7pO5M5JiBZhefh9OogsoHifUnCf3
5LwHSkQDdN+XRi0o53zLYcWqWS+gsoy+ir1WXXU4o9JGk+hWaFR6m7IoH6SDKQ2y1UQeuVSb9Khd
1D5SzIhZ0Ka8VyuCogvgJKaSW6rOHZoRDFeTBLIn4HgY2ovknZLDYOCRMQC274dEb40U1d3WpokO
XSDRFXm1uoNmyumbVLl/nnPYcUBm3aoYl44+NDyEkPSrT3Hv/ESeeb0UjUsaHmK+zwsIIFBHfTMz
slOncMvzikxRHwhejwQ4hXBmVyqJqBAWB8yGfxdkVxkVaaU1G8cZKf44dIIv0MiMZpMWsa/imvLU
JTCpAq0cJ+9DrCavxG6O42XeDWAbOV3BEXActmPC/Z55t/I1o2tgSpRS0hrMzKU+ig00FUGweKSV
Yc8psrJjRAQQliYHwVpqoyWBWRWt50URmf7KALO/pK0LIOOw0DtGpdCzL8tNOBEI/y3OV1Ucj+jc
VxE3KbhUcqJznYmTnBMg/Qo8Jqah85KLlx6fZq8C+XuZ5pLR891WC6gkahKckzMsKSmGlKS6MYHm
DVPaLw5bLdlzOgsZu0eT28Xxyi1SwMiRdZ4sc1q8ZqBO+rNQB+tACb3fXcoz8z2IZb1bZMDjI8yp
k9ycGUG3WhquexzAFnQ+keu+AeggpydRnDCYlbjOMgSDYP1k62pG7P0WVnGwzXk7aXWlqC4SAoAB
aiaSbC3KzlqBASYq9E7AhbsfFR0ajtzims9XSzC42nJ2oqysCXBlHlHK+ThFL0/Z3GUvh5GZ6sp2
TuEOtTkfW34i3bvYNpTbTnx3GoGpxZskIgZMf9EF4z+/0+kDe+b6pmTHXmUMKI8uPkXmavVhTuy5
64OL6lOL45+6BsF9sCI64VBP/azQnvyckJA+mMUYmhkX4eXE8t7TaG1ytppb4TsXguXbXEqWccfC
TzjWrdbiGNyg+yGlASZsAfBOXMClPj/3U3rcy6tk2Z3JundeFtniU2ZW1mkBEqpPdCrBqvXTY6r/
FfpnxfFxUIW2s4yvNI/8AdA5GOv1ZevETWYm7avhWJct8glsmBSNa7TGKPMC/bMSlVSwu7pTfFiB
SDzNAk0mzkT9VLkAvkwsspBOKb/WRvpcrsarGfaI4csr7I4wLVG1inNp+tjDfuQYA2CUVFSZcftj
oa3i+1wHdg5wK+pHE6PsFbFU9eEp0jogSVCLBQg9J5CvtXk7OlGURfIpVPTyjEqDaBR51eQ+Vgid
EAMKHdkgjhhrSHUQgpAnkK3RtJCaiuR92pIB4yctp7rPvCjotDx5MiBUqo6i1QeK/lu2uUoneEZG
OoRwIXuXOJpzDGsIObnQ8wdUZM8oLbRimqHCgF8C2+8C3agPz5IyfT8AQ5pjF2HjLZXJlTfJi6EE
H95IdiiTLFd6iIVg+ncLFuC0Ckm9EmKgnt7Mo5T85Hx+HePh9/6F/lx6HLSJ3laz3OwEuRWOJlWi
E9esnB6U/+1jv+W4XDFa/AtwjGeBFg32xB8CN/5EQjkdPs0fE8p9sFPvDmbFrpeWDVBG/WffeBUh
zNcs+ITaGiS2oCgeWOVkeBWBIEOJo4PdAbfxHZQhv4F9CMZD0zQwyuDz/Q7KqD+CHYXfJ6Vd9/f8
GVCGVvO57ZBV0ZPcwo6B0F+G6t6QzD1arBRKCqdYqXLHAugWZ+887d0kpRZrSXva4yQcltLAXI0l
g3jF8LIfLK4t71JRnd6EEK2uzjstblLVqZlaac0Q34SwQC0+6OV7t3gvVRfu8ipLaeYASDPszFYD
WLvL9jsjumubF87qzATDKY/X6/9TyCBoD/n/Pl3hf1oZlHUadjwnhSeJPz2KvsLv2WAEffi7jRi2
ICOUNVOzTNpjQ7ENx+dWDvmoTWATGmwJrWzJmsTTtvSG2htNpgcBXcpUrV13v/wmibr2pi5ygnLW
1Ci8hfP3ZySxZrf6Loi6ZkoSPefXHVMNNJhUY4d2eHljkOxKlTpQKmDoEiyzoSqoQ0pSu5NGnv7O
dGaD9sqqW+YCI99ZravNU3ZJD/XmKVg/HG7FNvaervIqUs2UtfNwSWlZgVIQyY/oG06pysTMh2El
xV163zgnyZJuox0ybOlp4Dr5u1aGAw6wXobSokhOE9w1l2zGPFl70VZdGeKP0oIfQlX1KS+Bkriu
u5RGrC4ZfdWUgT3MuenlYHVXwDWxopIBRHEAzUHPifX0YywpXtlpA6CFZ8SjbYGcU9ASJWru9imW
dzpay1MiOgqXsIrP4/JsMnGtd0EZeF/SSnNhWWqR/ARdUqw+1LADo+XrdktCG3Vm5LQAP5AMAti6
BDAeK2b0tUxl/bytF5a2WdqfOo4/vO8bJ/JZ/XGAZniYas0F2ttn4/3GQFt/ehV5YXoT/dovbYk9
nx7otQy+aICGrllPac0e/NwIPkooze4hB9akN2SFZcmgFc36i9PqRyGkjOuPW+qbuoUn2Ludz3ng
zhL9aBGef7/H3MaPx3nuDabrjTm5/7d/eERi/NNLYL6hd6NkShqLufPusvaGi82iG/aayBjau129
8vS2vea1XvM7r3z1ukvJQduvWm+MNqhPbuTGu7fMNxYftOls+SAXG0H7g/bdQFIPend4eNsGLfgM
+iWvv4C47mx/vQQm/fksjJzN1x+3/8ZmRlyKzjT6JpA/cfp1/Q3sqQaU/8pTS9CGqluGcfdBzP6g
zVcOfnPpjVH3Q4SN5Kl7T3sDs62paFg9f+jem4fe/Ib6BjwG7gIdVNZfTfFXatGo+Zz/WOk3sbkO
ugA0642pof1oJLlZAW7TnQtA1t8APa9V48MS/HHnv4bLH7YCxhuDAjQJuv3Gq+Nm1h3bYO19uP2x
vXnQH3QBWIe+ui6/QbpxU8Ckrb+aKyBjF7VhSIZ49GEJ/rQVkGs65cN2H+OOQAIO0cMth4Dvyj8U
9nAa0y1wc9D+oN2nzd6B747yp3KAuhLtYX+bdq/OuaA08Pvu/3EHAJ/80CWw3lgylKcw2n/Tcbvb
L70hWARP8kbM/qTdJ25wmOTXu49sq/Slf0r3yRbNG4iKbw3DP8/yVw43gLD869iOoj95AHB+sAnb
OEbrK4BbYL3kf5AUsDsHSgGFbG2K3tf+71oMmvq/TS0bASYNS3DztTlwf9ISaNhsB6kAnW48RORU
FmHz1bwGWwruP4WngIo250TaPPBVa/CKX/oWTem6nn+/jqN402Sn+dGLv7CNMjwe4MGFrkMERpvm
54QbFdLIqE0am+vfAo/rP6wbJW0etYkr1N//+91u36S17bPz4dYW2v3zhxd+PJUnJ7n94dCbxnZ8
55br1y8fpl23z/m3f6CPDqhjezdPUPdL+j6PR92dvknDc8NeZ0nSHFWRkP1Dh7356//Ec6+cbkeq
l15RMR6eH/ipZftmaz5ezGb45Oc/f5hNPTmU/8FygPP9/fWaMrNpf7Tz6d9GaN76zjRubi/G8vdp
/JrMvA2dyG9IIhrh0EE7UZoUdtgYti5BPnjcaeg1Eht1EuLgQTNS5PfedqBagOqOtocO23Xt++0o
9Zjr7lI/bt/2ugM+XWS3vndXp3hSd3oEo7bT6OKmCTjux9MguovrdObR9YvPEyCBXa5EaAUb+6oJ
EBYSLRE9zXb3oE73HLyvDBDb/tHbr/E64btdo+3I9V7rL16Om9jec5d5115Mjz5M4/vGvVvHcw99
AwqAb+lL1pB4AwPg0HF7TrlIt8PUy1D3Zz140GVmpxH3nn8EwiqcNu4UQ4CY9KBwjJvDrnkUDjyq
vRQa10XzujYFnM4bjv3ADvaoH9r4zYeu9MC+bR7CtoDtG7h7aqBuZnTwTB8JAoG+w4ft/vW/0+nR
/T+e5JEXN06dLEJ5jaZh2ZBeWRGwFmfe7b5VINfuw6FrfAa+NXUbykXWBEgZ891bhbrB56GzPbfv
bcdO7ux4O1Z9/8Bzsv32yZapr9K553ZJ55+mOKwxPQdeEOe2bxfedn7r6eoC1pdh9wYVcIrPUaR3
d01hqFsDHr5tGbevlzWUNGF5USPbYfMCpquggKEjuL1vvWXWlIk6b3noelx4mPjbYdYiIUJlrEfd
W4g6yXLobDf6uAWfbGJn2+HWs657Kh46+vVf/5GFe52NiesLGBjP5L5xESs1xujQ+Y6n5Z079f1p
Q5iJtQkYuu4i+2Bwbker15k83vbbX7/fxtNw6tj+dqD1uLKAEzgm/hHbR2fTaK/NrizAChpHAfdc
cxPrFvQHb2J230TOrZmzDh31hjbk27mt11cVcA2N//qf0RHgxr/+4wh5PrqK//pf4Z23aFxKiipg
rW84hvthJVXAgbmxw2r/giZeuV2oX5fo986jA16jXQ/dxU5GFCy0j/p20txNTcBdSlzQ27PpFV3A
IveIw6Re2DAJFBEK9ssjH0QxBAjbFy+4tW+LphQbAhZivL5Dx4/Od51xPFgyvPjoBmOucYnqqoCR
396W08bemQpgb9IX9BmyDKLesPi9NP/fF4clSNz+DgXeDak/E119FJF/5nd/UyS2i0/btCBEXFuD
eDoNfa6u7YbWqqKGaB0qnufTlbdnvNelB4cOO7ZByR5d1Wp+ulZB57VNTKZ5O/TGRBHwpPehl07v
j8apne5ZV5qAm6HLQqwDeoQhieg1Zm9KNUHmD1cq2UnTPR/Lo27/dto0LYhZ0H6+/Zxm2oz/+w6w
Bu/y4Qd4d/61Vicjt/ujXu1Ib9OD2+xZI/+z/eFzS9yx3RiB3G5WLXuyAM+3Wy7ipnsqwu8d2JWN
OMfeojHfOgv7Q1l7paidxHtSJsIsPklie9rQbrKIxWWuy+0brzesRj8cugBQYe/Z8OuamUOHHWUF
ZB/b6a1nK0LBn01v7bB5ZcoilMllsCcGImyod9RGNMMTloAjNraze+/obWzv27918c2h2zYuSR1s
h1krJEXAIXtQSPWcj3qBR7JsTy8pAvTSx2mSHnXscN6YvojU0udpMG3clEqNOD90qS+iI4TuH5Oj
fRsGCp3DRx+QpQ6PxtntvQc9mHfXOIoahVov2sEvp9zwdG+PKKHDBkPzbtZjfdLBClP6JmCN3t5m
R+dZ0pDIGonM6ALW6L9c98a96w+94/96VAvPNGbB9uUfYBjtQ1R8hzZISOpQX46RP6Wsn1HhIoEc
wFgtOMoBq4OLVHUqGg4Gduy+zcvWyO5v93YNFYFvSec0rMytkfOrbtLuTF9+r81h+Hkra+p7VdM5
F3DTUa+Y2kfXe8a3kPCHfzS2/dy+jxp6yxRw2AbkpadEIRtnuYZTHnqPDqPwPovt/Rvo8IEvWODY
drLGjOVnHZxXGp1XOMRBc9iX77Ndgd0erb/NtQIy1JRedeA48SH7+UJMIrrDtXvhdxqow98Ut9hA
VraCVGu2Gim3J7APr/zKnX8bYhLe1dQH23HWCpPasu332zjuT467H3F+Iln+cyP2sjhqRsdlSX8M
yvq5QS+iuM7MPBE5WIe+DlvaDEPnUZYDXXHg0m4ioU/MWcXzeBSt+bn1uKxPQtPghuGtrVFyqlFv
bLaxPB77DD/3jCu8ELoH7z3F0ChoJuCoKVQ3yXTVec4z2cRVXjYIkRl7TxCfwhzvbXNGPKm8njok
L1/7oI7t13i7xxEuiBho4AKjgsr70V/Letb+f+3jzgF3LKKUnEPj2GIbPjK3Dn+3c9tx4+nt9j5Y
XzsqnVH5H1Va1OJCQlFXYvxQb772rbpwJK2jbEcXU9CR8SM7vk1VIJh4zVJpQANxDhwPLz7292mp
2iy0XqWldgTuP4MWeupekx/poZ2XeqUu4jL+GvnzBw9uu7O1vFEOrhBqhVUETpO68P9laNvv23fO
+9/ltj9pKeg1w8wPT/5643/jTqwNhEMdsz8vf/XWJ+jYvPpf3IWXleXbEC8rbigUAdiXt/Vt0Zxr
zQzyvMi8PNnOlN6FWbAdqL4kRASfO1HCwq6zYcNpXE2dKAcy0HiKgKAmk7f3shIioKSdzHdQoY3p
vlzm8/JaH0/DwI4bYUwR8caTmGVoZktFYPB6SbpvXOIsHixw3Wp65zbXVgQGr+89ShnXBcSHHo++
HUfTp0KhBOAOH5wU1V0jiFQTHhw65YF3i7e0l6CwBOzcICOQmkzL7RTru+Ll6MbLx2IwjYmXN4cV
sQ7ACJqrKwI02Y0jcESNqwHsyXZJtj5+9t3zeaXNNsxC7pzGIsgiUI0nd48uB9hADp/vSWr7zdnW
dA2Hyu7pNN4TMMqXBQxLxgT4ejPXIysCNNCZneZ70iACYnfmpW62b5rIj4M0Py9nYz/K7fn+lAWs
8ZnHvZ5OQ9Ite+gDEbDAs2w1DSjWip2tNNS3D+yN229//eSdR/49a7IdaD2uLsALO49Cew9tpAs4
ItQ1pM3JioAb/iBQsOYhOfRQ444WdvOuEKGaYbHcs3pkEZnJKyKZ2R4OXBaBPrsGqr3nbEBKthW7
X5ff+kRP9wcWEUYYr2/NmDYf20luvAMBunm82IMoEYfaPuSAlchtHLr4fjvSerqKiCUupvdN5bHm
Jzn0YIwLL6024bnmlAVcx+/nNQqsYVzCDrF9zK+v8QPiY+SFzn3UdBsfp1B+Xj09zx5NfDwtf33u
3MgoqKkTNwVahFfzoybkB874BRrjA0ffJG3O7bvp/b6nB2ukCHtuFCVR3lhtCBc143Hm5ucl5a//
Xl//T7lmcN7JbfhewIe3gdxA0my9JPe/L7Sm1Pm8v8PI2leHgmcQSk30nYCL7S035q3tzZoDCzDl
38aAwZqGsQCdBG7N8e37aeJuZXCtlQQsxHlp1+GkxrAiJkyvxubaiqhxgig/bBZwqALmCmPGbXTf
3DMR7tc49o7OABw27GwR6g2cUTMKKsI3AifjHI3q/4zfXu+KgyyinPOEaHY43Uv+yqDhD3b2Gbm5
dbR1OHzUU3vRFF9ZBNB1VMZOWe1fZxQgHT7hjRYeRXvcG7IqYIk3EIcnxhZgw4/A7s/dx0si4Fyf
2U26GhT54euMnWNHj46ILmCVsSvhjtqTZRGoPXz9ey9vQqplQ4CuY2C73D/TIlhqLqaLZgm1bArY
uivgesQxnzL2ZBF8cVdExB4JsoiQ+RW0f95igSOWbAV4rf6fhXm8MmI8xgWzF1wbjZFlAdJx49re
fmxFqRmUD3V4b+yZ93ilqeQUMbQHncF2nI2NJWLG1DrXZuG+dCgibqT31e30ieUQEdT84E1ToKiN
9RBx1V2ShI7yo5MUrrjF0b8e0eQvjtLsCahJTbkvYAMeHjjKQjuhKymP3P7Te+qhpiYiGjpeUMni
l0/dN6DQRNg+5979PR2KenaS7u7Rps7wx+eMW+RVXD0PqzZ2vTnotpBV+/bPTVnH7kOB2VBT8KKP
/HIib61VbDYo9vz/+9/+RzK3S/toEJfUCDODIbRagb3dtcZ9CMCLnjsCoBc3HlR3LSibmjxFNBSz
VBEMoHCEzO35VtyTfz327KjEX/KO3kGdaDcjHfQcUUwBFu1xNL+PWMAbe44b6TXx5XTvABApYPNG
dubFXgOcINd9c2gRshWWX4+8Xdkt32vdkfdvJUm2Ha++pR+eIWDvCVc7T4ws4A46sxepu2fWbJbm
RcX1+wJL36qqDw0u7b5CLQH/X6qW38bZbcPbFmCWA8n3KPJYg5A6dnwL5cWufAhI8cEZm3l+s/JF
hAFWz5ZSncYdKSIcW3MmUh9OiUpjaBEOctcuSW89pTFFmDPdPekQQRB3HAXwwTTrNUQYD9txw2+s
sbtSJ8J7gyBjn3dDROaTQq57aCuyZnHI40qIn4/VD6kY93ZXQRahjE+R4739o4vj9jG/rqzO7bhm
CtrntRPBmVtnoJKaDqxh9cnP1jK80uS7Ap2VRnXxYMMKUUTUHG8YTkZemibr2/RimnvNG0SEqb95
yll214ykKEJuPtLY3r19v57+TXRL4cxWUNa+oggs0A2+4mZ9ushllDx1GSoi8KmbhfrgAR6EeKbO
gtUc2Jtb4VGoQQSraKcmp0zcow8ebP1PXvIUU2/X89cP3vvxs08QoLA7YHL2KG0VETWwXeqjiC5u
l2AtUiJM/7HdtIoUU8D9RuAoPeoBJwfImDWPsQgk7kY6MWFS96//8KdBubsqugjs4foFzm2e0ARl
1N1MBJj7mxfYaIGjf+qvQbr/vPsSKkVTLzosu2Zzr07Uw+zzN6rqXZcvHmr24+5/D/f9GX0fYqee
UTOBJiIY0yF4v4firLtLf3/9X+so0YntqkmFJ4LusktIuRHyFRE36UZ+tE+lLiJc2LvDpmxSDohg
XOtjAN+5NQ/+Hqm6CBLDvu3PfwgtERBoGWQk7hueKDGQw6VtTNSNiG9DNGQRVQp18gU3unGNy3XL
vEPPx9U0boaCXi5GfDkG+T7O9idLF9DDJ/sB4FgFq19j46igfWnk36cGnqo3/ztUChvKAQh+7CBq
bI4IS6NDacp+2EiAoTuur9voSUNaBKKgG9Xexz+NppDUhM4/P+WHiPAK1sCFmlsJU6m+iJ96jggg
fTeKtrXMDWtVBJq+78287RGurXYR2eo+YOGaCW1L1Fk3KTr37uLHMJpnOS9f6fc/6ELQ8OUjmI4I
SpuH8ddIknqza3fzG9lJjZJqUoSJUAwEohqZy8dEGdnP11dNAYY/SOj6Hc7vjnEG/e3PGpIFIcpW
KH7dmx2RTrnFxdqOtM52iOAh77ox+WhiuA+v03yAgJlfTIujru0/gQoWAZW+8PYaRojoMvTBDqGh
apoTInzlC5tEd2OBRZzZeoG/TMHgNKt2QS1vH/XrYnflpXfEOJ5ULrSGFPAAe0FSpX6Fx32oZDHJ
Qn+/jYYAoUZJJSTxngYRPWZp+vkbZhM2GE59gvP/cvQ2ITiXwHyziTjWJ5b0CInwbha6DTuFjp2H
b8pNNMc2bUgqzV1FjAvIaDvMOqwlApZ4k1GpszdZAZL5ke31NhHYfpaCGGlMXETO6JGRqYhIvXdr
jFgdvd8e2t156wSbTBO6Hrr0ko7XdBG1cw9VPOM1kTjGSRjFR5cZkBfsxSfNOLOGGUgQZrZhj4HA
6uWGc7/R8XmCAutQx2f3beq7+blQ3t8myvcUIdbf4Vs+QZD19/eWT/Fx/WFvuXsAeg/h7GYf6/o3
7nzM7H//fwAAAP//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BB3D-4A2A-ABA3-3E2994C9CF2F}">
          <cx:tx>
            <cx:txData>
              <cx:f>_xlchart.v5.6</cx:f>
              <cx:v>Sum of Revenue</cx:v>
            </cx:txData>
          </cx:tx>
          <cx:dataId val="0"/>
          <cx:layoutPr>
            <cx:geography cultureLanguage="en-US" cultureRegion="AE" attribution="Powered by Bing">
              <cx:geoCache provider="{E9337A44-BEBE-4D9F-B70C-5C5E7DAFC167}">
                <cx:binary>zHtbc9y20u1fcfn5QAFJgCB27XxVH0jOTZrR3bL8wpIlmQQJAryAJMhff1q+JZ44Oz61fSoZP1gD
DDjAQqN79WrMvx/dvx7V80P3ytVK9/96dL++Lqxt/vXLL/1j8Vw/9Ce1fOxMbz7Yk0dT/2I+fJCP
z788dQ+T1PkvPvbIL4/FQ2ef3ev/+Tc8LX82Z+bxwUqjL4fnbr567gdl+//Q992uV49m0PZleA5P
+vX1+rmrH/T8+tWzttLON3Pz/Ovrbz7z+tUvx0/6w7e+UjAxOzzBWOqdYO7xiIWYf3yx16+U0fnn
bg+fBBGGf5H/qZt/+erDQw3Df2A+H2fz8PTUPff9q8///27gN5P/XbvsTfxp7bF5mWiSflzZL99i
+z//PmqAtR61/A7+Y2D+qusY/ZXU6kE/fYHgv0c/DE58EjIW0gh/fPnfoO/TE+7D9tDwUy/2vnz1
J/R/YD7fR//rwCP0v7Yfo7/a/v3o/+/Q204+fIHgv0efsBMaMcwwOTJ6cuIRzKMooJ9wP4L9Byby
fdi/DjyC/Wv7Mez/e/P3w77qHvTj809EPTwJfRJh7n+Lun9CaBSwMGKfPc2Rq/nreXwf9C/jjjD/
0nwM+erq74dcPKtcDvXPw5zik5B4JAqCz14++sbPkJOQcuYTn3zfz/zAfL6P/deBR+B/bT9GX/wD
vHy8PD8WP9XP8BNGAo6J533CN/gGfY+eBEHk4dD77OaP3M0PzOf76H8deIT+1/Zj9ON3f7/tJ8+6
fuiqn2j7L0E0DCOP+p/Q/zbGRiece1HIOWzKJ1L1Kbb+wDy+j/rXgUeof20/Rj05/ftR33bPP5fZ
UP8kCqnHQz/4HuqInXDGCXidP6E2PzCh78P/deAR/F/bj+Hf/gNcztY+qJ9I6klwQn1KKY4+O3Tw
KL8n9f6JR1+CbES/tfm/nMafQP5p9seAf2r9A9z/AEpzeLbFc/di8P0XAP57NgkW7xMaEkY+p0rf
xlgKrCfk5LdE6oje/OCcvr8D3ww+2odv+o5343D29/ueg+mmh59o/ZSfcC8AqgN568fXkfXjExZE
POSwP793+H89jT/B/vP0j2H/3PwHxM//fsQvzE939j54lICwzwnTtyHW4ydeQIj/JRQcp7F/PZ3v
I/9l3BHyX5qPkb/4B9j6henskD+oL6b337udgJ+Eke9xRr9Np14iLHRANhV8zqeg//f2/iNT+TPc
vyziD8h/6fgD9v8Ar3/dPEj9BYP/HngC0hjHL7T9M77f+nsEMZiSICSgrn16Hfmbv5zO98H/POwI
+c+tx7Cn13+/s7menp+efyLu4N5DRiBdpd+Nsx4B7oMjEHY+UhyA/suWf+L1fz2dP8H98zKOgf/c
fIz89T+AVV5P0i6feM4XDH6C2YcnEfb8j6b/Mbp+m8xGJ+DleUhAUPj0OvI6PzinP9uD3y3oDxvx
u77j3Yg3f/85WIOO9vTqxgAt/qvd+P+nYN9qaZ+fXp1C0eLJ/EyBKTjhJIgCsItPryNn6IMzxECO
8WeCgIEh/D4Y/fi8vm8Zx+OPjOO4+9g+1uJn2Mefb9vXCkzyYB/Sj6Wb39Ue/nPvxwVDOelo6Gf4
vnugPyG7ffr1NSTgHmzF15LQy0O+AR5Yry1e7R8en5+M/k30+t3Y54fe/vraD05wQDCBpJEx7gN9
fv1qev7Yg0G4DSAKYhz4nEYvvFq/PPXX18Q/CV64NqPUJxz7AXn9qjfDxy58EkEji7DPAhIw+rVs
BvRtzo3+Csrn96/0UF8YqW3/62vgNK9fNZ8+9zLTF+mSQ24FbIcQDGLPi7TcPD5cgZnDx73/g+ew
9QvrVIyYGaMNngvvrJz9Z9kcinx+W+alKMp+jhcavfP65m1RoG0YTuHDgtC81kX3RPO6EWM0XJCQ
01r0ITWboGZipl0mBn4f5Mhf1ZW3jjLv0pv7JKDtBSXsbUMbcm4mW3yguq1E17XbquiEpM0Ku/5g
1IcgcKJuVJ+lCnN5bS0z50uxw9W2n6v6uipo1Yi6pKJc6hiZXHAyV1em7dKi95MqqtcmLM9zZxPu
OSs8Z/zVHKFlX8yS72WtuRJk7OIC615YfatM96atl72tqr03Ffl6mUMhNVqVoY5ryWYxGB2kM+ur
xBkTnlNa+HuWz2usq23Nx7i22Xbo1K3NA77uiR9LSR4DCwBmXeeJvM7L8960z5znTNT9Eo9ZFyPP
Nme2Hc5qZp4K6T21Edo0VC2ixPUdG3FaR9K7adslWA151IhJk+vAQ1oMAxJz3aGVctNd1wbxnC83
bdU8BwUaz5DSN5Vh90vNdrR2+Soo/Sft6rj0giJxM7rUMjs1mo/CdfksdKPKOKsVP+QyIInNdLka
GplMzXPW4aRvPhjcraRl/XPtIZy0WeHE0rf7BQZ7qi5ugNWFIiA9TtlAfWG7NqHO10+s7ioRTiW7
Knx1U3RXyoeGTGVGWNm6a+kiFive3zA/eLBqFIqUK2fQJMoOplp7dlnxUtZxYJZG0GhuBJLdoe98
e87IQpJxtuNa1qOXZl7YwFTzMPaHfFN0KkyLskoDY1kctagVDat5LLHy1m5Cs3Ae8UXIWZv6GEUC
aaMFbodAuKl4N0uw6ACNSjQTu6AoT10+RqcoQlFqWy1yWHDq+YsvILhbOAU1SWpT5rFp6veyMNvJ
W/pN1XSbTEYHNi/nQ4SI8PxxPbc0E/mQbaYylyJ0LC5l2MddXRgxNJXAvnlvmI4SYsdGdIuO4rHu
MljWmIX3ftTfswIZKRjPy1L4eTesM3dZGHZZ9v3dpIJaZB4RQT+czlmwBjNPOtz6MWHlTUiCGc6H
at+XkwwFM0uY5BSRe1SgEt6S1LXo2iuD0QqOBucLXtkxaXzYAYTqC2rOVZHdG9WLjDe7SK/K5W6o
/IQXRcqzeuuVg5/0iBUHWiyXvSLzJou87LzsNgTDWeLDsp21TDHvatHV5hl1RFEB+5GyvomDgL/L
GY4xnFyPolpIeU9HCU4qN7OATeniEFck5TRIKuu3cUncvAnZ3GwoZdNFUFO2Nq7Jk7pv1ToYvWul
w3TgWLii2GgX4hR37ANZgj33TX6oyuWBzhk7FA3lcWYOUZUTUSt4dJh3CZnylSv5LhvPZO4HG1xi
nZZ17V0NS4uEK1EjtCHVWV9NmegoHDHueFLlwdaQkYhxGh5bpcRAULVqOroOeWti7cP+mNqL4K/m
cfaLIImgkisUfh47uRuK4qKAaWyq2ZjYdw/cFjqVtYpzf8TnQCkS4qHTrJhiK2vB+SCo6eDI5NqC
zXprxN07r/WUiPzFFSKI7KZtWrAVPxxEqYIqJv10F5XLWTm1tRgWrMW8sJ3L2reBK9Z4QXm8lPPV
WM2wrRXahLr0BLTKU238dRS6Scyqp7Gq0FmkrOhpOyWIs+UdrtDOBuzdXNenDufy0NW6TBmtpxRu
Z9x7kiXUurNcoTGeiXvkORYVMauceyIiyx4VRZ1Q1bC4M3ST2/5CDpMEawZH3wzjDc5GMbVL3ITv
8sbTomhaumfhmi3orStYEBdu2bTIiQL3D1EbrW073jivEtHs7pDhY4pbdz8P476UbRLNShiZt8lS
IL7P2TQcFNFohyKbLLJ0wo1aJ7adZEq11o9m9JDIpjGH4zo9yCUv4ogvl6zv54R5Ywqof/DGwJ5m
rfYTw/zH3rlAhPmbKZ/LfYAr9062Vb0Ky/BOQzVAGJddhOMNojnZDb5qRdbOcpc1IROLau1FNBXX
pC7CFZY8T2ae663jDHax6IVBOU81gVAYhu056QZ42ntF7ZCUeX3PuGsFY/daN+OayCFcRUtqLR55
7PcsQVgepNdceKg/lSb8kDftHONw9ITmZCdLsGfecplU5Uhi1oyPjZypkA23McLFbc6st27D8HGG
KwgrTmdyjbFrL3MCEXXwZqAGno3ybWVbkgRZg26VlX06aA+lpmloUlIm0+7F0jgpmjeeR+y+z6rh
gmI0ikXW7SHMqu7KFSU65LWkWzP2+DKfouJD5lt1ZsNZX7Qq08VpgfJ+zbllbwvPFbUIh4WceX2/
rOpiLu4an7Itb5slbpcleM/7LDtTEEaAUlQo7mcH1hoUwusmBYDp4S6PcvPQtYjs2oBnaeuFw64v
HE4draqraDQ2yTW2LsZa1ZveL9VVtWT+eYSQ3KkxSkpfzzFVHd0M0jYrLnHXiKAw/QceGR7jodQx
ibLqISSlS1q/pztS1/25rTv/dAnmB8Qz+1TxKgcfU7c3fOiHBBwFuF3X7cpwnpJWl9MlzpcinXCd
PQ5uyhbRR8TbtrNlSWlbnAvq93qPp6I5DaquTwlt8TleVLHL4VSDX+86e0Fr2e5xH7pYK7WiwwON
XJzlHIKTrq1KW1Oc134xnLsyolXatWErE9p13eXkONr1jV2EG3y69pZiGkUZkunAy6YVqMr6mC8y
36Gc5FyUknfClJkzIpPUpIOS4VvrcndeVO2D5XxM1Gyn9xP1kQDuaNY2n+kIPCyYykSFOrwKy2bZ
+Sxrr+QAlM5OFb2vWr82Arxir4REyzovjDxlBQ5jbQ4Zq06zqF8FWRJCDOP9w+g5vB5s/ahmHKM5
TKYqPGVzF3Ptq622o72Vyh0UQEyj6V1Zq1M0BxCo1bT1u6k8H4aaJszmBChZA06JfgTWiqzG68xX
fmI7fGYK5sCp+LvGTlpMXXUW9WXCnDWXzJjhtFFLSlR/NQQ2DkbqpVEPdqsgSizFMK2nUj2FzvPj
wTF1O2fjmz5bhjioglzYpajToS42gdb5yhh+anJPr9rGN+eIm72po00Uktu2qgYO3Kq9dtOUVmN4
yYvTyYdDuGRIxyDFiV5rfCB9EYqaN6s6chdta2Pc7T1TAQ+dsqSVcJAlUibuA2RuKcJxbryY+PN2
kINoMFs1qpHrDMmrKe+JmMLcrfIJ72qZvVkWaxLWWCTKOax3zA2hGAfDL10+1GnoZ2tS4TSixZsg
7NozNoGvbApPlWLQ81tIKt5CkD4tw8Ylg6UbP/rQgopyzvwq3zrTg+nDZx+QjkLhNEQJOfVJ5+ak
C+1j3nrLbuA3rsrPzIRWdRD2KXf9tLEIi0DStBgcNrDyWixBKar+znFdxBK4oOp5Anndhe8WnWBI
aWrTnmfRtGOWTYK2mXzmE+HAgcp9a1+Ci33jFS06C6Jqr6lc0mHKGlHme9rfBn1kBJfjHtvqbCbL
LlgGHS9GSeGr6ppTVMTc7uYWsgxmdKI9vlPeDPER29kbn9UwCW9y7l3VtXJN8HLqKSSAjTXxFIEZ
DZbrtOuKalXVYyEc1TsyAveG2IXyULRwiNMm7IXsOweBAR6BnALeH3qx1uGhV/D1ZDnvl6gWTMM0
uV3llMi7SpbBWTe3ZfONFvBNNvpomrmTefH5HufXt/9z3jzra9s9P9v9Q/PxAuJvfS+3QX97t/9y
jfT4Uy/iwdeP/XaL8SVh/3ql8UgC+HSn9E/0gf/Y+WPiASTl/0E5+HqL5De14WXAJ7nAiyC955D0
Q6TjnzP/T3KB58OFUwyyeAjX7jgLQkjlP8sFL3dRoWoNAkMYwYENI1ASvsgFEQhIXoQZwQHISCA4
/L/oBT6Ixd8KBqBFQAGQUHgQfA+Fx34rGMx5FaEw5DqWnYmujYZ81i18E/LgttSoh7DDWzGXuBSd
zEzcDewhqJvoQtaYpQrxMumi95hUl7KVaQ5MuWpIfzY2JhDIkv1iqD5Qwk9ZDcGxclMpQs0ObCiw
oL3ZLr2LyRg0Iu/dqer6DTgKKhaelrRUAvxel5s90qUoC7MH1/EurPGjmbINsd2HHtgd64Mdbl4S
0XE1kLRQbwr+bNzpyN/YBW9otsunnS7lmRfdVm1w6Es8i5YoCPKzyOY1b7RoA/rIm/cwu3jM9zis
NORaS1rL+sJyl2C/SqMS/FD7Ro16O1cujQaIPflpT/uYkTkul+tF7X3ZCVtl4ErQY1nh2yVcthNf
DhFvhGvrDeI3U12I0KeQON0vmsaNwqKZW7HUo8ghfDuzn0nchXLNwvekSObhDagxa8ByGgrwNnsX
HHy7a/ES20gbIOjPKEc3uh/8uOYlpNkXM8oSIH83Xf4QQSzwsjhX15kpYuWXG691q9nzEx1mF1Ox
pCB3JFGH9wVpNgt+SZHgqsqeLdUa0e4xc/muD8D5jI4ms5vOGJ7Oi7kTbi42o5Tvq27lqgfTVIGo
cB3PkBJpJBPfX8u8uZy1t+EjigN0TmzZxPlU2y3cvCsvc/jaIg/iKtgF40Xnvym5FAOd42a6UHZX
gmvS47iaB8hgVMGLbTGYs7GCwFkBsaRZd5UrGTPvItPg71mQqK67yMPxuouqQbR0XveBpqIp4R2a
63tnciNYOF/mJjoNRgx8UEZCR8sK24XHDpNVM+GrngLIS1VBtjTb2KcmJgsQf/xMPKBevhn3c/kG
9/U6H1XcszruxrsGBMGtbaq4pFWCy2oS7ezf9pkTkNaLCZdxPYN2tmy5HQW1+lSStozH3pyH8z4I
hw8lc4eeq0R3NImsWWeDFLS6r5suGYcp6aP6VA69IPp0Lq47yMda3yYDfZgHddvlfJOXmVADJFd4
vOjLphEmOuvtEEeBl4a9jHXxVHjLinjqzvrDdSb11gdBZlyiZJ7tgc83ZpkFkfSyZ03sNWqrCNpM
wbSfDX7kit4Xs/dYdm/5sulRk2TAC3ndbYl5wzq2G3US1fq8o+x6CFQtHC9EjcEMw3ETVdllNtYf
ipzCrthZxmTyPLDyIVl8ehiW0T4wv3vkndkVHzfDrnSBQTIcjXCIAOMv2l00l/cFyu54BIcE0eBD
z/Gz52NgkNHIUwUJMc9kWizlqY9UOnT5S550wYFCYxddugG1q5ouTbxUWK8g5F6zMr/ntFqSvK3Y
OdBAX6Al2haGLCC4zXMCmiIIBIU6d4ybxBu72xnOUefAN2C1wZMRWt8vTSopfVtletNmWQ9O5Fra
Ry+bF2HrJQk18OemeO9F7aEADuBP4xAXwyJFpZgBPoLABWUQodVA3RX40Snx2HzmaTjWvhc+TThK
IwOaIfNPfcXaa1OgMwnC9BYcOlm38+2gq3gh/njR5uxt5tWtGA25rpgv2CJlSmw/ikh1rcBZfz0X
StTh7F/WvT5vm2q94CHWoYt2kZqGVZg3yybrWJ0aD4XAVuFosmEq06mS7yq/PzURTweTnUOWBCwF
eK8h8w2t8V2n5ouqLE9LRg+e7uOMnA4oX5JmlHD5CF0tU0aE5OFzl/ll7KoySvq5LDZ89kk6qajc
daR2SU3dxThQdB9YDvJcWERVPFN/EP08gBDXle0qbMOEzXCaCMrOsmnpDrJtQVAe8140RJ0xmrWb
zM5TBD5V2wOkqBJE4cwXFR/SSAahwKD9bf3IGIGb4JY1eb0tMxxuI8vDa9TRIWEdSCvAh/fZnGVv
7aD7VRg6+aazzbSic9FcgoGUaW9zecZq6U5zwmkCFNlsQgW/5NBR06YqB12yBgebtHOYQVQsqxh4
6551fNUuHWweihI0FOs8QDG4tUeKp0F4ZQeCtMTVdR5lbdoNXZTmRWO23tIo4ZunxubXHkKboEVm
NftXvTTBWUZsnvhdM6QdeKyLjoF2FI481IcuIHYVFHZ8DyqIBd2BzN52ZpBrAB+h4G99fWBTtCTT
MrbnPfDXdA5BsnDN1pUM/OM8dLHLPwQv4S/33xGNcVJEoApOQb2rGuvWKkoAZNDsSZuJ2VXV1jJN
UkjU66SYq3vrCryiU2NB1izuVK7EjIOz3DXDlszsWlaz3oOAWT1arJFo0FTusmqJQEWjUdyWrklm
rwbv1PIIkAGJd2pNuALcgRaE/vu6LFtBcg8MNmzVCpkeChFoBFFHZTFpkE1pU9tV3b48LRiwyMau
Ptfafwg85da08XPRg4BYt9HNFPjncI9wAkmatmcDBqLA3vhwRX8NangQd6VboCQxv/fLZgAv4eRp
BJlUjPto3tTAu9Y9bHWM2v3sQGkDsrR8yK30Eo46HKuwu1u0fhrD/LKCbD0tohq8ga/23lzeBrLf
9vm8L2rvckFsFQR6Y+lw43d14hGIKNny6Fj1zrTA0lCz7gB2KdWaBtE6jAYh3SojZ86FiWdeOBPd
yZ6ueQWFEFmJ0psSU2fx1Be7BQoPwoC0rLIIAlW7N7TacVef53yI1XTe9nSjNTqAlLPOgjBFYyVF
BsStJ16KKjgaxGsOgD0wiGtEQEJtlGb3JuvH02VcclB9QLlLCzx65wqhIe7rqVxEzXAfV3XHcbxg
km0Z9qJ1lftu1enRJbYwKBB2IqAg23bBdbJMXKVk6UFuCPoRBEPQb2IkjSxj2kEi1TYBOwWSHL6v
EBDIAmfmdOzCKi5yi9emWYrL0GMQGQvfqFU/1ihBS4bXYa74yq8JROfR0jTofS/uFwhMmrfL6VgQ
dOUVvFwP0wIaT1F5Z2NnSigbLO2VgR/FpQVagCX1csmu28zoSQRzHYkIlwGJdevGc+qzats2FG9K
5dq7jrhFkCkIoQAwStBGkdabBjfzTbnM3r7jFCQoYumH2ivgZ2B2spccowc6aQNsri3tIbKsFQ7q
hFTULUaHsoaUcIi0vMHDhLcBLF2MBWaXUG4EfWjM6VZ5rNk43rapQVANAwnLgucDOTqcHI0nb6p3
nfQherA2mFfgP4JgEzTBxqkw341cvvX73pGVZzG985Qv42X0iqRnQ3nBQ0i8If73wQA+mhWibKLs
NhwHviVIL7CpgxF5lwFNmfUUe3WPTnU1zWIpeXAXlHX2tg56tQuCaYISXL0AVWxm9rCMQIxR6+Uv
zqkf1hOrh73TqHzbcRVtnUddDiG0hgKfVs34tKiGbCATJjEq7DsaWgwOMUAJQwPZ+ya6kpyuqTNW
5LkE4SBatZ2fDBjt2nwElUS6eg1IIgHVzH0GilLUuTekcsk0TwffgfYfF6Nzp0Df+6Qd9RKXM1rE
UGXvAjKtFPyCQQSVPpPYO+MFRMA5Uls8mJtoqm8DtaxK20BQAqmWmBuIqzuQC1KsR5u4zqmU5uU9
GjxPhMhbOcmatMVmSaeyv/AHlcctSAlQS5aCg78UZZntlW/2jVdsQeoCGzQg0U9NykGBNpUTTZ2d
9y3ygQDifmtMUezKqOKi8sdaWAT1qzond8uE/XQYfQCfdXHlR++5C0eIA4UW4SzlrpxJc+P7LYbK
6kJuFiWHmIaMQ6UPMj9Sev7KlF6XNGV3u6iFX1VVZYXOlyi2KtzVjCeDZPkqy5Q5b7thFk0Fhh/l
VSYwy5rUNWiXM7LyG341e++MpHHQ2JiO3TrDOoaIkrK6j4nWgEzpsOB+Iwbk1m6u4qkC9EZ/WFGz
5KKFwkqu0ZrUfX7g3vg09LQUETDspFBQ1VQSTN0D0XmCUyU7WCEsGHKAqTrFyzAmbjR5glk1JAPw
UIgTqD7VNt9Fnn/IUT/sNB4ummLyhGQ0WiseWJBainWDuoT2JEv6MiwWkenepWqsa0hUOqZXEB3Y
vhop8Cs/lxsqg+AOKlNQ4C7CUAmv6sMVqTE9KAsFrLpX7XkRSKgweEomdZZHp5DKwSHwMr9e+bkq
VwYrsoloUOyQVPrWIcRTEnnFhfKhumuLgN0FapjXIe66tc0aCfWrxfG7NsoXKEGE4y3oyuqa0cHf
YDra1dBlVsaR4vTOp1bti7Et90ojfq0VaFatUVBA7SMvhHRmarcelvXdBHLQTa7gBysgXNr3I/CL
nV0GtMNh4fWrofXsLR/ZcD5UutyhIlLvwryCWwhjNUKVQnfjLCiv+YFPoX1rqZ9dV12ZX3mDhEA0
9hnwXD+T9c0Q/F/yzqS5Ul3b1r9IN0AgJLoUq7aXq3SRHcKZthESIASI6te/sfY58eLcF/Eat317
u8i9bFgq5hzjG3Ovwe8tCqXORMRhBC3UFlkQd8vBKV2klLb8hfWW7kSrl3vNOu+8+RVaMI6FGfHG
fy6oJZmpenLXhuV6bHpu7wtdMVilUYejHk7Z6GXjZqMLDv3tvIUhujbB+vZt1Lgnfbau6eT14XMc
M/kOW6bvs0Cuw5uL2Uh34bbQVwgIy7EvVZiLRpucMHXcRlIdl7Lq4bGOPX1afLJp9LGOZbANNF7N
hItZDPBpRCVfaxWGuY3a8iGmk/xx4QSrbChDDR/dbA5Li8tivzE7pbSg/m5zHJ0hJ9161oANLCxc
cRqWqUgW0+atHYJcze1FYtVW8XL0F5XCXUsCzx8yvUCUCMfopSH9A+7ZIZknVAcFHGvl4PBAdbaF
LrK6mKuDvxD48pbAYWw3/ytuJiAAPTRjHVTpBN/ie4X7cT/V6lgVzZS3aNBzB8+rLOCiw9x4N9DL
95TL3RyHuQpwZnNdPSo2xIkUM8ou/dGahaE1p+9909x3DNa7I175IsK+TjxWQHJo4Xs1nM5p127T
uZ7RVsqfDVoJ2Guozd6bk8UxdnU+h75L6DBNSU+3k/CKIhvr4LTcGJRq3vDf1fPF0Ho3ad4nMC6S
oGsydKO3/vFRcB3hH87TISpcnK3TY7T9UmyDEQq1AXqSCHVmnHzxqhHiQGBMhgr16HFzYDcCxM1+
iYbP7+5o9z3S62ZQaTEYqbVq7qF68NTXEYN96ZmUzFAyuIWvJ7I4Pld2F1BbYw9VsFq98ltB71cN
/+6Wqv7VNuRuWOY+53ZAWdUU4cGnA6psin5Kq+6KTuqIV/lFAkGTwBUkL4dxp8vlE/mLBxxyOOPH
DbhD97VObe517wXZ1jSCXKKKaYaNcnMd7K0pU5PAgaDhY28efn3f4bgk5HUsh3xoLHrSuDu7fnNn
T0f+zkq5H4oozntRwg2BPJ3pBiIhK/Dd9eUuFJeg3oFi+LCRfy1195fIeM5gVXrwf/Sa1qQQWQOD
fY9bRyR93cJ/Mo3bSQBAKBy6IG9MYw8WWyhtqBkey81XOPIFjpYm6fwBGMxyKZxAVanNaw+nN+7E
ZxiC2Bnbttr7nr6b9CF2UCVGuMZUb3d+7yWyaVKpYAkXXpC6ZtQHq2yZdsXA8iHoILfE65+i9i4u
LqChy2jOy3Y4h9W0wUc0sGVjqhIovWnN5MWDDpRHZag+y01hEUbWvG1m+fHnke22W+Pp9bXKS0Hv
9Rie4jKGM60+66ryLmEZXdwA5Ed7vn91bRTfLXOwXPXQ8/1suozK9Wy6IocfQ3ErsR9wFrhkeHwX
YR3A0HyO+868BvPGYTlBv53JOOM11DMcAtUnnuxEMtYLuxAoTs9AMKa0tLNMx2G87/W2j6rysWlv
IMFEX1f02rnd4vuAlnhfbbN5kGQGjcK/3TWTxmopf2kT1Pu4ddEZHg8K9lYeh83sRIFV2svlAcgQ
e2kgL1YiILuy2bY0rCXIDWP5jppV7VXLa5A+RjwSqf/auXygW3jCb/KKO/GODCW2vPiM6xa61kpx
FCrcjUVZHVkVpsArqnTpWi9nxDzYIoa8yOIyEbra06J2adSONl9DcY5R8dh2WX/jsoIdElf5BCno
4rQPEZV6Kpu9tX+Y4JNfURrc+eNwjm77YppDMBuzetQx4aehKL/9Sep8ira/EauAFfmleF7qDdte
m0cS9Dgk+8Xtyro3j5G2GrWHcWAP/EnsBr3BJ2Qdu6x1XF4NodVh8ONqV80OmszamtSGQYqL66GO
ii6tuug1cHo/r6AUKO+6B1w8+9Z68cHfBLuOrJJJizOYM3X1o+ZZMIvzKviauu2fWwnfSLHaDEtU
pzVKm6xV9hfjiz6UIU7Uddx5IZoIBSvTWVhzv6sQSnS5eMFVumNZwNOjj5OsAefBfJPeszAMHlUk
7Mnvtz5B5xU+r3TVezFu00tbDCbZxOKuqg1IDm/x2Bebd8ekW/NKiQ8HTgMoCxA8SGKQ2XHwuvbW
Ms11mdRxlwJNkHjSpbsob9FZXOBfOir1WXZF1nrXibLlpIixSa95IviU04lAKLW5F4Fp0hIbQkVB
jBJ3rVGoQJR1YA7j4uj55G6G0z0FJunge9PqF4pemk49PdieqJyxMVdADzfIrm+eiIY7OUiWhA1n
6WCdD99w2vc4c7Xyu6QIhU0puv2gOfQjRJEugl/xru3YwjY0DPgMjPyicuGhDWMJxQBllxmH4Q7X
JUvEtOIeVN2PJBacobZ5JTwJo2RTu4i6AZ2eJAwYJJyJgnFvN8DHpiU/a9telgjUkXb6vV9L7zy5
qD9pPR+bpuwOwAl54opt0jesMoNnsSWzG/xv4dXjfqbuUt9eO2mwS4LBnoBcjbm/rvlEA7zL/k/s
F8okpFiKtGXzZRZY5FUBZGhWPYzjcMqCnpanxh/+upoPL6qIvmXLsumGtUBBniVgyslJ3EhlPKdO
AXlN2tHzs0U3wx8r2KfubJzqeApeOjG/YBk8uCaqsi4ov1H90AvIk1MwR+y8MHIuJ9WkXgkJOF4B
57RBV6LkKHKv1l7mqzCRjszHsgvalG5oIE0T3Gm1PFDuX6OyfCNuheQQNnu2lWpvFT01ZdUmvUUt
AJ7xQtUMIiOaU0LjFm07tDIonQ40RoCjiuVNo056mOMkUHfSnXhz4Pql1Xdj11/RpmaC8l2x8gh3
f1TvOFz11jRpywlPbG9o1qD7hWa4E11/F3ryOoX+o7vhhrLX+QgsBsVNfMXsB3CW8H53cf0NX5o1
WPjGMyQ1S6NTUw0H0IcPy6ie2diUR+bmq9/bUz+b9ebR3zsN28h6X0VU4aSvKra31VimCn/gyl05
JzoaGyC+IfZZsGY1/+313g9K7QMnos1W4nZkFc+xVZd2ra5j4b7asAoAM8D9rkzT5bRk83Ul5blf
0cF1fHsbS+YlojO4uO8bUj/G5ZhAKkyrLT6RYD20Y6iyLR720RKf5hhWO15/lfrgJAa7Pk7CuwLi
vMzeL8uxMWHJq2beN3oQ4MLKvOmHZ3ytCQqlJi0mFElDET+s+raBY5zMPnYcoNNraLazA+zI8W2W
JQSxdsOtwQv5RWV557foeqlHIQDX5liy+I3j2kxGeJAcxKsoH6KbPu+TN8eqKPdWdZ2M2jIRYPM7
ZbZr5WNLzYEpMu04O0JTeQfb92gmPMuyxMfWwYwq93YDIigXsm8YiGh8pMOangMNz9N9TQB6uPWy
nu3q6D6Om10ZyV3M6Z0tACBauavRNXYO+97/qKm/pE30Z5bFb9BHedTN+dbmlPova38XteQuXNwJ
fnAqPHJwE79WN8i3EBZXsVIoAau08Tw/76G1PUcGGz80VGTSWshvEVrl2tueYxi7L3ZY2HPHV5WS
oPRfAjMrCQuxBHsHwcqc0SyfwlZotGpFk5aAkU9ryOYswCpW6D+gUIdDRi3AD38jxxKg2sH64jtu
cTT6MG+Tlm51VhuJi3taAftagJ268VMarsnUKZCRtyaoc219tI3K4sldddWjovLWGHXgjT815FG7
/kTq8rFXEnp6eJWk1qdeNnuiAeWG8XimVMhTHJJ5t4jyTXfyuvb66Jd9nXX1wnPIdzwpISSlaqhB
cXvLuYGG+EsZ++N5kFRXjr5TbfgBZI6fOU7ArDIjRK62DvckCLszoeNBhXVmpu2poTQR6FQepyFU
j3KUMNBigmfqKhRTNCaXTg5g4sfrZmkiV4UaZ9uP69+xsFePPbWmOLhmSllTo4/r4QjXZkcHug/X
9kmAIaNjjH7uaxjlDmX9YRQaJwuOrmOl1K510x5DenYV5DZbWrjcEeDpAFVGD8Tby2Z2Uf6UcnMe
2y6T4Uukh2uA47yU9r6iJFtGdGDBDHRvAxMcBy2AvUGH6QjE95WMUZkGoGL9ZJ6Lgqebw9NhaM2u
il4QGUh1/xrW665g+l6G5a7sjwpE13JhXO7D8m+MNtytLLWoBsg6wKqhCat/aHe7bRc8VZwzXb1H
47ILxr8y3HlB916r/rNYyYM339iCICsnmW4SCpBu8n681JqmXvXZyjrt0G4qHMN2BLQ/5KPCVQdR
po4+GgwwS+RUZSjoU9SAJ87w7XOvziyripfOGgcXH8qdDn2eRq72jptAq52AwvSeVM3L574c7EPb
QBDsNjsdh57Ee6AcNKVBX/3x4iLctw4rmjicQ2k/zH4Op95o0DdhCf+x8sRZiyK8sQR41FWud13n
hlMRtPN+nFiXm6YNX9uKonlbBhz1ikJPjPtQ54vsrqFq/Q/GsYNZt44QbuvyZwh5eQRu63Yq9Myb
88dpRb0ql7xXontaaiDjW62udemLBCxPg70WivW0cNXg44cHjXLgZUFRn5ZtnQX+ACOPvdu4OPDG
PKue/OJjgUI7rj+Ktcs748H1qnGIGuoeBy8UuKxeYZibvVlDMH1zWyQN2oS2ImkkohJpBVOcaCxs
pov6L1XRA8y6VzqFRyrlz8w0WoxOIixQQxZEJ++ip1GIU1xA1+0Wdo05tFyvCK5ehd0yIDqRd3C+
uuIdpzzIVOOgCQcZIJNkYrABeTEvifWwW2Z56OBihNTMCQnGx3VeokSY5qGfx8MWB/dlHV4t478J
ZU/BTE4qGC9b3e8Vm3toBLPGV7mRQ6nVQ20ijrqwfF48dWqC8T3E7Zqs/YYbPJTs0NVkB310RgZF
PtsleGg8mQkCVdoEQTov8BsdbBpf3xWF8aASuj9M//S+I6mH4j5FlwqSBBJvoJchQSf6M0roWcWM
q60MatALXSZi/MW6oDitJ5ZIIu/DwD2KcYTpshX7YNG/XaxV0pXdtyvkn8AzKK+j6tQDBNsHLTkU
JRuTWS6HFoB4ENod38pTHMH2KZiBo12eVRG/ojC8R75EoUKoHhYvRr253oeeSNaCLUnVNBcV4Do1
gcDu60toBLcz2W+yqJBZMa+IkgxQSIzFg+pCv3cb3ws5nfxwuRmKRdK1ceaZrt4Dm9y3xfh77Zqr
Kgbc/UI+ezIiqbUCvmQBNHJLvZr+bsP1GI7uOiKUUkKrKGT3Q0Pi7Uoav4BcTubB7kbC896jXhY6
uxetCA58bdfd2CxBvikapzIMcV3X4T3CAenYBA9TMxwj1SCEM5SfvoQ540Xkt+9WUPuD/6P8NU5b
9Y/rDREZKSe5+NciXu6pV14J0MhoGN8pGa7t1O8IX594/Cd2u6r27mEXdikfdc4igKN1HGf1zNIR
vY/2pkOtqm8GO9Q3iQU6qDzQ5HRCqeHf1TCowwESS0OPCuLa4tdPq3sW/LhW9CDa5nFpnqkm2ThG
NxSAAdP3WJ+iSUXbVuhjGS9nu3Kdy5kyRB4YfJcWNOw2gOO9xTAwMhE+H1SrbUO2wKCzhaKM4tYb
h2XXWb5XPO5TCyQ2igEGeqoGjtNEX2RrLkA/npmrcrL5TWLcFCQe1LpxADpN1LqTC3TzCXda6pfj
e92tp5qHX2U/nqLYf4K1lnEl7qBxnNCurvDD4Guiv0xM1Ju0nBq+Dywo+tbs147tXTwIeEG9D5LZ
0X3rUwjsZOqw5OBAogyrE2umixPeV6gcogPBL4voTcGb8xpP3662X4QUe88VZRYBI0AoqP87CvVI
WAgtyvVPgqHanqJj1c0grcpLrAbYUHW6OAVH78cj45SH/HvQ4le/6PvBX2+KV0Pv+9pexnG8ynnz
0qYHRj3FQIsNzlG3mbORkCDNAsSlU/U7ityjZ/vP2sn3ebjlcRp+Xmb/dZ3sTwsjN6EQ8CB/kxcP
W9uHAIXw2ffGBpdog1OypCJ1IvqEfAycvwpdXkn7gLv4RMX6IAToTRLub1QGr/0dTP05Q15gxSPq
LRH4RtlKL6ptrpDseCo1Ukbx3F1IA3IJ+LtJpb/+VA6+VY9KdZyFy2oPzmw9dFlJyks/dDxroZgl
Ax1XWBvAqLmDgmdWchR28pIIhAyW8nKqysakUwjlFmyKv+ui+IoZGN6l0FKmeEfNryGqU0PJn20c
AUTJF0f43q8mfOKkZB5oIc8ViP3EdHDFELgxWI/+uYXxkPa2NOnYd9C7sVdxPZB9B7Zn30fIJxS0
+mEqfl5DB3FaUeh2zT4up99j5DIRXtoOFsza40VLVWV86n+3/XIJ0SfIXReuRRJ2QDIi9hqPVQaT
lEHlGKZ8nUiVrK38JL36xZZQntslRn6K1uxPQLyfqO1xpvqf84w+q+m6D1qpS7Xe8Fpa3gypP+NA
P4xnUwbnVI0sJdgLoIksTrj3DfnQbK5RRAW0uRSLBchQHZHZfMDXdSYxUDRYSg+qDrPOw2qi8CRq
MA810OJVXt1wF8v7ZXytuEJmL4qOinancusP1k5Poq67o9dhazG/eGFjBDjCAYJZfUCN8XyKguWd
KRvdewvlGRzc561bkzJuzv4y3Y8VfwFWv48DuuOy34VQxJK5ich+JKhyyuCjMI89AevWxduOBIUH
JxJ+ViOfLLRpSHJJKONHH1zjWC5vZVT/tpsM9uOsngei/04ADgv+HaBsGGDyziyA/8FOdNyTed/p
48o60ApwXXV9d9sWyuxquaWl+uXg68XuqYIeAKg9zNYefa0Hk6NTyQZFJFiBGq7QjMamoqeWOe8k
Zn2RHEiY8PJfMk79KyJlqPVbSM6PVkbypbKyeOo9PCiQVO9E17H65rrdDo0LyLfmtc5rObXPG/DH
n0AK3DB03PkaN1EzV/K+ati8ZpT5IazWdXzTgLTuQdE2+1Z4K4gCp84rGcVx3WywE7IdLghzyEvD
tPyDAEuPKx19a1D0EVqnxds1hdcfCBdIxsETfQdU/1nEYFmY+uQWXhIdzQCvZYTRQzjNgQN2l0lu
/V2tpL7nQeMd/QGhgRav0SugguYBaV95pxnMceqCk1+LEoam/urLPsWZm8uS7DY/zIDoZ7L1r6Dr
31YxAWKLXocKhKlftfbWRD3wltKMIPiSBDDXX6yKyKOLIXwGnwaFRdpVPNHOu1OdfrCa/RN1JBAg
DtCRyB6OcpNb5O8O1TQ+2Io/9VIgO4DsJuLL4KVou5x6gNLZUg8y4bW7N5H/XlXj2dC/ynlpNaED
gTMzwm0e4ccrvdcrcjLwqAqvehfe3VzESN5d/KjccXguZfRg+HSAKZ5YFHbc/yYzvEVJDsqRbA3s
70D92eJbQOUV+zaFHhwDFtp+k2pad45A7SsHAkJkAEIj1u0z4MV59ICcsshEaQGDHdUiP2le5lBK
7kvVHRmFibuWAAZp9dYjzHPrXixOlTLbFII4C8om1QLHIg9GoGPAwUerLKRH0zQPlofTTlQuD2qv
eNfgG3eBQWFNADvONQK8m3mT7X7qqrOp1kd1E5MW1Rb5TMRwXIcYHe7iQXGenmsXX4pJxEmJlEC2
iWo50k2VeakQqUFmAJoUuNmHAgnYVyiDchdsMer+Tuo0nr3d1N58AHBrutNAQZFKz2Iucl/fapa+
ilIrcLXWC9JqdT2nPZN3pd520+K/bWN/HkawuS3bV2sJWFnFXzHFEQl5hXxwf/HTVbLyTkUW0jzZ
zsTM+6le95pEG/piLRIk8CbUWXRO2m0pgIYVXxLBBjeCcyXxdGedvPDxuxo8gDkhSqSQrVvqlvoT
Vy62zgz6zSzv7WZyxOfhZeNKh1Wukzk2iK5bFGaN/5erv303gEKn8d3MUf87/A0DMpowFNl1149p
5w1QXOta4SCZRV4FnbwHSYcYHu7FhnMoo87kyEy9rGNpcszJ5d9N3yE8Ar0tK/3uBPv/rq+8Vzjc
MnVhPYO4Zs2a63po8FvApv0nWfDvgQn/mzMW1Meogv//eIb/NiToNurgnz//r4xF+F8B9X3MWxBe
wH0vDhCX+FfGgiB+4XOII3A2AmQw8Mf+b8gCswE5Ji74HsIXvh/7If7Vv0MWlP8XQhkeJvCyyEfO
wo/+JyELHxMhcKjdZjfcflEQMhjTgwnKmPQbItLBvdvMhv+YyYDaq4cUAx2agRSBZlOSGWUdaSN4
kF0TwS7Qg4eNuULQ4RMBHg0uZ3NZqdeiz0dUZX2ilgb/hBYs7mH3NXBmXVOJHgiyhDRo1r7oMuPx
pstigKfi6T/e9b9X3X/OlcAwJ7zD//4QGE7hY6oE9ym9Dav4fx6iW72h0vX0A6cftjl+KIr2IZ6B
UixjPMwJbzacxNG6brlPgu2CLOC2FzMNv4uY1uVH0RYu2Ed9E7jUiG3Vb4AYNj/DzdDITK+bTv0p
CNyni0NEn3ukM3XaByuOYtaByk2nmiHs6lcb7Z87grsA6lxgHggv/WC/NFU05W4J2bDfJgwiAARj
gYjTyMIWarcmQilfE85yFcGvrpoNjg78P/tAqIxFKilZfWxr1U+IGCsMl9hU4UKMREDEVUYrhGaE
VQsQNoK1P1DQJHigiCoIbH5lPwSFMX4eccPsC9kvQxrNLQJofKwNGJhCQQ5xrgJgWw2cQqUyBCgW
PuRS9GVI87qd16fZA8aVBEu3fiAk6ZXZMkyOPG8okPVOsRtygwzGvOa1VtVLhbEIOQqwat7LFoAq
sH+MGsh6oluomONil9/4r1Hnum6Z5hcZG9znsQV5u+sLhoPVkwYqWGN9djehwl+hzt30kQkXxY2u
KuwHbBzqUjINEIDkOvVftpEFf4brhlkEHmPoTYTzpiVV8zJ/sLZCzlSK1YefvpRye3CBb/VOWAK8
hv2D9m0V/M80HH15YvM0OuQBOb8vvcAGTxwKXJUVGAohsxEl74dxVsZHBPDp4+wLhDEM8mgIXm5b
mYfTJJFkidc+TAH0LfYeIBSyD8U8hCtk/tg2ecAmzx7rKALtHXjNduLUVgHCCbV4dwPmqGTTFBZQ
yJD6wL3LC1x2YQfkg0HyGo7IHoPimFCz24+5atSP6SR8SwPlz/8yrF8e+IjMQeoAxC/I/LXhp28x
bfEkKLjgXTGMDdxPsVZrPgxOWUxroAEiCYaV8lfH9PyHGkxVgOrmjdhJ9eZtWaWLGw5XFA4gSY+R
NshK+PiwsDLD6if9iikvua1I3yBPgQfD2522CG7AYnGA2HAW/q6N4+UBOCs8OMvniTzX4SjCoyA+
Ntvoi20CXd3gQ93qo+jw+2V5WKinkTv611Ycx36C06zUhI/oGG6434spWHiQZN0wmsLIAHka6B5G
Nl+hBuw4J2PsFtIjF1AZcKsdk3H8ukgTLWFWRQt+8BYv3Qd4AhAyNYCRYvev5bqB7mLvzkfuNWsI
nLj0X4uun2UTw0WbvCmjA8jpi9QzdKYgqqGMq0F8cgiwLAsrYrHoAb2+016Y6NiGs6JJCVEKCV41
POKdQKtB84lZGGOhL6zm4zXyZ/D5qKnDPwuZQyCMhflSuvYONKDqLEucutNA4f4MBlu57cY6g8Ax
Hcqm/Snd0mdbS1GFRqRBVV5TrlIEXiu5U0CrYXQUYzAkUHDmvEW64G2ZwIYwaNpwnNX6sXSC3xvu
tSDmhL5dB6X5PWMgzrkGDoORL/DeYaVqRLpcWzRZb0z96hVdfLRshv7nVjgrcH/VQzCPNxZdQRYr
fU9w5LK4/AXk41nIBdW0kVVVpqE3jeOjoLNzWYxPiJK+5Iri/Qx8xY9wlY8WGbFxoNKYRTCg6YZm
jpw4xcgfa7MOsZQnjUkU8OrXiT1EfmMQpgNvwwPiXhxA43QAQHNaOZgz0QuUrYhHIxTB+uppRc25
4B2K9bq1zl5QvCFNwPwVx/H4S/NR3QMp+AFq2L8J3xiWb6yAUomsYkuOU2OKN2RGnt3Wl0eM1Okv
ePo6m4RzH0uMYH81VcVRx7NGls4ZNJlYutPYBUPGK9WethAbuprkCMF4EX5qurgLUvxvQLBzYZpY
eG0ampPHaiB4Zm2ecWI3JbRoBCjANg8WzksJ4rmD33idMTlB57O1/Y6VQwMZNYw2C7lLAC5UMLQu
WxzeZkfIwf0Vsq5uvWvVkSy2U/FpIFAf/Kalv13TG5D0hNs/VUUwu6QovPXZzjbae5haQZKa0Rgd
zTqOAiFeRXNTRtH9Vtf6iPiZ2OMkcZdm1jxthxCKEfCEAzj87feE3AvkKuoaUFpdFCSlp8wfXI2w
iUErVAdl1HhoDMJlGDGA5BRShCE9VShf+KFuwFpArsc3liyjnr6IWcLvSE4/hYcetKxBzI6opn6t
YVx8CE9DZxfLjP5m6P6M7dwiGr1WyEl5BTLHJZ/8rMK6wI/SMT+Df1Dx2asn+xRCmsmELxaQ2RCt
vlfIlD9CwYvBCQ8RRWDv3WPSFtJUCN49Ozm5rJ99AnGq2PjFteHWZT341zQoqHiEgsI/GySaHxWJ
qiccmE0+VOX2pv2ZnUchfZw2XXEHwm37O3ib/+ZQccF/G8ZHBGLjFN5LnLTeCm876srpY0RIDucH
JNPhHiMStpet6QIFc0rcyrGh76aDDhiMX4OiEp13TaByKQ3zOfGrXoC9gvt5Jw3m+mi9YbPTDV3H
FrB2zknoUwwlKF39I0Bihomau+FV9BHufhwHosaEqQ2MIi1gRMgKvCnURCTH6BjiMlYzFlHSRm3A
dzPaqGWH20C/we6fot0I5+ccsnbiEJbiej+MEN9TyycGUMKa0XtcjRgO49iw70aV5gTHbVjQDQVL
lIJor7e99LkPJw6SVJPHKMZCoBH4DsQvwKnw9gRGkyEIjPwajrlSMfFOLX5pBCiZYrcIVxQeChqW
0JIGmOD5/6HuzHYkR65s+0UUjGYcXy5wnT57zHPECxGZkcF5noz8+l6sugKU1bol9GMDAlQqKVXu
dJrZsbP3XociCPOkxeLammZZ+9sqLI1f0iX8u5+8KAm3UU5bN7AN2WxHX/f7SYfREsSEx9CDMQIm
NNBdeFZikIWgLPGHq9quBlSisMVy0zXSMR4mN8HkWo0+N3WPc7Mj6Wbmq7/cMj8G5c76bsBITxLT
suqDjbhgcAYIepzlNDYxuJKxHu4cKiVSwuFKlanDWfZnYos+3kG284w2st+9JRjk7zmRvfFsJVM1
bkKqDsTePOHkmtu6/hqQ8fKDqCDHHTJtDdXe1YrjIwfUfFTpVESHdOzF2kYjbUkI04qRXW3H2HRK
ULVaYeqY93lj5fTF/XG8s0lCNJssNuvDoDL/UtSD79Eo4sTfDuUkjvN672AzSRy4UMj4QZLp9Eg4
OX2Qg+ZctWrL/qY4unGK1Gx4hrJxz6bq1pu3s5Qo2bVPhoYN3yj2COHpZcLodyk6r7bWRvuAmyxC
Lr5Uheb9N4SH3cg3pjbZxNQZ76To0NKtZWpuMs5QG8NOdY/hDH1fDMLHX1gLig49KuhPoUEpRkjY
IlLlZTOLPefqtuM+Q7G+UAZ8tmXUP+bpwrG8dG12jaLm/IpMt9vPRgx2zaba2mm6UzdZXtQfvhmB
H0nx/PNrNINjotfVE4SpfqQhQL6MnkJX1XQuwyWhWxp3pOrJOCF0YIJO1Oq+mcpsX4ilaTAt052G
nGQbVwKVCIAQkUTzzMWnd4JaDcmLP6YAkiK/9N6mgqhpYlsEoqc48V4aJXCnLh17T9A7fo1OHquz
rD2vxr/rsnxbp+RjxqqSL16dlld+qXn+s+rRTEnXuFfOuN7vIjFYz6rPqneLrMsh6/30A3sOxbyZ
V/pL9mZz7zVVRu+CDqd1GgxHnUqpuukkcsh1gT0M4iPsIvwU0x+XgDg3tbyas+wljZQX7lp/aejn
LFO1mg2mWvECWTF6RRhONCfN8Bv/QHIRidAnzn/vZEKbuvI7UklBY+RDvS1itajt4Bv0y6j+uiBe
pFpeY5yCL4M5k8SHrrM80pN3u13sF+qSYwP4kiokk9No7d1NHm8YaR7LDMS6Wdhmq2QAX6s74jlr
Hym/ae6y/GnOYUuvAcERyqkAGPLgMzhfXkWqwmh3teviq67jL2JA9UYsNMNYdJMZ0AwdN1krEBbs
3nCOcRJme8Or43s0r/RXaxXW9zDaxkPhJ+2Hr2P/MZrDaOdyvuJLNNAV7HLxUmy8pXvnsHx/IUXj
+ay5spANjco6qGIa4NsymfLm0LSz+45NWK3dLbx8xnr/8ibT4T9XXjNjaPRRrOKq33sZOcmND6Bw
kxNjygJVqvE4Sqs806XWBw5LTCrcKb3cdfsgJKaEbVzoO0HlcUj99jVx3ejZNKRzka3FZgGT8rgU
+kj1Nt9aRiPf7HpCVinw/F7MqlvUjuKkPTizLO8k3lUEcZfS5qDxF530nHd7gt7jsyY9dnAjCvhG
qD1BzPG2IziObaJTPmK6+1WtyQZ04BgzzuIvxYUwWnrsx4U1EkZDlgZ+Ir1zUml54vT5FU9R9OUY
zXgERql2HptqufUrw7kSqdsqWo9OggaE0GMGfd7HD+yS+XXhwZKZyDKwRdS8nZz1fomNUfn+fppT
562CnBUMXZRuVW1S2grlwUBoCuSWsb0rkqTcxWoar6cl/2X3/CmYgsapdVR+sVJDHsnnBwkHGikM
0yh+eSm288Ttmls/xzZFhVfh30rbYrQPcUac2Kq67r4Mw+zg1qZxbo0oynedH1JZDm7s0paNhL1p
+6bGcuWDdswR44IhXEksqVelZ9GH4z3kps8lqvWZ8qIHBee0V/ng4qxTGJ0kgaAXknBjs9Nem3A2
c9C/TqmeD7EddpQXsu/pKvvJtFd5wrvE+3kK6zZRR0g5/g8SlNVD2YmeH1+ttq42zvuLOeWhsZkS
rMS7XqbjN6FwLi4mVQ37pJ/RUq4TjMeGM/9wJyu/7WpsLGfbsUEKuAaLKJYL272BcPslNAxGJOJ+
oZjt1Wvbcye02sEsD5nr6h9hVnrmJqXqYPXSIzM2hcEFhdcY54vbWoDhJp0Mj5ZXGCeK8S4lvmlj
ra2jCvwG16YdPsDY2nVEYvZNKN+tpkEsTCt8bqXZ72HSpc6eHNSH0MI9yJFoqJmm+hKHBvwg7h+b
rDew3gwojlObwl3wMjMEZBJzNzD7cj62rjKfde9CIGRfgH7l9HxmjVvjtfawLwS99jXtKD+7A8nR
fNhR6eTczrvqadbhU9tF/e3aHW9PU2uwcNzMGtInsqyYfdGxRR8MTjrdJdZohLewrkA9tvBISpG3
O88R02Hu1n66jibwmpQD87bRaf5APbgAKCAUsnFNu/2R2WX7OWRRS8esGX/qqc/aLf6J3Qy66TAW
q1UtjXEVeWCLzhrTJHGN0bjhAGx+DKaR3dGIb4I2HCuuYMskSUYWRXUw6BaeUCinU8Ul6b4AteG6
OUFwyKf5jwW0GS7aNvNP+CcumfKAgbZhfDStgo1iWOKjW9FDmSjWV4TA4P1q8dN3gb3SbLa9Ow/U
AI7R9gctHCh6yzi8weSYj9Ugu/4Op968r0htchwXj6lXQlPJivyumOMT0lV0GIyBhe452fDLmpzJ
Pi8pJBeCg1437ZpCGx9LazdvXtHf1KmEWED/NtDKTd4SDJQPbYuH2F6gV2oEhHc/6+qjEQ30C13j
sQrJ/qa0ysBL9qM/r/YNqm3uybjXJqe4GoclO3GdxF4DnPPDKIhww32Mr1N+pb4anRRNNhwBES52
eaLX02+nbsVmrdlhIuN8B0H0NHPVg+kOw5mmXxTEHFP71jCsa9L681WVuEa8k0tfInB2ys2w0Zsk
HMnoJTei9c33kGjvceqqlvwHYv7Fr0YM8mNdfrixoobL52+z0NO+kXnyInOF+dwIky2STnqGwNFe
Z9Hi3EggY4tB9V+OIFsrTzzZXccK6lYGRO4TCZt099JbZZxc4QvuXzrLJiBbev27V4oQDonKKmRr
6gj9UdqkfQIyfhjsMAynw5b7kEO7a0oic9nUhcV3pNVXNnfJUtBMdXNOnm0sGiiwhUMFqFquL5t5
7QSFFuLuIVYjjctGRVSpfl8JY5PkhnieG2sgcxsDPYji0boYJQG1LRd75262puKJE7cd906ZUEtV
UxXZmyqPaA+MXEYIzNdtU1/6vsK6VMUUVWTOshX0qE2CBlQmEIsaWG72Tlsuly5+U4/mU1yghP19
0/zfdczhKtkr7Ru1wvkLirmprHACE/6LION8Ju8v7OO8kGwM5irqA6saSFzIsJ1v3Myo3/7+n/3f
JAfleD5oJ9sniex6CBi/SQ6eM3Y4kZZPr4IUmPhqOESziT+bpus2MZvhSJRneDDCzIIeTPRu//f/
+P8ueXguJ5YvVxS6ZznrXMl/lTxi144N7dBJXoQJQ7YQpUsD0U+S+WdYWPZIGMAyBTs/wTZQL0L8
SFPMxXvwFVR0UzvQn6Hmb9LtTFY7O4UDEY/LUEWhPAAtIs9vZV2j76qFkWYbIArK+HPoyZ9TU/+d
5AGS+3fBg7qDLCGqkm/zb9ZfBA8jdkya2RbkDTPMnEPcxvTBie9LEYwj3bldn5HapVTK0HTi0kOM
iYDRcBkx9PRidVlRHJbWQOo0/1BtjMZw8rv/8Jz/zYf0AI7bVD28Y3zO35+zwm5lw00EmFK36Qiz
wXCqC0QUPhcH930fTzDtYP3WQZotPOQ/VCS/8rnIySaSK0s5wiyo3TYGnTzbi/8fFsGq4v32GD1T
gfeSzKEwpbWixn7/hDS2SfM0YCT6IffHhz8XXSe7VB/Mmh7VDfuGDWQloV+/dSvyBqdId0t+A7VP
Y7kBewmctdMZ5UMO9S7krxVvSkg6cL4AuVQTMcapd7zrv3+26ncyms2gPMmvbrOKpC0sZub9/slr
UqC5H5MckRaWt6PK5tz7yKOmHnckV5X/WTT83tvJiK3sOpIyIjVUyRinwOxU8cWGtGIf8euE6Fgy
TvI9ElgXYdfurIUwFdalOl3VIDoBMViGfpYvth06ZF/a3KnpgqWZtYdwDSGDfHm9dnIa72Dgd8VZ
wBL45saUPiih6LUmDZpJoBfP+CS07k330D6cJ18r3HCK+c7Vf1gdct1A/lXT9EzLZQFYwnd9/sr+
ywJfECZQt+l+keTQ8Y2ReFxthh4wRpBQM1W70q4sdd21eI13bZLI+bKAK8jOtij5a4tL2y3d/y4h
xYBEG5SmDYOMTTRLL8KZPWtfOMI2yOhYEgJDNiDdeEXEH5XaqxIqpFIQKvXaIfU+a6dYM7mVm77R
4Bfz09+/Cb9vpq4UjqQbCWyPl0GwLf3lFY4nIlNWFqabwpvKtYKOgizR+akQRU14saUfICqHWsLq
5W42oGP8h0Ukf1/mfAIessMkO6F8x3YYZ/T7q7jE2p7LlKDYEiddBa0JLMxhXjx6Cn9KOjxm1zph
WI/fEqPqNQ7fdt1ZzQi4UGzXZZDXZChxppCPDmROrxJ05jR8lCmHILfPMDwZ4wR2iHEm1sEesrze
Nlx2ocXaiwF5q5AkjG2LRuXh75+u/OvjRWFXpueZJr5Z13OU/P3LYWiOROj0X9xMmms6LWWOqzPn
09Mh8K+5RQ7hJjFddYb6Gn/WwHnjreu2GbEwzwvVbvLL3iQ/hS9xpjMKOz5NH6XW/YymZNqP/jCn
F2co2VMwTZVpgHpTtlshJvP6D1A9LWHa5t6s0mxbl+VQ08uzux3w1PbBCrkMBX//jVfTwb8sHlfy
jbEqONK1+Gsb28Lv3zg3Kje3q/yrV6uuRqacDdCturV3hiuhDDxaT+Oed6y6zkdQQwe7ou9KTc61
pm8UWYC//0B/EffXD8RYc9tUEnnfkeTPfv9AhWUlFBHYrfqJ4/xUDbXxmKZ+SYhmMENCi8qZn8dm
NFFy+xza2mTPXnjl+2VCdmHocbVOCNW4nyLbx//qpcQrC+HgWcuUydCBrPhuExup0q6b4noYyyZ/
FBNk2j8FTjYaXJZ1Zz/ZA/16KFGg9DZ//F2DGAXNejEaLtglHH7YV70MqE9o8IpUPS4jMXZc36BJ
wiEE+ESxOJNYhKOKjB0F4aKS5FBUGudrM5Z063KK8pj/ywlyY8Eu0r/5xPjA6P2hQIIHUtGxdIfm
qBzLxLEVYsOe7HAId5XHjRaZM6z0TqV5U21LF2TiqZzTVWo3JCjYvDafiZHTEbYr7j5k9VtCz2Ph
X+eiXums0sz9neoLylc7zx3UMp4ucx/MAbnpjx/2f2QXeqoK/vVXyuq/Qlb/z/8mFqvJ3vj/twn9
X4D6/zIa/Y/pLfyB/8didf+xVsM4hWhZWkzC/adNyP+HrXAss7dKzEK+I9ii/jm5xf+HMB3bFIKT
jr1XUiX8E8XqMNSF80cok+ywcPH1/BNBe/fnUfl3o1skpqDftwW6ioy4dxyTKwMGHA6831chlVgP
BhERVfhjeO6G1bIy7/QE3S+KwYK5zRlJ6iDUgZb6MdFWj+Pwgyv8EIwyXzWcMn7y7RlxxiJf/zyl
kEmahmWj6VA/4U3NNiAWqBIrGtIqCkyWZOBnNWkGWFxJ8tTNzAkxrf40Qr1vLRD3VQyMhjwKrdQT
ygMkhbe+s6sr5f9o2+E8Ew4o4zDbWLrNEAKTbRVl2wTXZHwrgUJph/CrlPKaujnoM/3QSYDk1quB
SNNz/caSQxKQYp+Q4q3lZEh6afIK8KRZIzbB7Bo7o72eDNSgxdgWGV20HAkdwsImbbNDY9ZUSLjI
y4KEBQGi2TjKjAyyTvHa2OG2jT6wCG7i6WzWHz0yX514b062w+ixGdT7UH7VNWh8/ToaTLiYM4ZB
uH6xRf3PNp3TnduBvGqO4bebnofM+rnESw1OMHuuAJbPYNj8DJ9CRmStAwiVkuk3lL6ssxVcUmWW
6ZPWy6LzJNsl8KEeWtOD0uGZ3LR+gb4VdN6TC/m6afmeQOoGspK60rckHxUlUTEcsPNgRXLjewy5
+zYWR0O5BzzcV0J/xGPq3+dcD16q2mueTCMZrsGBvfQ9QMu2/4j4op0QbyZtccz/79Kqz6gKAOAe
07gLCoSKzRIhohcxDEFAFvkmbKtjXskdqRdqyeusWy4wJMhCaHpLy3S20Zoxa6nTuDJavAYwIr3/
ZoLkReSl5UQGQTiHL5OVNj+WZph+efVrOBQbW88Mu063aEV3Q5rftZBd8ubelGBgQpwjebj1lWbA
R1FXQYHhi7klxXJFnnTTtdYTMm33oofyec6zbqOLsjgmACX2TRqiP0DlZJIPA2CUGSBbkjZBUyxh
H3igxK+TJb+XTn1xQgN7OOws/DArBeQmNCECFlgehuTI1KH72g9fAK/f5zOKW3a2ctJpKFob34HI
UZzCAnZxdF07p9ABroMeKWIgZEbFiYRhTRbPHi+37X6BHw2q6pK5xW23jn9RJL3si43FfR7Hi2TH
9xmNg+/sMcl/LtGFGRLPsr7wP712VDaQzLe2zvixFMw0uHes9KxiLIHVYfCJd5p6E2UXn9yMHohj
hVyCIH/8MLEvMagBmHJ8H0r+Ph4t4reo8V3Lj8wkEKODUJc8N7O4a5f0dY68G7FY+0WCpXICNYMf
igkreO4598r8yk9If/gYwUEW1u5JUe+64UjE3TaPRYcrL9Jes8EBR3p1jGDGK300OuMbmllysb30
zszaa9UM31OSfBTtEO+WOX2rIqJjcSx2zahuYKn0HJoM7ChTe/5pUkG8LXXt3U/McAZRWPZbwb4B
BsB8irF8nRftdbfFQh6rJYG5wbDI0gLYGaSGNzLgor2Tnf3Yquoh86brzCf4l6fld7bM9kvuTuRG
B+h9jSQ5QVS79I0NPxgZ3ocsSvY2ycJIdMcxNq4J2G9bD4qj230s9IeCHmcAYxd+cL8/5mFPLN54
DMkdBW76bhVTkDKkhZ79GO3LvMM0R+dgFw0eoR10NSxqu6j5DPWwwTPqks+St6X6nppiSytbvw1o
q7BScgahvHqqjwCORPHXtMYe8aYacrO0WN2OOpt3WCu6ALM9XgsQLR/TkLlXZhuHAQ2ICndh3+/c
TDCqquQ1bTyXXnhnG+jk4IIYZpJGFuMjQuClG9W8FdJ7QrAT6ElGx0mxiJ/cMBWZpxwz2NLMO+59
u6Z5lW7zllKybkCitsXZaH3voUm+6g5fVJi7QcYUmplFlh4JXoW1xqGwNQiqizNwwc3gH3r1s2qD
PmJp1OyQzWWN5xcEeYjqkTD0wmMeKcgLYp/xGtaoYov6TIjRx1G5U8kcCA/EBMafEBkfV8p1zlgA
HRJux69wEPNbx36GYvcuFsYxNDh4oEBkUCAqGOVuBYDZmx7M0AOR1V5Jb7mqi/Qhth2mbjHMhjxi
lV/qgolOdfLBaJcJzoSGhoDRCK1jbB/JpXT2dnBoPsRniVNv8e49K3pHZdpGcCiYBrUduivLemzY
XxtaRLGIPqyUtDxtRaPPDhEt+Mn3b30HSh3CZXvVRW9h33wYlKVQjkflUg02G7xBm9F0d36Rb2O3
3WZGdNOM/cGtjGtb5++Jq09O81zk7ZtXE8xkF7zQIcqxxat5VwoQV164evDgU8R+797gaIkDCwBe
PIICXnpK+G5iltiU3RNzrE94aXrwgNFyrCGcFu5NGU0HlzwN+H+m5sBiHfmVZ/8LnXsfNfDCsXht
UhveRJznh2FMLjptTnBbNlFNoYGTiMJ3HE9+SaY4ydN5W1vZe2XAQZzKHyjaFw0QbzMV4RYWTVDw
BhuLs69oxD4yR2YfZ96X1JmzlZH1hY7+2pvw06eoP1usfLgrkphj0Tr7Wa7jkgwr5IrKq4IkHwiX
iEH+TueRDU8jeRbcma0pfzOjWZ/wTLAWpafXXAK3eb6MGJ+QXk4VU2aQgpK96UKed9s3WxVPhhne
m1iU9w2zXmJ4Q5sxYZhODRfxYLFVxQwxw1i+zxj90i/qUjtwWDU2jTTgAhWkzvDSO+PJLaw/5hkN
TL9Z9EZIKhOSC5lnXqqqvB3SE5YgNOZJikPj8nSaGUR+di4Jt+Rwb0JrYorlgeqgGlRy4hADTNaF
exLsh6Xwt9CJbytC94Mwfo2q3dQ+aY45uQcI/Vir4h7ax61cc6VxtdMqLN6VBQxlcB4xhL0L8V0U
6jBU3+aszlN3MaPPyCbCqcrTBCEafyTZ+xwPQsuOcFVDZonK67i+Hr2PUJ7F+GKyosPSCnAMTfXZ
nl9L5lY0Yoacc/QXdlmzJBAyMkbqRaFxeNMnDrYd/tm9zG4S/uCowVO2Dr8dMSVhP6W5DVVFHycz
5rgoPtK1wIMPLEFN26sDPiCnjKyOqO/p+SgxEmHzdi/mQqh6TDbCGB7TyXN2Cde2Kky/hcdSGjJI
zdMV6ClI8O14k8YnOlwXnc+gbAtxo3UDocz62Q4Ns74EXL+0Opq9Aa4gYtetyYPD2JJMz2ts6JTe
ynuSlG/6R1k3x2kBmdbCujfJwcrEOa2o40osek+W6Blr2673mgcS4RKqHfNj7ofk2xXZdjEJ5FSC
KURQOZfyjgRDsgXSiyLb4wlwh5eGrqLv9LswCYlHoQfB6dmjir9YY3tKKJ1ucB8xr6YLIdni0twg
4Qje/TDbEb7VDo78hrlrJIn4LZChvX0vAOt1Z2VfDwWITTtX3064PFcTX8EEYxvFg/vgpyo8Mo+I
S0Uq76pGkwEu7u26/eF4gvGLerVo6uqSpMYDtK4PgPm7xTRuZWve9nN2mqovu2q2oc3VoYit6pyL
iXuADqB0YuZ8xkVNm5MHWnUnbE3b1T3CmBTvWuQdtKkWVWo5Jv78asfTC0jz6zwxmfhDVFdS11Ti
gtlmm8gYRbM6SkNq2BbDRXcMxKutEd826AnDcYt9KS2wcjCvZCaBHaTxpcFwWVtE7BbsQE1rBkU1
PKXdcvSNjMRk8jTzyI2p2CKTbfx0Ka/GEp5K1zPdwBn7Z6/Q1LqDYExNuhxSi3yliGygqP1nR2QJ
x434SenavjNdbUUvmoI5Vw7x82QsD0mnumAcTKskbimdrWNmJll1V65ukeYCJDU50uQ8NDV+MXpI
MCFSTEZ9+JiDcrnLNSN+RhyIz+1CT3kTV8XkQrDX2a1emGvmmLXYW2NZ4PStCYMLi1r6EJoj/w3Q
Qaf09+6QU/o3PAzYTa/0UkMiEFz2RkJt+QKlg+mCp6VVNGMH+wmZ/cbzGp8X3uONrCvtIWTirbGZ
KYbpfTli5MbjNwJYZ37ha+xxHUgx038Qib1LBaZwaVOxE4C+nVN32csp606YuMn6ZhXbgeVCoKjO
QLse8IKITVUxqDSpaobYlHftSO8c7TJJ7V3e9nLrWJg0miQzgAeVn6aTpndJGnVfRN+7o5fjnpTC
DKaE0q1RgAYmNzUOXmV0V71rlYHT4eDvaFk1CQE6p+cgayN6zFoYZ3u0nqRBaxFlDbwuNy1Gw21d
LT9H2WGEwbx8BJhmbKcGPtTSOcQ7xladqH8OtYlmVddpMAumiXQ+QNyx29clHmxnue2b7JS4LWwN
/7ag/MOGBAh2/HKXZoPiDzcQH5m7yF+qzK7KxQHhBExxXSxyAFFRUD0igXD7q0jmQb2Kb6njjS0p
RnK7PT9buJS40+wCi9xqoTLtGeqv6D7qVr5NrfmganmcO/eqggjdq/JW82ZfsuS7sbz3VgzHyXe/
sfBsszL71RLLTbrw03P9oyx+ev5LRKodishjm1tPNobCczjHPw3X+bTb7qMquneYyw9E56AKWfK2
wB2CodL5xCO1mUSym5Gjj7nuT52stwqWW5J8kcGYL7FTJVtmyCIhjKD5bYx5m3nINhXAiwVfqkqH
5RWdlmFYRkLVPudbACg3mKoYiLbcy1ozKyv/wPsTYXNmYkRi97eV2zg7umr51iFIbdiGfcMAsSIo
vAqaB9ZWQi8dx4cFUUjqmnFWw48Y6wxywlKzyTiMbcuhOzJ7Rur+XMEUy8uYsTj5TWh3N7XMoFVR
TNXL18igLMXBG8StGW6aLEZW5rjWDkXbPO1mT2xFnh64lT/g4sOdC1N6dufPyRiPw9IZV64XfSeU
OWaUXvJmvMMb+OX3ToNjFi7T4mIjWso3b3H3womxELqKoh3Ua+u9YXHgAQmP6ELN2BeMXIErt1Fq
fiRpf5fE4dFeCB6vBwkJqB1TFvId2S4uq9E2h5JKvvHQdpDptHkuTXVZxw+IfHi2kZWAZLqMHnX3
o4f1AXh8gkDoEkywKSXBJ87QxbDQoDG4ER2iQclXoqfThjTx0TI7rtmMN516MFkOpZT7SXjlWHjd
eUg4Cfv6NODuoXbHze0PsA9mPwfkFQfzGJp3zLu6sRMGYCrjBabFGFRG3XDiph7sTsrWY9TVw5Vb
zTGlqD4RK+24taZgB6iIBni+8qfFWdcby9acKP1w4tNNIx5yA44K6oyqtXmK1ZzcTO5anBgqhvCy
1J6+d6coX8U5Z2LgKpQguhmPqsHdmwo1v/W1PE9MeWE2nmlv+hFW0ZACuHPsna+/UnIuWdE/xYm+
wVP6i5BQz46JIzZStVEHyCbzcxQCn6YhVdBowsVCiTHMYl6TITBT3bSpjqnRiYcmLC98bFIuonss
Z37BhUWy6yewnBpA6Fj1u5E5G1XvIY6GGDn45dGcgqlqrmORMC7MqQ4CY/+WFJ+ztVD/TivEyJua
IGJMXJzHL8Bhdp5FW2aYbPvKpplzM7I0oLVRZKTzWw1zva1na19aHSN/a+xFTlc9tEOWXA2zZqpr
UuLgNuWh6PV5AXSwybS7+tXS7KlpiRcUM/Zqc4LjbOATYVUNvCGF/llUq9Oz7u/SYd67a5cCZwA3
keMEvT7EiWQWItqLMFopiTCSgn6MnBs2+ezVkzT2Uu4C7NfvGK3JGEzULz2KVLuyMYe8B41nd/p5
LhJmLeYi+s6IKYfDTVMYx6SJfirZJ0A1SBINGYkyj4g+UkRyJg28IZ98HvMX2+QeDcQ3qrE5e4P9
iLkvEL0+Zq7jHEZ16rT1rRJ6H9ls7Ao7uYe/vFcpdtqQ0SBM11xAB9avGJ1P4JYfJhYxmeT4AYcz
A4JDGw5Qe1hrFAVdNhRXcXoxTLGtHCtY04tmmz95ihnTY5An+Q6U8YNfgoAqGnXNRJYvyZjUvWyq
09hml8Qt8qNcwofUaq4baR6EpjU1Yw07jj2vfr4+F4IoD20hrgtGh+5h1lqA9lXymofviPBXsn/w
iwdQjMdosvdFvZi3NKYcG9BFBs8n1VjaEHo/lg6LV5faJSzVdFs3ORMG9XUS/qjVY7K43SZb6Mm1
6g2mVEsci74cPT3NfFdvTG8SbQQLx5JBPh/KQLizmg7X2bC80fQ4k5k9msArA3x5Z8IFWD5XZoHZ
PI5kgdbhRO+GIPNWrjh5hwqdRj2mPij/NRCJ3vmYNT4s5uLsnHZlDvaFS2eluaT2UxcxmZbNrOeM
xbC7K6Pkklfm2XPo9iR0gDqRHiMxBwbVniwm2gjSOpHQPc4rB2wa500/e686JEFj43Of1rFEMadN
bYzNpuzfO+O2oyuNdubVcudw8sy2PlCAbxxGQ1ruwn60hASrRKSntxjmrvFRoROTMaRHEn2vC8zB
nyHK5mC04q1nHA839Ix2/XwzRY/aBfMNidCJBdOPwJePh9F/zXh/dCjuh6L6yKxVOBzDnaxzxkyx
JU/9I6FEpps9pU64rRbcBTx7Uq3X42gdGrFu0P6h1D8hEX10frxdwjeHxsQwYq31fqXccgwaoBlj
pYolDpyZyRnucM4IaDCkshx2mXyM9S9ZfOIDnCGdgF/sveLit5Dsya052XuXPNPVEEVyqOlCC2vZ
0ldgKqG97zquDaZ5Y/nGPhtz2moQlovouwa/lZnFdRvqTRWJAz5hvgFyXcyoWcHAthiQKEIm/LbU
2xvxq+tkey66PLk1AxV/xBIXfF6gY9/lJl3kzBmObWEdScgwE8y5s8tHT0HsURvJ/OOxkg9FzqW+
tYzDIJmMbYGXJON8Ie2ER5C58ERiUD7bbbnQpW6MATT49KOwoq/K5CRET7zLmYbDx7tjENLVwq7X
lMkJIyXiRBGXZxKfryuewmlem/GmRAkJpxdTJfs6+tboCc1qDHktp1t40czUeKlmzcNl/oGzFHeL
AeNkssqToR+yETlCdw5szZ74r0f6ZLwSbUVTONqO6i1Z+pV39ARWK2fWRjq6D2NnHdIZjrcmexNe
Ivvd+i/2zmQ5biXbsr9S9ua4Bjj6wZtE3weDpEhRExgpUug7hzu6r68VN7Msb6qqMt+b1KhmmXYl
sQk0fvbZe+002NEZnLF38b9pF4TaNBSnqsu2aVscawUFi/4KK8VqR8dQi3HOqmlXAuTpR09pFh0x
ygDRgPUhJvLIMcm5gRYJgLEOQVc6exPYgZTP5eXj4DzDzaOnWpRnj1ZA9QOG9YTgq/a0HjF/q2U+
0IIGk6VdWvLELOVYRFvOM5byDIEyOeTBnpYVUriHihNykq1zDosQYauXgsosr9y45g+D13h2aurD
GPu7jDNEMj47fXbG7VeYEy8RcsuszO4u5zxeBWQZCy6Z+2joGPUunT8je1yF2Xgj80cm4TVgHxwL
EIYFDB69qYe79DxfADpsqsHemLD6RUham7x5Zu8Shxbs9uzegeaUcNBZzlEJdS0N+pXjir3fuleW
02FEefud5g+CvT261dEtzp750hk7YgARUMTUWtTN11i92B2Lr3VKj6HV+I9tyR+16jM5+udMFLuC
hBeFAuDsjRdpZWuVsuzoy5QuQ0gxM3Qte1cPDRx3+qLlRQquWzil4fBmZze8UxMFS0gsCydrTlW1
hUNC2fZe2TxYSPD5EKTDeeWM1gew6afEx4ErKVHjCMGyghVIAMSKFJ8hQBjHJYkK4ZRnOgBA+of+
K6FMe01rwe4eYOMItc7reS9g37AtWHWw2xM+RDO5NCOEKYwB/joRaf7c0ybFkABZtEcXcZM9zSEW
qL+gpB6qY0ArTo2FaFvoU0fnLJC75qqS6H3w6h82gYhZ6VeX8ONr1hfVISRdsYmtvDlPoXzLx+9E
qruF2XU/KWU9yXJegtdG7dHLVDdrTJ/KDDalcc3BuNxF8nCattI3eAp7i2a6Rrj5remHUbVMws5S
t3X6zXFMJI6d42hjN3bbkaAc9fUcS5B8n6lHookaknyZpesSDHjZnKaWA3+FleRlsl6AyNgCLwtb
j9mgnIfrc4KUH4lTafcPVvdzsI19Wsu9gIGu0scMFVakUFwwp/gUAcwTZ5l2I1GSc+B+xX7S6yT6
LoZj5T6hclPKbnP+VjO5AJqtXBMRqmvVE7hIOKfKpvRuIIn2FvTNiXAosHi2bLTeLvw24FFCF1ox
n83J/qziDwJq1AyiU4ZibBfk/tNN61cX9AIbLaoZoWr2p97km/yT0jK4u9Lt8msVyfzNmyNvk0/i
gXsLHwh7kvWcbAMUidB4Y87mdvLZAnX6LZ8raGUzYQb7hguY9I6XfkVdu+gKcQ77eD6kI46rPN7R
b0FscuSUElBCmGVcya2FOo0cujImf9f7BmA/B/xvI42P2ggvQB9WvWE6lyIPg2NAIOy5n513z+QO
r8IRe3a5GUP5S6t2P2UEJKY8JuOUoviHyJNLqdiJjOMtDDPzXbnkh7pZBwePEcWf1bKlgpFVO3Ez
a0QqQmKJe6/c++F07rTdri3/3pIV4Zm2gqS9GW70OGumD+0m30IR20AwUDmSCIBrXHbxList+1Za
myiEEuCn1wFiCEu7gax3ar+HyZwio8YA9lh/XFueR4uAqrtdDa+Up5aZRq8MhiGXUDgfM1B9sDeo
8S5bbblrj5bXjY/0DkNO7hofdNfIp9EOzrh25OswBDsjcd9D293kmJkXtiNeYnNmBBObjkKBXMxX
r4dz5NDrEHAFdskeSttJhebFT3qi9IYHyGCE1j5DptZhchrJXa2K2TC3IVfSg+9NhJDiHswZefd9
lbvFxgRFDK4nK4pXoRsnWwtUkm0HmiFZmSLzMYGXtiCD5cXPaa4beg27BPEyT/i6q4w6gcEjgdPY
CgC1C825ILaoHX6mjq0DGi1drNEyClKXRqKm3nZm9ejaonqsLRak4RT5EKlFC0cTt1LupeKb3zXn
fCjtNaNmvZzv0CCrYbbpGxMPZo1UMRN6empRXdZJ01oPQ2Em8XKcPLWDmsWumsTljGtCwG9q+5Yd
OXZCkHmC2djEK70obesJyMNPHWgrv1QRNlLSlbX9NuCm/EWWnRoVYVF6MqA0FXkrf80UAi7CeNZf
3IPUUES2pmRE+ms7l6grZcYyuKF2Dm8ksNFqgm3lzwb/BNsYB/6kFUKODZArGgK8RVKIB+n5Lz0J
+IXTRLsM88Ym0ZX9xsqdxXTd6KsWs7F2TOLhXTVARWlMCuTnNPwe5wnn3EINP4JAAIJvHbWrvME9
td1gv9PUWx9j/A5fDSX25WJqOdmbpGmTwdjByqIjidghSpuX6JPDrb8bTKc6eQaiE4BkPgsqlpg3
DlUrv1RPOYMbJkyOrCN5347+suHVhNZj9A7nOrrPEjCvPN8HfbGKyf3ek0atl1bXhb/MdAQc7phG
vxUF5DiD2YZOgnpaJUw024Y8hgVxtO0wuLHPYg4upoJAoJ8/aTqUHvtq7FigzPWKBpkfKqrKDQSR
4iskhSRXHWIRq9i+AZFZplV263QMK2rm6GaxQOJDJlth34PRHCzEMmwH8WZVMD1akziTYq7Zg2wr
zwLP3FZIV1xK5gdOOA0nqnryHbGyM4swXN46vBWHiP1nEbUe97VVn/DlIQ/C+Nk2LVFYJ6gkn5tk
oRLljbetzHMeTPAtgOEEn43bl2s22iblSLhbrmZdhR+FBBabzbBV+0a658h3zQ3IWuOAQs0hinfp
tQND9Or347QUUngPHenvjUf5MWJl43pHKe3wEuRww3qALAeMTc3CDqk0ped4IDUbef1HMQCA2NJz
ysxCpQosH1mZB9nBbZzwSj9aKi7JHtt+vY5C1rkMYBO9TUYd4LqADRMDpDljCXEkovAUP2gE4LV2
rP4h90Z+PhUYbKUtfwAcqJKza7ENjm2M5tzKjHK5UNscB3a8NBrzNYiiWW5aCjt3TomNu89VTBN7
Xs4Ez83UeBQ5th88859mdIcdZ1P0WUqKsMqKpZNrW9Y6xU5VIVFEtFjFqCayCPVKUZTJx5K6e6tz
H8aoLXlrVla6jhqoERUWaibF2rdenSKyHxB4CCt3XlNYFy/PtbHIooi6TtT+ZY6JZG0YQWZxz4oa
UAY+jR7uz8p3aAYWtbGyQX3ciFtPW/qcsEnj+F/XA5ahGN/0LqileoyKMb01zBet8MsL3RU4q9sh
+pVCWB6IC8fBuanThzFsiBTmBOcqaW60T68LNRKoxI0QkPia+DtwCeeQDe7rUFft1VHV+CAE1b99
RnUEPxaQFTuKdohI6tjmkfX9/ijckF7Or6Kppm8DpswFTzfjMc6FuyUcz98dU64iR5p7x6mnZ0/j
dc/H0loHNiaaFH3iZkqhbyhVQDN6OaUD/m/AR6uEPgqfYIXjNqtCld8SNglRAGytLMrhGOWTIoeE
e7JpY3DnmLm/nJTeSQgFalODjF5yD7FUaR0uD1yl02c2wOpGkPuoNRtzgsjbcIYGRH03ckwxzvQF
1CHjU9ZxvFd56ewTmZs7D1LOQQ72dgpxznRhsPd90Ltd4LdLeKCHljn71lSOPrO0pEGxHaezPXXT
2lAF91gmCb7CCHoco8o7i2DQV4gqI0CONn8hIori1JCp0dgURn2x2ZK0iyg1I847ff4wqjHdgHTJ
F0okj1Mp7evEZ6sXHE7sNeskEB7J+JJmQXHDRK5PveNHr7UxUZhj5d8t1IVlaXTAeMax3sm63IQ9
XYZWL2l15tT4LXT191DQO9xQe4gQPxX6JRhssq11G3swuD2FnDT7qtnJlno9d8zFmdgOm/+4hioI
WWstC7YS1HhF65kF6dV3LWxZJSoQm+TjCMTn0rWeXFJA9AOhB32mHsiMRrZJ/8aI92LwQE54wqIr
ECwD6SxNDIy7UaybsUTwNCioKmVJz2lf+enaH4oKviJgqKrlIFIR9ttMut+XqHnQTSzGlzn6IeLc
cnhge/fMNTPIKq7D/N2q+OgigbHALkMXsnV691+040DSOsZzotoy+qpiKzjRsrOncFCtZmDPcZsV
KzOs/SUOcjCk5r1oSgz+R5nTfmGylLxi4rD5QtLfkn7x2PJYwriYIuHnrnMqijXIfxmP3t4cepZA
ox0zOk+KEsd8Yi5PO1rBICOmjwpjI0dMSpfXWSPSneL8seDLBq8FdQuUtulyWgQwcPgIAsvvV10n
Eg++bDleRa4VkhEutgtQfLT1oRr3mQAwsQzpPFzSs5m9NswIeL7aVMD5icdfQ9mmV6eYvWXt9Yxk
eQK8PBrC8YD/lY1Owr9HK6VLI+gJrkH7kMNy+ehoBWwhPmvzOhVG+zmpev6VF0V9CGdzytd+bLAp
sPv7BnaMf+DAcK+AUPqNQIA6iL4n/z1Qtnczpqpaz7GljoNGJh8SZe3mse/eVDzHqzh0OU3bRfMY
6hZsKrjHdTkA5U6S8a1gfuBOrA0EQ4XJ41lH4/wLVlp5DqOo31ClHZYLIfBpd65vLrWJ82+uR7me
JiSLULi4Y+Gizys5E0tZlUMgryMF65Q3l8uGV9LeCyrrIHze8PkwVue2gwSZZtN0HWvsPBLoacR+
cjP6No3lQd5CrmNsPZJnrVek4dYglOYfbTQ2zx190/s2q1m5+qN6MTsuqsWYmhKBTvlHL2CrlA03
ahm+o8BjRjAneaEOFtRuJfR1NCP202kOi0eCLdnVXgFjs7TatVHr7mYb9xfDSDlZ1PhE5XqYaXjZ
SDazOJuCy3wn7nHPGKfEtpwP6tPSc0LxF+/PmKh1BMxyHbAaWsBiGW4wv4DS9p4JcrXx6AIefR4R
uZtZrzxMPjRbxT1rYRgkSAvrYTCmTZWOGQXaGfcIHBLuhcGdh3cvnMJbEJ+LiNVHcgzdh4jY5YHe
HvlZVjZvp+jUwslGz4ZMojgCyGje+Nb9bT4bxzZGp3R0xcLl6Pa4DilaNC0HS215JPeuVkqGZF2T
iH5GdiZ2LNkDRf6OA4r7k52E88abI9riVSxSliW++zNsjehFl1VCSiuD9OKxoic5I02Dg33mrfzG
cpxVUdDIbjqtpLcx2ZaWpD4gfTGR/wCWz1b8ENgH35E7CUV+01DBw6lPzvvCR7xPY9pSTedIeC1d
aii9Rg4ZMdAvRs1/IciB8Rol352+/t/6/v8pHbD9qi/v5Vf3e4TgnkL4CTpF4gRTWN3/nkpYvav3
f/o/60qlarrpLzk9fnVsYf6XS/7+J/+r//F/fP35rzxPzdd//sfPWlfq/q/FLAFx9//5n/4GBf1X
4YDFVxGnuvz9L/wtHOD9gZE/IFslgpDAFzb/vyFExR+u41jePV8ZmBYZGZJuf88GuNYfBAM9i5Y5
Uq7EeEkuddQsJ//5H074hxPakEVtk30BgQLnv5MNuIfp/hG28/+MHoSkKF1ilB5Zg9+CAaaTjUVb
eu4id3mZY6NjGNWvunCOFJqrjZi7f5fJ+i2h9LevSL4POzcBB+f3KEJK/8eQBdTF6VZ8c6wcMya6
spE9s2Z9EiFntEbfcYv2a6jdn6YtH7O0+ZjKtltIw95I7X4lnJFzhemi7b7X9sSkjq117XTB5S+f
4d+DFH9lk/Lx/Pbruec0BVUA5DRcPsTfs4h6YrWK2Ct4pw6IfGUxcsaGcJGkeA/g8YIup1EWREmg
xDPdK/MtT/OtTOTAFDR/m+rKWxQx0PfejsBT9pLn3chqyBOiuxR28uamd7aZzRzWgar8wWbiRjiC
hROMLlvj3ZqDa5wGak1H6qYbRgf7lm+vex3332i8s1euXzLbRMCyzZBnM4vCj1Goy8gJjbnnbmM1
qK+1rcpg3srwOCL6Cx5ZSy3tdkurVraQYoxPA4lRqEr3A5Rf/wBiqgF2FmhPHTA3pE3KtBIezLdW
9cYNKjVFQaJKN2GFOExfG2DPGVpsoc11aCgIIPRiRyUHJwzYk/0V5Ub+1eE+2GhKIFdKsAdxtYGp
37j7wtOnLpC4SsvqNVFOuPcD//vsNE8uDvOad/ayG3FV5Jy8t9ijwKTQrnsygzDcZ0P0Yo1wREy4
GgvoP84CrJ5cAcVn9yLTZmPWbYdhzTiEffstnkrzESbXsC5nmkstoyeJMBTiIwSzsY0me8vnF+7a
utbX2GwhVfeVe045pJdJ9jnAsXoowig9uXQ4W/Qh2sk2ZfhfwLHPIeukW8wAdr5SLYUAVF0FzJ4k
J4/BVPgYVmfqXgSuc0rtqcxg86CYOxapiHCBo19xBzrf0pz68AlCRjiLd3znYAdqa15O6IrQ06py
bRX2A5KJXGs1V6uqQ95OE1lfXIPNUZ/XqL/NfSLK2Vsm8JTOxQRItQqiX9RKx5/Ic+/dpGDH9lD5
lqmXqF3jlfVtJoSwKmMqw/BXMT6CTATzKe0liVDI330Sb9zA/wkLMH0XgfEyJIV9tdlqncD9dVvR
GPYxwePpz3XxvfU68ymf0DoT00eniWHMrCjmc85Sc9AVf1ok3AwaZeU3rLOi5hJihfzRjrxWmbzp
BAriu0+Ofmsj5TAEQ5dojcTAIRvvmmSW/UzlQMYvxy33JRClJa1M2SWKMNTmFFB/+GQzMJ5TH2WC
1dw4Y/JQu3QU+m7F46YMQ1SzLP7WmuMjbsqMGzQuNlJNZFSiXZpgxGo8OaykpbpVJJtijZNkJ2U5
rgMmo0earPOLq+kdAc9aXwwznN8m4Q9veo6cWwFvGdRAwg5l6ulaFvgowbfcuqrTR+mxeSzdaTij
rzo0SSUBzhk/2ipNjmsB+fID0CYYOUyMDVgXUyV0JYnpnA7+N+hmn47dOQC+Bn/b1YGmA+u+jCDw
oG59GdlL1hcbWwYQ1jycrMPgg0KzLdFBLnSg2+mx/exHJO1YOt5bFHUvFHukAJQqDOdpQ2uH2+AG
iylmf3Eq/T6LsrlYeeDsfOm9ZmBMvzGydbeOYuBL3VnxmUdQSvKgs9Z5HFTrznIJIaiQKHmNUk/s
LPgBeZRlINfqrWkbVgRpVTyILL9XiyXtMvLcCYk2x5GXVlS6Rc07Kl+3rbNa/UJLg0E1+fGVGDd4
O+qQsGqq+nvbJD+mcuR3qdWjmkxrC4HNOYKVornSMK8qHp4N4byOrvnisnD2GNWbmBhwm+xyB+1p
SSyYnhnbHA9uIaw90RJAADwgv6yxwvXLDbxrLIApC45riARVU4YYLrLY2iOpciX2mqYctkbTysdb
sbP9hvu6K3uHQaC1d6ZdoQxkBooGHdgpMJGpba5N60Lat8cWqnbb6DdfSSvdFCChcRYmuImXYILM
5xoOPb9ZWf1yGl3uZoU4YhLFyU5QqbfKB3MZpcWnINtPRD+oyb0P9W4MnRzpC+Lwh2vF9QayWwT+
MEzEAvoWuyNlS+CDSJRV4cHMA3FyDuysuUWyoAGxKKZdPDoU8DE2g/jU4uecpu24dgMdPXe+tlhw
JdA366kZLnASErrau+oWZ9piFSD3VhBmOR7yhqofV04bw6znlU5GQU+hzahZuj40xxARWCVu+ACF
hsNvVxYHnQ0rDGeUyJKdQPDDTdwnIjvnJKd+wTvpH2DmDOHGqjiBc9dsTG0wxIuMLQYVgChida7Z
8pDqCk8UWv0aEMReatmFa4N3/LvqKbET2mECb5FTj5Rp5M2l0V6z5UCOPlfT5IM/ui+vTRY5H/TN
3ZNO0NRHp38SbRUdksnXbLttZ92gAK2bUH8l4MQu3VjWa88frPtC40CuJ6eZPFcPHfuTTeeWr5LR
HOWB8y5vgzrZTWllLmPwDatqDDKyuxC5p6r3eExMdFq6RWje6PRlczAaOMvygNZeu2nvn6Exvrk1
Orlr0lpQhJuwbK9JN6eXfMAX1+fRKeANRCRyIKcx0v65KHpekjojf17IYnhiams2hkrxiwF47i5R
mD+q0iHcJUV0MlRov9qcO4giVNXVDVpnBwZkR02zJAqlBtwNyjAT1sF+cGoL29rnDkg/7RNsIYdf
H40OT6blNJL1UfYr7QJ7TxK0PrYkk1/SjouURzYUE0jiemrlwcyafnxkPMWaH8QmYpvtBLtJjbCN
IjqblgUc2s08JxBmOm88O1ArMB7+QnsHTZdAvt0U5fgwuR3Eo8LqfFav8VkCtVwEBSDuzsP4ZZQZ
udU/RdHGJaBneu5lAPS0KjR4HKh+0a6l3WrXOUN0TEBRngB/Z68xVYubjvwjRYV9cpQ96FqCa3rc
BK3MDhgWGkInVGYOudd9GeNdcAUwV69FWQ+UBE/e1nYTgv4Y/9Sgk1VVxU9DZ1XwhIJhOTsUz1GZ
iBWRqCC6u2uubLTlXcDjZ61j1dJ/VWfHGuj9lVCCRxuF7ZwcD8djRWnMlibKB9Y6rHnGGo9AkH+5
ThttXLosd35SsTHHEELVZkqXB87TSk7cgBYsWm0P03Lo22rXZ6l1scYC14+bnhKHTWIl/eeBjSvJ
IzbfTi8+K1BIhw7foeeW9kuDjnCL+/muCEJONyWNMAonEI5kut8BY5o5x/cku/lsU9Zp0+sbKykK
Muw5COjAKLKXXvPy7Oy45unYtkfl362QQ3yqwsz7imxWZd0oxQvorPA1UOyy3YxuNfKkuP2AW3oP
dHoMDwOhj3QBxIDhnY4vEhkD5E3cxs3RpZprUafZd1+CXOsE8S4bJQrVuJAXYAQcCI0i49ldP0RW
+ex0JBiFVZnsGDJ3a2v3IIwpfWLpcW6LDt+BgM7rG8UJKs73DP7JgvRQsc8sbE219Mg8m/3GbSDY
j5jESj+lmdLnTdYn2a8G4hDSrP2Za++9jNTzVDe3mVnsjN3mJ8vyd7IQyXMdJni3Y8GKpXxuOGRj
IE6+F84I+pDvjDiwla+Q59JlaBScJksuvqHr4k3e9sM+SyMqoyx4EgVdBrs0oia+nKZyVWdUdvvt
2Fzncn6SdRVsGLkB7XaQec2YtV7qPPBJ3pVQeW7gCDwi1OOZLXmDOrppFk4dfQI/ThdNR4rr7qaY
Amyl+ZRgtzRjqJ28wLDKYaJGt8fjW3XNs+fkySknFrt18cXE2DXAxfUgprvyXLg4qeKGPqJZt9XC
Jk/HYTQQD2ZaAC12KPIcVI/fflbAx1nCZM0QbBDh3MdhbD7x4uFLn1TH2OST3skAwLpkrAbPxmSp
zIsV0sJKzTzLhNj/4TdGtxshHl6dMmXtUKhNnAXzsSKoccfFygSugruqBpql7A7gSl4YhNJ8C+sO
z8jac9iSGM6pkXb5AGqnXFgKB0SWFeqAOKnxi+VF/ao6w1xW6XzKxzHAa12/zkX1YbYzHbctA87C
RjhdEMTqP+Dz0YPLYuRJqBiiOU4vLtTRlXioQAxivaip3UCMW02FupsEaW4khxbrnW7DXYg/ZKqa
mkyLCWGd0vWh4dJjxJwj9SvOoY9ZGCuQemsvXc6KZTzV5tNKduZb29EON2JuLgMcvk06vg1DH17H
RIQ/kY9mdC5AiTUnJOBxpJMtdNvNmNflFhbtY1d6sMUa+ybz8IPlzhNAzfjg1HdVeGaMVJP/lOKY
3gmWWt/Hyku3LSP5WHrfVBjUKHWkdYt2upj3J50fEnpJMlJtYehr6rGhNi6dkGkWXEVen8LS2gdT
Uywz4bPaEPVnp+fyKY/v8fnKNSmIza/IYd6KN8uML8klGlTCc6Ez56lodXjge3rzphfaVJANrfrK
sC4epT/ed/sV9NJxegSjUW6CzO/eapEzJQexx7YqJ/ep2PI72X3UHN27r40FvZyZl/j++o053H9N
ATdsg89lJVJVcuPxA6xlnB2aMi83XEBrL6FpKhw5ApvjaRBFtumYw5d+9BjCyz3TfsorK8R44Qnv
G9yWnRPDUJsibz6lM5PrbIZ4vXkuzr3hPFGKYLxw5mb5AtRjT049+ukTCVh6+LIOtumu5ibvXmWu
D36OEa2pYRr7YW2v6nufuuEOzSHz0PqXjt2Y3zp2cVuWp8Z5Rt/YsxQHFCNrd0GJQvI121Pzcwar
t5EZocH/LyH+VyTEO6Ds/84X2cj36idi7D8kx/uf/5uCCEXEAY4Ueg6MJCS/v9QQuX+gG4LYARcC
dMCzbGBy/xARIXSb4Efcu7r4TyKi9YfNtO7BKgExAmXrv1VD9BuxyyHfEfimzWXqmK7jB78xpPLW
jZjgeX16STvmu9HK5hcnd8NDJcvuxDbaNP8N5+h/+4quYwvwb0L41CnxhPhnnonJ20/RoIE/qGJK
pmLdxwpNCv8e4ZaSByKs4ttfPo3/gxh4p8H8RSrl54K4CJsMIfBPwdT/jdpX0/1cR2Z+XyISEl4A
4gfsA+s8sxezmP3lGDc+c4AXZWvs9fF37dSoOxSZ/cLpW3wMjcD5E4PEf8VJzRvtX397/yzk3r+7
EMONaQo0Zdu3g7vs+pcmKLsmQq5iQrp5PSEHkOPwplXEmZnnHimnxVwMwQpy2qRX//oLW/ef+x8S
Ml/ZEw7XkOWIO+gGsuE/f+VUe36WSPodWDjTDlqbgb2NC3smLwwl08R2aEJKTz0hrzpupHW8R+Ra
npedYS3ZEGG8n1qdFo+skul//zffHer6798dhEXL8VD8IOH/jgBzRocg472op4GsBLwEqfdBki/g
jUHZEWVQZervDAmkdOV6IAK3wk/qX3XgcC3l7LR/aIKmt1JXuXFOwJrQ/+cZJEX+3bcZ/s4qMz1b
mMLET2EFrm16v5G7yiD1wpHTEtaCyN2n96YYfprseCff73yO2ZQdUoDlhPIlge770VYZeyjn3jrD
/q04TRlObE/hHV5YVd/dDJaFywyoCfntQLYsBe9dNvaftTZNmljTqutd611LRollNnDgCvOJV18b
0+OL08FQ88NAhGq8OWFqfcwRR6FdI2BVcXTQssofqEnGy8tIa9u3LCxnsbalstNqUdZBJhYiTWr8
RCqWY78pCGFkD0SiIJDHflVlbABzp1spHm5gVnvl+erJly7InCYagw+Sf9BgZdoa3V4XhgKxzTS7
VX2DvhAp6rYWoJiaYenSLLI0sPDKvdRNJ7A9VNG0ZyLwo4VZKwNrmnQhH3l+D/+zUsP4HvsJGcuZ
IUqvvMRy0tNEpRjGqjlno+yZ/IszrWRqQUmQwzDTlOImu4mAm8JcteS8kJ4d5G55rmDmmQtBCpp9
+FjQBWnkXoxDrs7zfGFKh18lG+sIgjsdFIgUsyBIXfaY0bbTnU0aey4u2RDZIqHVptSc3xkYGAbj
9tBESK8bVN6keO6p3DhCKbahbWMkma6abQVQtLotXuhWQ50P4zD4LCashQtX2smytPQ4LtFa/A9W
vF2BiIV9Y4HRcnzwHMVzesaHfDR6NZaLwkjuhreg45HWgPP9GVD1SDdYGFJuEoNM9KYGfx5cDeQP
uL+ElutwXs7kQfr1OMUa2APVv1MmtAlvcuR8FWU6ubEsDT7TmtUtZmbqgRCLvAWWVutGYaeShyjL
4S1ZmRuOz9rpkTZArCThpkxo1InDqn1w45GzbStU9Uo/BCR7VAHvqXHJC++pFqIOJivj4RawHKAf
acSOsbBkmLqEGfuaXqOm2Rq5sg52EbyXpcEh3DPq/H1WjiGYviK56cw8+5wy123Jdec8qqiGG621
qytyYmWlj9PsHQd2vZ8W641Fq1W3tVPR/3SROM5YpcxnX+HhW9psRPge5lHt1CDti4rQpmPSoq8u
qvfKhlcJII7uc3y2mOE6VW9c1fPzT7i9+eADWC5d0hJ4M+p+AzwdKlDl0vzJqVtZm7FUuD47CH5M
K50F3geQ+0KlkXiFzhVhKc9ZCCHEZmyMXVejLPOe2IDA/PJUnD1jGwp/IZ+4+E/4++GSIl34bg0Q
soXNiHKwJFGqKQ/8lVPZzZrgc/OUOdBxFy1V6q95DVaAEpo+Xg94wHjM8HEL/Ox5bK5NHBQkOjqe
X/Mw0YiGbPTkzJn7kY5TdZUjmWOvbYmpUcy2p+OyPtW1RzlJY7r1sXHFvR+6RSMkfZhnaoMbwJWb
QjuYblrL+KqDUJ5bf5zXmimXfQYQZjIsU4JZudb5L1oImHYim4qAKTHoxMkHIOWjjINwO/q1u+pS
OT8iTZDhYvt4zGMybGPWGcl5UoamIaulKsHq7xsvrZiNOwFzqhnSDuHE5M1lQhHLQwNLV6PU8P1u
LiRN4sX2WXQQ1Drdsq7HnrfNchQQyFN4vHtXiRu8bLXiNwP+C4PikuIW9wX6Ecz5dEpDmk5qY96E
UvSo3ELUG91mAd7Z2M+XenDSw6TbaWu2hatOdVw4e5s6oW2W1IKGC6OnHaOo9BNv/uIjgHR7ziwI
1iV9KtFNWTM6mx0GNA+2s2gfSyCgtATPWt8mm9TXEm+3h+MhDPJjryqSS5BNHoyKrlnXHKA0BSYd
rXHSEYvT3fzDjjv2FVXteJs59O9vn7h2gluu69K4lVzpzT7F38WQ6lhGtO+5FeAQdWOywVUOskXm
zqXzESRC4OvrXpjDip0Ui8kc5rfRud1hLNyHPhj2GJqf6ygQp7yfpg0Uqi2uSxgm1s+ymB8bM/zq
rObRqonl5eJjiuOrnIeNM6cPqaGcPflxnIW2JCFV3Dt4bQ1Gyk2spwJFR1lEWRl/FkBvhsNYtvyv
3Kbcwccp8j+pO7PmOJW0W/+hQwdJAgk350JV1KDSaFmS7RvCsi3meebXfw/qjq+tUoUqdpyrc+Po
bvfeFJDk8L5rPQuwNgH3fM2PizRpUxmWvVmM0LsePzBlHIxgrHQKxEIU//GxYHmmFlSAADqF0Hto
X3qzGg89lwCaxQhHIM1zNB1ZPRVx7euUJ7UdUqCx2ei1g5DMkm0eXdYLWm+F7rM8dISHJRe1npb0
T6CVLoXLnzHOTKqCenQNj7ajhqqRc6SioSaHhQfqBz81a+xQjfiO9lBGQbBhfg6DfRTbkq0WjWtr
5/uB7lwPTmI5Hoqo5muhM6kacSl4wgmMFaBq/pe8kph1qOQMRN8AYIEr6AeXWd5ALBtb6wrpOcoZ
gkSaLVuNYeXWoxWuZDSM1KBj1MmO20FC4vw4elGvz+XKltRolqAy+rCoavqdcGrrpqJ5vwTUgOuF
aJbZlJxGNSFBQ1H0BfQajahEo5AAdSyzvldYZV3qqiE++wqoKjm6AW4mNBL2I99sdRVjeKaZqDlY
heseSFQ8ZeXdzAS0iSXaL68ns+a3E7SEA/mO8qZaQN6Q5WTh9qBS+FWxt3eBlGaNuZpkZhu4HDST
IiaxY0h4kldEbNpj1ZWkLCdplBMQEwQ41cykXiVKNaQcJcbjaEvnW4iBqbusChc2btxGZrHHUeWz
clCa34b0o3cm2Pz12AfuOo+q+pboBJRCrCbpraO54/eOltsXM7bqS9rVDl29LL+WlnjuaVBxuDeN
axjrwZMxIYVHI9CKHxbHwINr2+4OapZ4jRupHoOubry68LtfPFnreyt8nYpnxIjh9nx81LWhtaso
tepnuypo0hKnKIEMd/hM8xoVASTSmbPcKpEIwRoKJNNFUmYjiYuKXUBqanLYdYDJf5TJgnGkLHQp
qkJReSfJ6DIZZJ5v8PK0fPdFDh8BTdIkcXLYWdNvuyVZeygLJAtEsTzHtNhwy9sOxk6UYitVjrzJ
zpXTxtSsjs2VSIar3paHKIj7y8zHSeXPNn/o6CMnvSMfsORzoz6y92UcbE2CYC2PuWu4KcAQDGDB
vnSphYqDkO1+P4xj4FVaSViQ1YqvSYh9LmtFdTOpcrqbyBzASQV+ZpOgUvYICOJ8SWKRNvXJD46m
4RJQi4GHVWPrIGLwPVhM8y1sI5RjS8BOZSE8ZkWzqt9wYvwrXDwCbbvWPErO6rt4MqvLzEVcbhAz
cFfpMITi5lbNfn5VTvSB1xwAyKXQ9jkwym+2Xww/wcQWjx2bnS1o13s9ibZs4iDEhEWzNTWdcDvV
p1foY5pVqWM5DoVtoBMW3TWUZazKsxGzoKUDesXM2qS1i4FqoagkVVZ+lQNn9MJBrT3lU7no0UJw
GonYDlN5pQDPei7FqRuXcCEqrVl4MFQKdq1ynAshx+ZWJgnBHzYWTNkN02FqSgJV+0H7ypZLrGsS
Fw/9QLwCpkXCz4eSBsqabqdak7NqPE0BIChHlvNhoHW1zjvrhdSljH1IV3mDi/g3SyLiqnz5pzLr
AvQllnAv8k3/QDcPD2DYELMXTsYtwTg4TUOiCbJcR1hsBpHyxlCym57wLc9dMmzAybSHqVREe2gT
NCmlwdjRuukATqshAyJ5deFD/84GIuZoBLmk5RmBc6EiYsWjbvC3ZRCn21RvNbb7BJUBvymu0Bv+
nvzC37D3zg/4bIFBGfSL2kXWkywCnwDxPPNO09xQU9RIllgq4LjSIGLFNVwudh7+zEmdIBBeMTKi
ZtETdYuySC0aoxHE8CYdKoRHZV6511Ai5ou8A//ZLDU6lFLxBqBE+ctlZ/hH1VhDu6Wqt+iX9hlQ
42vTsRMCYkzn0TV9zk4tjvCDBhzQw5nx5MwBc65lZeSW59Gqd436WRTtmnTT+LItkApfDEvlcRY9
S39a4cC+cKlOagvYhV2x7tEpRoNY2oICfvDAOyHLREZy7Yd+s+nc4ckBkr2apjHdj7AiG1PMntRY
pEWRT/TxcO7RG4XKt9RTq6W02tsYa4gnYHpZCq85yYSrBCcoaYi9/jUi1HSnsZXaO+wvONDl8ldq
69km64Yvsi2tibXADZ9xYdyh35s3muH8gf1uXPK28QawtOwJjti6ZTd5ddXeTOk4HJgLOLoNWoYo
CVRUYiKWCQ2DtZQQP6MjbobuwlKt9pfCtVsRQN9rqMZ1l+U94PPeUfryN2yOv2dqCLeuTVM1i5V7
XU14pK2lYE64UrdR9AQha7kvqP0fjB6nRgkLYAU2tsPtkwJjN6YdUWG0KQZT4ntz4t852TrPw1v9
flxK+c5QX8gJvhdcmQxSh0rUgz+V5QaxL/pum3gMyNVv1Jb5G4neNDSXdgLn3Y6cxSDIwGVSZJ/R
L3Z7ZyRWFzlF16Jogo7xEFYz2hNzaV2Yb10MJ2DzodPZ8OlwpEurgxCF+MA/mN2qpgthNFaddW0G
tOkuwro2v9HhgPDRFz00MWv6maBGuxtE+ab9nqqdblk/kXXQWbCdGvabbZs/U1Mv7+xYjy8rOi/X
tZHLO3PpEoHCh+4nIv2eA6V16Ttk6ZRA1S/RGiOwCbRQ7POaariWA+lso3q8L0I6flXk8l+zobig
GyofWoJ+KG2Yw4/a7MVLNrTZWteQzm+J0UwUXMtk2rkgi+RFQ8Vrb9mq4Q9OAmj0Bg9xmP1Yqln/
DSFw9tzOmX5LRvh2gBq3QT03iDfR3CHzgalYWldux5RDkOf6ScWsgCYU+uhbxxITaFRd1E0mH5Uh
h87zC4tN59y6zwXiu4h2g2796bWmI/fJr6r7ZmmfypkrrWmcd/e+0qbLsVYUQpOk/oUiw92RHSK/
FUvPNsit39pbF3dyG2RdUn1l2/6QLr3eKuZEe2HL+X5wpP4c2mxlw3Lsdrquhy/J0k0mqov5zbDZ
ZtXttkj15rIHkXqFdYA9UpuUXx2gnveAIXMvZtDssLPq0DEQY4xl3K/yrjW2+KuwQA35/UheL+51
usGFIX7RfwzQU9InT/rhuyBUVLJg6dgKiqWt7upmD6dhDmraUWTarDklWeEF5jt/ly1N+3Fp3xP4
qx0CO05wWS8d/47WP3h2tbZTvNU4/mL7UuYjhtaR/hJc00VL4Dsp4/1NYOAuWoN2gir8pUxpyex6
6cLlm+sRI58x2X/UYM9kuA3xNRFiD5n0x+JX2KIIwSNiAOvDWazo0BWUNW77JLV8byBDDNByrYtL
0dVoVgGRGA7elXEwPRzkY/hUUX0aLghZ11+EW9rTxofL8cNl47UQBCpy3ttOYxTC7UKuL8x7xBeU
lxzQMxSNTFOj/xng+7TRdk5xEu1krYJwQwWP3XE2pbZzsEgFHtB7JpOzc3MfOEI+U3C5Ko2AUlqh
Qdu9EJVloOsTQlvHhIlPG7Lcgi0rH8bzYnC7O6bTPPlZtQNQsQbnGyBJBq31DX9TI25CABv2KxW4
BMCNmvqlYYb9nMkTTKbZ+RuZseXGMVeX4ta08agxsfRNvInZtfzuBRRMgwMBAmjSglyWav+gwGk+
tVlNJnUEGZKtXWYSyAVsYxvljjXfgOIyInqRZehZ1mDedEhTOZ7HGCzWaJHgRBLnOF8H0C6afUYt
EQpf6zd3SFv8/FIZXVuRsg4HUTPz7CpPSw2ojoO+DBlaOubb3Akhb2l9cE8mHmR9pgSIYU0YjQs0
rkxf3Y6a63qJm7AeYRa06RbTJnN6KIwUhSAayIKtk2grbL7DgOcLc0pxI/QxT3mftU0ZnsJkspOV
TQehxjJSrHIyecdtg7RMv5gbgof6uefztgPb7L+EkdEaUNUa/u+KbWeOFKVJv/olwxN7lT6R9DI0
Q+0lc4tMdg5CE02dvwR0AGVlM5FPMM16Tdj6psDCSDS1oY3XdtyoGWGn6p5peAy7nqRq64uNtx2y
joUkV76lxXBI5Mxs5dK5ZlceXgcBDYiVxIlMAFZE62nVMCDIhWX3qQAVJ2Rlq87EHiecBDtROsRU
0Xs3wx4Cj3Lu1tDaIsBL7MCIaUTPeE+CgqlywLKQLSWAK4oapRzuMFdqPJm8agncnXET2jHYOaYV
mhFk2+TjVyLWoVNFsw3u0e4nFhBkd6O9n/PBR9hm4JZEn1L+Ds1aZKuOA/f3ofbDu0bK/Her8J/Z
xoA+qC+bW7PRgcYbtGAJJsMdBaIlGwdwq0uGBtESogGJYI/Ovqhr6rRhbWKl6knbucJOhQqJbdWd
YUi0psRPpDRpobNMxjjfYOUCn4Xk0ZUsqIX1aOmTnq5qF+EAtKFQ/ZxB/m00KuWs0mPuwB4qVZ89
R+3SHHayRkWvPcLlcC1C1SW7ZjDZ8lN/xjZMGaZxrwLW2y1UAbRvkeNP44ZfLn/2vWu1SEl9bH7F
ZEVeNxKFeYG8CIXaOEffDIzeX51AtjeiJhiPOgNDRseI4Kxb9o/Brm0JujvMU6LT6i6RoK8L0tSI
KjTRmF7EcyYhdEE3vEs1BI53VqUyCXs5J6WqtS0j3WsGEZgrUEbIwoFuYY1TVOOnVSgy9zDmDaV6
zMRMbG2CwiYl3RiOWyuzS91ml+hxVmNwg1oy8Rdbnf4jspZtZ6Rnw4PZhqRoh0XHV6FzcOeb64h8
nJqeqX5IFVsKuugUBqMQGS9HcNtDs9OwXfXHGi1lnSE/clrXuAV0pxsUJARbq3KysxRgpskt1HyV
/couNY6Bxtt4150g/ENePMFWJse8G4OblOuyp8vpNPAHVmNXFz8aa5AN9IPFnOvD9Xygnuv8JEIp
+TEZVbikr8r0yWDTWfKxJvIJjiY5vV0+6hTXVYZLsx37W4fPDyJ8Dk6B9L5mWDcuxZW9HoF2gmWt
8QtVZiRkbBUpgJ848GMMaDLQb8AxWy9+v4iiEaHjRQtaXl0oRj3cqsHC8Rj1bLu5oot9S5p+TqV7
koimnYLdK0Tc7Ioe5lSuXdM0ISlV3FqHRHE7tDW2biQ94BDIn5KoTkuNYKZe+O1ex88wbFFZyHGr
E27FikHsFxaCvDdTnMTQ9FYZsvsCxhBT4wUTV6q8LjOq29x1mfNYhDsI/fnobzjgZPkVgtDhijgr
h3OiatX8zTaz4teklNUgejdJayLsKhnvmzAP2J5i1iONAg8akm2nqB6HVsFpqshmSXaTFjv9l7cu
FuktWbYnyBfTYE4T7KVoBvemjx20qs1oODmndyOga+uWwUMS9wZhrkyens3Hhp8i7NwnbIm4Q7PE
gW4WUTfZO9gfAbu5wZ/GRf0li4A9HQHh7p50eQIwZswhT8RvzeO67mqJViVBo7wqKpa6C0AHw5Vf
GW65KZvc3VqaQ5G/pcqPOK8xWBlCG4oDaOT8yhdG7h8Sx83s3x3Aiukudgmpualt3GcXFvDY9kon
q5MvkEKJcWgSFUNR7VtaiZyfZYolofXnNZEQJdHVdVa/1oVGYKA2a8lTKSt9OgwYb/3vxmzPkFkN
mDp72Yi6/UleczI/Gf6yO3AE6k9k56Siew41iuqBbPEJGhwS/VIQ2byyEcfALRxktDhHqPv02NdD
jv24fPcuT4nj5VB2CXhwxUrxYhI+hY9wHOqsu6MqHzf3uEWNxxlMjPKaivwGfBxNgEa0sjrrtlt4
ABnANUSs+iHJhfEFAluyqSkNPqs0mX8FeJuvgbQLjr+WdcBoNj+bVoF7nqzdLyqYi105QR6ykLJv
ZWs7u4Tt0m1lAGEwSqGjzfVndcVmjisZpd6t6cqqB1Pa7a8kUwHDx43UVg/D6o4+dvpHlHX/2hBe
FvFVTf56TvvqC1rE2D0MXeYc7BJzMuyzYYhWKJLd1RD407PSx2jXYG5sDbdFnB/O6sdouvDzdByY
GlvftWoZCsRTVetYC6w/WZQ5WI2xcl2TRtXuCQPRb0PyxRTYKIujLX508BppATMsKlBjMRlYO45V
GIMplRQvSzIeE3gH9XEzIVFnHarCn3I2452WjlQAoLscbGkiike9sbKF5l5OIQbpYEzUTeguKLqp
bZ0V3mufYJbRMjUaIb7YZmk4P4SRBgU5aHLdvAhqClzObI7QxltcIy12eaHc5JYvCBu+Ah9IFge0
noUtA64NKrGg6d3HV61p2LDIKaPAzE6i3MWEPNSb3q3cxEO0Fd7O1FuDi6jEml9ZAX56U5Q9uO7K
zx5mKw1f6WUz2YmeE1uY6WRcUVIu5arOQhywfdgCKTMT02Nfm18ObSmXKDjMzlXawbhkKIPDi/z9
5BJiEjtOB3oIH1RXdTXJIXOwF0VKc0z4z5ZDcWs/WeAEV0oQuOXN8VA/T4N4dSIzRmPePypLgAHs
i8SbqGjhHnJw9pYhaC8NT8uXoiVnT6H9g6WtaPfVfmNdEhRM2wU3yNdwMp2fUzoUZIz21h3FVAb+
PFT5Bo29vh4t8GOxG0S41Hx0Lyt+GlBAtzB8rKKwYVZ+rw0bZZd2sXYzXE0vwJy0SxpvABTrEkh0
HNXbcB6aFn2E1mGeIjziYuB0vEpG60EfnewKJQnxVLrukHhAJxE4eotLNeWgf2d2QLouSmso0JKV
7p4DcvpExyFbtwnIPsDS+HwgHAJ6NQkqOMR5V/wYo55VDEF58TiUjrqJ5nj67paV4RH02C1qVPGc
C22gotuypMKuomAhEz0KN91AIeuiztKDpbGST7lhB5tAB0s2aOUrxOsewHLZEiaLRGj1f/4bsje/
Beh1JrQPHruaVlaE4LML/OIyjihKNUv+Xrok8X2u7nivzVEGfWkDL6dCkYD20ZZHGWg186WelyFz
bozxn0BuaR1mv+t/DZZBv03P1G2MPjA8o8x5L5J6u6yFngTpl07GoLKOLpt30Wjh/aehnWsKQFA6
mf46pebNlJo5HA4Is3HOXFO8RRb+Vw7EVSG34SJXir4O1DcX5+rfQqS6sd02S+k+t725VDPjQqcP
pTN5XaAgautNOA7d19FvaeIK9tSIIZx4R9OfE1+f2HPrhZOtv5Aa7wJp0CKdw6tqxvLZMqBR7G2N
ijn4IHg51gvtZvbQaPrj1yxJJ9IRegeVivUWBDnFov2FAJIWUAe0QrAyu4T7WCTA3MeUNbRVlc7y
phdlBz14oJeVtWxr79GUCmRAele2u7DL4I+38TBNXjL4qlqL1qI9hwZcVC/YtxYFCRhaZlE+Okpl
ri6+ulFHB7WKyYTX/SnR6CoNVblSdj/vLZnD6CDgjU+Ls8LLMA6sdeGIj4uQcXsjNTaXpLqYpGXF
gQbzivqf31CDs3V7TUqTsPYO8cQE0TX5tLcRcLron63F70A68aVI7Iq+CefrZySLVb4urUL7k+VO
xF5jHIGj0bGKvqOABZ0SxT3OUtMX06/UgRGw0uqxgz7bj43uxf2IMKAKZ3vdllSiOWgWAEc1qmPa
So9lV+3TrAVcXLsJhWNX1fUBtgfLjDMPcCxGp0bwEkBUJvqwdGvOYxphExDJEMwVtpSZF9stiv0C
JyFlAZG4TN/IZiwCX7r60hSp7m7AnMz70p308d8+5P84xf+j5/t3StrfTvK/jeX/9/8lv+7dv+j/
Ix+7YnL6RISK8e5n/vtvFeryD/xbhSoxpTOP6Mgtmc0WN/v/Otn1f7G1kHzwAkIDEzQawP+IUJX+
Lx2yC6cF9Jr800uec/NvJ7vl/ovZySUGGWs14jcp/omT/b3QDyc7SRwS9aGLFNWUhJq+n3ck6W6h
S1yLZ49RB1GXefyytYPwEX1au//rofxn7Lwzhr8TFS7XQjproSc0LZPn8CaJ/EtsCaKUDU0bRZyE
HPOl67IGmzdJDGuQSaql5kta2zzjlKXQnyZn0oMXNe1fE+y/L27btsVjFnwnPOu/J1gdlXgMOyb0
qI5Hh1xLym3tVnJt9qR+c3RaUsh84BcDqQ2f37ZY5u4Pl3aUoRZTPL9gWej+um8Ju6vSCiiCpYRi
g7MRTBx5Vdu4wA44DpQuaCKb+QHoSLidMrqBAQkbe6NIbALohqk694M+wASWF+FiIUb36iBCPlps
aCboiQic0Itzv79KMSNc0vJvdwxJME5zVbxmtLHIdEGCSskKSZthJaBCdFuciS0+kge/jQkl+Aoo
GDD8DHE0/mZfwAEtOGG07I+u4zy3CToCLLy39RAVR6eF2Z02NE640cyq+E7Zc35FLRnYF10d4F5S
qPSuUCPqLpu5hJPomXd3jDJgzCrHNVFY2ETimvqRvnR0pWgme4q9yhmiL6be093P5mll147l1XnY
bNNmqg84pPJNU2nRugqK5gxQQZx4X+yCECqjGId5oY5+hAMLMvR9J/Yoy423VVSaa4TC6U3UNdpe
pRX9YCtwSWsI6uQqCROyVEY7738qOz23U/k4X4DTQUGOAl5n5JiLHvevsQyVo1typBIPTrHxmwiK
ZDPGqt2iV/X/vdawBAR/ihPTxdFGbPli/76UdXTXJf3PAPV44hn6m+gFceslgBj/h4VH665Lhdp8
/rKXKeDoO12eLlM1tRoXQfH7e4uEG9PWbWJPhi5FWrIdDiaavjOz4PK1f7gKkn+lpLSX0uD7q+RW
Zmh0bBhRQ+mz15fUtGZ6rmiSOaE61k+kKmr9+Z2JE6+NrxNUGcHvjGR59CxjbdIiOp+xR7Eu23RZ
QhWkYTLMEAn/MCvSd61yzDd8AO6qc2b0fgOmdESzurpLssLYijamc2J0rvU4s9EpznxnH38fE4Ba
lkH23fQtjh4K81SKvr2ASQKKfZtXJfzbNBq2soIB9/mz+DisHDLDmfgkC4Gh4+F4N4LZ2CIzhanB
W6aepJV49Hx+2FfEFP16VjjmP7/eqVtbvB4SlT/3aC1//9cXk430udhIA8ymALvJSagAGowoxkaP
5/3zS1lYqbk3Flo2Du8v1SU1syhyR89ZikzULjBwxmG6GQdgnZ9fSnwcxlhnYLw4bFBQ/ztHixoq
dBXpYcXXmSDAX2UoXi+LfhhRmKe+gzQeQc6F0wXyRhT1dEVWa3lNG41wwcZ3Xyt01s/Ee7l3Fe7t
b2kDiazQUJB6iMDk5ee/9dRPtdni2wZzisHk9f6xqMHAAuITwIXysEBkQU2SjJoURQvMGJro+gaI
13DmAZ2+KA9I0svh1R9NlHOS+Ys+IyEDkhIc4rHEuUef7uxqbc5fy0mFN4mU2svnt3pqsNn6/17V
OfrOK8eYha53iQfj1zxAPr+HMGsjXh2dM5/Rx8mSCQUdJ6NMEOHqHo01B3qp8PnDk0Vssgi65nVM
3fnw+f2cmLjeX+boMVJ7j2qUj4mX+DD4wsXHHsgg2olAXzCVMS3+Cm7hanI67bmk2jhfROOIhkOZ
SXiph0mFpSMnc2HoyitrmNTd5z/w1Gxim5BX+OIWA8qRgahXkQOrhBJVz+Z2R5Mv8MrWsR+60C2e
h8Hwd59f78SGiQdCp1QqvnKHEsn7wVzoZWvPOTXjmebRS6u7+p+pV/gT8dkTHj2gsPu2xOHc5cgd
7p3W7MZ9KCJzwjSZzCWiLF//CeXQxncWmbQFPv99p54HRjtj+XaAVZlHw2IIXIZaCOPW6trhYZoH
TUO7U2lPTLbJIben4h8vpw7bWBqYTK30To/39VgppBrUyLE4EDG5UviMt5GhkudW8Z9aMHI1Ncnc
vf/8Ppdx934Vd4TQcdOZgtsE0PH+NSShEKBF28xLGHTEV06+V6H9XOTJi2c2cnC3iRQ4YrCEZyhx
Zhic+M65PGeJt2kN8+D7yxvVVGVNVmQezZdwbbvghLOSqkKKCePMRHbqUobJmMPyaDHgjtZLq2Bf
DGGapZnIUwwsfXOIWzjNWYlc7cykcmLSXHyVLCfSMB0caO9vS3W+jSMvSRH94MXFGOCAJYK2O3Ny
WItoCfPsBuuf36DFyVdR5wesZh9ftJfN7Peov72QUOQvjQ8kBsj0dCBzuN58PmqW13I0amxBEp/l
Koqttnk0WySOFYgBrqPnd7Hcj8IEAZxiWbfCsF009+E6GttsP4fJ6z+/sLVckH0PkRjWx+E6+Ezl
2pqi7/gtRer5LQ+NcCvZBF00XWd4VOuTx2X3e+4IdWJGYKegK0jubLxg171/p6lp0viPEHFqphve
plXwCnvR3gCJg+ZbyOHMHujU5bgaRQ1mA7byR4+YYzZnFB95TpC6aC/EpJ7x6JdPVZinJA77xpkn
e/J6LhZESOIsA8enlMrWKpj4g7Yux7a5ImEQWjbgTdhpc+jpWXvmLPhxBLm8R7RlXGx5n8vP+Ws3
GSsr6MOuJ7zbp57L6be9XJQA3pzq3VYL6zsUJA95aFVnHqtx8sJ0XJRrGKbh6vL9haMsycfOJRiG
9BCjRyuWdbfJWNrjVsWje08LG1IscHC6gw5VctJ+Gm1KDkhPxj1AlhpUHwSnA6Y/TCVUZOvfIMNI
zBlk7D6pWLrYXLEPXuAnhj0+BS2C0bDKyfwYE0u/mwa3Abcj0pygxUDqPwSqTwcc3OR4onRpPn/+
wZzYeCCisrFnWyhblXSPHnRtdhZpmiTXVC3ak7QcSw/HILTrcSSY0RH+qp9x8eU6hktaipL/Dcmp
VpDIYKRoo7Qkmw7h0gXXDK0+M2WdqAjw2xjjlsHSszjR378NA/Y5nqEw8krCa1eITgxCFDARJgZC
Wl2glRUGWggANubKGIZuO3W41Ijrcs+U1T6uDq5NPY9iki1pQR8fLDMpJjOMCB+yadcQQZ/lK5yb
Af2J0tz981diG0s1lFuWgCWPPu3GbdMWQ0DgNRPiTox0ULl6WSrAu5FFKq/Rxo9WM2JIqaqg/6XR
FGgvaBUgC7Nn59KuWkw9cwYYW1lqEwdZEZ0ZNR/XLwq8VFMVxmmL4+zRR9LPZRqWbRB6BLwYaBVI
p+zDqL7CeOl4hhaEIA/rc3uBkxddngq7cUUV7eiiQUM3HwRTgFppSfZB5wmpTXfBktdznnwDfkNZ
NUNI/fnr+HgAWIrZ/73s0bxua/owamHCJBcjskkdTPT4m6fN51c5dXPSFOztBCsmB7X3Az0wjSIs
G6adqJD2HnFVvcKMAA7ZD61Vjd3RG0eyDj6/qFiOSe/XaZfhLOFD0P/jCzv+vOYQHXFhhp7IU/DB
eUD2M5hiJFXa/MXtI86Oy9Y+yWE8Jkt/h4qGOjfcl/f28UdQngdMwMZWP/oRLo7u3F9+RBFl8tY0
x2CnAnTZdtq297za/lnVQ3gJuCrDKhVk+yK1iqshITcCHYtxbVlT3px5Mh+3vdA06F7Sp6QnCzzh
/esQNifMWlE4YiNeevCm8oPmAhuKRjrcJeLoqzbOsi2kNMfrKMuuz7wY48QzMSXVXGmyCFK7fn/9
boGWaj7XbzDCbfrFAAGU0rpya5rls2aMh2IaRjhxIo1fGseW1/ncqJoAjNCkwFDKM8vxqenPZFHk
BwlBTe/4eaAkQjlUw3cDUL8TfTdsxsB5wpx/bmo5+eQZlW+VSTCCR6OBE14m6efxIdDr2+H/Mb+j
u9a3dPnAMrRa4oPsHORO5CK88fvR+P75oz+x/tMlch0B988ShnF8pzIq7TBl4wGBAmhF5f/BqEZH
uh66nSrDeG+gCVkNdR38/PzCp+YZy9DpnYBIERx53r9y8g5HNcw8YihbiOVyN11Suc0zI2t5fMcf
G704+txLl44gvPdXQXq1FDqa0OsgsniRng9Yza0aPYgKvhKUkp0pbJya16zlS1pQMuiIl7//ax+n
zQ1enIzrzZExXVpzDTgS8aoOgLBytUf2NuQxZTFij8+f5qnr0ohHTYFHhPLz0dNEijnrMS1lTxRT
tO0N9RKSR3ELYeIV6qXYYSZ//fyKpwYOqwRmXcqFXPdoBg815TsBW36vNvVoTeBQyx51Ikyqpxv0
LOyop8mVuneItc9+NKc+T3vZMFMTlQ50sPdPOVJOnqCcijyEgdmabE6wTkUd7qRyzTMzwakB9Pel
jpbDPE9HRA9Z5GlO1l84NhKZXoILIGWp3TRC2WcG7MkXyVEGwBE7DqUfv0iHl+iKCmleyj64nh2C
ZHxDrgDVYk9NdP8CU8Ow/fxdnnqeXIreCFtPhtDR9Gs2TTMgEo8w8AZ0MpHKg+Zx5IYz+nBmoJ76
7JlWmVOl6cJ2OXqeSRcnLtsmGoOU2DZGQGdywkHofX5Dbz2d4+9eOUttWDG5UQd4P0ISIp1ak0eI
EzXCOGzU/obONQ00DaHuDrgEmXpx/V0op/yiTISRblW2r201d1ujqUgiBLW3ln0pPTxa9KcMn/BG
mQ0emqbyzBR86pXTB6RTrwxBHftoNKs5S5KW0AlvdnTkkFWOAbO2pFfrEfn2ZTFvzcyWD2ee0Im9
ENIAAxA/FS++o6OSMi7oIk9qos0yw82vDKN7lm00P02+Nq/gSxMB21XpDmhAQvoCNFUMAmeaxCfu
m1Y1ogHkO7qkEfr+HWkowoM2p3++aOM9Ux+XXMw62rlSM9fCVNFWJzfkzMM+dcSiSGNQYUOsQH7S
8qv+mqEbWVhBWHPaKHsHnV9JG2zdKzJVKb+2dKf6ZDMLMjdF2+LSEzk5r3MVxRvC3pH6f/4STnx3
/BYLfSpSWR7C0RPoTCMbs8AMvNwO9I3J3H2resTkgDX7M+2qZcAffRD0qExKzHCfdOO4rh8E8F9x
dQWeaMnowTLeht9xvhMKVdFj2eZBmPwBIQnHIHCXkPO8rvef3+yp100JkBfHFg+5/PHMZpYBPrMi
9Gg9mQdUj3KxSJPjG4jXCrjBRY9CfPP5NU/M3lTFuG0O+gYmhKOXLUaOxzHsHi8SWIhxwvcA1DvS
pHQ73XVlEj59fr0TiyI0D3SfxrIyotB9P7jUiJM4t3Kuh37BCwrS2+1WaCsAv7+60hyvklnPz6wY
JwYRawUfEGUxG7HF0T26ljbGUIHoHDTIUFDQW9tUAvWQo5Xcf357Hx4nBxbkmxYdbksZHKPe315F
n23mFA/SWSM8ixMaOUwFs2VuaqSN+3p15tY+fqwMVRYmLCfUb1FxH23fhJ4aWZUm2jo0u2ZPLcLy
fM1N84tST6oHHPnTvkUb7gV2LzZJlxdfQ9hbXpVl6Znv58St08g2dJZH06DhePSpNlgZewgh2ho+
frky9Sb3qnQDHoU4uGzz+WP+sEYud21YpJos7SCySN4/5rhi1gp0rpXpfg941M4me4WNmRjEzy90
8qbQL71dCKrR8vd/zYUBgWscylo8j4nmUJwDm6vlFs57ATMI4Wmy+vx6H5dlTjgMVQYp0k9FufH9
BQtdtN1Ez3ZtdnW5tWqnXNdDHV2jjAv/VA0d3NiIzcOoj6C9tby9NcPR/J7ppbUJmt7YKIIfLvBf
kVNbOfn3Klf1VVJoxZ8eFO+Zwf7hW15+Kxsi2uF0gozj+coNRsItykhb+2TjXhqaDF/mXu++iyQI
5lVp1fX3Avas59SZduY5ffikl0vjtnKW2ZpD0tGwt6DwDLlDw0Jv22nfx5XxtdFca1O78bn18MRY
Q23Ijsxw6QJR+Hn/RsbZBdRjEideDFNw2aXxuKLKHj19/uJPXYVu1lsvTy0nhvdXmf2hQHETa2D6
jYIwj6o7dCXMhX98FZpMNGBISOcDeoMK/jWcY+FjN2qxm4yZKQ9VhVHC6LGC/POrvFWtOLXrrNz/
w9l57shtrOv6iggwFsm/3ewwo1GwrfyHkGyZOWde/X5K+2BjmlOnibGxLCxAgKurWOELb9jMBWqT
x7eZQjTmepzeMSA8e2PZ7uQdii1AakV+7JOdM53NKNqgDdSwetmzStBNi3vrDBEWEcB6MHZugRdD
UQ4Hvyi7HA6Ihq1gqahdr6Am5CD0jEvbbFvJF6g3JWW4Ivr7/trJX30ThaBPSs2Pa5RUg5bZZlYT
4gZdHsHviNrUeGwNOzy1mYMvGA/AsYNg+34JnY9oEJg7L4lijo7jkeCQ7nOo7c3L1fbQq1JgkcGU
ecn7HL/owK4HLM/ho+/EOYqh8Lb2HbJ/ThZx/e1eryM98iIU5QIHqgiSR2NV0whc3DcDbhDL6dUL
Sn+Pxh/QPc/h1rgdbBSiiXCu9QNvxsnriFra/AbCDHp0Wte5Pwbkx784EUznwc6jfOe8qWZK2Qgi
rA7S5gVWBAEaTECMLAza3vuehBQtiwj/JSSlxtfexeD5hUOlmKvKEC9ix9VKbVSmF8CgsymGQ9fP
S2AgGPSnPSDvcsRJ1n60IY1/icI63ckYVLPElgwQCMVAkhX5989uFZi2WuqPwg8gBUPbb10socfe
CSxIyDu79MU1yTQBk0lpKgIN8De3Q4UAT60yDyFiT77xMOvr+DhootuZ0ItXX7aYgJ1aVBigwonN
KBgORlMB2CMg0C8fBZLgOGtD4gWtZV6juROv3ybub0YGFtzgxLfIPAdEQVu1CIwVSQ2yNwaJSbcc
q+qqdnbeGdXUQNyDkqNL/BIpl024guragMA3tWZketLimtKsRU0RWpIZ2FM/Jtf7J3Cj+AvUmeX0
iQ/4bDyh/P/bjzaUFMckSDBwe8pBh3GpivWAzbVxQu1j/LMwxAQpGS3SYGksrz2EheY9av6KFbEF
5c4XlXXCICr5dP93KbYtP8sHukRSQLNzcw0h72p1zB+m+hSX33We+DGIonG5LB6yhq8eCwyAXHdq
ySZj3i6BU9lw7UsE3JIMzfSuwq9aKrKjd1SY5/tDyZ+9eUEAShE8koHwyWBJ3JzGNnbDqOhDL2i7
sTjHmE5AvzcNyHt6mSEe1Y6fvWH9o/OL6tf9kRULysi8WlJUWt61tyMj1JLW3sIk17SHCgSJ91oD
+kUucWz29pRcsBezJB7n05Ewe9tZZohyOmYkOKIFIMvG7oyH1i6mSzbZBvaoDZL61hheGhhXB9NN
l3Pk2+Xr3zGPtFliILiVvC3ANV2NmKan4QXLAuxpXCf7MS8NI3BgsX+9v7Sqjwp8hjodeZ4ArH27
tNHkT/2Cb1Ng2q72fkwW7zjQfT6HmJIFeprCIu1MSK2oib4aoUy10wFp5kFf4ZhsiTKt2QM081sv
CIv6F1qW0yWyGJlGy7pT7lLtH2J5qqwAhYCOysv/2TvSoB6ANHDvEXj4+WEVNBoxqPsppsnf+XIv
b0FQADAsiXXofUA/vB1pApiH3y/KuGkBgLBKsIxw4K/iAVSJp34Z853xXs6M8RAYkVcNAc8WtTaI
Kltq9BCCfup+tUgKXfECez839v+jqf1/qQOqgSisSGF92cg1N1dtRb7n9LWDywVImKsecaeWIDXQ
RNh7SJQjkXv9Puw6nYbbJSwXSPZTbggAMYZ5YC8616gpZlkX0y73N79qKN4sUn40a3x/23tNjTqF
o451B7JzJHuA+IE3jsUxkdoBrx+KgFQ+CDAkKeLczgpSlqyL1iKwwjQOsg7h5VnTOsAMCHm8eihI
BWRjJsEw7TB55J/t9lprKDuvuQichn4CUmOhgV56Wb0fFmf6eX8sxX6XRTc6+nJaQNJuxxoQNejg
CAkESNyvQGfn92NkDMGqYWpJjO7s3M4vozTQoWD9mJdsXW6ZxLlbRk1pTCLw3S5ENXL0TyliOa8t
OHHx86n+F5nFydpMyieFRVhgFJQfaFqiWCgxJ233EKZ9dQUOSC/j/irKFOj2zbkdcLPlocR0fEdp
IYOb0cGwNfzpnRYZ8H613yWoV5w6/E131lKe2O2gQCBc2Dm8rVAjbz8d8kKI0CCAHAxlId4ifoIX
nr3kVw8BK2wA0Yxt1tl9gIWE6Wi5TJ/vz1m1cyBqUvcglNDNLcqYNBCB6cQWgTav4XEysvxY2T2S
iXzVK5hfYwdcIz/ai+l68HUoHJAFi+3NXOF8m1oLB1BvnW9p2GvioDWT8+gVXrVX3VMO5kMEFXAj
YHVtdlBDgppZHZNDcIueDmZHKCBUyxUYZfratjeblTPh0kODgQjB9fYzlu4wFfHaiGDSkx72kWXK
gKFDHNFr/+QBTz/kKADvPDuqjwf9Rj48vDuUS28H7SMEv72UE9IsXXalV9QH/hx1/NFiNtanezYr
qvUE/gV+kLYl5ejNXrU97mYzYZI1ipznUbgN2EfsIX29infy3ZeFb7mgkjhFAZjqzPaOKa0mpy7K
RhEo3M3H0Rhy+9iOa/hoA2l+57qN9mluCYx0YBt4zLT9qU2EfVnIMHYeDdV1x+bh5wB+8wgqbpeZ
fDULx9Fi2vWS0rF1pqByY2snOlLdPlj2/MY9krZshRK0potBS4xOkLsRUtTCwjsvtsaDXaJ0igbW
iGZ96e48vS/jTolxpDtMq4bgc4thsBtUNhGXIpev5+JipyYI9WlGzz2lZ9Pj6hlE2Tg++DHWeq+/
eGQmgUkRWDTq/LeLivLSmreN5QSOFxfvsxTlIzLHhLoNXWZEogVVxmxnTNWHJEWl6UuuJthgt2NW
9qIVHbpsAYij6LyYlXZ0sYjbYWWpTsnzUTa3DvIJbtImKyU+XKER0O7QrRhxx0iicQ/coxqK8jxA
AgINk/7e7YQmNJq8NTEcyuQWWDA9XI8xvYFTWaPxdv97vYQOsl4wmsk6ud+gpsj9+yyeWec8j7we
X7FWYOMTzChDedLI2fuaYfKSPqRZjATcYPj5MbSpBuPPCnJj8qI5uP9LVF+RRhh8eykUQIhw+0OS
0hoqw6CE6lhQJsa+d9/Ghbd+uT+K6l2WISLNU2DShKa3oyCZGCJvGImg6hHXxDdVhG+g2U3xYeon
hM7sJh5+zmWTI+q+hlgVIO9e7URAcoztY0lcIEn9UOwRU7z9DbyLeY07oAhyX8Pbu5/XM7Y1k5Sc
xKi2Qwf5X0eUVrFzTFTPCjih/5U0AI+8WWArdao+8iiHz/Oqc+e26A+jx0LlakR4C88flLPvL7Zq
RKBp4Ip13k8gILcTLStzTgTOUUFZ6eJDp2v6Yaq4xyOUQ099AvVzZ0DVHpKwYlhkDpfP783+bDNr
2hgObdKLgDQXixCMK97h7xB+vz8t1fH05E2DDBKUMXdz3zR5ZLuLxXsJqNHC4SryTrisF0evyvyP
94dSrSAVS+zgsHMEsbkpIFhmVVjjxEUuYgzHMkcz4eFqKfqRIPjbuVh23sSX2g9cB88HNG8/WWVi
GQX7zAn6JhvfGF7jB9ZgF0cxePmxaRr/aPtTdtaNznvb1Nl39LrQzfPD6Cj6Ibncn73q1/A+U4gH
SUM1UmxOq2i1tvQFydbalM33BJQsMlZtrU2IkTrFr2qysH+PRZRBucqMQmMXJ8UTshXIua2lVs/X
Ze27V6NbaPCA7iGqlzEojmibNeqswfBmYvsFauNp7qmF9q14WmZU7O4vgGI/34y0OUBNapuhaBnJ
0IwvdYsQ9rxqYidVUWxnBiFEke1gJrR5bYwlXHUrn0nIWgd3ynYh3MxD1CijZC/kUg4FvtGEZEwW
bW5OzuqU1TgMSBytZdofMrosj3XWfFytud4JuxQHhwue1oorU3XShNtvhEdJBXOeioDb2j16+qZ7
1oG9XT2vtE94aqU74ynudOA4tDi452it25svNaSaV1sFN8/kQrpJOlzZFgx9r3HqNfERk9nsk6sj
Vbtz4SmnCXPMo8QC5WBbuzUmv3fnknDaqVYP32KxfKA8QXKZrSEqoc66cyIVzyftRlr3sqIDM2/z
AXEgQBU8QiwKx5CJGku1npx2QIiHE1EevXIoLm204D+T2HgWoX6yM75ymZ+NLzfYsws+HYe+XrkQ
g8lGtN/MtOzU5ab32LeA+rFdNY7Ogin0/VOoiKZp68KqIDqh7bCNGTwdczJ7zt0grbr6GrsumoWV
Dp6g8eNrF3aoZxpZfayG0tw5/6rpEhMRx3PV8ADIv3823SWt29zlWgkgh8cXXqIQ4w0E9pKlat+t
2dBchwL1r/vTVR1SwhMKZvQ/+dib6w0AR8YjzSFNPQqDJAso/OUlao2dtadgoh4KXpjFFjZJ52/n
VyxtbmH5x30gsN5YcdI6Luj3nEcEe3eWUnVSqMb831CbW24ZhTE6uUvgt7KUXpMa19wIjcNSIxLr
EAid76/iS0KehAGwWL+fU6qgmxsIsXato3ZHehmG2q9mEvajn7X+yW1CqjHhGuN+obedOxzTZRzf
VJYG7ytbkigYUZY8aYndfskix0GJO13/sibN/Xr/FyoeF7YVBoJSVQQEy+Yse9bS5MgvuEFUYDdM
ZPw3doTNTi1D8YV5VnjCf1ehqNnffmFbx0sJBww3CCf4faiOp5c5q0dsqd09svJLqQEKpc/H2tRN
kgUxTfwTMAZY8GfAs2p1jUAT5fK3GfvdL3xLeuM9pAG3OIGxz76JqbOjYx01SN1lsQAp5tJecE/F
PHiHvtZE++qXVuoQ0QyiTs0DuL1IXF/ThxBUTCBSrX+c0OE75m1inOKp8Xay1Zcfl+yCFwnKE1Ud
Yv7bddeGNdO9FMvzUXPMdwh9Sn29tX/1zUiVmahBZvsyUNmEp5rorXjVUhJVgrSzN9fVA9EYdZ0M
Kwxoj3X5ER1oKzDpOLwWR0T6RAZH+EVrllbi5ni1PTwVOnlOEPa8BJ1h1mgTNYjd9nn26guRoWiW
cf2TtZFc3K5l2IQ5Uo4N4q1+mb/Fl1PHVHMojmQwn+8fyZenhZHIKCRlSeqDbqIIicee0V/hq/la
D3h6kIJLHWHtbFg7kf7Lp4X/PvERMQMRywsiAa51wMjzEN/7sEyvUYdapOH0Z4RpUyL+bML6J9tj
L7y8g2/GtDffrFk0ND06xpzw9AzQWkcgWqDojfNCfE6yqdiZo+oQPJvjdnuus99P9HIYDz270+qa
zTmKLX/nVCtnxSstK+3knVt1urV1V6vEQyAwRpwRJr/xoF+PAgHwdb5qwosu9zeJcjxqNXDbiGth
2N1ux2nKxYgskx3EeopEwNJ5Z89Ex6gpqGBGTrdXN5BX9G25gq9GW5KaDDEmaOzb8QZ0XhPqpOyU
zCvOuoPCfhgv83s45vHRNAfvqGkiv5itle48HqqZSvomMRcdsBeZiWi7dOpS3w6crI+ubTqTh2p9
eW1nvX0wFu3b/YVV1MLgrtIy58nmRiEZup1p045mA8TcCcwYY0vgNtVj6OCfk6YTylROjnMPmof4
d8XaT88qvxqZvlf6U00Z0KokzAipfra5t3lJkUTGOQw1Vjc7NU7qIn/tac5DhwDFw6JhBHN/0qor
h9q3wb6l+Gxts7+h9qeYjrYTDB0nf8X/AGeHGqOssPpxfyTl1FhgqkFSfmibIjV5IoamppaBsFh9
0kcspEcXoa9BzPmbyjCjnd2j6DUwGnm6R2XTdNC7uP2cltnOU4WMCve2hGZFo34uCpFSSx3MA+4M
9UOuReJoLJP9HsGz7lL4uKVaIvN3HhA50PYE8VLRMYYLBUBL3lPPwniE5buebqNDRO2GpKARf/S6
EYyNBPg0sLqvsHe0fmdY9X6WxV0PxBTB6GYz5dmQZ5E58G3b3qeQ3Hbmn5ODQ0BPmeRvC339f5wF
nYXcTewPphsOl3nCF2cnSFDuMNANkhqH4sKWiSuSzprXqKbu6GfDtaiy+FuYD39F+Wqc7+8w5Uiy
vACQyoPNsPngMFSpBoSEI0XvWX+Gy+A/DTbW4isFjp21VQ1FUC9PKOVGuuW3n7TRRYSzN0OZqENf
E+QE8MRJ2/OS5HsvtXIoefsCEiVQ3/LqI+xJuinhVkrJwo4xzOqvOJinQSjG5O/7Cyg34najSgAK
sQfAF6R+b2eV573Xro5hB3Cl2h/mkPC+2PEeFVRxESCrA9oVOKjEKG3Wrl2N3hjoyQfpFLcnMbTu
N29uxydNmH/2Q7TsTEqxfshBSSQvhDQqtpvhzHyaR0Oz7SBfaghhmXADjqH3Q6sGlFvuL6ByLEgg
AHoZ8oUgFITTyS7KhG0BDwTOsuk+9o7900Iy+9P9kRSvMu8x6RsJukQmbj5VX9I/dF1iqXyoLRvt
cyv6QxgRCt5IzrYWGsVeAmzR1x7h9k47u191s9jAs2VVls9IM/d2o3ROZtbdQkww6W56nlK7fdsl
vR1ontZ/zLMcSQUXg49DxL30WKZjfYKYnn25vwSqxZaHgl2EbhIiK7c/Yq7CxWtnomUMuHr9iKtH
/Zh6kExAIdTdzt2i2rRSa/V/q3vUSW8HozFtTnpYkOpkPmFWSm/hMDlTf26HcczwXW2wGfsP83s2
pNwCz56NOV4Qbl86B5OesX/ojGI+9UbsvQ+NZE8eU7mbYPghlesS7G1xmdZc6XGO+3gwVyViqqRb
zQVHhx7/F8/VDhS6s0/h7LafNTEZO2GXamyUDDzZIJIP9maadDimquHCCKoiMZ58H7WUyMTNyxet
daK2iTlEVPxIojrf+aSq/cPm4Wmiz0p1zd+s79qvI/VZOyhbV7+4CU4iY27Zlwo1+tPrPyXEcqhh
vynJYnMHlTaqJ6ugHC2q/p/SzZwPhci7C8QXZ2dSqn1qGxTXCdV9hGM3OZZGbRsFvEoEBZdrMHaj
/WGcW1iMiy4Vd9yf9yemCrJAyNDoh+dN63Zb4JmBDqe5RMh4TRj/QNK/foib1Hkzh2b506dY+3GB
pRdoFYSzRJucP4qF1nFWJd1OV1VR/oF9y3UoS/5y8pvrIPFHcxAt8aVHtnDQWm15qivg62trfKvr
FT9izNHe4DQWPZQhoE5fL3Q2maipcWYohEU5DVHH2sMmyoth86ZyRcJGgIQEuG5LRMPr0xnCiec7
01Bb8aEQBrqOs1AXETOMM+Q0JCj3JLgVD/nNoJvbqs6RPQyp8UquDiZUrtldQpDnO8+Aaq9JFI9l
AG8BPyR/xbMLqgj9MMHpSARJbX4e3MS5rD04AUdPn7AhL/+4v9XkcdwuJPUKWQlnQMo7t6MtWIJA
kTNEoIeVgUlohBNOIaZ3uP8U10jHiT5KJ/1gxdT+prBIPtwfXnVb4LABKuM312MLBnb8dHTBz4DK
SpCwDLukOwytGeEuE5eX/zIUMAgg48Qt23xhRemrsyVIt8ZN/YqYOsb2ZdO8Tw17LzhXfkJYJVSc
/N+8zNtFdUK83tEcpZctrVHgOpjvm2EyAoT6kI+qqz2sjnIVn4232ZjIN9bdhEJ94Ndafl5hnxxJ
4fDX1by9to1yanTOpewSHcdt9uNhYjZ3FPSCCBGQN9Qp8vmQNnUeHfKyGd86GEkeX//dKKbBxOMa
gjIjJ//sPIiCgl3cU/KH2+0eiwGvpiYU68FPw1dTqZFVeD6UnPyzoZoO+xmmBNJhnQQGWMMQdE05
7lSRVUeOAhPdd6rIVEU2B7zrRqNNOVCBpfmdlJn3hkMWGv5jbkb6xYkJAPPaD99UyVr/MP25W3dC
IOUP4FYHA810YRfcTrMLw6VD3F4ECIl40yHNAFxY4+j/Kipbww6C8y6sUTtrWpQHhpfsCQOotisW
HDTDeErR5Nm8KZWNLjIBnrzhhhIb2boupoMXe9Zf2Gum4c7+Uc5WMo1YbdQstuBIqKN56YSMZnbG
fHDDaXi/Iq0ZYGM2XEWSFEg1atGTWxvi7erMe70aVSBGp4BSN30rCkKbPUU70CgHh+vc8OMCH+Cp
/Dbg6PSX4YT92Zz4uNlY93irdd3OhafMJ6TcP5Uvkifw57ffeXa7QceViGvBGNa/R3vuzxTiq6tX
jf61QUXtydWq9iBLHWBToXxQTan3uhmqR1OaHPCl+eZiSwyytA5i/EJzmRrW+yYP0ceMwn07E9W9
RB8SzVcpagG99HaueYpWSKqDR3f07l8774xzXNfpYc7t/kSlYo9zr5zV74cEeCS9mu0WLnMvCXvQ
kZ3dpsd1pvMk1mWv9KLaujICoNYGsZtg8HZSWoR36TyQ+DZmNFtHrW+Xt22OzuV5QQwtOWAEG9Un
Djp6q6TIRhQMbj7/BzQjzzN4d5o0SAAh6XH7MxAFxvbEoNIWGmv0VeelwcF3Kh81XH+DKppdjEaG
+qx7lXWwi7y6WvUQ7mDhVd/3+W/YXpp62iRZB3ozWeg0a2vcPhldYV6zwcgOOoD46/1XR/WBuaFc
KG3wlF6wlcUw41oaUTK2sYO/Vk5vXn1MCv66P4rqJqTUgJYvNBvG2ZzQKaZqScPRCSbcNv4O+8Yu
cC7OR+x2x3Dcw7WoriLPlrV4WDaoGm3W0BjcfilX4lfNSltYptiaP9bJlMdHL7awYeqNBFpBKfo0
OvQISO9VbJWzJW5AnpTLAA3D231kt/isa11LacGZvHNddMt1BbMEnWGedvIWuXDbsJZtKelE6GKA
KLsdKpsWUa70boLVwX77YGS9f3S1pQx6sJynBGXWIFuKPQ6FctTfnWGT/sqLTdOUiBYVsnObibx6
qET2sYJ1dtERZXijTcgHlhEn9fVbiCIchWAeF3n/3c60sklGfxfH4moe3raRvn4yxqS/wjjd9YxS
HQoZ0FJ2twzqcNsPaEJzi1wUx/I2rc4VsjpvJ/ybd46eapvKjA0slBSX3c4Ib0t7QFDYCeLKtP51
yq7EmBjx+cuSlHYArzB57NFeAy6UTzvMFNUO5aoFZM+/HLzNY20PkRk7EN+CeYjHhy7OzUPIajxG
bbQnP6IeCgoDERAaW1uxKd9owO1FlIHRkitOi9v/6OZwPCGM0O8EQIqRyCexjUK7n5d4e8m004yn
VAbe0x0S+4hWTPg4Tp6TH2wxWJdX70Z01+l+wwSmeLi9YrrIGGe8QPA9XDBa7W1DQ6TVW97GGdnl
/aEULwJDgXFii9Bn23JxhQ0hykqpkUTVoP1KcXs4WKYZfx/axgVUW+wBVBWPMe0ueX+ieUtYJbft
s+TANaYs0QVXilF5pfZ+KjT9Yx0ik3bIp66esEGtc++MdaMNa3F184M2T8vX+3NWHMDf1khUwkGH
kIHd/gYvjyyCZSo/gy3ST6M/rNiRCvPX/VFUG4bCPvROCiu0FDbvfbuSvaKBSHBjhLjk4e/5dzNo
uLIThuzkQqqh4AlRdyBX5g7bLGpe+R3mg7MdeH7cXi2vER/KiMhG6LvqbsqheBE81HPpYm0rWYtO
dXmGIBa4Y72eIj+MH7IBKvfgRslOsKL4TLJP4SMZz0EAPXX7mYRoB+ik+AqNVjKf4yR3L4lLVeP+
Z1IcAIIxrn46WFL1Z5PG2YMHpES+NqTI/ckwh/qLN07F377W/fTMpN8pSirWT9BW4t5HC59JbT5V
67l5WFFaRdmkq9/jlYQOrz9MJ9OY9gIV1fohOSJbWXhmGVsYEo9P7xgrzaWkNY2r1+Aj20SZvbN+
6lGwlQVxC5p5O0rYZH1NCxez9aUqr4Qk5pMHc+56/yspl42uHxAPKAekgbd7IfN73NYa+ikRLmtn
LRlXsvtRfzu66Y/XjwTxhUue5xlx/M1+KPW26lGdofLe2fY7vVzM67zEyTETdDjvD6W4CwWCfugS
oIxO0LEZqihLejkdkWRp5MbBimrrYIRafNVi96ul5bF9wE9Fv7bDjLyw0xHP3h9ftaioCyKvw10s
W9O3i0qMBfGqJDqHB6xfoHB+quyK0mVsrcvn+0OpdgljYMEKUYjq4aZAqodlVhRIBgR203ZSbF76
pTe+me9MSbWkz8cxb6eU1ebUQITjNC/d8M3F3vJhXbwGhmOanxt37S9jUTunWKvCA8bHe9YeyhWV
uQ4IZerO28ukT2sx9R13/jqV+ZOJj8Vfrr4uByc0Pt5fUNVIWGjKMBLuyQu5unld6ZokJg24Icuu
WOH6f8YdWTqiuWJnTRXxOPNBJoRYUkL/5Ld99mTP/uxVeUevD8WJ/B9/sPVHp9ezHxGAhkfUzYp3
zmyN/+HA05Sgf+vToHC2DbAOmESeIqcZLGlmHeKepshYhv3VB2kQ3F9KeeVushz5vsjKCsKPbNHN
/CyjblcLpmTTzyQzWTj0lwQH+Tex5YbntnfqDyjGa//6erZX1lE9PrxuNIYAVUE93gzdmmY9anFM
bzMzoTJWNHxKd80OvBHWqdPLdiewVE2VMI9ahiShwS6+naqWiH4RBOeA9k3nYUTZ52DOYRuUVtTJ
3qJ5qPqyPSVxP5zuL7LqAoDcSBdE6rShv3s78ggfoVk5egHjNUd/nuPioPtls3N7q4YhlpW1Ogpu
L9S8msJOk6KWffessH9U+Ctc6txYdiIT1YkgZJCarHQnmNHtZNoYIkkUoke22s2HqsicS90V2sWt
tRK0tlMf01Crdg6EcmY8R+xTxHpeWGv1tdWZdsLM6ArmwWTCPh9X/5/7X0k1MR4j9N7QeKcet/1K
lRb7dJJQlTF1Wi7V1B8Q6eyOxOfdIcmL+jBUybBzvyhmJh8/ifaFeP9CwBfha73SFw36gzMM48FN
9fpNOyfzDipbPYyEExPygyjczC2JI6yjc+r1eBNov+rFyT8ZtbvXTVeOQtcY3DfXCZiF260RFxZN
iQzmvlsL7SoibUkPzTDYOztQ8c6h4y3d+qiqASfbTMYuxkpPB9pwjpva70pD+xmi5YtsvfWYg8h6
37fjd33G38Ecvb36jOLpQdORXpKUrUeKcDNFowYUUYSRFF+L/Ddl16Aoa2diPrTGbLs7m0M5GHK8
ktfFG7TtrDaoVbd2Its8xeJ/0MPePZlOQbtYH+pqPt3f/srBWE2+HkxdIsDbjzd2UbSAsXSDqql/
cTk2f+E9itnBmuyxi1TbBDYr8yGgBSi0GcnutBJphJB+RtG0ZzRJpvWw4Nm119NUKOVZ3IQoZ8ji
t1RcuJ1SPunU7ho+lt6iWFkvZvw01mV3ShZ3vOYV/L0gn1YraESCx+I8RuaHEYH+c0JtPjq2U95A
hhSoeAf3l1q5gcESU0jB6oWSwu3vMlD819YBho/J0/o9a+PhkRS5Hg7NPIRn1sPzkaZBi+7QWHqW
HEVW1M1O/K363JQYQdnISi5099vfUKUNdPesBW5BIvAWav/wlLZiPreTuRtrK25WcPjopoDLpC62
jbWNxAkHi4IGVdvYe6j6SrssztAeBVvuC2qB89GMku4/7GdydAlCI5J/obWhp6JztQJQYdaJ5bM5
4VzrG/nwvSCh+Q/nlHo0FTgP7zagUrdr2QJyzlGP5lIwUec+hGbo/puZeVFehqbV7fP93aM6Pgj0
QmiVBjqAEW5HG7HMSKOI3RMDzs4+5F6NWrXduMt/oGmQcKLFAICIDbK9EQbkXzQyKDhia/3ebQ3v
7wZ5n3/vz0b+2k0AissZPCW0B2X9eTObqBd+G4bccTq14DdI2RsfQuiAxzgxB4zD52QvS1JtfJu6
oqw/UKvZ6lzh3xz5gAYRP/BbcbYKYHRp1g/noQz35MeVQ1HCIbCmAUp94PZL0ZoeDZw0YHBrmI51
vZVd27EZT5UX76GZVFcKDer/G2pznK3Wdqu28RF1s+An9II+hZj7bz1umig6z/5hWo31FNttfyhS
t97plai2JGA9tNDAA3LhbpLpqk8d06HdFdid7fyRwTg5F1PR70SBquUkFyNUonTJJ5TXzPNcLCeH
nlKwFdkStdclXLBdB6L4hJz4dL6/K5VPB6RiSaL7ndJuPl0aVWDmmwhUUWOEzkObk8UeTX1s/YOG
KCeyq03E/TxHlI/fiTXCOQVrjao5iEUY30D0zxezbKZ/pt7Wqp0fp1ptOO2AAeA1kUFtvnUHiSk3
LFn3t4v601KB8QDk+x9AMxh4UEID6iTzQ+t2taO4Dr3MgDk/tEZ4cu3uR6U32jUy1v9yfUpKJIEj
CCTK47cjEZHPzmQCjUR/GCsLUbQIHOS6gTFpRg1pRxFAuYso1RkGwlpkZfLvn+0icyzn2sik7JzT
xN99yoTXNNfNj1mYi53StOrdk3InVA4QIEBa9XYoHV5F3BcSJQOT9GSS8QalN1GfNpfoMLnT/KiJ
WPt0f+vK/+j2QpUyTziCSLO/bU3SWMrYhkjDWWz7+Gl2avfA1VqXh8bv9KDuxj1UnHJAohESp98Q
kc2ChhgseEU1o2mHmToCIIb/s3Eh9oydFX+JK2uvQaRc1d/Kx+wMOe7tqiKQo/mLToctwsDwXW71
zidDK4bzuFo5midNoh97RO/2oknlqXs27OZGcGC29ng2ccNOunlsk7ymEVbvkfrUi8nbBNyFpsa2
7l9YQjNjKeRQkmiQcToG/rUOGtNHqC1YnJEbon9+f8eoTgRC4NTlZc7GjXK7oFmbdSMoH1qWsS3e
dUthnaLJdt9mnpfsRJ2qRQQLCi2AQIne7GaoSMdgZKb9FDhDksWHQgfHdUArYTdPU20S6lqYLhG/
QgbaDLTQbSqNAn57N1a4fFSiX8+hMTX1aTZLjNZz3zv5Q9N/vb+UqmfYBQNLSANgigz1dikHMD1R
Rm4VxFBZLqnX9z/WNgWLESfWG8fSxFmAmziiKd/Ce7X9nQtHhfqm68zdBi+TesmLDLzKjWkFgUOH
sUHWDoJN9cGJseo74LJutEG7jtNTb9e4otvDBPByAho/HerBs5EJ8Zpqr0et+g6A0LmOZJCHzdzt
gqCUzcfNZbRV5dYTeO7oTMqcBX6vl+lhdRsjQBWo2lkH5ahgN/iHGxCQ6e2osOzHaegJKlNLlxXF
yvqVZnP6BgHH9V2VUH6DXrknLapcfN4VKXWnS2Lj5uPTicJVCk29IAbxdUalrTt2ZRt/QP3FPcZg
h7/5YPSeSh47fCB0QawQJl+8Dvmt+7tQdcok/YidAOTK3gYIphuLEZcdFn2Mwwu5AhJ1urWXQapH
gXqPhjDl1C3TSZtzoLsDabyY1vTBMqf8SaSOtnM5yWt1+5xJQRv2EA1zMB23n3JONctqZX7gT3lH
1UWISzpn82VKzfWhH9zqUIVI34u01i/3V1GhciVb5JCoyE2A6G3TVncwUKKtM49Rs+GD6Wn6McyL
5TN68NNw0mB7D5css8z6MDre9ISzaYaGm/zgxex8sBsj3YPdKheDjgciZzrSmFsBwipskHXoXJfY
JVx+WrNuJoC9PBxazBpp20fbiNDAaS37CUnSPY0h1dNEHkhplCo2vf3NUcYp2LCiVXodhMWQvtPq
Lg/i0tTeR3bWjN/0OLL35qs6xzKrMHUqONIu8vbjE1slTjcx3ykMfeet2bvuHyZ+hfof5tyYH7Kl
b0+d01g76YxipgD8ubAA3UqCrtz5z0JErsclhVOGcrprpO9zk+NrrEXxT9dqX1ZnLHeGUzwauBmQ
juKPYUhl4NvhlqzKGgpQ7LPBEh/ypcVQCGLpdxGW1nJcRt9+g2KN8dEvpUf8qu3pS6umS2nmN9GA
bb7V6VzyNtLM3PZkKzasD9qIbMEho4D6fW0HX4ZU3vrPztmSGeHmWJN9I3Eh5c2cF2erLRYEV9re
Deaujj93zWhe3CmLPsC+Ef8k2VAcFtHX1SFxtJ/WYvUB0vzmzjWpOE38BsA4iPmC7t52uzuR4q4w
L1Q83XK9tKJGWwA+2jVc3eIgBNQ72Ohucc7aIt251RQhF+kbPX14MyRZWwWMoXAEQGmGXopk+bPp
a+8zzFXvwVh979+dpZa79cVSg52moyH7NVuATGFR8ogRNwlGv07fEQb4v1y8V+ejH5tYzIapYVZE
A1n7zp0irT4seqmb5yTi9x1KPe2qU0JTCUHFroi56lqz3vsQ6l/ITqB0wMO57RwLbYiLIUuQ4Q3d
Jcfypi+eqB5b1/sroRqGcplEhPA/vApuz1njVIVeJew5I4zjKliSCrRck6/5X/fHUZ0nVhuEF+gC
0sxN9OEMVdr7FrpkwL2y6GgMafNR78zw0JOsoOsS/Xl/POW8oLag4IBpEffl7bwMKysXzyOoTryl
/AraQP/HFcMe1kU5Kwl8AmzMnLbq111d2vriouJUrOv0zq5Seh5IcAeN5vZ/IFexd0QUdz/aBDbn
kjIHsInN3V959PzSdHaDehq0/KijuVGeLSfuo2O8DkV0qQzA6yfMoOMv99dTOTJ1avJZV/6xeehE
7TmL35E7eFqWflzsMPrIW8HGNGvBu18YVAwrbQnuj6p6BejzSOkY+oAvioVjQxCupQTt/8PZme24
bXRb+IkIcB5uSVFqtce2Y8fJDRHHCeehOJNPf77yjwO0KEKEkwDJhYNsVbFq1x7WWrsZPWMAGLV2
75pcjz9A4IN1q2WGIs5paiT/JG3qJQGt1+U/VGKQpQZ2IGV4wbdt9txetQqhb2rmZqcJmk1qFf/h
Vbm3+OYsjlg1eweKMhYQIJCyDFHYXJPOswaCOMKrvkjyM/M2cz+yF/G2iqPvKwn9wf7ufVXUvSg0
EzrRfdq8sq4xTTpNXReOq/F2jYz2qRrUD9ZSiYu3AFpvB3GE99w3Sa6LHAD5wJa4EhWKXVIgZHYQ
8mLgmyYBG753F1QaV+/P2s7KN0xIsg4QyHtWpSoQkAq2lbt66w70wmXsW6LSXTIoT5RKooSKFffX
eM287zbTTALmQh2Kuux9zVdWt8GyjaQwYmZ0JZSlUz96KICd51Jd/lwqs1EDQp9J94dBp45hp/Z7
RR/Ms0C38aT102ojzATK0U5U4wvb2H2Os3p5zxCB/uPjO7bnKdHWQu4FfBsNh83WGMoSdzVNiFMy
x+ul9qrofTfMzeWxlb3HHd1ueZldnpptYtQukZpb9IBOTEAAwVxWZqDmtnoihuvPv24KNgYVRtpr
1MXlV3kVqWoqU5q8nkhV80aGSSuZ6WdUwC6IT6UH92dv74AoSKQjgqZ3kzNKmyCtyl0gvVmRnxlH
pZwL3RkPDu/e3kkC1k/gJtUo+SteLWjOcgZiG7LKVi7/AMiLn/R2/ZNa8BGkZM8Q6SRRlS5HDG+n
7DWqNjSFAK2mtDTOotyYArNCzymPifZ/+SMxpAg2Ai070qZti6ta86wYJdSxhhT6BkX8PNTBnQdQ
FduDkHZnVcR4hDdsIZnLVs/A1HMTDjvg+TVNI3Tph/xcU1r/vqIf/x9MkZGDiaMJQZtg86XiEdWA
CSIvUY7TXCjsJ6GTomrQZdpRxXevG0P+J3k4EruCEM7tqSAPSrQ8a5xTkan1RdOFEqSMlwyXMR78
ihpzMOeOCDt3XPxoiaHTlZq4JOtc+Yk6LNeusooDRM2Ov6PhxRRTKQFO83fznCxuVbR6xfLVIRWn
3h5hYNUa8bFup4E1DUeSs7v20AChR2pDjt4GrzzZDEgTwDOSSVHAj2rWGi7tbHxdjMh4ipJWP4hi
946SR43BZJo5LO3tgIyhM5A9HImClKmZ/smyOr5ORALhVHriANDzs8OzSVEoIpmyKKzJTHizmflU
RID2eLIUrR7toO7Z2veK1naocNFbf2FctP1vqnftcFJwp5G/Elmj9oJmlYAvmM2jv1gkjCfmpUA9
njqn+UQsrDlhsral6neWt35sJjCOQbPq45cMFkTlr3EBwx2+TtL6BbF8EpSmUr3PCqk4oqpDr/tx
zJiQH7U2q5bPRPvBPicE9TGEWzFS0xOifSnWZvhHn9tC8fvGRsZsWSpVBGrb10tgJCJ/mdZ6aC5I
6RlqmDWdrpzstmw/Z5lu/b2K2v6UlLH3qU2idj11yI0d9RTuI0vZw9PIVcFD8E8ZMLzyqeaA+Iil
jcATXL351omFiTmp1V+EZVUXz0GXs/GIbvss0ngO1d8ee7/7gyut8zoRAkmhlc0TNTDyKGpyeXe7
KH7H3Ia+80lHrXe2NXZmMCW6++M/WARZxBAw1It5gW/Xmy+cG82BtOzikN/boECCxTbqj5qTNGHX
9O6BJ7wPuKizkqigHstKKWrc2qs9K9GXkTZfz3w3NEyS/mzobh/UzAYgg9aWcwZv6mBb768nRukQ
oTAOvReYxq1RL8/i0sDrnezOLr72a6pTixyt9xHI4YM3WXry29uJKfR/KDxSTAb5eWsqzgZlWiLy
y4TLGJSpEn2IM9U6qNnvnZPXVuSveHVK08WY08qmet6sivNciGp46+RGESSjamW+gf7Rf/ls9KCA
80G04dm8NRi5WqFMeHgy2L4Pa30tAoDl86XIWvCesFyvGZMofzkWYC8lCFOC32SP6NYo7E3DgtJD
X6pPuk+2mUb+EI3lx0kcklP2TghSYHAskCSlGrFJ5mox9J1ice0Hs0KtxBxFgJak7aMOc6RqvHcD
mJQshVFQUuKpvl0VmYUUvgDgFffMTK5GywtoykVfkGhv3tnrZPm2Wx5R2/cOzE9WOVVTugPbsCpd
hdGuOluZAh6cLrOWti9j4eohWgGiD4RRoUfw2LPsrlOqiPAqosjlbjypmmrsqQugUIhUvzIBdjzB
VRRvywXSj8EAjgu6BPXlvxglJZcEXWqlm+tn9m6KBhKwl65Qa8j7/Z+DR9ydKEofKEs+BXmlHS10
u7ewniUxhtAOpjdue3N2EJmBoZjna0gltjp1ecz48qhKgqZs5pNeeutBaW77RP20R9AKFQD/Sex6
e4CivPPUZUzXcMr79kX2nC5ZPg1/5tEinsEOupcmi9UXT9RRoGsCjZ/He7y3XpbM6ygVd+68qdMM
dDLsmfU6yZ9O1s4vKbRy3zana2kk0z+Pre2tliIP8zDx34CJN7vbkJquCc2lMI50Zh0tInnOmkqt
zk23iM+q0sDF05b2j2iYi7f97Op/Pra/u1p6xPBrocYRwd/uNqP/lLHtxjWkQOEiPWHlJzPpi3f2
oGm+sgxHFM07GRH5eREERI+MQh5tefmDXvn2iTGLY2TCmcz7Sntap9X5IZOySzf0Wmgu5XRSGkUP
h0Wob0wtTz4nYNYOooKtO+Q3cHccAAHI3AJD3TyYM12Njo+8hmbhLacJGEWQWVkRZHCUwsf7u2uK
k0R+AEKLuv3tctcpLvWapkmINsrw3kwK9dxXavNlnKsjnuOOKa4Ll5T8ko7zFs249qnldh3jPoA1
2p9soyQ1mPLsTZkrB/u39X3sHxUTFKl4S8AVbcfGjnGmAN+I1VAv7OSkqCv6f/OifI8J699nSE0a
fmWW3UFUsLc+mySd0JS/eDZvt9KgAqpXjBsLnU51gggVGj+iC3oV2eHcwb1TCqKIewF6Ak7idoVR
zxItTVnD0ZNsj9mZFwoDmf1U0vj4YzHy4u/VXRzEeC39rK2NqyKGgyLjgS/a2WiphyppuWBk7rga
TP4Y3LZX1LDPp69KbCrPFjU0RFmr5ZysIw2aHs7WgdGdfSZ+lUUkhBDho8g/f3VD19IqdLWItZD0
RLtocaycE2tOP81kvgfv2Y73I5mijwBkgNrvllJXVlTeNTvXwkgTbujyj4urITqdlvoSCqMZ3nou
EokM4qhO9TDnB4n7/UqlsAasQSaaSz+wuZyGUs+qYlVa2DLb5DSXcfIt9or2tMTren3sB+79rGQ7
k3TJqRLULTZuLy3brGWGiBaWwJECpyyG50HV1+em8RrfaLv+y2N79zurqQwoABOOP5AclduP6Lot
bEKE0sMZHpjfqtP41Dn938bQ5B8trW7eKJ2nPat8aX9tquL02PrOxkp5S6JNuPiUuzevmh4VUVyb
4xSiDF+9UdLk39IS8Ueny9XzY0s76yQ6QY2KKgcjv7aqVIs9LO7i4ormVp/D2tPzT4jvL9fYqih4
L333po6ZbKnoWX0ys8k7KFf85Ge8TohogOFrEWfhpIJZ3WJSBkFnvqvGJbRzPTEuhh3lqk/GpyNa
bsfJu45ihBcwpkv/2220bjrLlmAWpGqfvRSkTuWHlmmcmZ/osdcEvZUyz0eyTZY3PbF682awy54a
FmJV6bXosqj1hXCpdOXOEF2Kcqqag09373JoTtAhpo3F2uhW3B4cuuNCi/ua2x+59cVs3TnUGlVu
HnWTIm5SvGFU2/88/oz7VrmBupRTvBtoVLYFmtYqVtNy0C+w7KZLvwzze2+p+n/bmbS9HKvkr8dG
d04pWGNXan6ipE1h4nap9qRU3sI0hdAqot5noIZxdaxqDufOtQ+O6a4ph1aai+ygSuXy1hT4PqO1
e0cN064xLw0I6AAfrAToSJYHH1A6re2JJHomJ8EO2JyNKYSWy6pOcjUsbTcPjDRbLnbkpr6quPYH
L/KU0E7bN9Tv2/DXt5N4jugOnB3ogk1UNTFFbWnA/YXqDJ3Q1vmaWuIw1E2z4oNrt/M+c9t4oOUT
Rf9mO4OhwaMDnsmIQCDVXIHX/bGsXnsuK3oduTqLp77t2+fZABXvV20mAvCW/cF6d1w6N57sHUw8
edHWxaZObEOjbDk+KjOus6EcntMxS/5ugYS9rQXiLgcP845BqaIihXwBCAGSvz1EhhvHuiHEEg7m
XP8W1xkV7jiurimT4EKFFPTA3v2llMxGGkpELvRKt7M2cpt6HJ13NXTtNH6jVO4AnM2IkGNI7O5c
F/P429I5+m+Pj9H9+SXYkcPyHOIeOpfS478KP8yhN9ykZlsHAEeBLGwxgV6pviZVW72BVPK9qiXw
zFIOGoL3VxRfQJeJzeVzkn7e2jVygrql5cXUrc57yfucBm2eFs9pXiQHV3RnY29Mba5oPA9mltd4
A8/NSgBtqFQWseV+UFtjOq9R0wSasfYHEcju+oAZqbC1paDYBhqi1sxDTRq+plab2TeQ1+UPx+I9
mZLSO7gZ96bIJ3FyUhcOLvM2ep4aO7b6bmnDgbgvWCgUvVv15JPZOMov+1XwERwXkN1cQ5QNbz8a
Ahqp3bUr0L+oLYISZc5z3bmm76SK8unxubyPNCQUA1/DnZeyFpvXokmRRIS3hilHH67NNPa+4rTl
WZsziiGcR3+pGI6HZg7k9+XXB62iNaSaaNZS+QEGAxvvdqnTUK41I627UF1Tce2r2f6ajI7hUyzS
3td6XwUESd1TVTTDC4/oeu4hUp5G4AZFEM90PA68w95HBtuuybhWwro33shF2LmNUEgPy2adEGwp
1S80R+h6ae7RULb7++JqvJuktDgFSqabo2szAbo01qgKY8uoAoQsf0x24z1nY9+F9Wisn5KlP0Kr
37shaZPIUsavMr683W61cCJRENyFuRLFcgy07tvKuLxb8mI4pXISoFgW/ex1ydFE2Xs3jw4GMvt8
bahtNHBvLa9gHOOy0uuwLhKLyFXTrk3mzhdlYBbiSqD08vhg7+0u6SW+npBB4lxv7RVZFdW9Ztah
VU5umKpOHiAFlobu2plPWZv/TjXzqOW+t0aKipDLpSQmjvfWZk7QTsin1mFUz3qQOSIBZ5RwmdQ5
C+LatX/Z+XFzXtnb+InJcjqvTrU6nM0m9XXROO/qpa8uqtvYB7HJ7tIocjGjgYeT3OB2abWSd03U
TXVoCnP0Ef2kiFA1yoccsQzUib1fr+CxNNIfRHkJRKAL3dpb6q5IyFHYyjmPn9y8/mfMa6YQt0hT
toPlHezk3r34iSpgFARx89bjdrrdGrk7VCFCZ9bXmI5/4DlpeqqZ/XXqhOa8s7o2D/LMKA9eFbmQ
28CWJh0a/SwGgTdaC7cLNeE5FwWUnTCJku4D3PTlrV2O+UGV6Q5ggJ99ZQZEyK2ZuGmMRVusKqSt
n6Lm3Mcnw2y7t24Uv0SMJn5OnDIJE0DSQRvDy0oydtuchuktc+R6wvrZPKAp7p0o+kOEfvTekNbf
fOHWbci1eweF+XWZQpH1Ilw7hpmrYp3ObtIf1Sx37XmECBCjZal0c4K7wWaUKaScsNXd/Eepjs63
RtcnNRiXrsz9JK3Hvx+7oH2LJC284LKwuHFBdtb1pOl82ll0pt9S2wuHNBJnzVxioOjuEZ195+1C
ZMiSZTVkQ0hzb79xv5jgf22zCrXS1U8MQXYDd/Wqa9OI/uA87XlXWSblMaFZBN/q1pQ71DNCJC4f
z028d+a0TCdR1c7nqCunt8h/4fOWAfDb4w3dsYruFm0plFWlmNNmQ0eKkc48GnWISm53redReSpH
4LI1AX8w1LYWZHSrDozKC7i5oFLHAp3Cnx2qrdJjBjo3W71ChL3mjFQ0zOhdXpk/rNEYToxRmZ4T
S49/Dqp5001acXBLdpaMkBMFJ14TMvqtmmWHGtE6GUiZaVM0BJWANzB5MYLo+pj/5titFqSmfjTo
8Y7oxSuNChFFIENq2N5tdFVRWbONxj0BFG7skE7KiiywGK3vxMbmNe6NaAlLRsd9KGdww2+WrI++
eXWcNqfZVpSDt2e7B/LXSO+IvBQQQAa53R62xaTdWea6K2dMLtesG4ZwbUUWWn3b0U9DxTSqyyNa
1tYvY5TYm4moVG6ABGzlQ1CDVawkL6KTkyTVV3a7+n1pD5nh28P10woAJBC7lFDvQHpa5FEDG8sI
AZzSeKsrivlH6XndKTLi4Tq3Y3HujMby+zSt31Sje+Cgtg5DWqeiKWvEptQdkBv/Kik1hsFiNLzp
neKhWd8mlfFsxOr43EwUqx/f3D1LRETUbQAiSELMraW5rY0JUQqw32Q9k29VlKR86JjiD7VaqwM4
x64xsDiSPP2T5LQxJjxrWlcdeLu15l1gRnYbTHRGs8DQ1+W3xyvbOyeSfvv/xjbvd+etw6IMIMrb
vmmAPLvtxQEmc/kPVmQ2SHOEsGjbUqjsxdCiUSJuYdac9bSznhK3dz49trK7cQBC6FDzTnD+bzfO
mRrmq4KbPyFzWL5EU/wFPNxwXpjIe7Ceu1KXPHpSHBNsDwnoXSsKpQtHzxoDAisoVQqiRvGnMCsv
4BEZ3jRtogUiQjUbGdruYrSj+5FA6VfR6z9/w088B9gmaqabiGBqRJm6Hfh89CLT51nPNV/VhH1F
2Ho5abGyPiu9OR28nNugAKNEXxA+ALDj0rcE6t7OzERNM5yZ3QynUm27KcgqPGkU6e1FIaU9+Kh7
BgmhZXORwikqDbcfFVpLlOaoPtGBjuA7CailbLd+cldbedayw5mjO4cIa8CoEAIl1NrKM4xx0WSD
6SEa3Gv1k9OU43NiLvbZIWo/2MtdU7xQVH9wLUzevF1aFY2FV02ue4r0qTppRqP6gnL0WZiw/H75
alAPlYLdkmcGVPPWVDfbZAHFyKoyMV2TJv7eQAZ40ToSoceWdp4EiM0o3aAmhVrQNsjpM2XUmP2C
gkBb2C/LqLe/0w9OIbNZ1W+ksfabKlrjQI2niJr3FB+Y39tTRjzzHgFpBM298QFRuwhg2yBVSypr
Z61rxWVy8+7ULvP3xwvd8ZwU0yjBUndCw34LEkmYTeTMMz7NK+E3C1Px/tBzrzl4DPaOP1A07hyU
Xokuuv1wjV3ZVosky6lvp/Jz35bJNY2zMTC7wX3SaN0Fj1e19/lAgcouBbxq1Dtu7Q0MGHVWi8Zr
0Y3DZWli5Ue52MWLqlVmxgSfpLvYo1u9i+xB/F45XXw0duUu1ZMeRupjSr4rF/Cu1JxOnk2h1ztB
wVfj82S1URCJofgOtFz90iZNdc60eOpOfWObMwNtuj5k2KH3mXZuyfQfL3W+pl48/oeD5ZBaMzhA
5kN3QgkRDb6+Wj00X1fjDH9m8V0D5SFBR/Dgsu4EjFLUC2ad1P2+AzuZsepmqFJ4p1WgPYCna7yX
JRlczbdia3jfZJ0RDsI6OtC7Ow/cCZyzbP2D6Lj99vhZw+0gXZ+KOkm/ZEJPnhCtaj6IJLYvZEb1
5BuzLmelN2rsx6pVfUl7prWD+h9XyrvqUH9XrTI6wtDs7AcXjaIm+CBen211o4jNYhgi4Z3cVqv9
nn17WjsMJguFzkbr69Rvmep6fnwTdjwJvpkJI7LAKas4t7thNSKPc7r5J1iVK9mC0YeTZY0MEp7X
02NTO5eO4gnoDps5MZx/+VNeBbKTBVpdK3njplRpQ8Zsg3uwuwZydd4HPWnC1S6qL6Yoi7Bc0bJ8
bH3HkXHMoFHix0hMtx2sOu76zPYS7wRg0XhqmeFOrjglB45lbzsZ4onYh1SXIS+4XaM52qsR5byr
UOf/qqwq/hJzBt8wJvWICLXjMgFcSZig1MAlULu1JFIRz1XJHo4g14JaoGBTo64aOGsnZ3mL7Onx
/u3ZgyjPA06qCR1187aqqShb1eg8sCp9CVc9/61j2v1FEXUVNEVx1Er+2eF7ndFzQBj3KjuAyPRT
eNqsrxvjnI/UeqehSqpzmqQjksxOFwhdb56XTlmfEuGOfss4SV+O+fVTRHPfFQbH1ps6+2mw7B8I
7OnBbFNEZ/bedLAhe58a9+Fwd/gC9GVuP4A+gE31vMKDVpkaHOfYfmlLs/ABLkbh470/MrXZi4JX
sysrTE2FWl4zzSlp2hnpRwspioNLunNNiPUJeaEN0u/deqEkToZsQvnjJMw8vphrRct3VeqDa7Jz
mMiRUI5EfgC1rq2iRgzkt28YEIrKq8J3rVY39p2408LGnOAt9a797+Md3JaOpbsB//Cz4KYChdgk
gHRe18i20ayKmLT7RXOpRzlR8U5p0uXbQvnvPWILvV+taXGw0p1PR5RGme8nQgda0eaU1Hape5PF
SuUEAxetA9+jmf7ejEV5UIXaXaPUW8KgHBAoN/2Vf02WhdKpHkenEdGdfyBgoLaWKGolUJEW2bfF
ivX3TqtE11b07fnx/u4uk4HCkhoHymRLdpHDbQwHjRCC/Ez/KhZwRotrRYXv1eMRkWjPFn5Pgi/Q
PgbLe7vOOnOMxZ5tPINb6j6TUN3nLM+f3RV606+visKLzATpKROq3VpiMMNMrtlEyKClQgkp9wBN
HMayHoIkH9Pl4Inay7cBPcg5ISj+SAWnW3uqlTKI2E2i0zTWlCu90ur/sPVsYOKXq/rKmkPpieyv
ay8KhrGUZlBVXXNwYHccAL9BQi6gqMtC/O1vSKLYhAhWsWZm5vyO8rP4IsgvDpa6E+xQ3ac9TPHu
J7fv1goPp1LbtUPhbizVLHTLpIZZB8NGDNrJRFzIOitap/3qXFTcAEUTziglDSLOreqiqtd5nppq
dFq11vrDUif7t2yKf/vlU3NjZPMVvSyp1kbDyGx0EZQTLpteJ/G5FNP072NTe8EstiTHFuV2hA83
7iXvyih3jCFChHwpn/N49lp/cPrii67n61+aYqfPizLnFzEZ2ddYz+YAiF2TPHduW5d+rwKGH8el
PjpEcombx5tAgeoJhWAw4dsmhzIlxmCuWnQaEi27UMKdzwzJk4OXIuEX4khSZe80SYUxclTZqd9m
Le6ijRYjBjCnx0mU+y2Uo8GnTLaOVzpm7sd5pFr1HghFdxSn7DgjAHwE7twXKjd33eTKnD2YGsrJ
jUyASUjff05FIRialS/mr0ccP/vkSIhL3Mm28qcoTjFNRs+09kKrgy4XKuXgVISTVqbXxwdr7wPK
lvz/m9p4AQ1yvVt3k4K0VmmcitkbzsiTjmdPGfqgIkk7sLe3jUz9kzgTxDHAH976A80T0SSsRUEO
R9ApjzTzh57Ov5faYH99vLLdKyNL6Yjq8uzfYcxHJ4l7TeeLLV69/LUa6IP6htr+NQikiWfd1j/L
tB1N3yLxEc5wrmiemL5QQcd2VJKoQ5ri9Pg37e22BLxSizOgqW6HhxtRrxSOoiqnzvGgcME8HD8I
prP5FfoOV2i7w6/OZpeO0JGYHrJN8v0t0GMpGqGoS61QEM97Immn+24OYxMyDev96lnlf3CJVDtQ
IaKISzVp83nTIaKhoGXsuVuVT1k5ME/Ghf+SyvnXj/dy7yQ5sHy4k6CI75qehOR5PmV4REjj0Zci
q78BYPHOmhP/lzMLBhNyBF044q2N79W8bC1Te1ZO66w735YxeWnNdjqlqX5EXpb/p607BV0BmB5U
ENhTueZXkd3iJHmzeJyPfNa7U5ObnR8p89HO7Z1CSsFQk9g4904/nhRzpcrDHTTtpb243TT9Djww
8pWiz89xDmH68ZfaXRU1YSgYgIadbUauqM6wTFKqcchr9TQ7mXgZlgxA+mMz9weCRAY0AZAmyFx3
dRV1Ra2wQtIotBK7/r1oARAHTbXUL3myNt1B9LRjjKgJIhSPEf/anom512fGbtZxuGrlGhi9511U
K3KC0dGng3BfBp+3hwKJMqYvAM6QeutbsEiD3AAMDJM7NRnOd9hr8aVqJrXzmRs5XBNwvE+asAbL
Xy3Tm/3IWKaDW33/AfkFkjwDh+Unq+32WDLyRE8m4SknbZ6KN3Nfas9ZhWj+4+93fyylFUmxldz2
O167MfZLl7VFDPYmRoBKScs/kBUtsjARjfKbolWpfnpscfcjEpcifywxIdtCVbQ0jGXK+5gyVOtd
szWN0IIQZpjQ4/jlJ53FvTIlF//qZg9LPNWe2cZhW+fFqbeq/m0TkTbpsR19eryq3a9lI1nPodGJ
IzZFBEYM6G6WDHHYzS6Dp7Wu+6zGXvkfFkRnSfp6WRTZ8poGYXqVnSD1Wqetd0ms5u+4jMdz6jAQ
+vF69r4SBWTarDL2vQNdtJGxGsYcxfA10/hqa5H6qWrSsvbVlBLur9sC6S8pubyavGG3n0lz00yd
e0U5CVsdTgmguqdu6ebQBtn3y+0ylFVk0sk3Qg5gKwdplkaTLEqfyFJI+bTGRvzUaoJxU9Z8BJrZ
OxE8yIB6fxYotgNgVHuKtXrQkxBKah/23axJNTtx/vW9k/IGss4PYHpLQzXjyjGjVCTh1OYOtH+7
921mGlwNER953x1XIWGklJipMUum6O1nGmcvmejwpyHt/vhtz1Sds6FMTijKsriASrI/Pl7azgZC
BKGSRRMQLsYWqAsAPddsYSWAXMzpA2N04vfMcjYOHOB9diO5SYy0gEongVybQqOpKLEwWi8Nay0y
gqE1xsAGNAzhPlM+6lmchinh88HrsrOVN0Y33iLOSxGPiZOGdlvXgAuq8WM+5+0bp1yn724z9wd8
yJ2tRF8Z3gXPGe3o7eyOYdI7XY/x6mXXGQFf0rsi7ng08minwiJV9+ToDlTpOPabE5LVUnYCDe5w
VVcljDy3C2anjcIabxLYmaJfx6qKLz3s0Gc+OFOz9XwKH5+aHccF+Zvcw0F3Vc43vT2l3v/G48V5
uFhNcirWery4vRLRcay8b79uiuwaX8z7DJxh8xWLjvYb/IAsjNSyvTazkvqr1qxB17ruwSl1+dWb
cESO7KLWCcuUzqH881cvGaQ+vayTgsEZo7s8c0zaFwaR5Jee1/SDUGXpYayLlDivRD3h8TJ3Diu2
AQfxN4OPtl8V8VxHi60yD5VYsUNjnWsfWXktMASPuN5MR6Kge1/wtT15Y1+tVcRRuVgm9iAMd4Gb
TXXgxmb7Rh+M4iAx3rn8VHckDAVoI+GcfmvKncpeLQwvC/U1Uf+aS5r8s1lkLyI1ncovqAT+SXZX
Xh5v6O4CSRBpC+J07ki0A3feypDeCIUFdpL/rngCMKI9e2JIDha4Zwr3KTWL6DiTRt0uUO1kMiI8
vt2UTqcoztKvugKeoUV++cDU3l4S+8C6pjgOTkv6oFefrW7Lou3oNoYMeqhgyor6HKuMREmW0fyw
Tnl9sSErHIRde2fztVG5/ldGnd4yFCaCcC8ctXm2+1gLmrSon+thSJ/dsf9VERxuusTzyHwKAj3U
/Vt7ZoKkTx4lRQhR711ZTrzpQ3Ih/LIvERzloPbcozhib195nminyyeDbO7W5Kgvqi28KQ0X0MaM
0yAbY5CrFZ3gYVuJX+OCLmnr/nqvFaFmOEAAKeTMnu2tt3M1Vjx9ScO+6oZwbBnqoHhO/7YfrB+/
fh0AYUpuoNRs3k6JVrIaXGKkpiG0eespQ8g6SGdjCJpa6f7DzUPdHiAY0JB7DKY+RO3oiC4NizaN
P1hxVVzBki9Py2gctf7vn1zyR2ClxGQSw2RvPtuQufTEVycLAaRVH4G+1m/NXhyN9r0//+yaQVUP
MJ0p8Ra3hwN9iTEaJIHKYOYtYgDD2XYHaOm1+l0sqXF6/KVkIH77CtEwRkmdFITSMzret9Y6ba28
tAGJ7VRJeRFr4Z4B93ywhlz4TjJOT53XF2jo9dHFMOejBs79RQARRhEelUBJstxW45NhKgdthhmW
R5GFmN+4PDOLov5sekOPqrDoQE567cvjJd87UDQpdUpe4JNRvto2yt08c8zK9bqQFGgM8rzrLoxJ
VgKmyf3qCHj6bZBBSIKwB75/K7A1R14yKt5YhpAiGRObDTFy4nFXebWv2052gCi/jyiw9pMLIhUB
8Nebb+nhyOw2R18zMsTzBOzstKLtEOgOoKHSrT6VkWFcAao8Pd7QPbuAn+VUAEhwzOe6tVu1cDl7
HRSKkZXOu1Etsg+TzSykeFI+J6XeX6oMqXp94Sg/NrzzJUFeSe4LIls0czaGU5W5OGxsEcZtO121
MV+vujMMANLcQj2azrK7SpfCCkRK9Nq3EnC9MQt76OYi7OBN0K0YtM53ulI958PyIReT+K3yyiXI
R/sI+7a3TDol/5ukwkO1+a7mPOqU35U8bCyVeLAcjYuI1vlatWp5cIR2TUHMgBiC/+KK3H5KBgLi
RdNO7qhr0AmDO2YpbfzBFE11cA339hNwEURgYJLgDLaeR2RekSl1EeYuXElohN2lUcYadrCufR2N
Rr8sujWcoIQczWmX2SbruHV7PPqSEEuljFhqq1fcjVMX59HM6AJmC42GT+6hMdutYZqc3yVaiVhb
pEZJEBnzghPiNIjTEIvaPClzpp9iZmHNvtGvs+2LTBGfNfoRERrOhqj9aZrMawl6XgQVvNTGd2Dy
/NsqvL9htZjx98WBYxQ43uyVfld7QkBZZUaJ35hOzxhSJlpOwZIuvCx6maTYSZN5eoLMUDXEl73x
51jkorzOY+ROJ70fjD4YGv5LDOVozCYlSGV/apv8SbXysgvKJta/pch2t6e+T5b3aErE2WWIB+VP
a7G8p8qO887X5jR1LzGrDvUhhTHX1/OgB1Sjki40pW85eUzcPDVK1kGO7FoNyBBbeFW7Oi59lE4Q
RZw8NFP8DtWwd12amP9mqK62QZ8xugHy3dgIDq2uJb4rFCXzi1Rd34xpohio7GSZelXA0oD3GMn4
/KWmdHmJFrf4PMYaKohpHDuX3OyZ99m5jffD1JXub0BWuSwG9sXzkPWO+aYRbpr4k26PUxCZynjN
G0No793FVt/mtjoZb5J5jb+SDegv45pOf1VlWvyBZHX7F1CaZvSVzlU9ui1G/tar6WmFUWcB2Yos
xf5Lc0gqgtZxp/istuQXnaYuH3hm2ubC45y+qB0M5CCPRvFkokOFOHWf2kUw6mMpTqNAqdpXkURI
/LVslb+FUmWDn/RNpIPxm9araIyi9T2kDZpAGVT9Y2+ALXpa16iYgr4YDCecDaeiA8BATcYZmDOw
vw7tINdHSaf/qiVd9F5b8j49tY3Zf8sSZZbY19yJA3cei3eCPOUfPSMK9NMGlsDTCLzzuzpMSR6I
ejaMd/oQZ4zeiguEOy03r4b/4+y8muNG0nT9Vyb6HrPw5sTOXACFYtFLovwNgqQoJICEzYT99ecp
zeyZZpEhnt6b7lCQrCwk0nzmNTuraOsvOGhmbbJG23QxqFx3OzQJ2vPJaXw3NswMom63jc0nOeUI
a6k+W3SS6Z43kcsepzKAE+4TlS0JZggu8RD7Y7588bO+yi5qBnuER+PUCf4QAI3IlYkGQN6sDzPy
TpdV0/s/kNfiFquibOvSukZlMK1QTapSJxjbdypyjCBWZjSYce5rsVeUuYO4zLzxp03V84cwo/li
9rJKnpnGZn/UQY3lktE2vmJOMpPIFCu1PYsYdZnSzYs1CToZ5WjfG4Xa52Jaht1c11axX82paZEc
tqs6QeKsXd9vRbn5qZxzv0buq/WvBjmPYUwdyrzPZ7Ohvw689nx27IprsKuqx6nHozNe69q4FM6U
P6D0st552qam4pbLaiWS0v6VUkAAEhi8hftoBkUUvFsr1P86avDTzg16DZXf7ZY+2bLNKZvdUrWd
2K8lysi8DVLupMknIDDj6OMVDVAm+uZ2huW+z+zFwQZEaVCCsQ7mWZ5PttWh32eoXugYtop3X4/Y
Nu27wJftTyBDQHsHhC7MtCO2vx2tcjSbxJUicxO+RNZe5Ag/V3ERaDHf5JW1TTGomPkqGCrDRWK5
BWI4G8NQfvUMF4DFYjXNzFYygnN0dYYpHi1TqSSQWaY+TovrrGftkI9VPBub94TfZ36NIp8vHMSd
rfVdXhECJf2sjDwOu3nJCVdlXd1HkMqGGD3psbzVGGGEQ9z2gbA+VCGlgGTzy+JTN1pGFAduMVU4
/FkTyAeUhdAz6owZgKRadLsTuXScOFzFWpxFzjR+8bw88+OgykP7sGwGERx3fiD29Vos1n7bUNfY
r+jd21crOj7107RZeXbnDKJRH9qsde824OkYO0Subm+80raLax2ilflDGpnVXCJwEImbwFyk/RVB
Ozu8DqeusnZU2IwPXSc6yYGQuz7AToW6ruMvtpO4a1UWZ8r0q6dIBuOVN1ezPvQWx80+6NCQPURB
2xPWF6Pokarq2y1p/NLnJRaGwtnCn/WZI7K53HtVhwJFnQXjk7AK07me/br+uRStt0Gx8XXPodaM
9nVZb/JTZyw6u/BzuM67zi/CD8FoWnVKL60e9qs7tj/9MWh8AFhi/WTocZLJSDBYXAldLP4+4vs4
u22M8J9zV6vLL0w/m8J4kb1RHKThIrc/hij2ILmk1KXjFl5+v+qpLXdD423bzpWy62JTq8r+oPqi
Ee9YgH2V+NqRRp/UJsvtJiASQ3S+CKCayFXa0ZnfVX4fl4PraHjLeRB8ANdgmH3iq7HO9q0ujGU3
oQSLCJmqhlXtJQ/TX3cqBxFrFmOl6wQdi9mJi2H0LymXTvUhmrYg2hdmvXJsGstIFS3DYc9Nw7wv
9I/C2fJv2vFKleRNHwZpO3rOJxmY83BV5nZYAPnDwOkOiLdf7hrXxyoGGePRgb8Q2mLcFuSKIrUR
nYSC2/R6CrragGqA53aUI8Ynluin5Uhh3kppmdMXKzNykZZyg5O90G70nL3f1Fu4H5Q/yyM41R9S
pFkRyVA6B1yxn2tr7b+aOQKfRiyAIlV7QxkTkl6Ni938mS7Lqotd8PblE0Ej2qfcz1S1ewz1+jOa
0bP+6BvmsCaq6wWnIpKh1m4OmhaUvNgq7jxnHSO2vNU6+zIcgx6o3jB0cQsea46DLejM71ERlm18
1KtyUBdfuog6ITTzhNOrmeM8dJYuWfBDoACN31SQmHbFCaBNPLmOJRS9XkGDQaJnnTJxO05+vaZi
zFZxbS9dezkYUpa7YujllRVVRn2o0fY2E2uW+cNU8g6ReQsrCbYeQFRSFr1NmUTqMYoBgHrrTox1
tFxol0Mu3ux83pJFLurriqTJ7dSsEYjpIViyZGyK0YwzeEznS57PLiK8heZwm2z9ZZxENGIn4udO
XC56vW0m7Rkkn6adJytH6udoHvBnwldH3qJ6zpFbg48SO4ujoIq90bWLd4WpSW0st6rruMp1Ee2g
SIxezxmmbTcZXHur91qZbbXTxtzY+zWTJNMVGmJy5zjrequWZnASi3JaEbfCX1zEzrWcEmrOvs1i
3Kb8JocqI36outSLTNopq8CsU5VrEk+GBMRWibZmzIYIy71sF2+96kJPuefKFY59kM1SLAdPWbo7
y41M892BltQr1hlDHfkf+271+4oQaFRZBEi9D/LYLb0muu7dVurrrhTuyHfroLfGdrCtbhivbmD0
XwlX++5L0HdtdpvVUc4ZaBLHz3lseNXYXU6zvVHKthetD1bm1zc50I18F/SV0OduFqp82PEfo3ga
RF57VL4bNe0mJCWb1DdwYIzLMiQ643Co3TgfLBroiIKoIl6jGiW/ZRrD9kBhpjN2aO878wcslN1P
Fp+2nW1gM/J4MexhSGv2Qbe3zTW8b/2ty2Icudvg0KscjwJSyUKlTpRl0+XsRupjsFHmTN1gDmDR
NDnOB6Wn9HDbaWmY8eIHv9D6Gi+agANCxKX0FCeRgWr39UL4jCQhV8u0s4asePSWIFzZL6X33Z4z
r0/mIMrfK2ISewcKwz0Yvoka2SojGm+kN0LjOmJlNjZnrrpi/WXGmVPCYo0jGhS3yona5axR/KwJ
hVvtKjDTP/FGwcOyo1f6oXDn5Zue6/Kmlw5l4qKCO39VddIl/uiz3KOeOY/9QZgqh0zSwky1M5FN
O9+qHJGiSubKNOom65NXiWCItbuCaIMk3txi1QGP1JDuECUQGOx3/QLDIYZpFekzUrD+x7bp+jIa
w7A7LLWcv6ISGF2Xa4ShzjiBYSd6sPgLf4pWdSiqYK8qx7ht3GbkCBZOeD7iR/qjwtG1eR/Oo33L
wnQGEofcuAPvEAhCPFldAHnIPrm1Uau4Ipv4kFVZbu7cYmg/8liuuAxEkzNMEZq3i7FGVtIYlr6O
/MW0CXjVll367eJ+USZRLI+SrfpQrn7r7JTjIdZB9rZ9wTGDHe9E4+qeqQE7yfM+7GUQLzXvZxe2
2XBbrv0QxNVY5qgmtBOzbXLXXZqzbT42bl5xz6LH+IAnl/3DaHNEIVcdldeL7rnZwnEyi1hOHD8p
W8H9WspeN2kPOT5Mau15MinIeLx4LUo4fm6ot9jKC+s8HOxjFWkOcwTPHKmSaDEnO3FcPQZp5UzW
VVuwRpHd9rI6LpXc6oSibNYcotl1G7QGUM5OPbs0LsgnjHzvt4P/KEYDnM82DXVBPr3Jihum4w7Z
nCZSN0RiYxPnjfKsveIGgGNPE+JJr+2C0+CEENJZ5VXZg97GklxhLB0vBa/v+3FrA1VyyHNzmD7C
PqZThr/eOSq0iDcR27jsbMVng3ozJdrHTeMn1bbKs23M5iVuitopP4yTZT5iyuiPSd4HVbOvvYX9
P5BKl+xfhMy4F3zrsQoime9azyLIrzK/sUjoPdAULXXLJdG+tOWuxFG7ii3Ic3MslmZyE9mCM6Z4
NFFk9ecZgLrRuNBweuXfT2IclpRrO1dczLK3Yisye/esLT27SpulL6d09AL0T4pWR4nRTNnKC6bM
chCl35axNQxjmPhuLoabJZPdTY0+lo7RyonC64xk9zDJ2vkCKCsb43ZWrcJRJXLuSgG6mWpPse2E
PN4NzmjjY2qaA2G9XVIXS5YxGD/4rrJFPPrCLS+angZjDPnb/Ygro1oPqiujLxBtnatyyK3vppKN
vNoK1Me4U7e+S+ZGOu/tBr/0d2Xjd/ela8hmvxHVPi0bl3Ei+Yo/Wwg1nCTrFlzPNR2nmChRF4fV
bkfm0zGKNgbUbGvUO9oiilV4lCqwC5eIpdn8712zTPmFVA02jv4culMCz86jWeZ6dYCu06JYpph+
c4X5SkY3YzOvAeUcyi23yLdWYwzVQL238zrb9rO5tE91taxTEnpLRDS1ZB41IcsVD8eMhMuNE3ve
k+5OP7gIrALBw6ZAYk6OTIgfLsXe6xccxakHbLs6b43o0tXCvgX8bN01XWSKxJzW8ZyOpiBrCoLy
feN66xR3NjJmsY9utBuHnlSfrMwtHmxncJ/0oiN601nXni0aDbKElI1U3CX79diCUX9RhdukYt2E
KGoWbSczznNrfeLsD1vMhsf5u9OahmTux5ymr67C2/qoLQmUStSPrTvr+cytI9XvmFMcUfzctz9k
W2tb8bJsTh0bLbrvZ44kFoiZ4+G+M8tmjMvJH5cYWEb7MQhbfeVBGGjjhpVwO7Sl/FIgxfZUCC87
EMkaMwq1dUnsofzzat76r/MEUSTu+ogiQeP0NfVynFDp3AbaqAkYK+tCF7IozpzazqmtDZS4Y8wd
F2S0opxjrpyHuTj3cS/vEvpC4GhabZIJmHVr3+g6WDH8EeM08OCudWAymhz7HsftUj5jusPNjhZc
WTt9tcvXuWXVR2JYCAN090DBJTCJRfLlQ0nw3mArhDpRXM6++cOjtZ3HoitlCGNJqocaRpgfd8NA
zroMS3gzDEOLlmxdWneOYVrfIylmK1n0YD9qGbXvSxb8lni9PV2Ea94FiaGJQM79EUViapNee4FH
XRQmRqndvVjJazF9NYM5rqxw8dOgy2aDAG2uVw6nrviKgo/80kdW9VWVJqUHZa65t9dZNz+oSbQf
orKlfqkiX9k7r/P8b5lYJJNGsWmjseyYD4VbOVczMLg5MYWBTdYWTPmPcG6JB0dyJ84B2zO/+Y7o
KGnlU07oNPfqyke+zSBRr7YrXJg3kUzRBi7Ljlr/o6VK99yupupr4yHKlQrl+U+EWyu70ej9OxWg
TLgT5lp9oYRbPljSW0fYYO10b8FytSkrbMRAPn70AkLGCMoLJ/P2YbVAaMdaR8tnAJy1TtBm8Vml
+AjZad61FtFTVpO7dWqZzuoML11U+zz30AdFbsayaldqIuFoiF2VDccTGy/d215aS06tzAsfF9Gr
pwlmmIqbMMT3xdEUy5MApaIPkFgDmayq7x9Nxambsqy8p5Vj+TMw8fZz4Smb6kPhEUFkRssBKmXf
DUlQVMacbo6Fe1QblHzralBmSBGCbh16gtFk7JbI749XYdidd9PMUTCPTnEbGTlaln6g5101oRyZ
TG7BJTSTED1ZmiAKVmfjnddjje8vaY77WZcAd268isQw4cLWAdtD1yioayEXxFtRqDw3i2Kx3zVu
wBraJgwnEzHP3i1tT7SonFEU4WGg2kt21/quuHAoMspUi1JedM4yTfvaNHQUW7XpLcnoT52VhPhi
0LlYXH+KbeUH94AvBl7Lmo02JZsGGTyLEvNZVFqzk+T0NRDSqUR1KTFIM66dkix/NzmR0cWhdqjb
RLnngnaoHIuofApbauKq7O/myayK3di6i451HY3iltp9/l3bqHXDoKn0O117FlC6rfFv66aT+bnk
lv/QtmKCrSAI/lOo7e0YK1hsCjb7QrjaWK07JNgHWGdajaVM+3Wq7wYdkKqOS0AwnxF1DCB1/Oi6
RQEbPVGt5xsIfdSJIvjGW2yPPveaJ72gJ3h2tiqu1dx3sUW18c5uZkMcIlWW34iHyAONrAsQFI8o
ysDwrBUHEj3p93njtN+K0M0+jesy+8cqMsLwmr5EmMwlGU2yKeVdBE3VTUmd9zTFIhSz23ghQKvP
ltoLl/OWSt03fJLc97kRVEXSc9tHcc7elztztqwRP+lsvM6dJUD9iuKLFaM5QoWtCT3j20J6cSs2
T3/sp7V611YdwVUTtuFHthUvqQuz6rKdM7J7GFKh/cGMDKM4xwvXAZ+ru+aYV/gTv2NMlyqn37Ja
EqkGpV1yQpckopyI4laPrHKXhROIPVyCuzKhT+SduflkY/LUVG7LFem37zk9mndtI5eSWwEC1W7I
PCt1vL5xqGNN1jXh28RWglDlhVdDR430aiBnQxMQSa+DNy/Te2+21u9jM+riItKKYzAflX1QtS+C
ZD5anyRt5oVPRu9ZtzlHDVu4y3WVymCJPiG0Y1GHLZrg25r1gAznSIcssGwM7io1NCUuFD4MvaYe
uiAuIvRq4rDqAnFWzPZo7c2QegC3W58DuGxknVHP8/IqdoZgVMcwNjyTLeW73VL21sfRdeUnLx/d
G+xoV5y1BpPKb5sv6xm4BJc+lNOUHWqgRoSyViTE10GPmTqAh81xxYnk41pAioj7LSAhgktg1vtw
yKSZ+k3k3TZ6ZHOIpaSJ4+fuQmGTWNPcTb7o3ge0xX66dj+VKBATCHGyU2eNw7wGmCC33HuQri4f
MLLrcywKyvGQ4+FYXbXNSKZpcwWQuvjBckHpDaXtIQ9U8b5xjgQ3rxnaN0CmLwEUEVDFIy2KoJc2
+AlAKjP7oUfSm3b06BJ6RcLcd6ayMJcU3scyV8un33ehX8FIMqCLgUN4lNlEe+x501RJjegANhwY
aTbrjZOpJakUR2eucNXKrIpyGknFeS3VvBPGFO3HunxLXPkVcTu+BNjII2D9KLx2Ak5hsWv4/aIG
3Z0Nlxtr5G6MdPWj2LpAp+iqE0mKHJXseNoE9w98rz7feQjwXaCoQoX295PyEitDgxVAFT5mVATh
5z6fE21bbS16vD7hVzdXpPDtx96pizdAty/buLSFgM2HRw4JutKnM7+6ir7IVqdmjpQcXcuZA8D3
LvNmE2d/9YFA/sDydwHnEAWfripBc7SXedSkkZyieBTdfEmXw3yj//4KIObISkWfADAO1ovHtf0n
8Ftb680Jl5oHUgNnQB3Ip3brh49e5sNE3fC1G4x+ufv9o702izQ4PAuQ79GL4PjzPw1KPXoGNxXW
6Sb6OWnDxTm4UZvtlWibNxCFr+4V4HZHIjrIjRckBANDtA0EfZO6Iv/cjUB5nWlSCZ285gojjuxg
I5i4R/RSfW6dbUiktNu3FEVfrk0W5Z++w8nazG0jd2Yd8bwL4kGEU7K5Eoa0/zrA4ejFjlozQANE
VE7OITPAEnmlFpIyFmUJZZYP1Ikxnd0m94FmDOFAWU3iG5iatySUXzsCmeCjgh/GzwjRPn+jkCI3
zqOySRvpjldF0IOhXMUAqgA1P23QQP79Cnp1PGR4fHDTyKvYR6zHn1ZQ0cHNN+SACq0p15RK/Zx4
RuXvJ49m3HiU5f39eK9wUnmFaNIcvVEDjt7jK/7TgDA0c3P1ZJNmtezEebUyUtLaXna1zn55MyyO
/qAU7bkGbxt8m2e6xk5lbH5su1OY5m3tXdRjZX/5/fd6dWWhboasJ2Lk/qkM3th4TpGhM5lisFx9
N0Yo5QZSz/HvR3l1tjHZBr0NcIac/PnDi3HRZIA2qLKNGkARGe1tZc10psnyrgeiijfO8lcOJZxe
OGgReaJAfAqKF37fexMpQYopanRuj6Pe09b0qJqB+TIz7b3fgqGd/upTHn0PUPdDrwcdZftUqnTr
K8slam1S1XTZU+CV1WdIUetNZy3b+epCyH3jMV+eTb9GhFONGxLAwFPWqKgRAyhW0aaBp0uEeD33
oysjSmfhFiQFGO+kkSzvddWU7awACEUNHub37/YFKur4HVBM9UHPgos8hVzrYXLLcjVY2GbgI2W1
hReVe2S6TdTbG5nb+9DswqTs5fhXJeUYGYYGU47OA1/gZFXRRnN0Viq0yXHdPoy6z1OAKCru1hlv
qMl9SyL8xSo+jgdhC1t6zqkXURM36JqvW93ifWOX96HwO7kLSKMeNvRW+8TehrdcNV6sY0Y8Uo+P
FinguU5FFpY6ogkIyhsay4QfXeCr20kATimw4bkE2hDcgJ8I3jgSXlyux0GBwQfoMoGzPfXjLsap
CRGDa9OxC5s4ija4kXQuwQnKt0KU157veH0zyhGv8FJ03bBduiRNWgSm7GPPqPv6gGyYFcbOZuoz
Eofqe8Pknv1+zf7aGM/QdDwjksJA6NmoyAadLJ12AkgCHKhLDShjHzRpLDWxCEdwWc4OImno1X6m
1lemfZeHX8AjN3Sbpiy/EmCxaEkA7EoFeI47IawsjKVNw/N/cZpAlTrGiLQhXpB/iT2dSfhZm4Zd
2xwMimkpuOPuLIyo/YhtnW5/PyevrW7qqWDtCeeO1/DzMzqPel27ZPlpN/dr4q1S7BdDuJdo1lVo
X5Vv8WJ/Ld7Td8BteCS8QWjgf88H7PyaTmituzSbXcrOZra9I7jIl8sMA6vbYPU3nQ6rcL5pww5u
SrOp3/n2NGRxPWzu+04Bev/rU47SJsc3N1WEcM1xuf7pjp5010+qyboUF9w6jVTbHai7iBRhLmsf
gHZ44/x+ZadZyG9gUoEhEKymk3iLaoXT5ObMlJdOcRgH/eCtfp6GKObsf/9yX1zzhHPw4kmzEHaD
CnAy0uZmws1tuiUlwbKKfbNwnlDKe0vg8OVdcFw/qHDxSo/w5pPsJp/xbcH7q0+rpjP3IHwQl3Yc
4yLcJJKLHviMPgucczKGt9SpXmaTR5oI4FxOEuhhyH4+f3c4oEdtMDt96tCJJH2uwGQEgdhp9Kym
tBtd/1y385jagjjH1VF3K/pRfSVDest09+VbxRzRAdBueRY76VRju5pJI03wGAgEhNnBWOblZwRj
592svX58Y8W+OhZxJUk8BX8UHp8/NT3HEPwzY4W9qWO5OIjuWuUWL+tapb9fQq8NBakywkzcAoJ8
qq/WjF7XbqHXp+aq3B1LTJ7bWf2psvryjdP55WI97kKol2gJI1h5ehLRKnHAuUa8yqXaVExVGEio
UHmXvzF7L6gkrBk05S2mDzcw7oPnswdbrJ/dscRJalg/K+1/NGA/7LapVKnn4z+9OZSfgiP2oDf6
6o0t+dp88oiUPo4aPFy4zwdXremsYuMpZ0NG+4EOzTlgpOJQDVv3xlAvr9lfroA4l7P/iSVOnhPW
gdWBjhnSoPT0Xnam/24lckrNIOvA1ZAjebTaouGNWserezKgb/Y/457QAGy/F2aFxSoIMs6EuZ/y
87oOrb3ddGrf4Ea5Q+hwOK/LKOKG0cPd5g7hfYNn9Vsn+yuTTaJHhYiYkGLIKYNmc3MEh6tmwAJk
9BMQ6eZFUEPN7YfoLarcK6uXJcvyRbfZ59WeTHaNOYIgPx/SlabqjmqTvmwpb3//y7vxqL5wJI4y
EHWX56sHDVKL+7EfUjy7mrNuWkWKc50dL421vHFLvQwMIBeT0ZC9wSDjiH0+VItyXh72Nrukl0Ma
Sjw6c+U0TwubKg4XFHLe2JavDogFtMkz2BCOT65hES4WeJBgoMuEnOMMm3onK+8HaALYB14l39gd
r60NDk9UxZCPAdZ8cjfixizwgGkVGgm5kxSNZ8bIGprJyqS+sSNeWxseNq4wDbkd0AB+PpXApYNF
RrhlDMz2e2vGAWwX+SWkrt+vjtfGIaomb0C1xUdL7Pk4+MN1oqpyJHh1GKZRpm8ggrzlm/bavP1y
yWRbBRAMTwYZSWiNPJuHdBYRcrE0C/Z5MG47r2Gf//55XjnAsPI6elYQWvBgJweJsjw9DUuHG5zr
HG1/kdrLCgXGZSqWa7Tn/WQspr8sDcmyh1dEffFYgQ1Oncuw2hLdVM4qtWoy92iYhwM0lXfdqqw3
LrxXZpJzwAyPVsrET6dyARaswmaOGpWGJbYfc4XFXQltOJlDmm6/n8lXVgbTiDJQcNQmgFD4fGWo
I+Wb+EmlEjOXd3ShgtjV3vTGOn9lB3OtWQQmVE0j79Tb028Q/Vo2l3UuqzUtRSsODb03vBZo+1FK
/l+EQRBCKQejKstheMpAtTPlWHIdddoKGN8jFrFx3xAGlrVY/lV0+K/H5f/kT+27fyUo6p//zb8f
226lHy70yT//eV08Dq1qf+r/Pv7Z//u153/0z9vuqbnTw9OTvr7vTn/z2R/y+f8ef3ev75/9I210
odf349OwfnhSFB5/DcI3Pf7m/+8P//b061M+rt3TP/54bMdGHz+NBkPzx79/dP7jH38cq2T/9eeP
//fPbu5r/mz31NT3Q3X6B0/3Sv/jD8v7O4Lb5DFImtJzQOTjj7/NT8efhH8nhKMzQJiDwGpEPe6P
vzXtoMU//vCCv8NM5megEqn58r8//qba8deP3L/zcbimE60cMzE2/P98sWdv6D9v7G/NWL9ri0Yr
Ppg1/Z9EEz1wMgJaOlD0OeQhI57UetumggJXbHMyt+Bloz4qdhmpXnoUIjz8aU7+PfSfh3oeUf4a
iiocJUeI+cf7+eSAr4og21w4l4ntADVhOHtfrKq6WoKJir2Zd2czEgWfym4Iz7piektp4Rfb8eRR
6faQvHOZHUutp2fyLNYMtInGjarKxTvLFmFqL2ER7ktnavqYth7YgahfBUaICNsEiQD/dRc4U/CY
l0H2DhgblheDXE0KIpXXR6iJDEG/z0CgE7htZd2cBVY5/4Q+GoD+90Uvkj5kSsGr1yIpkbUFNDj0
zU+MvDeQj3YZWHE+9+Ij6yfMwXv32UOOkvCXafLsT/DPmutoQg8pBWknPv3+fVAOfPnyofQT9rm/
9KpOM6S1M7PBxxcrmQtga/HI+XvfTB6EibXzwIEZpe9+waneupdHBMuOhATUY9cenQGIsgDs1rNt
x6XI0KsVMvd3qsi7RwXkB2DehMR14jVlGBxrQl6JafroPFoLZ9VZ7lX6IzRjGv3ATeSDB6VF7o0p
HJZDCN/j6zKGTpsUfrZ+8I6sQLA8YgGy7Rul3EXhoB9LoBMfCYVUnUK2WGeYcqO4mRbV2xfK7YR3
K7KxrPZmHdTq3Oy5enkg4LfQCzp/3C2+rYe0miMfgNXgimEn6mLBU7Fq9L2J0ngVY2lktedqhH5+
vYVtgEKlcsLvGViP6tAGguqEmAZr2xfDEgQ7nLKKYNdso76DpJ/n7+jh47GZ0ci9D4bA9g82TY3l
bA5g/Sb+EChIG6rZKAnozOmAMoET32Ey6/aJGAqz2pUeIJF4czcPRACNpnGMwdOOLvHXYh57TzOI
rsnAoetSwbTqgTr78kPhR4WZBovRWDsIgPO4c0M5BIfCWiL7kQempwr0DAwQYg958b7KwmC+zpCT
yIDRhV2xL8rJknvJqqiTymxseQ7XXMpdNlXKTnVnR81tSS5d0dQsAW56YpbopJbWcGv7zdbuHBnM
UTJ7Ct4Q1sAqexg3VxR7VzuQF3lJ6xbDtPX73TZHrtgFVeSsMWUsOLBRVQ5d6o5y3huweou9uYbm
tPv94n/tMIJZd3QJPeo8e6dRU+nBvjNRc83bAC4ReoE7hX0OrRebavI46yXdJqPdT2YJVEmO2c/f
j/88Cvh1GEaoqZDFI7GHqsBxa/6pnKYtIy9kCE+jK2Er6KF1L8ExFxe2Wx9lyKLyjajjpKr7rwE9
i6IpBG1ujlNrSdJNq+0sdwSzOx/9NXydDFBHLkG9h/djvwyHzN7cnfaWcrf2k3kOos15aJGFWfdw
GP24LjPgpZ7hXDrISQZvxF4nFc/j9yNMRpzKO9YaKPidBF92bUZL30ud9EZGKBKt3tnolG46m9TW
MXMtME7MF2KlqQ7welhsmFna3fa46ukzNRpvlWCfB4PH78NdfdToxkwWWMKpoFNjKPpjzmgmqnZ7
OyHYzWEZruVb7etXDmGKLGhGIauHXA1Z+POVYHWVN5vhaiainad3QpaqTDnOnDKuwUM8GUu7FvFS
IqQYQ1IeMCJeC65qmCOtjC2ow+sOdtv8tffIe/ejP4DzCQxXntWGymowdDX45r+6eAlbCSepXzAz
BCHPvzJVQ+qG2fErT1v3YDmtOssA/iJz2Ii7YjPcN3KAF708qhNUgWyEWnCGYc+c7Fbgbe2YGzY+
qGBPPvcZClyQ9vx5RHhqc3Z+PzfirLZkfluif/t5ngfHj4GuvoXLeb4oiFuIXMi8UcY4+gT+CuX+
vGuBy3VWZwHBdkNjfi/D0I5NYAEffz+9v9qC/4lU/jUMDR9UoUI/RA3xJCiz5rlzy6kAEMbB38SW
aKI7uj/+hwJCyOMIQRdO2LB9qjs5XWV5c7T5MJvShHflH/FJVthah3bp7/Nxa96qQDw/OY9fjlIy
YSNJBdYfSJ08f/ldWNqKkvmRgVpDavFCI12kJc6aavoEwxc1e3eydnDBxaW5Tv+XvTNprlNJu/V/
uXMq6Jsp7E6tJdmyJE8I28eih6RJIPn134PqixveW7raceZ3Us2pKLGBJJv3XetZ/dfPn81HV8ee
DDeHCEAOoCebSLTTfWJLVxD0MoDZHMrVnlFk2hKqNOlhETfaTTGaU7UxhC63nbdMZ6pLx5um/94/
BBhYPqA31x7Z8f2jg0nZ5DEGxjqvlwi7vzGFQ97Od41wUZDmZXYwVX8umupkglyv66x9A+gozJLv
ecGwKFyzE5PAU2412TY2df2xTFq2RqOVFDfs1TwKXo3xxamg7kQ1btF5lzkZ7ebGKambUgBN583n
r+N4GXv7UdS817MLhCM6lSezNmNEt0pLk5jWyxETdjJccMKU3+3ShgWRdv7T59dbR/7xl8FEQP1w
LUitY/Bk5iHexly0glXMqC34AZrmbAsDo6fW+cPXSnj+FmeO2oH6crefX/n9p79e+b+lMDoXp9iW
xcD74hdQr9qcrWICfGAbU7A6M7OeLNNvD3RVZTDJUV7xnLeZ8K99wUQ7o3TabowQwlSHpMziG4vY
74hgiPqbLL1uXeuwhBnezq56DL6ZlzwGOH9v8F4Hl33VFBdIguufzuj4Z749OmLvHz/AT0LIV+A/
PL6TXYukiooKEhRKL6a7pLX8e0zWvcByWkqSf3gwXimG0FyGkQ3crSPpFBbVxsm1PXbnGU835uOr
pvOcDqksrM/QsjqWN4t4mjY0ysH9XZk4t6M+tbVmgz2L9M20MNJnN3WgAJY922cRi3LPwF/I2wye
8kRPrik2G/G20HzMGVLPPJZRBzgF21756qRB+mxrM2TtekizZas7WMCjqte7elfPQv3W0hhfyTD5
5sUknYreRjWM8yYuzBiLOqLfre8r8WK3k/5FE9RDwyp1xxY3Dhe/KkYfh5wdGKO30Yc4+2JqU56G
vTDMC70RQX/BnlmAiqCEPK2SYecr0OMJc/HU5kbY2atOvFZq1EJEIiPx7nNldfs6M4b+Uql52FVZ
Y5Qbts/+65L4Oh0sNGiP+IRJqcVZw0ed9AWdS4ea9x/cmF4VWU6F1V+UWnZZ5z276USriXAb5fBt
dqzmuaRE+MdHrYzz2alqZ0N0fA4rgCPABWMTiy563hHzYDdPv9i2Ifxa2BF90+2kmncuAuTuwIc/
+WGux0WCDdyMNVxxBjZoWRp/pD/Pv3wjTW85HI/WN24m+E7/uOAIkPX2jVzB1ZsO6wSSp6xp8PLN
JsgQQDuIoOKhKorInHXE2VgR8eGJhDksnARghpCVofVvS2Flz1XpgtHHCMULHXQw8eEQy67dYCwN
9ovr1cjIcMptwFOoJYopO0OsKb0l7JQs+Xuc4/5R6Lq+2ySb6uEIU+RibnsjD7VJDUZUCDV2q7Ce
brBZ9vl3ACHyJ/XHAL9IrusvJvvSfzhGKIBCIM9fXdgszyn+5HpT6LMxX6hSOdD+tdr61mlF+9LI
Sb/HdRXcayWOxY2urPyyAvUqMHXzzCPikoKZ2sEy3w7j0vSRJizlXXBf3m9S/UosE5VX8I01tnWJ
uN6N95xZOL0TXyy7rSmcZLxK7JHjoeb2vrnvZy1JdiMnIYgQIMXWgKQC8bpysoaDZzHPF7mfEuBc
Ks3iNqSvZ5eWW3TFBqSGZGzGrT0wwaccSw23aX+6CKX6yKFBNkVUBEwGpGh0Ixqhl7za5Zz+9BsL
O4wzL3gXEar747YiN5DeCMIzgycpu2Jb9In0L1Xn2mXUFoV2MSpS6aIiLdHD46Lqf8WwI+DdLK0r
LrlzMd9KJPXGvkgVGy+JcoJqjED1uRliA+rUSE+kHkLWg7zf26LHncPOW+iYOLA5bmBAqXqf9YyT
sNDoZ+xQowYM7KExnzmwT3nkZ7F1WzBY8Q7pg1sdTBfY+qYjOw8pxqJD9gE2Z30LZDWskV1FcNvw
jnz4LYkuwpGPW/AGs+G6xRqN7cStwVG1eEb5gzBqnpPMR7PdOoFoOUvl7vepL03M04OkVFTWcf5s
W2VDY1XDunRREFH2QzTQcTd08I3fM+bBe21s+yaSmvLcvZZpAe8cv/NVt2D021J+8R4atyPISyOf
DTXOYBFZqln+KzD++Lly6uVbU5V4+jz2Snx2Fo51pRbsdSZMmRrb3Go5cLKEFab3fO3FcBK2W4NV
wEmLYcDf4YkESsAy6AwHE+nkzZDYwt+6C49m64gSs4UYW4oIYrQfAqecnY3X+f2yYUfapqFZyOkr
zIBAD5vR6NXWVtBn8BU4ICSSZayus8xwBCN2SAXCo0a/svR2uRvnrPyq61OtQoGbqAyLoYMoNpdp
0hyCnFJxBGPJmrc+fv6DNdQoJ/vZNW5Fk1sE8MAIOhjLOvLrPk/+QcOWlNFczPplxogAqVd2hn1j
KKAFYbB6johIGzVt5w8uG62+JNsOsNZyr01m/UcH0fPEX7BfsX/LaZPPbf3iV90EAWEpsoxoj0zH
5mXRbNoo325AZ4AlCK1Ut5jx+tp5mGwnta7mUTc30jKt+otvigE5GeImHKRd4D7Mcau+57hfvYhj
/fw0AmdYw/8YLAe7l6gYnLEjrNIfOPhveqHK8jDjqqMeY9tYnzhHLK/MnMYt+E5O8G0P6QonfZpk
myW3oJNJ2t0Xcpo9NlQdYdYVTqRykTt8xAWKAicRhflFTracEHe5/R2AoN4lPapxx6jPS7AFXYeH
ORS1qH7Uy+JNjLgycLxIQdXJN6PR2WpPVmNl3RhtHWB/zrE+b5IMAMSWpPNxjlSKmSmCjxMDbdHl
OES2MFLmDfBXl3w5LgYgEEn3RePInVFk7vfWVNrD0hjLcLFACQIJ0rMSYoPAeptbUso9WWEQnBrt
epLArA52XLQY9bsHAlesOqTXXkXErt5U9JX+VOBnnox2uutGzlrsaS5FUjXZuY3d+4MLsnGU8vi7
LcJSgnUn/dfGrmz4PDOwDRGtWgOn+tCIJJpUJ5rIcbrid+bkdN/NPF++5OZsVOHsrRsDaPjmEFaa
KftIKeJJMCtMUAfw/cgfnSgFpuBWw5ZP0G5WRz1mogxSVlnKMzv9D84fHMDXn06VF03raRRyOxui
KiGURQH23tDyrXwvFLDbjRTG8I/utV8h+4CLS42iu6CopP8Wjj1/y6yZavGo19a53jtXfbcdpQoB
epdgAmTxnJCOnymu69WqX8goCJiVL0e9W7+AqbF+wp2h8hqILBCb0tSy73QYkywSXYHDDnV1/r3S
LZnRRTTG+6Bu2FRNiU69lA/Z9UNqMpkPLMNI/9D8T6tNUNJkBS/ld4oTnjmq9ZKK7a6mpf9MBKaP
2xj3cB2Z0uR7SCxR/kI/ERuXEFmxYWSOpx2kzvsKR4MI1nAcVfxVYjlr6Lyo5FvMcP+Jzm+2NkMi
rVeqtPoLZiw7Cwuw09Bh6hhQmY5Ded6kC47zCAIKvtZ4YsQdlskzsis3qdzHMiMbPkpjq3tJ6R59
tYyicqKqHtuO2nRW70s/MdnfDYPXbm2K69qV1eQAC7CjOUtITCQOy1kVrxlGTBzPGXuBED9m62zo
mVYQFWPdvSYz0Pvhj93yc8wVTsoOwVATev0a02PaQ0LZl71dtRWWh0RIio7tG3ufZufUFTCWSm/i
bZnI9kkGuKI3MBBQ21QDNdmo7oPyRwIfi42gA1FSM53R2PteX7y67NPsA05PezewaWQqQoaU4p5D
rhplcI3iqHTV8CVYPJQYlIXKa5YwKPetLgTo8AKtZsgxVtywP3WMKKaRrYVTkDbBmXrm+4MxIg1S
cJAzUEXkcHw8NMEl+FLvES/Mnd/sDFWJTZxbrAU1HkJRd+6Z670/mVGLoHpKmhDNQgTRx9er2OY4
E26BqDdr5yoYtOwJkFO1M+yGOf/zo/D7qcyhicY1qFaaaABOPjsJ8iAr4wZ3s7GyRbGrU/8g7n0Q
nnZFTbvemkOpbwoYkLduPZi7zy///tECp6WTSsGB/igt7eNbNZRZ6jHFzahLA3W7pLHYa6qzN66U
+s51s3PRv+8LPuiIMOJZq2kCsdjJ7Yp58aeiZ3uBhTJ59oUieNKQ8w51oXgMunxiZxiX95/f5EfP
GOk1JUBTR2l+qhKgLdSNsBf6qAfofF0Gs/aU9wggoHEMQBY0eaHBw3osRmFua47+Z3q1H9zzyv5d
9WlInplij5+xVmdomeKUyze5Rgl8cLfBNI2HEZJFBIBPRDj69YvP79n64KYZwwDv+V58n+rH8VUL
e/SQxWIgA0sz/oPYyAFHOHasMbA862E3aEORRxoti3hfuzNsDJDM6mc6mCSDtGwB682ClALDzrAk
iD2dzIngZcmbwKzhz5lex6nEnvxp2BXC0F50MDKvgynKb4sSACLS3I7kgiqjaEAsBs7YGJt68IYa
j3LXoI3rR4wxVu3PAtwjoKOlNuFN+LSsScdrVQwlmc4hBGqt6WnD6docTno2E7AxeLF15jP8oCLl
rZnedB/Jl32Hus+rMdU5TkyR7Or4iXW/cDDY1XAPPn8tH9TcwKMjVaDsu9pZTqYWjSsPuYhllA2G
RZ0V2/pzhTByK5vmPrYnpl628V0Wmh08hs+v/f5bd9lJkCRDzJaPwu5kRICyMR13TumWmqmxD5x5
2iZ27kfQb9SllgfTmV3OB9eDO49PCW/UGkh4UnnXx65BZwm4IU6C5ZZlvM1ovc/xl4EvPosqejHa
mVt8/xppAKIcdsmC419PnVEAT/nnYqAJ78KqQpSGFIHxjO/+80f5/uOibAMnndSVVedhrP/7XxtQ
QzZ939nM2p7qszu++XwnEw58idFpz/DwcG+vVAHqkuPWqrT87vPLf7BAEdvpcX+I7hALnLxJHRIx
xmTUF+M8+DspreDOkAJSha43z59f6oOXSPoDgjj2Zgj6Tw0sOky4kmmZO/UW9ZXMLzDtTeLhFgk4
8zgp/pV/f0Gfrio3R5cKdc7xoy0HTde6xhgiv3ByfPgkV8VUD761nquuW3fKz1zPXJec4zI4Gkj0
nzoN3bVrePJJNrVye1dnzHQVh6qogJLAIaGq6k1r+t7e6I1g2YMjVd+E62g9xIzA/q4VOVBLx0OA
H7lFnopd7IzytifBVdt4eQIaAySSfMgHInM2ulDU1RXpFfpmwo1xrp/xwXDESLL6D9lIUFA/eWaV
THtDAR2LEirAl52ciy9VlVEHaOEvh56TJJfzpFn4BXProjTnxTnzPbxf4pjUbNQvztpQoLty/NIS
SmmytmNGSQ8avPMraz/rSrxCpHYpHyQzThDkGJ+PlA8+dmZShKerlpHoiZP5RQSekn0XDNFsMigX
OleXVpovZ3znH10FpRVNWr71tZdwcmuNBwoVr2MEpXC579ghRUhExBmL4TvbLgYBLNFEIRBPwDRt
nnzSfFceRZVqiihf/KCU3F0RPUERnLPGRSaAzFqG5qGjJAK9Glq0jllq3o51pXYFiNiEamAJ4fnz
B/yuVcyP8gkjXiPk6A+xQT2+93HpANIWs4wGYJVfwECLg6/y5vtgCCUjkOEuprEYKKPIs/yFQVBz
UpHy3HF/vczJF0ofh3bdak9cLRTHP6MeEivNxoqjqWxtLxS0Ux/7ojK/tirpPfpVvfYCtMWPqbjM
8x+/g2l4V2ap8Zu9M0AHwIp+sv382Xww4hE10LqmgUggxal5sR97v/KsHgmIFv8EMKgurN61LvVx
XrZBxslwQvNw5kGs93n6HBxseqvXh6bdabKxX2p+OSepjOwaPjDk3XID7TQIqQ23kcdasF3ykSBn
sAG///XdkorFsmqxdecXnEwwycycjHkCkEtT6HdwwGjemKpCbucmB+VgKCvrvPn5+UXfbHDH94vG
0FtDWIgCA2Rx8uk1GfQjamR8emARgXs50hxu2ddkYtOzvsagiAe5RGkb0LAhU2eW21zvF+O6Nevh
yZvNfKRlYad1pHRwhztKjL6NfkuWc0h1e8opZwrjFtkZwtjCt/+kg8P0ZZH/2MP+mZ3d0oK2DBU7
XnefTpk5s/b16qZa4v7MOvt+SUfgwKKOmtniUz8tv2C/xX7pUzvU5OjsO4zNWzZWmJLirLn4/Lm+
u9TbcROtInQkFK+rUvbvzUsR5xVKaX+JCCD5tsC/3Mfd5FAdS51/O2BZxSklrZ1r2iZAF46vlPmV
qjAfzBEV/WwzGW18AYW0jnSAaZu5J9S9tUT/YJl1v/v8Ht/LPhisPu4H+r4WptZTtzj1AcuJ42SJ
ArfUv9YGPCoLQNU1mb3NYVGLe1fWKAC1hVYejRTrtsfgfW+kLXjUgaTuIm/7275Zp4/Pf9m79QSX
NeGVFt/wKjw+NZPrQWU13PoS5bMb36Q+tGzQRtaZ6E/M26eTBTt85NCrHhluCg7k42cP9Nes2sYE
z9eg+dtlRqCl0QC639xCRvOfB69snvXZWVVZzgwBOa7hA+6BaSUT5xKXRCOg130ZBfiPIRMNafcj
mAv/VwMbz9im9VT7Nyan9Xo7Fbr+VdPaEUxiP7Q7J9PzJGSH1ALLMwlKpGyo200Ehs5NL/D+mjKk
hjt0kYaMmY4TlacUMETVdjuY8/5NkLdxTVmWKneoFykFRWVnOvyxiahW4Ao9xUIy3V56w0D2aVYd
aiYoDLIL6Skuf2QrMzciQTDVr7oUh/kldB/q8VMn+5Fjrq73F1Phjm7oAtBSFyIAZB2WzPXaRkyW
7A+Stqj3UPmgZjdLwoB4tdrJeQzaefzH8ZulPuDqzoOQ+UugM+ywD5MVOwtrx8GVhlmHJrneVOM4
/IrL2PxBJ6kPwlFLKraWcqYu7xB7AXdtiGkcmFWM2NnTkj+Ol6i18NxmNAzc1v6dtTYBQWAV5EvR
xPYrDWfzipBw1KJaV4hg6zYBZLWKVM0bGkBGfrnkRV2FLtorFDxWMnyl8eekbEGJPYtMVXYpvyN3
Zai7IL+QifacjrzMdcHpkf7M1W3Rfa2dpNP3okF4vHFGclB301Av32tR64/NYPt5GMyr2GBhMPgh
XR1Vh6hM23gj+0l8AZM1/fbNeibXJejUj2GJMzNsW1E9arJ1nS2ZyL4WpS7M4JC8AuJe+Fr0GBHc
VFM+RuGbHrwFQNRemkl90BEgdQeKB365K1oBsNDO9XagtceGe4M0HEFCW6i5Ye8Jg9nOhq6PYo7y
kiMSUxysN80H8qIbcNlqIHqYPc3mBlFeFQD1ImeAHX8xJVFa1Wu7oGo0cdEOQiRbBGyTQickpb2J
01q3QyNOPGufltP8S9Dtta5TMw52unR7G8RU1+bXQGxHMjYyu3vumOXuGjeFLFpiBL5BcFQ/5Wlr
fpN058n0KedYbiQROGDszS54CCoz/ZaTgONGEzXYXzrtxF/9Ar+bOnTgPlfs1dxQtcaCcB5xKXqd
bFJBCBHZcTY+Lcc0nPtY23QGZV+Uppr5iO9IbLtuaX9zAJAXVWEBKe0rNRabNJXBbyqqxHn2Yzvs
oO0SbzKAiWS89gMy8W7y/HaHqZHSja2IJYpqyolo0n3k0CHwdIoxadUG/ziN2z6XsFwLMKKWjZKF
5IwrQw3BHzWNCXOBmwKI0nuXwJxG+piURxIKaC/bLtRwC0VUvcFGPeq7PkGtfVWy+bxl+0/wSAcZ
0oyoDZNN8m/n47XZAYszcBHjEBJ2PE9mQ1GV2USx107acVMwtvdCE8u59ejd3o2yCxYUoB6olPm3
k+l4iJFR0bWkSSwn2qYdw+VHaSxGmMaaf8lY6u/M0h+vhC3Uvkyb9gWtAWOmKf2o1FdR2GK2h1kh
mDGR3+zpJL+QGag9NryG7swa9dHq6a3Rlhwm6Qi9O4T31N1Gurt6NKRkg+4Ss/Yea9enYZHTZrui
8Yf323Pn+YGJJ35oaS9f1BDU7qc6KeTVqnuC6ySN7ok2CEE+n7+yDzYwHHL1NamRFiDr/PErYw9a
1phCpsiscuvXQGs+auy6fwFYeWYL+v4ExGtjw4tu2ecESNPx+FKoKBpSSECtp7R7obMj2mfX6ed/
qIq4X+QctGRiKqDSSZXckEjVXI10eM8cDt8v5UD0qNm9bWWwF58MUfzwFosm7c6qMrX9pCDS++38
YjmDfTvSMTxztPnwcrQ/aEZgTOS4cXzP80gV0veohY7paN0melX9mu2luMCMgLUpyOIz38a76gXP
mF4Lphy2a/h+TnoCBauMBs0SL5PWtIi6KgGFsarVTa2nxHgEsXeY4sV/6OlEbTs/Zu37fDy9O8ut
P4D6FkpUk9TY0wJ940MzXmbMVHrjNZtMVt6l1S3eTyfP/4x5NT3Pqe08fX7N92OYa7Ito16DEZMD
0/FDBi9N/l/fzBEpUzkdtExczMhCkKIm3pkZzvnghRoGvAp0nhzgzFOKXQzmPbVpukY0tbIMlH0Q
z6HsbPdlIlxKgugf+xfqDmWyJ2yCKi3Yjux6iYkwgyyb2g8CVM5TpuXm10FLUAXhOFnkfnSE8ehq
RtyGc+bcYn+K73FExvB6nQr/ktV0FAS0Rei/lpqompW8HuxLSm2PoL3TnzHhHqizOCdfTeRV3yzZ
6Kc70x4dBFVDXt35cQ5R05372tsIo132sxMQ+5yXVuJv2y6vfyrPSLMtoS/il9OzwaXZOtkc2GwU
MoNGVAMEo0o3o0nXUmfvWcn4Su15grzZLx1NtinoiI1BwdPej1XqVxFVKiJrXHeE/tpiJjxXNvjo
VTDK4FsY4EuAd5y8dtMb4MK0nIjm8qWC73Q9V9ydNhKuW6DwqM8M7Q+ux/GHwiYHPZpQb12ivwrV
MECzBW0SG5jAgEuq7FhDmEVOTqQxs20Y2Pq5KfODkW1hi6GGxV/HIXMyW+HbcjSD7wnV7bLczixo
EPat5halTP+zISxvlza9sfFcQ+0oiXWojBGbe4X7LAJdHdCt+dsx1y0CniqQGf/6syNRYWWIUam0
SYk+fv5aO/lBbXMqagn1e7JSmv75MHpUsFx3OXPO/mBaQXXLt43Mg97qqfNgkNVEfp/HtYJ8DLO2
ba+FXPQrVKYt/7VJSVFO1ZkbfONgHhVNOPZx0ob8uVbtwY0c36Fs8jTTHO4QhO4aXaNcN76qC0IJ
dsI2R5cNepxkO28qzaeUmL3XOYgFsTkDQsgNLM9RXfNFssypnIIWRNqq+C18wi1oBObtExKt4atD
CW6Jut5u591Stf4X/qbtbanLye0Ijq7dC5E3r0iD6RFKbcRi/vlrfC+g4WBPMq+P7ct2oWCcfEcj
H+4cU+GLfFd23zMqUjsKuBXBAEYdbJO4A/tvW1qUjCjX0pKQKWSKg421xiXJpQ3OMQren+rX34PZ
HYwWjvRTCxrckxhcFoHcYy2AbQ8+/ZmQ1lFy5lz/RiA4fr2ro4u9D10fvM6nTbwO/2kg+gnqfKJA
ORl6M2wVQtl75dWTEbo1Ik66X3n6c6ECNGwMd54IiSA+8Gc+I2AgVMhKLzKI0ORWNW71oLO38C5b
m+03h/LeaCPpqfmeytH8lBGyA+M7mwC9232Kpx4hCimOMU3GqwKGvU3Khtv8w8nX+FOYs8dhXHfq
Byy8+bWngvSuKJESh6429PHO13U02vkUt0/GItBtFR46tggZkftK1FG57BRcXD4NM3fONQbf6udH
zw1VH61I1ng6WXD8rOPPIhk8P4+B1UeomQ24+Bq+WI3MlglJzDKiPPSMJ4pz5oOvOQGiv2Lsqkv0
xNW3HBzeQzHadXLP1qO3dzFdNnkNvbL6WSvyITei8ChUBPx6ufX6Nmi+ElTReltW1Ox/WTf/Hwvw
f9421/9vLkDUNT+HjMXov4yBFSTw9v/4XzBA8B+bXFLkFaA0OLavZbX/ggEM6z/gXnH30xPmk8Hk
/3/BALb7Hwf7JhOmhw+O/8hq8L9gANv8z4qFYd3ENLbCH81/AwY4nR34VulcrA1jDlWsiSeHP5CD
aE7qjJlI1BB9e5VvEpN4rc8nxbde7N9jfL0M5gzOK9QY6SStK/Nfi305mdZIkYjghcwgjcbs9e8t
ugk9xATdPcRzIx8piZMg6OA6RzVZjzNiwkAjN8qflRZli6c/pb2CtK7qEUOJgaKc8CKz1K6cmh5s
CrW3uiJdlHp7wMJ3G0xjmkMqxxvBcW/OG3Sooz+FKB61lyo2jK9TiT6Qs+RMbtLktTnG8CH4mjVs
yYlkcfRNTOfgCqIpMeM2J6svPt3scx2k010QD4bdL9DBtRAMb+9ktVCEtDllY6D0jFm26uDWW/yv
dv2YOGc2P6dHmdMLnbyBBRiOMVGFi1o2zIqoxZbIE5diSzBZW7boYIzmy6E753Q62WlwXyv7hEHu
+CvG6JQGkWSwNK1apyGiqprEhQBlR14C1oy9eGePlQhNZzjrMl43cn8Nt7ermva6uzTRkFFqPh5u
LdaWOJhmWq8WsHtKhdm2QHKEELcij4x45TrsPbfYTYVJcFI7kMejbCSkjOIzB+Q3mszRT3EgU60K
NgPoESfWk5/S47qZMNOQX+M2jtiMMnVuqJTSr0Ey2xJK2RBNG8KTC259sgfnjd2X1U2bUWU60DkN
qp0+SP0a0N4Qh1bcqaeMuIYHuy3kvSYxUF8Kgmo5ERdJExNfqzTFUUkqsWs7l+Zsvijrpuef3zim
yDhQxe7drFnjFBKZ5WKjaD3n1zrb6CAUDAPdE6cvhdAzVw8iGY06AuNEHrXnqHlHEDHFYm8s9Xkb
OH3+o0Ue1p6ZLNaRePrE2AevojROhTQyj1+e43rJgv9GCyvhS1z5bvtdxcQKi9lU5zZr74Ynbwes
0YqzRUcCf/X4WqA3ezfJEftI1yiRGw1Uov1eDtcWWTx3+aDTwvfIhu9p9t8iIiXGuGy7eydvlkM3
EmQRaZNGhquVNpdK7/JtQwofAlSSFf7dccnEtMTGGb0c/vEVF7NOJH/NoFQ95kI1GKBUrU17KvwF
ItBFyzZMmOKhtMXUnNmvn1jWWQ84HrB/1deKFlV5/2Rjgs9PtIMak6jlG3twSs//QwBPPf5QosPk
QP12bsNWT8tDpejMhqldkYJs1b3xPLCvBQBBZt5Fu2RAyyYE3E44OdX4mHmmrCPa5r25/3yZOVnM
3n4whv6Afiw9NMM9OWAAhB1ywrY0Cu7yoaXrTS6Hwyn+zKv4YNA4tJx9C5QeNcg35t9fr0KNTeGW
C03exbbVl0HS3Q4ULX9tGe5KjMuhECSHfX5rp+W+9d7WbAymNHAS9GNP3r9DYR93AC1fXV8xDUus
lnzvBK3TRHkjsS0KKh/h1HuJFXr2XI77XukDa4pr5d8+/y0fPGZnLfutWxCgBqfNb1sRk+zrZEVZ
SYPymbCiHYbLbPf5VU4rvW93TNENAjPl6VWDcjziK6cEF4DJJyyWlVPhFvjYEDuxVSG3idDqxLZ/
jNMMtMTERx8WRDAwC1bpb1rn2S3V6SIPpU89KfEQpHz+4z58BOzc0EbTrgJge/zbFDRHK7UGRlpJ
FCedSu2CLU7y769CYReQEfVuaiTs9I6+eZHQW+BASChXbgx3XjNRYRem9fT5vZzU/9fnzNdt8tXA
R0E8ePKZezifjGXmORtWWu1wExb7djDQtrUWRRK6PwfLliZJLF588fmV1zd4MtOz74Q/SnaGjgD0
5Hs1s5kj+cBAsvPe91kKyUoOGW/afW6TwqINc3OD7EZ79sCZZ/hCk/z+819gfLDYuBwg0Ri7HNn5
HcePuE9aXSK7YLGZMsiHWl1uutwm1axw8wdNTuVBdEOCG9saL2xPdFdFbshDwdl1s5Bud2mUEytr
ouJowPv2L3H6b6+GAcbUTzAB59qTYSaNJiObGGKU5nXGl8J15X1CVqWIymAZr/3SEOcgwh8NBtbB
dWJj6/ZumZlJAbZqy0gi5tkqbKt+ubInrflVJ0EZwfvqNxnEhBvV++r581fxwayK/ICdxqp3XEW5
x28iSCSp0I2VkFjWshXrLAakmMZNgGIRd0zvxlt0Z/GZueyDqzIAkZJRGGFW9U4G/2wmhNbO2F9b
HYinPrXJy0T/29h21oR70jEy7EPzuFT7z+/2TRF1MvZ924DuuWqI1hPg8e12pCpP0m2TiPxA26ei
yJdwcN26vUxq8qu2iasLbTuwA7sUBKWOl1YltVc1KA0nS2UvyaEddf01M+M8OVQk3BsRKHGziqST
5GKTBWr5RYDRQqCZbPsYkx+grsgr7bbcchRbpp0B2OQbKVSUpvqZTc/BsKWjLnqzUvaaX9vTcLfc
rrnqC9U7O4Xo6cCMjxMbGoj7iFURTIK5gsn9tCQp3Igbkxm3Xjv4gycxcM6EJZL2OBfYb9UsnXlL
4bE/o4I8lZOsHwkHYXIu+I7ReZ5a7kiZK6Wjk4JeBeZwFSdr8oFRYsi1OgqZMqlllFeFjs25nK41
x26uAjXrtwF5wwdVtM2Fr6S4yFMruG0H3fwy4nc/p1f8YL1g+vagUK3V7nfZLsokGRanahKZeu3+
kzOdRQpVyhlmyQfzKaA3Vgrk+y52gZPdLNy6Ged0zsYrFRw1KpKlNiY6OFpXAyonP27UNYlYlrvx
B8yYRCuf0wF+eJ+QbIDyIorQTyNehqmQRIW6GvGymvFsAEiJ8sBMzlGuPvhqOUohmIcMw1z1zkFS
9ZXOuZlygnDcnY0HNDR0CcE5tqudcvC+YtwQwUUDjGrvmF22oyuZ3dFaCYjgLUzS/FRXf08bZuxc
X/QoMIDDU1cujTMnjPfzKR85ClHUz6s08rSBpwICDoeCxZVeCmtEjZoILnz+JPBr3S6ETl+oJH+a
CTs9s7ae1qH5LMC2IpNdK0TUf99kvX/tUmu8xUGTwg6p89Y5lCa5mPUYNBdrnughWAgI9LLRfXVh
FpDOmWDC1fPptiOiEHxt2lZnNs3vRwY/x+bwwtNge/72c//6OcqgN6xX6F0szek2FRnGSINQW30+
rb6BLI+nVZuh76xWUZx5TK/H02oKg4NA9glZTWoOpAdN/abt1Jxyzh1N2FH1cjdx4H9ZDB25NPYB
XJyiUhAN9cbelbpFyJWBEg7fs4Pkec7TX4TZe/u6zZDfVbZ/5pN9v//g974dPelJEbl2supNRVY1
w0B5YJqaX3beQFlBUwG80pmhP3z+cN5/NTZVPpxmLqcXgF4nzyap7EYzFM+GZGAaI0tXZhEdy8dW
6e5j1lRsKxzl/vr8oh+OQ7o+q7OHuYW4u+M30leU3TpUumEdpI+eHbc7HUOCBSBAr6NSFUu61Sra
JRpHqgIFnY19vl/zkIqZTmeGPuhMo+KjR84JmmIn5QW+jpOVFxnhLCdOU+FMvNcuaWeKUJqYOkLF
8HCdO8V8MAHYazcI9ipuSuqsx7dvpS51gYCHbtaa9YAJf+XgYD9mt0G3LQAwCbah2NC6CaZDksUO
krmqzktaQ/7/sHcmy3EjW7b9lbI7LlxD3wzuBIiOwZ4URUkTmERKABx97/CvfwtZ9cySQT6G5fxN
M5OJAODw5py910aGiDxIFhv6B9neAwovvxFd3vTYX9NB3AaoELPdoHBURIsD3fDw+bv78LczUjjo
IAjlNt7+9lKDDgHGQaPiY8z3kxDiUPsIuupi6vZ1ZxeoLDGpJ7Q1+jNj9f1SxlxBmeOvkjkP7uTS
wlAdVYmAwoxv9TqQmEmRhVsOAoXulGn3Q1DQLROJ4/zWrVl9kZMhus3nt//BCZQfgduZhjjno3cU
MkJNY9lg5A5Hu8q+wPFxqLbAROyk8+T3XX+Y1BpHrlvDdlTa9K1BFtYT7LyIp3ZGtCGAGSWHuEnP
JQ5+8HQI1kCdgVmPwu4p5TED6Vq4SZJEJLKq72Ashbvrwc1cZ5PWq/3cIB7YyqydLlBYWNlFw+Gi
efr86XwwofNe18o1wrHV/fx2cCxoj4KeFGYq1zbhscZcbeSSnDuPfPCxYoDiBXiGs3aNT+asyie4
y6+ZPWYvAJ7jwCMhikl4a5I56u3Pb+nDi7FwUnGA241p6e0tVaUbILJzNE6iUw15UPg/h6r8NgNq
+Pr5lT54eKs5jlMvqnogYCezQo4nxDGS9csCu3ORVuO0zfUiO1N8/svsd7IaYlTD+ETZkHy709ON
V9Azt8d1qgvcLOwaNX8lRb23LoAx9T9c9JzmhZebwWYpQE+pxBAoIrTk1ZxHFMvTUPz0R4N6GijI
P2WWtAXS3Ayzi5tZwB5qE3Xb4unF4z9/ONQ7UEPwi/EcnKwYVBUdf7EAZRXSN7bZECzhojf2mclt
fZmnzwaXJMVNBF7v+/RF2VL2SLiKVkHk6JlR95nZG09WnXpX7GPP6f5P3XzrhoxABwD32D/RBpwe
cEmr1no2w1rIOaAKgShpz6aZthtL9eM+6dbE8jKWV/QD8ygp8mkDtEmJMJstkz5upiC4OLiYcr88
QHzC+Ox3ZhhwPL6oNevKDoaqvyJ4+1yEyUdDdTVYMX5W2sNfdI6/bdxMhaa+8cB+1RyWOJZ22UFb
9HPikA+vQrWPb50mKR78t59eOnTa6BScbWtFInaHLjz0jG7Yfj6yPvrAQeRTUINp4L5b0FSSkzYb
s9vq6zjYdNJtSJYPLLEpjNI4x4L56GI+e9BVDMKp9LS1h5VRL6GIayGIv/Qqm7Puou6pJdl1Elx8
fl8fPT0+ceQ1TCgsDCfTSW/loFFbhpZyCLOujK6/KIgyO1Ms+2D/CLweghgykr+aM2/fETwur5sk
s8mUeeB7Aq/b1QpCSdU/IITbrCjTM+/r/X3Rm+FzwcyGPALQ19srOn3WNdbIOS/hQIsaXza3zqDJ
M8fJ9y8KGbHlYzpiT8yh9WS+MYzKoMLBSjaNerHTcX6kYakMb2t4abL/p2+Ka9GZZNZnHuAo9PaO
RtjZqUbiQrRqXDetr7Vh0vbqzNz2wTGICh7iLgybDHa8ym8vky/pktVxhR5m6rWXrnBlCGwoOSpg
KYdRgJuB69Q96HkibtawrktHLOOBcrNN65s88FzA7Da68SWfgdJKYhSubcj3X3u9is8xVD54/Diq
acojEFobHCdbvWKqrawMGFYkhFFQ12o6K/iAAtqxsfn988f/fgivRmBzZbawI4dF/fa52E5MTcSg
QtJjxgfxQKdv0dwyqiyyVVj6uuQxgxtxzoT8wU7y7XVP7jGA6yfrmoGsJdQxnc76KZqm2PFTFLj9
0vlSWJa7B8+jXXjL4N4GU/6zzAOFwUbLwZNDSgyXfD7nY2Sd44bfroL8sLW1xAkF6cOpJq90CR5f
AoUCFulfc498FuG+3qiiOKKvc8SjqiYTpkaSGH/8nu8x6qBrCVBvwCLunQZ1LHAwTb+piAJ1diId
yUugius/0uZz7QMvvvD2WZKYX4XTYcUZPNnRrZ4SV2NnHDjbAD3eEoFmMsyVEQnaE+MuNBLfz1O2
0H3Q5ccpUMoBu4nRIMQGKoEYKGWIzSBzi8PB7Oq/e6d2HsaAc1Wk5nm8p0glzLBKuuoFvkfWXw6j
02TsZBobmpK0pBPxKxcnameG91UBjlOx1q6NW0CB1RyiCFmeLVcU6RZ2kZdFSazqjudkNpfUDgmI
RNesAYBU+fwiTeLRsHiNElN7GzhXiFsGdMbFsLBn0ubiHpXK/JukZXQlvcQmfYUVbey3SZfHXrhM
sRi3OriEJNTrfnmGXqA9xMZYhVDbyP60UmBLTEq1DaOvt8xlM+tTcD8b4OW3BL7UVtRP7PlxBHlO
5DccpkMdsKS1qSvT+o5dzX7texx2G+lM9jGJpxr8kzNNe3xT2KsMnSgHaoQdWw9SkL0w7gf10lpj
8+wOQLhFZ0VO2iDvH3vJUdBkx4r9xuqDyCgtr4T3JFK6U6IboD4hIQhCg1TQhxnqm855ieT1fean
9gTWJU2xKIEufChnIb/1CDW+yaW8t9pRXHSZ2xlbPy67321vGi/51NbPcaCpO1WIOo8WMTiv/iwl
XrscJdtNQ0eh3FSmjiPE1qa6P8YWR0cMpC7hC32SDF/w7XkEA3q98bUquoR1v4LsDAqhCWRUxyBi
rodszi9jd3JQ+iydX4SdkSXzIS/n5d41Yu2n3rkLWg3D156HbPFfRNPZKqz8JH20cLobgPAgdUc6
OZ5uZOez92OpfK/bQBRVd55b7SEZLXk0D66qtkjYy29A8DNrg+O1miLPTwYjZKQnbjg5bvy4IIE1
w2JKjKsZhzHeFiCpN9OSFb9yVP83he0Nv/JuqcWFNxviglQyM1SVdBmfGA8fayFSI2yJRXRC6rEL
E7oljculhsm7ddzRLEJ0z026cw2pu9s00AU0epQgpCXHMTibJRhTPFVDpqcbAlHjnzagvxQn3DAu
UYI4MYkYfyXuqibdS03mbhh4ynl0MBICEa28jmoqQt5kY0u/K/ZiFJB+eoFipO2NfIPyfuyi2qgo
g1Doar4WpajqTdHi9Ao1GpW/Ri/X4OJVWTdGDe5oBZ4IUvde0gkqw4asKJLs3GwpLzO9hbvbBtjO
Dtrk5Ot3uFjPedfXWVhCnyAFg876Khab/uSGV30xRs6bmBsdyPLe0M9HvCYEeygznVNUoGX2uw6M
uSD3UIu/uaSRX1WLL2akUnHwQ6+r6Ztd+8R5Aief85Dq1hohVZOPGGUc95xID8byliyYGhEqZcgv
+HjUt3EtU4yda/QIJao6iJbBLMhFGdTwVW9ngIVT6vS3ynBwFsTKMb97UxrfZczaY5T22fhAQUDd
B0tSVIw8m1NR1ipr2SNRYMWOrcWeji0MX5wFS2e0EPqq4LbCKPwy9AahjrNQM+BOYYMvyuDaqy5z
fuHS6291UoHSsIEm+2tuoU8zbDHOUhlfGSI9K1Xkd1n+Z+wcHQCRjvE4t/vkHjVXtnKanN4FPDE7
POJm5RbXtXLtjUlf5mH2LcqKhpykiETWe0fZqKHb2K09XhfjAEnJsad2voR0BZCZyNDiS2LNrb+n
ymV/McyBWc9tc/Gg+236iyMbRXTYcP5PtEz5c0be1SPKcakOumeZDUUCSpshiqrhWU9xf63TT8ms
zkTRee6YhQmOXcaHpcV/iApfngfkEvmja6niG5N34F/pNkflsGia+mVw4xyr56i1aBFnCL9IuIon
v2jBosZ8pvLOTTJniBYUbuatMVVYxTVz1vF76laZhMJK0gUvNV2QEDVJeUVUd3fVMpav5kRqWIyT
VvlMNTZER1WNlX6BraBAGhO7a055PZo/qQfDCSpJpbiMu7wvj6MwO1YizXVhxWbGzVB0rFWDY/XG
wVxceKnCivNb+tVxt0FJhCYsIPhuCFNqkwLxEFPnZoRTCJsZyGY4tLqku6oteHnxd/Y4NOkgPZZt
Gz/QB8VAObh5n+5SfzDIWO+s9Gn2VWfuY9Q7nYiBznCbx2TmW1u0jn7mauLvKdtlDVDiUdOMTc3o
Ww4Esms3vRukaZSMlfurBWA98O/M9tZo+PlbY0zTgzOklNTwik7ouqWBkValnZr3OsbUh7wy/GzH
NJCxg/CqFg1Sa2EznQovfkmYYL+SlDO+2gRJ6IcaujltR3c27wbXrEVk22NtblmWwB1WdJeyqIL3
iDJxcDRkLMpR/r6cbf+b6a13o7ksHCF9C+9OGga9WKnHBf+4alMzrGNPv0LPXmPL1rX6NllsrH6Z
dAZ9by7dnKB/n4Jvk+mP2YVoO3lN8IWPwzct6uCmwMm7AXFQrjjaVTDUO5V9C9FycWhiNmjzEvRv
dWQ2unLDPFejv4FqzVBOgqGNd62tZSL0Uoqe26SHfn4VZx4u186bv1PFBGG7IA1/DHygGyGMpMIO
rbYtf7IPLEyUDkHPiJ5sfACGM1s/F1mwVqbs83AllFLPQtcDm0hyj89UG4+B2WzcQJg3bj8Gt5oY
hocmhvntqja5Jf3bW45Vz+dqLlZF2pVlyIeu6oIklJOw88if0DFGYumXH2z4fAKQnNwUm1ifWSR0
I8Nz2rSSmBG2Jv19shTm95zQc2YpteT2Jh9d76boQWUEAGrpZqf6Zmza4A8mEO3naNLT1BV0WbSP
rZVFBosmtJUqqXZmxiZpZ1mLcXBENw/b1NQQt3RmZu48etPtg9vr5OA4gzklD3wfaRPJIYnrqHaY
icI80fzv8wKq+tgIURWXhW1PU+hn4yIuvTLt0KkUetFteuJccjDOun09VmVtRI3Xjk6ksYkA8oW6
oLt2xjZuWd/KvNy24GisTTu21bA3tWX0955ZZc1R+iI3qQOKLtlpsU6UVjB1NqKncRnCQBvlU9Fp
4rHOzEBuO/oJRVj0mu1AqK66J722cvZACoomG5W8ZBoagiTfSlwvy2acgvwZRZRtQhmo9a9O6SVf
nFqW5tH0ZHqspWfABs2bcjfkASrwgaFy13l52qE69cUBd+Isjv40ztcVZTLaVBIpQYhiY6w2s5oy
YKfSK8Yt+UreKkFrAxQzmZKHKvfZolkB7k1o5Jp3BYzZKLceXGHvqqitgDnQViP7lVQLgOXOffBg
lN7s72r2xa+QChJvp2QBx7krHLM6mKODjrmq/fTP5ImY38bu5Boknn7jkG60XhwhwyaF9P/Ccim/
8jE5MrKQiN/X1uxQG2nKO+jDaXzRmHH3HQJBdYs2O48BmM/4ZmcQ36FnlvQnAfxPMkrYzW+7cWWF
0A/or5hLMC06jb7A7VCjlmyhhhvdthlkc/DcWvQbe2YXEOqLY6pd0S9ev+sgqpurvRykg+uRocJO
MTHGjShBY2+buJJRRxUOpEVOem4b2nOqvqKVb28clOvWgcR7DQN8AGDoPp/B4G99vYinTWJMbRsS
V1biu8fevhwca+Hv/ztRXW4lI2qe2mE3FbIrbKNkmLQ2ouPSnyN2ftDqo6Th+Ti7sC6sGLi3p+u8
KIJlMmEV5IvToEIeXsfU5my3pAilfCPmOfgOBedZ/9V3Y3dM9ak/AnyPf7vQ//55VQcgk+7hqMGO
TQzx2x+zoOyquhIrJWMmxTif97896Lqk29rJOXLK+1oyp2h4yYjI0EXh9nh7LTgAbKeBiYFoq0Ej
T0G/mXvR/6mA2uI7Ks2fn5cxPpCtYVNfNWEIpVaJ7smTtlo0DI1NGcl2aRNz0sP6qjQVDISYydc4
LecvrlMxBRpl+wRgorltlwAGhGNOYRsTYbgSG5o2LDQp9zkYXftM/+6jQgt20bWcixwFK/zbJ4JE
U6/dHvb1kvAr5ZRyIA2kaCI1+drd0KC5GCsyxz5/Lu8blg5VBXRca9waRdeTSp6XsDryRXFVqx4v
NWmQXJEPItiIOlC73nOpsfsWYKa2lvmZmtv7azP4V50q7mkLU+tJDdZMgjj3K67dKbEc63z2D/1U
9t8h9f5kGxzfyZLiQK9p/9hiAQWRCim+XSqY9HpObloSDmDVRFrw/57HI+ed8mjpcbtVFD3TsFqK
bzTDxZkn/X7EI31FgUNrFmGqccqm0DojKJT6SwMsrCMmFk4Gis1P7WTpFf+i2H/+Zj8Y8UwsUBVW
QhEcutMIbmz4WKEbpJC9Vte7egBGndhxESnJHpM1zY0x7kqbldLn/G1zIGk50yDlTB8Cva2IYRj1
oyFHtEl2FqTRbNrsij//kR88FJZBZkDEJ1T9TzV9s5j8JjVlwiakIZiM/O6dXl+lwtrprfH6+bXW
t/q2cLc6p9eBjtQFkfBaOv9bW2bW9KKUFSmL3lTXV0HtddpB2BqBSFaKRTMacIg/j4pUEIpHOmZi
3fcJbvj8R5zG29PT4o1QnA8oHUJWOY2IQ1vnuCAKUDfEy1Aea1O5PsDmzH4sjW5+0NrW+CHjSRUA
difN3iyWycYKb4X/qmk6MNIzv+d9w8CHu0irgLxbxMx/WZD/9lQyy9eavywLk+jMLcZNYjXXDUaj
cv++hF2yMcq02Sd1S6RNq5ZNMVrtrh3j6dAJMX2fqP9tx6aPN5//sPcjY/1dtJwQQeFoOdVYd6YM
rGVgZIiixNuukDR42YIXKvG1Q6Hac3rD95MRklb6DDhGkLfSTH07OgZt0lsGIr3yavafF9pTYTYM
Pfib1fBdJAu7a5FTXrSIw5rPvIUPXgJKH5wBjAiX1uH6MP72EtxRCKuJF6StEFn2XUt+zMAR7czY
++CRMvL4CDDFYJV8p6xzXaGMVWqY2sr+AjdIv+tMZexIWu0vfPjw5xw47/sUrCg0wPhQUCiz6L69
rZy6BEFkLGlj2yXEr+n+hmg4L7IHRGafD5cPLoWj18LhuXrY9FM2wlSanTHYOG8Q1qqNGsiKJNOV
El8by3MT6/uJhCswWNjf0pPmxt7eVuLhNQMxzSIt0/LSHavmGSMPCQbKAaOWTomcw1ib+6sSFsph
VuYfc8rqDaJKPWoGCsajV9dHu0NU2Y6a2lKiiXfuaDdYMnJvPhboXs/85g8fD6GUKH4RmtJeffuT
p0Ci/Uz4mihWid90jKZLo56NXaarc6SE950bmtG8azK9mepA9p2srhP+uLzwK2J7mLDK227MyQEa
6la+EhBX9djTpuJ75aI+OgppJ3SRzCydfrYmHLFtp7q2jGDOpvQCaFmY900aJMGZncdfgog3awEy
CTiUAed3/CKob98+D2sggqDQVRop2oHLc5JJ7P4z9o0gKihXExymTUuxd40qnfeDNIPlCQFRj0Q4
9+KN9BxdRoggOloVTPG7tmkJSvCadiTIDON9HNL50W6SYoBUOeXtQB6ZvVLTTAxJTSjHuJqPpWN1
12OZ9TlpjYnc9gmJZRcaaUz0HLRcLhCIzdE886H8tcyd3DrmoLXnzROwyWl8e+txTJgERS52XWzr
9rMGM3JT6H7+g9qDVW+UP5ZiS8HQyzf5YhcNSQnOXG9QBS7XGHsk4Oas1qaQlAnvsR89Yf0o6C88
WplYXvDKUy0Uga3qyB149SG7r/GHKGuovvpkL8VWyGzF5+tZ+k9FMBQsOVKQF7sCliBCvL2xNomL
nP1mGmk6B72gI2ynIf/1jBby/bYKzQDnIwvGkM8u8jTmkiflZ0ZMFJ8gQudKlGMg93219OmmKO1u
nylfU0+wBitq21lVHjpfQJbNxqbeTA0dzSitnEDbJHLAiU2lIza3ky+FOqNkerekrKY3BLL0KaEk
kKP79mm41LYNSRsvonMj98nY097igLf9fNr96CrgUICvsHjxJZ0MJmoijuBjpYiUeglFcAQD0aQE
UNfPr/NuykWkb3o4o5nBgHO4J/OXxj83+9Ill6YhN8rJXCOMqZRsl3Ko6j35x+7l1Bnk5PXS7o8d
4Z7O7vNf8G5/wC/geWLJRvxE1sXJ6Jp1AstaxS+A4ajtelsn1AWn2RXd2WSihEcutq0Zwd6kL3j3
+aXfrdtcOkAGxTkJRSw9+LevUtJqJ7sRYEcyE0s44zy5hjgTPzDpGPcyzs8lL3/wUtdTKOBawDoc
z08edsxXjpyWYsvQEGUhC/t1wWN/5o3+paR7Ow+tpm1OQqs3c92Rv72rmJPwUCyTIMu+dJ5zv8Nd
ngZrZb9j15BuRQ+UZNNrKW4bGr/VtFVYR5cGJdhMbQkBRm1Nt3XWjy+aTUJmaNNAvPQghI4HOgvF
M2oSSVReOjIP1D1V9d6c1QP6NfOm8LzB25lz5o2hVLXVh9SdvR+QTwJtOwLLszeKb8rl49EIpGz1
vqTa5nj1eFsvDYwForx0evyVpj0SCCfi335htdMB14yb7MpZWsGWPmyMixeVcEEeK6KAzWCXg9pS
eC5tstyTxN6x0EsSC1mpnk3gyAmpfY15z5lkrr/UlH+WS2nmCpU5lNF2i+ya7Kahl4URVs1QVmE+
Jf03hRzL2KRJ48iNSFMMpplL3X4/5CpgR6Gs+lbTYm/YTEtPp6rnY7kHBNdZIbbt5iXA/hIfUhMr
zPeGVvOF4zXQpTgGqv8FNv1/3sm/1mPc/xt3sv/drfiYv+NO1j/4X9qJ82+ETXAkifNYZ+uVBPI/
tBPn39QEEfrANMELgG2Yv6lq4Lz/+ZfDH7kUNpkRgH3h/2PC/L+0E+/fLE8c/UGkrJOy6fwT2slJ
VQrRFZMtgmWMy7AFsLe//UoVBLjGGlC7xAukVPoubkVs0mDHuthktnS6azZZ8sWQVX/xt0d09z8z
wX9VY3lXZ9XQ/+dfJxPuemWeCgaP9UNbhU5vr+zNfS60JCXyti9L9E2prv9q3SH2tokFsX4TzGiP
L0Z/yH/zdZKx9fnlT+3jXH+t1GAkXT2dq+z47fUHu2/6xhV1RKO71oHjFrYFoaqv9zXJEE/DYhS/
bXOpzI2WK4MMmMao90Ovn8t4P9m6r78DsADJIHSlseydAjInvS7adtHoBgvlXOpWTmivNc7HMZWA
Wj6/6ZOVZr0WgltyvuyVSE9F5u09N3NDXwLNbZSXsT198ePFp8OBtuh6QEEzbqbakWcWt/cDjNuj
IMsuAtoNsWBvL4k2RkLrEHk0qALHctNLJ6fdsEolBjKU953M9AbGS6//+vxeP3quOJ64Z84BAfSD
kwtXtIzNxsihXkE7vHElfZGjJbUCYCWxwWee7PvRzEmRBY/VdAV4v3uLSwYqOgcWQ8nfuSSB9VXQ
EBnp0lBRmAyy6RcFuqeYq+rMd/TBA2YG4ctFhbr6pk5W82YcLH/J2Rrl0nUuJyHzbTIBXS4S8VpS
lISOzrj6/NmuL+1va/s6jihtsVFC+49w+zQZTCp9dFkQy6gBlvnLMWpGqmCmOnOZ96+QOj5zJwEK
/DGOjLevkFhgOGENWeOzw/QQanlKdEA1qldVpeVZju46+N/eFI+Py7CXZu595733NCNHMWzWET1a
8dWbSpewbEyUewPLc7+VjWvnm6FISdEVOAhArg8DsLzFk9q2ran3ko5dzefSi94/A1jEzJLs2JAY
4y15+wxyX0/qIV4Ivk1ba7kkAG6JqiHI5+ssI+v58/f60cXwF6D5XX2J+GbfXkwtup3KpGBObGbn
cmj1bO+Q50Gotz033z+/1vsxtC5uUJ6wavHBnJYRXGYgwTdCDGSGVdoSM2OoBOLdRJ9f5/2XSRsA
rWjAlhc15+lBiYRkyQqVQBufq+laLFqxRw7pbKgxEtrpOkHyQlxZ+aWMNTarn1/7/XzLrp5LUpBj
bqfw9/Z54j9IaH9yjyltq1+Q7hXCFw4ZSeSawsyvx8Zk6fn8mh88V1wDOKqZFdhYnn40reETvhyj
4E1NJe80dKtfmXnPbu9PPxZwCHQfWEmY9mD0rbPS3yqalAWUQNPkhBXo8jvfFvF1jNTqmGdjHEnb
bx7ppvq3n9/a++Ad5laoBC7qM85p9LPeXrXutAlQExk3fhGkwSWiO/9A0R8hfJ8q/4DGc0n2U44S
bVvVIwNqwRT2yim9OvRkcAUXQvdy65AjOldnXvVpWUxfX/QaZwa1A0TLu/2MVecBdXZtiRQM6D1W
PTHthevQWTXwe2Jr8sTlIKv0Li4TpG5CVRe9mBI+Y5X/zrygpXsunZawLvJZz33X7z4CQPNYaTmQ
rXPcOx8XEdLKF1aposEQ/nM3TOUPFVAw35IrkN0rUWn6NQBJBuZ6bkxCQ3XS3JKO7YUVG8Rnx5tX
lYE3edAnJvPoeTFQAbsbqQr0BSb7TaMapuScqgpKDDEiWhyDGQgNrxEyyNJU+Sv+SJ3ygZlP0COl
P8y7uSrJ3240mw0guJ6+p4Yh9evZlf7vCWuyPPRIq8VO1hC1d43p89+ZC8bErannxTFBlJntkvXb
6kixIF80lfyIYBweJHrVO92KafiWGRECOlicF88olkif57KIfFmm9Ip5JjHY4Une1bnSxjCVln9p
JjZCqqmZ2BFhJfXz78IV8ibTLbhGn4/o0/fCrM4+HmjO2hGm/nCyCZVFTokZalak3RTTDh4c6FZ7
U7vnXODravH2i6XPwv8fzgIhk/gjcb+9/XaEHLsh6FI/xDnrpj81kwT10JAQtEAwZLj7VIfWbaqM
DOWGaIaNGKy7OEORFOt4JhCFddaVKxOHaNOkqYh4BxmqeqQceXplSaw2NqRHEnNnwiRZ0+IHlZcK
MxcfXrpNSxLwVFUWe3MuzZCKuOp285D9UCZZ4+i48Z73c+Zu62YutjBK9Z9zvxxIThff9C6Hmu/H
+fyY2VOVhGx4gF3zNHsgjfTv+8VQYuO27f06JWY7Tub2IY695q5Vpj+Rq06xo/GJh98DMIN/NPgp
c38yxtaR+YBQisruZBh7XqWiIkONsY1n37ufm865zos0MnNNd3djCmF1g/a6JXg1b0gZSiHAUYLF
KG2Mhnq2EoyldmOpn7x0A0QizotNm8qi32sY7+ywZ+Xpduhgpy/MJwGiVtKte5Ck4Tgs4p4mKf3p
gV+xbI3W1VyoBL521FG5b4RT9PcxOW0PxGrlj/jkyt92P/bgCtOWYC2jcHqAJw3FwHhMbke0DNa+
K/yuIcShD/50jdHVfGqa8y2eKokGxVA+zX9LetFg9RbZEZ4c7/Qsbu8NZyousG9lV1UbO0dtsHZu
F/i7zpLWJQ8fb8NCaF5jawIN+9hbCLucodsmVWsPBxoqv9N4+aGJFJn1MM7Bt44R9ZDSKgI8ObZ5
WGfwKYrZsL4PemscZnR5YVXEX50KbWKnIwielPmKK6UiO82HUekrMNXIZqZlF3QFZLUEycn1Urri
siwd56FBndyFakzg91HmzkMu1v2Ri1f7UU2Cirmf8G3mN0XcvHip+5iJ3g/HzpyX/YTNwQptVagC
GazxtZnzKtnHiWnuGtHo96aAgyF0ii8aaOwwydRLN5NePTqraWbKFKHZ1vjgFc2wLYis3sdBqfIN
x7caYxuRnS4Dcdgwa/VOlI88QaFp7hbZAxKgwB/KbRXnMSqcrPO+GIn4QkLJkBw5tBQXeacTnVxW
Wb8nu9kRW4V74hm3hOJJ5g52mSpJWEY0u4hkUY93pdL0PVx1BIGGra6T0ZVHjtnQ0brs+2ShYK9F
9wggeggH5NrtaO3Q/37thPNVcHKEgow8p9Oqi0XGcov0EwUxE1eIDhzFo1bmu6IdDWerpsB5NUVA
lhm0BpyyvVXJW8pwEwy4NAF0k1M0TpxZbbMCJp7KZbedyPS6n6Sh3ZpdSgVhIJ3PTKxoctKnynGM
CwzNjwD22vtxabPXdHLLi6ouVgvnF0DlyQZ7LsPU+Uky8U+kBIUI+yqffrDbeQ1sFjepTb862drf
xKLwpHNyuZDKzPHWlA8ySG61pa4udbSizyJWt4705ihPsu+Geu2q7MlPgtd0NmSkiFhd9OSaSQok
CEZkFPH7VhntJnBbMnZ7+3uSkK+GjOoW6VsWDU6zE5V6srxhzfWUl4krryv6Faym9VOiGdbeIVd8
XJxN45vfA6f5pafZU+DMyN5c8nXLkXR2Cnc/6bqN1PSa5YX93YO01Bdfz/Wd1lP/MA2NdkvTVLSw
S5owfXKF3Jb8kTikNv6AzseP8DK3V3UJCtxoKDxO0gXVK5JN6hq3BWi+Br6LjFKRXLH9LMK4qCnz
NK65QWmr3ZSDPYP0QOcPUcfiCrpzlC7qUhOxHaE7eOHSSoOXCiG+Mig+em2M1NrCKTMP1kGrcpgW
wPVImtuz1VFsEBzKmnwnY1boaMiTR9PiG/Kr+jZH3hoMc8lOOPvtp6l9we7N8Tddu6IThOG8ki1h
NaEoNfk6FM7wzRmM6hjznV3ZNTVTu8p3RpPx06UWHLRmus17Q4OwaMpHW+sGbDjVk75Ml8rrum0X
rIeMBKu26RCB0Ch0jv61IjkFNTjlOkXIWTEjCCvM8nIy+m9VHh/7roj3mawIRrDH7QCMJKKYE0SO
g2Q86bJ020x+T7W5ePIScCERshReTOl9aZXSNlU/PonB2GlOcg/Kgxgmy5J4jOb7XPgvibtMEXNs
cqW1zrBttPSlNxPUlCYzYlWhd8cygg9P651NYObJNa6DFzPtjtim/WMwWHUoi+qPr40AF+oy+8Px
MI3sIta3/lKnr0OsqkvkoeUOZ0TxCF+8eFJxy0uBqs3uhsa03qzxQaORbijF71Su79k175sZeT5j
4rdZBopRR1Fj7JfsOisr/6JrlofUsA/GPD2WVXM1jM1D1UvxTRLLkKH+x9/hYQRr/BdjKZItwV7W
hZo6k3rWgqMmi3PAM902LpB+pUN2o5idH7p2etCdek16knvXJQGhltcItPHXNPZTnXO48FFP+21y
J/L02GrOlZLTPV5xJrpxukGoepN7zZdYTew4qVoc8nn6gxW3DutmuUpRwIVdVV1NCGXD+f9QdmbL
kRtZtv2XfkcZ5sGsux6AQIwMzmSSfIGRmUzMkzsAB/D1vULStatM6SpvmVWVSZVDMCIc7n7O2Xvt
NGuRRuvfXRl0C1+KaZ1AvOGgM9WpbCVhODX5RSZsLAJ1d33d4k03J++QyPnOalj9W4MPEgA7X3g9
vHrpRCTCbO8IjIb7oDUZQUgpZEKkcaFJ4tdTMNRfqWyy0BYSZVBptuNG0PhjLa72CI1xue7lAms4
WGNrDF7ZwIn4y9e3ZMrBZxgphzi+O+4pWnpl5KZ+BmfJWL1yIqIBxztVsyhpXdQ4IjFlZHnShs2U
4EdbB22TtbD4mqTYTkEeIyPf4SeI0MTye4b8HtYBJ7mj9Eh09bvSAg/iTPONeRQqSjsLtv54EZA1
GIBtlM9ysm4wi9GSUckjbLYrtypoypigp9Hpv6fKOE1pMN+USTnundQ2NoUl+w0Q3i8owPJzVS9e
NHbJddvWSWzQYKjq8qBXj4kHF0Qtm2XqYrs38DBlZy8rYt0XnMYNyDKVQMfu0ZNuhsSKp6r/lk/Z
V9fLD+nls83c9dHRCeWAHucdlIMOQ9bErPY1bThhVsamzDo/ZMa367J8hwOx2DrCvPUNVpn+0Dt2
sp17uXMt7TmhalPFGKEQueWmsdWBC4Z22W3oaHzDNHWUeXtadW0nLtYfbSwDDAvaNi2X7eT5t3SV
n/Q6+VY09tYZnJjOUWyPedy23gPA1xsM/VW41uWrJ1ZSFRW5UDlbNyesbI3Ynmx7i7Cg3Fp+dUv/
tNrO49TGZm2pqLcqlx5YnnDj5OsANY2fsZDXRaG4sLsSPwX7u5VgCyDWLswbnIXOtBD+KR4wmsVC
07qtTz8tdNCghb7WPuuD74berF8RIHBPos010Fqm+7OGhATtV6WXwxGvX8WSAgOJZfekMcVD17jy
AQ0aAXaaG7zldHvipFzE5ShwNjOprgumgNVvrkp3noi/bb96iN0jTxWEriG8Z44vvvgk63m+aoAv
uXhdTFBAOup3D+upMLV8bwE6fsqpSh5TP/hwx452kXdAy3Xvu9qjQ0LKZV4Wza79Pff8iTL0Yhvz
vDc9KESYux0jOq83wtFazzkhdxFM0pwr9vRKe/19HHC9JcLrYrfxH12F4TYzzC0UY/Jr1hl1f209
QhJ8yDLNo63R3zG/ufPSub0GQ0TaQru+AYM8iqEj8c0d0QhY3j2oWe4NMkE7n3a3mIqqSCYzPiTX
O3BJ2y2FI7dE8mFTyJwKGYx3kyeTF0ky2baMW+7avsDLOJIcp2U3LS5i7n0zOai+7L8zCr2rpcHm
Tx8J+Ej3LHUYh/3SfUPJf2d0gX3ogIU8acaA/RTndlQl6RKNhpyPk1pvBo+kCc1Mpy22JkzU/VJ7
oZ/170gdrsyqO+ccYMd+1ZKNRdWz4bzK9Ysrqjyz7tbTnE+vQ1O5ES5P9jmuIwwozSuPgLxkUxtu
s0+y9qsGquM4DEQxe1l+0w8Jvrv8qCZiPDtQzaQVDpw6i6fFmq3KyBCdCg0/M6O2NIpQN5lNFpab
bApRGmFQ1M/9KveeP7OdsbOEOokNS601V5VTIHyAB7KOzVNba5+r0/u3eiqzMwY5VMdeb27rnK8Z
sYQWV65Kz9YEcatMDpkydwyGtNep4YXdStsFtccT5KtkByX/tvCbrS+X53QanjH2yUgt6cHzxI7d
DOt1ADJgtq7aQd5hTKsA0fZX1pqAAV8G9P6Nw+HFJQf+Li5s77FFDBU5q7jtdedlwYgYjNZ+rHXj
IIhnjzTfR6czQmpM5ROu9ycj7/VT77d3yk/ve6O9r0dAWeWav+oT9ueG52517KupIpeqlSaiiOC4
Ipnw++4864KyhAqGo3qbDTN7VOtt7VHsMArH9DEO1Yq/1gDBeO07YJIi12+WK1M4U9xPwQHsyp1B
iEY0gaqkY5IcAmwwVq2e66r2N2llxLNBUUvEKJWy8X3o5suz25GQp3suRhavI6AEwUMbCiB31Kzt
ZPnUqGbZbvpCKXerKYGPtXRU8ETBODwEepJVTOK1st5oM4CQkEiopCMJ1tDXawcOW3nv5oJjehkg
Xe0J/cjOvdTKuxnt6nfZTmx+pEtzZcT0ZF2blWjpZuWDrR2TmZ5PlLaO+Y1OjvNMMPe81/RMXQ+W
mw47Y/bmZyz23Q0yXIItsWBp1TZ3RvM26TQiH4UxJe6htaoqHhyz9Dc8Un6/0aXCpTIaj+2UjcbV
CLf/0e2G7JY42XQzpsvNaiaPgb/cgXPSP+Z5tje9/85+1+H++iC37EZhIMS1ahZHVMMVZ31WFBA3
dH14nfmAWGHSAuLYulS82XTnmPW4xYIUapJiocjOiZY+zraB1Zmfe54rLPIYENfxFvX9HY1g4pQF
nt46cG7mrKL1gUP6bCI/S/BMyuTDyYryJiu6uC28Em62HuGF8DdLb3/0wvfi2kzUoWJIzN7eIiLH
8o+bV2PtRo7glMHYd1ytIo0bd25v2kacpnH6UuayDSUg4Ufhma+N3z17Xk4TrmpohXeZ91HMjkbN
QZQnY6r1lAcDN30v+5KVF+euIfRpX7OX4OZynqvFrx7qLn0xax5Y1kaLHYj3ZGuttfGqwQq59fVr
SIrr4NM4QBOVpn1mbciKVpuaRFJPTgfN6u/z0boZ1jbfZLOZnBivf7Rl0e5SBIEPWafV09U4j807
dVn60TfCv626st/OuV/dpx2o/TUHEboMmsMsQWEGNTZL6h8z5a638yTbCFjGQsSgy35WGFRSRVZc
4btzHnjA36WYb3Nu8zeErBZt6AdtGRfNTChkhec2RLe3PCyDWA8ciyIUHKyPXU2Nh6mguPW8cTl6
a/Bl1RvtCJDmNrWKLwhJxhNpim2cecH6DLaDhcClTcZS+vpTBewzHLMyi1U21E/BSgPBzWvnwUhT
3oJrZGvIJPMAfCHYzI6rbrs1yL4SVuV+dSZneh4rxwqrwX7uEfmcsryubgpgWCAj5uJc+cnEVYIp
OjAErNH9PBOrY55IdB+juXOc0Fcy1jODIb6cvxaePPO1MEFT4p3JNlRpp7tTfaveu4zuE0/Mtiai
kV6bnZ0YjzQxOun6gI9nPPhtVe/zKen2bedMT9ZMcG8kAvcFjRGidi7REVcpY2sHNVZHj2SrMqjL
GHxanNMaCu1+MfcWoZjRNC/uFJECudGX9YHoOAThplUeV11OWx5AKOpOMIWIIfkOfPmiFvW9sJrt
gl8lrrgrRtVomnGeWdamahdZ7Japd9uHVOi1hoPVFWesPHSsLGvSn6CrcC7gzIakEhSvNEkWGiou
4lIG9MYJ3Le+A8dF/wzTY5QN4+1icZOuHLc6TGVCwip2hyrELTttJ72T+6VzvM1cK6JxO8yph3Zx
i2tRQ4QE/q6pkIwyrCAuMIKF7IwHTy+dc1MQgAQHeQNyuXpF/pq9wh1w5tCQamHk5unvSHPFFhWt
9Qlez2BIYM1TOKa5eIfrkdlXBZFhMXP0Cv+IkMbX7tJppl4iIqZNRi4qPDupHc1mVrAgF7JAQ3Jc
Fq6L89K51rZbx4kGku8NkBuQ8GneXavnDUFMo82C3C8C8hSZ8T5FFLXPiCWvCN6J5VrgN3RrFnDj
9tMuOZIgKNrDlAxZQ5ea3u7RGIzc/hwGNfH0DqNIQrdeG/FW8HeqFysQnAVGOVjpR4ClFJjYOrj5
QdWjTGOdscKzrIffphKoQeMRmo8WFqbf6RGHBLPIhVs/kSCjbuwwgFvOgbPCbSmBcLo/6LXtfhAm
6t72FPzpHq0s4wTRl7I4cD1dbC4UDQHVBGb6d9XEJe9oB5NnbROMB2rfEin9pXUrFhWZb/wfQAGs
YgAMzZSfRoinFUfMM4uIsmW0EL5Kc7bnoxIE+1xbvT3fVstYiK016lghp8kFPONkCfUVfUf62aJe
dAgBtQ4/U/fbzwGzr32zTK5dx7BcbYdRmaOnmx7s3rwVczv2e9ryOJ/nDFpLzPCSYGFOLo1Oz9QF
5dHKk8GPC7qqG6GZG8rtnbFqd4s905H1+4/a83aWqXaB6u5nVaqXtqD9HBhfNVXQKJQ3ouy2k0AJ
Fw4d201g9PuJFvPdSrt148vMOPFtv2bcarNp/ITRvMYo5tdXSZQkItWOWBi/5RJE746Ki35DvCgq
n2FW7mYpaLhcivhsa7edR6n5JjIc1RH4fMZGqTS2VPFo9iZrBeoivuWBv5809Wakg3vdupMelsG8
Tae0v+GP2A+0zMtHAo6cZ93oiv3ozB/+AG6myFZv33PbjimhMuLRe9M7tvysYVF6Pl8xbcpYCquh
X1dO4H52tj607p2qKt8DUjCxG8zgU3bSJkQTqd8y84i4fW1djZ7efKS2SvuoLHK4NL1UtUWv4TJu
3RrKLNS+kDkFve2UArtFNlAXtLBbcV1M9jjS3amCXQuU1L7K4fW0cd/hU4oy0eVNjGGDMLgmJyo+
BIPT1FsWjC+31jTNOgZuqTk3yTh57t5sc81D8YrEIGlWpzzjItfdk+p0qz3w9ebr3phMsoKSeeDn
9rwe2RiaEaawqDlStW37wSzvuDHP6SM60Mq6mJzZCtxJ438XdiE/JJuN+Dark3rKBSa5EnaQDNu5
CS54BcfudHYXP/XDVpStdVUbBPc8YDoRxikYHFnt9bxa1R5YVNn1GJou28TkF2P9Nrlun9/akki4
c9kz1tnoapT4L6wuRSgduLWunQO3M/M9fzPIhkRk1ckgz5pupuiJRBdUWKZXLkenrTkS7VLesIbX
YSsma9BiC6GCeh4D8gstOFmQa7VM7muNMrCqaG/clnon9ujI1GXm89zDG/HDpJOgdkhxjVPunddr
2uT4wd3vcGK+cKRSZHEBP/XCWm7YvIdTbrsnor0Ik8kCd4dc4aL8QK7aECa8q812jbM1a7H/CTsy
+oC7UWOrA4DrLBSX4TuQ54aSwx2tb6NfaFtm5slLcvGqX9pq2Ust80xtpUKURJUvRLGnBc3dchLD
ckU2IWBuN2ctONLqT5Vn0QjKKje4rudl3pu5T2b9GBTOxRaTxElb4pFnLXNzJ01KPl7GKtuRqLeX
WZQBy9zym6+9Vi4x1JSrNCnLD0wZyx2iavNuktAAd8ovReRpa3pYdf1hNBs0P46eb5FnuDRyKi+n
5yWTaOkDwCLpaB5ztoj+OFOQ7cyx+qxSrdiUQdI/mAI7IrGSts07WVZF+SfeAr60h4zxyVuZN2qj
V7iSh8YGuuw5aG4JcOEzXXKC5JuF9tYqdHu/Sis/NkYy33pUqrce6y4i0fOL3awX2CfkoI+KLgKD
M28wN0w4lqeSQetzVlrtHWydF0vR2FFG7cf1PCV3STJ2c1z6y20tEp2dAccAsIPu7Avh0awf/Jsy
GFVCK4/vSV8qYt8bWU4HEQzVznfL4EON1bCDidFegZiV1xiLR7wp5kT17Zihm112uz57hudtnbxu
/BClWcVI/Q5eDk1zmXtyRXVruA4GzzoiL+qYMInu3cvLPNkYvbnEpWguPVJCFtot00Qrrpw+yTeE
Rdgfo0bAcKQFDZEQ+O5ZYaVyl3dMQYUKi0QzKfuL/DZgcPeS4T59UUSl7wxLvyPi3jpbxurejBaT
IS4YzXrUmRxDW2Vkdq24imyl1kzf4PfIu2bN5K0mxmOBN0VjlKK8PQ0FulbQ4mgUGYVjw8RuV+s1
u2BjhsXvY6tdmmtpp/peeOgAcOtwNEfGWJQkROlV7CLUgbGBNegNqIy/JVmXKLaBuTYj2K5jX/VH
hFzdTJ8YUBGaM/O0ZvQMMXST5E0ONLHanaPT3VepwaPi+xsTNOSDpTeUAygqdwwkA4Z6WWLussqk
Zve0Skfb36zb1db7M9Yj8eEthXVdlNPnqDdBT620Hqhp8K62WE82Vq3pB7gZ86F3uYg6ZeCcjJxe
VrLqzs7uFQTaAcrw3WwCOOlkB7A2mfrljD/DuW9Sxc1DdFW8ro1/TQMHz3eb7Cdn3VO/5VupY9zp
9PkeTYj2uLjNcCeYinF9zdst6x95BPyr7YXH9UUa+JdDAOXWIXVYieE8t9496ZzNxm+L6hCIKdh3
eGWAKHp06HKs5UQhHXlkD2WTra+o6ehqp/Qe9cIVd5qdSALmcBeFqSzKByBQxotyzPTaKfOJs9nM
6OO45g0G0ecS1zP6mboudhAu8o3eoi1AjpdFARd8ajtp7uHAWrskK8fbtcP8FtVVwvrPgk9LJfJb
XTafVdEoTAfj+D4VZHMA/+ll2I0oUD058jrM9Bh2XxLFUQX5ysy42BTV8QKo8CtjChlub+1e289J
Mx1w9650S52jaao+sry8i4J2wdMOLwwhyVNNBK8zIDNptZpMxs4mcVG/asmlsrkuoBdMTJAVeu+S
xWSY9bDV6sv9BhP8plkacCv06a5KqnEZrnN2Tyu8Oc16dT9xc578Onc3raSc0EbGkRayWzglOovV
WSiZU5Bq2UmKPt8G8ARP6DwGvgj2xEAFHMB40aJqWh9W8Fabkk00nljEUaUkUiqdKN7RfvT04qNG
L7bFipViaVAxdy/jaTDKPa324lgHy1snDRn7fDafGsl7UW6p3I5ca3la/U4ZYZcrJIME5SyQpmY/
O2prHXxJ6qSmYektOX/CKNgrYQEURHBQGIxwPbKwdxrtVJFHu2knpT3OshuO5qiWExHBHGnZWO4D
umk04Wd5I3ufhpJXiYgxcXbyiXWNMoSa137V0UOn7byAYdjRU6QIoeyKGt9C+RdAxSv6unvMdWwe
JZtq3FS1s205Bbf2ahbxotUkmNN7OafYqbetDrupyQ0ZGdILTkMjOAWd1LnXE2+5Wpexf3ISilji
r8sXzdUOy6IdCevD5DcV+NDpYkf6IN7y0alvx9EJTm5R50d85Ma+F5p8SnzbOIle96/atO+/0TzW
T7nWpycorGDPrHxEr1zoNyi8tCRmP2PqwJiMoU/aRA4E+H23ICIM/MudsV2hx5FNHy9VE2xNU3Pw
zZTOcDu6jXZNoHx7Sin8Hzut828xArGzG/TCzHSd12haqvYemOM7gPnmSlYch1tJttve61o3zu0F
x9C8DB/BwJS/QlQdUtyxPdfmyZ0pvchASub7VGVMhtc67QlYptV7JFKaFi5XRiZA7RQnPbS7RPfm
HT0T4wgSD8NywjtoAB7DmqOzuS0rKY/uPAddKJbFhx2BY4Uhd/sGFyaZSfeBwSraEnxo0YFJyzwp
gZFBiNovMyScOq9IWkautq+Bh8ZoE3jackeIL4ngiknvww/EZiI5G/TcaOinWWgwIOmpmBFhS96T
nZr69wyy/34Q3MmmJbP1p85x5Z2ybe2pyUfzDDRRHNdh/VL0fn2eKbHuLIiexzpx23utXmoAcmlt
HVyvHwVtdHOtI8VwbGM1E5U9Tsszrf0qdigM9XCijd+S6dawy7sQm+hfE8RkE/mVgjB0B32MiLlq
vkKUysY4MNfkidSO8rtVJgEzFY2zwPeZNAwDTjbIiRNkkSZv9SDs2rx4NLvFIcNI0Ijc5G1PMIxr
QACV0J/Y0LizVc6KBoy6USH59TCND6tHP2FFyOnSYS6Xsb3VMqqFR+xPDgMhlHFRoln+TU9Dr0BA
Ywjj2UZTweWpcNOj34CWoSJ3rT3w0CXUuxoi0py1jDzseXIuVJjOWCIyltJPfcCEX5oeMq0uK4+m
1RgfllT9cQhW9gfHIqEejOVVh+M6TKupObdKS76Y6/qRzY3PRJ7Zd+mwj6k8v8JlPV9bs15uvU5T
HaPBS5Vst99sXx0GvUvCPijOrTe+5ixyuolzbkaAVjG95o4f97NdUth0XV1HqK6aGwfFVBojQmPX
47a9h395Sb7O6SyNVgFAyEzanZHWPZywpYbdariahwTJt8PJ9b7Sxsu3om920nFUnI2NPFfFBDe2
Ak9FZUC7kJTgkAww1r9wgm22iPpgUjRE1ux/DbwUkQNiyh0pXMOXQjPSw8XgKzfV0Is97SjIhpiP
wTsJLVz6Ob3l80ZHhB7vVM7FjPZUtRO8D8fZgqymeQz2sNGyocNIH+QaIfdr/Ti11J4bt1YQ5hut
Oa+2sd76QWfRlV9SbQVLZDCj9Zgec4Oi6cV81GYYBD1Ns32yFYbiINOGOzq/pseSTZoBct3rdMyQ
qFCQpPvJtSyxcXQ1xbjUsi3tP22MGmXfK8aMWywUzIc8GxHW7LxNlkPwgMEtKCpNx9tTYQ0va5Or
vWF1FRcHH85fI7XuxRodBqpda3svwtHQCnpiqc9D4hQnpc/8HFz6EmZe1Mtkqk0bbZJ3mUVLU1YL
PVCwO+shpwH7CyW2efEn/MlRgOQSlY6r63i1LlG3/k/y77YdQRaI9g85/eoTuxOpGkxDSGMeUY/N
FYE961J1DkQJLsof3hnWewyCodZjkAmogvcqSSpW7NwgcGU3nG/xFvrcxoq5KcN1sLCQdxWg6M96
WBjOlGNbq9/1w/+Rse+xrfnPf1/+zFdEExC5s+Hf//3Dv53zr6KV7ffhH3/X7rO9fq8/5c+/6Ye/
Wf77t19OP9vN+/D+w7/EyBKG5W78FMv9p6TW+e2n+ON3/v/+4h/J5I9L9/k///W1HZvh8rch0mn+
7OK7+JD/37a/g/is3ptvP/+B321/mvOvIMAZQ4GLCp/z5BJV+LvvTzP0f2FFAAqGw4/OObiVPxv/
LjbBC8kBASg9R/7UH8Y/x/gX2V7oi5CYI+u//NL/eeeI5Za0bfjQ+D74JP749z/b7360Jjg28D7s
QvhJcBK6LouTtfsnAb+RcmTKRXQX3cgrWJF1G3TAIIu11nZOA57uT5/M37zcT9G5v7/eJdQPKwQi
Nte7uG/+9Hql6WOFogsVIdlL01BLOD46MzVRpZjNdnCnYRckNF1QzopNlrnOS+H0dlgMdnvo8N8f
BzXfz05XHvNqNDbaaDI+YXP+z5gmv/2cjn5hR1yQVQbWxB9/ThLCKJqKqotyT7xRpmTHzOoDxj59
/wvSwF+/AdgZgcurMYfwMCP++ErGKJlsyo4LLArey2DW3ZkFTeip8Ns3aIy/Qq5fLBn/dze6vDMP
/BsLBzCWD63lp288N6u8FibAbrNU5sWAYEdZ2eSRRVL8eVQNcglL+5VP5G/epAtg2SHzzUDt/DO3
pYLuIysbSHpjeRqJVjWwS1mWG4HEc2+12vd/Xmbmjyau398kS4TEPgOcALbaHz9Uts3UQsHdg31s
Mgb0sDSfMqNEFNLqjXwp8LRlIQtIe7A83OBUesJ9IPjd+ebpbRWEyuq4iaTggikKu8zx4kwbuyLi
PazzJgEV/EhJaH3NVKO/9TmCZQYxBNRDwKCX/c9v5u8+OxYIBriLPdTWfzo+RN4j6s66Hlgc1UEj
BD0MOa9XdUrwbzOabvzPr3f5+35cID4RCVgYWSCodX6DGf7pESXCmwZMFlBV6Hl/0iC6Hsyq0JnD
yf4XbpnL1/DTS2GXgU5NKAP//dl2HBgE2aBpRc1DHyTE7lPsfZ965p/f0E8wLlYDW6zBnmmbNtgQ
8+ekNQA22kUH0DECABAK3pyau0j8j3myjLhs80trJZnpojtr7FTtsIPisdKGTdxf5Bb/5dnDwMfS
AjFxUc7iE/1xWaaeS3HjAH7WJgDCPsgYQN6Nc0IF2ZG0h5zUSkk+/Oe3f3mgf/iQeVEcP6hKLcsD
EvKTucRTYupzEiyiprKKiEgJESa9ZoJnSkvuYy5WKbRfmyrvfhX08ncfvEnKEl5KjxwR3f/p/RpL
bTlazvvNbMvjZkuNAmoT0iqDyCtBilqkoDdd0xAyT2jb5o1fMAP3E3P+xbnzdx88awwJCR86uZM/
WUiNMUGJxBQKGQ7ND41cg7qgn5VJCXQ5DTQGv774xXP7188dZxr+OLZbLFf4/n/8spGSEZrYE0xP
V7ljPmz20TogpW4KjF+Jh+HGb60VvHD6Ky/w33zuDrf6y1Xz4hjFU/TjSw+JxiAmc+H1utRSQS06
Uh6MDLlQmj/PsKk2KESJnMBKG+cuumhaPvUGI8SvUl3+spfAHoK9yHWFmw6Xn59+kLnwy1rUPu7O
AAcRRO45cqae7FMFs/mfl/lf9hJeyoLZwqsglQMm9+N7rlQ/mQPsjqhs/HLfVxVxItZ/GMd02UpY
RTxOoFowIHJi//gqC2xce5xVg0RJFzszr/P7WaOT/s/v5a8fm8uOxV6FXZ6r4c+3ssGA/pJecoa7
zkOskNWode2S4nlqzF/s9n99MjhTAF5CUjKJW/7ZJ5oUPaIlGj2oVjJ9jFVna9sh9924LlBIBCsE
wKjCKP+LcOK/PhwcaAGJP5B22Av9n249+aXn1Zj4Z6SnlSTTatZprhKk2YZaruRg0nynbArd4Ve7
4e9cmx/2Q49j7cJBhFYHt8z8aaGsjjtYPZIeJmYeqRhpgbDb783xNs91qEOlIXPUO6BoQjnO6cG1
Kutlctvg1PbpyHdg11ZxbS/+5ISMYxsYKn7ToeHX3PyoFej5Y6ZlXDr6oFk+rbp3XvqREu+Qgtc9
Z5JuNbYY3A3oj0lwKWVaWLFYjOaZ5w+CWOb42Yw4m8ZqlOIlPjcl1VbsNYN57CyR3hUJ4oFQei4M
HdvPCOVAuYdFBbl/cT+PK/I1OenvPbNfbiUGaGxSK0Q+k34AQHpgTGfG1tAsa2y2CDGiidmLH872
0D8HMDwE3rsyRYbZ5tO25zzJQld0AHTXIiEv1x477WsC0P2ZGzvxElyl+peqW+VtORI1E/Ve7u29
Xrexk+qquLSW9b3knuFc5XNdvbYtIllQ4Xr/kVTCf7IFc88NLsxgoyy4DGHtJYO9uYRijxvU5fpX
ZfXmq017oboFHnex6S1yRs/LpFGLVDNLyO0k0GDkq/HC0+URuhNNvs0NT9BeVTE6WqOPjY5xA1N2
haC88cwngeRlCbWcBIOwDSrkYk4DCTteFiXraKkc/6yZxbwgKysz7yJ49vP9iGHC2+TMKESM2bnA
NyC98Ukh+mS4Pmdax/wot1+l0nHVTWCwZbTIbnLihRiaN2SeQNHylDQW/FBBEWcTk57tCuQL94Zp
cBqtWd9ddw0NprA2m4uHsleKZlezIgeXFgqXLUYoEhsC30ur2OwsJ9toBoKuqOe2+qxymouco0WB
0qcLxoTGTGvxz7befAm6blUbEQjtlcYwjhEWOFMh4p5WBQCltK6GeqT34uvF/AUtrh3gLAj6MbQW
XZH/jvItFEExvxMvTUyUaob+NnPk4nYh0j3ce6O/pugu7H69XoCrurFOR4IQ93Gudtno9kPUJyPo
omlo5bhxF5BE7rIumCoLJSUGhP4SoJZL4xb9ArKOckIBhCgOC2E8Zrk656oqv09rR56CZUzVl8p1
1K0LiKLmerxaPoLKMkX12Yxk4rCu1RZsPfhvZ+irm642rSddcZWPF4gSh6y2UD6nzMHCelLBtA3c
WRUbNXjuR6Y76yMoaYcyQIxYkhenyb95EwbPMDXk8Fr642WEVc3tsLWElU+Rm0MsQxXJDD6U5Gof
xnQl9MlfZqeJ88InPiYtMv07HzlXrWHoHBCWC7pZSPo5xguSHYd4GKsl2KzeKtrYKS2XUEnH0E7Z
4Bvg5O0krTdzA84xqjMkani7GPazZ+T2lXvRwobT2Ixyo9kucvihJtU+As6uDZt6GUBZNo6mGGtr
DANx8nbLR8EIFpuYhk5i0PwBT+wo1RDm5Iir0MUr+2JqUwmypCRPY9O0pkLW2/d2lE998G00Rn7Y
JMu1x2Yol7v6MrvdTZ0LYFV1jCR0Pbm/PM/2zgW87kbsTNOrZnfBF4mahOEtrRi6p0ujINixr2Hb
6OrgEz9ktlIc6urUz4aThvTgTVxnWc/MS6lLC50Eo/YhH0ZyB/KxvfCWF1NeldUA4F4jro6phCvc
O9kodgOXHpmMMDa3T+aAHxkjp+58c4Z1eBuohdudmqQzHEBRMPmGz+jghZ2oEgYPTU5UlO147zY5
Y7l0aOZxq6aiIYXI9wCRKjXrE2qLPrkp7RzP2tQVgRFdSCU9WInL9mxkqthlXmING2D91hdTCf+x
WxJ9wA9ojm/B6vXVwRpUX8YGXdSXJWtNN8zK2hEob421IZ5l7M/DImirQnEtPzMvC848id1bNi3t
V7cwpdo4sqV1THtWVZvKrKcTwQLacqIjkN2ggq/KWHcb8pDYkp1vq6MJoGxIVd7GUmCCz7BB3RRD
jwiTNvfSRAYNrLMx+tWE3qOW5XZyHTy+HjIv/ztfp2ru/5e681qOW8m27Q8ddCCBhHutQjl6K4p6
QYgy8CaBhP36M6DuiCuRuuTd/XZfOnaIbKIKSKRZa84xR53jPImkK3WYl3KeGVQx6uoohmreMm7Q
k5be49rW/LIknrlgXRJIyadiBDpdU/3SgDgJe95oolw+c/ZDkKzIS7pGu0fgWdV4ZX3E/uSbwOFm
0jL41w4NCBSziyb3kXOLJnK+DX4A9jqaeRk2uXIjCzcjtIXt6E+czEskfN7JL2usFktm5ORvmLNx
UkM9T5tR4aDYIKy3V02yQZ85gslwkbljZ+4oj9FLUV6C93fwEADQoQcGd7BknV+rfIrmkCwpOlfB
HEWPM3WXbjtVqs7WUnPxxKKlmXlHp9k1lEASulTR8uLmVZfsGKHzfdmbZCNNSEBIhcL2He8Xt8Yc
qGpTohzXBaYsOug1buYyV0R76ZL4wZnq+qkEJEcHusy9F9+Lcps1YGwIcJMj07ogGmaBJm1ZF7Wb
EIzTFetXoCbSflJS1UmYFl6OyDWJJsrSxsxLib0B8URXL59td2l4n2RhltD2PPtnOUQleICkwdhJ
Hh3TaW8U1bPpWvCq8qLG5BfECXjz0Wu+DKJXJZG5s7yTC18BvpOd4b0322lrRYP45inP/OEaFapt
kw0UvvQh+hkPfu1hyLfQrpEPFT21nKRxytl244RjmUcXOMzt7/ZCWklRLfUXbBCI1BKkwriK7fam
yA3r0qgnwq5dWTx7rjHd+KlBOoqDWpE+DUFhOyYY2gtZy8KCo3qfe3F9SuuMtFivzlZXVTXoTUwz
4keNtO3ZcRL5QPTjeG4BA4aqa3Utaiiv756hEpRE5CVlH5boQd1LaVeyO8JYGp9GEviQjIJ7uyQ9
BME4sI3+aWCT9HXqg06c0KnkD+jULeZVq8X0NZrFDIyVRs6FcrzsM4JhqhWkmHd7S+UE+egqJ2In
pvs/r4JcXizAF/1Z23hgl2v4MUvor7+zZdGdf0Z9CVyhpD8ittmgMFHRVxP3C00F4lXKeXlStWvU
IRCu+SqrFV2nNp84qfYMoYBi6xS0d5MccVkMUY2NdWyYma0JkAEylgSH5rbDNBLgdo70FFITi772
lt1+76C5PYDgMUlBET25U2ZWd4/o1ijsRF0Lc6BzvYcEANkZ61zskawENikUk19WIdtBBOjSTF0P
kVedqtCjEyI2Ji2wZI8to4l2mShimpZJkSZnZuHXJ9UR03QwMsNeRWGW9dmYPRZEFw2evVXGAlNh
bqzkwkpMm4YQATsvFAiafiPMNkUWHpTZi/InzLW0ZaBnKdcRFH3p4Z3L2ZyKXUt2x53ZKzc4ys4i
HNAyne5e4+7nYB0k46NAT4+2d5ixocusfJ7xl9xx4gm+N6U5PwhPzwsagNScCFcCKhHy0JaZw4cZ
PUfFMEjAGrpQG7vAjXVMg7G6xVZInkrhlXiLMjOxr1XSSbGN/AiFvTnGzO/+EI+PaQUBkl4qGUtb
nfVYJiw2AooOcWDckAHPFs1VVnUi05ApyTaM/LvMTTZ88AOa21lEqLcLsDRnTYtFafW4+0CtbCcN
DpOXrdu0ciQvIbchG4VV0Cw3mQGPgN2B13wHnpVw9BBWBDUwReVBm3sQJ7BD7pFkvu6AK8jaSVYS
nPfwyNE597ghXIy6N9OcsDsHJ9JQkMVIn4em1c3XhjsOw3bGs2LcSkfYmDmWBAdti5vjh2SL+KMj
I9bb4J4H8EAeK1XzCT1JtUlxj3UhAOMEPXU+Qlkmom/auUVBq8HrVf+MrG62t6Qhck8jJtMfyo+9
EK2sQDOa4XVFll6mxq4m79hFntonXhhXET0KJ6/QXiNjrRhLbVQjH8rpxLXgGjgg28zMW+hHY7st
2sS7zFSX23tvmCbmAXaEm9ajxQ8Zo53QOyxrCY6UaPNWptGM8w/Cqw1poKeBUcx6luGolL707BlX
ZQzjYoFpREvcZr1nV85vo1F1kAXSch9+uLG0M449joAYI5B509lf2uNUj20RJq0dpdg7PYGqwB2m
h8wvsTIjl7A3E3v9Uy6aOUdMZHsnVQ0MuKho5F0/TONZQE/kacDFzgmBVxPrkVbTl2i1FluUtdR+
UewHaR401r5zFMF1hAd45a4x5HQbeQQFr+loHpoyF4T0BOO0ptjV44oTtFK6rVMy52wN9gVY6bNh
ugPqysy2pFLcxPXi/NBCs61XUUKv0y7Ln4Gtu295EvvTVdYtzTOpmj37QS+LKWpFqSYyUdVNeQsI
xf7ct3PqbX2ZSALaA6GrbdoCvsSUhsg1jGtkb4Bo2igJoRSYKoy6ZnmCayOnc6ud6EV12YRboKic
AqM/5XCEoYY6LnRdWd4Z9u6mKzwZ7Tr2vIL1rSz3I5nj+TYgl3zaGGj1PxEcFwwhD19cF60g4tIZ
2gFnX0ewbWMS5U27z5VbKxsSvngVJBdBF9cAXmuXnCD+XM7eRNTVQ+4krh+WJLp+U4UILqes0he6
IYppo1TrLlvKmsUzBjK0QOTf/ch8la2Rc06EUH/IR49e80CIXc3O9XKJ1zlljLJR7NgnrQeV3CcW
jUOnf7CU1z0HXoWtzpwRJcODmb4HwUyUoj/jQw07HzRUuDSCkkJgO/GL7AkXiOu6qrYuuyN7Oym/
0NuhECO2m2jhhiqxCsizNTBR5rpCKzfkWOdZEQOAEtgus73G53BMpMKoDK8y/7rwFjvhbPQlXuSY
u50kQ4q5f5A/s3aWP7rUas/91EPXw+aNE9w0Bukna/GcRwvRI8IZRGbRtkmq7BoBFLB3HlzRbcnF
S06tTnHRuWBOfq4GjT6U0DriZ3yakvKzhdU7HLrWPKM2QW4j5kF4jb0o2ToiHppP8O1zyZHRNZ09
drMG02VKYvSBlbUoQj3mqGdgkKU+hoUW8LdMgQ9wHMqYe9KBczJqkHRhC9d809hkVOjU8XiV2/ny
ZdJaXyDqN74oxHpfCirLPtKKmpThZA4q+wxdmM2ugJUTnyhQIgXTpZ/jPSfG5mtbwUxd3//Z2ja6
JhOsb8rYv5KiMu+rNPNm+ONjQ5kBN/x3PflyFRasx+TaTqI7lFb4JAtRgErOW5E9OnqUnzte4ulU
aiV/zClUZUWmVLwNCpngu+pit2Hw4drc1MRHU39RnEA2BWUZ+Ak5p8g6r/1HUgTK4JBKKerQxltC
hYa3IN/QLiwYm3Ie8tNoD/5FUOUpd3yATWy3lgs4SSakkeiqt1+IaKRtYdWyq04e1d8h9Jo2O+vy
Cit41dZo90HEeLSxo8n0yFQJRLD3Rkpu5HlnNHQKxP7bPnP7MmxLU13R/EoM2nnl7ByUXrpPkde1
1yq1KU7DlU9QlyPCkvtSUaHB42zhE5nZaJKa4iDcIAywvy2X2EhCN87zz3R8OJmmow7sU8vLzBpT
WwTImj3WwbMkQ/KzYh84X27gMzmK3WGZjsT15b6+HrPaeUkFbZpNo4m1Ds2qz56sRGMroD3beshx
IjA9cTwbOGnR4+UHAnuWn3TN/Au8J5w6ea3LF5a46aITpZuEa0kSsb05OriKVBY5IR0vZxebjluF
Utc4epiWMAmlroxuVFuws4lxPKkz6ifZOQeKGR8tfOl+qzrpLhdGuoz2diZwm/y/oen0NmiClO39
NAQiv5/4btV+7A2EuQOi1RZrA4cj2+8xi9pDMoKYs4YX1t9e7wPPSi6nPIqdU4nEtTplNcryDU2E
2tklZOdgQXWL+BoszfT5f5yyEmalDR4uVcSbZlDLHWZoffU/EJPmBakSbd6isorQZNE+AmuJy/37
9fg3RXJogwJ45Foudi3LXev1v7VEXdV20TLWik65ISkW9NWFYdh92OGWvVKlEd1HGb7j9y/6tovD
VSGmO9B6BelO3qsa+QAgsov7VCHWHcG8ODOSxpF0+kMrFUQMo4hOwkLkW1AKDtNqsvZ2QdoVBmf5
T/sRfBJalviNbUmvwH3VysKR19V27BBSNq1uC9hPhzn1p3vX1MsHLdI3bZz1Uj6dAWzhdKFfd4ys
vnUxsjDPSap55zLHgKBgYnzQE/3rVYhCowmxyi7s9YH/9kA7J+nIL2Gnb8di2RW6Nu6rOm8/kHa8
vQobUagHNDh4ekxLf16F2iFV2LXz2qul3ld2ZKF7oenwUdjHm3YRODueiwCSS76W77xqs5KdGtl4
e+vtxC9hSeOL1LGkRKjn9IOR8Jc3gS0LkjsKZPTbfmndfrtxM0CXKYK+AvIXceeydCNpvUV2LryS
eio6wl3vYWB5/0140yyiY7MSqwVNZHpu8tX3AziQNILFgAo3h7h+YINOcrF7aJ3qRUViDjtarNso
94oPmmN/ewW5qShmbBDDAp3Cn0+QmOu1rIi20ya+USA5HfG+un6DD6Mx7QtjAsIjXNyNbdNieaUp
Y24xoaCohBL3wV34ld7zunH1i9rI3oogjNeNKweLas0ZQ22hlzZ3OcCT0BqoqY3T8qMfxuGiNGw4
gkuGHtDQw2mQbXEMZIdwMlkPcEPa7AHrWqEHDuMGDY51IhSQ7geW6A8mzDcj3+fNWt8rD+g3mqZX
PTZRjGbka4i3njVND0UwJSScmR8lC/7tKgSF8HbhXTRpJf75dJwIbwBolxr+EhSvqvY+T5nR3L4/
+P56kZUdTEPdARL/au4b0OoLsweG7Ns5KkyhipthqT8MjHvzDnPHfLRKNJhX5vLrMd7bUzuUVVTR
EO3llU3Q6n5gcrlgi21sOjoBGxG05t7tZHKLqyDbLl2fE6LrYKEAFlEdS8gb5363kgScwf/6/k14
hbX91fdGfuNYFm+iNC3v1QMFIZdaEWehbVM6P03ie5+JGr5zx6U+x1ydnRHkWoO8JQB4441ef+nD
itoJrx+vAFqAC5ITVVORjU/vf643MwN3jUgFggPwPcAjf6VtAec2S0rt9bZsRLmPa/K3ugHDSlC6
mPnV8INM+HIv5uD7+9f9y9MiqWGdFBzwXUy5f448DiC+5QsGRe6y9Rwin71jRMl1NMuPtACviK2/
bj3XWqWeREMQuPVqG0BxdzAWwpi2iuzi3dAUZlgWs70rCxrHekY8PsRpcFV3lXflBAsa/mAxPnif
rXWU/zH3MCyR8sBbRjq47ob+/MLk17LT1nQFBmmh57fIYy6Q92w8s8PUwGM/CfzqZ5R0pq+Noa0v
xBr/bLUrkPlQMVIWCKPc76pdopR3g+Z0mTYWsfX3eNo5OTQtwS0tlkgLlXnmUMJI4T+5yvxIgPqX
AQOe2QI94JsIRV4/OGqps9mIHv0GhoMfTpz6dxFb5x18ruqOGAzjSdBfuZxszjbvD5n1Mb26g44n
1s0AAkjHfq3JwTmiG5Niyrbkyi+jj+vTRPh6h1jHvFNz8NGr8Zd5a6XlIx5x0A0iAPvziVU0Wy0z
gQlVICC8Q8vWX88V2Rbvf6u/vAge95NcBQeAu3g9L6DjSDOivwAU8mDvzcpWzFhxeu3njfhn2O9f
LwLric3DQzGIkPrVGJy0I5lh2nLbalgJwobfDLmvPxeDQftKo4vXoyko6IPUU6nVHNqx/CTS6IJd
SnRuDeqDyeftHfYEUw4bg1+bLvlqZWgKFef9gDtEGiI7YDNf6G+W8Qev3ttxgzIHsQr7R6YBREF/
PsfAAghk8w5t42JKn6qWo9yA8+tYIdO9qiuKJv/0iXI9IkLXAFWE59arKVUauYmmi+tJQBn7TtKD
oAof7ZOabM7/4lJegBAcTj1D9dVXSymHFmrCZ+r1fXtyVhUScaTTyUn9jxD8f3lWqxANOf0qhUQS
9+ou5nSzPCJGqU1hbnVKVx4SAss/+EJ/fVY4gBmmSKloe/55FbgwZj6NfKGI5iKPyWnPK2pBW42V
aBO5+XD8L27gb9d7tQx5E9EMfqv4Vm2/3CvXx/IlsOwmU/mRVPfti07UHmsdC63tCM99NZ20QReN
huCrMVf7G8JAxLbTRXuOm1t+cDj726VY6ByOnNhlhLve5d/OGLE1NpMYaGaBH5enQefRxp5KcVWb
YCzfv4Hi7RNDA8+Jwl/zsTnhvjoIljALqGmgJ6iEJQgeqlHDysy/AXxqZ/u6bt1tX8r+MbcWWtxd
O+/X7f6Nm6homzmNKjewscm9RGBOX0Q3KsRNIT54Jd8O3vVDMqgEwrXAsV9NNKZm39j0TLLuBHxy
EuSIxpSX9+/fi7e33Sce2HEtNlSIVl9LGynYI9AePPLO0GAckqgsTkq5S4hxVH1wqTenSCL2WDTw
rqBSWiOh/3zCdUpuDPaDgt7sUhFAWUTep8mn9TgLgMEAwjwBdM6fP9rF/uVpS/pzrIu+RBcbvLpu
FKA1kmym8biObrSBmo0T2hP6OIjonBtf3/HwuzOG+nJlDXI4n3Ovhu8OJKjxEIZvM29IHyeR35g0
Vh6EAl/wTx8CgmeXvZZJbYJq86tPGAcEhZga0UFr+f29AZbhsjepICSx8ZEs/u3NIAKCxQvPCRMw
5+o/H4Iqc5PDfJoT4BoEXywrh5pG03oK4X7UN2pO5g9etrfDOFg36yxiTJAm1aQ/L5g1dGhUgyC5
VrJ7hCU93/ntAtrp/Vu4fu4/N1ps7GzCzAgNwtn02mvSOJFT+xgetzal1rNlKpGv9VQ80ZX5sMl0
QwdxGLGAGlRoN0FBe/z9D/CX70k1hp2y9ByTA/D689/mrxyKdGCVFOvYRge7oO6zXU6ezv37V3n7
uq7xXVR+1jMIMLb1579dhTmyRY+gM0re9nBH5sgt/ofys1Ow1Lx/pb99nwDzicC3wyLtvpojZxUb
6bim4uRmEO2jphxePDNoHt6/yqvE1XV7hz4cmwIqfao81us0qQXCaS+KPttO0D52maXpnOQaHKYH
5i1M8yDeuTg1Q2lpGk0wr3aTO37TTucfGtRNe9rjSAUzqJsCN8l/MagYVusBzJfr4eHPu42QBcv4
SGSakSZQB1BMAeuio7F0E6013maO4i4xI41boLjDEPHB9d88A+4Lo4ZZ2cVF+mZeYHJsox776oYw
9vwxMYL8ErTsR5Ggb4/5bK3ZH1GFWP0abDj//Jo5OOSOBTmBW+GA/3Z1khyyMUKjVxVU9d08949B
5iOSEcjTdmWyfJUiGQ45SrydkfYkOxuF95jQfwl/DY9/5D39fzOWXjc/qnvd/vihL782/x+4S8Va
6HvHXqq/FvPv5tJfv/+fUEn/XxSLAqZSlmYqzOuu7N/mUhdrKTUDJnYT1gvuC15aoMRrqKT0/sUm
wmJmEjgleO+YQP/jLbWdf+FLYkOOHWvNyuOw8cpL+p639M9VnjIxPk+yn9Z3hnCoN4OppstPQdgH
ppzq8TwDMOgGI5wRbdlHEBuktjjwDX67Nzf/nuZ/97P+OSvylZg3mDvgF+B8IUrn1aI2k0qc4Wur
N4HZ+fYOnV+KhgdPP8T/sqaH+P7l/iwn/LocPWr2gtw2yXLzamqsZpFWQgIxAGHAH0+n1O3280y/
90BQDWp06mKQR6wmtpJ9t+jO+/dr8X/179JK4JX8P8sdH8EW7GjI+nK4z2xh15//tg6ko5WSsgE4
Fc696p+SrliMXSaldrc1Fqtrr4MvtzO6uNF72h75M6eu2tg6sVr1315LAblnmxFsNI3pqw4qPuqS
yvObHZIXCH22n6XZNtKAE+hGRyseTzsJYrl4TC8MvVjLEVzhiELegDq5jZLKKzazyZx4pNhMg9Tp
NWkac1xya5yB2PVw6D34LZa06/ra0lCnIKtI1KhkPHRffJSD6Tk9wNSCjea4TWgglZzp62lT3xQj
aklE95OoH5e8RjHbNIyEjQIl2+31YPKHfXRWZNWRvl7uJ3P1BARjxP/WA51T/H4RdDWq/rdxMPOv
CO6AlLajTedb1oYQBxTDoDl1hmx3aw0lH54XKz1om9kQ2b0df42bqYn2VD78s7LtAOtI7fUXmJ2C
n+gKWSm5x2m3H9lwqrNeu1H0VAXo26DXJMmnpdXLrWfM2mULIvkIThG59s6qnLi4SNsmzg4F+8zi
QiMZX46JM8+UqgppLsc6SHrjfsrsSJ/mmgLxoaM+bWyKZg0HrhEelPva9vk7dprCTrUWVc0bGdQT
lgbgdthbqIl1e1MMqOamtamOqYM/HHWxoU+6nATCQVz/2UF3NnfBUXmQnk21BA2Z2noeMW5Pk3nE
omSW52A+ShcBjErTTR/MjdqBVOYv9KnkIj1PHDIo/A6ECXGaBkd/wY7CTVgpwF63OhFpZvNhF7dj
3UenknQ3iA+bZ5oYECatZoqep2QMgDAH3pNlt4yaDAPO2WyM6irSuip3UcP5sIkM/yu72csOdQzr
VpXNV/gwO1RVHVl/Z5TJuSTifhxHaCHlxlBDGUp/8n6KOrdu5zgXyDo4rDgherIF7JNqQGu/P1u8
mhCpEzFVINtgbaXc4b7uVwQsn40tkI6nSFgmWGC+d8t3ZJ7yJVXArVDJFcIYbuD71/1z88AUQS3C
ooHM9amzvOnGQKgyiwii1QYtI2TSGDdsEtYShsT71xHMPX/ORohy6ZET54j1Gqfrmx6VJcu8lUKb
PBHdLY/N6GfVqTT8hsS4KAvIlh26zL2oo7lpSCtA9Hu9jJEAviJlpc5JoAOdQ6O0gNQytNyZqPN4
AWlzpctJRmO7a5j/v4sYy1OYwWIpeDmToN5nhTebz35Rm/axCWAGn5kMsBpmTNZUO08NU5jnOSi8
JofDskG51jzF+Lm+s7G1cWZ2COBiNriK/K9u+DzkWTLsR6ZEIkCQebY3GYXje1Lo8igcxmZxz0Tg
gtYHBBjZcNQD+dkx+iU+GL7LySmjDkSEz3rStncdUWzTtspSnqzKXeYHSiwGGV/BnDPHTPnMpEjW
Xuqdr/xWxHsaolW+sdoWkqOOyqm864IUWXsdD8GhFH1/myVCXFtxTIiHSev0uSzNa0NNCd6PJR4v
m7Sr9knrDmid7NH7XFZlB4Os7mR9E41eXe4LiPHGfWfbtBL0aPcFTNyImdQn5C47CNzyz6Oo3KeJ
JugOqTJiNacpm2e/odlhQsd/6TucOhvHyf0ojNKFL1qPadBshTdb5YtZdyXZgIrT4KYgPBRNvGEJ
amF4f8XRzA3+vbWTIOyNsnGAn5todQluRP0WWfb9QDvX2dt4lomHgs6+ixupd0s/EjgLjg9T0k06
z8Nw35XQafiVUj2v2TFbV820KezO5hwUT95yliHBusq7DrSTT0DOgydrke7h68O7BFWVfTMROGGA
S5WDLtwomFQn1tOWRi6gPlizJQ68wzJYxYI9y1/s6LrNjGH87sP8FDZiSUXqE3LUxWwIjCKjeq9l
R7WmV+SL3ZRm3cDqz/hPxCM8+0Fy/MVjWVjp6ipIWQS59KyyfRtFVb4zvCBqb8A+2vkNbgydH6KZ
cEsyKyBnMC9rm/ElnNLsbidslDErP4FW/RiOlmWPN6ZCTPpIczcpLhyGPaPQzdffRrrfodfb/Ocf
mYvT4TgFVgZa0gz4y+j1PA8mQ+67+DyIafLpaIkxcoYlTAOYOSds8p77RQL/JqHl14LeYHU0nlqV
cNeWZGA02yn6zAGtm70z1MgUP48935oUX34Ys1rfVk3FZNwPneqeZ2eSSL9dGne8KTVafx893g5Z
W1BtSRrh/2+QWGgeao+yy+NQtLwqZjMBISM0tsg+eRoX5c3oyqZ8QNpXkm1CzgNDuvMZkFkQpGkI
7b97QBhtpCe6Sxm6pJkZ+hunLcJ03Anc86HyVPVDd0b6E1kULkkLwvhzUmFpy/pasHMS4izPBal9
8eJ/sjOZB/vR6eRDrFLvqgYedqnm4pjE5YaaLAYTooMS1WZ06GfwJcI7IJo+ZViUv/Te3B6ESyh0
7DzaM0Xhdd13NLwufKnxVrM9ugniGrujYxqUHzFLblysd+d2LqJPA2rhdpeTiuLdulb1UNnlT5IO
V7kdrsyDWWCZ7ZcBqDZ4Mu4+4OuEyRgbSyDH+0owERapVX+3SrD7K4z3lgSjI4Wgdu/FztOQIRCt
qkSG/QKACV50yTJ+6ZHHFiZSHAFzdwcWx+jkVf1LpctrBH4s1XqEyBcZ90aGb2rsvDkM1gfDBmiD
sUydtRjFlDE9jinQUm2yG07gN/rp6F0OXaQZDsNhxXYbcyp2mCRgaPX1lQccXOIL8ppp9T1cgSH/
RBgLFDoccEVs6R0Q6mgDJLn5LGKBQyb/VMn5HJg6TjwRn/WLf3DNBIKY24atm8vTHKh90dIU4ghB
HZu1wO6XcyyZxOg52FF6+oF7E5knARL63CYfb4f0/I4VDOl+zSsbs//A+XqDT8jfM1U5T4s3PxDI
g1axrMxj0iGTjqylPUkTPpMmziGtl4soGr40C6W8ln0e0l1JMBupbxuRj/42CNqWIEr70KeE9AX+
qpQMY8v+jmf7ZIiCbo9lb+guzc8RXNmEbTZPKRlNtN0mVQdhXFhZDKWamrWzhuYENOKXiUreJiJb
R4ZzmiX5dlySfm8Otn+rzADima3VpYzdsxiQ3lUPgNuEJ7tNsC1togDLyuDdki5hbPouvUClexx8
yJ9wp66sNGLingLiNGR2iBsyvezcmqEeFjeOkZQhsb87ypx2fBYY1I9ZJlmoDDgzJ6MJXjLaxOMG
iX6GhXlwQWabzI8b3q3xNvCnNZLEB8UxFreiJRksjMH7IinsNExyf66+jnr55W/ygO0300BS6LIi
9jM1KFKWivEwiMo5jpWbPc5mNII2mGIEqqIFC7eRbvyZQjCOqxQNBVjPPm3CxOrzszaaGoyMnvga
qDL+EhhN425drw3w5c3NBTPHfN3iWQiRK/qfPb8SZ3LJq68J3haxLxOMHn2Z5TAH8U/1UxuHMY6T
Y+zmQMXazG6yXa8s/6FreljqSYasCYeDBLE+BvUuYr24TGKCRhnqSxyagBHZ/WpxbM3E+0JHQhEd
RU5vztGdZSIfhr1LjsF1L4KvpqOKnR8b0t4gFSgQiIq4dl9AxmpxEaAbSjd+H8fY6tksYPXwh+bQ
4HLYjLp3t/FCe16JePoZ0DgNg7pG4UUUYPrk+M0Cdw15I+KrOseUJhwMeHmkrHQnI9sdws6N1iMu
FqYRMT+5wmZW6KsyjQnnqKzE9PcV4YW3MRL2MTTMii9tEeIVxllH1uCSuGy5qMke+gGjQTe0yXVp
kCoTWaP3EphDfoRTap750PywKAMhbjutibVPsmLrTiUhc7Dt8BuleGiU6ZKgyEi9xaDcYSbtFzt0
SYdRl8IK0m2B31ohS+6aPcFgiiiseTmyGSYM0afIdTLTCYqa6HJW/TgeviHJmA92l4nPqhF2wZRY
FMu2klOiKIj1yRFfDSrp3h12edlrax8PRoAYV6XmJ28MDipwAE6WSh8jCcvPJBQSQ4PBnFN3kcMZ
fJSXIlPeWUxx4p7TyFNatGbYoWEpNubQEVHdVFcpAqitrjjrMS+CZUR8Eba2IR5QpVo7lljUDBHm
1EVNMPfZtN+mcIqOkgn0qMmUOaV2TXmUjTvTIY6UhuXw3FNGe0BajdXHLoaTbuEd2Gnu3g7stW/7
tgeqFyv3XDvOT9CyxalBXo0z0R8iUPc97mTyoagaBHUsLrMcOydnuOUqsdKC5B6wz+Yujsrym/K7
jpyBbqhOPva7q2UK9n3dRgcPunS+TZa+49W2de7daaNlhxW7WXQQBu02wMLGC2EcCdG/HekHTtAU
JyQWQXT0BqBNdI59iOs0dZfWrc87rzRJHBmTH6ypQLN9vPIHb5zasznhUIGIKNja4yg53zrjLVMP
JnoWIeeQmM28Qp3b/rjgKT8gt+l9WvlpG2obpmUOmecswmC4z+gCPmrbNga4/MYMg98kzTvO9B4g
tP0ccNCpf8g6QgVoaZdUlsFdNIGUwfipMelY7Buwf+2mkORUbmaM0ff+oPxLu6WbKvtiuKOcBwlg
MbzxsKYtbxN/ionQKXom61kukCoKs5sekDnge/Z7P/kJw54hnZWz9QVep7PtWgTpW3MOsL/Jthn3
vbGyDYbRJG2riv1+407AqnEF5vgdh/mlAV6Q7YM8GRKAqNZ07Y6Gb58BF0zbo6sdhOdEd9beOY7t
20IvyeqECGpUyEPrnSXIMB5ssEvb1SN81uf2dEa8M1642ic0zsu+keQKo3jRYrhw6sAwYDYn6haP
zHiW0X3dBC1h11aqq01u5jGlDMIDIWR3UY7okkm9NjDnbqx0zkgvi8gX2Q1sd+LrhMcfb8aGNJcZ
5DSHG+JLcK2qMj1YvUcsBSPzaHvO1w6j713q6iLfk0qN1Y+tGJQB3RSXY1QZJ81MfdEnfbJFWvop
gt1xzqwuzv1yca6GlHYu0SqgtIGE7JEDRpeSWfzaGSvyx7GYsgeI00dnVNXWU2Rc1zPq9oH6JvJw
W37zIXI8IX7oLqa2GG6NiOjFCl9EZhfqZM52fuGgcH9sCR3cL82U7vDpk6lFnM8Rw1Ub75mDmhCj
gyo2pYmDBPfbeJlrCOTYQsx6V4M6ddTCaO5Jsq2kmu4WEl/B95lsNNJaJZD0iqjrzx0OlLtkVkNo
A2rDr8CSf5gsNZyAxdr6wkwiY7+WmqG2ujrf8soYRwU/AsBBRe4c8gBQTnPKDrEBEwgzrq+dT27n
y21Uce7OYt7a3tEWi/jSradKgewBpOch1yK+iSbX3Zf0Hy4LVXmf4mhefmaB4bUbDYn9ujTbaw6Q
HRmWfNpdUAxya2Ilwv5GXsB20kYfnEcZe0XD1bV57vtVxoLjS54WPIU2bZc73WYOLH929odiNPIb
16uHYGPImJxB9FdMYDEJQ/bGs0Vy1hcjUFHyriGhqEyTLFmk31VN6nbZy2Y/JxQl92MJIXUPu8Ae
8FVa64DkmHk+eqNngLjWNTXQyjvNHYUV5RbDFnSYvl77uy/u3Dv38zjDTO1w0mzMviOjN+3lTF06
syxc/ahDNkmLmXNH5lYeTsQSPtlxrp6dItagkKV9J+xe7RxIGSfL98ggQHfMgOyK8qEfOxFs3WqS
ZFLldfDT+V/qzqy3beR7099lrn9scCsuF3MjUYsl72ucG8KOE+5kkcX90/8fOj2YWOmJ0TPAYAYN
NBpJ25IosurUOe/7vCxF97rufi+ikV23jyiCY1P1hHSZjS/A4IXmE1lVDV7ZVFrfGpQFgYXNi4q9
JQezGWPGpggu5DGezexMNSBg4AKhcshyL9rUNQgJLUkTvCiqRdE+LuT9xCgCs8XBbjcdNnTRqSc2
t+JMDY112c1juwcvUS3kX59cDNhJ+Z2fRtlFDqHvvnCmDJgO2dC9bGeuvnd0+VoOIRztbW2Bcd6g
m+kYPbHGs1HoWfqWY+ba9nmXWN+mzspe8kIr+GIn9xVg6HiQhCPv0rKszvSGvOiNiz7VwOeWJRN7
cTTctE3oopKM3QJER2+IOxDHZr+XZls+tT1f+rpiHTsfMl2D4tORdrhiAQSiO9FH2855i3ON9nS2
M2uAFOupzZKb1ORMRDia6XzNjSgnam0slh73LOH7rKa0zfeumZFNlTMDeB2kN9TnGekH+BSnebQA
SMTlS15O9YuuFfMD9qIZX1ul+Q2PEXUpVy/WmovBLieUERmwhWOWTQNmdo+4NActGsV8RiO3oeL8
QXG2RLu4Mb4/LdGSC5NslS6wBI/YaBXGM90pwlZaEs6ObmKFTzVhxezf+pLyp6q3oYMACJrOrwV3
1qReMia3hyEul37xe39L5D3/XRAd/I19oY/PBo00J4LTe4nBymkekoywBQD8VhoDULCrPWCbGRtt
IvuD5s31Jjb04T5pcQcS/dRQP/pG/NRJLz+kwMiNNUK36AWfI40FoYXQp/ELa/Qa0FdZ+dmC/X3q
HRNmezwbdNe01qUzkE0M2tEdK9Uy6bdoc47EtsVBzaJOmyJGsgUVxUi+jiQkZ+umq+hEwDqkF+UV
MT1ZolcMeQgVMoE1VtXmGz9N0S96Sg0jy+UzPJvwWCoZDhwd0kxmG85u/BKJ/BrySFTr/TaXrk1l
j+lwY6vCfvAMNa/ZmfjfeCYtbl6/J4sksoqUeOD3P0/f+07IYeSzmUALB4UBiBwOx8pPHTOHSyz0
xXk1NOzWi8Gx0yVRStBo9rkyx4wMkgiu+lURpVwMlNazTgLw7MzFMff7wTVXchpoO1kuic9bqBoL
ymGERQU8B0j4evJH+VzagmslIaICKPZC/m1AdS8AQ7PPPFhmqUyP46+VP+Bo5etvYP60+zbu2IW0
NJ94g+NQW9mFQh5BDFSJmHxThIt04Gcrh/4VF8lsU1pBXQE54zxOtUQEZe2G1cYn2Tbd64PG3MER
XTreYDWRz5qw+AU/O/g/ezvE9/CuNDjkzFiUznfgyIgP51gjl9ivFpCKEpHh7CYx17S8Bvy/8x7O
CR/p51yj5Xui80qMenUF54Tvn0abURC7UxfqGU0Qf0LS2Fw96CTKjDcsl4xlFJri7EKzG25K4k/4
pMU02qkgZi3tskuDpac477use6LwV+0jaYhh82AofZbboXKrZUOLQuyIDAnqdeNJfhsBCbzRZgCI
fokEiXeFPapjNOT6Wo3zkBAJtnQSOtNGsaIAiPfHowdAnYQNx1oGjY4V2utBk2W3SZyKjzjmeCVW
JqEJeIglwcmkDmAcVHZxrkFsXzXNaD8SyWBySvVSnAPGFnP7XNzbYT84q//oJkO8kSb/qoKe7WIj
nEKCROlmyiuoEEZFEp8Sz38eHnyUI6Ez9YDdeRhIkWVhzLKXIcYvc8x0iExfTyzuWtOqr8rRSrBW
F70zMsp1m2RrGV3RfqKqMH97UX52EVwJZsKMxE99KhTTUOYonlaOq8lnunc9yZfcDd8bjneB2c3i
YE+qrlder5UR5x7oL9uJVgtS46y+yYcC0off6wK9StmtylEvtpNVi6816AqIPPESgVHPks1+aok0
4ODSwjzDFX9HHHG8JfnMOOA+M5rAh07/2cDpdDbMc8k8kqDzZRq+iFc+XtNZM6XB9sFAjM4m93bV
nEVxhkbREuN1M9jDheXCMkyJnLj/l9+mj19St/Br0eRadAAfX7nmUesTGHOrPjUpLLPcOaNrHH+P
BTTdlc/4/zOFr2F9HD1x31C0AljHmuYwE19A27/eQE2ZKNTYtJEasl8uZ7svaTtp/mEEykIabOh7
53Af3CtN9PJQeo2/on8P9ETvgK1ttbbC4BXHFo7XP1+KU0kCX4FBOxnBBVINAhFPLkVZQwao2dDJ
yjBh0hTFeJ3GDeVio6fUBn9+sdNR3/JiCN/oby4GMZ6njxcBDpFTVYqc+57MwRCrtbQgiI2fanQX
HcUH1QE6pOV6Y80HIMHQ7+PrcLS3QbNVzcq2NPcx9o3ie6pbTb2PU18slAiX2imfUc8fw9movuBl
Dn/8+aP+Nk0FrO6gtaaLiKoQHcTHtzCTMkrqOBAkiCbjdTWxk3DacW8Q8jKXs8T0VkQTl/nPr3q6
YvCJUccsBlWLsap3+sFpA8eYxDiElLaXHpcYqxmBwjJxycvmGSdO/7fy6X8p8Ti9fww+JyM8DG6L
/woZ3sfPSShjOhYZk4g5TvwrMk9JwohG67s/NcxY/vzpTm8fxLE8Osa79GvhdZ/eq8xNUaCmNTml
7IawFEE+3UBsnMvXP7/QP315giu5mFPQip+66mJCv7DDuzP55VX2KkSY1Cs7zvkDv68kyQ3e+PZz
pvjn12XIf3LnmvrCVHVRAFssj3CHP15O9C2lo0JINJx+8itdJ2JmsvUGrSGsCLkB7eW8JW42/hCg
6d4ERkoU0amnXlRsJe1G86b6zSQgxdwwLhVHImkYKMnQz2/corceJND8c3/kgA2Upk8ffeYhL0Vi
6u2SYuiRnMoBE1UNmaZwhhI5BGSw9y954i1T48QfD7DzRRWYgz+9WKKHuQ3dqE7PEWLQ5USh/jpg
Gap3s2GOZ4wHS+96NFy2mSlpouRL5XtF2wJcrpH4rQggKawdicGUFR0aIA3YfkjRqfdgNs9ajmXd
d99sqRZU6M3yMFSz7dLRLXttz8yXGi+207ZbNR3MZKYlSwlLpBh/Xr6fbzSLre0CrevsXdv9xG+I
chImL/W2Cm/BaxlMEkB26cWhc8LU2yivlQyw4VNRdpmgv1c2EXMmGhl/vo5w0DDZ9GzmpbPklXJa
3Bd1D0B4m8w2pWk5pNqVYkR1R6bh8uYiAs5hhMxvaVsuh7zE16+UKFo+CJNi2h7E7wQIFsedyBYW
olUyWiZQ6UeeW6JkMNpHlJaTp+ObXTI8zpVIaZqIDKAdUKTOJmm4nDhkg1N5SuKydLdT0fn7cY6s
L4qEq0fhISIKPM0R8kAStTiWDdSJ9RSnXrIpfU/tmnRZmVrUeHsmJp5DxEyI2mVK7dZee+PQN0eV
zegj5CCOP+UfggNqw7oWatn5z3NJaielepbxsHxVvof8R0YJ0quf/z/NSC866gly4XNgOJ597nJq
/jKKJRrbc0a5B0LlOwjtlfas0SK8t5n0coCx9XD+ymQ2O5aGVpGJKjUS2loUbaAJfbEd8KW1JEaO
SE31uevCC8iHYb5tilbVGwaRRQGSk3SodT6CPQ8EM2ZtjeyQm/nnBHYGbWsyUGwjuXMKj6YJ3kUy
9FxLxvqq4RkpaAIvXy5YtsVB5TQVqN1pHHfvT/6/EpD+n4SX/D+YS4IN55fVb0lI+TvPZAlW+e//
7fJ7G39vlmwS9UE/uvzUT/2o+xd6HUT5jo41kVGizt/81I9af/ElLC5/lktcfb5gV/pbPyqsv4gI
oo2EVljgBlpkTH/rR4X+lysQ3VP8eQaA+3+nH303O/xSZOB1sVGFL0WTw57Ecv1xqTZoIo5TRqGm
ZE1AoRLgLdtWh1oFlkwFbtY6dI1t1W4UC+AutfW0QD5B5rEYGJea+thtmLKZ9P5D/xk0U/lUj7An
14KRNJ2cMs6IH5R+eG9bGNB8qffrcnKn7S9X/R80qSe10vIxBBcDiRpHMWRRJ9pxHVY0IJTGW3kp
WajS6llQdc6rKytqw4BOXn1b0UnbD6i6z3Rqpk8KUGt5gZPriJlK55izyLL0U5/dZNcoX4fJY5HP
0/Mm1bOLdkjoSLZ1m0LXtVCCqqgPD+BotL3bZVOA3+QudyJ1RpQrgYUgHSwfoSeh8lfwkOsr0x/V
bgDYh/ZeNWcWeB97gwWZsWYptQcfsNM6QXr8nHZqti8I0mWCOLnZvBVsX4efl7qY+08+6iJrPv2o
2FEpf1GhIWU/PQSUkav3blaHSBDfGQmpf6lGnT7BPEvfwcQ4j5cDtFAH6YPnEQEvCS5eZ0wy17nn
x0/0SvIXtwmZ0uij5Ss6n+D26AWITmjBkKbccX++O1Dr/vaeMf3jc6OWxjTyW9E14LrKoZRZsHfr
/JJm1nc6sPOGWa698c2sPxbEKx5af7wzR3veu8VARnDUitcJsulVb41lHlRlxdCdueQubNxcXmKX
6I52ZgwPVI3et0hJAvAqJGYTOtCifiAXhZU49YcDApFuazmlfg1AfJuGpb3ja6wJpGwdgnyVtcMj
VL9mxAZcAOhonjLTmn5Ulq/d1kaRH9zE77ZhKM1LCdBtbSMV3YC/I82sydRRjsq9YmTvbdiQyzvI
Tf5bFc4PiIzmR2hQ5VPFrvqouTlptCieYGXl9RHwjb/Mw6dr2qL5RJ1E6tEqK8ZDMafOpZykuqjm
srxqaMHSKeytJ6sxw3NhzCNaiuzW7WeFPjQZsqCCTLLNmny4Y263aJ208KwGS1sSTojcw8UKduG6
2jn25vaMWOjkckzVVZ/727ER89oHIeV3+jOE79hcpZ7XBumokRNbaqhP7NzXb4xkGkrSJXuEY6OI
gmL00osojsjv6uE6h37Fs+0QprVaRugrrNFP3qT52560o+vaVWiS9e4AVMWgA19Un5T078byX59+
jmeQkyzOgjZ+I9s5WX6AMSdjxQBhrbx+aBj/SX+NELCvd6aUzY8Ohsl+ag0t0GjOXQ16RoKj4z61
mqkBy8p62gdjrTlGYFDPBo4VlTk9tmTfL0+/6RYqmHzXOP/kqTgVkvKuUcti8naWiCoCJD6u/aXX
AxepmEkWUtMD2m+MeocFGsBokwjW+QGAVv/doGG1yxH+bPRoUoGfJ+EnbanTBWV5HzYGK8ExzMEV
fXKgHi2tIufdjNf92Nf3zBOiIAUGG8TdRJB8U1NK0WP57Dv7/VXZLFwwIEyFDSxkJ2c+3XAiU+sG
GPAME3sw8UP9xXab6BuDCQDNDqGfBDQCKn7IGPzsOIgUaBZGCrTnvkZwBlPZfq47pc41Ks6VtAzv
6NRIYNHHf2Z3Q7h8soAhKaAi8DGg0ISho0YV8aHzMiCFSTSCQBMm/GvRuVe8+dd4kpa1yjgs7/zY
C4wG1R1NRErLtneOfWxGAItyZEFKJcZaK80XaaNOFUggLtESuRtSYRCpE8kdwD1vXktL2ydalRz6
Ht5jLsoni4HM2qaFtqY4Du9oFhRnTl3oOze3H1BGDkYwL1HMoO+hVEfSuwP66AfVEtmsCM0mKhbd
/iXVvzGg8qUqNVCJ7nzkeON76rNdoFyfPACNdd89KdMit9SO/WthMD1pupDM6GiJj56XIOnEd6dD
5XjeLuV4iOg3CrdZlDXzGu2R2KJYd+6gpOh7rY7DHSpkzhmJ02x8xLRwpWP7mXYhuLY555fPqUFi
eqURcw1OmlxNlMLnNB9tbe066tAMZnMtRK1u2veg7ChhZr6EZ+uEqaHGtfv5UMTdyORKmoBMKw0b
3VhbF7EwbyqVDjtpWvKLE9bVOoLDdimIFLjWUss8RCEx7gzUrbMxJUNlrDA2AyFklkPo7kE5zXxo
cqffFZYfXRWyX1B+eiSRvA2VTvyiK6o9Hjb7VdWOsWkjh0zuJfJ7I95zxDtLJrtSWpy/PQugnK2p
/ai8aeO9546XSwQ50iWJ9KJde/qcnhURcb5TMjiBtwSXp6135jkJkotQfDGXcHOLlHMnSrUVQ05O
R31yAS2+W9WFufSGiEbPNVGd27Nqd5mY/deC3WYHHwNFWI+pNw/GSMIm7An3mLGOXrRe8zBPeXih
lhh2rwcg2WdlfuFCj16HNPl3ytWvOeh8jVGG3E7NzJQtxTS8kn0PjafOnQ264oZb3tylxky0Uxp+
iZYk+GFwvCvsLPVqoBZ6COvJeKSMNs8qUkCOepSdWRaKRWOKOcJ72XRf1LkG+UHKW0ab2ZGQ02kt
U+epxKnHqdQerhtHTte9rxE+UnoE1ReUsyC5d7CFh7XsCKUPeqRfvLeuoMGJhI87jMT7NCmHIFJj
+5XvcLjLRfs1lHlyoP9jXvd9Is5FoaoD25z7pc4EIlbTqbYOKMKgiNDkoRj/PmmTtmMKNSLNGq3e
XaVlbsLd8RVquDFcI+VJVoiDv1d2a5aoVNxkO2Zi5M0Y92E5JWRhzDUOZ6rTLSB+7YZMquZmMObs
tayiC3oB46axm+obtZiOioXm0LbzHO9ggXy6tdH1oMhuuseyNu9SZkCHgklnjd6cAaKJumQzg/cW
+K9iEhA6Me1zvoBLQk/tF4NF/wklQbGvWHsevPw9OMWsvlCqxpvZSsmhYRRPZZxpbrpDFQ+Ge8gR
jZcqiYetqKHPAtY2TAKk/Tj8orXIG7I0Tb43bkPiRhsX5UWiNJCbIMTPUKuaO+6x+lUb62/Ijb01
zFhvrbnThDDNd3ZGFk1HN4raY5In85ViFnl0xaivPHd+shLnR8UTv00dtWNr9LeRDtzFSFOiMhCb
F/5IEkPOKKnDFPgCI21Pqom51vEJ76lmMvfRJWCQWFYfrCT1Eb0L1+xqKxh9oniFnRv1NtEycJR1
FX2bsqrboOthsEl3oIJQ28+7Lqr7VSNUuPFlG2IERSKxlAKXBDXiHFDZoF0OdV/exfg4WBaQUO1y
agfqaz3ah3NHWxaQ56o32oTMnWl8nbrIO9ayKi8YA2Zy7eWohtp+zN8SWo+ImebiySsjxliNY792
4dTdYYBi4Z9snCF4fvyeIUYKoHHPA21c0iPzN4OLvmDVC1dbkLWydA79WIKhzFzaLlGJFofW3LhI
0AgTgZnt2NXzVCMlCCZnaA4G6xhqEdvUeAKWZ19KqYCLJ+NeD/XiKskz8sGlIM1sQ4ybSd7PWJrj
Q+IITnc6EztSD7rFQWbpBqP0uTKu+nRJa39/JWafzgVT4Ajw9/IYTMuot6gnXaw6MrpIUnGnwbxp
EsTBbx2uMWQnjn7ZVyF48orhK4EkKGbPKdQnBIm1v2HY7QX6LNiAcQcnyLy68XooJ+WtaRcmu3Sc
jUsMfV4wNyiSU8HiizcLcM0wGuN16VYmCzHh6gIzXdTIrWI+aJFykdRDoOM7M44QG3Lu17bg6upZ
shuSMtmNheeds4/7j7x4Xt/qGSCy15CEWuvadmoGKTbFSEYVDDdkmzQhXbbI8ICvV3HRvvVSX0Dt
yriUKVKz97eKyds+k4vbboK3dy/1otmLMjcuyQQmcLmJjEsglcPKR19scXhrvGBamKshu8y5UZTK
gXPMp0/Gwd8UdjbdooTGCOIR8vFApCeNOHg6lEBW1Y/XrVhccK3r9IR4ARiJ50rLEaAZ9ksKRTFa
GeNEHp1N88/Yphwo1WrIhmQHDJRfpJd5s1dj4yPgUmCRLSt/pg/M++gzJCOu3shnH+8Cg97Kk7em
9Jn5wq9vkXv3KTdsFdtnHRHiFp66mW9DydRtA1NzHVx2xE4vZm+cmoDGxuu84UTU5Ut6y4Qbad8o
U1xV1Ikl0F6fJidC+YocQX0yApep1yMGAi4dzGIGt42p3uzK9R/BXyz4wNmDho3oRrzkhL8/GX5P
bDqD4xE+YGX31yktkR+zp6UXOAe9rTAh9VcSAVEXL4zk4iCbsG7WHYrM6xLY2KbEQxkMrj1Umwyd
3ZY06Xij+mnaxnp5ozez/ZLjA7oQU4NQpDQ2inCzGx+70oFI6eES7R1jEwXmnT6iG95bedaMUKPF
twr9s7UaOE0dACxPe5Do2ZWLp+umy037YvaXvnpeLq5iqzkMSB03A1h+TmrKJ0yASmJLPIb7aqg6
Z/WRQ7WvVS6PRjvBQQyT/E25IfoDc5fFup+eWxPeESG7Ym8YbvmjnKrxoghb/V7GMVhaFBVQ6Z22
wUFU1rJ7ntt8KVWkERNIZcgriesXMxMR3Sao4HLaNbW1p6tic+O5EhUrIdM5ssqY6BCrsxIA2WzT
bov4OM1tn5Y0dG2uthEiwJWOEe71sXSPmdLG7wycVGDnpnHWYM08GGlv3KaLFmGtOPnvK3uOLuyM
Jxtg7PQYmvYTNeadG0c3DbLctVZLOs2Tbuzyrr1lMNKvhDVtaf40r9ESf9K6lVjF3PFXElsQgUeF
dqMNeHpHpKC7adZuMBz4az/mLEm/e9ooK+x4LTb61hTjVYRz5VhVaXWlinnc00XwvlpxaV4XrQ/n
fcisqzTyyg1SaGNjiITci6mJLlSehZeLC+cGhlj60GvWkyT/ZG8pr7okmuqFsMzqsRGScCUtlv4K
ARrpCFOb7P1QPUZV7Tx3o+avlR01b3SUk2CePcV90DaEgzjkHYDrs3emJrcYZAEUp21708alzqi4
8mgRIg7YVZ1p8+1bb0kpHnxzuphb0LPwNjf/SYhPGNAZihUuhksOLxFGNzvfUIk+lJSdyaRf6VlP
vsPIic0ymlfltLdeJ76ZmfFU9qzptS5vATjcZRqB7ADfoyx5QRr/8H5o/r/W4v6Q4v3/UT43QMJf
ugu/98GrZniZPrbA+YGfLXDL+MsQukEeIPBcOiWLRuJnC9z+i8myRw4uCFP+xrPoc//dAnf5IRd9
Az07mNAcZvih/9ECd//yXcunMc6QEWIoRLz/bYQCHUEduijYFc7VyGKMd3zVL6KY0DFUNbTVHCDx
0r85ALiuYWSjmEXZQQ+qLdrivB794ZM26scZ6fKyRJXTQV1YzGi3T9kys4WX1gTNw2qjlQ+UOsid
UH+d/fIt/ENf/H3I+z87Uz9fBqgobF+fpi1plx/7BtDnNZD8Eax/9GxPhrK1OzFpqIDJ9qbHlAjz
nlQsl+AdvfU4EBWtfZe3EsNAX6uip4wAlbQjYdEjOFc5/uJWRP2waToz+qa/XyHMtBNukXFszTWC
/jxbFWWCG6fUC+MimXIEy6Q8V/OGs44+bt2hj+8zOhWcuAmmwstqghNdo80lEJhEQjtbuzSZ8lUP
ODpcOoXdG4SBImFeW5G7tsyMX9J4Tu9J1zPtNUftLDoOpJDdxU2MO6mOsYa0XkKkU0u6A0HnTqX8
Fcq3jD3LEUV/CDka3lk5EQ0rI6TjzLes+wUCBysvdrNHGOF+tg3dYSHOjEOj3MwGmjkiNiz6jAma
keTRGWrUpNoYcmguNXAUipB0QdZjEbWRvf5PmUug/GHjUN7V9jXgfXofRT1Ux2weazJg2pgrleiQ
HwIdksAY/PmbXxpCJ1+8R4+ex0OHbu6fMit6faosI9EII7Iqa0M4r0HyQ1MHtc0JO9ET95M77Z1b
c/KCixSK+cdyu9mnz1HsVdiJs84MOOWVbVACnHfPGRT18UZgy7pSHM7qTYsX69bvWw39AzVcvGs7
3ADrzlogDXWCiiYosyn9IkQXv1pzhDdEd7ph2BNFbvzIJq9Ntho20G2D4b1f6bI3b3vlwZDzY0oo
MugUAQLjgAoL9Wy4HowQv6cWphXGp5zcwCXlKD7LaaljX3FnTpyWD4eAPaXSHlWv0K8bhY+Lvq7b
5pAVGI9JmpsIeSSeMvk6l1X62XjiH74qshJoHDv829FPhRr+ZFRewdQiKIh/3MS5jZowH7WtiWt6
n0jf+ATg8t7aPP2qELsAteKcCqbtZFEwOKUJOmBGEIWW+1pUtBpiyGxrjfn4JYp0BjB5lGYMn5Po
nvNQhKiWERr9I18+RlZWMhcUNHBEg/oR3TDGSoaZQ74j3KL+YoWzG6/9otK3RBDXG0Z35Sc3t/n7
6gmMmDmOAZTdxXNtfVzWIuApxHUStVXg80gDFankWJQ59WdHWAKZ2+0UXucJ2saNSHTS/SAHMyBJ
6K8pDi2qWKLIx0IGaWhkhIxRiYyrqgK0yLAS8CDIQYUiXtDRORIB5A2M7cMOwTMzkKsiGXEQtZ6C
cYskilbUnx9d8duju2hfoQCjl4QFeQphdQCCGnDFRSD56BdtqJebTHTlHseM/smFPCEfL/sDsjlg
o6jngPUh1vl4ITPeRkMPU+NMpGtdEGfjHJL2RlbbWig6pkhaxuFNxJb8Ws8J9GvHHnzCkiBzfbIh
fuzHv7+TZf4M6xXN1885+a8d7qqfPdjzWgRIgijZiMMXLWFtWTM5Dq16kh/X2Ik+I/S9b4AfnwUf
tjljY2iFTCDsk9FNW2IFKXC4b9DWQLpoiVhkRIeP5dIKtWaJVxuyLBCcw9eVC16ZPmXsY6ehXXee
1w2umM7sCBRBvjQb6MdgZKwav+pdLJ2RuCIFOPVWpGsgVuq0kpA9JiFLWqAZUkQXGWaUHqcOM12A
40criXJC68Os4NU6o7/qvKzHS00qXHFoKguzaMwytMIAk84bV58cAn7cpFvEZJpGNhUIpUco1xgz
bE2jMZjPro5zYuqSvVGEdPqGPJJnUWRgsi5ITqC7DJaZc8s075Rf2sw9On8k9kliqfrktv5tmUP1
tgybFqkBejT7ZIRB3GgU+gByNuRm+t+Ttk73NYCE45jG4VbP7M+mcv/8elADAI9iozqNbMDaS9np
FDiXFamPyN2Qyjq1r6170dp4tHIyYv7lg8skayHrGZDJCTQ4FVMQhhs5HIdzunpjweMak+Gh4umo
2dlw/+eXMj4OhHhcltdaMhNQgPxD8EVh5KrKqEM2BJkP5yMJkLvOTic0dl3XPkkE012QaIJmfhnK
OyzAnmJkRTDvKuk788cn7+a39Zh3Y7B6UK2j4WKO83EZaWOH6XQj8UdDZWzPck53l0B66UyLPjuX
EZ78igS4t9Hr2nUiGvUAV9vbzC2xKtZkROdVk9S7MoSz+8k7+6jP/nmdkNfw3gBistKdjPk0Q4R4
FUS2wbgQZjuVVcaNZ4Co4EzZYh0m3wa3B5TRuVwPNbzkNXnexddZaxJICdKfnXU4hUazMQU96nVN
2/5ajxPp7ZnCLCiKXMvbYz65eH3//NZ/2wYMwllYl9DqW9iG3pfuXw8mYz2nFrSXINOI9pPk2B15
hvVbHavXv94GeC2Cv5iEskJQLp6sgk6roCqNkUaorVIPmt6U+9SOipeJqdelZ7fR19iZnTNZdPO2
V6b3mpSV/ck8+h+e1+V8yE205MWIU1gqCd1jT7IhzCF2XIYYul3dd06R7oSDu3c1wyuIPxOGLJXO
h9V/WXhxCnJ50bXz3H68b9FT15lGGxBeR8zQqSWTOQ2IBavLFb7B4gHyR3sVhTlOhRz20NpHJrXA
J/nW1lVZjOaKTGvXCaKOkMFgyKd6O3VEY6+llbgP6dzNHBykTssFGbXc/vkGOZHjv9/bEFvYtX3h
OAjyT6qgCi/esuK4AR4S/GvJTAz32gkXY/kQOmmHaRukxor9xe7hpyWAzHXd6g0OaIXzjV6OVmxd
fbAavKbY8z55e+5y8U4uLsUZyxO/FGeEudzgv9zAtozQy8reBT+UzeFhaJpJCzJsXVdDOCTmCjWj
dy3sUsigx5J0HDpy8qjFLFhAY+qRGRsPWCFXU+zj7AVoka4EpuomoEeU5qTxxtqwRospL/NJJWo9
ZGXzXRuNlg1Ss6oxaM1ZML/h5NBvdF/l+Ur5dO4frKgZx6Dr4vgecInEYMkr9M8DKo74IpkdDgmJ
SLPLEM7Ffada85tdePkPFFXoKWvq+I5SBKzcqpOFZW5z3SdEUkmNtG2yU72ryfDnu5BAj+8geRJ1
IeitknnnEtqwItia2TMD1xrNQGOVrDdW0lwT3Bcin3P7W6JwYmdd4vjbg/Hi+DoTtvWcSM15w/mt
vhvM3PSNrsfKXblzl7+AI5TValIlWxvwhpZgNOwZ3MytNzkrBDmWtnOJ8f1CqK1969hd9xm99h+e
3EU9iH1wafGI0wifKLKETbdEW9yP6iIJEaYJrUT/FZMlx8DnszCm36tWzt4g7fFGLGI71q6Pd1Yr
SQdPJsgkfSiaOyaboHQwCm9xa5vbubGhz0VwlrccQdU3gQBhGxv4LP/8+P3D2uEs0hFmoXxwqpqP
b4Jqxk41p9EC2gg2hkTkxE3ZizMTX1VgkIcyIlu+NZRAlKTi+JMl+7dymUuwbLQUAmxu1jvq95eH
y2Oc4WcmWLBmKJI1mMQqCEtj/tYi/qAnP51ZEIU/WaF5Mn5/pB1kp4gL+If/OFkvRaNpPquGhnjR
hxRDYKSbkb1V1kwtmpnQwRVHq45YEaa4/R5ro1PgYLWb+z4tEHp4I3Cr3VTqxBd6Kdm2bUWJFhSO
N9ob+HP2vcYIIA3aedRfqyxPdTRgk1J7MS/NeoL6WAMw5OGcbYrMH5kbxc6ei5uY61D4yW1WE1eK
l8AvtXVdePDYfCK2OcgVUBqDGnuwWNWxoe4NZNQZgJHRuxoiTT1UtWejCWyLG4j76bXKklAHVpjS
pG8ZSxs7SQIiGKdexjtXm+c3weoJXF0MeKs7LX7tcgtCj5GNsYXKLqWSxu9N8jdBoOYiG5rzC3iO
7GuIMGpIqQt0OrBnjJsr159n/9AP8fAVa7FGf7uw9a8hXD89SMwMKlQdV8OrXocACAg+9W7Br43d
aiTolEvoyO52VgY4mdGq0LkCCvZXZq0SeDZw2DiiSrRzneUkF+44eICu0gzAm4tO6KpSXZ2uHdgA
DYYXDECrIS87mmUTgoMVagEtWddEzEBq6kOEMU5n5ede1TTdOmP4+yUB+vkG3hPSBQoz5zIjdfOL
6Idh4EBTtd/1fizsVbfI45lNih9G5hEXjia5uEZ/4TzIrvKvG7ur7xRAjkeQGoVc2W0IoQ6YEkAE
dn7bWw2mhp0VmVr0hNQ9Q+YABIbZNSJjHIO0umhXJlXzhH8bAmrSGo4AUTNrClRa6d2nmEQJ7Eql
dmGLBfJgzFRdAVg4fSeL1M8OjkNg8D6tivQKJt6AZyIujTPbqypCAbOlVxkNQ9S9/HkF+X3dJOsU
cKRhL2dwNOIfVxAvobNl+KUbTD16CHZGB5xONV2SiU5ryx+GT05gvz+9iwIdHSznMJqC1snrFXEF
TVAr2JALqEsp6c/XGDOtG2UYnxHif/9oOOQoSmjPUMnRFvz40Yo+z0T1X5ydWXObyhaFfxFVzMOr
AMl2bCfOaOeFymTmGZpufv39yFMkuaQ699xzn3IqDQh62Hutb+WAHIdy8L9iEC8ffcItwnRAFEl9
Lriykzu/NdoLlB+Rf9NPYKN/PJ4hrJnW2ojyDA1y6APsuSN6AJxH414Lanpr9WGdY89o0rbA2noy
CcIU1MrWKYIIYDmkHlkFzkMjfe12KZQRe/lkf1ntdIRBsuTLO3a149NSbtHhl9+eN1YAJO88XJ0m
CWfOk0XQam1ntQsR0C6WCDbHwVigbJTaSNEmmwRB0NPcYA7vVSr+j6HJH7GoIOI85RKOn7Y/gA8g
kyyJMlXWdwBq5/1I7e9Woky5W2uFR1GT5ZXz0BsnOR95LX42narl2XlIG8bFaWXFKyVNazlk9BBY
+LAcwADtHRaDoBvc97WYg9AIpvzK2vfGC837zL1yAVzE35Xxn/XWbF0DZXELUwtN6a98mFB+8YDJ
3C7QEszd2L1c/nk5f/AUT/bPdKZ0Kgk4t7H5nrzTyHDrvFz7BCSpW+Z7OG36D+KQRqQlwzqoGxEo
6UcuHJMmCiQwgT1IUcd9EjA/pyiwWwp3pWq9EKle+2PlyAXtyNWRRfv6NoE3Ws4aSL5rSoIVbo48
TNM1++AlQ/GzARYIA4USKRARlqko96f0OWe338YLTeB01y7SG/Zt0LvPumdusmFfstItegHZksAq
96Fmlw40BPfhtzaYFuAYzE0WDeapULulw9EBtaNO3wmPiky8WaxRneTJdGf0Fv69cU4rZualQDut
Ga1ETL5Qp8sp9/xqRgILYpGby3cQdD79s4TE5oXbn7ihjPUuCMz2h4dKHmaBSbp0pI0VDAyU+Cxv
kkBhWDL4KlrChf1Nwa8wxGcZJKYg9xPIl9ZazjswvtpnhF1diucCz2YIZyyhkTBn2g9WENITugz7
226Uq2nvBlWu067TiVeliZFNfwgQdz4OllG8spHF3Lf0aZp+ygt9KqIlS7pXjG3kAwNbmVVUtdby
ySXlRotRiag+BD1D5EGdlbPc1XCxLYSmda6FBdSX9L5bdP2pTgitibRkHm8WaoSUKigVchwcyqwC
p+qNf4LcQJCmt1In10rbype2muBYsru4S3piS3YWKlUy6tfEpGfXW13/TVb98ouZp7B3HnY2QCuA
oG6tjj0LByu0mIh2LHzJpmzt38w6M++STWP+oLdtXb23VCYgm3ejm0bJ1PG31Hky2Pf0f1bj1oBJ
54awbBITolcLowMBTNnH+oQsivu0fSdszZx7Bp8uvi91VTeIQVEG7TI5e88y11wERLkGRhjQA0+I
lbVyQvKL7SdhDagioGvJn3kK0gXToCF/6Zl0fkEir2Eq2VrwyubM8aDdwUY/5P7s5Tck1jn9XU6Z
R9u5rd++Wusq0W9SfbjHMJyJEOUXO/2hSZDqNqutXoQ5ynedozcABfPN0Y7UqPg2+Y39y1gT9P9F
D0yJ7GdJmy/oW8hnJgzaaY/W2V4jT0PcjljGWdNYKqHFvTMoK0KEjbYSsWg6hbQ72xV5maFtGLtk
GaMBjJ4TBWXTfOZKKhyseVZVISQ3ad0a+gTUfQC6a+7h+Kb//cABvw9Tr8mR3t+M0sdzvirQBVWY
MKN8IOV910/wScKOPitOW1hLt2PaZoeyxed/eR58axa00AZQU6WOh6P4eNy0Qp/pq600xQ6Kbl3m
OThKbHloiWAPNYdmgde78kmvxRYA3lKov3wBb2wtoIkbJJpR4mSHcXIB3qQXk4ZCNWpyp7lzRGs8
pCAlUeJn3y+PdL6ic6jzLHASbGJoBm5//s8aM3XTmHrS9snWxAG/m8ArxEa+pL81Zx0OTof4UajU
ubKYn98fu1BsRQYNIAOf+Mn9tf3Y2vrseRE8mvWWpUFROpDt0+rDKrp8g+dLOENtWyfyXVBvnLbt
FBxEvRcUrMxVbx+IPpCRuZGfp8lCclbzRNl4u/PzWFRXVtM3btJij2S7G1rAw3d//GhRP6ZGMeg8
WndB4NgiqV8z2/+68kCvnMyN82I4aiZ2iEAK2CRSnTsey4EKps/2FETaVKXipVM5MCsxpYoedTX9
8Qacxoe88dw1HDgnR2wrkiXmuoHO4hDXhhD6DhR9lcHOvS2zZrhy7njjYVDzJKGLBioEkVPcgdcS
1gF0IomWslgeTKNcb5pKmyI7ALB3+Rd/45W28WP6ZM2h2SEF6/hZZIVDFsBqJxF8mWVnamhVkT0T
ON4jZG4mU8T8wWRdeaXP5wwD597mrAVfYdNTPx4V93O1Ks0OIot+V3qofZN6NkZ1g/O0ZhML4Gvt
Le1eg1nWnPQnb9Dza2Gkbz1kjj/0mHgbCHrc/vyfj5lmAbEWnZ5EetHXrw3FlBddKXQPG43o6T8/
ZRrhFskDAec7PuTjsQbKfrZbtn6UtQrGYSaDHsgPk3WxN2wyrHOEcF+dKemvbIrf+HUpLzNXQRNi
7jhFoXSpY/dSmX40BEUbT65evEI3SBuqQDA1iS+ZDvmUr//9sMc6BH3mb3scZdrJOVa6ieb29E9Z
NGFfHDzFa8teq2ljSETTFbXEG3MWd0ixjS0rAdVnvA7d08aODyUuKKzHBJ/4aE9sz48FqaG/lSI/
0XIQ5u7cYNDy+PIP+8ZL5OFZJQJ1C2mkgnL8w3qlyAwEGFmcKj/91IhxvqW6rz9oFVrly0O98Vty
TGedszExWsyUx0OVvl+if0KtY6yqNe4tu9PipIJFG9cUkpu4JjwAvfCYXJkhzm/R5PYcqscoEHTW
huNxe7TnvkPQbGyMlvfq6X37Tfd9wo4T4dxcvsXzifl4qJNbtBa82GT50BHG2GGGVV1olHcQX135
LLa/5/jgBmnCtLeyB1Vxtg3Ht0SZcjb1QpVx0WTNPeSo8X1Dx+tea1bEbYjM9pfv68SSvdWACSBB
3AfrB/AD0bLHA8KvLwpzKKs4EMQR7NqiDvBCwMa3u9hb7e4xyYflUx9kgdz74LiesPV332iuDYeE
xg8uOc3Qij2AUQuQn1U0zq4mkizqVFXc4sKgfXv5is3ztw25BesjR/m/YdHbT/XP7MiRB7Wvj4Q9
EwMwk3ZIqy/ZgofofU+djeZsAigWJ5gdTPHCzvJ19mpImtpQ438XQdWUB/KevGcdAc8UTS2g79Ds
W+/7AI5JO1glZkVRW9l33Rz7J4lWCCp02dQLoRy1+FKvIHOiuraBg5q2U5vUD4Ed7ToTD/iVxeiN
F5wiNmVzXj5ACxvm4d9bNcDDcBbKYHlLM8esWfuPZM39SBLb/Hz5qb6x80DIs3lp4RmhZz3dXxWz
8mpPK9PYomAMV3WEOmcJ/8PkF9Yjtez1Q6v3y8eZI9Oj3SJjKZ08GTnfdSr0SoPo8KKp0bwmIAyj
y9f2xg8OaAJCGltMJIKn1IC1wyDVERSFFHxoDkNWr/ugw9U3iGJ9b0zsPHMHNPXlQf+KDk++RDsw
NolEwPYPMeTxs/dzoSCXB1pkkBEBFA1f0UOuV2sfdc2C7QsGcW/DjSwNa1+VyvQ+OwSW/jb1uQ8e
oENLUkIDsIJoAJCjA7DsvWdQZHl9qGc3DQ6XL/d828LhiqljK2LqCFbMk6slkjWdW2ocGCaK2J42
2uPQywpQvUhy/46gHbEzIIqPsd0ExSNnw+DP5Ut4Y4rkEqgrosXm379v2D/fJUu8X/pGimZzzer9
0GjiDya+9dvlUd6YID02noRRbudJkkSPb7THN2VPawLIOV3BqlaLocVAUPPI8+ZJY+PAaf/yiOef
xiZx823qaURZePBCjoesVWe2JKk7sT6rNuXk3FWfndXrH1BIJ3sc6MYHMPnBARI0mBIKbsPOTx3c
tmPpDZ+WLNXvpxUgbW7Qx7p8bWc/u8nHanBUQO/BhtW0ji+tL2Zd9IPrxMBYKB3N7P2f1wbfRqyP
Vm8cWtlj4Wajkb5K7KhJZNaEJF25iLPvk4tAKmz6OtuqgMPu8UWolNCguhVAJGSzIIOr11vk1Ih1
Ji3Z1UKVd2khivjynf8Nij36PjkOsg7wZVqcrOmmHo86memC3bxI4nm0R+potr32e/athP3gBC8B
lhIwYe1TAqA+mmWS/UFtOf5yic/4uYxJR7XN8vtXJdee6d3SgmSX+z4Fr81b/MNs9U5H27ZCNZaE
jLx6CxJ55vtq8PdpkYinRdjDE5vYHKl4oYhXaWqUzSEmd//g52S37SppyZ+OCzo6HqfU+FAJkpND
4hLS9ZYgY88M7VQ5cGtdh0QkrjP7wE5ZOHeVR3LDlf3LG7/RFh5Kw5laKFvS09/I1kTfWQDGc6/o
ogY+7PsJWMQexsE7zm/ZnhN1cO3FOJsR2MhQezYs/m9sq8vxT6RGSXBS240xMM3xpqVqjGtKeuhK
Lr8L522VbcdkuuR16fyPNex4oHlxcYEaK3cH4/hhpu8SarA+DnYx2HHvN31UBCP2tGzAUODMMqSu
Z3y9fBFvPWE2wNT3+QKYBE9uFomY1ZNQN8SDQVhZk+cqZj5YQqlGC9+d3d8gKc7+G0OU7RtfHsRT
n5oBUz/9g+M7B+02I9qUYyyb0bptVswotU6SkpslVZxhXzioYfwxNKN+919vd9OVIdigC7nF3p4s
j5nWg1QtjTFG/h28mHSTwhL7tLVTQVGvUTKaRYhXW7OvrMtn8z83vL1QTMj8E5xWBYYVm7oDXyqu
Idg8yiAIDsIq9VsBOPodwNf55+X7PFdLbgOy/+DxutR/TtUSg60lU73mY5wHpa6ioai3EMIi6TfR
hP/qpbgwNjisF+KF7LfE8kk99oukO5+bgz5fedfPbTnb9ZAAS2HTRWXhbu/hP8tsq3mZZE0ZY00R
LJZHQzKQkIcSeU4jqwD0DFh6QEGD9dHBD5yBuwidBrB/2NZ90odgTcZ3+gA44g7wFVE1eFTGZYc9
NHHZUruVtmPmNLoDUB662aa2Zn9WchrdO8TexfuFneJ3zUbqzxbb1Kg9kYmyG1KquREcVbbDZUv+
0z1xI8WLNqPE2C25J0TkJ8gDS3NRcAhsnYsCEe++z+Yq+cxrYz1bliwn0GDgInSt3DJjxlUYtAeM
1gllqve3Y4vE8NClffaM48J5XJdaQSSkfXUTrPpGJ+o3tjSWDCuJnJ4Evd8JKSZDvCDlPZj0JhqI
8atB168o+yD/PARY4L0qB1HS5EtGpEMOtOSW3XG6N/JR1rcWx4MvzWJQ/8cEtFo3uAoQBwlr2jyp
YvZuaOjqPgqSWr0qYqJ6MvVy5HOXX8LtYzpe6/B8cQRgAqc2iGbn+DfvUrpJS9618aApcYNoycMB
X6w3DtX6K+sqtYHzwajwUajn+ElDTD9ZWPH7Y+0F4Q33SPenZ0HYxUvlN4ZBc2HTymmL5v3kiJrg
DZK5fGF3ZJmfmlGr1J6tkf6rcEYp0DuS9hi2qxheDQIItMjXtVW9m5N0+lJSUPVuCT1w3bsKoLh5
D+6lRkw+EEOPC8gTn7GHtgaZYMq1owLsGgvlVDafiooI1xDgHCVBKTmWRgJF3pdgdJfNcAfM7cPQ
IXmPpeNCeUgQ/AxRr1vYdGYP946YiXcKhY4BK4T8RPoXzT0EUPYyOzA1hmzobzjwQnJtyv53lTcg
q0rSp/RdhdzxyVBKhwVZEe0YLoAYu8gJiHxtmQn02INeek+fM0XdB2SjvyNwBCg2TIAGly7vnROm
Tt1+L7UJldk8QQPfuPYkPDmL690ELZS3fSnpRDPnOCnb2swAeYfK0A4H+q1LpHBVu5Fbcy7cJyDa
7Xhde4/icLM0N3kNlijE+GNASCUV4tlOheVEctIpC1NO1m9d4c6IeqRTdDhvaQbtSpj9v9nOdGYM
gyp9ENXkf1smKlX8nUZuP9o2v25oo8LZeJSOSp5U2ncGCqWSVBw0DtML+ntb0MOx8j8jLGX/kyyT
SR4yVYwuUp4FGi+JRERfrfTBnDvgMklAOhxXtB8ygmTI04Lc8ZlXeyzfD2JaniqycqpYJdgboqkI
VpqEsrP3I9EWIlJQgJaHwEjLr9JKc/uAVKFzIhd2euQtAygJ9oAjYVeJLYaQkGQXp17lUjcPHA2/
vdLVCCs+Ic42TDqVsHXkH+cwBLSiDkFXEu3ATn0uo5qwiVd6joW/x4aJpZ5gMedHXspAUvkmkRZp
pLU+pom3fhx7XX8eEHGMYBXSIkd3FOTPjtYWaeTIcfxcGhJzkVHOXNSY0GsK8bypR+Qt6U8X98TG
MSNKlOgpkf5OPSiqtKqQX+3wQOfBznaNqX0a02qonqzZXc2dUwi01NNQWlFRLeoZVoHz+fK088ZM
sBlcsLcgi2GPbR5PO1Y/sBKY4xxTYVw+LkGS3aqk+e1juHuihnBNY3RWLqWtQClvaxKyt2exPR4u
dUhDrjJrjpvEBO9Al2OjZml9Sf2hnGNENf0ev2d126BYe3/5Vs93bw7FmgBVJOxhOlrbtf2zqipz
kjrvTR3DrcsodGVruOkCbmAPoDyapPlcFbAFLg/6xvPlnEwVmktnO2OeDOr0nENEL4ln8Gt0d4Ra
xiUKyr1Puedr1i/O4fJ4b9wk47EPx2rBchKc/J7zbMu5gaYUN026HjqSCXa5qyDJFON06yXCpbhX
X9PevLWBApIEj5sXiC3bqTif/Aa4JhMVIm2C5hGzt1teld1jUvNA0hADuzTlnepWKjoozKfqi+9l
TX+D7st9HksbKN7lp/DWU+eksEEdkeByqD/+qUe9dhvl5kPsaUH2tYd1sQOagCQrH1fC6OW1r+iN
xXsrIeETp3lJy+zktS4JV9MKz55jYimLj32PIALxTXCP4ia/8gOfV3P5hLY2O80Gtt1Yt4/vLe8y
b7HmYok5vlo3qBJIhuO/jRK28bFw6imuejKxJsBI9CPSKrIAC31i+ltCTqSlBZ/FVfveJS9t1wOl
iVx4lHvdnBw/uvwrvHFmg3rKFtYBEk8f5i8Y8Z8vbgbjjlPXBp83jtVXfHSALYjYAdhHWPEOlMry
0mMhjzPNcj4FNEGJ2yOc48pVnBdQAHZTQdhk0PTATl8GLPyB23i5QJlUleXBnty0/lynyBLiCo3n
GPXkCn3KjHF2I0GkvI5ru6y/zNZqfEtZNjeTdN09Lgi2fxVdrt+thb14KP0rilPt0opvKKKTT3Zi
rFcm5zc+ZiTsnASQslMAOi2EkXWag0pf4YYG0ns3o2QFzZSLd4T+dHGBpv9uXcv6yu5wO06ebEQp
DXMa4pzt0FQ6+Xa0FHmkP9HM8jbaCQyv4WvbpdbVktv2TZyNQ5GfA70VWJzuj99jdBMFaIdN2tXO
UFAK6Tcvw2imj/642OhsCem9qfsO+DUoddJb2KDfJ0bS/B/PmG4wOibmTJ922vFlENIwl2RsznEf
IG2wF1hLhCAOERXK4r4Z198GK/eVvf759MThjvY6pS2qJ1T3jsdEpBGAOGTMvCmqW2Is1c8cuzI5
em2TxVUGUu/KN7D9jccPm3Mt0y62YaqIun8yaRSV6861vrLMyxyco616+5BBW5ojHmn2wQB1txl7
TSR67eQQBQBo2HjsqTR/18rZ+HPlcs5/ewwaHLlZETcX8+nEQBWhhrwnFgJTswwbGVOEtQCC0wiS
uHFHMAFNowtSLYlkg5OQY16y05fLF3Huc8dpylZEZzdAey04VbYEgRhGpTlLPBvWaMTdisA/NOsm
eKcCt1ywR2lciI/PWePoPAxP/apUTda3bz8R1GyqnTnBbN7pwzC8JK4k/7UwOjiPkrrFi9ISjPGu
KIfbEnbXAq2VxDLOupl5DeNx3sdgjqWtRzjR1hjAUXX8PgFGLfJU9EuM4aimy7+ON7VPc479lcWz
U4Zkih2K25KqZdxquWGhXUSLv8MvRa1TB6fREd19641dfZdnehfrwupuLj/v82nYReuwdSC3acU+
bV90k4TnAUUsdti70+IhZXdqWqRtyGY/4hSQH0Qz67c1+sfYBM915Tt/c3hKg7rpUb8z/iJU/1mL
qJMVEkmYit1MTJJUHLJndsqbveSeGFXNB3VHaxuNa+UsRItI1KDITxPtyib0b7P15EtkF0qnT2e7
ALr9ZIO2On5FsQ9lC6tQ5z8AHiuy+9yAPPceNSo2pJTu2IeEYu5Lp2WZ9uiYi2jZudTBXdBMTXnj
ZpYFkqFdwGWWNnTMuDJWACy96iV0QYNTLaGsTTCEkhareWslCBBwH2ZWj+871340VkFJu9F7dqRw
+WrktklLYdtYNEzXJJ3Yu0pk/ApyRuWrBid7B4J7dnZljss8KtI+vTFXb0z2DUzzKfSCtLgdiGCh
OJvpSbBry2wd78Tkjj/8SXZf4UPbH1M3K8svS2KXtz3Hg37nKrbFvlnZ3UH5AYkJwm2CkLq2fkU4
d747Q1+DH0nn6IFI4nTHJADUkQtp86G7Kr9vbI5uVTvykptts7/8kv89L538vOyEaZRsoh4WlW11
/ec1WwKAaILEa0LpzN7OdrrBUZREty6dd0lhm8R/Ut2oHw2C6jiAE1RYYXqUq/fLGIdev23cecw+
8yrSsrh8aW8sOvQMMWaxbaR0fVpGRp449+MIMpsIYg3SbdJEuBL6n4sYvwGKWaPLw72xT/Voqtmb
xI2iNQCW4ych+kQnG2WrMaUWnmQQcjkvbLLoXoFknfTIvVfprXWXTFNXRwHrwRCJuq2MvVxGUccB
FhER1kKghG0XF2t6t1pYxcphFB9EIpMPAsW3feWyz98VkkexEPBlImdgtjq+ai8Ac4tfs6TNkNAv
InpF7OdhWd51Y5a4/30whmJSMqnx+2xAjgcbWVtSZa5gggwiqINVDbFPMuC7lLbalaHe2IuzyLEJ
3iZAyn6nQWvBwMkNJ9Yat04m7kls7L5pVKH3NiED3W5i2JuFbeaeRTPF8ZpnXxBL+lfewfMNLcV6
xFJby52Tkr/9+T9fh5cEJp3xgGR5dte/EJF4n2XQgvEYss6LNdS5AvG303pX1p6/n/jRZ2lR6URq
gwoOOzeOieOBM2hHIumhYgwSZ9ndnOr64zCuZfng1FLv9tkA+/GQUY55KTJhvTSiKT47RolNR68W
/w8N3uxDV7KV2zsgjD3WePSYu2LuermrBoLPdgKMLHL1hIlcw96NMbkf0wQUiJoIM19rJwnn1kad
7iaA6Wxt8p/bQREKCsm1X+9yosk/DjIHW+q7c4c+hyv741K5FzuZiFnsKE6CJx5J2vhy5VM9245t
JyO87pyXMVm4p/0GTFcSg5xPsHPGoXVIyTyAPdUNxruxyPIktmrV3Og+NjBjsbu7Ip/17J2NIOf5
8oWcvR78SvxAtOExhJNudvLxocDMbKKc13grC5YQd+rudphGA6jlMhse9F+NNGahwTW5PPB2pjl9
PdCHmziReRJ8B8evh2qchJO7rcfSJGP1TibmwLKGcwZR/+yUX7rMLUh9pay0IDGX6sp9n0063Dd1
MZSZ9G8djvfHwxO6LY2sHDl4VhULru9ITIkFQHGfSth/vlMKYHzrfAz4/M4sunaKMKoZ1jj1qUAS
fUwvHJytXOJsWNx7ZXMqUQEuFoDK6eHy2H/F+CePGdktGD2YTNSKTnscea5zoEs7I4achLEUc0hL
cT6o+vs2MRo/krSPm0jzE+emykVNlsXSULwFgFNkNyw0DoXkWtflrUhSrHM6NNWIAj8w4EySnLmD
NWd/0rh8oLQg4EC5ekWyrz2j1aNJbwEF++1iduE6td371VTO97zJMOqXRp++dokoSb7muaD/GOrx
2kf2xo9s26hMiK7j+VOAPP6RncXoLOK+jTjw56W70zXD+C0tLxse5yylswESq033pH2uPwVMV9BO
GOeXENq/7OKhV96hHgeCrbCUkQPD/jQJyciksnX5R3rjG9ykszqCchIQ0A4eXyZG+SZR1tYsGDNg
AdAH1o2R4/vygeKsuxxSLHQZPN81ya98heebJz5714GQw/PxbFc/2Rsv0muYpScTak2jraFSuf9F
iEm9zsaGcy5zauC+TfEeiZD3SDF37EJHuOUL0FUZYvfNr3wt56smV4RQk4I1hETe2JOJwbfStvB1
3liLZuLHthHqdmWlgFzbFMENB8f2jowTN1qbrnwiU9iM1pFd3pXf5FyehPAVdwt6yK3I6JyqjA1c
sjwMpcclIl/trtPBLoZIqMh6ppOe/Oo8KCSh7SDVF83glDfZhAJ1p2M8hIyfZNMHpjSIEFaPd5zA
dWq4Vy7xbHdpcbaDumlZmBu8s8K+Obu5X7eeHRuwOh9bLDkhn63xce7X5ktVddXPy6/pG+OBWNyy
rtilscE8+Zow4M+oOoUV+72dNCFhTsm7QtPKFy8V4F29hurWlVs8XySQ7VKw2n4HC8WFefxlLK2T
Z6ks7XiYjSQcxyAnUb4uwdtZCrNGUSiakUWy7n08Det/LRkxYfKrIATZzvfuaR+hL+fO8XPHjrsZ
q+SECf7HyBm6YmdREZolc3O1rrz85xMWRvgtbRNfBh70sw38GiyW3adOLGl63eFJmhtIz4P2bnBz
u7xycHrj96TE6WxkyE328Nft+s/OsGxNGvOyZjB/pi49thpQwSp9UHn9G0FId0W2fzociTas9Jv7
gt8RltT2W/8zXOCl0pjzPt0XjgVxEg7kHY4QAmyMJXHuMlRt196e03n174ig60D2bUs8VNqjEQlT
YPZ0dC1mynbvccdPkAj69okUbB1butmGoz9fk4xSaeev/XfJ3YZ1afDTmAHliOD8eFhhNokngT7H
0DPNR3axQbcnEUA+GzMiuB1ho9ZvMgg12FUdMRIxhD/jLqANPJFVlgSbGcbQP8D7wMgn3JEo73lq
y9vGLLIngLySY3xjOV2oRpV+7DOr+eSiDwDLqZfz7wUG4rJP2nSzkDbZ+GPK9flbLSfIubqzut6O
uXNOQxAbeoWEMccQ0lKFfFz9tv+z1pXX7NI584juLiv9bizkfGcSVQ6kQuTZ9yxHUEDztBNqp4+t
RxC0WqjRt9rA1sEfyfb1tW4VCEIcHBi+NoofKYL+YWuYpyLadhv8Vcje//CWzElYr2yuSYek9a5a
TGeEeE7tnzIbUK0UzKL9bkiULGIw+9z4MGiJHaFT0j4Q/VBmcaK84l45Il1D8PzTbaDzW8dFaQdw
lzSr+MUBAVZGw4uW7GTgDl8Sdn1tnPQmsFLDUca8o71N3W7Zks01wrjRwFpLhom3MjHj5mONmnCE
wg8cfNTG9RH6T7GGMwxzTgm2pQ27lFLl/cCfPSV1Ckk2MIWWhpLgTHZ7dd4rDli99bQuiBP2ou3E
H3f02YzJwh6fW/qxfybRcnrh0OujZ5vS9tmsBwUCdVH9O1yVSRWhVYHp7RZG9sqhwmgI5HI7M5xn
GSgk5QkwOVXbxK6QswMNqUBI8M2bdSO9KRq9uEnMLfNaGajYAHpnHQrSQd/Qc8QFIGRq26kJWeWl
2tGfze7ojKQEqRa0DHdgXTTnq6IjjthD0JvB60v62i5IA3qLhTlPKZGshDdB3tLAuAeNIBoF1q76
veoJvvQFP7u9a+q8epiRaoMQm9fXIkmc3z4ikSrEQkHJDUO9jJgZRXZPFbf8XjglX65RL64KZw7H
7s6EkfGrVeBDY2UK775vg+InDw7fsaPlzMuXl7uzEi8QP6qmPp3kv+l6p9WbeWtgFEtQ7zHrS4Qy
yh3RsWaC00ouTJjsOoZmeoKO272CapMZS5Gqf2H4SL3IHpf6Q97nuH5V1/o3HTkHJvE2/gpSRDSk
0F++2vO5Ds0aZ+HtMMV5/7QJ7ZRjnVtJ1+1pABph26PRzZGE/pir/JvI7GduUv98ZcjziY5pHN4T
RARqThxwjie61gdXMHdkZ+juDBPGapP2Rpa93sZdMXJIH7ItqsHkqFfHNpFN6NC0WqqoMafRCUdl
9luarVd9RmvSQB9bJjd57/ZEyi2JZHr06eyiB/Qq/0uORriOXGn0HecMlw6ijxTtQ45CfHqwFDGN
2iLbIRqBn6wf55bY4vdmZikcPraHWjTLsdjUmoTApicl+BM7/ZPOqfPNQZqTY8cLpLorzar7sdKO
AruaTlToPX+isKuLjP6NX6TNY67J6ScJjqm2p7BAoV8vjOkzQnCbcCUe8Ue32uoVgUHS1W0yNt43
FvtF3DkInGBS0H59mRdBBc0rlvwhsFE18jnWzeuQZTqFZDDOEHBT1URj37TUDXH6HGqEQxr6sDWj
iudVcxtWPeKekK9YPHekmSxRZpXzcGsM7pyhh69AOqR9UH2ZVggZB9KgMDlORlJfO8Ofv3RE7LFP
pu9PXZ0F9PgFcJStmoVO7dYp1PerASqoHWmJO5NZhgNsJZJw7OE/7pFYXnkMW690ay8jNTge1B6x
pZmwAPe61XYHf6SzQLKgwgygy5fLb/j2Ap+s5Bvyl0bp1jmEgns81JCmZZVmOjLufiAkpbMdca91
bv94eZjzx2jTloSyi9luK9adbKx9mkWrW03p3kLFYMRaWibvUTyQnOJWaGeE6vP3g+Fek5Ccf74M
y4RLp37jh50eO+HXaPRu8mw/ibQhS3A1bqBMWY8UYsZHM8mcazPqmciWnw60vuc7SGzpQzonE4Zn
9apJbYsoJdQL4895ldML1beOPLhcK4J3fp9mN7XVbEFzQB+eYeZgC9cNiB3h1CdJ9dUbXQSNNc2b
x7LBWnrjwDvpQ1BYgUOo+Kh14TgZxhfiYcwpHOkn/soRXLT7ppPInhQSBOBVOcb9XZJD/92pprTe
aXwaJAw1q3pPedgedkFiWs3eV45+n5Wd2LAolT3tNLxaGrrHutmz91+LXV0nokXDiIKN5Vc33NAq
KuvLrJmcmLGWz9/cUklI5b3maRG9xI6GoS6miTZgWppxBV69DwvVdZ9mR63zQYIKW/fY7g2YOaoz
fnatN2QQjUx2SYUqPCSGiZWPEURM8vuKovHYCqQwW4YSLduuHDNY4V1rNo+JkUoR6Uwj8DsaYj9j
Wh+LOrBgBr+HgM4IyW90QcKV3PtfSq+ah6oL9Pnm8st9ZixkGf2LiWAlpRbDUfX4I/J6RxK4I8r9
amWmEzJjEBTguxpcfgcsSeUQ2EWsIDNqRiDMuM5aGMxlsoQEuoGDdYdFX3mA+fSnaSyFt7hbgNFT
d6inXH2yEtt7F/iDohSlt3kk1Upo5pBaIbSpJhxcWz6CgGxUBHwet0477y/f319FyPEkwSpITwFh
DS0vzonH9zfUq+VPIij2VmECFSxT0+KEodvjLnF7xJNC9h6kHFHdMF9axC1K1/nSIoFtDmbmSivs
Ef1/nypCHu6FNZj1o9yWBFRbbPM5kYnWecATWg4hLx57HUuBNd6CCbFO8nsJttN60rTvA5FOD8Qj
qCXyO5LcwlrCZOe71rw/01BpH+pgcH9bbg2b8vIjOJ9IoIpC12GSpFxC5vLxE5DYOj2Cucq9I9vm
Tq2g3YqUCnKju4SlDnV6ZQU4n5YZb3O441jYAkpP5kvSigchur7cm3WWGVCNjGb8H2fn1Rs3sqbh
X0SAOdySHSRZkoOcbwh7PGbOLKZfv09pF1g3m2jCA2POXBhnqqtY4QtvePLyfDnfntc6G2fnci1S
omYwKkBrvWpLi0Y06q30NKCe9JQ6bYWyaNu9nVt9Pvz1UHSnDYkYoVMEWfRyCYG2Up6zpvzUAeI8
I64I4r2z3XfUYZQdislVSZhpQbuQhRxq/jTEV8sXYgbmFG6SnLD1FPWbUtg4UtH9957HYaLvYnOn
klj04O3dVNhkcXlSo3KkWjP8zMVO7zzewPw5TN0FIqTVG++8LBfcwgIo3IGd0sYPfd/gU9YqWnRv
2oP1e9CxBfNdTaABRB1HfG4sUxJbi4XOzkxDug9Uq2s/zVVn2JC8KHw+hp2964pxvVdtDs5rUxa0
Jg3Ay4VulAq8bd0XJ9T1pzIYRk94L6GjKG+UvCUDV9xhtHY+7mvGf3lFSLAIeF86gaBF1oCnpMg1
tRvH8pQqmYeze2/p5y7trDeFUNQHqNHWXYHbs4+smPjXVCLMEVvspwLPKK07Dx0330LV86ktFyw+
qb6S7HlFDjJaU0Xp650R7Vza1xEJhFckVAnvHEKDdYwVY/5hLwN28Xw75zz2BpJRfXmoG4uWsNMW
b3on7ncu0uvT5iEOIc0jNPlnncGEtZsVhLjtCR5Gm/rIFVqfSgfvdtzYy535yTfn8oNAqIR0BBLM
5dJeixOacAaRDeqqV4f0IxHl0avyE6R9i2ir8J6rSJ0DqBjqt7885vSBmRmWCpZGbLWWdJhtbq16
GptTO7ufqC+kVPXNzDzNg9F8uD3U1UZnKLq9lmOjVs5FuzrlijtBE5s07L+QBPzXKDrzTDGp+Env
n+qMEy17eLd1RxNYF7Jy9Jl01Co8EsPLk2VyJbttV9WnHvXPlzgsOglFhhBYd814LixNqu3EPX/P
g/FAy7E8IZ7m7txuV+0DfoZFCI2DBkAzEvhVM6XIhxplgrg9xWmi/JNqg4uVm2IfZwuCFzWy0Xxj
VqliwCB0c1+owKFmt6x3jvz16tPp49wA/XPpIqzhYTPNHvwhF3FSc21+Eq23HFg89x4rxFHlVyDO
vPMIX21ptjNJgYduKS8im/ty+bUBVkyYJN0pxLbpLtcpbEKWSc9FNC1PllfgryLQtqZFl++Ia1wd
XEbWaKQC9aEGAPr4cuRBGGa7oJR1SmyRaTDkdPFQWSTXBEBpuDPNq5tJDgY7m7PDl6asezkYZ1aZ
4Q93J7czjB/AC7S7rlOrQ2Pq48GDkXk/QY3eGXRzhgA5kboDYEOkdzloOxi0yPHGOrkUcA6qDhu/
qT39Lq+z/v72sd0aitfJo1dCeRGc7uVQZYb2Y6TjJWyose0LMfxAem/4YnZO9O72SBtblK2J+hYy
kwRva00UaCh5UY86QWSsOA/zOPXv4b3/jNPY7UHpUfi4Pd71BgWbJB9BblwDldLVhQQ/WIHD2QNt
wMb5HyfM4sBZQtf2XYvWr69PhdHCTGvRkZ8t9+X24NeThcgL8U0l6JG6dav4KsYZswdxSIiq5e45
5th/Ro++eFC4Kd5BifwPw3HqNai0Evi1xr6QCGGzpRX5aekW8wkX7tmfGnpXVuRk30a0BY63p3d9
KigH8BkBwb2GrKtdIyM6HBdtptfBs7GFPT2opQgPjRC1r3Wa8qacjD0olfxgF48owngkPhI8AhAA
atHlVi2IPiZgh7ybYrZPUTEV/jwqkGbbpg6oxlnkcbRIO7PKH+16iHbmfH1SGJ7NRHdQqsit/dRq
Z/bc2uxy0EF69lapXTRB2GAHjybKzm2+tbyIlpDk2eToQOsuZxq1jj5St8tP46QNj2VG/hXmBXqq
ceH+RC1pBEi5K6B81ZoHwAcYgPCLfiv98DVyCxCOsyiYDJ/saKzeR1Iz+7wUdEEAQ+n31mLgp4Bo
KQ0MFMWekjwVfl141k8XmyMcwlP1x+1Ndn2AwbJR7JXicXAIpDXknw084FxRKZD/PHmFWr0rZ8in
wiAl0MwCMSq3i49OZygHr2rdv/7UsoiASjacBba4t9resVJiAY8VyEmts+zz0FHRtfRK3CeJu+cY
dMWrQpCMjwwoiF7+6766nKXV49FHQulgOeV4dxYCPs/0jpZ3Uqj7Lh8so/XTSrinMTUgiVghNKdM
yz/nOKt+ur3eV3cWv4Q94EmJFIKa9YuO/I9TF9bggBYHi1Pp00e63Mn7uYvwrypMa+cZv/q8HgQ2
yUsEgkK8uMZd5GlpjJFhT3jETc0HEBqP86CZX7MxK+5QJQjfmZVofwpHV+7+dp7giymh6ORjdGkt
+cP+aAyz2PgkpYt6akRlAX8jETKRc37rZNGPrNT3ULLXywq5BwQDIQvXF0fscrgEuVe9Smvt1KMi
50u/+DP2HLSlRpo8g6iVf25P7zoipZoJgZiXADl0MFirezLxSnW2lUU7qRRg3pnemL4VkZ2cq5h4
2J/zofFDzyZPTrPi6xwXU9CpJmp9t3/GFfdC2kCZYBnAb8gEZH1dR7ViFfgyqqcOr8HyU4cCtP2s
1qn2FVoIEDRvtOLxQMbVmwgxl+4JZ6a5fqQR2BMn58byWXc49McmNLTFVxp1tAJcYxoA1zOEG78r
G7sPSsR58VhHJyPxSyyEK5wWUrTfb0/meq9SIAb+AANQtqDWeplowPS51Y3aqQJfPoNacpxPMxCv
t5lih3eGkqfHBGGtQ25Pe6gQGSn8+erhLALrnBibdgDYlDXvsAcxIHCrWoJsNPQgqlz7Ia2Hagcs
sX5x5ChSPI4vBgrp6mNh/KSbbawuQanpyz+pk3wvJzt/7hNPeaLYTLM2bve0f64enP8dlG4nXCi4
umv9+tE1oSAM5hJExPENfQhQuVXoNofJjPSPWotiWl7DgAwAhSUvVQ9WefHm8tnEQfjcJkOzczFs
LgLBE5E3by4qUZcn1ZzsDLf1RAUnUXLPOq9+uKzXDE7CRVaiGIxzA4hl56S81g9Xn5guHTLvRKvk
sq9SDn9cSFYRtlUZ9kug4Cvph0bhnZU28z6WZhX9ShsgG2mNuEE3qNMZpm9JA7CJ7nOd/BLRofkZ
yFdz8kKQw6ZTYqoeDiCzij7/OkUYaES5G++8j1e+U3w50HKccK5lnue1W1hadRMq7+D1WrN3Hm1c
4/0IdT600pQIkondOvAvck9FliEeT62Z2QfsXJ2jo6fKR8CTBDR9uldovKIjyF8lMYUg6Lh2uAAv
v5+mVBSNIl3CBPvxu553Ax4s8+B9HpfKfaiSUFEPSK9q0SFWBKVEE2UXxS9qVdxP1D1pqZCoY7ek
KupbBYHBz7WdGO8oDSaDX1rAPU63b5V1RCl/L0ebLI/0mdh9dVEPQH3KfshmYHRJ9w7F7+RB4I5y
EDbu57eHunoUXseCkYUSgCQjrJ3CxtwmSsuBhqC713/UFaf8qCiAr6J8ED+bSDV9oFkp27tOjrPi
dKdF2HuCuOuXUP4GEk0JU5Ihxpo4Y0cdF1eP+m5lLL8ULaHh1+KNHLRgf79ZZabuTVrWIFYHS0ZV
lL7kGwQn4HJDtGTOUJ65O41F0N7v5jhQKCvc0ffEqQubIswTqsy558jp5wLArZ9N09z4tRGO729/
gI25S50zSYoDbHcVBQweUpNV1CxBQeOFGffLIUrN8kFVuxlRy8XYSSFeSWbruaNWTiigwYWgD3o5
dwURsZDxlqBH5OheH8FUP1vV1NHvhwgqfLcLQRnmSkeAL0qR2kEEdP2HsKAR+iauRshdGWmL0Eio
zD+HVEEPpRQx4qKOsSjnietGOSMI0n7HANt8H+VTwaaJ6v7esntr3Lmat5YP3CCbl0Imd/MqiIrm
zrNQAppBVpSK34129jy7TuePYOCDJQvNv2yRs1VBGtAhh8tIBLWOERuBFQ8K5XPQONkP4Y3qCVdL
CyBEUyC+l3NJ5M1yf3uLXF0H1F8IR226lkTf6ENdfrFmicCFIdODl6DpvhmWAgagm0Uoyuh7TqxX
L50cShaFLboy5HurELiJlnEJFZeh9E55xLdjRI68nCGuWTYia5V9XKqu31nTzfmRTEn1ReldJv/+
j2cuxDzaNDKvPABkaX7Qmo4PXasijyulzm8v5VXQxPwQypNoUzDufMbLodqU7T+hjnVwKrv6mqIz
G9gJoLi9l3tzHCD/6EJztmlfXI5T4+yDeC7czSIMlweKIdRdPBb2kC1J+NEIszJABaX+bg/F8DbW
ZpBr2KMFpV2gjxL2jvVP3wzmKUOZZWcFrg4MJuzwoUAyUz/gqV7FMq3ejHqIrjzVQ8N7IembjlBd
ZqieM1JrKB3tlOM3Pi5AYtfGEMikr7jm9QyYL9lJBZCoqRwHRSANHBoePEG0eHsfd2tqbNrX6XFE
17d6lqQzoCnOCX7cgNFTMJtdFNdBX3X5uZ41ZWcpt6ZGfi7FP6CyA26//Mh6qGa5BW/hIGhLvsQF
rnWlUzdvhOPuFX7XJS6eBguRFeYExp4e8Kqo7tKgV00kVA7QkBBDHRGOR3V8Mn5yWIzHDheWZ1Ss
BuXUKFZ6VLO+P9w+OOtER/4ApsmVR+sQcN/qYqh6NXTCElt022mmJ3AdytuyLZo7adr5vMxT8jAi
6xbTDpyK0+2hr8M3OTYhsCxDcZzWwkHkslWv2XBWx7SvqqNtinQ4w9fALJvIO7xrVHKvByoRNHZj
dJ6cc2gWIzbLwG/N39lSNidHQ3X/qVly81MzU5r1u0WJv0dILqJjCuVm51XauEYvfvHqc0VFqUQt
uf0BU5nuxbHn4R5uWQrr1QQwiMT0y2ASmt9ep61BaTRx0EgZ2JTyePxxjdoOflfkwtVh8MLk99y2
aG9pGXo7RTe+Bc8jThGIhePtQa/oKXJjsC1pK3OpQpNZ3SeoOVAKVIrqEDeaF39LPARZA7Xrw/SN
VaIJChYVMNehbgfzPo+77Hu3WH1yhOQ+Te9G9PIRluwbPPyMuQRn7kIOe7n9E7e2LutBqEP2zyld
fYwqT0G1xcQ3w1g4J5z7pqM7oDeo0f7+PQig8WpjFie3zvdseLcuJIARUsVRShFZq1dASxPVzOe8
xhnM6NEvVFGZ4UNYn10q4XjBNj/+eqbSQJ3v76KscoUTaTDyymPA0Icua/RD55op/oFVGGC/qR6L
Kf5VqUb6FTXGPYeAjYnS0UDlhzKE1BlZ3YRo7CSpRTH2UER47GlmX9yLPBMHXVHMc6SZe8LpG8+r
zUsuwwX4OPy53OqjYzZhFUYsLAGffhKuVcb36K3saqfIL3QRLEOYJDwnAadFBbB0NVCNPEzojnRl
Q0MiXZc5tc+DCLvHse1GdGsm5dwodRaEMQ1VfyxF/2RPAu5/GRW2T6Ui9kdNT9/f/s4bJx1AhEwR
+RdbepW+pLOHpJ7QkDUE/P8s9D4LFKCxd2Ubdh/A+RqPbVp9uj3m1pITDcDgkm0WnrvVki9Zrpd4
oeBp25WHPMrtJ0eJm5162tVGAsRNJopQgbxQyIAvR0lrUxsLpEoDEaXps6YdUrSiUglJ1gdN7FwM
G4MhP4O2H3hIPvFrBf6PCzNJKQsqdHb4rGUSAAvHXjasoKJOQn0QwJN23tCt8biBpNw/hC6qapeT
c2q909XBcYMKo3ZwpIN3pi9qP6lu2QRNMu4iHq92L8AqycxjA4PFB+90OeBCg8LRJ50BdQU6j5LH
zj/LUk/RscNMFivisa3ig7XUqDfrEfJgMSwMPdDgGXhH6tHUlyq9NY4KxrRAgLnLTlYi4vKEq2v8
ewLS6eFFFjXHxkDU2q+TOnsck6Qezrijdp6vRE69p7JxtfeZE4kQoiBgrjVz3R0wEOEvy7pwA9dS
IL/pQPaR64FpeCznWj9ryFqeDGtXW+8q1mNYgh8qFLScuCBXN1xuCNtVBBgObTY6EJCTjaVZXxrA
KfTR20n4rs6aHAxJPYv4A7zw+norZhUBcYvBTOlcduemDh4WXTlFe8raWwMhB0KBEUsx3vHV410r
JO+NUnjBUIJzNXt7/FBVVvH59tWxte/p5EhzaO5RlvFyG452Zaj5PAMk1p3+gzbiw1aJvAoWBNXu
+wbtq9vjbXwryJIw/Kgec1et8+U2FgPsswJOV5lRbxRlVz32SB9rfqVX7c/bg23sR+4P1u51T3pr
HY8RBlCSYtOFnqTWPWnG/HsxxtQ360zce2VePOZs2Z3wcmNBpRI6vqDAekjkVnfxjEAayY3lBZU7
QJibMIzPALsGCk6dP5dB34MWXxfk6XeCWKD/S7tDskIvv+BkZRhyUPQNFhSkIMUUBbYXJOeNKAjw
MiTwoxzHlr6lITC1TgMzd/HO9tgOd0gh7omib06fYE7+HC7uNQoGAaOwEnocStiGOBdDBWlOFnaL
2PlKLJ+cbn/hq/iRycsYjsIPyQeFpsvJOzh+5EvMLaqUoaU/EGc7z5k3Do8pcho/F3NR75rOcHEp
0YSxM/bW7oJgaWIuK8OddexqIpjSDw4Y/DTEItlCf/mxSWDhlUXbvYgiHT9gJDztEbpfW3AXYQ9T
hjHKDgNETad9ddt1dBBwRsvDoGwja36DJE0mvkEdQmBbVMrUVQHc2RmdANfL37sdsPNgHLT+H2Xp
cN7tTMWZIBVC0Ty7DsJbgT6F7ocw1Mc2SMh+ynMS0972vT7qmwATFq84sLZw/JpwivWfS6HGH9Oh
LymvAyEZAnOwkds1UQU61naFEjCADq98kylTm/vpArHw1Otul7xH9Gy4KxO1Gv22K4pPdmih/j0b
bpjvNMY2zwQhtlTxI6fgNbrcFrMaJl2VTqhWtbONZgZqjb/tsCoeGqC8h05fiu/o26DpJbz6XlvS
zk9rb3zJFVozfh7N9Z5ZyMaxADMAX5vwAkWRK6yPcOdUdJMeJGEpvizNaMsnMR3epAgbS4nlKNqp
7VxVJahu/R+ImVAUZvPlEjRl3VSjl+pBP3VmIBZ7CgCMa+e5AGrpD0pPlTmtGziaBCEt9b0EXu3t
w7kxaVIOomCic6yf10bpGdLS7RA1elCwKne1Ec0M2eWqd0SSWjyLYoZWc3vI6+cFaDxmLBw7upNA
Iy5nXeG/QnO5NoIqrZbH0WwKH/+LHM6o2Kv8Xs8OYDylZgbB6+3KDUGPdUFmQ6MzT0fyKrWcT45I
f6Zumhx1Lf1bASwuVOj33HWYfprEqKtr3lZG1Uj4JwA2irrCNMTn2s2rz7NGwfvvF1HGpv8LjsWb
8HIR50Fvo6q29QATHS/zpyoRP4UobedEmwoS4+3RrjcqSSLCJjQAeS7oaK9Gc+aEvCI2CBozKuhV
mv+0hYeFQ5Zq6nlJYq879JkCR1jL6uqnno/K3qN1HWpJfiKK6TQQsP9c509eazoiMkfgvnWrvlny
xXhh04idiW5tGGkGCOwYAoely7//I6UZLdxM6xzSUTpV6FLZc2gcMgP+cknV6dPiceneXtkrmJLc
M1JQwZB9SjgwqxHVtkEvKylgD9WeW520SRfHXnRYUiH+/g74ApTR3M6KoCmG5ktIo4O0owy/RXmj
v7v9W7YOJgxpRFLo1ZHOrbZvN/dDM42QTns7xoqxKuK7pLfVs7Rc2FnnjaE0NJsoCEACZcFXqdw0
G4biQEkJwlTL35qp+0ImHj520fTx9pxe/Ucun2LyHFn7JG+EZroW/8DNDXOltDUDZ2rLD5Ta6o8h
8U9NRDAnyBcBhX4HOMGcj1kTdZM/Ja2DPXkHbcmP7Q6LptgpxTESTWX7lg23L9AaWPp/f56lsSpR
IgVxnebi5cZzdUXt8gE0O43VBj9yIAontCeKEeUIvTrsLIp8W9eLwp6ji0E1XEIvL0dLLTRR+k4Y
QYEjiYEORK2JBYMnbYk/uNlswplIo/bblHv0ANDwGf8tXBqSi8n/L1DNsYr2joH84OtfxEZAyg/I
OyWj1S+if9WqRZuqOObF+REBBeOXwGTjhDWS8k8P97KDYFFgCwEaIsHrolRP89J3Owsjn57VrwDQ
z9VNuA7kYS3bEpeL1KCM8OUYB4iIE2nkPfJEaeNHnpLEhB1D/o2ubLHTwdvapTISArUHQBTq6ioS
SFD2VEKnUIOwzMcH1ezTN3mqtp+sPpofqILipVVMVRA3CyFgrkT690FVq7t8SoZz2Xb5C0if6vtY
qfmDVVnpv7f3y8bdiy4+u5NyB2nhGsDomgigFlWmBnaNiZSBDDkaJK0d7+i7XmMppOonKBVyXQiY
nLzLbTm7YdXMEc5idaPbqPiNICXaHlaHH011A3/enD7WZG661JdQ36YLlD4kYKOd0HTjEaAhBcFL
apHKevDlzxhtc3CcpFUJxor4o54lzRdTT5LPiDXYbybwqjubf2vX8d4g/MSzwzO7el016adcu1iP
WJCl35auEx3FmBcPujfW973Rgtuiz3l/+5tubjkYbBw6sJooB8lf9edTx2zqhYwpsHnyfsg+2EM9
5vNHoNjluXSXPEGqIAx/2/bcfi3oC5iA+qV5C/m5+mxGkz37faQWoATc/v1YVBgs3f6JW98BBBsc
EXr3YBTktvzjF1YL7SbeDkyOFDU6ibn23sGQQ3MPgYnmvWMu7c4+3xqQzUfnC4Q4d+MqJUkyT4w4
mWrBoFcRfrLNnLzPYOwZSFbaSRPow4AGze1Jbp0tEIiSKmKTd7w27/6YpNI5am02sxaos7m8YDX3
Gc/M8dvtQTaeW0Lg/x9kdb1kZezWE32vYG6hUB0gtC1o6XlRWaCM2U//ZRkByGL1RqeVauPldwuX
lle/xJwK5VmjOJIEivHI/p/RJGxor3Xxnu7+dYlB1nGgrcEegKu1JhMpi6kpZZ0QDSd6cV8LPBWn
rLNOAi+ee8yNflHyqB9K8N13f7+w8DWgL1HgABMhF/6Pr+f16ZI5HUItIIIhgBo4ofZZOzxDoOt2
NsrmHDkHPEvSTHKts5kCklBsbv6g86Kp/aYVWjg+TimG0jSWSwMdLGSkTpGBIVWga1P0t27SBKrE
C7AXgJgB815XIdMqycfYJVnVUbs6RTP6L626lO8aZB2Ot1f1uinKWDBSsHBD1gsf9NWNWNMrq7Bo
0oPFtqfpjT2k4/QWxbYxClCBYZHxKAfMXKpZqzxlk4n2eduVJLH5rCsg/A3lZ2jOWn92+lh8jtXW
3NNb3LoqEASmY0s/ncx9dVUAYkowTw7xeIqgk9VaglfIEnePGBb9gu627AQIW0+EpHYhL6LK+Gh1
pHoB5MSaKGEheg3PsTA+D7i43YUiz8/u2DgHKOD9zt7eSk2oEdL24EOQZ3qrOZaOlRiDxtVULq0o
v7jZFD+YrddMR4CpNbjPFOX0eVgU4YukVIyHscvG0ldiYIo+mXJc/Yd9QSIKyJKMnux3zf4CeKBV
7D41iJWpUs5qZGn9CXhzk30F0Ox4p7ZxuvzY18YynuMogQBHVJ+yPENufk21Qh/IzcFH++qExw+w
dy3a27wbFzr3AK8I/izQfda81V5XCrLlTqWM1+AWkYQ6xtjufLp9ROTFsopU+a8jMYqqAe7ua2db
2qpiwMYdI0+SifupWqzPhRDv1bRRzn87EhcrO0B2/7GAWr/Cnhe2bR/VNroBY3FOIhcJIgrlP9Jm
KF9uD3W9yxmKnhSfUY64fgtjAAxGZ3R2UDg8+G6iqCc2E1YMCvSDWdHG02TN085Kbg4KMlD2+QDQ
rVUUmsV0IEniMsez1FPAsCnEUwNwTx4K1o9JYU73XqPuyZJe3x8ELtQxQJLxSnLFXT4cOfY0ht44
eNsl8E95gxGDmlTrjNJYcXYqHPFuL+1GbA0RlU6/BAhqsrNzOSCaOKPIqO8E7Twvn+KipskO2Ct/
gW/cHUEQh08ayn7HtNWNp3By5o9dNe89l1fcFYkdpB4uLXlkEXCd58R4R45o0dlEWLXmZCj4SD2c
KJ0GRAlgdje+pvfGQySc6XtfxfrbfJGaQVYIj8jXU7v5rVa2+90q07p/soqx+YJyAoKasTXNld8N
yvSradzGO3m56T4kptUaD1BMlE+3V1Mu1uXpYxpUTFlOQLNXnWgtns3eQNEncLRmVM92oSUu/n96
RU0+xm8PpPc0nQRXWHbMhJFUQUWNwry//SuubxrKBfQeKW0gjIxoy+UnbXW7U0MDjqCethAnrTR5
3yH3sRN3XN80Mh+G0y7Bc5QnVqMsWEzWyuKagTqNWvWhGepcOZjSvLleSKN3Hp3N0aiCkXVJVRhr
tU1xLxVZZHtm4OFV2j7QORrTp0VHhy1w7A49wttLuDUcRSjEDpBrlXJWl0uI0pgkdeEcsvSJ+912
0/Iowjj5Wum7HhIbXwvlbunCDFWbe3RV8upxkpOGFg5JdBv/oyEQ9rmOkp04YeNakfLgBN1sDPrs
q2sF8LELqpJBFrVWDNwXquxEUS+G4DO1i31foCbx/fYSbt0sF2PKwPXPGFgHCOIOpYMjBxwqUA3x
EXGi6dRDtv9AZTN6WWbNTXGcHKdzOsXqm6Gbxi+3f8XGh7z4Eat9Y4XtYg4zJ3JGlPKY4TKLtXrd
ItsX7Umxbw2F4D39U+AMZKarocAOdgU1RTeAv9LqKM8s4YOyNFxQyrTs1Qbkf2x104B/Bn5HxCNz
xNXi1jQNay+vwU0oQ26c6zg33plWtxhnTyua7OAlOgqydp8t451ujxBqgdWGxV+3bKjMacCQyYvB
U5irbaWGkdnSl2bvZp39C6Jn8YOkfRr81NDHvYx4aw9zQEi/wexSF1kNNtC2L6FSMFiO8OCwGOWz
NhL1xpnaBbo7ix2+7Nb3xGGPsUhLeZZWS2xGSZIOWuoATXEU7YCqgTv6WqImIRDAofpxe6O+FrHW
X9Shy0iBi3wV9MjlcUEsDXC+4IiSrvO/5jiKPmj6RIDRynP9JVmS2fS5r7DagU1TnofWoPRSAsDM
+yF+r4TjcLj9m7ZWAMdH4kiIC/C85Bf54wQvqLBFMTq/kHhM8amI2iGoaaZDy7a08+2htm5B5IhY
anaz6a3pUi7i/ElODTRI0rH9nlJVf6hRUIt37nW5iKtFpuwv26tkkeBqV4scOjO+lSXImNiy8NzG
Mln9haIvYpa9Yhh+qxTq9xS/7523cuO0AsADtkCKJmtqq+fErIy5IAxwg7E23RLRiLg5xcSV5gk3
vCXy59nGRUZX6+hj3045Jt5j72g7P2IryOK68GDswcWWROzLz9ksUyWQ3fKCOkwdxLkHRVsOrQNs
2K/FonyIlaJIgsl2ImybQaZEyNxby3iwkj75qI7L8u+c59U3MLYsoLA1vKBN4TiRjyOv0QWu2kEw
c+a0vleaeAS2YtTY8aYtEM+/P5oWAauU4JFWmOuuiJIkRjc0UvlnMrwD7X+8HnJ1+WWnjbZTfL4+
A3iHMBKQDVqcxFOXi9aNxlQNYR8f6Az0j06CCg3SrTlPSVzubM7rC46hXG42yPIOBMXV5tR6J6vn
qAU5OIjmnNlSrNk1ynM2414MUmMPBHN95qiiymCbaimw0DUARyGnwh8pVYLSQ60xwqzed0W6B3K6
XkDptSkNbEkTkfGQv+KPS6RZkjLvekgiCqqulIozXnxKVM9G3Xt/vS0YiioAPHyZQq0Bat40uNig
TTRGKxAtbS0EIBapUOIa1en2fbU5KzkQywdWYw3PDwcDA3FvhuYU2uEpL6omQCxPPeo10ma3h7re
Fijavea9sJ7ogxiXC5gKaJVpnCmBruco6qWeNR8TJZxBLDlvC9X8fXu4K1ls0k4VoDDBIvV1qEWr
a0JFSBX1MmB+S8Z14tNWQSm5D/FjxUMAgUo03tVetgVj6L+Q11pP+H1vqd9chKBxN3GMufe9rrUa
yE+pGJ9HPK/1MzpouOH4S9VgObPzk6+7hHQBSLxozMte4bpAHxJIChoiSjCFlf1it9P0klXJ5DcC
Q0J+2nCIPKe6s1PjQUeM9SlKEEy+/Ruur3hJEUCDiPeLNHaNKItnazSpLqF6OtoYU1YSoR43+ilt
i4oyWK3fO1y7R2R+08e8g0x1e/iNtg3jU1pi/sRHIJMvd4kTY2YPDBSR/syVEDDYOUGKLP4v3VCw
fEAzuvOLKK2+xbPWfojNJTlR1h1+4SnQgnI3xNlCk/ZU5cMQHlMPI73bP/D65eX3AbZBQY688aqT
+VqSS1VHoYfnuUczCzPyAi3GHCgWZ8Qm5oPWFe3OoDJEu3zu6Z1pSBLzWThC645dnnQtZuFItJNl
WV/Cuqp4n9rhoNdOf5hVe7kXSTIHqTLEO4D7rftBalegrkijipD18nM0kIHBa+bIxWoaygap7hy8
InQfDKvcK55sDCUb0wSq6G7J3Xc5lBLrSTmbrCwkZ2I1Z8yAak3VOB3Gqi329tnGUWMwIjRYmHja
eKt9hkNzwj88GpHuzO63pK76A21KcVDFrKbHXM+j36jmeOFpNNGmghFueX48lXuSTVuzlkKEsBmY
Pbf95aw9bclwNoNnig1dEgWeNmm4Qcah86ZzreJ8e/NuDcbmpZWEiA1Z+mqwqnO0UIgiOni5cLDy
U/HJ8Qf8VUHjIWy9h3rYGk5eZZxliU9dt1SGSlebqoWt0XgjUBglr74WKpBcRCr6L38/M+4MgnvK
bsQ4qySHEq6IPIAvgWKSs+amU9ylXYIFx4Tq+38Yivaf1LqSCGP98ouF3VijcGWEQTSlHlYTixEF
XToU/yqpvfdmbq0g/Re86hE6YhHl3/8RdEBq7wtMYcPANKNBHEoI5e0ZWWVsEQu36P8+UaJSC5IZ
gTZAaOyTy+Eyo+GDjUoY6BinPcX2mAVVjucBkbER7Szj1vusA0SVeD1KVLCGLgdLdER5RJeEQWpS
yXjDe9h/Di1beTFqrfy9hFnTodjTmM+kqg6VcjRmMXDT3BpFm2X6R6CXHnIDRhMGDgQTmMTYRvZW
YHzx6/YH3/ylkpvsIrTFrW+ujg12anOMAok8NkWNjkHuwsVWwro/po1jfiCCE5ofLXH9tm7UeD7M
qDAeFaENfhJ24tlKULZMMH3mhsa28Ij343LnUMbYAxRsvN0ca/4Am0P2Z01YijpUzsrZIpiLHOXY
eZnzCP/BQyxjNI6UP80DWoL4OzdDZ/l5B2nk9kJtRHjwbxFe48CzUmsaQJQUo2emAPrKrhCnVigD
yHeexXCanqGN/K0eFwEeaFSeJbh+cAvXeUZrzdRtPa5OLIofdLSiAkzBCZG6fDxr09+Lgsjh5ED4
AjDu+hEuFlXvRhXnwbTvk1NL/ewI5yG+9yYMUxojq0usVyzxcRny+kvkeOV93A32fTsszk5+II/h
KhwAVIkoMOVxEH9XuGq0AwT600pgDPryIP1uUag1u7vbX3NjN5Hkc28TOnNQ1xoFxD6KF4V6fBDY
Jt5lSxy9U9LRQ4qyqIMCoOCp50f7c49iWKKJvzWK4esiw0nEI98qWuSr66E0FOEaM6Abo9a1U4H4
P5bSGopybWwerMZSfRfJkZ2wYOO+hbtFv/sVpsa0L++kXpukqg+pa6OFzhF0aHbAn845huP+/bcR
gSBGQOUTjCKnZV0qarnEPU5ifNCWdkkCsB/2Z7MZp4fWVOOj7mXTozkli49MMWWBMYPW0EfJnt7D
xozJ+G1SZ5fAkhLo5YyTzmtQ7LOjQ7KM2rmvCCgpnOQ/BYHa3o0vM7zVvjWlqgYQFnr96lrNOsEC
yqGjH8OJy6v7mj7yx9ZW+nOZZPndUHTN1zzrPfmwlliTQ+C9N9sapkhuhT9EAyV66qGb7CQ8G5cW
XBaJc5A/iWLa5QK0gBxMIwVAoXjJb6MDXWJEsXu0iyE9V1437dyRW+tNfkNmSkkWVsgqoF4aEwRk
rWMAMZW0fkeskLifG0gwMa3R/zA3Sp4gr6j70pxZDUZNtUM8XjBY1alkrpP36OWpe1+V8GuD1uiX
nQG30jeqIyDMLXpc3E2r7QSsRiksFD0OoxFr56E3nLMDq/UQWuEZk5O3YGBtaSqU30cEIH6N0efb
rh20Q4cs20NqoFU5RDXifaP57fZ1trXw5DGQluhpEpKuHvEU49LZzYzkUKmVe0oX+0v7P5yd127c
SBaGn4gAc7gl2d2SLDmOx+GG2EnMuRiffr/SlZtNNCFjdzELGOPqKlY44Q9osoX9EMUHn1jOcbvN
0SsmWsPpCgC7PAa/BG1UFdXVsbhEqEl/sBNR/iUw1qWgUItnr9LsT5YD299zlOLjm6dIA4MKGDQf
vvr2LEeKbUZRVMWhUiGLN88rSv19CuveGH8jUgRFD0iF5qwkR29WE9iRN4imjcN6rNaLhTn7OzuB
uJT31ZF4wM5rR33K4Gi+tv221fslQo2/lLNyYy16MZLYeKnrNXl7aoRet5RMpPwCMHYzIdhBSdFa
SxxW6RhjftMNXnvKJuzn+1Q96hLs3DkcSz4/K0iXYBv6GqMApZMSuVC5tp69cuRFW6o59dPWG7sw
UkxxsPv3RiRmkAaxkjm/pQzn1VzqlcE1v7R1dHGatQ2hM/6X2Eb8DtzQEe1jbziSPlQ1pNMMbsHX
R6CL1XVsHSsO+7ZVQtFq5ol7SPjJmrhf895Nf+PrySwC1QPoUJAersdbEfOJ+tqMQ3siys0jKjD2
gmM91kK/kdSCwsT0VCUQJGXfbJSqxcNwNKUtUNusYRrVXeCUqfUp4nF6ezTCHnm1suXKgtJ7PStn
FVCuKqNAvlhf/TgalAc1xv8hwbrn7XUeyksMJl1kwFpshmrT1HOq1SzCZWr7D4Ze2k8Yvk/P2apM
B2/EzkVMW8AmqYUOwNu0eSLK1i3B1qd5qCcNugG5QILJbLuq9fNxnA+WUP7uzV0sGRfSHhf+wQ3S
0hgHd3VojIW5pbZ/gmpp3/Xxob6JfEdvRkG/iqo2wio3PDxATTSk0i4PewielyVzsctokbOaVhdD
PljlvtNpKLHmc/kl6Zy3GqQRKkP+kxQ2ufe1rS9by+dsvGzKw8VOpguo1U9DlJZ/IAAqHus5iw72
yq2KJ+oDVNVNh+FI+LYA6JleRGFobRbmZUdwYYvIpDZsR1M4R175IqgnPiiick6DmbYfwBBWX3oA
eM9xZZppUJet8T/TmtK/779+O5+aah6+TgAlKOhtXz+t0r3OKOssXNNRBZOoQC9J8iMqy87jzjai
uw2MHpGJbcsuWgiiBixL+NQL8FCg+9ju6SQl6FusuX2ZJ8d+Z09ENO7stEeF4J2zQx2Ny4DUiGrw
NrSAEbIAkciLsCiW7N/KUeLneGrtp9StDgpqe/OkZQ7qikICkiSba04fnLHiQ4PAqDr7ibwkfyQW
UE/U7I3ThF7/c2SJ7EIQYD7c/447bwfvL30bjXILADS5Br+ET0OfqI2VMUf6mOl/wrL607QYIx7D
Vts/DOV0hADbmyoVZ8o7zAAyvfzzXwYUyWrDOwLhnA/qeKbvO/p9lkKPSwocFbPW/RSNa+PraF1/
+o2pwlHTiEqBM20x7yQ7KUo8LLKJSISPjPX0tXeXn4s6zxe38pzH+8Pt7R7KBnSBya0ll2Az0QXI
j5nNyAOMVvV97qw4oNyMNVYi9P/uD7X3EaVbN6GGjHC2KqJNhVxgtapFqE+VDces0v5XiaL8OGp0
UA278A5QWreHnyob5RmIVRT0ecCup5Z2a9ePuYL1arrmAc469ft+XI/UPW8X8HqUTZiBk11e1QVq
BJ1eaF/HqqK2plXi4zzRMnjrAnLFgHLjReFDkS5fT0hTuqVPilXCRhPnC0qtP5W1th88UOvvimo8
wuvevmCyW0/jhewNkPC2dGhOltbmalyFrjTKqElSez+HpPZendcO5Rd8i31rkrnbjB0tz1medgdx
we2W4Sd41Abo4wOsfMXh/XIMmwjLHxVBoBCEm9uHemU2f1hzPzxFhqdcChRq3izQiEWOFM2QvRco
H9sodaxM+iwuI6p00055k2qX1U08GlDmkRTC3s5hMMxZaXwDwZCT/2Vyvdl01HfaKkR8RtBnpl/x
AvOuG/wisrwDrMfeYUDtQCYzCG2TOF0PBhJMuLE3IYhoQnilH1T52D6nR2GAfAKuox45IxnHcXvR
ttuchhwpRbR7UPtK296kNmWPfmGPNu3pVQ8zY/bOy6IXp0YXy8VNIrr9kR79e/+Y3N7dvAL08QAw
UKi80V1SnTxxa1cvw7EePd+YyKQqoCCPmNJnQWTOyyObfgnVpRwPirB721UqYhNckXQA4bleZHzj
VydquAtE7i7vrWz5r7D0sfSRGbUDjE+m0/2ZypRpu9roIEiJHR5/wHXX42UFGOVYZTzVWf+ZtNUc
/Lqaquc5EU6AEHPjD4lIDqiie8srMSivZnfQljeD1oiTtIVIq9Az6Qr1EeEUkggIrpRW/jIMWn7J
Uy/9U1OG+O31XwfRAKkzjCqULMdez7dKG0GLCGFYpRmSwFCq/v2S4A0kUIoKi8qqA9vOloM0eYcT
xGNMp51uCFuKeuj1qErlNvboIZJJcRbFpMpTCjNIC9v4yRURi1MMgKR6VFAOFX7nRFgJ4cjbgUce
pdhqP+lH4Ca5jTafHTgIRmmSoQzgb7sMBIFDpqLlt1qd5re5sz4hq492lS6i/+7vsN3Jeya9P4Qa
YN5sIdxWE/eWia9JWOT2FDZZmTd+gnBB4xPJ8qBa6fhcT8n6DcQ5URgJ4/hpseLh0pqZFxz8mJ3b
RfZ2ePk8ug94jl5/iSUXJWU0tKxLJ0FAUazlj1H+ilmL0gcXQ3uibrd8tFAgCWtPz8+dbR6xSnYu
UpnhAE+myCXjpuvfoIkIyXKF3wBaYMIQYcSNua8f3j5T/JMY6NXDFem661G4LUslyknzY4I/9aVN
rOnFdBcP3YIuZ52Jk5PatwhEu2fFTpM/oyLrJqRXTPLM+79lJwyg1Sz9PFh4uBCbRZ8zZcEoOs7D
Veubp2HS3YdcK6enqgYiphiR8VSLsQhQehi+znCVD66b280OMpGGMA0RQgDKOdcrsaSm1jYjclbr
UoKFxhIwmA0l8cdB6cL7M729Tl9JJXRecIhCeU7++a8PcjE0c4rDbQCSz4PJqzV/jk2+hFE7l48K
ri3fzNlWi7fvauo5KGBAhCZl5/9eDyvqTpsxbfDwSxH6Qw+3J8whpL9A3ppCvFW52lZb/wK/4mGZ
3PqdNvflwW+4+cYsrC3barycgEFexb1+mblS9H0hDG0KFi0FVpangELRA6gL+FKj4viau1qfk3pJ
BYX6bq5OlF+LxzeuPr+BNjWtS9IQEtrNh54U4BU62B4kCKz4KV9EfXHMNjslmeJ8mobC873l0Ez1
5sV+HZS+LOIHUmZwk/70Wi/isWkQMlTqBq2TZHiIGnM49Uv5TYmj8XJ/jrdlEjmeVNqBVgiqYhvC
w9AeDaSdJ4Q1S+/PurCbp85L+qdmXZfQQA3qQXj29ETA4Hzshiz6hA+q9TAIb3iuZ9X42cZisQ4+
/s2DLuuJAOto0cu4ZQuK5DrJUVvspGm54p6rutH9JK5EYHbF7FtePgW5gyiZPmLDen85bs62HBn5
h9f6DMH6ZudbuH56AwiBQBRefGq7tguhz2fB4nRHGMbdScoCrfTkkWNeH7KSDrGJud4YOHanvEd+
UfUh82oPXZk158nzlHOnt52v0u09iIl3R2ZImc8T5W+FZzx7rRSvYZKuNULb6+ZWe6lAjf216Gt9
qTW3+4SJZRfhs64aB1H/3gLLbwtGgX4ub8n1rPW+EZ1dMzbxy9gFdWoYfw9LRve6Nr38qNN3c3+S
lPJA4BQGaQdw4uYEI60wV/0Mk8Itm/KyjglAzBRj3S/T1E+X2ijbT84yYJJ5fxftDktsQuZBm/5G
ThMNecPr5nyEQluul8iY7Ae9mjFzzdb05L0atZRpd7B1d74qwo7oAINGAIa1vTHBX5NI2ogY9nmX
YbfcDSEu8obfQsuCVTBG/xjOFD+KNRvP96e7802hkaBn+6rUAi/8+pvSItdGGATo2FZq9QjjP//g
GlPxr9Zo+sHW3bkdqeXyHsJekR2izaHJl9YQRLtjQAiINs2I7RI2G03/XAyG+VLVcff1/tz2PiVy
uRR+iW8lsPV6broeo4fTtyNumIl5irOleCwMDz0NtepOaRehGDin1VuZXmzbV7QDJTBuiO2dzH3s
asD4R5BYyXyOkJl7mpo+fgfjO/mNb0cnFpYOGrM0bzYVHJXltDmIY9Ahg3pJs059caeuDFJ3iH7c
X8rXtbrKEuS0oJPZVGpplW6r0qK3MHdw4jFQMm34MCh5BmqWN8UKILV6iY+wYtqdF1MbbL9VvOiH
F4/558L0osnP4myAgdbm0FAiQ19CRDaLj4aiK1ZQTWriPImid7xQKSLzu0dI/pJVRfyzRfMfB0BB
l8FfKAO/GUxGPZYglBMH35OHanOdaXnfqMnocZUOmfk8GKK/9N6Yn3rN698BCz/q2r9aVGzWUEoq
y00hT/oWa2lrS7waLSFnB5rCxRoE7/h/KZoVlp8V0RQ/rWLKfzis5PowVmVZfsrapZhCiqeIag5O
lH50x6j0fEuvkPagBCuWb3Mxz+hYWEgZ++uwjl+KUZsOouadkwuORHIoOb/cxJuVog1b2EmkzAEJ
G5xznOjif7rBanGmTL0k9tHySJ2DROEmM+LrsK+p0ZMrErPL3/RLEKnhN9ZNvYZlWrM0n2LP+0vo
tX6wrfcGwcqVirxUEKDWcj1I2a+pJnqdkCEpBj+pTBsyTJWf7h+enXuIqif4NpAMgJq2QLO1adxU
FQqxqDauD3zS8dFchVQPiJeHtUTDPE887+BJ2bnYDRo4lAOlWy/pwPXUMnMRXrkSh+VdV/03Lmuy
niPFMeg3oAB3EPTtzRAQHdo27BOi300VRx3X3shiIv6mSbFNKxez+SQQnvvWIf2I7kXWnd0utj/d
X9edV5N6Mph2Gsoohm7RXlk/aVMNnSSYa1WIIK7s9FO2IP84Ys6LxFlh5c+qmacvhZiUg2+6t7yg
+IAvQuilwrfZnqD1Uq3yuDxkV/A0dIsaX+h59KskBCrTwaOyt0/ZoJJlD47/hp5Rqd4MZimZA6eq
7B98c1331cw+qjjuTUo6z8KMAd4LO/t6z6ye13YW/fgAN7wFs+WmfzfOjfGE2AaSjvc/3t5YUvbd
ocdLbXPbpJ95ndVlAOY8UOMKrWQm3Ok1tXvO8q7/jbMg1eV5uIh1nK10R4VkJLhGDAg6DfXwiO0R
LHR6nxZVyw5Ows6XIh3j0qZ7K7GXm2M3TOuEDiknwVARIO8bM3qXV11zsB92LmQKiDiCwKeTsDv5
K365HA2zEka5TOy+NqGTMTWaQ/fQEqVvjUndPi2FbR8E/7e1O5z6wAMToaJgSC188whQOml5ktwR
nbUmVU6cbvVfKFPmCzpOy394+YGv0LK+AWXhzaUa5mlcXtRW6XXYcDViU2/ePzL7hWgib1YCy+sl
SMoYoFWVcXVTRvGzeXHABgz1ZUIP5WDqO1sV5BYvH0kXhfEtKTmbZj2jzjFi6VvbF6sX9tehzQyo
cnlxMNTOlWZRpTPpbHLYgVxcz8qm7DZ0A5ZEQPjNszeU/wjNmt4rjj5/sNZcfXBbfAvQ2DU+vnk5
6VBLwRAsBaWcx/XAqWAZI4M5WtaSvI+LxiCcSKem8NXSWA5ENvYWlHxGKsrzaKBMeD3Y4EBLHhak
Fiqnz7/mGeRnVTGsZ2C62eP9ee2cFKlrR9BKWQZ82mYos7XsRsWQAI6mMr1fek0/v6JHe3Z4aHTT
ES5t5yVkPEc2rBCGBQ16PbXc03uv0Sw0bqthPMdUyHxlbL/aWmI8OIU3P1bqoe+WPHmbuJJrjW9H
uIRp4hZ4aisqAqbpOASLZealH9Mj7H1z8ez3MZoejV8bY/mt4N+1/bhp6z90N6+PfBt3PinVNqAj
nBRInY7c2L/cSIMXaVD3WOfYysu/E1PJPy+qt7zYrkiPAve9NaboRY+T3iryT5s1tjvLTWMzIa/D
wPxxMGbrBEVqfMlw5Q6l2ByA7uJIL3xvkX8ddLORhJZpa2yTADV2hWPY6iyPxRrDMk5yB9fyLH2n
2NU/JcmvVHv7jReMRij9VjrXCNPcpLK5avWJHB1xHzOsJ605Q7dXcIqt+vP9E7P3JWF90JUga+Zp
2XzJzoxjakms7pyMy4NWkXcVsFBCkdnawVCvBJrtzpVqWvSs4QjcBBx4/lSdQH0wcEa7P61dk71b
FT1712lJ/rN20C7wvaxtP7eDHljZ8DA0pd36pdmlcBgK6yKDdyLo1f4HJ4Q1I+cerP8lA5qq99dE
ftzt74SKJxlHks9pb94+d151Gxg32ndLpfzjzMms+7gCt5/7Bvo32iPal/sD7nwE2BJcWXwIlmYb
RoAZr0SecZxgpmFV6Rb9S0lN+ex08frtN4aC2yShSbRktgYGxkS9rxvVAcXqTvlsVDk4qHwpubfa
0ThIJHeeNx4XkPusIgHSNuWmXdCWlbUMQeuiP60YNBx7zvkfQ5UpKGJWzUMDmNLvZgz67s9yJy5j
ZKIyqcJD/XITl+lLT8HbmoegMGzlAftTO/AgEBzsk1spJ0AR1BQk3MOTrF95df1yDbYNmcZqsqGV
Ui+f7C7/6DjtdJrcWDmZsRJ9nkYv82cVvlPcmEg9OtWRd9Pu1pEeVVJdU1ZQr3+Ctxhmz0LwGqic
WjN2zVBxSXHBDS7h/UXdHUrW+JHUgMC9tcLqYxWaVOayS73FfcBNIEfDM9fO3CpvBifIhaVND4tI
CmhvkTSuGhfJSlMw8BonOqUj5SKR6PElTsQQCPJnpMXrIyrNLS/zdVSA0YgbSofJza5ZE1stk8oY
ghEt9fNaOvkJ2cH1vYsa3QPNY2c5N7XZnnM3M7BXrIsaMG40PkdqMZ0NPZsuozKhzOfEQ3IqwHGE
FeiCI2HZnfdQBuay48Q/OFjXX7zt3DiLC41T1cfjhyFdMp6J2nuCF5h9QYjRC206jQ/3v/3Oe0iX
j4SKCI7ztEWLmOgkAKVim3XDPD7CN+l+5Nm6vKjrml3GocwtX4+G6DnrkBFQkkE/8hHfmzWnTKLW
Deqc23dqzgRlnYSox1Bm91L07vyui8nxYjMdwlbBa2PVleIAk7N3jch9gFIBNSn24vVSp0Lv9Zry
fDBatfsS41fiD/F05Bayd67ouVMtkjcJ9cnrUWZTbxAO57Iy27Y/aU1V/d2W/b9R1oqDRPJWTEui
uMg26HhIhZYtAGGI2DMQ84ag6SPXR1xS+dBU4rtti+q9rsQVvUtTD9VYWdB6rcDsq3WPK3xrPld5
mfy4v6d25y0xgrJQRv9lE3rU45SMuS6fBysSZ0Mof6E6O/5BA6Q+6EXsbB6eIAulDSqtgJA3R6bq
c53YPBJB7tVq7PfVoDxWetabPhrm64e0q41PmFwcgcl2JihR9NQA8bhBDGczwTXzhrFe2yGYKc/9
1KLW9WdL2B/mcj5kv+9NEU15EKvUmxEt2MQsCbL+Efcwmc+gmuemSeaviJlQmNAne5AkVyd02qqP
/En0AuMrlA/Peeq0j+DPq4tn1svsu1WWmafRHLxHL6UDFcZKrZwmq51/Y8sDr4M2J7H1ZO5yNr88
nE2hdU06eZghJxRhCy9JwyKLsmd77I64UXsfweS+oMr12qSXf/7LULOy1IPSNixMC2kunZvor2Ro
0ne2UzsH22znupA5rowI2NQ38ltdmiplzHB0TVgxr7fLkxYJ/Y/7x2YnOgXqIBWGAbMD35N//suE
2mXCGXPASFqo+oLY71R6zwWw+R/NLNz3mZJ3/90fcG8FSb4kw4ygCWbx9YDmYnXTUhucHnThHkxT
/KEpCl43aX8kxbY7NSqE8Hmwd6bIshkpKZq2nRgJfTWCQ8hrQRpH6BUV6vw4ZFVy8KrtVblkdCjj
YCoGODtcD7gkZqw7LWtJhyUC8Kgm32YULJ8Mc8S5oQNac8LZQf2uDpbxnA+R8l7h9X0Y83ZQ317h
IvYnWJX0ItKxzWft26kb8XRE23Dq2g9FVBphi5N94ttDduRnvPdFXbDZxOZwMhDkv542oHmDlJZ1
bso4KQO0B6ynvkY40TeUfP58f/vs3UzUCKjZA1oB774pcs1KVygrzaugRgjqR5oP+fcWUMqnGs6W
CCd7XSpfpwt38LrsHUZPQwFelg1gYG4+ren0/M2WKYJyjvCRFXl0VoZaPd+f3E5cJE3ZgL4wPboD
m7NhpINjpx2jZJ6YwmjKVB86H0TkpbQCCKb5cySK9HmqcaeOrPGoDrM/PI0JsnfajNvoX4lnJULa
i7ughBldzVYD6W0xTsYqxOPqiPVJWIa4eLOn0Kc1o4Pzc/tpAXVyagjUAdndCJl009xmwgROkGvr
+mMeC/cUodaXhfXsURkuI2dS/LF21IMr8Hb/ku3wX8rBRGXgea/3b+XadV0lyRRgskOJZinVj73d
fegsjur97/saEV3XAmgYcipJsEASUum7HmpRitnIeuojWNZ21mlCxeKjlmK36idLl/9QO1u/RLqj
/JzXrPpAG1N/8tIseSdr4N8bbVSekb51v1RqdCS1t7f4tB6QHyUdk/Wx618GhqQycicaKJVEsH16
FcOlDrvnGgeqPsEg0rX8tF+PEF+3W47DTGlVQu24QbYGtAJza8fE8yvwvLxs/Xp1F0Dqvd3/AHOo
2QEyC9nFGJvxZ7KilXnOjRUzqvtf5fad4DcgN0WBjNvypkG2ln3jwIYbg6Qe20uvFuP7NBbNnzqN
6z/o07xZxkMWOfn3oOeBu4OCf73Uq5PUuptS5p1Kyk4YHOVh0uFsBrLFPjhSO1ubGYHvAPXFbtsi
dAbUkp2u4O8ueI6DNhlj8CyujVRTdUSQ2R0KcTR49+R2VOivZ6VkorJbk1KQ6iXva1c6KpWeVr2z
9eHQjnB3LK4p8EDoERO6XI+lj04RVw2pNZUSrXs3W1PjPdQ5pvaqVy1/vnl7wMyVjFJA0PRrNycj
SbxUHT0Ga1o8EKLEfJ8Za5SGyeSUobZM+REF+fatQU2PchZBJj6dPAbXs+MVSA3MiClsAuB4D8sR
hHfDTXB/WjsHXm54qSdAVxNwxvUoZpcrlphJJxZEgecwcdG98JukzR+W2fH+SO1OP2VNVB+1+3dn
Z4NpID4hZr8p9se6vWBkzUUTKe4UeGmdXsBwqEcwy709whVLyY5LDbyj/B2/BLbqAB2HyjEFHqMD
RdsD4i2R/QhSSm/h/aXcHUr+bWh6yvhvM1TeFFE20ZUKjEaNA6Ik7akcx7/NoXIPaqA7NUK06uiS
kHBz0gjYr2eloA8hi4hcFm7fBp3Z1//U1eqGRWvmj/Wq2M+mMD/H46T9laXp+g1npCMy3t4HJEjh
TKB6wf28mS2q2JbwUOoLElhUQWyv6xml7uxgTXceBlp8dBActNdoTG2OOI5oZd0VJQjOJVl5Bqbo
cbSW8mTU7vAiWq/HrE9Qh0W1+9Ia3pHD0N4nBTlKaxgMOuXtTbxnNJ2RWCPNmmFNs/Os5G2ILgCt
VXsWp7fvHoCbgOZl7METdP1J+2RW3LKqMaGuMivo2yULRwu7v9ls30wp5G8n+qAPBA2d+2zz6WJB
57lVAf2hut7/pY5989VLsvIxARp2sFN3FpDdAenNxNYFutLmeikXYVbK2tBnIwsJzTJpT8rsTH45
9d7b329U1myCc9RHudM2W2VSoxF5FKqJ6soLkOpiRF9b6t+61NvioMkxkbn/yXYqX5L2g1oJgmsA
G7d4hq60ilGV72qVYWvml8VaWx8HZZq0U93P7d+2MFMBeHyoLGh/mfOpLR0NemUfOR/mHNuQU2xX
2vC/g5+1czQBq8LA8yQvnmbF9VbKZitWbJfboajm9qxMdt6eBzHhysal0fxrW8BJAgiIif5nn0z2
S44l0xBkRVK9NzMcDp5nK3FoDhal+kUYc94chCM7h1rWTRCFp8dBPLI5VQjlzJaaZlRPAEOHNgWi
AF148+S1+Ye0xWWRZ0p7GJd2oABumAcNlr0tqesmlk1Ufg0gtterUzsWGbnNhJsE71lw6Mq7NNb+
UgdbO6j07o1kSKQLcCsoBd7mnGVeESstSRp7D7v4uqbsCeomCax1ng7uyZ1nXCaLLKvk7gKIuJ6U
QbSVIPREMJm0y7umixfC2M4FepEa8aXVF5y3W6ro93ea/Fs3eQzuOyaPKw8eOcMmJnIoqvYQ3EbU
yNIpmPS5+GFbdXUAaNnZLoziSEwgFyMEjeu5YU+kZaMJoEXDIDcsV6G/S/rc+J+XZc5ZEWZyRrTK
DlMv1v1a7c3P9yf5igHczlLzuFlAY8g63GbDpKNnFpDqx0CMOGA/6BGEnMBYomiBaKclURC1EGNO
ztAo5ilKajH7uE70/2Ywe+HbDurPtkraS40H0XmMouRxQvn1a6/kqX2K88nsz8aU6IqfFklPfWji
Gj2ldW8354VqGDxCq5iKJ8dSqlNhxF59ML/bbJQQQmLcZbmBcsq23JDj9iVsIiNszLw/02a8eJEt
G7gyHfUUj85UiUnUskBHKkFiafKqQy//e5nanyqB/p0lPt1f8pvdLHcUqmqvPH+Cqc2rkVljntIy
pJQUL9Y7gRpU7qutq76LqTudHeFCpSbgO9LYkB/y6kO/DksLjGiG4vpWGrRx8CEreDiCePE8cnOv
P5s9QNc1WhwAoXl/8H7c3A+vBwcwCWMBk9ge2pKyVYOWOQXr1vEuTTtOD0U0lIFw9fkgzN8bCrqa
FBBxibm34A+S2wxgOs0Kad0cCsvsSCaGBe9p7Qh1LW/v7SoCBaCvRwIoQaDXx3WodKtPyxG6lttF
NVQtYf6vzLXoG6TMPsQrE1XFLJvfD8tqHkQbu0OjfiohLkARtq1zw5rqTDUnPuBqJ+je6qbvNtl4
cecpfp6ldHXZdoXfz82b/Yj4lBDs+R9VX+a9uaNypcfkpAdBnEGc80Whr2iD29MpKrojaee9XaqD
DIWfiYIQ3PPr9c2NzsosbxG4XvaFTyFxCWcPCc7SsopwHW39oL+3Ox4lXZvRCMK3HTUqkXxk2gCB
qirqqczAtremiRGOi9UmTb4jOv/ueGSErCUcEe6j6/kRcWXztKbS4j2fPouh9UJYkfVjZ8cATLrl
yAnktkPPtzMcUDkgc8hntguqK3VLObwkAhKoa5xVBVOac6LAaQqMwbE+lJlduqHhOQPvjqfEH2rV
FNNHNRlW1j9LpsmveqNyfTcfXCwQKqia/KH+Bf699eaMRP5YxO5fTX3JhzerQ+45a+hU0DfhuT95
s5u9j1KyZhLb4vv9W/g2y2QsgEMk6Kh7k2huTnI8pVW5NgqdE0VVvnNmm++5uZoPzrBof4muggGr
lR1dLy6Bz6birv9qaje4B/Ha3n4gqWY3UH5BNGeT60YLPIQM2fRALaI1zJN0eTGFbn9TozT93rhq
8ef9ae+Nhz8L6GTpIYSK1vX+Q7qxgMzWUf4ejOHDHOUCrft17HG9ibI8FGlzBEO4CaNYZy4syIIG
FVdKndcjtnHeaE7XcmP2tfIHNEjtU5JEB1HU3rRQNgXjyReVTevrQfBrWdfJaUQweYv91Lfll6wH
gmblCgnAPOoP91dx78H5dTj5c36pu2gaeFLVrUWAcn8ZJqnuBQmyrmHfZ/bp/lC7M6PgIdFKBt3L
TbTgDuXolDSgA8XtlmdqkuqnmnD8e0M8V/vKwhXsv31EqgFSgYILEbjM9eTUyLMj8ngRuG47PXiu
6H1qFLZfxZZ90oEVHhyBW+ocOwRxRSI/MCNkuJspwmezrNngTU3G2UhOluiNTzo1HftMl7v7okyN
yLBOa+f0hCnzkp6IcGLHt7pKfMW0bnF8dCe0IkhowFuPXB8w5itdHxO/Lhrb8FO10D5mSQ8Qyir0
/DHD6830R6PM/plMPIT9EelK/eC77W0R6mTcYej5SzH261Xs+TB2bbGKnrNiG0059yyMXL14tJsP
EpW9LULNllKOisoi1YjroRy3apzKoqVVzfly6sbS+osCWR5MtqWgAqwfZbh7U5PEHjrb3CNkgNfj
JepqpFq0Mp5OcbNSBiMQyIRcTDM62ot7QyG8AngOBTw4zpuhtLgwKTrS4nWKKEWfeWqfs2WBCNNX
6UE+uxNeUVQgl4TUDKh020kfLcUezSUZggGD838j1OxrvzGXMbBVpX0Ce1mepkatw8ka2vjgyO1M
k5wdQLxBt4Szt7kju97N07qpqBnoZePbrSUecmCSvqNN+fn+6d4dSqIEwYXTjNp6vDja0hltRbCR
pvF/o6iNs94MI+2oKTsYSX6bTagMixnXGjpfyGJuy4tNnkDHVnlg40qpT5lk/ptWc2QKsDcfi3uD
Miqv2U2awf3rwcxmPsJCu9RP2m763gp9Gsk1m+Kvty8ezxh9W1BngKM232nxetXCMm4I0LhLA2WY
+qcCf4T3iHtrX+8PJf+qm9WT7ETuEPgIW5r0jGWinRWUVzQPm0hdr72LsY7DOc8nK0B/WqM0Pb25
yiiliSkxEo9QkSCVuj7ZSPh2azMwKNiW6HngGUD4dtLPSwTPdAR4dpC47U2SlI1chr0v85rr8fQE
kouDzFQw2KI9TeYwfcYN3HxgOzkVPKqufkzR3z1IpHbuS6nOzZ3CAyebk9ejrrPZWxTieG/azjkV
1eQ+egjPYPGMoh5A1PF0/1PubVE6JzSheL4pC252TZ6lcY2sdB/Uw1qdcmdQH2pl+hsg91FDYWc9
YWzTcMXFiBrglvAuuwyid5Sedw5UcxI1+rfcLBB/r1UVqoCjdgqWn0I3f96f4c7dKbVvJX+I0Wm1
Xa8ol2nUdjLGmztjDt1MsXxtLuqXujRXaR5g+FltJTRwyvYgf7uVeEHtlLRUPkOUeG4cDTrMcbxu
wODU7kT9OYcC3VJxGKcPYqQCjQuKETiZWp6zQdShvnbiU+9NiN2jH/13s6jdKVay+jdqLVxJ/Cw0
AeRzslmPxpiNwapJmIG/TCfFavXH2DAiv/LE8mjHlnq5v/63qCy5Ch7/IYiCpLCNEo3OTag5UxvQ
FMr0Qa/UBEi5XqbugzIO62dtqXrzPGRe/ER9ttbCScnHLDCbpftvdEdih/s/aGfL83s41ajXyhBB
/vmvAXKburGu8nuSeSB8bCoL51f9B6WK34iPpWYALXJpLgvm4HokAzQ3tZaMggGiFcllbcku/cUx
BJBOq0zeZ55RHMHedy4QupIUDSDGEx9vm9eOVloNJLk+gCjbnscB76FFai+XPFSf1wJhtPuruTse
b6hsxPBsb0mPCG/a8eLqfeDMtf1TiLkJhFLoNDxiegpz+WYlfnaTFDmkHI04yA0K1xVJOxTC6pF4
MSPfnHo1MKj1XHSh/M5QXOYePiySubB95pTVKRKr1XqYSQYt0KxNX+bF+8f0pvjz2xeR8BjBeB45
6txykX/Zknq0FlOHPToiA3byYPUIN+JG/V2xe1ylBLnA/eH2TgAXoeSkA8wEx3E9XIpu49KTVwRz
bA0+7BovMOtU+PZ0WJ7bCbT4VBLhQACEHNDmCAydZ8FnTigou2aP3XOqPaDu3h3ctHubUIItQXSB
nuKFuZ5Qs6Z44ml0/PRKNz60CvYlOoAy32lq1aerWx3E47t3GvEjWHAw/pKbej2gl1p9VricMsgs
FXcIRcG0Ft5J6bQ0XPNpOC/CVUIob5XUWLH9QS/7S9w55sEv2Zu5pGQh2UZTGdze9Q8RbgdbQuf9
1twqD9oVb3K9cTp/pisVti3q2Pe3zt73xP6Co8dC43q2+Z4pjV6RpnzPtoi1cx47VtB5nv3x/ih7
G1TC0f7P2XUsx61r2y9CFTPBKclOipYsW7YnKEeCEYEBIL7+LfpNLKlLXeeeM7XNJoiwsfYKCAWE
JwWKvpdvVeNu4dOpnQqN/PMd4LBfklbqUYLlcWH8zlUHWzMUUaJb5OFrXilgRW3CEPVWAv/poka4
/VdmtLgB3NEDfKrdddbCTAa1Q/Xx/Xc8O5JY9Ng6N9bW615sYluYC0/AafjS+8+DqCW4HNDBvP+U
7Xu8KtVxFd4kPrh/wGrjVT05LWA5JRIQDdQE5Ijef/21DgcJe0hjd6EZ4QgAw6ej1y9e4du5vlB8
nf2QG9fu/x//2ideS1MnfYaX7EOZoPNt4w8wb9AFZG718f03PfslE7RaUKrDqOqvgc8/e6gfcBL4
BDNT4+5QCr/yDpij8KqkDYob5sIC3Ta9n6i7pMM5uwbxjqijtzjh19dW0tSzw/sjG5xUDQhqq1dG
3IsLjgqvWBVk+P/Dm25PA59w279f3UyaWG26LDxP9Ly7y3jPDuuyST9p39l2x8aIPDZunh6dT8WF
o+MvheH1hEIhB8ImAHvQoLYv/s8wJ9ME0gKtAC+i1bKejAoXH351rv0M5oMXnHADTWG4FhD+wTQz
T3BOd+2uWziDlQQygZJiapSXQegAMmTO2mwUubXWM/mo0oDs1mj0nmmzGI1c9iWMLozduQmZAIPc
eIswEX8t4iFrEI4NAkYLuPfPO1TkPs+t52BsJuGL/5/VKihW/n3aq91yFY0/NME2J2G/tbdd66HN
XPf1Ve3S6BIedW4a4voP5wlELCJa6tUhaMB7G00GtCGYlCtwC+uPHvxRC9qtYp+Nkl/YpM9tLfii
UMbgcMdh+GomVK5v+pWgaQuCNLkO4RHp5VGyrh7UnOsiCwUXPFPO/sw/N11Mf9o1gqb1/aVwbhOF
xG5Dn0GZh8r+5Wxsa85J0moAYx33rp3U8cck6S/pV98SEfAdcY3bCLwQY0Hz/vIxAb5ew0YK0YPg
rj3UyD/9VWkDF3yCmQ/b34Q99QNykuC93PVl7Xf8d8qoqtEsQtAlEMIKbRRjbX9LhpBNJfxzlzU3
JHRzTnXvvslZTn1Bw16meTMSBlexJLY8D4jfy7t6DHwoyTs1dKWhk/rPzBzMDfRQgXUAOoJP+quC
MFWy1f2mjLRzn9wvlElIdb12P03ehfP2zPrDsb7pxNC0heRp+6D/bB/KKeTtSKAqrYqjHIYW8REl
FsuDBqzo9+fGW4OCjemJ9E98M2Bib8TUcBNFIUNx889Y0wxFKiXUuw72KN/qJiAPaK42aV41sF89
QS80xx8nKRLM4bgyfV7HCUIN3Nr4txQgmM4bT871jR61eRhXDOVeVkiEvnA3PQOSbBUBSM5b2w06
hZfD48AKXscGQG8EzsC+XmO5oyQYisQF469VcFnnshdJfGFXPFfPwhkBaN7Ww9/oHy+fK9MuUTXH
VVuHXXRHRhOX6G/wPheARSAThik0lP1maQvaQhK/rCTLE03FDkv8UjjImSmCy2QAqAbA2xYP/fK3
gN8+udRlqoAtRPij5kuw8xUF33Vc1vbSWXpmwKEOB2EPZzeEi68pRpQAcvDpgrOUqeGGtlNYLONS
7XHlg81lF/TfkGU+X/jKZ94QDwXGjf0EFeDrxioinuDtoh0otEbBnnyeg1M0ex7ivaf/odWzJSgD
CcBxDfB+OzT+XW9wdwtGqsdijJZ+RyVaqEtngx28US/hKueGclvVoCSDgPKG3OootXHf4Za3BDCE
AO+lK0aIlg6JBEVYwmvwOo34pdrr3FBuQ4jbAu7PkDS+fD9naFIFCCWDD6Tyi6hppn00peAC1ON0
ocA8+ygUePgPp8EbPWhnvDpe6mEseB/wQ5UN4WHKpCmHebhE7ztHAEBXFfoUyGEgRHhNM69rT6Dz
D+hhqLHSWsiEC/R/+M4GK0JsOvhKxrNAwHQtbZll6JB7ph0vXB3+Wlq+KvWAeoB+99esDHzRl2Mb
pdKTC0xYi81vXe0FPusTgIrqk9MyhcF/S7FPypZ01ZGOC7SN1pNS5v00dRQ7Vlpdp75Frw9QX3Iy
g0ZZruH19en9bf5M2YNEchSif3v5QFlf/sqFKwFbkEAXFE7K6Odwtwvn8NOo/e6KZXF1AaA/Mwug
kkOgCZA91ASvqaXCW0FaSYA/gZ3TIdGbCagsWXUjpfMuHWDbAL/6AJssDkYgmwwckfIvXw3F3sJC
C5RBKsuSXbimc4kmdwijr0UNRzsgjj33GUOgdbiSQ4M85D5PSEz2/3mIIZvbagSoHhC68WoiSOA3
aW0Br3jLikBiJNyXPKjXXZzN+loMqvr8/vPOjjH4cpsEx0Nb4tWmJT1cEKzDpTzM5gSUMkQAAuaY
rhZAAv+5HsFdJguxb8GxAfvHq6JZ2NUPpiREiFHVZUeEiiDny+fevlfTpYDjt2+1PQoP2fwFgdW8
mqgjwuER3ZzoYvYGu4+hDs69hc37jl3Ugr1dE4DaQQJB1xEnKahqLyfOqtI2YqLa8EQHJ/No4Sc0
wfnOJYHK0RZQp/c/2F8o9OVMxQBuJqIomrYmz/bu/xwzMF9NBTpkeDeA+WExLDQW+4XgKp4vWCP3
zRCBfo142xYFTDxF16KNMmQHRLQaYTFvcHUIDRI0cpYOfbuDU1R41fRs+dXQPtgzVk9tqa31bzB2
SDKU8GP+UMHBg+/ef5EzGy9QShxe4FWjtY/79csXYYKsidcSXbRRZH4DwO9PAj53p6GH5ixPyTTt
Wkuyg0KM7ymjzHsG3K6rCyv/3PfbUkU2rTOmymv1eA1Pp1bxFpsMSYIdqVKy98Y5PiwsCJBnfzFw
4Uz9B5sJ4HogNULwg6Lr5Wtnmoch2XY15IjHt4M1QBPCqSFH2SGssmv2PInMTYudr5gqm5YT5q0f
X7Q/eltC4GfAeC8A3Rzv/lo/Ea1IT50nHLFhFRmEy6TzwXZ8gVn1iModyOOxjZpLMP+ZwUa1CSo2
AED0TV7bwkhcjGw3xrrINIXqJxXrDQvr8c5kbTtD+r3AXfj9WfYWqoJZI/iVkNBiybwpWkzqDYJt
yWmqI+ACKG8tOhPA1lyh71UTEiOnznhlugTq6f0nb7Xzq3W6edMg1AS9Ex9l4cvvDDjQSiMBwK3c
RoUcRHNL3WUjhrOPgaYK/+NaAVOYl49R89g6ZjNdeJGCrQRLVnGi47rmEwvaMZ9gjMZ3BNaGu2oF
7NrUpHkyfe2XXtbyh4kundhrxvne8ZBe2KvOfW7ocTe4HKRTtHde/jYywqcyqLG2XCOCpzCC/EWb
tN2nFVgupc+A8ZXvD/q5Wb05PEEcAsclZCu+fKJiiQeUDE8k3jTseh5FBZ9oej9lLfznCI7vGOjY
hYeee81/H/rqSh8r4frE42i3z22C5kSjyoygcogSFtwvzP5ndziM6FaGodW5hY++vth7nmlM1SJZ
Ilmz9QRymc4V02SHkCKXz6k1O4CW0QHRz5cSwN+8KfoQkN8ABQIWitr81ZvKOl0TNPihhSF1Oh6j
SFcwwdgiMGDu13ntYXC2uhTfss3gFwsJ91IURLjEQSUJ+tcrXJ053nQrumfFDHV1fwjmcLyJNfOv
h8Rnl1zh3iyn7WGQwGzuHsBe/xbq/5yu69hOMhACN+DKBff9bIN9pob06f1p+mZXwlMghoeBz4ag
v23teFAwoaADwcYs/KGWaBCAaimBYKcuRx0BgSQQzHIU6yVJ8luiBB6NfRAIHq6oMczoXq6QzUhS
CAKIbNXU/z4Hgv9GVZusMEIFNQClWLgFTof1L0R3u8/wPKqyvLIyu2ONjted7BCWCSo404/vD8mb
lbv9LpwIABdBW8LYv/xdKe19SyZ4WulmysJCSebvU7PUZbWgZtOjjAGF+EhJeP+xZ743vJHRy4SG
ANfA19VUujGfs41qnvSsfR4Gyn1ghdFF+vOZ1wPusTWdgZyCpLatrH/mFapPpTEZ8BzrNYcu4rTN
fWrrsDBqpZ+AG+NSR8i8/Hj//c7MtK0jHEB/gzwzSApfPreF4SBkKniuq9CkHUY97Wktolxw3+0y
52fIuqJRDkzyEsX87cjCtBfXNqAUWwX+ulGsLChQOHvgdNuk863PyPpR1dN4Ad95uyOheESlD34N
Coo31fDMmxUvjtv72FRZ0YxLdEQ63nfnpuXILXDe94fz7WcEWwyTBSQu+FyDrf9yOJEQms1hhHZ+
DR1zVyBYZ9y3wVQdmzBmjyw2wZUmjfyvF+GNowY05G8UIObpq3O0lwtupjH4XA5+bPtK9LYUfVgX
dWvlhfXwdrPFo7AjbZwl3INfUxunaImbmoJHM8Pm+wcXlv2yTeffN4B/n/+HsdzUF38hSNRKL8eS
+NxgqNGwjGGinX7qg6riu6SqcVkZvNakIP519QF5PMOlSMOzL4kCdOulwH3+dVdvJaHSgH+xGD3F
DjKJ2mva9+khBDh7YcK8XX+4GILvhzUPhiEK/pcvCde0mJAAwA5U/fQgI4j+Dpl2yyEMFf2dVp6g
+brG6W008ORCR/jtDQvzBiK1baJ6aAG8JkWhEkHGPcGaq7QO2ryn3tSibzQrOPxX0j3XUWL6feUW
/RTTwf3JQFaBgXA3W//j+9/6zGYAUHSDDVE7bFvty2EgjLfGMvRR237sEYsDYWnhdwMNLwz3uefA
TwTyv+2W8SaWvfLBJAUvG3Mq6vV1FRC1X4P6kvXzuU3n36dsv+KfzRwIfrNI+OaAiDW3UOwi4ZaO
DHRwMclpD4/v5ff7w/dWhL8x38Fc+Asso6sTvnyiAABIBphqFmhBB0/IwIx4ybogvRvQZP+6YA++
AmDjwzKXmvAE25HppsvC+rFnQ3+V8hAiuvd/0dkhgNsBkhtwtcGO+OoHwcihbjcyh2i78XNCRHe1
tqn/VdE+LSkioy9B3ufWLGqgDaoCvwnOIy8fGM9TrycHYIy1pD4adLNLJtd2t9kqXbi2nH3UBjqC
pILd6U1naEqdSSgoYgq6sL1Lh+4EosFUNr6Jj+8P47ntAc1OyA6BiwGDfrUukp7MzVTREUBV2qVl
TJv598TZPMFVOtrsYpGW7Ona20Ns0Rzef/aZ1/yr5MQegUsaOLsvR9RtCooBHh/FArfK23lV3kNl
UihHIZzZv/8oeOueWZnArVAKoPjE9ew1sBmNyMRQGpz5FJFN+prYliIoWaFniySYUDxqTvCaVcID
d9D+PD9BAm+BYlNNpjziaVvvfVBpP5I2Id/X1bKPQjOW5PAm6P1y9Zgy5UiVn+VI01zXw+rH1VLW
XVp7BznH8pfSYST3Ws/Tz2QYrM210wnPx6UeH1YP4rSiTmT0iyrb/vIn24gjsoCiLlejtB8QKzOL
HEjaVqQ3YfcTNb3/eaBaJ+gRSPrFjOkyHlYnmi9bjq4A2zgaEyhXWftYRyHqVh0glwox8yNvcsiF
vduxWTJ5BOQKURVKTrAwGs/pX8uik+6uSwBEgU2K2zmqViR7ZQi5ZqXtap0ckMsJ95QQSbV7njla
H1nGMtzt6ZAuJbwtB16sYh27HfoogyuJ8Gu7h0FId8xkZwCrSULDvO9XVT3opRJfQJetvg96mL8g
izMWIGv0coTsE+57ZbS4+BZRtIjPhNp3uQM25JOSsHm2BckC61+zppdRjk2i+TnEEye3NOX+I/hk
CuFbdco++lqi0JxhsQRHSt6BfD56Q9o8LgiBaXZ0AZ0v7+JhfYYMgNd5EEzzij+ims/OuiXEjQjO
rDF8R4CULXy8HRxBuofzB/ymOfaZ3dRV9e9sSCtEp0G7XxWRbe14LyfIAeEABgetfQXjLGCNpA7u
CLJf6is4vA13dZoyvCnP2qsqJn287ymmf4EDKvoiloZ/NxDCfgEBMUOKOZz9PfQDmvXQ40ANd7Uf
ozfQ2QYuciyqcAvuhgZ9ggFxhLeRF61mV4lUwRyy9u2QV1wjYxWk2rU/TDJEWtdQseeld34MqgHM
cUpt/Cbap7PIOghzBtnewpbAB+mhX/iV8j0Q1/AW/r6aYh5dkcgC4gZBKGrzMey5zOkCG5ZjvKQe
Kad5DJCrCizoinBGf8MiCSlXkgMtwoBOmTlBVtIgFKfy0u+RyVS8TxjkP3mH1CSaBz6ssR9nO7Tr
oc46S0/DGvtNCbdKER9CxvCPEWLXKxPVMYFhRCMeaKDEPTKR5ZR3nh5vGsbDR2NqD/7qc2++JQla
/UVgwAQ+II2ra0HIm5L4yqeMhaAm4YqJaHrQ+PdupM5HSE88gsVWU7xmly62O3kJ7FSvUWsPYZ4i
QeQxJhWBX6RXTWLfrVrB7GRW7OecpGt7jBSbfgoWDM82RlQD2O4mAjCGvGGxX6vV/8ObpLlZPVtj
K0q4WvLIphp6+rSK0nxQOvs4VgTTVawKWBrGuD1azEUILpO5e2CVhKW1xZXgysIxOD0gMRg3yUEE
w5+xQX8DdPBlgv8AAmfbnMxqPKVpF8a5RuE97DvAUcBreNfPR9OlrMxAz492LacsOIGbINptUSw/
AROHc26A1z1miNag5aJ7c6piaj7phYB1u0Yt+5pYTJVyQJKrPi2V5b9x3V6/xpFKVLn0ocFJucYW
lv740l4paUb6oqNz9jglixl2QcXb6kS4MxaWmAQ+RsEgVbULqfH8Moxnz+XgY0TesQ3R5N5NumUq
FwKy6MKssN7eaX8gSOJ0nkN6MJMVLUdPDF6uB96AHe+JubnjfIbX+1jP61Ku7dAvx5o1ll1ngzD6
qvag9s95ilzEoprsspwEJR3SoaYRiN5q4VhxJKuVKk+5R+w3Xle2e8INN/rlU8MRMiK5FrdgMASA
0lsntHsY8XPMjoYrADH4ztv+xldhag9IMa/oNQYfBvXJCuY5KTLVNdP9Sm1YXzNHFrZTMIoTv5Jw
SfovFe8G7InrqkiFHOyEwvPhkMQ6S38kdTXSH5W/TkEN2HXRK9w8YY+bPgdtDGvN3MRuJh9VFDfZ
7xXloixpuw6aHDzOrE/yeGVogObWD0aorIikrVyhs9Vm9QrhtUl7gIX+yL/DItnr8il01P0i/rKo
GMEmiVRHVsXw6b5mNMOeVfh1NnlPk519+xm0RAbrMF/45g6+ifX0q50DHjyTqBm7a4JTJSzgxVix
PzpEovy8l3Rj8BxwP1qbBzBnA3NrLV8jhXtBBqJ1PvY+EU2pgTiK33XmgmGAH/ok5o9wOq/FdWuN
StHaow753bqfqi9wbYs9ienjzdVdY5SMEO5XWXFTAbEHwWbu4zF8ogH8bgHER/MCEqkJZfNIumRs
q50I2rDBeaUmRiV8GUA//Yhx88ISdKRgvKfoX1YkdyPcLWFX46IqWgtcL2OxPHchhE+7xhvoKgsL
QNrW+VpRw45T0k78buqzRf7ua7e5RJoQU/8uUmaN9z7WBog4Hvxv4XjjAbFpfqNlMla6XEJEcp84
btBVGbCkv1sCO01HjXg9gVZ9tMhrKuAwW+VZD7+esEiUFOweVoASFoN+6taI5oM0Gax8Gh7N6NNF
optuI7fK7JZ3aVrlaz+PDMSfcIVhVI600ix56scaHwXcNGLaNp9sNsuDbbPGHtt+joKjoPEYnVph
YyjEPZE1e5mAHpdH3VbMChJ2Q+H6efYqBA1kFf9FU7dUdxIcxyB3cQ8Hukota5R78wzXqJFw9BeD
cF3vx82Go3SsQ2Equ1AgHCowEikWcKjt97MVYVQoA8crhRDTqc5KxAn26I+3te9BYT0g32NAstN2
SjrGS0SPwUw+9ufuHgxwmDS72W8+8wnM70IsU0wOIRiN99mQVGEeCJLN5bIE07Pn/GnJO2gBkdXh
VeaEHh3spAedWvSsaiTPlHWbhPdrZ8cv6OYbV8wR8XWOuxCzV4PMkrWEpGUGz6NWQb2D5wWsjZJ0
6sA/YwH+vGe66kcfw2KlkNlSDcc1dt0Nokb7pgytFNcT8T1+y6ABWHduYfx+wb6HgQOl9lO8Uet4
7oI2oTiw0P8rpkF16Eak+LtF38woDtImBcts4cBUi0bDkA8GQIihyAdvHL1vsh17tOOmTMscpSJV
ecZSGe6RpLdkBwoDjDg34yBpmU4CO7OWCj7Uyp9HBA948zo9yX4y6lDXvTM/UDoGUY4OX9f85sQ0
YIwgKsEc2Ag5mL2rDA/bvauccSQ32WDUFzp0k5fuHeKzA3i9sVjv1JiYbqf8KiM//EV7X6WGfj+A
6b1aT57RhuYJ+NdYV3VTpzsPSfUkXyHn6dH3ocF0PYxxc/RYXA9XC3LbaO7DHW1+8D3jeai/41WW
lccGt0two9PX62RXe7BWBRMK23TuMdWbKSqRk4cAXb/PAM4mvXUQ0fiLgVlyTN0J+U7clZkYYn+3
1Bp1WY7btK7usBn77V1gEt4+1NPgD/ergD/QrgmFFtBPUfsRhn2sO4Kpl55q1XFZSFZLd4hqgGw3
Gb7jIepcjLkRoerdwUzUtg8iWcNwx6WiV2ND3O9UguZo1VaXDl093LVxr587RHONeao8lCjKouEA
oq7pk5yGNcioqQu7H1g1048YGgwvD5STyY10k5x3wuuTPwmdq3EXJkb1V2Er0j/LEo28rLB53ggN
i7eySlrQtnsUuH3hx6KrS6uy/qPBNvEYjWqCwBHUQZzTfT2wO+QVhDof5xZOL/AADngJd5Pg0cq6
ETnKY/HB9TjdTiMPcNLKoXHsCuewhpMhH1DFTrra3MfSFT+CxlzZ2wwBY7et3EyktCZLm2NLVaLg
RA0Iv6j78RuVffuAvZw6NLmH/rNtW4B6WAn8I5Mx/tE5gSSzsGD0ojJbyKp3pqlhEbZUiBncJdOK
x49wTD5CcmDSHK1laO3aNhuGUo8E1zF4s2XFqOIOUmjLvAdeN3GDsspHZt1ER3Fd2cXrnwHPjd8Z
UwKsw8WX+gprMj2QGdSjrwnvKo5+d980ObJD2OdlaRaVg2TnxjKrOu3lKPDqb1Oipj1R2SDzYAHj
/ckltHc3YyRJXQAFnqarzs7yxxJmDj8YokGQXkNOzXGKsAv0jcjmvUr10l0ldepOrcbXehSM8ht/
wc64W3Xg/CssTTacgHaIPo8UMkVuzOzUeKARWgj7Vg2IeiBZnSgUDtMS7qYUSfdfxsC0wxffeMmQ
w4ptaD6bniRZQZyImrxtBgWLkiHMGChOavpekQ78Dtx8mjoqejPLtLAZ6jvg1wEKXJhJBG6/NJ2h
V1yHbVv0knv6C0w1V5pXac2+BNhb4bnRVcunqJn4V6915pm6SH1Wazrcrb1039HearoTxdZh83rB
TC6DPl76AxN8+JTyiQECrTF4A/x+pu9kTkOThxoUb5Mo+lnxJFuO1TRmPyib3HiIK7ZEj5luonin
1iD6yYhvkzJrhpiesI1jS41rVKratZ1/E6dC3PAERVWOg4KC5aqk97j0uLAfYX/jh3fc6Gk8GsSf
Y5NJmRhuu9HN7dFEsvE/9W6W+kPro969kUttD01vGwnCwEKu8CXtz8ipRR4iIszwoUdhGt5EczT/
4aBm6lJ3kATnEd28yFoqRlHMokEG3hSD+HLL6w6icx92if49Cyhp4TAX01+eZ7OnDrly0wlgRh3k
pukG73ZGcNTJ1C1lZUwiuhyWMWQoxaa4O/ThYKpjLbz6A1l6Y6+TIZjMcaQ+23NAMtPNYJr4lCy+
iIvKBM677jE6iBvf3PZgfe8PJzRfk+ZUDWH4FFaqQ3ERTi0Y9ZqGz77nEKg2CQC3OZmAJG6qnw4Y
wRgGLZ4OImoOVTYuFQKBpl9mw1SDYBrM0UZ6LNipwJeP4I2GQ4Ezk1wrrXRTmjREaEKk8OAcdh76
d9AThqqNTXUEPnRXzyhtp+hrbG3bnwIt4VXEEh1eQeLRpMWCu2/4wY4z3esgpewQuz7ocq1dM+0W
hCyafOkxmUrsoNjcUP/Zn37E66EUaiFeTita/xaNXqvdnCT2qjbwcbN551chsGNEttqbTjCh82ie
ABWFdR3jQBHNIPbeCkrFAZe8Cc6TlDhuRO4PSBxC/A4Vd0FMWntEbgqQNA9279hMIMvSW7Zydx24
Jr5emz71cg9Ytf/QiFG5PUCvIN4vaK0/hzYL1kI1sO3ce0AKqqugGSZXgnsLIxIW1M3vgcESP4dh
IPEPWNaBf1hQo/RHG8EJ9hRVbq2vm9VuiTXQY0V5N8EsGXdAwmlB8Y3UUYU8PcxrCAEldh0f0go4
J8X7is1cFWDx++4W5prLtBsyEcyfJ4I6cefwc3aoWaFfr8ChEMUiw5YDf8NFB2s0q2KYmXnATkY8
WuU1SdOPlc+GNK951fO8EjOQFsorBblROzBSBLDBv68JMuzzFnJtfR/xNT22XtfoEriV/wGbePcF
JAce5YGNhh+cRP0VnQOQcElfe+1JGtSJMGuMTVI2rYseG2imvuHXbmkSLfLpDw0wiq+wAAmfeqy+
5dAFSnU7+OLEz0O21ioPQ6NvpwiH0x8zedEnGFz74w5M/OZurhbqcCNJgP0AQlu/QegTITF0sQEv
TBN49Q3RGKycL8KcpAhHAWvMwH+Ym9YjR64RwXYToxswl3B4Tq4HqE/aUgx1Jvfgs4WPtCc6A+84
aHSeJIRpXPr+fltnMvILKJ2UHx315XifRki23Kk5qswuikbalbP2x48xNonfbkGlWsBUrI9PYTcu
nzwNl/OdBPM921EcNz52f7rcWGgTMfOxTg6tzTrySQzt/MMFqRHl1PFQ7f3IdJtcK3L3k5Jjd1qg
dJxynJ/h596PXVXSfubsGK4Re3CBsFhOHkGNbIinSrFwmCjBJRQqHT5yqArCyVY2n92kQnzWCp9t
Zi69B6MZ2CGmzxTknQKRpVxBrzyaBWY1eSBBl9/ZwfN0GbUQraAamwe4N7Ri/b6AcCuLhnWmzetU
1IAN+4k/wpietTDhQgF9hAMxcJw2HtuHSULUtgdaq5903IJaBjLipAvomNDfrLmmv3C3saeU4P6Y
A0uQh74OgD1kUyfmH1MWqHEvRi+U10NcafLdITPwT6briRVjx6Mbpjv5iwIYbnfNaqJP88zqkwtY
1e1QMsR1HhuOnFkKCPFP2AI82/FZw/xaq9HAnWJg6Mbn+Prt/KhFYN1+goBpKR12ilOEYrrbQVkY
PWVMWDTsOBk/Z+FgH22Co6dbgRMVqtL+k1j5El31VnYPdjXMe0xQFMx74hk0N1doBfQBHc/xvoM6
ocuxtQ73xOHyuIuUHk4UTcCgsA415G1se3cwMAHEPcH5Xb8LeDM9B+A+jyfYs3Z3shvZkKdVPC0H
n4zdkVoR1Ff9RiDBJSfuBcCuTqB0whkBZTQz/a8VYPoKyFn3QbFMIcp5wwzkVn3iJlauAbXPFGGt
Xd7SNPxAkprjPmipd6sQQznt0iCz31Gbdk3hTbi6lSlq/K6ApZH9IjMWf4CzYdMfqjaNPmkaAaxb
kqRxyH5YM8DAgjbf56XePnXg4l1C7PB1a3vwQrqhiaAWnN3DEPW4wsHDAta7zmN8yUdXqQ+QuCK1
tDfpjIUg+3RPTcTM3ZKorAKVwk0718zJeDdTgoqpoqq9RVmz1uVY18FS2jQxfp4BOn8SFcLMPreq
7TFMiEUaP3q4gH2F8St1hQyRvnwn13q+iWAIE2M1QFzeYMuTUZi3yMv40wm02Q7rquUdFGOJQzcA
sRr3YZ1gwgFslnkTNFsxXRklDtUwjjuUcqDbBWGP4NsAzt0fJzDKhuu4qtlxxInyUbghuBHBFl8W
0FmAIdxnzD2QjAeQ5CDWKbfAM2E85BEZ3FYziX8AHIzlCff4+NYpkVRH4xRkllB/hd9Ak29/MOxY
QLGhcbtZ/a4WOQqu8XMX1h1BD4eY28QIgqWPYA44Da8qCouop/VYUlZ5DZQVPdYnlmpmdinBuwB4
tenNSqs02vkwGwe5GbnJ934cA59Ys7lT4CmM1MuBOEUkDzh1T1LHqCzUuoJHwEiIfsz4fxydx3aj
SBSGn4hzgCJuEUqWbTm33RtOuwNQQFGkIjz9fJrtTE+PJUPVvX+05oxwe29zdrmjdZ6AevDysGmB
gTJzEvobCupYGB8gMs6+XLUNhrq58gRIbV65oy0nrVbkqvug2Ex5HzgD987C3NY9glCu8t60MesP
ucOuPjdOXojUl+56zeTW/JRdiFXG+NSoiogqxEdvkHxtZNOV1q7SY709LI1ofhifCeyjboLxV21K
33+phRgoFRz9ybmPaIS9WxevNPuZphjeqEyUHliqCv7UVZw7CaRZWzwU2p4fxmGARxn6ePp08zKU
IJCE6dECv4VJj8HkogPg2rRpiuWxzaSZXnszltGeAIleJZ7INcwNdTR3+VIV9Xu8xu50+7UG5PXP
c/slwq4pzoZN2NoLEvzfumUxPLHU+8TfogeMo1/Jzj/muY5+YEblhy4bcgMTMgWXLJ3aZWrTYBGZ
PnXNEi6XOqrU88oDut4JrbP3iJ477021TdjtCijo5SvQsr8jdRABzGaLxto1vbuAz5k+pluSM39k
XuKjcKLURPHjHLHiUwZMbJ3UYAnroS7RIDzcoMRfgRTBQkREwFhi9OBu6arsfk5n45t1b1lS/BTT
OFiJY8VqSLLFdOWhm2HT0s0T/QeQTmydxmrtvx0FnfGoRdP/CUZbXsfaCJx7SFvd3eiuGDsrZ5n1
Lizj7hkiHqdWmBfxeSU5zH2r/BIyyRFEaqXEW4TxjwUWrTqBKC/mPiqD4bVuYM2+B2+a5E47Y8tB
HzRrWrMFrOx/LOCJ2ZbAv7gx79MpN1R+35eb9jWwI8bC80pCd/02FEVfJgwxXQHBswGnDix48a4q
jCj5FsMVMDuoHmd/9tRzPI/tP9rDPVqxEHhxmja51Z9GeEJ9oq2UD8S9P/DVICPzT8hPwnXX9n55
Wq3Ma9OYdKsbhZRlFygfn32gVPEDETpBid4slkQhxF33T3hsHKlQA62vwTYF282F0j5jxFmunaz7
ZacJPMy4QTWtFwEUFeg3h+qU5lHrnm7KL/L/dTiVT1Cu5JVBmme/bTZ2Qjqa0ILdHYN+20WB0z+W
VHX2SeGU2y/oXyhCikP9LCGNlEkFPSkz6y2A8tIGphWnQVfyRxDFnByN3PLfQ9NmzZ6dmz88I+wl
CBdv3pboCfT8IJso+7MFTf/XKzuG7blySuZ05T97pD12jx2hKdNh0MLaM05axaErOzU++2bWJ4f5
bgN9rP02KQo2pgPYu6+PfJbQBfpq1ldhUEq/dOzf3dEss/UR1+NK2JDpYudIlnenzxUZ8UNS2cXy
FMG6yP3obi1K6zJbZ7JKNlYW0KTRpuDM4RzchsFZP8W6dJCJsVpYTqMaM8BCtfiy28LFfpmKJfw1
dYUjd9v/z4fCBFKnC8JqOPBtdiryyd340+63woHJGOrfysmIg26tFmtn0djB0USDLFP+Svmad1bn
vMaKopFkdod6OMR9JwbChMIVhGcS0AgVPWzBAbrMk8D8NsaIGZnWlvhtptUd9BOpiHSJLf0h0qVn
p1Xe5utDRuzmdRMrUhwOJ/ufGsL6vkbsPR1rW9IeVwVLsJccKTcosulqNCu85kWM2Wqn+9mVZJMJ
ICw9jdF95UfaOgvttHJPJZDSD6ye+ZSw77PIiyaoUti8Rd/FVQT97LKawlVHrmn3hksAADm3AObI
lfvVC1HB+kZq1PtCuR2byuTqJlFGL1+kLgzce4uoj8g+843jtfHKU1zmcrjz4Df5HpzbA1vrJU+D
nNHr7KO+LXcinMHHhjYjsQgchRQCMsWUR7aaG7RkYhTxklRtEdOnxgWFkkRsvPSWwvmzr7tJP3ZV
CR+JtqSIEhYT/cX8LNeERb0OEidkJEsVetQXVdJ1e5FzyBZkDT59DkRwiwMmnKZPNxXO8t73O93s
4zyLAFD8Jb/EsVWt9xYlkPftMOOI6kcXCs9bChz8Q95N7Ylryn5v3cb+67srFRXFTaEKktM2NIHX
TsXzZmVLtfs/X2s/5GI4ZKZS6mtRNUO8qXz7cRjzBv37orDbem7vgK9a69AnEb7tNQmpkzmTFAKz
4M1+7SVoNovXqvRq5zBOGVwW4810gcqei+PgeNB2m5Pzp/MBHc55QcRrIa73Rp1sJED3MJyreckh
o4Zd3eQT/yAzcPFiIwpxbUJZHpiZZ7JxbbruEvas+RyvlR/uoNmq7pbZsb2YClF/muMIik51gQPj
XJIJ9dHBT97N27i2uxauPmdkmub6sGplWUnNMnErtXD0ewOu8qG2dSNCbb5JFEwU1GOalQMRRLjI
ZXdnQVC/doxN3jvb4KCfPLF04V9w9wKZQFhC3jQAQktaz4UDxoMWkak3n9vvauoHjc92wLOGnyU7
Z40kOW5YK688C2cZ1hQdJ2c1rHm2/gusjT9oWIJeUWrUzOti2ESC+MdmNeri+FBGhR9ynjare6pr
Xb3KvCt/5hM8MlktbY5gwYnNhrNTyb9wGg4EwwYXV3KcL9FwWDc9uilYAUII5nFki3BVAbme8Rhf
1NpTjBdSAoJCqvHRFJlW6282BUaBLQrr3y28mUmWEhRq7zSO2S5rVYn9Sr+7wejidqmP6F2f2TWm
YV/nOAtSugiDO9e7qQ9MwVm+Q36xcsP5xQJTrn1l7+rW2/pruxIOATZGz1zSao62rkZzcDJTy3kd
9YF6Qs3Tec+2y+/pZ6C3ejtNnOVRMtimCF5lpN0Qp5mEwl5Iayke4T0462CWAeHcwXNjrL4ErSU5
MBdva1ArYJbGmUHeavEBc8TV34wy7z+CmWP/R+2VNSvo7c7nfhfrborH4Q2pf1btb5FYRcrXrH90
8xROD6WyXXkGZYH1b/7/KJsd1R6/YGad57wUiA0Wvckfq16LLqmaBc9drHNJ5m5ZSoEJe9PnZWHk
uUmtq2jndhnRLgPBK58eUAZPFuKQZrdQ+6EOTuNxVYX8y1/d7PszqHpkvwXtUv6x10LmCaIT+7sd
wqC4ZH1HzxzkXTAenFXrt7lfm7+RrvttT6qTnO/11EwxvWZRR06oKIjl3SaSge8cZ8j/NdYQFTuy
owlyxMxov7ADoT8fwbtzvnuWLONGKLGk74zc3wNH+k5RdDLviYTLf09Io95GlPQzH0A6QRp5HTBk
73mWm/axyuefOhzaV6rqY0RK25DXB/qpXXQFRRmkTUs8PSkiXUcoke306Ae2Lh4pz/O2orwf6tBd
ElmRtZWKfAC874Am7zeEACiL1sX/14WGmF+i17t3etx6wkn6aH1tAu04CXePgLmuiFO83zRHYhpu
Y0BJKfBw9tD1AxD/0C1WuNckWs4/J6Nsb2dkP9kP0O9Ot/cU0W1718rqazQodwGpqrnFsmHazHMw
W0GQ9v06d3dysRgZ+qr3HoJMTOueqKuxSLdFxvae403bSRH5dNF00DX7NtL9lo4FErcbPrveq2hw
goNZjeNhher0uleWDAJ4vrX+sAzyQCCCie+8mlEAPmdlGHNgTzq4ZMwJr5nwEHyJGNmqAafBcJJ1
wXyI4z68Moa0XxBeon+MhkqeRttd5lPb8VcTjlFXj47XGjLMOq2vlqrCf8FWMyVAuEbqAA/vXXtG
3y/IgtZP8McgsCEInKDQTi9hlPgFAohz5oEwWTmR1n8rUWxrIlGHwI7OeqlSpkykL8MGBaKbwSv3
XaeMTWIsaV6+ncsIwsNmZUrQ3TCD2hrp956iW+5rmnRGJtEasmav/CZHAQad/9JhNvJ34yyGP9nK
MXaRI/KMNHNqx6T6tkmyysqJwTrLy+s0LE3/Vlbo/e4tGvjebqLSLYm8dTsFoMrDF+vs8A1V24jH
sc6WJkU1k/l7i8n1fmvhUXfObG335bAsXoIeIvaTAnx/uicYqn8tfJ8uMZ5kjqB19Dn+qOTVj+0W
UFWK/mKtEzOvzc+gmfzqjvvM/56zqXxcCdB5i4cuIG189VG7I5eo3sn3N9nOs0FcUTLZ0RMYvzc+
FAEXT6L7IiarbwrMn630gORJ6Mm3U+0W1cNqyxKVFFw+wEY/IIeIujq6Y0gXRVo4MCDpGuTN22wo
xD6giO7tqywMJw+7ZP9HrYu8Nn1m8UgqTvvdmNXVwRlpZIFABIn9sapmHBJj0eWMHj5bH9t5m/vf
frst18kVJjoy3GfOfsxGE6NhtOKfm658FkLy/kGVUBU5v0OBVnBfGdEeb10Z+NMaUTD6zXFc7DiK
5uEiRb6MsAfE3O1MUIqrtvzpF9fuvNIZI9pl745O+yOXW4X+aCDf86Rie8nvdDUNMJ5dEz86egq8
3ZpFUMsEgdXuKY9H9c7u3UBJL2V+5RDowrRA4/ut11B+CZMDxt/AsR9e0xVvMmtFuMvBjPjMZPfw
MFZVdMgieib24Wbn77VdtKRFjkiOUA/VWY5IruVAzZehe4H6iJNspjgYJekgAJ8GVK2MD1HxWU9l
PeyrKNZvWZlxKKAY8J8QxyLkcvh8z83gxz5HRS6bZOo7b3iYGiv/AmCldNcuy5Zg0VhzzAZ5NdwJ
b1vW3dKWpDoSmLf8BdXDuElk/1bvJgnBvScSjfBYpwvi/raLhPZLNdWti1xtcQqC063mcYsr8Tnh
r3DvTOTMdyxtLncat4o5ut4mtucK8OuXjNbF2ukpZKtgzcyDQzmZ8GMjMVo+LuXm5mywtfryVyuc
9kvAV8IZW25sJeXQ2vtwDUeAn6KW00lOcYuFNhf5GSxaqoNyAnkJBMpjOPGaK7VeV1D+bavdX9bi
xdYxr+ucjxN37oMEZLZ4Sudep1sRCf4/q+t+roOogyO6/vnksgTc1v2+e4pmyy32g+/zZEaIsL5I
iQMWnXOhkI7XxUvZh3m+66bJ/90EIYqjhmq+d6dRzmtZWcZCJRcQ7jPHVMvuupDR42A1o/8VmrH+
XZaO+SAjA/d50PL1MqdZGwiWjE0y+eH2zyA1mY5u0FlsbWoS9zWawc8SFV93mKFxQtQdN9oZUm7C
y0h3tkbgzdRWKk+vO8RZOWOx0vVlzMJZ7frBle9eJpx1N5MmYx235kb50/1jnhu0UXAnWVh/oODx
WtQIDl+UWwY+lDF7xFPpjzlVrmU8/zK25LQhwSm6z2wUlod5naM5AavNv7JqslHRWr5D2pSomzWx
JMw7wyOxUjovtdyDkTafDUJGpFmjU9M35LUkzgy3XJ0TAOnAKe8MLqihzJ8zHmvE5aUFUDH0KkLS
4gWKjOtJuKdicmx16hx/uQZQGnI3IvYJE7JTFpkQNNP3tziR0CS5v0K62B7A61NYZdYLcilEGfkw
yndj4OhUYtha70hKqBT6qrlE9Iyhm5WJURHiyNLekShrb03HPow7/sIcOR36h3ZLWkTEY1L0mT4A
/vcQhvFaeOwSJjc/YzKofksvC/+iBwovovcBkp2ZuR6dThnEaRRPxbjPxeK6x5Dv4C2MS9fbI4Kb
zhNpOeMjTVvV77mzCvsRMYZv7oZ2qadr4ejoGb6zVTttevdJzmSQ3ZnWaX4qRN9Irjyb7rjGmqdH
CgyDOakmUd4jMhk7CuAb6wOGsEB3jFB95+qAm8Kdm/q51Vb4PZOcG/9GbCjGg0R17sFnzvIBwTzg
o568+E9rImAlgbJs32MppfrDrdpyF5nRs07VauSGfnXd1J0/ZstybAanadIedaF3DxmSPU0R/P9h
6ZUGhhd5Zh+WQULuW11XUVsgSuAgttZXG/1rfWCxCA79WtjL4dZFgkNk05FBsTZBLFaQbmq/REhB
Xkw3LV/50JrrFES5PkzZ1EEQBH2X4SS0YdMr3/NAAowlegIEXf+Sz0j/EnuIW8L+a06fj1l5Vf9N
rDv33Np00ko3ZG3Vg4hW1b34TTkvia0ZFhDum8pJpmqZ0qBjyb0V4JROEoww2qR/o7s4YK8NYWK0
Xz/m0a3dE1GcfaAtxcUHMY3rJVeGo55ECKRhfdvkf0qM0QFDN/DMhedC7NWsOAshYLWL7rjjCif8
vV5J3fa779mN8Bxl7dx7uwDDOqBPZKaCW6OrundndIF1WFRhF+eb1wApeTc2Ryrr2uqU0Xj9ktO9
W933XjkpZmo5X9C46I+VEPXLWufCAbAqOdbsDksklNQ6L07qiTly9paOQ+8hmmZbHUdnmtVJt6W9
pmpkEgZpAghOHFqRuLBxz506Hxk3BmNRIcxqneqbpcjDXNQ787B3SrQvSPELelZRWhYXv7bghIqw
kDwJkVgeGkWO2x4hmtrbZdC2rLuR5kepl/7LG1b0Pto07Tl2NawyTwR8+MxvY3gedI4Qs689/RBr
boskt9YiSBCO9tk1Mk6JYChbvfipiKm52VcTvQQPoWEX2lHeEYvzWOeNYtwIapMWS8A2WiFeuodu
btsjG+z07E8e+rTcw3CdOFnk9meOrWFkVWvbv1EIsIXofhw5yLc4UjsfNVN28Ck0QndS261znkAn
aH2IOEkMTWBvfVlXf8IQnmxPWRovb9gN06cFzC44DVn4ElSY+XpokZrRSKclWVaVY+p3tyzm4tBU
wnbIWeRy3VuF9iGmOzNz06icdvhA6uhjQznBQB4HBeiHXJD2z+gG2CdahLkl8lwgs2yC/y8iu0pX
kzX+bvZXcyXlQS973Ollv9u2aYUgMKOqHxTkkU7K2JVtWm3UwiYb3/vCe12tSwr5ihZjtALraDjV
zGGgKKc4FJt30xgsc/boLUaDTlu6yJLOns0PIq7757ntR9ZGik7LnUZ670NZYpRJ/KYql52opmY7
zzzNgLnNmn36/C+fhAjH12agK2qv+CJgDEOD0Livw17fCZCSB5CsiUxR75aw4HJ1XPt5q+QhKnRI
jP9aLlhwUD/2u3yxbZnefPzQppya3yGmAbEP9DhXBDm7knV8WujLiVpKZ5PSaxHPxh6HAiLDLmPF
NoiiOjQ4E3EzjXy1TBn25ynz7XvlThHQmoOTcUD3CHbgtyK42CEmLLwNs3yhs32AYQvVcFkqE/JS
g1J9V5ndBgcAaP5dVnGp7gAnxteRuSNLxBiXVwAFP9qXiy+qa+jr6XVWwl5+SFHk7nmkejL+ViZY
zvUgeguyPivsPytMWf+oeiKxUtTvHpH3TlWPx8xdqqOLWF/+deinCv7Z2l7aBGEAAanSHRwaw6PO
fqISAaBOb4P/uvWiaT4C1uQeOLbsb4/6dntk9NoAvVt9dOSnFOsJJ8R0V4smD06BqF1EtuHW7B0Q
sWWPS7ep4Z7IZzzn2JwWPk8P254B2n3mueJssVDW/1O5Z/8hcxDxEfm8wTXDwwTUvuY4GCVQU3yc
ZmDt3UQGzQhNW0/IyG3p/QA9c/q9Jk59gYY1/p941NhJkE2innYQRH+NWts/s76Pg4e+Ntv0Y+ai
++Qa2eLUC4it26HmyDWkThN844wBpu1nvy8fDRtrvpdOV687Kr+tiF9LNZ88DV2EIqqoglR1HbiH
GrT92hdwnEd+GJSQLCz6R40keEhBc91h79LGJPcsAvXfAbui/GcFmfpTKRQcRzmEYkxbCoNf/BK2
TfYb+78ANvFHqOZi/bB5rCkMLqlw3sXxtl0lMt/1jre70x/lEiLiSmbTmp/AJN149CDIFxZUb6SK
EGPP+F5PuStfRu2TqT/5Adp6b4ubX1njOfein4GIqpDBNW0ikuGzfAZNdlbbWS9IEOttJ7d6ehlD
hdGDu3O+U55RhPNbDRJJGEPe1T72OJHFVHP29NMYPBVBvSBlt/LoYRDtGN0emBGmxw42We1y0cfF
ZyPXXCaMkLQxwN445AuV/DbIgsovJZLC/jyasEPLPgQsBFmkmEMpy+oZk3Wzzqnl4VBJosnpVyYW
wWzBD+E+LbBL49GU9vLGy9Wbk5SjtI85F98Jpgwh1diN7gMxp876baAPsj1fMkJRj3RqtE7TpO/j
imCT1AnZh84LVkMPxQ+1tsnSLi5qMels26/Ro4Tw6lJxlR0NLJ13r5cmOtTSuM7BJSr1z4xb/QGo
CTH2AgK09+WN6eHrtSGNw/n/o1iaAqy5nf6NdrS9Vz1S1sTpp/LVI+9qTu166K/W6q3tUQU18J+y
5oY0Xj8HoxMbLzot3ugFUrro22VXOZ6vvlU4dGCQTpf9A2SpMJe4nakO3YBjZFeVPGRMOFX+WdQ2
JBoz6xzvGrWBt8gQ3HmXtwhW7uYVnGhqBlDaxZE2NIMGl2cvlE19knBZ4qm35u2KyQJ32TwG66Vm
R+dKtseCW3uwizHZcFkzrXkNZsoSNDF4XAwmD9x2HAhR59ovCCOWOnW4ncMHo3vVnVcaLLGWeTyS
e/ar5cpMKqtEluDGLNa4EcF+yTlGwxWLKUV/a3spyW2hm1Zjbt4iych851QFi5KYreyiuS/Ptgim
H3rI4OQErSP4+GWDAG2MOCkOmeXaP+aeES1pZDe9+rjynnDCg58ok9Vf1miyNxsIGRxuHat213V9
/gdsj22qGokhebeZCX7bAnQV6I5JHsq1Xp+6bTU89BXmmGNkKztIK+6mZ2AXH3h7wr57jKLMf1+F
VNZ7LEXGONyE0Y+21dtny9yIymIrmbqMvxDaYSsCli1jIy3snWZ4rHlQ632YY4FkL5uD8j7PhxXO
iJ8JUILC0jtQEt8+eFNkT++134T52a7H/Pb7aQosI8UiGGCZ7CBFfEGJcxeWr4CRWXkiVaL4wh5j
L+Bwqoc/9LEsHTgjlLqqxvYf6c4p0Y8SVfjWVMr65Fej1h0yuea9vXG6u1bk4V9DTfK/trcZ7yeh
hZ+OW9TXfyY1Sv92grpzC2ms7ffepYTvDm3zpl7h3/2ck2eMwG4k8VR/et5MmLos6Bh/ZeEwqFW2
uyOOzCDIWi0a401UVZcsNGJ5QXor7qaetEaC41AWnJTSVndyB4B4ptdo8g6gCCWK8RnFEFSqjGGk
e+97tEXNPUNaFpFuxTw+EYCEy1NiS38bStv+LYZ8vRtypwLUrOHOkQhuyxPWX/2MXC1vgTXIl3n2
Cq97L1vX+piauhe7ibnj6gy2lZ30YFkPaDyz8d1V+O5SgkrNid57QGyrMfKFKVF0/Ppy4yYYvO1L
1LUhstyYJyhxQZ+IDPAX+xQ2U9geRZmv3dFbO7PsczkhD4306MunmJ7S8ku0cR9fAQYW89D3DJep
XoJjbJHmMU7uT2+T7iu0jj0wcw+rfywy2y1PA8aG9kZ2uf8o1cjAULUcn4HHquKEqLG8VutmiifA
h6hIyi2Y/5Lvz/FU4FZfrISYvnI6eKUTtuB0qtx2QxZyQyuFO2ynvdILj+sC0HTyGz/U+3oV3rEZ
KUs/FDl9Gl8u0ZEFIVmyh3OWaMfAt4AC0mmNcHmjcGBFTNe5LapzrafuL0d3/raJ0TJ7p5ZQVVoM
+GQk7cz/LKbwC7L5db60IVvvzitnQt4mZxP72dV+lXZNJKPDRgQkbooFxL6u+F5pTOEG9v21MdC8
jYPR1ckcccapXv5AQxJVmCwjuEIGoKx7s1ZLfePZgP7RAKMEA6yTFhhFenyeZdu2lzrvHFKaRgoN
j/OAV/uDtO55hAoDw4a7b8uAId73GJTrFXlQ49GeguBu/J2Dni+s7KpCX45pGXjctRAn4jFAkts5
Lj9Kv0TlgWIC7aO8NnEOVmbj02IcnT4hFuufgkvA4QFjoUaELPOD3xGLe1MIhG/QEMXjgimnSFTd
ee0x8jXiWxNsAuo70t69w2T+z1Xh6hy2CH4h6QiK+T2w3hdnyLnqr1v6qBJzY8w3h4he0Ngzhh6w
ybW/SqcMI3wuHDoJHje3T9YNQ2xasxfi5PFVBrHsxeFPbLINuSBlEzkwSU37HYZ4pnvw1nAnGfgu
WT5GVKL1Xv+bUQANWTt7fkzKhWrVWaCUeFGU1PNS1svig1NW7T8z2dGXN2F5IBgJUtfNF9772PK4
GfUw6OjYrzaS1jxQyze0tuxOiOeCR/zn5XrdRqQnJ5Z5CEZC57cJF+Vo/8F3BjiGTyG/a2y8JAgh
nbreLYVYnD0GVkyZ4RhEFwf0rT7UW4zVkAQCNH6eE7l/9eaEP6ZeT4/wtEDkKlLmfeQ9bnjLg+aC
GQaxm5pwSclGwFnYa1Ve50F49mEdco+jJO9R2heIu+8snxsnpS2sv5IQrr+j0vH+rbqrLtuKHwC6
zGth9DA9/qPYTbwJ9lLYUmqPrEMZjpRvVQaU0RVqa1Izkf+NXjFHfMMPyG6LZGJ74q3uf6N4JP5/
UDBRp8rRwYkBgCAF1Vq4kaxBoUMkLVKmRSdc/ytmjZpSmfvK3XkqLtaTGDfXnOe6UnfKt8til1sq
9E5w322zy4kaJD6itbfh06cNwzkjJ4d3J92gQbyEYG5ACsKDn8yhWu7Z8sr4zmFFGh4MEuTndvGa
gCSCpuQ+j5ht95FNJF8ipVkfxHyDYBw5x2E6D57HX2KFqvpZbvhYjgDjPOZR5Vj9C5lEXrvzMhlf
Csu6AW5ZIK8+fYp/bUQkNv95GV7sIsp/sgnEWxLOWR2ciWpT9UXXoNkvTtlZ5VltfbmlGYp+BK5K
OUBE2FxCKXX11FezdBJgmvZnE8fQTp5SsIizQwPhfswdU6QVbvNHTKDYFVkrPczawbzc47GEew8Z
PNxEu82EJHUKCaYcqsZbUtdZKp9Lk7LSnR4mc+9mQ/nHjUav/QqLxfm1wAspmdpNl6k93qPiMQLe
qo9zu8ao+ihAiHcjB/UVMYZwf/M+NdmlKVr3kXOy4HBu/Xm8bzkQMDTWfD7nvgZaE3cVQVTy7MMJ
XudiNL9C1Eh/bHbJl5FsRW+/bHL4jIYyN/vCG9X8ohB8pwW2W1z7Ha2LKprC+I6yzPxkt80M65n3
xb50yQpOQxTV+UFkXtScwVxVR+t2zOnLz98vjFtz9T7Fgz1e66qUl5BnZ4W36sAaMkPtxXECBCYw
qq7qnYOiHk8egfAfznwTPqJEj99VhI83Ceaw+5mbwrtx0JLSsTagBm8XwyKXiedX+a9WQcmgngD7
pE8DuiLlUlleWxnwfpUSO2Zica7150xm5tNnXn3KnbplevDc+Y/v9PPbIinfYMicxCHGovVT9uXQ
pIjHrJOthupX1I8s5JVQYwKb5ZKhjnRZpAUktjlkXlm0KeXN9ieKp/aX5cvhwhPRcSMWMnxpdGln
F5figwuxJos45xFp3AeUs1giiQmaXkhD1luKcQ9DiiZPJLuwPSG5CRsI/2SFeBiS3g0mwR7U+l+Q
cnFxcnjsuQKrsPkARhrMfY48rz4EFI0a4h5t9Y/B3RcUFcSuzS3lkjqP2yHyTj0bEDa6oWuxhLhL
7u6kvKnV2lI6zT3pc2Y+VPEoYHBV3T43sJBAQ46MkPUvmb89KMkIzTwzBeKsOjdumVrcKjusPkDF
fg4d90BmV8ReDAeBOC5rul2F3ZfWzmpccXmurnWeZwaU/TxCTyU2+AiKAgorCJowc8u2RVJSfxnN
TRDuutw2JEkPIXKqDBsY+kx5pVQWLkvIpSeKZjY0pTU0dB7I5d64a2tyXxIi5/qf8zzUb9mg1uau
XtV6HapsemQOhqwUnrsimxy87j5DN4rF2soGhnBhTVcXp7+Lr8o3l0G18faB+397DO1RF6z+Lspp
htkewG2LMJLzSrwsIUFIByvYyALmW4lCIl44he5kxG1/9Memng8WVCOXLUI6uSfHoLnS+ctLy9Xn
vbAr/8fZmSzHjWzZ9leu1ThhzwEHHEBZvTeIPoK9KIqSJjBJFNF3jh5fXwv5JskQjTRm2h1lXiMC
jXfn7L22XRyCCqoJDK66+KqzwL2YTab7FRvb/Estk/yqB7tcbsIsaHecwjyMbBR5jmx0UTClZQlJ
n/Qyb+ewDVcccEtF29p16/mpKm1UE9Xs1Js2DoJrgCZteEmp0ImStc6Fz23V/RcjDZ1Thcmbp0oL
bT9mk91vG0SE3aqkXEphPnat/MkaCBi46BIMb/3KiO2xfMxArPzKa4l6zGjN0cLTDvJ+6G1nXBWl
LN0dWzo2PwkQgXQFm7CmXZZO6BJp0JvhNu8DcVGaarEKYfRLENQbEhnConpcpyOyczxwlk2VtoU0
uNLVODkbdynDUJixA/xz+NTnVY0Sqb02JrQiN1Xqqp9VW0k0+mwQ9Ha2R188ssJV3mkkeG+mdc7k
u4rGUmMPG5WBHsJJ5pNK6ccUK2PoW2NX1ewIN62omcELNJ1rgbc/XPvIF7EPszaux9jrr6mX+wys
mn3dTqf4VBeC+SgvkFMRLk5xoEZyGCf6KVBdGz6gHI2ancN3FKzbsoYu5NHdwtyfdhrnLQbC6LYL
rOoTMqIePyxnQW8Nq8P/ZQ+dlx7dMuqf8nGKrjqvV0B9qty5MaTjWD9SOEiooyOUKquK7ka3WTbt
HAqiFOOh7ic1QAwYFhfZFKo7JYgCYFE3KgqhVtc0d3mKe56LFdjGPDXGzdaLa/tTsFhh2XELO99y
hrVxJzdIM3AwRaW4Q1yBNK4XYXm9+I6OY47Ug9JKToUj1xH2ptqP64ajd+HGe7ZN+Bqkmu5VBR/1
+xTiAOt738tvp9KOimMURLr4PRhU/VdYKGjul/SpmwP6XPcKPXtLZ6y28Db4lNUoAwU+Iz9HOnhH
95+NjbY6uD8KIM+jdnGPrOTkTJ+phdt3utPjz5gu6DcVzJW8lmkyA7PhBExxpipydgFu9myG4fRb
0MMJVu3cNfcpP2ipitD93aQR7kTOYrH42pRuYMkVES0eQzPhbntaZlXu0yhtSwfRPvsk2rfgjtcJ
yAw6ElQytmZIeFCEaLfd4RwSp3BWZlzumTN0dGIqWRLhEDGrrYWOkFVTyPknmqJ+3hDA7HmnNKUE
ubZtPV7UOevXNrXSsAZOZZXyXmV1pE9eEXQ/SjofeKEAqnxZHK0xKIV4vGZGZL/lxizOOx3llJ11
w2kd2gY6iy1qqyj/HhkVc24nEu0fk2Yw76IJ7OLBZNyEq3BK+2uj86du7YNe4JDhNOz8m1p3/Zpz
PdZRegID1k0T+DBa/7L4bUYgB1e5nzrtVhZkVYHyDvGFcScB5S9LhZctoq9vLg0NmgJxBHncbt3I
34SwUuJ1kibjbUliwKORT3PzuZV8IXyljHhUoVXePXCAT7pHVyFNxwI7tw8GmJ5HSj2Ld7+Oytsg
TLkb2qTdJWSOmhAdosqqlV+0zj1cQhgEQ5zMrAoc7tFDYjzw1n4ivBvfbDUG8BG1b0/fIC6bS9uV
HkoNM2xvZeAqvTNhVDwSRql+8Lilc7CDWXBgb/Ct7oROR3VAYpucTNJHy7VsHJOiGcUBwFAtat/1
TMw8DXCOvd6Vn40ch/vS489OSk3eRV1Ow2UZhnVzGuLApYPmgYlZU0TyKI1QecACy7+hRESPvtzh
A8Al1JM9Fa+xgHS4uFIxDxt2sKA7oslitE19GNibtIkQ6HY6RAJAKZUtawU2Ga0AvDRzO+IH2qO2
qNXWwMrHpoAqn9hgsLTy1VzYmMllaYm7uglwYjNFllu8r5Gx7jo0Cuu4mWcLH5GX6MMwKOaXJCvD
5FfO2aqFuUPk7KqfhupbNM1+eUDbZ6uVaOvwc6z68KHHBE/v0vFbZxvGhf5BqYrn5UVp863JhKA7
hKnEXeEj0pe05ekKtHoCxGXJMfL2eAvrX2kHphqYhzcFqy4u8H0EOEWnXVf2w91MxmywEgWKXZgn
eXoPVWY29+DZMaQFitdwyoLeGjLmNbHgjaHPZeiSDOfk4Q6uTnHmgiAo2M03e07tyf3UML2vQzRs
LX+AUvLWxco/7LIC6MrKi4HBbWTkB/ddLhLzxixzdUQN0MVrODvhDgJzmh2mImrjC0R3LGgNSlZx
8oHalis6Zy3+DB9+IKIktacbqfWlCWDNXHu6Lz83g+1/NjFR2zvNwFlM76Wx76q4Dvd8nsss3xma
Wbqr0h1d3Q710Gi5j43KkRk2o4GAqbcZk35n2fuh7tBrZLGVe/u+bDq1GbCU7pZ2LT4X7KdLhdKm
FIrBUVS7sR28T4YuEX3EdtFmGx+t/rcJcpe7ydAKf0KJTrcpwHGMFJ3oRr3qKsvJAaJEaJhHrfH0
GHRKfESm2LLYfsUc1EYHBSH2ohEu2yImjGqzTlYtOLannjX1YSxnWAMIkKz6ZuBa1+aMf2ILPMMI
uW7WHCYsU8YFJVqp1iMu9AFpbuocAwyq3SYrIgqmzByDv8K99vccXHvxbZ5YFD5rulMrk15jcDFM
XSF2XWbBRICPI+3fjWt7117d6oF2PPQcNHNJU5kr3MuuWMeB393x8vqMZkZR/vTJAf5aIehxT64M
EnEwfTH5bJstq7iUYzcrRptjfcfe5X5hhU/NbYfik9NubPo/TW2Y98ABOP025UCdI0fZqzEuPvl1
M1vrHJxMd5qD0Az3FLH935WqquhoShECPqcIb6wH2VXztiaAaLwEOiHjDRsq9sF52evHWQd2tNKG
V2JgNiITAYvnsGdP0WD0R1PlLcPHz/JxJ0tMBJsqpLq/VQ5UD3h7BO/S/Q8M9x5SA+YLFaK+3c2U
FinqOaN9NCkBVzRibMBrDizFU0fit7OGNwbnYBybkVA/YXtMIQgW75J6TGz60R117giZ8IX0MLbD
g2WIbhI6RoD7LGP8AWEleJDKKOIDbjLrJ80iwJxszwYwnJ1lbSdqb+ZaeU1T0udyMA+nfQpvLsIn
w1ouegKnnH5hUCMcZsPnovcuViCAi2cbe1d5ch32ZuskZ+nfkvblLhS/CJ8m48rn0A9/pHtgs8Vb
KglsnDf25JrJN1GrZkS0VgFECaM5v5U+kZD7kV0wXzh1gfwTjM6SWuVsU0tImRa+Ghma8wPy2Aae
ZO5SUCR9pECHXVgqwGvsCl76YPKobzJNa+LIxoTkdE5TY3pCtCOWxOg+BT3qZJGHr9cDnIApm/bf
nNes5EwW83zhZl2BVySfM+8a62xbXFOAVt/cmpbcZwMKjLedqNtxQQNZF2CLucIaJbNk3iscqtTK
ujisf/rIHk855q3pEpmbmPdywDe87z2t+xv6qcFNV6r0pyjaJv6ECBzdIt/gRIkSpzGniFoSYyK6
3nG/S0r+yQnHXJxsmjxkR5HyAksMnhZSsLopW+MUWYH4kk7Edx7Sbkw+i7IFcdCX5YCNIA3xCXle
nF3wYPpbvynLeMvyU+Y/k4Y9z7Yx4rned048XaEnBz0+mVp9jVLkhSPjm2Eb6iZCAuuG402xqCup
QHmfBHgq7L6WTHY11f6BlgsNhE9FqBBf4CNIu8vUl6O7E0Ze7GfBCQiPrqhBUvA2Lkyz6us1PDRf
bfvE7r1dD0sVvb4DrR/bRdIVx0F6+hv0z4oWhaR/dShGyJDboeFgc0iAQmynxG/LG99pi69OPKeP
HshAzkBmMH2e5iQpL60ROd2WbY1nbUML/fImHOcw2LTehAozAsjE2AjRalFZNukUcRCkvz96FjLC
nLDqCHzQfDECEOr2pR+m9prnl/Z4e8ORj7XUxafMSAbjAXkx6bt+QlbbpUsmZrBFfRz59MwEhyRz
GIrswBku1VeNUTe3YpRVv+3boY9RKSSRszXBX35NUWbFO7fx225PcyUi3NbnwDVWFioPmiQ5C+Fs
JP228+vqUsqysuHIuHO2b4LRYhQ7qHg5dxh596P1R9RXlQMDEAu67+1n5IzRivOExXlyNnMJ/DFt
y8eRNQm5h2m0+QqDUEH3jJr8iMvKTnKwF25XrZC0yvGW/aBVrWFCUsj10tI5WQkC72OvyyE+VrwL
ygRIX6tLlKDDsJ1RMV2lXh86N0Ob+unVMMYjzei0GffIR+OnwTBcQWhXwkszrdk6Uj0D9mSpYhng
jeE8F1Ffj9f0fl29a7K88U+jgROQ5sGACZzWWhtuTXCfgLAaW3wxSqejEjKrluXfnSj2wM1JsI2q
2MOt4OSLR80gmshrCwEvcKYbSeXNCs2bpvLDAU6Zcp1tBeebKaFl17UzK2pGEIsA883SGJ5QazjP
aanxX3t5gu1YluV0he8temIXUuWL7b3d+MOI/m+ZyzccfUa6stEYfip1Qn0X8QYVQaGFTGiyFfo3
vLL4J4csGkgB+729Sw0gusQt1hC+jfqsI5Wjzbr7eCg517WRDO7S2iyfhhb/MSQHjIXb1GyIfo3y
maKG6Zkw4V2qnT4sBwvMlsekwUKEveFLlNeldwrCsvsyF/N8D0QD/gK78d+YpUomH5d8YyAMjX+Q
DeotYD3z9FmktbOIGSYUgYqv666RUXIgUiu85dhEA0q1GOdPmdNwTlqoY+UaPBgYBVubRrLy2t50
j1Wb6qeuHrBIWhpbPTzaGu+SR/VhOgjcCNWXKgNCu1sCwn446dh2p4Kxu8etHLQXY1ukz1QUG4G4
jNwzB5lGC34UD8qz3+OWopKH0pfxG7Lx7r1c1lugdKW/0jLI937ih8RE5RRCTmOSZCZNv9mibuvg
VEA1U6XXsMrC7BpIDVNx2afscpWk5LupM46MyyG2D06eoLG4FdbslluhfZi1ToGPbmWDk0Wfibu9
vS4Zad9t7bdPtVsGl4B/BKrmoUUP0lS1uXDkOdmwt1fpvJ29yLyDA430SftZdYc6ghZ3w2s+NKDA
aOBzRvwu0L+nG2S8gJ0hx4Jfn4PKTLdGKtUzL0ub6wIGd3S049GiWlOBQVwHTpY6Fyx1XbiHR2RH
e1yUvAL+n/3BS4qMlcmRbnMZIIluaMtPAZ9gU3iPEXsUfQgFGGuzKIzfjgjS+TAXXWztxqSby8VN
k9+heKUWaw9G+0NACJLINNr5Oc/B7F2Bb9FyF/Wi/QXIPvrNeWa8jpE23tlDie2vyMzqS+qZ8oFJ
z7+Ou7z96uOT7Lah4XtY5HMbt9ZgPYZsJL848zwMqxAOQssxbU5IN4eDfUxRNaGIi4XNci6mttmk
nDNwtXseqv+26sAyB3bg3GTI7A2m0KT7xXmZ7mU2xOaPGI3m976T7jdR9eRFmAmwIw7boXOfWR3C
qJIMX5apVA0X8LGUXGcUJkrxjZZYHhzLMvSGbU7Zy14nmJf1jiqXcT8H8fzdElrrDQHVzjfK5Hzm
hBJxUgI8q28nOAYgDAC20PpGjnRjhxTCV2xiLLZKhRlfGzV6zJXfhuWw9Q2VUTmjF7RpdOx1NNTp
QCBXtYbf9pRkt4T7BqicWcIgVQV2g3AuIHF57bjDmFzC4hQPbc++wOizgCDZfqR0KTz6bIPjFsY6
8KWvrr3ZN6FuNo74pvA53KHeiaJ1ihyVANKCFHlYWEF3oCOCjb+oDe+RJFXX3BjsAXcUM2ERdVkP
bISQpzHaFax46AbQ4q1xR+lkiyeMOqaTg2L7hNxe4JWDJoL7rOroXI9LK6KgyYvVIsNfNMyW2e4j
ZAULEaDJOHPF9IBXjUNvEHIY4rET+EJrLwlwrW8aNwH4gDzHsPaZOZKvFFCAlKjDK5V/6RToLDTN
XPtOq2ZB5+b8oqnW7VMYA9ChcTeY1Ym9VHmZDK0JYGMcqt+TMsSlRY2GUj4N8iuZWlW38yYfZXXK
gJWXlAnnZOPIymfWlazY1+aEZGI757GR76qs8x45GxDLJjS4xRWNJdbSeJpB+NWJboHFsAMcdrk3
s+0OpFfqpbccxhtnwNGwsRNrafMaTvAwqSl7bgt26c+OyX5vB4nU7C7yGsDNCsgfjPy+pou4spO5
VNuC2MiBHgOlk1UU287DEFUl/QbPoraf1DEWcvpB1dOk5nyEzpg2wybG7NqvoJHVDjn0lvqdo/G7
0FMjnhdhUbgye84EzD5UH1YddMHFc4RkHyTs5N+bedint4PhddFF3FQKIx8mfoajxvRal2WCLUqH
7T4n9hWgqO1nnD+Nef4ZU9IBfldqc1eGqrUp6Xg2+sAWkPJVUMPRWZHe3mSHwXWoaOFHE3oVtIZz
H4MLfmoVTGQQLv5wk/o6CNeObJhhg5jxu3MipAq7TDuTs5pkVV5D26V/b8BngR87ikfVyOZnC4Yc
RY3FNnTvqV78Tkgzyq5ZbctrzExEdzeBMLutoQOBUDrDoMgNhAn1TyjdJ29ok8/gT+hHgczTD5Vd
E9CJHaj/BaGrLlc9AY2/tV2KYAN2gkYGxDPvts1UxO6A2RaWXW0nzz5DEPqv1Sd0nexBXQ5sgPEo
RZ37Kwdh28Obgp2zyjgKuisoTEwCRSaGAce9xk/n03Y9zTXbDY5eIzsD2DzqSTVIvJtE62BtZQGr
Rym1e4X6HIMLSiT/EU15dLB0DI1H5wNW5MQByL3lfSAJAVjeItgZPXdps0WoLUxZp8WNyCvrV4km
oDr6ACNzGOWNeCLZw5DrKSwkltFCtcleoFa/tr0xb/e+Fcz9OtP0NrcTSTpij+puulbe2GFbGUNz
3OSpU/3IwjD+FiBkfLCVPwJ6GzWD6Yk0Q5HvYT91zUrlIhSIbbruLiYvIjgkOk3jI1oH9tSI7Nqj
Z5cmECnk449jEXuPHmh99i99PyJ7yXso0+bc/4hzyW59bhvUe5nNkRNBpPN59myXYiZYLmyIDlEr
9GDaNLoxDNN5MPwML7CR2tmS5kmNu4NgoNBK5FqhJ6bktGwDyHcu7512ZlKsKpx2dDubvtmpvnC+
dWGlsJdbs/ysZgSFJCaEYpvQp0apAVvDovdsczplDEUOvFGMFhvkyC6mywp/4ErQEI235uRSZrJ7
kLerMGdq3UTUwLYDfKaO2YZO/bp3EX1fowNp4ZXRBIJsLTBBWPGaa/n1VnRDmn0OIY0EYK5Hmo9o
J/1+C28X30Gg0pF2XOBN+YEFOQ43lEPs7CAlarptZfXyJ+xfHR8qESHGjtxWXkKz79NNh4Kf2d0m
D4KPzZBfTR2qzwFnW28rc3POkChhb9tIFy3HBtUO21QcjOXlSFzKlxw9xM+u1EZB68+zH/Jm6qFk
4L2mPBFW5lfY89knr9cTt4/K68oHRaHJUb5Is+lUC7WE6FCEfy6YWycUb2XkAVPsK2ruILDJ1XC9
8SHvu/FrPSN2N7wkRYLczP2FjkdqzNIWMSxc9N0PGTo862IkgwBfGHusBSuAzWpPJpO+NXuLD2RA
Uvd5qmRJXGHJU0IzhH0ZSOOAngq2OBYMhZLT2CEwgivVEoJ4D34utL47qqFmPhD9dR0xi/+yzdCa
dioBTn1l4C6hVjz5XsL0CuGdYmAuvVs7i7AfdBg46u1sRdgqk2iS0yZEgnlkRekygKQlyunGsJ1P
Xe50rGQZi1OFh7RbxVZtpOwnlT6pPvb9TVJELpsUCDFy645t/312J/nFjKbC2jR0Zcno6muPzzok
0G7Dk56oHheYaiSyo/xicoQUFFn8oP0WDdi3L9mvTCf8y1a705KafsiUgMWe9j08cOy85S3aT46o
tG6jh56sUBTfXSiTDe0gj8J8QM1jw5Eq/WrA+6jXICsnd1fR4/1aRI0agc8Y4+mvmoMJpyG6TG7m
sMqIElBHr2sg5n/VkT8MdZGRROPJXFxqckR+SjNKqALngt5JH+BNAM1dy19hi+kUGxryNTgFQ/ip
cujokOqSUO4rchgNlGFEi9Clgwv4ndJ4593WOiq6K1rZFnv4UofBZ7Mbxbyx4tk+4jWKc5w2dVSs
/vIHKaeCvd0GbU1yQV/BhxvOp57u/jIrKhYVBcJN5AbqiV5d+1DIJF42UMiwBM7kx7/mGTOj6CXu
X9VYAdtagVjRQN1KLaTK1e4vzJOtL9wg25bKiuRasHieREoIzyFBwzy9Ewv1Sp6RteSq8VdcAahi
yRz6RzKWKULgLrJq12iSJkhTDiKX3Ti0ozyMXZhdzmjsvk9BOh09Cgeb//rP//l///Nr/O/wd3n7
/yNB/1N0+W0ZU/n6v//1WsSQTe+bzbxtC988yzoc2NO4zHUcfXB3IF0CSUs5z794+yqvxSaByrMR
NaIw8b2zCMAwmTSRQZyeDIvmKhTGZ6Nr9TXnjPH09pWWDK0XwafME6jObSE5+zg80JcPc0iisISp
RaSsNuKLYe6sPYvpsLYNciGcXP7QagBwTsDGReN0v96++HIbZxdf3qHp2kS9KrrSLy9eR32Y4sMn
O6LQybESMXmVoDp2TdjiELT7CAZPmm3fvugfz5auH50/LicQ1Fn+2Rucp2poIwfV29x01RchAWMX
VW3cgMOPP5qpyI35ji09Cd+H/LKz10izbGzJN8BgVlXNrnD9YoNVtd2MAalKH70r26SmYjquDZlQ
ibOQLzuw+goGPrBJV91rP8muRlk/23mfX3/8QpwlbVLoTR6jOAtly0zlIGyCFgAnt1mNVARuLGbV
HT1w3JlvX+uPADhuxvYIgfTJ2fOw6r78PnDYEriS+/bahTYKS3qyVqksaVigEl4RiNF/dHAv1/OX
18W8YuGVe3m9pGpDQGdcT6PG38N8NLZ2N+d3H74rcj0tnyaFoLRhn72qvA5nVnOPDSdxZOugTPwd
hlHIuK0AfiIH9U4u4p8fPGhtF2+vb7l0hM6HuGngg80FGrxMdM3achTN3Bo8kT1485cP3xruSsvh
e3d5hvbZC+uX0kAeEzcxF5l6SKqOhoNb2c8tgMI9etXoo/Oka5N8jpaP8gADzFpu/R9LgUEeAAsk
KjoDGO9hDkt25Eio1qze7+UxvvIU+SyIsAPRZOOOOXtrMA7axbgAcAYO6IFAF0YA1Zk13rXunYDJ
1y8FiXb5n8+X//KurABnCh6iZSzb9cqwYnEMEBBqI7HfmaBeGWCSOYO5EKkts//Z+6osRIZjxK1o
dAw4dDlgD+GY7CNngLg218nHZymu5wtbKcfnUZ7NvWR9DFnv8ykWpCDvx0GGG5vMsH3bJM9vf4mv
PkPLl6BGPOGyYL98hpj8yc5xMYanmrb83IXBVpcE1CdjqP/NTUnslIJHqBx5dqmQLb1txiOz1GDB
yYMUcHQCbBeAH9x3UiP/XK3JdwbrSV8NgSKZti/vCik5opsApDAsnAIx8wA1ZxeyH6chT1zo86A1
cr3WMuiCzOiST5MvOfD+i0frCc+3Tc+T3nlAe8nhvdAjnAcrMGoykHCbU6zUB+ENyTsT8t9/6+UO
Af+yIMRCCbq/lnm2PRFh3pY0xOS6mIvoq6Hp4KzakWijCpXZjYiy9DbW2r6gOdZcEoYnblhy5y2t
du+IFMf9PaVV/xtZduFxvkebRXc/PSSxSXHXwP7yzoK1jMy3fu7Z+zEMZKqp8uQ6pV8RFhEd2GAk
+oCgiy24drHOpzaGNQwo5O138ve+860rWy+/DMgoWFwGrtwAb0TwAFku924UhbN1bar+wl8kARQJ
ngMt9aWI8+hQd8E7v+K1Qcfkz/tSy8TlLf/9H9Mx5iE7kah7cPrBlgxiGOMNcv8jkPD6nUstg+qP
+wWgwAhHBqzU2aCj5JJ0WPfsddB+d9Bo7mnKFLR14chWQITefrqvXUwuwaIoPbA/WGd7Hr9KW3vh
39J2LEJzXZp2dWm4id47w5hRi7dxnb1zf+Zrz9KjUsCOxFKudZ5m7OOxZhdBBicAlwa2L1kEKLCD
6uiyXT9OpH0hRrHUDlzgcFuxUtDhIhNgS2kkeTAsX11MqL7rDf4Zsasplu/ffibL0nD2AjAVm+BT
PGp9LCEv33WxPP4ShBaqOIyVXo3e3qb1tn37Kq88BZYlnw0tC5QlxNlnHcwj3VewB+tmEiB1bQAp
rmOt8N5Pu7ev9MrUyvRtsrBbPHGpzr7dbJA9ajv2fnSH9HGOiuBY0d1ZU0ZZWhCq2PeNGcGC9I1L
kkP0xydVNtTMdYqaN7Pq2SeWjzg/4yFy1r5RGnetEngrxFSVl1ius69v3+orn7NDxLHNSYEPyzw/
QKOQxANccy2EwksKgCSnljodauq5xlhG9Nk7z/aVt6hYGXmFBHQ7dPNefiuE6ADzdCjpI1prTvWQ
wv6rWu9SW57/zqWWP3X2WXIp37TY1nByPo9wJqWnIRgoYDHOXFpAWRN3IErjCAg4oWrbwRbWFclY
xjszxKt36FmectDcOI65jJZ/zHyIOHUCnQkiGqaLHXVOVCQVTHRcHeXhw2+PzgQ8csaw54IbfXkp
ZcCSx17KJncOxL1dVwl9A3THB1yVqY8Or6+tdyajV+/OV5wqWfNN1zu7O0e2JnMgH4wIw7beGkDF
riCbOMkmxlr+8eMKT5FXqDxlSXbAL++v5eAEDY5HCVlFoTRin+OS173VFfLOtx/la/fFzOX5lk0c
rCvP7isFo12iP3bWGM4cAoagDxsZGbUd4sN3PpDXFuhlBHB4oKSD1/PstvDqC9V13BYhT264rryy
d5AJuOUBsL4BwzgCOZwNfjFwTpuG31rX/ZEsH32aO5PN+cfvXLGW0TxnUnWcs+mmyUiFcgc4mYTu
uocOB9Ru9JuHbsAU+y+u5PvwsND3sFosk9E/RganNwJK+QXsFi0CBbCHgTqy0L2SiPfOM35t7LvL
+YxUNfq+3tli0YwaiVaDnKJC7nuEx0iXjfSqjaaHcwIcbRyxJnr/YjhyvsB/y8xNjUK+vL/QhfM4
Ac5GUZyFOG2RYeSRMr9Ndn6oZj9458T76j3SPnJttljwLM9eXInHwbMmuE1BXHZ3bmwnazJ45gNE
jfQSlyCRE7AKP35MZO6Wi7TKZFunzu5xBkGHvg50e4ZW1dwuplF0gq1rXftc+6cTR/G3t7+a127T
cz2+Tb5QxWz38qlCQrODEY7HWk1O8zDOgMZ1iZw1IZH0yxB52WU3GNPT2xd9bTqgrgxR1Oc4Zztn
04HQhVvbA6QErDDjppyMaa0yA4MA3eL9hy9F3ZOaDFXBpQh09kRJ2V6cZvQOsP+am4hq5SVl5XSX
1UH/zor4yl1RJsfmJFzOjOxxXj7KDvsSpqwGUqwvxC5FWUkvJFPgr73nt29q+Utnay82Pz5K9k9U
Y8TZSxtFEDRpZTZriazkWhNaPeL1LMjofPs6yzf+x3Ukh2CscoJbOptKPbcu0gS0LXoX7R8YK+Ve
jY0id1wCnJqV+yB7NAsVyyEhCG768+3LLzPW+eVdoRCW0ChTFIVePlBPF50TupIRL5zh3g3E/AlV
N8hSry929VQY71RcXxkLLlmnVMipcUnvfAbt0Ca6UUpL0ZtDnEd56f4uRROuY9r7AEyWeEokkJ8+
fJPM2eBfpJRCcJB4eZOgj4H2o9Ve9z5wuhJKxI2iO72DBwnThBPlO+/076d29lRZFPk+PekwBt2z
ydvPhok2aQNYrUvTn06Uu7+WKf6ncLF04p3S8NnNaIywMM2YPlBzhZ9zKpBq8/aN//m0HVf57Cgk
uyySxc+GC2YO8E0xhVKhDOuO0MTsmZYECagYEC5AJTjuasJgY6/evuyfH5XjMky5f2whQBuWUfyP
ZVLBF449QpXILyRxLC0WlAkxk0f8LL/5CON37vLVy5ne0mPyTZ9F8+XlQBaaWJcQOS0MwM/oeOyj
zvDFj8aIKTsqwcx9+P6WJ0rOFyZ4k3t8eUFPLVTicmiw/xi0JROZt/dzZ6tj4gQDAZpl+84dvvIe
CXTjmi7rCNvWs4VS1n2ck7KE9dPPm0MsK+j1RDtsjCBID1FkBMfZMKybt+9ymXlefsTU9JnPOeJw
iuN49fIuKdCWtJEYqmR6oG7SIyGDKTse16yqJxXV9VPSNuQHYDJ6Z/z8OcsvV1bsDDiPK+RXL69s
QxaadO2wYMIv3dJ6do9aetYlnJ/ynZbhK98OFVxTUpWjlMsk+PJSRmAlVWTbSBwqmI16nOYt3mrE
znN1XwYkeb/9TF+9M94gdSXUdbZztqqkuRsZc4z0BItzsSvZQSLzD4wd6JzsnYf42uszKfD4yqft
JNyzjzSxRjwe+cKPmTEA9toItzbcHQjf8guNX2sP0GiJSRiNd3Z1y6Ty8rthf8UlPZ9tJE/07GNN
h4lkoly3WECoLxmkFO1iCh/vDIk/XxznD8rHfJdMNX+Mwd6ESYLxu103TQJSB1PABghNtYPUCXGI
ZJh3Hqe5fAnnt+UuhzM6Txa747PhoEUFJLmVLU2n2r5OMk6QUVIQambLOia1JdB7UTWYBZTID3Wd
gyqN/Xbb9qEE6zHUVwKo2sPbn9Of71jB77Mo5dF5ZgU5+5xQXodY8HjHTZ5Bh+iZZL+GaTvu4QSp
x7bFiXlIRtyFG3TciCzfvvorr8DnnMmuj3/wbZxN876rRny5NY39Zv4egj+m8ULI9ISliSlw9/bF
/twnMQuZtGkZN460ztvPSyguQETSKQTS7gOBXEB23Hk4BDmRuRTW3GMZ5sAku7ZNtg5ShI/Xg10G
EdfnVyiA7GfjKaNEKgA8dWsvTZ44EDVXJLQHgGRT++7tW/1zAHElNmRYSFm7ud+Xc1JXE82XOuht
rLHAcVxH7T6m3fnOB/3KVdiBccBctgb0JM7eXm34YLRFwAOdfWy/hP+cDAtU6tv38ueE5y4lyOVu
sLfwuby8lxJmLSTpETzrgvOaItkflZl8lcM87//FlRQ7PMnJjqrZ2U62B1qGe2Ug2BUxMnmmoXvK
gQ/D+5DZ8e1LvfItUjvnEGJCqaazfv6CIo9YGrWwY8h9bHBJdM7OHq3hyrSo169y2aSf8wnfXuP2
9WMzqI9XkqHPIRmyECgoOp1n4x5AL/WdHBkV4YXFJe3weVsOcClTMdrbt+/1tRf4t2jB//v1nTcE
YcD0ndtZAzieGptUipkM73tyC+3wvc7E8thezrCk43JHi5BFAJQ++yK9gJAqc8JtWctZ3sO7qx4r
Q1mPloG+d9W3nr/Jy6L88HLFVVGucaA0qZ2dv0xwPeOYhXa/HpFSXhCsVG3MwXf+xTgg4I464KIn
oJH7chwME8HQwgbRjuMQLugsYbXKWa/J8vt4kYpb4TzJ/EFjlYrgy0uZFo5lRNbInlwiS1wgrVuS
8JxVKMGxfPzjWGopi4iADrhzNuYs3RAK1Mt+XQfNtJ99yNgRjeJd1o8/377Sa7MVjTiWmUVeRXP6
5U2pVub+nJG2UeuqO7aaE3LhofR/+yqvfewsqNLBWwsV0zmbrSoZUPpL8F7WHrEhUPlBQWunPsxt
2b+zeP5xKW6CXTUnYUK+UJic7ZJmOEuN6sh2FU7v7olHmQ710FFjwIW0ffuu/hhXy6V4cup/mTuv
XbmRbE2/SqPu2YfeANMHmEym2U615UrmhpBUEr0P2qefL1Q100omJzm7rwboArpKJnYEI1asWOs3
FEnJdM3FzaVg5A2vCLmjtMjDM/DnEAkiET3jydZ+8noTSmqCY0e5McOVYW2yXOyF6CJwzSyjJK1s
9kGFFyZXAFm1+IhtonbK8lT/juSqWyICZdUvPWc8GH4ddLH5LaRw8jAaZ7TsSshpOgY7qHKI4xQP
/fn2sq58QTp5HjM0gNCoV1CkmCeQjmbCvkJ48x7EMsqcDn5uAMDNjXN2lefJWQGdpF3LWgKYuNz9
AeCS2BhTacyZjVizIe1qGgjwAF9QTlWv25/Jw9K3o9NuHLurm24x8GLroOkCrN6M5r0Q2nDkHYh6
UWxB1dTmpLpHbT3yUfKCgY/58CON5XzjQK7uIS4DDj4dFCrTlxNHZG8WjYfViRphQrWLVWQt/TDK
iscAiYAEikaNMsiExMXGFb8+sGGhO0UXjYzzcuDG0ZBgxWmLLl/a/4HqR/1Fx4boBBXG8WvVmU8p
JpAvP6iyR041kOsPINhitYdK8bQiKOVsAfHvKVm1+WMnimL4NveF8txHbaJQwS2bb7e38lV0BVbE
K5jqLQUUA3jd5WztcjbrCQWcPfILygybpAMVj2Ox8+7l45B0GqSbHmDSZe+N60Kv3Qb+tE0ZSjrq
TE3wEEXwVjY+39qECK1ULjhyGDAuJhSL2TGzIFWlJjLmrSX+C3Pbb/VnVyKA8+soi2MZpWi0I/yh
7pEDESfHDlBxjzypQuS8uCTCFyJZp0cCOZMGzeK6QEeqzvtIB3Rjl/qnSJm013rn0O0CT+Tf/kgr
W98hqcW13pa95yWODqMc1yuyQN2j+IbaHpqVqIIP013Tq+45xFl31yPOvvHBViIc+Ypt0z7QEN+0
F5mE6kSOgsmWhsRc3nyj8vIFRcT51UBMeICCX/jWLL3lPAdR+dvTXfuItqxwUU2g3r/cKpjdhSJP
2SVdbk8naOkYMSaw/HS0djYup7VdSdYO7I3KiH0FlvXo9TShhUQIBfDyVKpl7TsUFTZipowSF2k0
W4ViIRA+B/aiu+wcOiaSn/WMixvw6gn1SKe+k363x1raXQ71pG801NYWUFZEJLjT4XW8iNHeiGUc
Nl/6vrGK/FBG3XTE+Ws6wWvcqoOuDuUQQFTSdYvn5GWcUmuYUDSb9H0NKfFAtESYEIMydCedLYjs
6ipy+1FXpDRIq+JyqDQGrZ87mb5v8cS8g8Rg3lW4p9yPMBd/HywjPN3ehmunjk9GZNTJ1GhvXY6H
c0IihM3UDKP5nkJXPMcC1lyKQ64vMIzAvHouN8ZcmyNPnp9lc2oqS8hABeA9LEbC/uQJdT9rdZr4
Uz3kBRx6fBgRoS4eb8/yujPC5vS42kDPEFzgy15O0yptDAEmj8CceF28y+Kfktejpx1T5JMRrkM1
jDjnHuPIQo0OvqF2DEoVmtntH2Qt3jBvnvDAvmjSLOJp6mj4REUx+LfE1Z8VDFlUMBr2cKKcNnwr
SmFBXUKWvm8bYwsOdz02558Ai5Ef5XxqSZdrUCmhPfZTgF1XmdR+Z5pjik7eTveOcJNavzaj4SDy
VjncnvJ19GFYS2MvmxKTtXzoQtinriUvdrzVzYMzJcFTivbd+fYo10dUDgDam5c0N4W6nFzqzhNG
ciNY2sAi8ISYaSH3chyr+sOLR3JMooB8U5OjLZMJfNEp0o2ODjvR0A9eOkenwfXqkzYP9sakrg8n
jXQJ3HVtwBhXILPQji2laGOg+R6y6kZRoh6uKshSFW5wBBCrIDXQbgGVrk8nfWdAobx3eYzSBrnc
Jp0DmbuzAPHB3YzPZo23bYPN3HkUMG/bGBzxS9dTlpN4zvNOpNe0XM+iT9MW/ylksqK5g+s7NkSG
kofHYw6+ZmMzXp+By8HkNvqlRVh1QTQMEkHkNAIhardFKyLsDF+drQGrXnj7TkmIz3H13qj3rIQg
HdgXYgpgz2Wis4i0pWoJK6T3Scc9cZ6wMez3SmR+LBQLt6IK2VOESbGPHZEwrRscj61c7zfC4PWn
tbkwIVRJdgkBQO63X2Zfxp4bCVWb/KlRvHtlmMLTlDnBOc3rGYWhaSuluz6UjEcfGhoLA1KBuRwv
Q8IRCSBvwklH956oOI+YoUWGH5rdVrHh+sM6KkFG13SbZzFEjMuhUJMZZ7QyBt+qmh5Vw74V72MP
zXatE2kHZXi0PmO80jyEuLFvbKrrZWVsPirIZpPKypJilU0aeqpjOfguVuFPAwyac0FBFt0rvT1F
qtZtZMrXyyrzRhrBpD8uGEbjcq445oyKHTsDhog1wdtLxh1yGhidqs3H22fzZ8vzMqlzJMCVq5PW
mux5XQ6VRY1HxT6cfKxjkWkccvBEu8bEKhWon9H90aOZ9WyjtPM7qNwJrf+E5shOCkTjUYDB7m7I
cnujd3p9oTg6AVglaZZX2RIFiHhUpwIjRkUlUDEdRM4n2htDMf24PXd5FS+mDo/LkokKJYCrOAhP
HNctzURdIWxREILqru4B/dTxScN3FGyaAcABppTrI9cpjF0+oZt3+0dY+dAUXeToFOsQg5Cb/pfz
anoB2rGpy6a21PSRFEGc1cZS7wHMGxsPodWh6KdBwSHmg/y9HKpNDLKQVht8fVYEXmhFpJn7qG1R
fHaModt4/KwEQ4rFPLgMkHDyvbeYWdTzJVQkS1BCGpRi3+kafGk0de4NKKv7Xmjw1o0pPsESdl+1
cxM+h7O2xfdc+8LQWOkQucC4YQQt54yGoK6VI/5CmvY46QY+MTGVuyKf0SvEDRalS13xswx+P1lM
9+72110dnnNF8LDYz8sHr5m1QZQSOHxNSy00KDUaymkPLdpNrBG9RPDxgKw7VB4qbGIV58V4a5dv
QGNZkoLk63DxDYQNtKMbm9EP+7z6WuFYeDKCztoNXd1tHNmVCMnFw16GE0pVZElqCbXOFfo8jMik
pEhp4KB8HkZA3kjdxKje6OJ0e2nXdjPAIzq3dDI1kqfLL5tgipmaDtur7r3xnc0APgxH8ZBU8RaS
Yy0ayeKITJfAei13suhUjCNjsI6pUenlXVS4yC1hhIbxwO05yVC7iEfUKLi34bzCsF1SXp1s6quw
5IYra8N9wBzVOgQlMkRlJ+a3wkL0Grkt73B70JWF5OKW9RiJrNB/ohN+iUDonDpDmCKoZ4fVgIkY
XkF+ZUiToKZF/GsjLPxExC3nSI8duBEsEsk/uPxuE8DjvFAnLJtBHw8aeueFh+HfXKjOca57bT4M
QSxKdJfz6SuiDBba8sitIvhbSzmagQrpsBNqghxoiqvFK/DZYjrRE9XC49AhJT+jtfG5Ux0MZpFu
4xthG2PPrxUtVIKd1YS9e0CpfRT3iR6XT0w8zFBm1l/MGWWvGOQ7pEceTAd9UXYqorLJHKtDlA9V
zLdqOdyHA3KLeGg595mJlcKLvyJ0OF6bgGQtCibyK//yFRH269ssy0yeuJ330RVO+FgiUPDJ0Pt5
I81d2TAw6F0Yo4AJoI8shmqHGp2lqDP92sjdt8jE5A9CtYqzPSJ0eHtWKwdCNrKoytgkJ1fZbNdG
8Mk6hqIRPj6QXLu+JuboPslo0MG71B91zI825rcSyUgu6XOykrTQzMWXM2a9cQIkyfy8sIvXsRPf
YWNBEtYMIOOF2MIYrs3x1+EWB6LI5JOauoY/43flnYUbIrimzpgl7ryWq6qnQ4oTjVmph9uLu/Yd
kchEM4DXJyXSRY4ZI52K3CBF3mEa1U8p1ZqPtRrW77M0n59vDyXvmcWhp8PCC8EEVgWqZzHHVkP1
JKRF59fTrB4oImLm3Rk/MNnBxGtU9H2JAcyPuqVBcXvglcVlYAfoJh9Tg5RzeSysBB2tPmg1PxUO
OjyDrrwDNfWj7NT+1SjAVdqTVmys68r+8Sj8UPGl706MW0x2cCukkx3G7IPG5aJAoOQpBwSY7Fod
l6Zicp3j7VmufElo4qoEjNBtoUB7OcsWWTCvmxEwHdBC+qSpon01mQkWvrTyNt6XawsqSdx8TYI4
Za7LoZQMeliO5AOyo0JFHVQ0gyteO6Jw6IMIXd/rjes+DxVsoZfPEWqjYaDBRCZlyVX/JcDFNaUf
gyTSb4IACyGBSuq7OlMa5NW8vNlIZtYWlM1KQVFmy0SCy8EaRxdpTHPdL4rA/WCUU4mxRIxphO3G
00aOuHY2LHkdgtAHLLJE3KTY9wksYDTf8YKmxQdO6x/6zLVQ6+IhSjlGRgKaXvoBVYBuAzS/kqB6
AH7INagOM/oiQSS2zkndmFgbWJXS301OFp6dAK35fT2F4MREpptv8sCw3+W91f0oWupTt7/r2vSp
VEoUPZ1JfpDLpcYX1LGGtjZ8O82Rac9aKxlPZplZX7K0Ue8sTMcPEcg/v514pG0MvjZ96jWgnSSj
9Aq/YOhjN5b2YCAWFhXZYXKMsEbsUq/fph5QWrMM0gcMA2yf52p/gAq/hfda22g8b1FgkKpCXKaX
s0/pujcKqkMgOo0CIVyh7uLKM88K8hz/QZCAISzR8+QHVwl6pKVJ5KBX7udDhJ5j5HanHI/Xu7zC
6eT2N12LgAwB6IkHPJnl4vjoYaEhc5YYPn71RrgfKJ98LwYgyTu8XYaHHrvmlw+J1ALnhxojuGS0
aS4XMrTKCq2wZiYuDf1zB2fygG8n5jX81/FLFaBbdnuO14HQRdcKdQmpkyQlfi4HRGC8sREKnP1M
05OP4DVQuQoUbZeq2Dnl+CXukGEeN6Lvz7vj8iKFbGzQxZFiD5RGFqdl1FU8oNN+QgE0VEt/7Eft
YTCt4MsAq/xtFkzRowhbFLGnqrDPIk+GpxTH49PUe+qftxfgeuuSBZI20NOH7nbVV+1ROUUkQqHy
hxnAOxUa8dcCvOBTVdTFh9tDXR9TskAJZuJK5VW0TB90g95w0iSz36G2fRhz3TtE+NUeqry13nlB
lx/UIW523K7Ouc3H4HB7+OvtLJNQIgQdVnKlJew8hCltUw5DFQMRxQLVhhSJvARUA8mZ3tSPfe81
Gx96ZXdphkROUAYDhe4ubjsXlnSPYeHka5KW0Wd2czA6xTtg0zJ/xQOpPqW68/r2NK8jMQrOVOld
blkyzWXpGJMybexqJAqbNo7fZ7n+3AZu+YZIqJy1IUJzlMe/75IMb4SLtZ1E8AMrDAqbN+hismGO
aacXpSrWq+gfiVEPH5QMbH8q0nDjYr/G2rsumQvQCvx+2EnLwmoruiYbLAwuDEChAGqHBIX5FCNB
twnKV2yeYZdhMesn+jDeOVo4vYnJu94ht4oXqsjSJ712wvPthV/72DQtqdYDwyIDWBxq3MUSzAwI
JfEM2QBTUBcwOsZN4T7A3gJzJYSG7wrPQvft9sBrX5xUimoNfDkQ1PplDEtKzLyScZj9tqqGRwyD
9D9wa83u3NbI/5zGRj2WCB4ctdQcNvb32pEifIEQ13kfU+K+HFkr0ccKanSTqfeLV2OrlcxVUz6g
iyXumygMNiLI2hbjEHOmLLC4dL4ux8sB6g5OjD0l9NHuOKJKvSf1wyhidMuNi0F+rUWIJlaxmnTc
iVfLim6ZY8QrHTKRyB3FaxoUJoLzYnj/4k9HvUa+qahLkQ8vzkyNCODktsmEe2c+1nv8Cp27ukAw
R1PS6ojkJlWkNha4i8LyUDb2zcqGJVOD/UuOzNNqiQOmnFv3LdUqfw7nCvesur6zqkF/1WFN9kC5
vNuN2li+PAqTTnC3S7ASe2fxCS1a/lYcF1JBtcXT1TSx3MAX+qj21ns3jfXT7QX+iRdYfkfQuuQv
yB5Y3LqXW8ZAzVZPMXf0aZSme8Sf0wNWldNxHiz7dWV05WcN5Wd/wjPlMKq4Ih6aRrVPeGim7+Ku
QrceRUlz79U8ijZ+tJXdTLudaEsVHzf2ZUGSVI4+Zism3y4d/Tn1lPnO6bv6LdC34muIK9xBnZBT
TYcm+ljxavyWYPmjIhpplkccL+PDjH/AoyAWndU0GTZ2x0rln+IJfSv5Cjap/i/iGYTwanaMfvQH
q2yR1qmGIfNjZHY+taqhOEdHwSf13kYl49sA9j/cl2GhPqLNjBLBxkqtxBlOoKbSuKMpC4jo8iPm
CcXhqKT+b/W4VOKul4bHDoXnB9lpnw+ouRj3E3ZrZxuPZATPveJbN01VfCjRKvNrRymewMWap9ip
8se0GTDh61LF2tjaK/kNUZBECk1K2SyQv/7r27avHfhe6ugnQTlSop/N+EGfyvyBu9L7jLQ78rol
au8sZTFVO1VMwR+3F2rlREvyAM0C0PYGEfnyJ7AQ68MxUuVwxRbWfiF22ff4GvTv7cyledMLhLcP
uPW5L78HYFwxpKQtAlxZ3AOJqPWejj1efUpXYTfaYBP9PWoMBQq1DvwBo3cn1+9ePFn645oJ3QoU
m7F89FqBhjlWPKg+jkNN9TlUpuic0PWsTy5eAfEubHGLusfpZnpxZZFqImGbyglBjON2ucqAEE1s
kQoqQ01a1fjgeDi1GGmdwWIOlPmMY71RbgULGRcXcQyUmVRypUdP2rO45KF/6lCmU/TrSxvVOy0Y
UiwGu+rB66evBhikY6J2z6OX9qcRnZU9DeDu7e0Fv45XlCcg2HHPgzpBDu9y3qaRzENEpdYHaaZ/
oFhkwaazEHBqC7S8b4+1En3AtaiksRKFQXN3ceQjj/eOOnNYZn1oy4ecAFX4RhY5n8yuaZunfJ4m
9+iZzWTiCw/Jcd8GaHDjWZOXW3Tu61wAMIjzk9BFfosu5uXEh9hA2gQyBtbshJVdW2vRacYyZ+P0
Xke5y2Hkr/8SP8RQwS1xjc4H3uaGOJO63UNb4WyAp0f7xUt683h7kdcG5MBSOQI3QENssadEYnfW
mKc9XnRQJt0SxyCsTCFR4YC4C4DbbGTIa+sIYl5+TgoKqNldThCTTQ1AQtv7Rt+ET+XcFu90a9y6
8q/DMKUK1DIMpJvIErXFMoKZ84Yi73qsBOr2CBkztXceFjTPdKqa59nyguc6VYynsgpz3+5V8/n2
qq4cE8YmuyFBtSTe5HKWlDYic0gYP8rbwsd7C6dx0bZP0zzVh9tDXWf+VL0MIB8EIjKnJfsBMetO
nyHR+Ng6pVikVInyIcl15z7UNKy9acfjBFLowXdeBulW1e1atE/W3CgNoT9Ev+qqHVArWA2EumCi
MeYWexxBggdnaNOHQhV2jfARirU/LRU/Rngl7wOz6v4Qdfctj4Txro3n7JBW0YjAYO880iMSb24v
zto+gIwLZFbyS2GbX36HMhpNLIXynlZ2V1HRRmTojWKX0WlSKsPAN9p10LvrBySMEkN9i6i7tZF8
ru138gBUUgliPJMWP0HgFmbQePwEg4UD6y4KcgC7idtuVH/XjjEcT6D/8E3h0y/CU4q1Xq/jMucr
itq/r0s1xWkSE9bp5M1zfexpG9/dXtrViVE4s39yNK679nFr4iRQcJC5mD+oox68MmweKbdHWTtI
CISgwUTQgOGzCBfQuYuyjIiHRSbUg1ACx4/zHnOwUnk5foeiBah4KiZozfF8v9wrQRwRbSMHwYze
TU7lMHi+HanRIQi9aiNXWpsVwkHUSChFMehiU3SlVmax4XU+iFKUXrtOHPRIx9g8irYqMmsbwyGu
S5FFnQLUcgGFaNzKIr5PGJw96KpIfIy/C8yeE1u6XAwvBvqTFYD1kjgVwPfLe5LGRlF1+BH5ASQi
tL7z5tSMdehr2Lgdb++NlcinqyTZYCx4oJAEXn4wAFBGQj2t94XjIjkbzN4+LJQE8EjfnvXQ45Gg
mMA1hzTYONQrL0qUiQh5YJFk/WkpWB3p4JtoA3W+qUTt+yKdnNjHlNPZaTHAvHNdedonZKZxwFbx
UJv20UA5lVeoWUiDdUyp2M0dbmXcYOewgozo316alQ0m8atUOKnqSt2Sy6UpJ7dqaaYNvonTwWmu
s08V9kDohdsbAXYlClwMtIg7bcATfohAU87gBkYfFREsSwxhtRvVvutXDU9QuI2kDeCg6EhcTqjD
gHvoFLaxPs/qyev7hpevphwaEyVBVy3UVwp6ghuDrt1ucCltOgO8p6DcLXaYTlugM1qMSrvEjsr9
rEwYARtohu7dodC/KlWuomOhCsNPeGkOWL0Y5uvCqKo3VT2hSE3k6FKyqCB8SHh2njgx44fbX3pt
YUDRy64bEcVcCvCk2BHaZoVySqIp9rsMU9aDEXfKIUw9SivJ6PiYadsbUXltUIkDpKtK/eZKkRNV
ffxXnaD3XTbzOYnKzxkwp4PAnvQO8zD8XgPon7cnKmPi5eOHzgS3gEV40QjRi50WJO0M20Yh0/DC
4pNd9h9TBDJPcSWKR0X0wV2sOUhlTU35kAbp99uDr3RryI45juAfpQ/KklxbuUMgNFver1AKWj9v
m/JVPDmht5vKyTrFpcj2eaAOxzHWquHcZMCFhrYA7EoTfYvhtBLT5RuMfg2QV4nJvDwM+FxmYZ9p
fPO8ze4IseOrIdS/CKeZ7u2xbk+3J78WZ9HmwPpFZnhAoBbDpTgnKjXeE/NsiR84/cBfFnllHayh
xpcdB9P4IUQi7tVsVd7GdbI2VZe6Dy1tGkZkKZdjz4aalFhqC1+rJ+/kRSpO0RY6JzvPa/JDUw8b
nRM5l+UuQwuYy0ReLTB/LsdL8yrSvI7xSE3HQ5bjeazYTXlMLafbeCOsLStkWsq+wOD5P4t8Iynm
Kc0xU/VjRx/iQ+ta+NBRDMW+q23PPFTEd1Sf8TAFpq1/uP1JVw6w5DFKUC8gxWufFj0s0zxk7K5Q
7GOnCOlAhn3wk8t/rfdmkYj70a7dw+1hV84w4B2angQPWUFYfM3IqjOOdgMDNozt4pyq6oBlmUIN
IQ6U8c3oGEN96nXFeDuBZUdXoTW3Xiwrqw4ahCKwLZtyyHhffmAbMz93VoLWV1yRHr0pe+tUPfbW
s94d1cqr7hDfj/yWy3vjFK3sLHAREuJKlEcjaFH0DmKn8QaRCV9JYvcz3rTmKZv0iiZVsSVlqK9O
EposKQCKwtCeLidZqLMbzCq+O8PoWF8bDIzv6Uzpp6bP+rtZdJEfhXa0d7S4+KPDEtGGDAFMY1ZN
PJBSN+jDHfSE4a4fR8MvQuCIBNYCdWeQ5+3HujIiPJMK+/chmGMDwfW5/5zD5h5Yz3m477K43hMm
LHdHUQrXvcSuz9EUb3lrrM4S3URZ/IPFusRlum6EpW07CPyolPKdMg73GapsExRTvdnRW58UfCvH
+Ymaa73x+FkJS6CXePoQmoAuLzeyjrth1Dit8AV2VZ+InG9rowxbwK+gE6xIf3/73KxkWVTAJLdD
xvsryZGuTtyIPFL4dlvxioav2Om7vNjST1nbogCImBc8NtTSFlvUqdugLyJF+GrdYbBRpHmMgVzV
TveVi7vn7TmtxQIgtfIWQ+GTLvXlHsX1NbGyfuZlp5jT+8Y1m+L1LAIo5d3QGk8D9agJyyPR423J
6/owpFj03f4RVggz4C4QUqBzicA4Rc3Ln0HBa6HvDQ1+pWbVI8L+KMeiF1G1waM9F+BdmtBo/kAl
xMyfnGjSpSV4H6IYIrRvaTWl37U4H77d/qFWQjM5Lu0gEnewjssAFbVeVmcGLsZALYfHPMG+uheW
OOZhMR3iptWjHWo6W8JlK6PCJ5boJY/cin7U5UpEeurhPanUfl+19gcPjhmeg3VgvlUr3Zx2NE28
hzTqypdPlr4xkFUKWAZ37uK6bdymB7eKLnafuGq7T2ELPaYlDZy9hxPKAW1poBrcVBvHd222Ug4Q
2DPlQa6ky9kaaqxFdjDjV15Y3ger1kceEmaQQAtowuqoiqI72mM4bgz7s+y4yC5AnZBDyV4rNo2L
V4xaaE3q6gqo/JSz9WRoLZ70veFlXydq6G8SrzHSXQbN+9xNZmHvtJSOgh8MSa2DdI8wmnWRxvU1
VL9RZYS2gIaZwJpsN5dK+P32PlwJBj/fjrL5zadZZkKalUZD5Q0IXTWFjgOxmXnx9GwbKHPk2DZ2
zVZAWBuQME6bkYc1oXVxM4Ngqyiqo6ylOhVYf9Lo7KHJqvg+Fwgi7G/PbmUHcLioU8gtwJZf7IBu
dFs34rr3gyCxPrSN/b6s5vzJxVHYH+u+OsZ1uJUBrFwa6NyR6f2sfrPhL3fdRKPSTCun9qdSwR4m
yVoHP3E1Q3/WrocPtTf8B2VwKMnQyOVDQZYCLkfEHdmchcgbClnRkMKfSGZxjtyRJm4ae+ilzZoS
PTmhOeT3w1ybSrIrGl3/cnutVz4sLG8Esulzy5x6sdYx3Ycgb+ra13IAxpPTGDsldIhjEYZ2x9tj
ra0xcjw0wdE/IcVbbCIvoyDAca79KGn6N6GWTe9Ttc93DO2eirmKNip5K/sI6iQ+ESgukQYsVWgd
k1IHGBRehJlWv0buD6fQUU2iEXlLkfxeVwEZntv3W+SblYxAKtZANCSRRodscXsamZZYektrLAZ9
c4jQhPA1l8fx7dVc+XJIS1K+prdgIGe6CM+x6sWOl1atn6VdCcXcnO4TXN/3kZfWL19IOl80Ecip
5JiLCc3lJPLe6ITvFVZd78IUYFdahu4bVuA7nCLnCMMhPLx4fh7WjtC06C+ieraYH4BptdRdlJiD
opmf+wmXW6RCFbCAWrIR+1c2JhIhUinrr6t9MZSbpsj51xUpXCeiH0OeNwctUdVHKEDOm6LUt8jA
a+PRbeB5J7MIKueXR7/LiqZB8lr49Wg64sDFmsxn1th7IKXS345tZ23Ft2tCGM0HyGcQj2FL0SJd
zBFiZJz1U0+RTs+QOxgcRB6OA3XwPNnFvVYmft2qxnstdub0Tusp6h7DqRansFdJNM1aDQzEukpL
/9pYo9OcQtVKvruB1UzHHA1L8oGhSfLXM+dRCkYYwXPYFuGfkagEdnCKV4LfnN0PWenm+d4LCj08
uRmNwI208erMcxK4wUESgTOn+ryIqjzdxs6KG6YJ7uV1whXlj0aj7rLKnM+J1X9jHd7f3qjXQ0LI
pywh1d3goiwVUaIZBGRalJZfJ63bPwBK4vlmZnjX76gRNPNRSUlz7jugPFuZ4VWkoXtK74WnKzcI
jbRF9G4TXO6mKbT8NkFj4hBKp/s4YAO89CzKcQikvAdotOOBcblhWzfAQ6HGhgZlk2HaTUiJ7wcl
Mx6n0c2/3l7Oq8PBWDBeQCRKMq+3FFdBp6NwOvTZ/cQIgpNrVM7HpjGeOyUKDmXecQ2+eDyZaYIB
5r2oUqq9nJvu5A2mlqwhBaVc6Xa1HXg/oijuMd/O2MJvPaNA9+D2oFfPY4nBpbVP9xmE7FWlA6Pq
RsMcikHVEG10NWn9uUpyv2nizp+A6+wtvIZ+10NjyyFGbomLNJeRYaJIPhobDuXgy+mWOAx3bZzY
fhvVyvs+BKh2TpDO2OthtWlG+TNVW47Gt0TOlNSK/blY3FbvMhU/eGgnHrqsu1ZE5mONQfmwI+tI
XqsuJMddoIc6z/NaR+baihLld6203DeYyeQ/9DpH+oARc8OHIzNLkGfRRXdp0pD2eliHPalppCFT
EUTjfZdAmtrpQgUu6QSiTHaqghDfnu+XfLbLdPp0+yteV55peKg2cB/qZhJatnijmpFFwoZHml+F
sfoIVUAfdt5o5SU/ZpM0u2F0O+vA06566KwGrUxnsppkp4yxI/AlMZz8fPsnuq4uyZ9IUuGpZvFU
XTbV1daMGsqTJbJhZjwc+Khpe4yNcFYOqDDqNDzmmTdJ0YJM2OEPn303ee8gDxlin7efE9Vu9w1e
7c1OBQNf7GxEuUt/HlVTPcbQENJ93CbJc1GrGZrphj19ot5tVTuBWn16KDE5eTfpDipYWWrijoFB
s7iL58GLsRmwNMg9EPW/3Z7z9Y5GuAMJdfirSLJQib7c0VNWw7iaisqH/Wfvp1LPzk0uwDvMw1an
6zo2wUCincNTiFb+FWe1buCFhCiS+LrbdJ+i3rQhcNkaxjxo++1UHoMbcWJ1h9Hl4o0gUwUEWS4n
hyddmEsUrK+LZDhww4ORzZr0QGIEp7MvGl+pXXUXJbN1mAFwnIspCPaRU8Z/Ab7+68Jrvv3pPf+t
rKYmRu998a///Xv1vXgrmu/fxdOX6n/IP/p/fuvlH/zvp/hbU7blD7H8XRd/iL//7/H9L+LLxb8c
ChGL6XX3vZnefMdwWvwcIPxeyt/5//qL//j+8295N1Xf//Xbt7IrhPzbwrgsfvv7l+7+/NdvHNr/
+vVv//uXXn3J+VP/s/izbJovi9///Usr/vWb9k8uDFjD+E9QFAJsQ041fP/rV2TlStYSoDVi4S35
D0XZiOhfv5n6P6kTSiEf6LKGrK389o8WZYG/fskkpZR/EU8kSYb57X//XM9/BdW/Pgir8Pe//6Po
8ucSCn/7r988/SLSy8BEosd25X1HRZti3uXW0b1CAVCVJsTGUv0a94nzbI7luJvsmXap2oE/ajJ6
gnTo3/dOJs5Bx40Q1NVjbajhycsIGWLaj/weCl397w4W3TuzH+M/xgZpkZhqwSGcawny84p9Mvbf
crX5PIfAnXpleh1UWX9yjDw7jJ0X7We9TO+gmyBX3xblrg/N5nOjxZ/r0f1UDXPiF6XxMI3Be9WO
jGMhpugU1M2Dhncy+LrifWVr3at5SL4HiCXUJXWOMjR9NRvyDzVp7aGtJ+de10txMnQxHbRcw59L
ad2dwGPim6mob/hR8qc+LfZDOTQHbxjbXWGORLFq0n8PZ5fzpCHHULTzzNOfMvk0gF8IlFKqNYgH
0WjKcQo7qa0Ha0YMTXioSuNPLE8DPx7cBMn6/ATquX9H2vnGCKs/g1T5YPYBArdtbP1QRu3eHePo
XZA25jl1hjOS4tlZSb16X+UVBaTeLf6DU/uuzPnf8iBeHN7/63G9+F2n76U8FO3yr/r/8EwTCG+d
ao7Pl+LPXw/1zz/w17HWzX9K2BxcHc7o3yf072PNr6AUTUJDX1dqJfz7WFvmP115ZiVIiVSZKtm/
j7X3T5zjQFphbkgBjd/0kmO9AN5CA5F4BwgJyMxIrP0SdYVysdaovMqwhanm+YCRhiqOiRYWwa4I
FcfZ5Q7neleltvc815F9MNLUGE96B2Xc/2XRVkLM5c3780eROSz0A/qxsnV4GWGQtB3qlkLevsua
6RAigHbomubN5IZbUnpbIy2edW0ZKlURop5beFp7qtWeJpIeRW8SrGL3tycl04V/p6x/TQpTZazE
TclcW6IJMkeb0jbX1H0Ik+409+2wH7FY9j0MpA/Y4HTQQVugxrwJHxTXCzZyyrWZ/jr8Yk1nswP8
RROJOzyKfzfQJfPzsOvfOIYYN5KLy2zm75kCl6C6okEyXfKHy7FtAqtkJ3lK6j5CLy3JZNxU0aH9
eBqSiG3UKMfbq3v5WP5rTHonspJMwQV3g8stY+HWYFoR00soukQ7pVZIUhUl2rdlq7xSUlXfAU+Z
N9Lin/5ay4/K446Hnmzng5e4HHYKccJLO9RCkQIsP7ha1z2GEaT8Q9sPdnAsjRGf8MYpED6w0Lf2
EQzL1Ltmatz+M1oauX22QmoOh1y1m9pHzpiXiFUWbuGT+EXqE+5+KbJBE15lzw7h39nYlGu7Qko5
04iBBv0zWP0KPYe5WfbAMLW9Y6b6tMN4Mz2DrR7GnUFyuLEFUae8PgP4MbNUbHEpeLH4StNsIgqM
4NW+RMKy37UofnnElTh+XbpFROu4i6rA781MyfagW5xHhz5NvxOVVVEwnwPb2YVKiUBqNba8AjSq
QI+aYtqOPzjCqWElFIY49zBVCr9uhIl/wSzGdwALNG3Hmpfv+9EZ8/dzbMbR3gu7PN4nwKfcHfXw
vj8HQVX/0OFeAzjR3OK5iGAB+pZW0DPynRi+3mS4Co/AChruWUEhpKSLTuvAV7u4iJ+bkmTmXNXu
gHBIU2vZXinS+XMBLSg75ompW0+N2wEQckSovG2s3vza5VZUHQOjmKm2pEFsY2w/DL4aVDFdyVlx
v2mhWhRUyrQG3xgsyN9okhLeOJ0F70Tjub3jH9EhtR+J7qDrA1issdPSj0Ktvef/xdyZLMmNZFn2
i1CCSaHAFrDJZ7rTB9I3KqSTxDwrxq/vA1Z2SbgxJLyjVi25SUkyCTMYoPr0vXvPHZxSaULa3OaJ
/o0pb6ZxrO9F3lJULPVQs64Xq3wKNFCliF6efSe7vv3KbRIxgEB7+MEwTS6HwY3TbleuqlBhL2Px
c3ITKqbJGhU+6qLo3zx3kS9pOXhf6L3OVlg3mXfZCL2+9XYGops0XueLyKv1tsum+Cenxul+rIF1
hGur8tfc8Wt/11Xr6od9jOhO57OdEOzSiOcFiTm1Xe0tn7OuqoeoWWvzM9F2cbynhzR+9vPGf1jl
yI0qRnuZwjnztQuxpVhPjaiLCmp3OQzhZG7tM6yX2mfqIdsAJJeM65CbIt+8albZcc2N9JfONgMZ
MhWgfqolZnMq8gAx1GLK8U7EvX3ZZunUhCVbwAM7pSz2np3acghrGbjr8ww2eDx6xux6lwkjIPcy
9Udb9eFaTmN2hICQPVWqs2Xkx8jUwyqb8jGEpto99TY5JKFEytecNvSsuHABkNcHOfZeErpoEHSo
0kwMTljVKC4S1DR9at/ifVhpqFp9rEK349y378p2vo9Ns4JVzQbThg0LmRNZ8ECwt8518eYkeTrv
cQvQ0ugSqFxhsIz6tZnSoT0YhrHCPh6lWE5LvwpeFVdmNF211E8OGxgZCBAAnWjVI0BC4v5yuafA
6b+R7xpb1y0qqHBq8soNxzWbCkI2beOWgEklTnbSThWO9NiDcLA2nber7MYGsjwO63zwgQp6u9ZR
PAqI3FFshRmmi+pKTEJkT3VLERVqY4QsVXlrGxwXKAnLjaL3bNzYHV6dl9l3kDdVTSvaA0HJ8/xT
9Uk2X8RTwn9CKSdviOgozMV3eIo+Rs+pgEbmYiB57j2VjHe2tvPkDkWMAN/Ei3LlxkvS0waNB/O+
wQTxIkyt/HD1lro7GmZsRHOZVlUS1TysMtIgD5KI01ynb3kEghezWRrvwl0MBdbCaLossi0VrBd9
QqR5NARr+rB6ai52jkzcz5VlJ26ISMwBctgE5s1o90Yc4rNnDKzTpc/Cug2M4eTFhVj2o2WygrBo
1sJ6EcAAPkkSDr5bYljHL6psaAyBDFeqfa09r1t1VE8DCPGbxB5bmmS21YnySjmqlafaS71RRuOo
PQ5UTdfajRUyxpbuXZmTmSJ2gdkXcbHv4pSJ3IUyShMeHOqux2IQA+2zeZXsgJVwm9BJPOKv7CEv
y+PkNjyEg41yZ6eyePCjiTPUYwvfKjmVmTU3YWH6o44G/jEndOWcvyzCXFVoLSSJR4YePO/AwCg+
1mrOyxu3b3L71C+6rz8PYqE9VmWV95wP3vjojVVwbVhdckOcwYqlObeUDFfhxle4Z+ZDknsJzDxi
X2ez576uY/PU14767CbzWIdxO4rdtFreEBZzWX1TSUF4+NRa4QLI9KFPmv4JoD3Th2BhvjP547My
FjLg4ljtgOruO7vX+wnabJG0822WFd9qV6GpahUwiApg5K7XHYy7vkAGmATjwbUnGRoqtneJNoDk
xV1Z4JYZRzMUg2Vewc/Zt7mf782mDTmwfo0zL965TkGbZki0ONHETg9GFwRf8iEwQkzC9x0qkvSU
NuKadqe6SVfgGpBqDmJMYpqIpndldDjO5nodDyxAuHoHFUfrsn5Wi9z5ldyym9NlSsLG9PZZUOZ7
B5LOKPvjEkgIsu4oeDb8uAjdZKQhmBfJAbDUScn2haiBmqWomf1vfdn7B1kX5YleynCRd6r4Gsz2
fJpqdzyWmoVrnoV/DEAXLUjU1mXfuPNbFdQvea7ou9XJfnFatgC7yX+L1ZqDFHN2k81Vg1DF6a/y
vnFMBNHq1Z1cCy8wOrFw8KX6TjlzUTkGEOXKfvMnjBGRUVqvbb4akV5SdvM+y49D2ZlJWGeTGTaq
fiFZx3tR/do8Oqx6EfWlf2+g9NqXAIWQYQy/sqTxSBpIrvq+fZul6nZjW9zXlbgI6HkeDTt7QWD7
aQL+S7QRu3S+3au8AG4c5yCb1m4ZgkiZXRdaRTVeqARgAxE6l31qPdqF40ZVbTVRgD3/MDGBPWWu
EpdLzgy9SlsnSg0UewO1QRki7TK/qNTR3U518XK0Ktu5zXAh1SHEtmzX2ROThm60i3DM21e3apPP
lT2C2UfH3gqYXMDk9jJuPhXe4h10i7KaKvZxs+fcTqlgx7Hb6o5IsUuiK09lYzeR39ffE6ABWaAu
7W41oDVa/YWv6/WyjuVd6hKWFQz9dYJDKVIyMCJRbcsK9KIlwzlQXjfozn5RKfrf5boadFlXGoyE
2EfIJNerbPWI8goGm9AbvDmsBgA13Mog1Kee2I/ZTq8TchfCpXDVHsLwRZOu62cxOXeE8vw0B/4/
ulrsk+izaKzNX1OF6JWW111jmDoaKx/RKfHWjVG+KT/rdu7qw0hx3Ltkiscvs+iNC3dN7nPOunnY
ZiQr2XZq7MzGqO9XMgVDq5urnbcWB6eX3aGs5G7w8XrIvt0P3izCalijeYL+nhp6TzWIWl1M9q4u
/HEPCOG+drv4kMjyNe5HQIyVdZn7zRQZJmSnBFl7oPwbJYpQy+abG4wcYIz+szFmF5r0oT5OvpB5
/rgMQPdGGloN1Ipdk8Tfyoz9jS6EFepW3ZZ027y0afdV3yZXjcXRSFH1DIjZ+pYSvJ1qP5KtZR4T
GuuRowp/12S1ybHUNaKgt/nL9NTUMc4yZ7v3qfelXiRywWX5Ra8+3SUwHfqhXKO0+96UjghtZYP7
8tKobpqCl3N5JShjQK8w7Fcj0NeOv7DeLvWNS0E8hSz2flis8fREEyv19noxumPVbQAC05smumot
7bJy7oyKxz3QVKmBRiKmqR2/xCImICFxk+W7PbSMZ2a9sOy1KvPhwnTpicHeep96Kv6MF6p6SSbP
VqEUactdK2MAU7aT+Hk4Trb5U+rEWsPMG+jRManO2qhIPWMbbZS6CtlKufUV+Jkd9YlXXVhJb/uh
MMQ6fAlauaZHk9iy4AJ6gr7NxkW5B0u59afc7BpFEF7gnEhxSC5tdmDUW8rbJh2dPV+YeRGcjJn4
8wiwf8aTA61Chm6QON9jyyuKSGBvT/cZCSC/uI2FZIuoTCZtS/CjW3xrDDs1uFOYA7dhIBK7U3JA
Iytfg2F2YdBVixgvGqT2tz0dHm6jYarHzCzHDSQm7Qd/SQn0cQwruzX10ue7Tjr+N2uqLDYCOlA2
D7Xo0wirRM44IhWZ2jed3eL6CUyND8hXVL62WHFgK3BT/W4MGvOZY+9nGpCxHwW0btLQnNoCEGyV
ZGMIroD/PrpjYIUY/pJfjbKYIg29G0MT6I0GhUDdmm1IFF56YTlj/Ro7zrKfhLKfdSC0fcgGo3+Z
Aolscl4q7pK0YWeEUwBeI2r82LtOC0ebGMnHjv85qTqedLYuydluKJ89uaTPaVzyoFp2JR8tf2Yb
QyDup2GC66PA2KS6177pM+7VUq6bXn2gpQpP6lOytIG7jwkrYG9At8LFpS5eZdb6pCBVVnOy7GIh
j9B225+KwdVrOVXjPRK46RWxeXtRDM1C/G9dtc5eFoF40Z3SaVRULQFi8HQ0xfYq56iZaJSFdhZ4
Gtb0YH0fkzR4cVXAelSIOGPdzY0YHtLSeU89qZgU8jyYkPicYnpwZVv/yMeyZFmKW1VEw9wu1wPw
MTNy127kuDK4ot3nqTONB9PB1c8xeXFfzVKJR8crmz6smQDUUTqKRoUw5jtaVIMxsXLNS9HwLlbT
D2+oyIddq43Rob3RenALqe9jJcr0sucqD8VEdRCWkzLGoyt0zn45eUWkk37AQOX463dVivp+MfDF
EeETF8+qttu3sTDXuxwJT729Zo3gYYjbR0TtmpOvlxAI0eogQHxtTIW9i4d+zahlPIoWva6xA7tX
uK8eDMiFL26nb0ZPMhJbripdtCmiZ7yb6PRXhUvyfnAQIIauln2/o0ZYv/hr3fbsMxK5Zq/HpTr2
dlM8zb2ysPxVZfXDGAY3YyXu2oexmDmgwi2om9BnqY33RVGZP1qFPCSC/D/JqLdjz91P8CJJEl+I
wg7XdVp0tIpluU4JDJt2DZnbX4vR7yxi9IymJvNKqTUc/bnPSQI35jos88LfKJMLpyqhOmajyQQi
HNKj75CuabNfJFMWy8ixC8FoYs380KDEfyoW5B6h1fvEOa4axwtBJcTTnxLPrNq9YXfNxTiMS3xY
yFrFoaE966IUSwzxPMn0fFiRtuljPtrBckMEsUaR7NnZs1EHpQxl5ib3krrVCg0xdfVeMCNtdi2Z
bjnWlrKK6UB0HI2MLl9/+k4/YCaoCRyngByNBz8xZz80YRIl7B6dzA+wAKcnz+i8Otq4mgYVdtXe
Wyuw/TCdaKSeNrpxeTRjp7jv9EwYyjr3ptoT8zimPFg2jeMxJ/I5xJnOeq7YwzmvjYe1DGaYho3n
v6iULmXESJP2RlwozCC9pXJmdv8z1vubXvYZsozOJHwUZnkwAehMbr3f9y1Cr3Y9+IVlsiuq2XzA
LpVdQNHGt7qyQxwNZ1hkqJ0ADbr2N70GB+j6tpmN+GB5jfFo93l708dr8u/SwP77c4F+gD9E22+T
+bz/XGkg+jzPcaHazvJ1TLOBAh16Sj3E6Z6CzPzA+fRHUxitPSo4BxLgb6ru1on8C+Qij9vOG2Yv
3ZEune9stYBRoftwwv73C566c/zn277d1XeNWS5HIgQtSKSM25Ty/eVcm64+ItR0B29a9d/aGpjv
M3L6eu8mhOS9ysmw8m/tCOcKg5v3Qafzb9qqdGYoj2mzuBLV+furV2ZZ02ZkrLCwiIc++0i4aM88
okGaPpiV/HFf0fniZQCrC1gXcPjZBGP0snwdtkvN3bIe2tLJd05GXo6lvenUVsW/k0/+brRvX4op
MPHWZLee/Y4SG6gpGpr7tuzY0pHHXPHesxIbxvzBb/jHXUTtuin1ETLaW47c2aUcZ5JdkhRcKva9
SJpUNUj358hZLfG/mGf+vw0r/1Gr8P/hxHLzt/zPerWJHN7JEI6ILt5+/nVguf39/8wrg/9Cz4X8
kEVi4y1t/uv/zCuD/6KF/jvY2YbN9Tv26v/KEBAvMINhwcODtmFQGGX+R4bgMMrExcsfIVSA54Vu
+l/IEM7nlUwqYQDgjNqE9fAbztevqYD+ZXjCCMlFrS/V7K13gdkmFNIBZIW1G8hFmcb7JiYJVw8D
bZCxFqe/3Ky/WdzPntDfnwFbH5QiplzMT/myf13UWM4mB5V7HC2Da53q1WxvMahzGFvcj2ai24L1
lwXt96W4r3xbhsiMZ8/e87k0ejGa9HXioQZfk1dTF1Ztjwzjn7/Sbz7+uwuhdDWp5JEubpL6c4tq
Tk9z8gHiRfWsxH5Y6/kEb4dQHWxQ3u0kGWNQebSZE7Y44nREaewZF60cljchluymWybxqOIK9J7j
dU0b+asXPOaLNVuniTmKFbWTdtYwrqlTAWeNvQfkkIyxvWm0gUd/zUnTsM295uuc2mJfN7JK93Nh
kfoVt3r6Ac5V7vt5iqtwhLJTR4kvU2rkZaYPCr1QjaEVe83VpldbD51RZgp7GWPPfYeAz72UqdEn
H8zR/vh1NtoMNulNHrfBss4fBKotJekBR0k8v3ntHB/UaOT/Dk0g7U37wzMA1hBF+Wbkff+4te0w
0YLI40jGvXUyOOddLWp26WNb/hMGMeTlhlh06OOzOwWxRR4l3l4O5qVNeA0jotKxrEj79HMZeJjB
B4/O2VbEx7PAOzm8/9sg6Y9dr7Oh7BYNH2/lYMwhbgMC0mwZDy0Ct31SZMbjPz+rv92ef31WuaKL
ExNiBpoK4HtnDra5nEXqqIVM1npMn6wy9/EpkFp0IoalfaPNRi5P5Y7lC86Tpg4dfxy+b9SUFB1+
Kqj9Jvpttg5UeRjz0hPRZiXJIgatyzfctHZybOx8ySlNadGGZtO0/r+/Z9QpG4GGPdVngv3+Jx1W
XNf5WvHgmIwlu0IfUwZtu0FDYraDH/98v86XK24XyjHGuSzAoILPE23hNlbF6kgjdDE93ihkr8ey
Kpa7ylDOB9aO3zaKs5+GAwASLeogfCS/VWR/qfeSCpESZ3fEI2Nq1vuyaIKUNKHA24vcMsi09/GT
hQrZBQmmdOV/rqILPs0x8QpRWTWWQCgam+1h9ozMp9eS5E99MMtPXiYTgYq5dWxIiiPacdMtnGRn
YutmuGT6UO9FGoyRK0siLSca6J9qjhMMoZw5KfajbWvoVKo3F1h5I3m+4CvtT9pFnn3HH3r307qI
73SjQfe62mgu66oz2rCMexYqTSI2jv00MW97HpLkNCZtMn1Q9/x2QJ7fO/gjNigXXDh//E6cslt7
9Rj3unTQ6UXZTQnwxN6CB/15FE9VXdD6Kqnsw7XXsF5Gq0n2Lai3uy5Ysh8zGP4qTAenwwceqC89
USifvDbzPklvpEUpmDbahy7RwXNXp7kOOah9eO7ZntzzL8ETILdigB3rXO+iUZOOhSjYR6o6Kw9i
qcYruvD1DkhPGplVIotQEKt21KLVu94lX6wQRrdHJawiUs0zZiXx6F0i9hieHK8h6ITWZbYryXxL
PngLz5fv7cXghLaZQ1m/UM+/fwsVJ26XTl+MesSZdlZGp0Tgedr/8+t3diZhfcTFQTFL2x+HDt3y
91dp0tmLVVvH2ByVjEhMmq+tNk0Ipmvqbi/zqQwbJ3b4I9/rPjh+/VEu/b44hjUMqLyVHE3eX7zv
EDNitIyheNAsbT0nRRPfLLeoZuKnOsY7FA1sD2y/BUBiEG8zdCNTfATA+HOP4BOgI2fFltjOz6Vd
slXCGFzKGAT0w4HY+vZa1G0Tuuhoqm3K6H2wM//dBfHfbvgFlHJUpe+/97xWuL2Z8EX2kmjSW2q4
+l7bhaiUSK/SsvxgT/rzUdqU+5tBD2cgIl37/fU0jw1zQb3FJsAQaqyxinrKuX/9wHIVykD02xuN
zT77NYsZFEox8a1AZrinfjI7hrKW/KC8/dvvguYQLxCFAWf3999lYgDokwAdR0FAv1wYebszTC71
z6/F312F0G4Oy3hHeC/OvkupWKJHN42jvDXWnduuai804+X/xVWIaWEFJ6vDPDdtirgEpDexHMlm
KMZQaKc4TXqYH/75Mn++46DPOY/gHNjARefmdtOeU+GV/DBTPk2b/ss5NPzV40ajvOC1Xp6DzB0i
K6+cD77g72/wfsHlpIywlI2dZwOV1vtfq5knp+3gvEVLyz9u6rV+1K0xHIpkqfb1ytCozvWKWmOo
DoP7BivskSJIRUqlH1Frt/Xy7KMA7oLcsx0bEYtvf/6XzV/Mdp8m7pBuN7v5FgPDDxcHPUvgLvMH
wNjfj/r7a3FYgaHOvabdQyH4/lpeGnez6ZYqrNM1eOZthwFXgeGUzJ8wSkcerGB5gBdsXoouT2nH
FJm6Lh0iwjgnDMlzoyep7gAqmQ8zUhvSu/BNGIdySPJiN3TDyqK4php3Ifw8hFi4HbuQ7hFqnn6Y
0Q6gm91EC27NfSzo1B97s3NOrj9O/84uvx0AYP3jXnPxo1AWnAdSzl2TTItCM4dOdzxUMcI9I9bD
CXdk+cFb+ee6SfmwqZQ9GBEsm2frJqcFwNmWVqGBDfPnhFUX4lacAz8JftVt9e/yILdvBoed0RAS
ZPiwfwTg0RSEqztxOTrjPr5OIujpcmf0k8EhyQ9WzzP3y3Y1vhTndfZg26fHdPbMlKNULpnWKiwY
XaNtkNWl9vvmciUE5qDWyjxMhSOfy8K3H4Y+6C5Mh3yLHD7Cxb9dLuA6M3jbcK7c6vNzozP6KWpn
Hl45Ls2LHU/9MZ07n7l91zpDOCCBuihouO2BjogPSvQ/X9JtXcfHwdr+N2fWnMzFshy45brJXYSS
nOv7tGujhFHkBzf8fInHbb3JS9mF0X7SzD1b4gdVJnlvZENUZsObVbkGEhmMuv98L39v5X9dCTho
IBffaAN8sT+TDTNgMXZZmw3qwM02ZTA5OC7KoUU0LvM8hZ6TC4c0lsVMLwyvmqh4nIoEnC2GR+zi
zA8YceoEp9rMz43IsKva61bnQcNMZR7lPYuBgF0jCoKGdWWkL2MRMNpYu3WqP8VDS3RDUaO1+uDu
nf9QfC+OuKAlHVpqvJLnr6L0GqsdxjYiujm/jddsPBBCblyPzoc5lH/+UHiNiTLh8I6Xe7MUvFu4
M9cFjszoKTJ6ZkOzYQS7erQ+Ahn8ccDhYcemBGSErXg7I5ztD0tCDwdtv0YTMqI1LZIMN5E/GRnH
PTHdjZko/cgMxuGzxtTDej4aLAVJkfRfyl4zM6wdvdLyAYFghihy4MIaSQqOr4VqIXYG0zmmaYOC
OjE5TqVDWcXwtBFmq4/qyz8Ka74LjYcNoMRCIvip3t+yYEr12mbZNoLLHsn76b710+BR0Kby0u1d
tt5Z2A9zU6aPyArba89unLt/fvL//NV4wdhmsYlweuHg+P4jDGUhx0I5DeirsTikqJhZL9b4gx3h
b65CGcg35GfbLnT2EsejzjIG1jqyWs4sDSv6xajGj2Itfzex3r/FAC0BrEoA0x6rxdnTnug6TQfI
vxHQZOYmsT/1CxqYvPvsju78lXHeeIcfvX9oZDrfVlk+PzUkFU/HDrQL8gLcNOiaDAqhkLV/OiGu
aZrjWDTmr3ZcuxuFhNk75MVqxocuG8tX1Y3THCVw9pcwMATyMIvD+RP961HvFmAetyYqK2QwyEpu
0sTSL+iJkTNMaiFoLwYFcrPivPKjdF68OOqnsfia9emsL8RszmWkiFv5jtlyfSvqOa1Da3AR8nZj
UD0VcV7ttrC1+oMl448dbsP3BFvAI7qozSh99khAZ+PgYzEYphSbXlpZBr+GVBantFX+45AyJers
vp73QRokDN9poFScMlqsz+vQfPRhtp/s/U+61RCSrf13jsd5hkFioe3KKiKzHfshVyHTeTRFEbX4
8tGVto37/ZXopNEgJ4xCcMyUZxs72gxUPUZBZy+oxXC9umIDF1WCzmzfIapCfjYCQu6kC1irsQcv
g81BvNAnc4jtx39+K88nv1v7hjkZn4I1G3DceZWBRUEho7SryJ5UNUVKMLHgeZlwngPNHn71Eo7M
kQ0K/lFqpvYV4wuLjhfMLJ8tyEyfmX+4DvuzMXyw9//5fPDZEOdydmS5YLh2tmqVVjtZQFvrKJ7d
eThYS6r2aOaHX6LJ6+IibYPCxg5i1sGBwIVSwLPxcRe4ljKuminAIPHPN+u/K7yzn46FhXvFYysY
2p4dX4ZysHRMmBiOzgzprK1WQfMwKFbrMCO6ShGAuv69U6msC102i6+ZrnQe5rk0vpbpYj7pobZf
IGhln8t86fZzUBVPBZz8YodMenqxzH5+pE+lHlGFMIJ2usW6sYvEqQEFbF9odh3j0VWorD/Vfb7g
bSjBxrOlOJl/KaZZ3EB6cF7z1DJ+lU5XtCBjxFDswW+oZ73UM4tPU8mL3tLBG9Wzjz2AFcvZJ/7q
+iF+d8eJ/CCRbphQLzH1CMrsOyWNf6kYjoC/sGuLSpAu2M/UbqfPa6Y3aaMZr3Y4tQJpicOq8mUK
png9VDKpXlvBakNf2kLyN5gF3W7bw7l2AJwq3loZQJ5cfB/0A2rKzmN6uuCDyokFd3e69mcz6kWp
p+t5RMl34ZeLeBWAOLa+XFI9u0wwWKdizxwvEebmUMvsaYIfPmrVHO0x8bNT1gbQkOcx7wIsUPQL
dkrI4KmvqsU4plnWPAxO3T0pdDt5uDKf60KOoxQUtRry23xO9bPDJgKUze/znzgA9KufLNl1jVp/
imJUnIi0y7V6M2ev2tvlUi4XbozJnIWq9vpdlyF9BKTBVLita+Nnqw2YfsT8rc9GZvAIO2Ns2Be9
sJl+5FWBXtTuCyy5qAfRrFIuyO+1WOf7ZVLBPbzXadr7Cys/HeJh+KYtnp+wtrI1jlDXFt9KUTVL
mGXregMpsV+P42DqWxpK1RekhdlL29T5EMVLZ3VRMzCzOwAWtjnve0aNbtehrXxVJ20Waemo8qbu
UKPs5tkmY8QMNgTnMpTlbVC2vb8HRkj1YBb10N0O2HgWiExFTKUDmrfaCalneGJ+2+qoUz1f1fTW
wNrbeELMXe0E7CxlP8if9SoMuuEgJEpasXk3h8pDR08sA833O+kskhGdU5XyiE3Y88J5MbCcibbL
dYSsbtm1OcreUI8itUJpamC1eZE748EmOvOinINuu3nVuq+1hdouQ7AvQ3NJp3znVn1/hULIxUxS
5nI+zHiRHhuUy0xs0Kl+qbtGy2jCC/ZaqgJ9nifnNjkMnlQ3k+LEdK3WLHmCCJl0z8NoQvcUTjNl
+yDHzxi1ZR7HWAz8atgXsiEKqxKcv6Mkt+h2jLMXdFf0upunNCWZBE2n7fBOrnZzX0hUIVuNtvyc
R19e5Q1WoaOspvExL6uux3JBqc/HKauverRQy+tZ9tex76M/t8bSuLBSIb8WmP2+zI3vzLioJEr9
RSCcCj1LizKUa5A/DubiuVf54mk7bLRfXY8A9pIjbC3mCGnG2hsurotxQPem3e+IcJy/1iIhbQZE
7fIpnV2TxCjZDe4lalrbvLTNotRXQIgEM1eEHgcy8Bw84hjQH1IbM9TF1Bizt+MNDpyroArIBOII
PFJgd5y/oTHp4Kihqq9hORfNdOi9maTgpCWbZccYob5ZipkJyTxlwcLpeyitXZop+OtWbMlDkjXT
Evn+kvyY43aN9xVBjAfDa+WlVwXGNWKigOfGUM13zlbQYxW6gk+gq5tgx8SHMpm0RvstTqAsRU5j
GP6u6qhMQovpzM1UeP5+ycfZiVgmsmDvNEk1M+msMnVAzJ80F2aiFdJmfyybk2mW6ZNGY5nsRFUy
4pHKyQkg6A3CPZxAt+jdMaMwUy5TYlGWBGzuztV51R7cAG0ZC3/rMFtuhv5HCnyyjmx7crqwLz1t
nuYWr82+JfHpQa7t8rOoZFocpNbOFxeMQBsNKFKxjvVpgApwtoNyn3s53LS6WxEsl0ttsjLKagj1
mo75buhzd/1U+V3yfZCEr16LgE3vhOqrHyOhJ2Y8acDRNcw4JatdNpAQC8fO12EypOuvlaTjz7Nt
cJC1kT0H4Ux4D86YdRcbaNkzAuRWMxOHpLVu6ESJcFHjFV4+egmleVvO6d6QMfh6+b0UxrGKmRhl
JHeVvO6h4c0YLgzUhcNjlcpPs64eAdhlIfNJAgLv0rb5Wrj5BadGmKz5TxOur226FwIdEA7gu1p4
t8ozGVsGxc63yl3Js+yLegi9OTjKxPucteVLz+buNv3VYqnsM1iY22kZr4RXfM+kFYquvlmtr/Xw
mAMB9Z03S+sQ2MKFy7/QL+mh0Mk+LZ0DOysZdKmf71K3s7irHtJTpxMhMiRvDvGrO69xws5VNXSu
G2XeDUZhlmFiJcODqiS1Ny2K+cSs4YpOKn/XaVnXBLDbojfLT7GSKM/bltC4/nEYy4MZ82IMZX1D
zgXLLtxqAsLu3bm40BgV+IblZ911L9Qbj72BbtvXyfRqVrI7mYs81sv6ilR13/bBTWyLK37/B8cu
nzBBnUQ6LsA8EWA3MMU8eSHyJz++cQT0xsHysMay013xlOl9M/3K2/hSUr2rMhgZR+onq4lvXPwV
4RYCSuxcctHPjs90cvpc9tZxGpFjNu6GgXKeVJ99A+oZtdoGDjU2x2qyD/C3EfwV1QGm1JfZsD9Z
eHCzhOmMib3STgHzQVRDSy3oXxs7ydf0QmO1j7pOPjvJAB7Gd6Djx1lYJuu+NYqYj/HJK8WX0Zpe
jPaLM1lRbGRvmS5+9IoB19xXN3Y2X8dZDiojoR4q71QxDxHJ9BdZbDmvfsoPj6AbPfo0X1pJRbDA
cjWtHNGwsqDT/1HzAO3bYv2ROq8TM/pJLHdTLF4K3qdwQGK4euYpHkT7MBFmNtLQgjbEuz7tTb/+
4Vr5aZnHW1oCR9G2InTijGaB7r7aRl/vmId+KtLuVOOulVlsRuY6fOfFv6v9Be7+goJwkP+HszPp
bVvptugvIsBizykbyXLfxU4yIZI4Yd93Rf76bzFvEkuGhfsGtwEubiiJZNWpc/ZemyWureXj2M2t
F+nDL1IF0VKnSsYsVZQdRRIoO1wn1c08NOp1p0b2jo3ZeU14dIyDOps3yCgunKW/UCOpXzhNd53j
jStt57o1se0MYHiQcCu3m7yPDRsscZ3KCxBswz7p8zeOvaBPyu53ppXPsyO+oZSTft//mCYLfzKx
T7Z6mGPJacscDNj9JOpE13lpyhcLL9R3DXXIW6kV8YIJ0V5GT6UGIXoM7LyCUTd2H1ynQZJqclSk
hqTAcoOhX9pH6SZYHOBtabWv4gGxfVwQovfh5ffo5nGz6X6uDevXbC1F5C8gwAlGjxoX/FMy5be2
01oiXFqaZzBv2VuQRdd8PNuwfrtzZGEpIJ+GeNeuVvdDFiOfXhuF9LtepHcRIbqGD0YxhSOK3sb2
R2eTILmsBj8lM+2fqlq3BnLafjVCp5wWGvV1BrWibgSe9qVKBHxwTW8nThZle7moTrSE6toNApdH
BZFfIc5Cx5Oiix+lalQPrZbIR8PCtLtDK0vjf6iybvZFkUcRspB1djCaO85bMmbJ9wEoC8+uXrcP
9sTLFeB3cFK/c/KZ5WsAhjY3+uJge+iNy6EitYGnZ62KoFkyysY8GYB4AUpESk50fd36QNhpgRhd
25a+ZHN5dDLU2+yDCSYptw/XPJ0FzG5daYIRmwzSnxlMoS8MSRliStH9anoDL3ZVOtaja7aYxVA6
WIPXsZ1Ir1nqvKD33IhlB/l3NrzScsQfhMl6yavWTSZGyGIykPG4BN/os25mbCMz1e2s5VCqE5pe
0xXmF+Rgi5j0R71A7XHbssDmvkqNZoeMpeIrN+tSEejq3JfepIzmn6xquX11O8aQbBxT90zE3z+F
q4gmJK27e1EGMV3XSx9v6gQcvb4JRoivvfbqgK+7z25sp2Rrt7KBNJg8tleMt1kMgmg25xibht3i
SVrhet+vDDHbMJVi/VJkCKICDu7RC+Tz6qeppJqGZr0SP7QocfnXUW3uDNriN/mii/JQTmtJWaYX
iIPSdhvsJdXoZjuKzSm+rMHILYGDLYlUoB6SsUcDV72mFzI4F7Q88s6PLTd9zGdRXiltUb/aeTPd
kpHHl1+UgV+ZOaSydZNnIEh9rTpYUDRlE8mtjKZAQVCdj3mkfd+IzNgFxcrO7owwLz3DHF13A0JG
Fa7SJoamNKVfY1npJJZkKQATB3MLS5Gmjz9VI67v1S7TebENiHlo98uXmbzMDCbxNt1Fa4PRuYh4
G70irpyvmYtQx1sXp6ywpTTzodcFLiE0DuVVOlip6us0suBaZFH6oMT96AZ0xJjbptaY3UXW7K7e
mi2WfmHiNLnt9BKn6dxV80/OGcS9OzqY4l0z5fWNsNuk9fRSSX42/A9frRyCHXuwo7VBy6idVnxZ
O9QQvVJ79mYCuxdRUf1Y3YJh3zQq2o/aiuobZEij8N1JoZ+mUHj/UiicH1JRrpwM7FI4e7KHs4Lz
kkNnjLKzIbIK3gu/6MxRbDdgsLG9zlALfafUcLcAMEyiD5t1Mk0ym5Av3jPGBCdoz+v4i+aMOmAG
090nK56re/7Y6RuUA47yOXKkJ0JrEg7aHCRzz+nb4Y9oq+ixrbP+29BZIg4xcbM2ZTQNOAQ1RmJ5
dIrc6Sabh+Ri80sUu1hd4iYEI0tFa0U5Yw3XTWl7LEu/NMGMSY9kOW0dshD8V/oq4qR4jVzkrx72
af7bQv4fcyyrvOuUoph5+wsKSqWJMREDQJhsrylxonr6UM7XaackeTgtpFn408CR3ddjyfsyUQYc
nJhDDUeJBlM4Q3r1bbbV1A4mU+1e68bAsUS/wVZ9yxqTyzWPKsOXyjw4hGfyAMDtkFIEuVZa+9I2
r7K+pH/STVjkZ3S8VyqnVOYbpnND0Es68uKK8VcqN6BDJUxcLTyC/VWvKiY5WqOC+wmPHy94p9cK
i3mXyV9OtbD2O9UcUdnmcnyholX6UBgRVVa8mpJdBbDi/bJU8XMMkPBLTbICG1hczkZIx4JnogVu
0PmupN8RDAo+x12CWQ+jlpDugWcul55VSpxI3ZwveKNMmDN7s3bUSzEgMQpkb4vZJzjKwUW0uvF9
Yi9172vZojCFGvLF9frJ3CIaXcAr3moowxWyB90gdobDCAbOyb5RjUyJQyFa+xuBG1jaUEKrPxbW
M203NZ36bcTB/1tbpuZnFEdGf1hla98Ms5XYnj7H0cOCR0wjaaQbnhQqCXyMfcojFnVWUwTYmeN2
zyF663ARtfNbFKPgYUjadAnmnu6TB5xp/FmwcGUea9aSBoZs3TTo47HHjD6MsNCKqVP9uV/HHuTD
iF+bNmrTYVGFncDmVWUPtAMM9XJh6+p4leMVvJKNbTPH4Xc30POuQ0eNKG6SeNKVEMheYfJcsX8F
WFDie7ODsXJj9fREPahpOvQJPFMa3sV1rb2kE8XXchjNN6GyybA/gaEK8HCxgyu0saUGjmJvrFb9
PcvdEo+dnEp/KZS1vRjLJf9F/9G60WU+3Na9xTOVUxNbNBq7+Ycz47ghf4gmE3LCv3oAQzkH1DwZ
plhYI4F9GYiFthn00aANIIqooyzNsdhW2ZUsZ3nD4fiMNuKjiwCed6DBCwK/zO2//yPDEJPLFLni
dMrRMw072PNeXtbJmRn2UWLaJlNk2uCCgN48LwzBjmYNRPckHa2exu+yuLlZwPCyE/TGayXpRGlJ
Ia6azNXv9Iq2Nr32KlSK8lkbJX0CquPLFplYsPQ9Rz2DourzvvLJ7PTvZ9vAVuB/QdQedZVlBVio
pBz2l619pRHOtTPr6LFyMhl+fqW/WZHvGthcCivORmLDN0FW4PtfG4VEpnVRjGVfkvnjLX1n/3Fr
g8qlJNrAxcIamFuBV2fWsLNs3fWHMY+/rfCsyKwGkO5N9rAFqWNzHWVeXToDQVBmRtOh7rToy5mP
u33z44/LsRYluY6snCHs+48rmYUXopjAahhJeZFmLVNS2+13ZA5rhzFNul1SKDBwWHAuLT58SDEx
XqZq9OqWsRuQtDM80qKKOdjo6o3Tx5oO3cZIEOw7GLqlaP3PP/EHTzOqcp4evE4bQO9oaExVWCkC
mrlvKG77u68K92fSiOG/X0UDv6Mz1QXSdqLfU/WubLK0x5w6ROk1jV1A8VN/LrLgdALOGJ9222Zc
YSoGAvv9r8/Bw61tgKK41LXKa+Ac79ATd29mqWlMQBL3ppKV7a8dxNyoqa2bVm6991IrjRzIj1TI
KsG+nUtR7xcV1Ka/EkF+RdMvuSwK+By9dMwnw1rmEIukFXx+K07fKj69ueU562hXGOq9//RprfVO
BYiGvZvagfsF1K1BHdibgDE/v9SxDmlbXDj8kXegInqCGfb+UgSCiHkgCXxDPtm7Oo1jAHo177Nm
/apHNT33Fm8L79FrYWzkQZxFqEVPgu9GVeEwL2TtW2Y03WZsziH4pjZEV9AdkOaYu3Zc1cfZhoFB
q6yG1jN1e2bU5f1//uLII3CUAFtGrH+smVHFUkqbXrWPW334rWR9hLllrnYWPTba7pV1Rj5zek8N
tKQMKmn2MDw9VifLSDUTLIQ1zI2uurOMvvpaAuy4no08O7MvfXQpdottad5u7bHKxFES+gozjWna
2DVWbA0gRx7RB4ds4rq7z3/H02WDAy0/o2o5hmXz5d4/QJySpK6zMWGDwSzldKVBQDfbwOdXOSYB
bpvg5vJVMeYwLYQb/f4ydT5nTqanKGfkEJl+5ZrRK/QZBnjaBJkpHHNdjD5/jOzvxTqmEqAEwhCv
YApbBHYuFWpA+Ei3GiQi1+uwo9xpi2M9T33WK9T+JY5xpg/xyzqp1nxm1fvgjmD7wmPJy4aP5lgl
rTRpSvMiaZA+wKHTpFRu00pU15EYrZfPf6nTF5o/HiM0pk7eMefYmQtbphOLs5Z+A3HoAvTVelBE
2RxanXlkrjfZmbXqo+txoEfhhpvCJfTj/Y3JojpqRs6A/hgR2jmPMSwopqGh6pbOXbpiGjqzYp1u
rDDb4SNvRRfCIGP7rf+puqZBzLbo2acKtNmcArToKdOc9sbuhA3bIaetNsbD0yIccAVllRfnZvun
QjgLoQ66PnOrR8BbHRWXBifwATFs6VtDVb4lmXCvsrpyaQ23imkE8ZLPCjJY2W1skFx961wgdNcl
zAy4j7yGCUyLWC5hqTTOq0WggGSy0vU0PUubkYij1pHCuXERdNXBVFSMlorkl02YtomEsDKasHaM
3jow7lQhpCxt/k2nmABpkuaLvMnTiDY103qDFmvadNIHqu9wDReQXjDmjZKiBZfDTTLYrYGNf7af
xLgi4EIFZ5V8RMKprrjl2wEVxZLpDZpKjxCxQ/wyjq72Z50jGupZYrzi/U8nLxqz/k9frf3PkouM
F8hCpAyqHF+jX3al9RvnpgC3qDukCBHvnLuvUzfUqCK1wbR9V61NLZDVSIKTac3pt0Gr2m90P4b7
mEOhGrDLDy/JONCUXeoMhoVLy0/b1T3isOsVNkfGzAaqP31Dhokkz5iD6xeFUXzt0hwZat2ZJOyo
K0fui5nusoJdLxkViB/TcOgbx30z7K5+jBckYGEjqvWbzND7e8qwVmKnLjMNUQ3wUIQvckppmHOa
hHLI6JtMjaZ9VYUxf9GMelIYBGfMHNvJIgHPRsoweTNKmdjrpOIAT1T6gttRpeLWKCo0IUu1yjhA
Ml5AURqT6imnH0bfjyblNd8u+5M2E33AYSknJexHI/2jjGV7QFgP12qIZfKcxfi1vXx24qt0Knov
bzrGqV1kMHAZ3NbovLGyi5+ih9qSDub0/Plyc7r8kzfIBgoDgFKXzsX7t7GF++GWKQGKpin7kNE+
qWoz3rHPr/J3eX9fNlArUsYhkuJClrOtQv+89LE7lag5mOmWS0uMn2LlPxZ+n84rGSweOI6n4bAW
TSiVSPpVC0pzQviLwhLKB21C+ypzenkzUGr5sIWINYDjqF5jgUMa0RFZNpTdcMlBHaiGUrfQYWmX
fP4VPlgnOcWxZFH4bDGtRz9UE1WNwVtW+kAMzVsdiAhMxra7jHWVEYzOo/P59U78ChshGD4D8mdc
UZp5nG8DqlBNHINSTgTK43phfgWRuo8u1j/FJYCvpTxziz7YobkeDwDuHOLb+bf3t6jOqmnUxqrx
g++Hx9+Ph8PeC/2L2QseZu9MgXP60L2/1FHNwfSsVLuJS8n+VQLVoBN47tt8cLvefZvtI/zzwC0x
q6i6fZur3fOOr7Lf7/88XT2c+SIfPNfbN0HbipkfavVxRFc9qzGCWy7Thv0XeQ28/n66MK+KnfSR
k/h9IPeoTQ4M+uNgvVd27rfPn5LTwoRr4y/nLMZHOPHM0ZrpMHc3CLNpRHoympwD71Kz64bVOfNd
T2/a/12CzDwKuBPjexONutK1QJhIjIlfe8TYFP3ufzU6UIyq/MVxnvgEIDVHr5nWlsxoicmgTkyL
5zauzMfFgKfV5sk5mfWpNJlrwdDgecfAQUfh6JC5WrM0FrNNfYSp46VELeN3E+OMFglKwehJjb8X
JeyODCfILqu0ZAxSrbHORGd9dAuxxgM3BhfCAf74UzQKMwNuJA13MYQMG+eDkVUvLsDZM0eYj+4g
4wCeEppq5klIDaaxDHgpO2mmpPMBmfJ6aOSqn1u4ts7I0VoveCbpQ7g0lU60tQh9HG2ye0CUazmN
exvg2iYucQe0PLoyhrXiiud6yGPB6b5Uv6WN6jyVpIw/JbGhXTPvWWkvmDZ8w6TYhClAC80B7OTs
7oCeDf+9pQEzAv+ezbJHE/oYG9BnjM/QIW1twJ6+8ubvtOumPfPjf/SroEy1gRyxVtCgeb8gjarb
i4WxEmP6qbyOrMp+SPSpD6FMZF86nk8dqYPszzxcH9xy7IncDk4vnFyOLYpOaytuodPiNJPRPLit
3QQLyZNnvttHb9LWrHFxkm4pPcd7Rwqhc2aOmftZZWQaotk8k35sgIX0GLL1Lu2IJtHCSI9LXGX1
isaYdO3pym0WtT+z9H/wPmmYiNEqbelw9I/e/9BKmvdgbdEyc1jOAkejiYxEddk7WpcE/3n1pTmI
lZC6kqbmXxXxP5uMjshUikSkvtbb9q7qUByijLpi2vffldu4TsBUmHR5cGeS5vn+W2HRnUzqfdYq
feWwvk4Is7BJN3cKPZ+HbDLig7Ym3UPerdYBnTlzRqVybz//vn8Pn0ev9tb44xDMWkU/5OhTNJZE
ceNw/pBDbpEdhqT2xqwXA/l4BNBMcZI/nUz0MI5zaE7QmR94tYw36ch8U50I/kawQl+XWH/rwjh0
K95PgfSk3UeTzg6GJkROWJMYLWcF6N9J3fR9ZZu9yEVUZ56UD15J3cFB4TA3Y2+zj75NJFo8wcRO
UPTrywtzDueJmeXk6bS/Q6HO7hcACMmZ3/CDxxNXstgSBdjgThywRT0gOZ7ZdABvoNsYRXbdjy1C
OihvZ066HKpPl2KGKIweSC7Bt3Rc3TN6zpOSaDdPtuhrADuC0fOShPPMlBXIzdSpZqLeGyriNkTf
+XOar24INa59qEjdRiCgB4s7KtfdWKUU72mpRgHYy+x5BQMKKXIoUHWOm6o3bGGY93tsv8Lw1ajW
zctYuPYPLa/Fj8Za9Z81Lp0yVIZFu51QuSucGE0Lq3HExBEzWV/C9RC1ilJNkkGwpCXpA0ZT65aH
n1i5hz46E4E8usUtflbrq5JX9lWdwysGFqrK27xd0etPTitukYfHQ2BMGgEX9tA2v0drrGsP5FiN
wHohqAV5rwJ9tRkz63kcTPE6xbL5qiMXbzdfbLM8KrZTRTuN5QyiY9kql8PcMJJkYpBdEhMMlc5g
4PtIkCC0Uhz7eoSCZ+5Axo6rYt7VORCRMDagpHuTGSM0wblzyXQOGWZLwudNQk+pDVDikOiwQNzn
bXLmGeB+QngeJ1vSebHC6Iq9K6MSbZ9bopzy2XaR7lluxcjG1OJM9VRU3xFIEDu9c2LTjL1+6aEA
u/283I7Wkuu7RYFq7BW51aaeW8TZSxeV8RIwlO5+WHUJNaNj6c7gbGIS86yi4k91K7lqAbb07hrB
lKMExbrxn8uoGhp/VAYNlHZhcLLl6Wow+oIul74jh3XYr12MsBBx+1oHgmnB5eyW0RI0jTN9gb+C
2EphTtYGs8yaQ2FGdnldghQnZZa5sJfTWX2jR0AYVNurKaHMg5XcTGNqQU3EOXZTtO6i7QGsbxI4
qSKKRpLq/E7otHBv+WrXdqNqTWgUo8uzKvPeRLg4TYgmJel5npyVGikD3G0jXNTceaNTJPPLTls6
0h8LZDjm2CxKgJZcmqGjzOu3Rsaj9Ad1mtMgZSyEeKCiZPQSQNOFp0n0mogMHLoYs+nGd+qwgPlN
DEIrMEZ2C2IbYomzsFat4hcrCh22ts4rEOTz9lPXlpiGvZLGQxmKXJPNbsVOCSS56dv2IsJSRvwX
87/MZ8rcrrvSmgHHjySTWBcrrizaNb1odJ78BPE6D2LJcC0h1WudFIOsWzVfvnediKZLU2uG0Vdy
q7BDkkSYDVVR0TTeqrsJRuaWWC7P7qCt+m0S5+t+mWRnYQgVdXPrjBWaSRdddXaRl9GMvKVRbC0A
ImxXh7WZkPfGvL5LmHXO/BTbxIRdsEsZtpd26Xxdo6l/ndiwfiTYaroQKiuYE5xPrRogCG1EqMTW
qN+5Yw5LK5VajHkijd/SQa2e5zqnDLd7YdbXRj+zUHbqyMOSWbR5QmcySGJ2uij6aSzL8NLbOeBh
Xib7d0vdgdtt6vM5rNCmXs8irdVvEEMT1ROAtBMcBZH7DSFjhKJnyu5NBDZfFF1qj0k5c+JW59zc
1KRV5StOsSK0MAdxmY1lp4e5asVvC2b6L+gi6pfP99oPKjdKdexR+HXpm1tHxwITp61ZrpzsUOk7
fkH5dFsqav72+VX008vwZ+Mooh3IaUjbeHT/npMtJ8ZRPnAZcD8h1Oig8Ysb/QAKJNCDatfeuLdi
rzzmF/Ii2QEG2rn7eleEIqx3ZojBxKtulgsnRMNwZp/8YGz+/pNtn/yf4qpr7LGLBZ8s92yvCH6D
RAt/o2XxnvJdGmDoOVMNfOD5en/Bo6NnzcBhTrcLlt7PR+/wzQ8fHj7/tU/3/vdXOCo40iVGMyi5
gmJvyPjrGLBVm+0+v8hHd5RRjm5t4D/2g6OvIQZ9YFbEbt0wggxt0nd2vODnHHIffBXOStTZdKgI
7zWOvgqRy0aRwATyc6XoDuZgqjsrk+V939R18PkXOh0Y2FQv20RbNaEgHGer5iZUSwHPBeEsYTcE
P9DXbiar/jlHq3VZTgS/esAR+udW6eL5wsxi5dyjsZ0Z3te9eADxaHK8IV9M+/sW/fMsojNkTtZv
GS1Tl6mPuBHLxu9HAXmZo32E5UeJk/sZock3JdGtS2XCgr93jbglqxBtOV6INT33gnxwo5kO2jYF
Fb/OCdq0TpyxkyDl0FP1xpcFjQkyK37DKwtsNnVAaRi/5rFodBRhE2WaFYsCoHs6I+QagRv/MBN1
+WpYqb74y5JUPz6/bR+MWWBfbg1FTqBb1+FoBcOfvNhiQlRPCHpWXTPzQJvZ9wL3WLWgk0ZBm5qo
t6GjdwQx9MObKSOHsLdGMQfE2j0A2tJJ76epXzftt7ZUlIxDg09crOu+0HK9xDJrYlqz21Zp96RN
5AfLiZzWS5oWS0k7tk1/5mkUp6cGyEwmk0CTPqmFBfv9ukQAEwk3vcS2mueM8/Mh12+qqJ/euqWb
7ymrodlPpeaOHDuX5lfVs7pCFmyMJyWR1oDCS5ehPruOcjBFPj4mFh1lz2nhAfoVBgkj/Pw+fHA4
B0RLSUUfGSUVoOX3H5jOWTtKlwlfsalmwPmtT45ejn5rV/lTP40LklpV/FrzNf2ecFTe4TDSyjOr
0kefYgPvuJxidRQL5tHQbWzA78TwY2gRzK5yRfGO3Gme1vSl0Km9iP4slu9yqHPLS5tVziHJVu2P
fq3yn2d+j+25O3qZ0SDhoeXAycbnHP0eUwHPL2fg5xPcAY+zGWqo2tK6ijVDXmYEnx+E06phTrLL
/ZAl8guSG5w5IlfubCKCgpkOSMj4drngJJXvXBFZe4baxs3ApP7M07Yto8efFR4h2iwWWhgK28P4
z8KjAgOjZ8Y7hCIg3o1tVILcUfQdCABiQ5auP/PjfLCmkFoLxWCDXjNNObpL0zhndknIkm8xFrpF
sNtctMMiL87cgk0Ac/S1XHtrucEhQZx5PORe27h0szgt/DQtGPhEkqQiaEMmCU6tVLacLl4HoPzW
gI+sUKdq8UxG8N/iVbXOLKOnv7Cjbu1mNIYgIpi2vP+FV7uQCxxwLKejO35NRe2EfTEsL+Zq6peI
NNMvn3/3D6RNLNiIygS9B0xgx1BOd6wYJRIfSgKe00c7jrZMJ0kpUP9kzrwmYdm51i9LbyqCwhHE
3ZtYFv5Yednh6LJGpsQERho3AB/mjsGwDv5jRSnKylpv5iuEO+2PuOjiB2Nd7J/dbKkyHHH5nu2e
b6/J+3vI9wCDsgHW4NYcv9At4X56V9HmtSdX+V30cBTYpsVDm9EjaJPCuKHobHE5GFMwZGZ2iBx7
DvQCfyuJjUp5v4piuQDSRGtojewzjc8P1hu2Hjpm3FYeZGhb7+/rknWuFoPH9vu8Rp6qR4ky3Sx1
LImHg5P1J12U/pF8hfilox2JAL5TtBt36Uhq/vyGf/A7aTRfN1UeBCOKmPcfpNfUPpOLRktbuubF
gNsKE9ZgXNF5P6fm/GBvQpmHahYOMuKsE3WWphNGJUiP8ol6sHakBgyX1WoVT6adp08CqAwJdijr
9+wGI2kVor8rdDO+6kHpX9hVNx3Q41a3uTu4Xp629UFRsvVCcO7KzwwJTtdgGmD0pBm/qBQJx/Pg
IUGdMIC/9Bd9Vr/psh/wEarDVZ0B0rJ7JcFUOzUHFKvGOUrw6f7NpTfVh0NtwPTnqCwZ1UjvVr1G
YGN308JCDhlnl6P3xANH6DYTZCeVd4Map1cR8ZjM3+3W/Tll0/zFVadeDSfU1A5utqq/rtKkqoK1
L22LYMUF8YUVd0I/swmcLsrI2wi2RTWlmtC5jpYou5/WNWGl9PXcKa7pYsSBJbrl/3FLHAvVIt1h
oArHkze35Yg+TviSnJjEyLy08d6yMb1Jqpb7oW8lh+GoH7yKcvwMoOcDFIjDTmwx5+JZYJE4PoUi
eC+U2cn9iCnRhQkI6Kq3ssknAq7+g7QwCyV5GHKHHXm5K1zEcF4W6e0XLAzWPi376IG4su5cf/ij
j8XcXSdGEsQbY42jHz7W3I7pXF349EoyIyix/zwRgY4lLHd1pNta9tPoTEw/pcYi1lXieczVXIbg
mexD1JYNbry4P6eN/2BBof8PDhKuH8LkY1SpItFWEjoCCSQb16eS/ktIn9A85A5ztv+8dnGIZLoB
KQe4+vHQylqEDpol6v3aBULRgWwItDTNb+rZOqd3sLcF+f1+sknsLGBR24KAxPj9OplEYx+1iTH4
hMEayx02wTJ0GSVmh0TEzS1u8BEGZtJg3FLqAc1HZ0UYSHtXf81JPa38ulyT5xYBofBSdUzuCUwl
OgvlUFcFhq1s7r9sbS9tO1teV408G8+l1jHx5ZSqfUuwok62G9KU7+hZxSuUlf61wJ75IhTxS9sC
m7Dcqd87q79kwlfs1qnNp3B1pxR4SUUUaB/l7ewpc98RwJjZvbqL0kF/6N1eNZFzqWiJhpav7g16
ivUI/xGYFaVAre0rzcRkblLKZPJk40a/xYxBck/wlRQkCdHk84Dsw7qpq5JU2XgGuUFfrYiZrNm5
+dtF/vqSRp3W4muK5c/Z4tfzslkSXl2l0/pqLhIKgiBdtfJqNVUoF6ByIPWbdfmn0FhO9gaSFiJL
O6t41mPLOneKP112mZLBHdowptv6ctQwwO2OPcugGcrPGR04OxuB0bnzrslN7QJuSYylkWSiz5/f
v2Oxo4eKgzsDno3ato0m3z9U+SzHte8oQ4ihHHYm8q9rE5f8PZm0Fn1ZaVtBj5ETEZ4yXczMtgJm
meO+0EvtoVPddYdozDjEeLQ4zqmte12BTz1Tgf6VKh99yC2pgcHwpgGgNDz6kM1MXl6yae3MrBYB
vb6pChwe9d/j3DScjVvDHMJEqvrjghXmeXHqVEOg6SqgSVRpdh70HQnRj7fA9Wq3xWpsuOtWDfYq
ObIjKQUUYlj1bnQxZTaK+U5RAmGCsoAn7VBT4swn6dZoR/ILMafFj3aWV294QJfUd1JXf0tXzmre
mufZXbdY0a9+qMZxR1b7cgfBpb1kJ9zyWCNd+T0M+FnO7drb23/0G20tyo30t5UNx+WcbkalMjJq
8EnXKkJbdfOAdm0WVgg7vqexPd2iFnaQZDKY0Snd72pqzOtisuR+LbXEz0XN+OTzp+uDR5rpGvLz
jRGFMvioxETQGDuR1fZkhSlj0ALde6MNJIKuJGM4Y9jGVCs5p9c9Wf1tpBuIK+j8oNo2jlf/qE/x
osAhIfxKKQ+RnfWX+PSoZhr7XOV6Wk5yLUeD2aeiWqDVcfRgssMyViHe23cqOFJhJJX2jcGFeE6j
JPuuGCP1pBkDhmfGOj+hmiVngna1SWzuKt46TfyxuhEC4aKvz2ZrL7+BRw4PWeesr5/fib9iuHeP
B7oKhFCmziooqO22W/XvOVnYg903bePrCjEC+zUe2plUC7I2doZol/RGZBhKgkY0FUSDbo1mgAdy
ZszpjAmtUlCOq1/T4V+8MUvH+q6cGv3MkeQv6vD4QzK9Z36/5bvzHL//kBUvBnePKLh4MfIfknbV
n8Us0ee6pRa92uYKlNeW1vIrbrLsZVpVgEdYuSl2KtTzhh8LbHt+YZMfDXRpLuODOjU4IOYRcOIB
DiWVvPv3CDngBtnz/WCXxEaDahjCTD4FcJCcJtSMggGSo6Be3Lt6vRpnytXTRrpNKg692g0xh8f3
2FRm2ENlzzkymn4qjcOUCeYuemvsnMSe6LcQoQkQcApHGkV+QqThFxcbLf47hs1nHouTmmL7JBtN
k+gRastjE9fAJqoX+F65TPnNYRjqaWa/TzTlMk5jsdcmuUOrcrAXeJjtWjJWK86tXH9X76O7zmew
UBeZhsE/j85/Ectn3dvbZ9D6+XaOUQwCRtasb1ZsOITFx6XwkY9QRNgqA6cYRMysChJSUD3cb/IS
giyr9TBXkX1BrKl64xrMIaNRTa672Rx3aRW1QHWk3BetTthJRGuPgZqKjT8ndp0Y1R1vdxyWbYep
vh/anVPBQ6jVAVx57WhXTtcNL5//8KeLlIYkEnQRh14k/upR4ZxlACp716SwIZn+eVXlFA71aO9g
y7aP//1S/LCbrxBRIgqZ9y8VJJu8G1LcdKMxM3AuLLlrBnzgSNjrM22rv2qp97eSAxjyR15hghC4
m++vNdjKErctwaeEicPFbeeFmg0LS0EfIhB5Ag22dkntK8AteRPnnAADtySch7bOLDZgmCIXT7Vb
NWPjtr6rTTEe1rrAQj7X7aumo/VPHW6nEwvjvkxK5Y7mt7iPXZvslSwl8b6dYqIOy7EAxVCpB91a
2kNFmsh1u9TNOf3ISZuOwQvkVBJMGfBsg4/335dY8cWG5F/6ub1Yv9WkKqoA+pJyn0foSXbs1ZOy
L2RPZmJCEy294IAMtjJmPgxCSsbxG4VJa/j8puJCDmOckAxpmk0gZ0O9aIgUhQEy20kJgKQwX7Sh
0X99/nScbNF8A/KA2MN4/eiIHG3RlITdmqw5YJ9sSm/FGMm7ZrTng7tqOVpLlybJmp5bdj68KL1T
XoDNX3IMJCaHY0gNgpXQlc7DPce4CpwgEDHYf9bXNZfrszE4zRl57qlenK9KnYvkDY8VbNij3SWt
4R7S58N0qOf1BfEH4qLpqOk9FCvuZZSTUrryNw4YChzCZePZzGoC4GIUHeaFTDnX8j9pW/CBeDpo
KCH6p0g6WgR0AwAlwaP0rlOu1TLq32+i0TMv5QdFCtj3v1+bneY0W8qM06ZyDSgcErD/E0jRMiN3
L3Ms0s5ZzZdkRrJQyn6Zdkm9Jv9j7ryW48a2bPsrFfWOanjT0ec8AOnoSdFI1AuCEil4j40N4Ovv
gOr0PcpMNrN1n25VhSoUNEAC26y91lxjwqEdYqzkTdGMjwQUXbmGdyPitSJqBDJz5E6hTzoRASGn
URQVcVyTcPl4WL73spZOAtujGcLm/g/GJbmGLKNyiUZ8at3LLimix0lv8oBmzhgD685ahVlhXleA
1W4nE9EkHJnx0m4xkQc1NT1/fDvvLNekfUj7k6T8aX+0P8/FnEgJyK0ItESkz3ZaAAaP7PCrGnmE
VB9f6zgxSwaL3ZA3Rf2MKsAS6f8Sqk2gBJgbLCqRF47rOLHP6a3bkK2WMCu6ktxw8sywBO2Ek2tV
5NsT118WrYNFXLeRypssa4sP38GjN/IMeSjwmaCZ0uI+tZp4bUKhQfrNrljPqfw8Udy+wQFGrLWu
NrdzUrZAsgr9oZPWdCIofGeScHZAgcEfTJPDDIvSDo1WGnHJAQVVTmQr1s6Crn5qkiwP9fBDL/kb
DFYpeKmHCGwHq3Y9HjxqxRx5MTxyu0/6pLdfNC+i+KgpfeFsVPxpHZ/UgQPdECduvzOynG8z2cyy
Uo1SEspF3qw/fh/vPAD2bUx3XGrExPAHryMWroqOltcRWSQXe+CrF3bWWGcfX+WdEc41eL4ACFAH
H3YL05+Dv2+Cic/kQn6ahwQrvDxFjA0U4cTcfu8DIdrhZGbiG4A6eH98u5VHhdhj2cMnwbvgBI6s
1aW57v7jT/TeZVw6MTxSGzRTHj43/CegtvX0I1UzOlm3M70LyDSnvLbeeW4kP0mUM2gWqezBuaqK
K93t8QEOUi0qIcCp3dpQzKJBojtrJ6bCseIHPSEnfPYKLoTQ4yBSbi2APzH1c9ROkuOBAm21aLXy
pizAmOaVBhlwNuaVW1bOlW7gpZhVpRKEkendUFFUVkIdCIdbr78bEX6dykC88yhQuHODVLEp3R1u
Z1qNZoE+rRIWKHbyuFOH6ps+R/a3RaHhXk0hMeNZSuvydZ0aZrXu83L4xG+ivukw4EIATmrR+a4z
Qk4xdHYsv0WAfEqr8s64oFF5UaSjvVig4vvDr4oScobIDgNyFu2Z0OnFn41TW/txZpwCEzla1m+T
lD2/av8qeLl4SERFi01XC9p/GAHj1rNY6TgEoqpNkpUDyus6rbr4uoKVm69gnMfPoHI/z5pirGxy
2KfWuGViHaxxmEsaC5jAJpA4NPgph6pFzWrCTaoceVeb/YKga7IfMJznjSknsUNEtFbS4g1zhGFt
jl69laSFTixox4109B5w+l1GCdrRo2O+2ocKmlCV9KKks5Ni0g9PNtUWXFW+pryV3rZkhz+V0dxD
5YVNmg7ThCZevmaufqdLGD1uO5g/WrWBMYI2Zm031Xw29jGolNpxTuyHy5vaf2q0faMgIs3Pv0zx
/TcJ6taz6pKXiEFxdt53lXsFT9W7yI0RHyR6y7ZKLt0TBZ93Lgp4n5lO2wQeK+bBIJ3rcugsAXmp
C2cWfTBYV9B4+m0zVlPQhEq5qqgQBh+vmMfJYEx5GSDY2zB9aXk9iJCH2M50U3QNXtBF9xwziO4r
RHJf3Fqa19AewaJBgPNebDsGMEu2RdeC0gJ8RXdymD/ZcR9/6yC8XKMi0BfNmTM9C720P5+4z3ee
zqJOQXWDXocgafn6LxFSgwyiSa26CcwB7TMLPbZ+uWbOX1y9jQr2LL34VpvpdKsp0fh5AkS3tJ6b
hbsK695aJ0j19V1VFUW6xiC6Pm/DNHuDyFjAN0pHwM4f3+/y2A5GEKMdRQ+hIw5ih7frVFNTy5Lb
TXKjXaUqDdE57VwbJS6MR1l2xlenT6BJxyjRPr7y8ZIMj8PWNJQ8RAmqc/CgclrIlqbIpaagSkLI
KL6OerIcAlXtiV39vUuBclkKYRyEadbbfyfQvckLGmRxBtrc14AUPb9208Gf4Nue+FTvvH42GRAr
RKmLUuSgZhFjdBgpKjULpwIPini9cr/Nhh6dK546QQKGhI0W3GjVU64Y73xGpsXSAUfgQg714HGC
9MoBHqqAW7S2WUfd4K1Ks8x8zxyiE/HYsTjQQQSGGAUZHcJOQqX95+mWKQof4N1I0LPSDWoU2W9l
S6Pe4nkK4TYbDQ7QOv2J3mZ0QkuuHdameVfnNkR9RQGE6RPRYTtLR5EC37agSmkXbhwFUPFa/SzC
2hDcdiSatRfpTbhS4Kd+re20bP0Bab2HSwLR94k15p13R6l46dtevNYYL/sfq248VBRFWAfZaMVP
RKTiYmlAvbQwI/yEukRdFXOa3n08DY63fMIltL4c+jnToJXdv6gbkdnDrwWES1OF65pspG+kUv39
8IzLUBFAUkwTGMih/cuMmpC01nl0bSeTTgvDZN/Z40x3Os0qVCMp0p4B16TL0Kyb81q1GgZsipXw
kgSGKAmiiNDKn5Iu3GpSJwX98VNYpsX+MmQiqSJRhexl4RkczFA3Nzm+1CqtPfgbfLXzmIYE0ESr
yYbr6ve5HW8/vuA78SpttOpCkONMxBs/SHAoOHBMuBy0gR676gAZ2vZWeDpYHsgebfaCNJY0GMS4
y6q+GRnORmiimWHpNXkOYTR0Ir/scudrrBbZTRJ2AmClyE+kYt8J1RhmixAczMPCETh4Liz70dAr
2KoWVWOsoczZG11FW5FCHPlKtByntNa2LpbPZnNu5aPctB0WjEDmo08IXe0LStOnRHDHMDjqZbwp
3hKRHsffg6WmUEoN/rAOuAdzn5r+Sdf5ntVx+hxb9fxWZRSENx4pmnCd1TShrIdKiHsSV0W1CUMX
B4WcUgr0CLiVn5W2N16RvHfmyu1mTQ3GGS2xRgHi+4kXfhxhEleSN2Cc4deGVGF/BsgGkZvaqgrA
lAG3kaHLKTJN1nimN1O2Ru5r0tYYjxutteV14zm9tRrU2ngFiWxvPr6X47V6WTfRk/2MECjQ7d9K
DZKXGBwYZRfVLzT5aheeML7LselP5BWPFxcutCAvSJ5SW3OXr/8SjCixkxTYhnKhVoaBpmUpVV/q
Fh9/nPeugsKJUQqZZ6mB71+l08M0bnoOQ1kXMyiG0l2PFfznj69y/NBwGaJYQN8hY4+dfP8q+lDB
hLC1LEjiqg0WweQGEmZ03unW68dXOv481Adsg8VhsS0nKtq/UsO5eUHPYw2bleWFZ1rk9HFCWH98
lXdWIATVJnnEJQoirD1Y+XvsqAytCenHlZl3ldSjfIsQiqzaDmyTZGh+jvI+9enJxTVZzEOQa2JY
QV9tgqhsqXhC17nIowQufCacE3v88dNG1KURycIwgfhyWASirqCFYZ7TfGo2r2GW6wAwO+NT6mb9
1xPP4XhiwsBY6HcU+tAuH05MA/oPS0im+KAJe6bfrGV+qundOeLPdC3TEXd6hT0tQA2rr0I77h4E
Mp0nQmf9tykLVPpoPkd0osHJQze2/+rTkoOhpFDEdpfgc6fO45mtR9mp0+5xbYbo0OMYjrR/8VM+
GMuRIib0RoAYS73NHj2CAD9xqc+AXkbEYqopGQqQ+Vk/iFeD0+UKDMbw7ePnfvyGUUbTfEMljLo2
hJ/9j0obM/2ObFn0O9jJJp44LJLcEDD6m1NP9Z1tjM/IiYidjLYLLrp/LRz8WHMLPAzduMIOyKry
JVuf5L12MVRWCaw3tqwfeTU7ib8EMVfTxPYchKqJeMrEmRa/LnWgHDJ3buqcCPveuzsewxI1/1Tq
H770cjJCqXVFQdZFEH4NEBm3Or2/Dz1qywew7u15qg5qEkQG3UtunkRbON2f3NKlhWTiIHEWGUAL
TtzW8SqEBhiNPQUGQiJmxv4zw3gij5U+K7BfETnaNrM4s8Fx/+5WhMYaWTNKdv5cBsT+VbQx7VXK
W2VAXUr5VudJdUEpfabcb6knknBHH4hLLT2RyyJOyvzwA8G/MuvSRZDiSSz5htSItpzafzuDS3EC
Hay9YCQgPh6inspQwapQAnOnQ6HeobiC3d26zurjybNMjr14lXh9IbswaJjBR4nvJHfmMYR9G+Ru
OT42WWI8GjDJnhyjU8/QQdt+ZKvtbgTPDuNyrn7/rZkGUEabtePnaXP/rSXh4FWlzRkLscqSbPXK
be0KDGIqjJw+/qRHhyLEIJxkeW2LNSaR0/6lyBgUsdLB4dD1CnBV4Ze6hkXVeUykbPSniKgIk46f
LIcvGhP5hxDpUAzkShZ5t8EThLM5vhFSAN0LyKapSFBKXXqBlY14SIyFEd3YosDEbkLd/ZK3ZMh8
tzLM1yRCFLiNrUi+zL0xXVBDFtsGHKoeFJqto50vSraYqLYmmv+pf89IdLyZhmo9R9Q5R5r4hPTB
7ukgaVTrHksJYfo0HyDUIi+K+1asTe1DHOq9FZiRBDoR9hLSndPKqTg3HR2dZsmCF9CNDY1NjRSM
mHs5aPQx92aWrGK70q87xQtTWCBDdyHgJYHAL2P3rYinYWfXY65gdpTOwPDRldIsPdjt9cJ1SqEa
SgwXvVYYcUAlX3lJnUReeDGOODTCJwbjIYqwzBbSUb5WUBI/R06oU8Rupy/C6YzXKK2Ur7WaWCVI
HyuufKFnjse6K5RrHHIV/NVNWUMMJCJpLoeFdrOqhx7CJ/EMSL5MncH4oHVJlbNZjZPtaALg2RaR
Hc9+o9cwIN2qptkfDzl1pXS697XAb4APSLPYlxrTW9NXhYqZlTLRxXXTxyaLggYnETFeMWKLJPLJ
ttfCavCaytMZjjPkWl7TiFN6uqGaWj8PRVXoQM+7GUxXn44Pfd7o5soBKvCID0NRroTXY1iC+rZ1
/AoterOi6YWSg6VNwIs62rZrX061eJqxN3yAhk51Oa2bvtzkjJIIIWA9VmsPD8XqfK5BF0HpLQvq
AQK+LB4FJNdXA+TtwWeU2dYKrjLVqba1cbkayxqwHIdHfVzZS7vaKnPm/DWdu5FJBNde96PR1Z4N
DcmJH3kWLkNIqMST8IpZhS04ENWR+s1cjMxk9Yo8Qoz3niqap8y0TDR9yKAYIZz6LknQq1rQax2q
6oSAJUYRZQy3ag9yMShjp12a5V1AHMUU14vleQZEgvkU+1EonUcIH2kVGLHnXtdzO1waPE1+nRMt
pnLGYM7rmR5HPHGbWSIlzxeTAgais2jtMgzNqgprDfKyLHkfLzzHSywbk6YtUfiSujvcmUxEALPI
CXa1hoaYgDpuvPGQCV42SWLezaM1Pcq8BlSC26BfkFk5EQEfyxIX7tLSXkY2SFuON/srXwfqyasH
0nUFRAva2bxyxbwtzhpbuugwZnulZ+mwBfZrBIaLaxjNyyRvXKRZGhIVnzg+WbNEDZ8+fjDv7KOk
QA36H//mhR8EBgiZZqr0Jth1tXZvqjIf77tO9U48/uOoiI/PGYC00dJYgjBz/+OTiNELNU6LQJGU
PuS8CU0PU2T1wYqsjVNaT2iJLlN3hgqJ6etkIstoIvWmLYYTuaujQBVtNa3jSMFRnmsEzfs3oum1
20udLqbQmMJvHqYQq7Kau4vGxt/odx8tU4H6Aq4CBOjkhfYvJc1G5sSfi3NB7WxrIw9/1J3z29YF
lPeW4hI5VBpUGF37VzG9yXI6Kko4Z/bZRpqR+ZAkXXTi7P/OY0NaszDcHFJcVBMPrmKPnHFr8jNt
OGR4dbTzBnuzhXrqnDjBHQ9IRFpL5Q4lzzt6mNagQu5gzB1YLpMiS5xpE9ZIcj9+N8eyG94ItpgU
B6ELLnL7/Q8krC7u0gT/dg8GCW5JJXmbYFaz2V2LsAxrv2pG0QBmwZfAV9JJfm4MW1bBaMl0Ac03
4kwYIh9OTJR3Pj2zBD0gGR3WqcMKShc3udkOEsRIW9prmhLddaZB/jnx6Y/jInYdoiKyoyRJjwaN
TvEw0avF/EkmWBqMcXYPV4ZW+75uNhRyrWuShd6dNhrYcJcWLXK60sd4T9TWraPl6SPPBvc08vXe
g5F7tk+iXf7+o7A5z2ooc+CREO7vv6FwHtM2zSgmeRFWJ6raE4V7dMt8/CjeeeD89p+pW+JSDkn7
V8n0psOck8ytk2tYynlCXqt5rp0Ybu9MHyRGuCrxz5J8PZiklsjsQaZavRjetNBx0NpZRdLs8tAs
T73bowzI0qO/vFyEEwgdj3wAwqpiP284TTiDehvjHPOUzt70KBIr3ul4ut8KoWV3URglWFjo9mdz
yKyHZuC0/PGj/XnU3T/XcCdkvdAFLO4th28wrqF+hwl6PBu2WHI+hbP6Jc5E/42zSILqi575zpeN
LN0LqGDGkyabND4f7GTKg8LtzfuQSs2jllUYAJaZUP1cr8TZ1DtjvM6hdX4HyIqmVCfJe5F7U91t
5lmqr1kvsUUlbiWrntZF8cMNZauvqqgioZiYs/348ec8frkUWhA3UmnQljbugyHUp/ZYa4gNA1Cz
6Yqt3YRbnOpfNDpGTlzq+PxEXzosVA5PqJcgkOyPVosUMi0tPZcyjEQ/b1V9dv06rcxr16BwtnP4
H9pwaTWnPEXeuTKdJhRWyfKQPzgUANttM4EHwlxo1GX/VKbArzHX6DaG0xhf9TgbN2bYZE8fP9nj
ZYr0GY4OvEfWK/Vn6fCXjDM47I4RBBDVnTuEo6G0rM8QvayrLkxmQonsVDPyMSZvQc3C/ySBQdWT
17r/gDPOPGpu0kmRZVpzX7gzJskafZ7GpolcYZxNkRG1+LQZyqdY92gZdLM6v3e8UmBJ1ufxbSJD
TjtVrUD10tCR3mdgvVcGZqIdYgNIsmdUfprvVVe2n2J2F8qAVpw849jkgf3Ejeu2o/0Zn8eSQhJ2
WIrwDaGk+bqOqiy7HMPMVnzsIBt6t0Td0hLmKoW2sk3ENCuOYeYPxZm6cpfiB236RLswZJsWo9Jk
zqYvrdI68SJtDMVujAgT/JLDuvjd1Q5NBdN+SZws7lCHwV5rYUqKgSHeZHPXXZLoF7QrYKBs0qmw
+niEHCkOSFm4i1qVlwZ/wFuW919GSESrlasmgyCn7eRXmU5j2MLoand4kzQ7TtwRLRSOfh1WGXTA
j699tHVwbVZzogfyfdStD8YK/V5KREcl+BQ6ws5RINCDp3vG3yeH//g+/mf0Vt3+vV52//wv/v69
wrgmieL+4K//vEq+4wpa/ej/a/mx//tt+z/0z5v6rbzv27e3/uqlPvzOvR/k9//r+quX/mXvLyQN
kn66E2/t9OmtE3n/8yLc6fKd/9sv/vH287c8TPXbP/7EXKbsl98W4dLz57++dPb6jz+hRf3ywJff
/68vXr8U/Nwtx3gRveRHP/L20vX/+FOx/0LWRic2smmHlD81xD//kG8/v2Rof4HXXbiapERMtJ5/
/lHy2+J//GnqfxFV2cbPVCga0KWxo6vE8iVD/QvlyOJkg/8XyXTX/fO/P/veW/r3W/ujFMVtlZR9
948/l5X433sfV1hEdxz5EOAtunf1oB4Dqy+fSb07QdRlznWczsndQFfzxh2i5LwokwrkJC5eflNm
yRWlqPj+l2f1r/v59fo/nYX2boAKHYUQtiUV6R/dG/szQ9bIeWOAMgF3qjwqHVYJvdCR5EEsPBta
hJs19sAD7MouubYKxak5hrYe1jmDi9cxXXAXo2XXT8VkP4dJ3dV+MxryAdLkMG8hZlrDpi2ddTna
3fbjWz/QhfPsOJlBAOXV0sbAVrdsC79M6saeKnLl6L9smy7X3aQmmr3pktqUZEp05wvYcZLY3qhQ
JezDWU/OKmPUsotppEUu+Phm9hcY7gUtNm2PCDfZ+BCqHdwLmriOXNA4EvhbwDSjUmj2zq6wXw9g
nWJAnJURp3oNsaVcZbGKS8HHN/Bztdx/kawaKGHpNiIXbRweCdh3uwLrbUmJDvdqGuEFanhzgi+w
Qd6ZfkvdniO0Ropj6RQgO1zCuAx3rVf06pY0YxKfV1Y1TBvcUimDANVmN8lxfvW2ZtIl3YWuovk/
sS4f5DuW58YpkWmJpI/EK4et/Xc4zGlmg0qQQWPFIe4nwwymqBi90c+wRFzoPpVHsKeG5qDcFubk
mVjQi2qMel9gUfop03PZrTHhVCAsabmL9ToUyFPdae/d5lKeJaoiL01T+MH+4XoJ/qwhazgzCcvK
snPFvdpW2aYWqhoFqk4pOmh1Uem7dFb0mLTWGKfbMarJfunq3Izrbl44H3bZYBeadIbUTxy9jf36
3vIoHWAIkInBpLg8y2WI/jIdGOZQsSpspL0KfOwNvX11i6IEgbwvJmnPKwt34k0xeGZCI1NB97jt
5sPGVGDR7EpRY7gd0TV6Pleh+NbFS0NWPWbyorEwlG9SnGLtMWs/VVbfuAG0ukFZ4TmsmKtWkaG6
nhbTm7WgF2S4oc0wtLYtbR0hR8BOPqLHwo1SJRXcrchOub/ZHsOHZ2NH0kR5E0GTQ3i9/+FJdOrl
xN4eUMKq08B0daCphYohJj1LBZnOKmyoJ0tpUt2ddPVz7A7GZdu3UbgaKjxBg0ZP9VMVGyRqXPfX
WUkfE9YHFHCJ99nUD9kxjddLynsTFnNtlcMJq2RzJuFjpSuPBr7yG3bjLUn8MCnFRV70ZyWtxCmZ
L9KLU+/eeiUnI18bRnnm1MTSw6Bs8Lhtn4Qq5MNkeF+80jLO8jDBy84qhBYHfVE7665tx0sPE2Q/
wWsIOXZ5k2goWdEZ9eV56xY4jmJevHZxWn2ohvK1LPGlN5z8MY9m+3pqF0dw3Mgxpw6hmViqLMj7
S/i3eExrZn9fOwayn3z6MTR244u6/EoSfMpWOhC2C6m0mKsBM1F3INTzFbry4qJ1aY1yFVXdlE0/
ZwHDJX7NWtxH/aHhfhmqDiQtdaTyoCSNBVop7zbTTF0cUZw4n8bx0wwofxuhj9vN9Vjfa3Z03821
RiOsru7yMZ2vzDFvGh8H54zG2Kbe1qPtvmAUrQXE1/FVWIDrxVTS/spSet4ZLdl76uW7qVKjnVXq
5fnYwMcaIifDHKMHABbkVjQUtEPr1ufGjkY6G5X7OUUN2KV9eZaT2N9qvVpswKq0q2aia8/ppfxU
V/qjx1HnhiRK42tJS/pewRa6LVrQveXlFCnOl7YYla9It2lzLNQU0ZmaojQ/t6QtrXPPzsQbCZTm
teAkt5jtuEaXATIe81vF7UcA4GFxDyX6a6J74wbvkjdjJE+x9poRLAUcY6DCk2rPdwr9et/UVqtn
lE79YJHOCdMfXd85r8Sk1i26KftzC0rxrW7nsg+wQxvg0sfKtZnaybburog76D8QZ7Yzl7u4qqRv
qeWFanXeWa3p5RA4vIc1sm1jNdOyhKoNAQne51FyJ/tenkVzG55BGCmqrUyr9noYUmDVjt2aPjyU
LVmP6szo6MBTprqky9qOn8i7bqGkGBcpJYO150nzPMpixfVlkZtbMcTlWT9E+W6esLzGcXyoHkE4
fh+yqBW8tLJ94UDQftOlAeNESJPycqKX9xhFpatezy3bl0Q2JPPIg7x4ZTRtRazEftJj0ut2df9Z
4ZAbsJmDKFjyFz99xFV44XYqb11PYLFH4syF3p3XUJwyU6TMpKyk3260aaSIuzHZihQPPlHgIq5Y
xr3bt+FaGabmGwsrxlSm3nyNZZXfNoOU9PdiTa9RWFzx0JEqFImNa5eiPDRppPugMe1sjb9PvFJn
ndyiomf6I5Ug8OwtGTrbHpmyXgYqpWhEdjlBN78CLRX7wlIppMbJFU7E0Lxi09uBUVcvjMEpg2RU
zW0jxbdancWjpjNiF+/U8VwmdrsZXEikRWHm53kob2HBPFOVHDaj6rZn3kS5PoD7b61nXZPP1Zwl
d94QhpTaM+3ORcn4KeoG5UwnT4mmciq3LWZhZB3i9mFsLLVbFU5m7ghqbvlb8pSqJaRoZ7BA9g6K
cxYlRvSQO874bVDs9Es/5aEelB3NmoVTV9fToEEay3r+GGNcv1vghq9alYEycWgnf8YbethNip4D
AhymXdiObYaoMwS+bpRt/pjN452Rp8XNqNjTNw8ABP19/bfCBI7TNLiD14YSXyCazu8LALLXQk+H
H2PSqMS+RlpdKmbkbcNUiXcdGWgyZgavz8ikK1fhSGY2ZJ97pBr52iaJ+IIvdfUJILv0zdxwzxOF
xu14Xh7CyHP8XlDrOHOKAuwIPcLeyikB34/0ftDkFnbL7mFO20iLcRshb7jTQACOS1OaxEWI6uGT
nrnGTWZRC6V0Pl7C+LN3mhpn53pYv2h9ONyV/ZieW109biEnOhvbUrLrdrTVdQ1wPBBl2z1hWBVe
5uTAztCXTE94A/W3Td5lN13P1STfHa1xkaCUTbd8O+Bn56DW2kadBqrOzOXnJCv764xijLW1IyzY
NmHe2TN00KS5Qc6bAyCS4NEKzPDe1KTuB39R36ZZkVzbHQcJaffeWiGG4v+IuOf8DeX0cFW4ZblO
Cru9FSmm0/HgugGwLxySmumpLvsSbU8P4KIb7S9ATT1STMxnP6M51BchPPSgU1McVbPJ0jhYDXdR
q2dX1hDHn5AVt2cpoKEK1BH9cYEJnenMGS31qeFgdhlWin1ZNex6cRjric+l8QFPCrFurcTZadWo
fG+d4Q1ig34WJrp7TsQ/4Wk+8IcTsqL5oSbblUeHxa6bOAe0TV2ts65vSaq6+kM9agpSACwvlM7w
Lt24EEB4ejHcJELfTEntp0otHjvUA1trUO2HGue8TT/WYACySv8KimqDFBaVQNzP2ptV43TmTHp5
G5pRuyUIHZ9HUc/XNcaT14kVTT7ive7MriXlxabO1KDM6/HCSObphtN5sxv6xlzBLNJ9VgDjIimG
6BEC9edh9rxzxYhI50ss2C/r0FSFH+eZQ8NSdpHknLpmxsm2TWV5bpbGQAv1AO45zLFQSHT9rbZN
ea8MMNLxU2x5EQUJu2Z0HywEnouRUm5v5ahrmwLu7z0zO7+Ym5b6fNvis+QSgSPANya/UWZA/JWl
PPXWpF4nVeY8j0bh7KIm1JK1EYYwrsLR1HyMDud1ow3uA/YS7ROVQuOLIkdWeQe5+5vGwfTWLudF
31CIiP6uHtEzs/lFH0ySekkX1GxCo9N792E2tl8FrIL7gTLoDzlX2Vvk1fFdkoQZFrKKvYPNmbt+
2GEwnGFdoJMQTFDy2X0NnzZ+7e05Pssyq+UO0dolCaVzSkrZVb+8M92MlInyCHtVltTJLkUBTZ6P
KWJAwLivkqrjZIFFQTCarrFNkdEHxjDS02AM2Lnoelv1TKwswb/d0y90/AM4uZeK9R3RxXwfGkNv
rnsZTk8SGuFdXBPgr5S5kJqPuMT6MsvUoqhaZPeDYTWfmyqZIH4V7mtMct5doaJnBTDjDgBYqU63
VkUWnSb02jifjNy9wUOHz96X8RgFTKx85XnM+o0Yp/iyGLLqk1AQDKxoR3kVaO8SpDS4J2yspHGe
9UhiDKKiToYqpY7uo6mFjuonmBDRU5VwScNq037jKcU4nscyTd0n+NrlBu6Wx44JzZPZLvFS91i0
28KUG47jXkPAOvGFFlmwdzck9TThp93bdbxrooHtHB1Lbe9CO59uGR1ZdOmBW5ebtIGNTDZwGqwN
ekwWnEh3q53oeu8RD8niVTf6ejdw2PsRNTbBqpBFfwU1LLotFhWpOwgKgm06T4J1xxNhEDv2Ak0o
y6vYEVCEY817LdXepQHAGAh5Iqd5ZueNL2syzTs1Sb2IruvEHLZCNTHCULuefUOnUXuL0AzubW/U
8SUeY42CQFaYQdYT36zYearnoomcca2BHX60ocWKjerOMz0zeo6gc5g1EF+OYjc6kuwhf+2l4T7m
Tadcj7LlF4uqsQd+Z6W8UIqHH0mIWSGMdZ3oIRvN8EWd6UZFwaMUW6ChdGjkbuM+yiST5VbQmfCM
9WJGBlsx+n6reZPXrhLC8jZQk9h58dK+hYn4QERof7UTBUl84fQqZdWqy64VERsRQTL0dr8c6ZDY
2BKPzpFgm5iE7H+BJDdG4iIbSh9+nejxZY4D5zVqTuray3YNHVRCJjjPwtJ91BpjtLZzhtDjQhGi
VgKSvV76tTREfMlULpVzFVxyvyU8EPM2nawKK0suI4I+btv8QsZznwaNlG4ciDZUn9wOAqovRmou
LKMK41UvKaUQuzc0PCMoUBajjxqfCYO4JaGRp3CeYHL16UoZeaNrtxaW3Dg49zjIv4qY1hPAhETl
au7cmbWWXE8S4YPtpbytPFdTesYyC5Sx3pRXihjdZxw7lBGWj2usS7u0P1XzeI4Gyr5t1FA/Rwal
vOixRtdwTwELoF+edkoga4oBVSzj7RBl470VtmwNBVhXX2tN7zOeNhbqKbsp1tU4tRdgE42XkcX7
usJA+QcqYCQmXLfa6TEmE3dY2ZudnxYFZ07R0n+6zVCrwaoBkoBHiYuKfMOtA0cczaGmRt1R5VjV
uFN064+TXgd8HTJGSEU4VMAIpIxAJveg0AWpfOiGUOvgudeeEswxp58kaukGS+nVxUB0dP18VqiZ
lBj3vAzpbKgBjJHFZH3QPWSaeR/1N1U44xatuVaEAkqjcraWlh6zoSW9oGFzzG1MUGRxoU5R7TA6
UOv6FcPf9G0F0W4wqA0em/jPKluWFm/ipCbyyFfj2ev9pu/pSiFeyKwgKfIuPVFfOEpO0dKx4CAc
VEM63eb2QQW8WVzTVc7Q/lyl0XfYSpRSh7Cr3ibpRHfcigxUo9buKKQS8LOhZ5jmzJi59FamXeX2
lN5oeULjkZGY4wlU4VGSlpuD00DHJYkzUGuHN6c2rkQsQNTXQad6jEKNg1+rzl7KCGyK4VJGbrrN
zRHj+X5OrWoLrGzoAsVchBYfj5b9MuGSXlR1dCme6XA7pI0Pco1Rretxiq8Ph6wJaO/QXhSeGEFo
GP1mzlLrxOBc6rl7qR8uR8M7WUO6OjSkU/spKbPEUSlJ1MKn0+ilV8b6qbc7Oih623v5+IO9eyU6
+BGTLw0xh6yOIqqUtIqmgryJhxPU5KnnTRHLoPcG8/+hzPRQFfx3WDnaqzj9j5Wo/w/rS4um5z/+
u4RzVF7i2FAmL3+8lK9/7N7a+Q2UcbIYW/xdulrqU8vP/11r0ry/eAMc+klG2kvUSjbw71KTZv1F
0x+JD9BYGNsjrf93qcmiCEVyEG33UoL6tdREFYrMJkOW16qbIMF+q9REbXVvRDqL4SK+dSTcF1Ub
ueLDDDG2s1YxIOIzh7ajAZMdnc60IqeXHgdNEw+vunvuR8ECMVuRw6bQzsIOiClQkPYjeuNNiiBr
XiFgli//h7vzWHIcOdv1FUEBb7YEQLJceze9QUzXdMN7j6s/T9Z0/CqCCCJay6NQSCONSWYizWde
E3aj8rlFoS/xgnkpDBe9TEqK08Kt41NlQkEOOfGp4PXKavuuMjPwOepAbd+b2hxt0MkM2uaNIU9F
4DntLP+SlYzXrxtMZH54oDN8yzCL+SIZbREcuPnCBXZ9YsH4JQm+t9ROhrtOp+6LI+nx1yaM0sfG
6R3lQCPA+DiO2M0cAiNtogPPJNKXWdWPPppaI/9HqCpnJQZp6dUF58VGCaV56rCwX0652jYP9jCS
Mg52Zvqh1TcPsZ45H+XcUZ7iOcg800QTSPj+DW/GPkjexITBKMqBEs5xxxqArJv9Up+6VFZ9fn36
LQjDhgovDbNDbc6I4BMzGchNLDPQqRJJn+ogaUn9gWJ69wv9vhyalc66e3UKi9vDctuJPY2Xy/a5
H6kBLAjFBI+EW/HgzsAffMwJM4eyg3ADt8gpvo+I0uFG3lnOWy2iOODW3QiAPiKLeZKS1vwuNbmN
LZJVDM9lKlvPkl4tM3z1tH7oDGfKAC+T5IZIYwG7t/MILnsWRJ8tiFEoyFrFZHmDnKZvcurJb1q1
heeo2sOUuVYUsMsiIJTEuGBUHs20Cr6rTY8yJWID6he1keS7NKlw51HmrDnnvPQNYJ6FMALxtd4k
Hdfjz0OWZBRPbbv6jMtE+KOIzDEjpy8RP6zzfPma2w1RTB5WuURPg+IvQ8uy8K4r0gEIsmy8o0oC
8AGLPlMlr80sBBz1Rg0eTLOnNkT1r7F8RFmVhwTkSkgCEccGWJkkQhQaAYePw6Lz02qrV0nFnOSO
2KFM7qq57n9QPRrfWOaS/qCM1r2Z0EDODryvyuOCjJlK5c0MPnZOEwrgGz42hyzAM9tt6gwFOSWO
82/jYMyFLyFCC8fHLE5hUC7v8Fs1G49SkvW9DVXNdJephXqHqtKsuIvdRh8lHIeWQx/P9nOcDNJX
m3dJI3QeAObn4/weq5QAV2mUwlD9M4W1eR+P6UMVpJXypI24mSF7Shbqlfg+ON4UmsoXo7ZM4qah
7T6pY5Sjma0t+IgZ0lC29+C/etmtNcWiFJ5aSf3GGSfQUzP+fP/IuASDXnWk5V2aOsXXeMrUZyfI
m5/FqNWKD7iKZZvT97AIxm+5oYzfMllNP2hjpM0nBPKLyW2nqBpP1E9tqq1KYH8IBkVzDoGltMBT
jInAbFKQyz+SbTYQpcmfBjZbNr53YhJemiW5RuEdLLzWV19pYy/PEbZu1qGX4ybld8oVUGGcUD85
CAzGhw6XifuurTLVs7Gx+2esUv0vpRtQFIUmnC38s0ckFJuhCX1I8qXmjlEYZX4Zps77ttXUGemM
URNA16LDHHOytBqThL44EEkFH2SuML5KoNJFGIKk96U6DeAg4zbX+ngw1fMjp9XgXFvV9HMB7fx+
ITmnVilLHSlhVJiPVtlPHDO1luoDpIzxmVcCnROjrCt0XcA3PUjOAiuVI4DLq2pC3fIlW5m+tqVK
48cxYsoM3SyoJtU4xeVjgjqE4ToTaRFm2Ylkuckid/mbPGyKZ4K4hGUcx/594OBT6CJTb3xQUZ78
2U4pUbO+LEriQfLnLVi6RRTV0a0SFASnSe8t1KehKVQURN0oRovlUMgLRSQb1Bka4ZVjcKMjVnZu
rakZ3dhoZrwOw1D9Ao04s04RvU39XGih/VHK0sahdwB24CgBXXjDxsod18R7p3pfx4EJeK7lI9FM
D5VfczHglIE9jJF8XKoly+6beZGkz6Yj8ZdHPFeOa0m0Z33EbDr7QfAeKg/7QEfye57s7w5Q+vag
UIOApGOhCnyUekl9I5vp8qEsW4mqhRT1Fk0oc/pBEp99NXu97JFLCayHQFcyDA4oUjx3UTy+Hfh6
9YNRWGFxGJy3EU2ZwW/QNRno+aZhSuYWRTtI6EvogXjVkU0l/QWUYtCAXEPV9WI0uMdj+r5d0r7L
EZS+49W2PCzjQl9NCsPLBqd4oLFg/Zt5/Mb8/EaPrEBGq//5/ynmCCDMraDw4/jzn58XIKWXv+Hf
KFDV/wPDjPwC4JIFOUgI1/+OAuX/EMhxbwGl1kkOhBzsb8CR6fwHvoFjCswmbs0vxru/AUeG8R84
VnxXtJGxRQO8/yeAo8vd8sLdE3LXiM5jEQKHcBUD9hnSgc4I9lSqKOB3VW+950JvPT1a1DPiacEv
NSlN+rAG5LJXa7SBNbpMU/4dGgcjAE8w+sBQrBIilYas06YVTaOGMkqOoMdTPLSxZ1dKsUP73B7K
4Cu8oP7WEhb4R6G8JmJS2lC1l6OgitRJhXyxsDO+PSuBLPhvmvfvrF5wN0DJ4M1qqxIEPiRpowF4
Rwoz0u/H3pg9vdbnnTx667M5qB6SR79YsgmcwStwR4+gXRJQ+4cPRrsahmFwHGBP3/d9Ud8FRF2w
E7Et8ClzTMrODC8xDL9nCLNM4F9EC3eFrehr1UT5sMbkVeqQ2+z1prjL5aw8DrkmuSU3pxuM9p+h
Q3+PytdTBKZXCCldztjJRjpTJqPGXTa7oTxPLmYDBRK1aftvUnsBnXwNghOfaPUJIbSSrkGi43i+
IGteLa6NZ9es5KYOBmRGWhiWo3ZE0st6bzbp5OlqLBQQssB3gDA8BVWr+X+8hdg44j5AbYVC1urj
4oSQKHbGx8U+N3lQS6czXT4myly3x7ksgLwsKeMI3R+QNyBSVuMMMq5+YUKhX1uy5a7qNPkg2Wb7
WBVR4zXYQ55vj7dxCmmGQMoAp4c01drIykYfLujJ12hqKtrZDMkGZhrBnw0qPTt7dHMo0J06uCeM
O9ZSQ2CxKXHZuYGuRf2cNRCpQjvr3kfINeyMtLVZQJigoIA0KMZHq30ZDInTUsxjEWek8WkkKTju
5qHyZDty+ymf6GC4o1FFX+Q0UB7rQc6926u6cRxVwJggnsBsUu5bfUULJZwEiJnhQpyQPjlBH7uW
Fc13dZdPn/uhpVsTONnOp9y4f9ihcP+IMZBtWwOoqQvjaa2yviUgSzh3ZUS2phmI4Y/SfYq/1alv
HAM4XNz8uj3drS+rga2ksELtDsbK5T2QD/HUdxlmBmqhLgfkSKjpZ6lB2O5IOyu7OUn0/qiPEFJd
Ge0pbckdqgS6S4kOZfh6Se4mc1J+VO1gPuX9HL8bMN9JaefpdDv/eJrcPqjTEcMB4HupdL+6g6CX
YildGXBCMGo6t2qceK3ipD7+gtHOt1zZLbzcA4SLlKioO8kUhFagYxrNVkq3An+Ixo48p876g1Qs
/ZG4ZAH1lT2CJ1NPY1ubH7W8lBF6sv6RUP7euXZXteHfv4N1FvB4JFDWlsDoxw7DEvE7IpGS0GH/
DCTF8WPygsNS4fOd0DOgJZ98T8a8Ji6Xf95e9I0LkRCNHyLIMtz9Yu+9WvSuL5ZQjnTdbQsItJNk
pA9a2kfo1CNlmaKvsVOB3tjLQMp18K4iQATwfTleVQB20o2RDVZO9REIhObJyJH7oSzZO3t545rS
CUPRX6MxQsC3mtoySI2MBY7uZgEC+6WFL9ZBV+bxozn2zV2QG+a5tobqp1WN2VsU6Iw/38/U2AXd
QSCS4V1cTnUeVLktpIw9ZmDh2mO7dp65pVxJnuvT7a+4MVWEoImL8ZXU2LerG6ICSFLQGdRddHbk
t7OuoSUb0FtMxqg9ZqGuuvSwQz9FQ592WvRnetQvu/j18ObqNAGZk8JyljSebLFlQzk91u2854Z1
uVVfInUY0YDcRbeLutVq68jmPFbRrFV+kSnxQVNz86tlQRkqHUp/sH3SHTjx5ng01HhhwNQq8mq8
Kis60PNO5ZtAgzynaUfc3Ao+5xj/7US7AN7Lb/gyPZwdIQ2jOU7NyF49ajJ6qbAg+s6Xq1Y+JGoa
QtJT/04rPTi2g6w86E5VAh3uQy8izt65ES+f1N+j87ohOwWImhTlcrNKvSK3IFg6isO0xahKwbFS
sW3rZeAaMcYItO9a7d3tbbs1qEgS2bkU92kZXA6q9CA+VCVpfLzZ8rusoPQtt8CTHXlJf1l2kr63
ln7c+ayXT9zLTCn+Q2TlJRUyMqseWEBDGCOBqqEghZN2GpfGGWSE6cq1kEHqLMxMEb/Ep2uptJ1F
3thRQr4PqCSBk7Dkupxvj7fdDCSo8fMuBKYsSeEj0BfHlQdL8dV6ke9ur+/WVOG8i3iQCdtrzL4V
dUmiqmPjK3IvJChD694yRuHhZpoAB7IaB1+ckj9UKR3c20NvTpVaDPka8SiSxZdTRUMptzC8avzZ
GpMHq6iNQ9R10xcsmS0Unae9pV3T1EUez05CtJEaAo1OZ3UFyoNqFgV1bb+qUGsqckCZwBAQkw6N
pfpcWiaQ/Qq1ewSwdCf6GUHIfpcEvOgaiCpfGUZrL2BcBRn/7jSqIlQZBCeGmsflGqTSlMUQ+xrf
yiHnyq19dELqDGFi0Hh21PQgSMWPoLI135aBhifjqB2Bt/Y7D+Hlm/vv76AVBg6f90FEr5e/AzFC
TR8yvfWnXk8ZeV7uU5rOnmKW8c7h0vlH/TeP/HcoaFRUdmAxE1SsPjuKSHI0Dknn56HlPOmjWp4G
BJa//fnmgnWqoQ9iIpW31lhQeOmi2Sw732kU4a6Js2SGzO9n2GG9NwGi/bPQ9Pe0AFjQOYTlSRXg
cgW7IKqtWK47f2oyFL4xZ7pH6n28G7VkTyF16+AgTci/AFLCpFrtYySYihlEU+tnwPh9fMiKM4D0
GTHU3vHCGSuq22u5tTkEMRPdbCDP+ElcTq1t5nwsNbP1a9QUjr1ldOfKRLA2UIM99MHWdUTUZ+pk
xOyPNUkZhAPVkyjq8LWiE9UaS/GpRIHwLV0+FbKTqeGYkEEE6ODu7sRia/HUl+sB/QqZvJ9/Xzn1
LpVtmbMZwyDITfuudQBQTrHau7M1dPC9pP5TPLfB8xxH7TnKFkc+d2GcHsEsgxeLgixAL0lu4WWF
Fhz8DJLHQZei4E5XusalpzbbOydpIxwQTWpDSDpA2l3TeQIIerXq9K0/FkBUHHt6nABYQIcpordT
OPVvcSTV/o7buThqxeScb++KjesUHw4KXsiuoP7BXrzcFpmRzBQyA+6uCInIDHF3BGVRWA+9WCpN
BeR2S2dHClrnb4wxcQTt+w6jBrh1Jycrms8JzO8vt3/T9YrweJJ3i4heYAFW15heQW7oUALzAzvo
jhYuKIcosbr7xRjV77U8a5+hwtnv86ad389VbP51e/jr3SvebkHUpnZL8LAKcge90kZc6Sh4GFbt
GnXquKyQdlLbXrqnP2aflwyaOBplu0IV4h99easCqeD2po0nhAnX1ErEVgJL7yWGRqT1XBntcuLB
krVTXYXVL4SJzLvWHMOHyQmqyAdRqb5VYnn8fHsBrm8KxFaEOgWyWtgUCq7w61QxsgIU9Yq5xM2k
sjwdAzdOqpK8BQs93/0vQ70YYRGLohx8ORSnuATPzlDponc/4OIbPkAJ7HU4jebOQdv6riaVJCAr
ALSstews0giGBgq18mkoAglJgrHANbwzrcOMavLzkqOcXNcTmFK1ps+3czFtbWqeS25gB2QWMeHl
TKckb+fUiSq/SSP1AZVVvLaQNUB0CQhbqgbSmSxWOqc2TAy9UHZUBq8fG1RjSDaot7w8pqsjlQS0
vGECVX7S28WbsBrAMy54JTzAyyjPSpb+eVgoMFo0c1hpehPrRHWYhw54kJT7idmE57iWkNdtJ0Mo
n03LA/6StFZvb6XrHIMRX+yMuUlhwYuI5VWBI0DmY4wDJ/cHiktez4P9hIeVRZ2uDR6SigLw4KTp
zqO6quuIgAERWxoGGoKb6FqZ4iy9GnUoq8RWQX2jwN8FJy0z0qdJa7EhNJzmvWT01n0N+ljxsJ9r
vaTs0jeQzcZ/bk9948Dy0iHVQ6mWNsK6ttPaKgC8sCv9Rh+UH1DY85NmTflRNZpm527Y2Ei8z1DA
ae5ROnwBaL6a7yIrYpvigDCkffizVZ3ivsAs9qB1cuMZbbLUO591a4VFjEleI2o8+AZcrnCLwk04
20XtUwMeDI/+dpBT9k0/BYYExgZtkuF7zV1a+TE1oFMLEKXztDCwMv+PV1kTVSb8CyhcXons8mcG
KQPG73N3OxPikw09MLgXnhaAct4J5Td2s7BIYFe9KDlYq4txsbWhLvuh9tO5M576XNhym6NxBu3/
nssfdhJ+wufbE7yO6eniAthD15VTC+vicqVh8wMNmJlgmNbKO/A6YNUwuHy+PcrGNUxZhzFEWk6N
ezWzBBh7bMxG5cNoAFXTaSn+i/BPsOTOFlcb+XOHBEne6rTYUfI/bF/CX24Iuk+CPn05RQyxm8iY
LOJtLWgf8wpA2RANuFAV+qScTDwQ92QWNz4kUYToZFJrZwevp9sNVtloQeXbVt4fqq5AEiWyxr+y
KvhHbiG0HMJBUv98q3I0MXxEtYPa/gs68tUpzQZ5kZGjZJoWvJw8RXyyG5fiQwV0+dvtz7lxIRAo
KSpPCz0p1vZyRbWqVSopxYjJ0orUrepUORTYkT8osY02hFkWOxHDxjuKgg4q5tgyUVBa96T4VlZi
21kL3CNCPAz7x3cko7Plxlpkep1Zjo+N0pQ8NB3QygUd0Z1a1vYPQMFQOCezj1YTNgYLuqvBD+iX
oPgONaR/xEEFMgzSKI8VigMHY7JDODBW+S1p1K9/vtxC59lwaKISqKxGT/oskce+bX0iDERvA7vG
irCiLT0MMFm58PPT7QGvEwTR1wRIK4AM/MHayMPKqbAZRuZ49pJa5zhFciCcJsWTpelTkRTa3RD1
kyuASKil5MmXuZdiOD1QvmrJHna8sa6uKH4MPV2LKi2qpejmX+42OR3r3tE7x4vrsXtqpsTwZjvQ
j7fnvDUKaSLXICg/MuZVtBTgSzCno2l7qAQsx6RL4A8OzV5vyuC3XgT7KOHwjtIrFbqL2H1dzqVk
jvgrqKo3FVEOIa3J75TGGGGvaOH59oSuh9KoCiJXiTC4WLnVtVeFFlebKaseSgTFXyMn47M9t5Y7
1hCv/3gooj0g1yLSloGJXM7KmfKOktusenUQLvOhkuK+w3EnhGsPiQSVhdvDif1+uYh8IkP0a/G1
IwJbbQijsW1oULrmNbP5Q8qDwTcQHT42A7DZKh+lnYW8OvyMRPdMZOuUUK70+5QUtbPFwiaBmmfk
xYVZv4GA3b2VR2N4gtrV3gP8ySPM5KMF4lwj6XvHUeyK1YSBpuAkhpITPkNrm23o4JUR673qDVyw
Lbb3gTm7FhzQr5CFeyjseqN91eFP0gnL6wHwdZ3MBMVIpQPiTqGG7wRo4gG7+kGkVIoMG4PO5uqD
jwgXY8+aa/jLSPp3G17WoenC+p0aZh9mqYWQWbXdz2hSjJ2dtvHpCUXRdETQif9ao5HyFiJ1V9OH
ymBwQknSTA9xs+4hMTXpiBS0uXP3XJd5ufIRaRfKmOjC01JYbe1+0fqpR12GMhoFk0YBLePmS8Pp
zbIeslNrVKSXUzCqgzfT42mhpSLX48pJ0PwaZJXq3u3dv3Gu+UUgQWBOqAhTr871rPRqXnBDeyr6
JXdlbVVuJc8Opl5FtzPUdRwu4DQ883xmyu+8f5ezV1WMz0LZnkHmU3tI7GjwxzIdHuYBwc4chZPD
IA2Fj97k7MUDbMIA/dQ//+REp5hJCVsN0dS5/A2DJBfWUGiz11tKfVcGCoIrARo/VU1iPcJD27ld
No47lURa9hrSyCIWvxwPyXGY4SnYZU2PuoNlRPWTItXSfWsX0k+l1bTa1yWnfg9QZBqR18DwfmfZ
NzY5oAUR7lCRpjynXf6CJICnhqaS7FETQ+JA7pDHCNrlM6zR5edYOmW8s8Qbx1mIx1GjoB6jmOtT
NeZqOjtBoHgptoERGn5adK/lEoQ+yTRqRGGJA+tDUeYpjEg96Pcq8BtLTurBC4KThcOUxe97FbpG
iQFKwI4QtrcXTJUz8NeHuYEvX5k9FAooLc3HrFIDHAeGxc3m6H94KwkwdBYcItL1AuhZ0oBMbBYP
fLh6SBCGPZRKOMFzhEZ++/huxFZ4W1AMAjPG3YLHzuVkp3DIUqeydW9ClSL00mrR/JG9jzgCUklh
At2/LfCNtBGDOaeZA3EJ7SsD0SIEeEaji3akwK8/Pk8a2m6gEJEkJ/K5/D0zZT5loIXnGXpYPYWx
OZ2JaJtDPyzZfVG0ldtHzXCiNr23FNchF5UpIWkFKJHLZV1zTDViauhSBnwpPT5baOndSxzJHazs
9WkiBBKwY7G7DNlY3WEQ/VutinUM5GNd/YgtkHpKMLL3Eg0liDQVRNbbX/j6gmY4QlaQ/S/qn2La
r3azFLWgnbUQJ4Mlzb0imBZf05Bt4UtXx/9hKCGkDxQFZdj1WzBmvS3hcWR6PMaKa/c25wbKmmtP
cNRuD7W5jEQfXEgOgl/qalZL2MSSEgWGV6ba49Qn4THWMs0f7GBwqxhbw9vDbe1KYjsZeSr0CKga
XC6irErjYipkd+pcV58ABGdHjm7ldmqbfKgWNC5yRQtOSJslO5fh5kRhM/L0CXHwNf5woZuKusfI
msZK4w6VlgK6jOQn9C+zM/2SvW7M5nj0Y9AIROzxqpmuQKOZQ+pgiKgk49kyx/yTExrkdVlQ3Jlx
1fxze2WvL1sKa+Kwg+rBX3It2ZbkmPgoKeONJguohijewJtpHscl15FNSM2D1FcmtBsnvevwjdrZ
slvTpfFJmYv7nhrJ6jgi7ZJracbyqtXsnIPA0E5AmkKK8o5+v0zhXn9cPNeXoSqi2zLewciZckrW
HYBqHlM9HBo09IOkecroYX+UWlMjduwCT2vhw4RmuBcfbw5KKgfPQaElv653aYtDVRjJAQ/EpX7v
hFrpRgnBU2XPAaJNQ30aq07dWdmtD4vcqwBlkPmp9iq3xHZKc1ARN7wWVYvG7RFlO7ZgUiCYRYP5
K5VDWG+yEqeAY+ICB05EkD/d3ltbHxcAIKVSXlHecvETX119OHKPS4ekiicHnXFfThjnIMgceDgX
dF7fd3uZ0dZ41KHIynhGKIavbglnsrMsp7ToSao2P8t5ohxBe5Z/KSDrtQNed+mP2xPcuNspe4ET
EDUC4VR1OcE0k6sy7zXNG1sFcXXsiI8GIa/g0D7fHmljapQKNOrtlH14SFb3bYJLWaZg3uYhbfSY
tMXf5WLEfhxjHoKEy173fmM0MNfCHAabbeGIcDmvMs2kaYlly5N7REp6jZKE1WsK7Nyp8VoUIXaC
juvxuIGgyIDTF3WDtVZBUwdRbkoxFOpZyY4WD7Q7JpKELQxaqShzDTtBwAse9PIawEUDRAkNd0qI
0NAvJ1hlg402BslCU8zq86TH9jNq6vl7RN/kN/Ki6d9zxEDeRVES3sVVX6enwHKio5zH4yOtCJlG
Q9EiBxPYXwlgyXdvf23xNdc/j+wG2zOVQJwvcfnzHE2iJ15EgWeqmXnmZGIBO2fj3e1Rtlb9RaNb
oF1EvH85SlsOiOglc+DFyVieqrZECyy3PiFb1951Urezg68vQVpyPDAOmCEFzJD4Na8uA43eH5Fj
G3jp1KLhDrTcdYJSw7urmI4RQm4+XK09HOn1AaUkRNzAV+aB4/RcDqprSYvt8ILalZxhtrQgOZek
oX4kzPjjdg2UTaJmQhSQcKLQdjlUOTiLYiM05cNMne670LIOulmX/pIhNZSOcv2wlAg43f6EG/PD
TBNXC5pjAvKy2sfoTk503cwYmJ0BtkVGzSccrf5j3nXdTv94ayh6izAwWUtAIquhamRsozRQIwrq
ivarQui9OJhwBTgK+pSebs9r64AavNCMQybIH6xOAJmfOY5jgXZvMZU/K3No3o4jZlXuQI/qJOda
xUOtz5E72WrzDPG0RHggxAVsRL/70HU8NWho9p/RuIqeavA1/u0fuFISp+tLBEExBBCtMCek1Ln6
3FmmBSHiav40zBlCd4oW38dqJb1NYkNO3BbjLCQncvXdMqrVm6AZ46dWL+JTXbfqU62V81sH5Svw
FWBSJ7lBvA/n9f6tChn6L9WQMLUjaqCXWe+au7zc3qvbRTS/IENQSqcBtjqJlQ6qJw+6yO/l4mNZ
ydmdgrSQoElFbmEBAYrytjulfYUqnpV2J4lHFXJCb7/JCjX0wYxUO6t5dRNx18ElpBdIJ53/XGX8
AiNWoD+lu8loRXdhkbYoOehUEBEa1z4g95Afb3++rQE5LjwANK5EYefy6wVdUSIwJekuJXhEOaNW
u69QPvKsrCjvqiHa289XhweuG8OAz6V4hhSJ+POvLj+rXnrdCKBR6Qh2HWvoKsATwCMsoz15t6d2
lSqJhp8YBTqCBgJutZYEvVIyGGDXh7E2ECKiSvRLUWAWUhjt6dmn8tnJpRGDL6fdGXpjlsgNkUWQ
8IIHXcdfEslYm1eYz0xSb/vQtDJPo2/t6nrff7g9y6volhE4f5QBLdEfX3dxtS5pKEVBuDBjVA+l
oEb7gMagV+XWckAbrvWyfC6xI5EGzw7zPWD5dSGY8VG75gjBGBDuNZcfNGJEcEMJ40Pp8Vp8s+OD
0w7JubLMBLk2+ueYUOZt0B5jZVQ+oY40P6VWVZ/DNBjd24shBrs40OLHAOqBUklhg7b25Y+pQEEo
Vgj7JVSd3K0rxfKKttiTH9s4Mxh6sK1svAdpPa5uPLmOBjWwSt0Fyz8ce+RzDhKgRUQPBsdLS20v
NdycFbmaKtiiIh++nNUMQcSagDHj/Fepd2MRFo99PWQ7a3cVloi1I2kQIDduxHXoqYw5MJGx1ZH+
0IJ/tJKgS4vN4gcqrog7AJbX3814We8QnLfWUpB4FCoLQu1olRmhk0yHZ8bVMFY681ur4nqJ5E8l
Hxe9VhK/05q92tD2iBwWansUs9cwu0atB4wl4O3UwzIecr1MfTmsEXDRsGXtkqDbWdfrr6fxLJKL
UUQGrL9ubeaqlS5qwXhqr0onAz+GO9qNxvH2zr/+eoxCjxGkCpYiGMlf7hHdCcKI8jRkqCVEfLyx
E19rnPnNWPUIFBmz5KCFL7fGDo7wejEJurCJ0zkJwv9idRTIgjjTPUdBh0547oMmOesyrnSxHcgP
hp1NO9O8vtMZDx97oi88WnCaupwmXXd8MpFBcpNOL3zdmoq7HlCa7yjILNL5owxn4H9RIue8E2Bu
XHQMDakEuw0UvZDeuBx6DnVpBEetuYaaIlDajZY7dYbqNy3iODOY5EOoDM0x76fRM3J1OkqmpH2Q
DbC7tz/19eOC7RVKdqiGifb/+sbtBjBP2C0g5aAMqR/UNUKaSmfdmwj/7Ex66/OyryjLE90h4LC6
edo4HCU1QDUi7DvDsyptchtlls6qYSGz1HbjTrS7OZ7B2grGsUhML9e4zTRlBDPKdmJj+aGUs4C9
mT0iHmvDkG3nnfR3aykBjnAyDTBJhECX4/XmaJIuIOKA/lCPblSSeTMOEX6vqHvN+a1rQPC2KX3D
BAXrcDlU3EqpqSHE5jZW2GNq3Q4eMmJ7CKutBQS7QAGRkJbq8Op8hOMcRkHdGO4Ix/cQRJl5iPQ5
QK4o+WEN2Brc3opbtw4AJPBVNIhYRPFzXkVzaGynKuq1EFvbtibCSpQTElwSbM+mvW9hdrutUpg7
m+Q64qGMx9w4BVBF6EpdDqpUM81fq9PdIFRAR0uJ07+b5qk/yxZe7LTjpuadLdX5Fz2Vqvspladv
t2ctPtVllMEPgJzAEcQV5srADDWX2UnBgLlzPEdeJveQ4vs6PimS43wi361IZgrHk1Dbfn975K3P
S62WAEfICjL9y6lrE4bW5sh62xlOnK3e1QhKl/HJCTuMcVpt8G6P98KyX0+Vli8yDgqSS4BYLgcs
0KpKTTnkQLbOGB3UsDBhS4a9/c+IeFqN7wcGLAiEBJiAm1poyNi2x8UbeRrKb0pQJNNBz6sK6f2p
QBewnCqLpCru2vEw9eUwYEuQCQsEkHlf29hUfmUUnTFHr9W8PYP4R1NYrouKKolpJj81q5v+Ts2p
aFBUK4BwGMmC8la1DNUOvGFjiwluEJg27gXCrtW+7sqI/vUCQbye4AdFqWkeNCfrfOHO5kY1eqqz
Y9Yu4s35IeuKPdzQdU5NQER5XjgiC1zx+hg7GgbbRmBryL7IuP9pyO+ijNXIz2OmtCF6g03/sVMA
pR50I2U5MM1WP9UIpSEG28X6t9LWQ9rkUVMbp7Trg3dG3Nc4ElHeng4xyoUjCrgLlgohrRe4R1E+
7gUkG1crrWEwTy/iBqQGlzsnmRecCxsCO0vSJ0yq5+zjOGHsREK+56S8NZRBxxhUAj0/cDeXQ2lZ
X1UKB5J9A+yST0erRmkXXo2s26nPblx4ghv0f0OtHsRCF7ddzKwMo1ceBrXKvi0iNTqQBUYZSuj1
dJ6McjnePoebwxoWBDJyZ/yEVoup6yFyKjEztGtzKA663qLLnox9GR/kqq++OU4s+YHe2Dvjbqws
3VMKXVSfiDbWnegIs+Up4ve4cqPl57SMEZfv7PoxUOXn2zPcHAnRLFIZbm/umstviEJm201zSsYc
WQWA4Mk6OnrdqCiFm/X322NtPMW8jP8daxVlTAXOR2FPrBy1mfxxQAvneyX60rdH2ZyR8GVD+ZWe
z5pyrculjRpkhbKHEqLkN9XOB3zCivu4DPa4UltD4V5Pbws2AuyL1a6MSzyDAhCFrlYhe4daUX4E
qpOe1T6P7m7PamMnElfQCKGFR5q4Bp0OuTWNahSQzcwNoCe0LBDrwzUlrYbwlCa18mGecuOv24Nu
fTCwbWJj0NQiB77cHLHdO1Y58MGyGblHDD2h8aqg5m+PsrWKpNcEFBQ0+Wira4TyaW/ONVNrm0b9
C3HEn1WhWh/MOv0f9jpTIUhBfIoK1+pzadYAQHVARrOMhvipNGpeETVEnnBZAmnne21NinAaKh13
MfnLaqxKKEZkzqi5kTp2niEDu+vwNDiV87xH4t36SgTTwu8M3jf9msuvFM3KaNSoKrpKm0zHpQyj
k9UFf4x0pJYnOLswrVklNv3lKFVh2KOJIgaqn80Por7az1N1OeIHiYStibPh7U2xOSlRGyVuF2nn
alKm5Mx6hbWvG1MqfSz6lmwryKxA9m6Ps3WuYPD/3zjiO76KpMWLo2oS42gjPC1FMaqDqtc96B9n
QRLDwYqJs71TO9wIJ4WxIegVYMMoNKwGhdUSmhleW67WQjQ9BEEbfx3iuTvWkWU9ZZ1dVjsJ5dZy
kp9Q7cEnmhB+FVglStomvczWb4wKI6+l+rsIZXUnq9sehE0i2C2Q/1ev5YzFzKiaLRWefOjunToB
qq+mk/vnX0wQzGTKZtStrtpcSlLkcadqLkCm+BHlGdyQsrjxijmK4QjbD6MT/Lo95PXEqLSoFHfA
P5rICYmw9dUmSZROrZSRvZ+RH3iOUZkflEGzP90e5Tq9EfUclOshZ4oSy+oeRKNbjSKItrBIrAzf
tnZ5UJPYflPUQeVi/lAfSnQn3KJE3/b2yNeHgJERyaSgzGUFc+xyfqhFVCOwcj6cXeTvNEmLvwJq
7h/Krm7uND0ofBSBuz8uYVFIEpVHgaGFiCUW/dWiUt1ss4jDB/0K+65aMmx4dJbk6Ub3reAV3Qmp
rs+cGA44Jwyhl7rZ5XBKHJqo9ojhSrNxNSdGu5sH1JuS7nmWgj282NZw3JYOVD006jkNl8N1RkJX
dOGIp0MP2wpTbs+M0uiAI236Oe1zaaeeu7VFxW0ieJEEImtkdKxYcHJwbaEgiLkTHc3xLONet9OC
3doo4DEoTL0UbtYlsKRBDA8KIkgTB3tiEt/xJGEQ5MrL2LlxXNse1LnCu707N6ZGFwlBEUF4BCmx
2p3AKJ0OQjZfTgrHh0xFd9kZuGVuj3L9YIP9IvUE5WwwxjoQ1mvLzLuMUfp8BmhrFXgT6mb7FsGv
9I+TGeIcUULh76Wauu7FodffD2bOQVcTOfAkbcIBMbIXz1mwKVb0AtMpI9yjJm9sSJM2vehWsUWu
GoBFvcR6VfDQRXr/l5KG9j1NreKrJI0S/p3/j7Tz2JUbWbboFxGgN1MWq+oYedNSa0KozaX3Lsmv
fys1uPeQRRRx9IBWT4TuqGRmRobZsXeRHcQ/clPWBQw5LwvSgh4VPc4titdBujovlhkuMHeePpjp
JM4MHTsnmGGiU97U0wkW9uJJRHHxyY31I9LG291kOILYQaVHwwjrVnohh3Rf9WYHaH4RTT9cO1Sb
oGQ47rxUczQcPK67xmTRgg1FG2Y7DlhMi1CHpWQiuMnaa5PM5pt2me0rWap2vX9KbycgYKCBfVqO
0FM+haZh7VdKxUFaapiLIJ7ykeGfUZxVrsTZS4f5OepF9sYScCCJ2GIwWBFvzNFtP9z/Dbf3Ebt0
q+QrBXfMFngAikaxjQUuHLh4xSMq4PU5Spb48htW5FtLwEn4Z8qP/uJ5IBvnjOZuEUz60D8kRLkg
K6j93bdyeytkoMIojSzusSp9bcXo0VnKSopoRke5G1m+8VFH5vQpsSf0XbSqP1JR3/t4+DCDzr/F
7OQW/R2ZHUTJwAmCpTHaT72W2W/H2u0Ooue9ZTlgQsCv6JLfcvPxitSB33aJS/BySH7GAgqAfKkE
XGei8HstOrJ3+y7wBV/Yk7/nxWbN0PSHTKaUgTMr6J5a3jeIWeeHxKpSRjbdH70XeweX7maJjBTT
+5IAOsp1NzMiaoiEdhHB9ip0VG3HdPBOk+m0D6ZEnmtJdQTbv7nk2GMkgCoU3O8y5V8v0YnLpevR
wwzQPUsucVvT+DGAN/Ar+4MH71d7Z+U8pS1DthE4JMxObyJBgXusIPItgq4dZ+9kTiL6zlkS751l
GKGuS4qSptuM/FoxeOem9oyfyNjpUClnavqmX2L966Ib8IrOKZS4WV5QR0IXgQmisvgJ6we/H2ng
byT13YNmt/NHKtgjlG1GI3ylag8Cvd0vh8+iAcMLS7d0/eXKGppnwXUKkkLYbybVGc7WSLLjdp1y
cChuzqH8cJgBkCFZRrc4hAFZCDGRegeobP2wJrf8OYXFfC3TPgY133TpeDLz5Ij5bs+qRIgBSuPP
zRBg6cXElIYogkrR5rO3iJr5BwstHBhzLkWvqMD0de1833PtfVWKJQwgw94I2G/juRDQGsLGVvIA
aeUhaFMUMjoIOKkTlkdA7l1TNHzAmsElSH633sBp6WYnAiEQ9CDCfCu2mlOWTGEQU/l+rT9mA2HU
g+AdjIAsPK1NQXQ5mZNr5kE/Fe7VoasWjFY/npUsji+GV4R/3P+Kt++pNAhs0WQEAUqILfpCEZTa
dKArgSYiVJ41s/IuAJ3zp6FVKtTSlu4Z7Y4OTt6s+ifxWv3sqGl18KLuHCCsAP1gbo3Gw5bAxStA
D1almwVwMThBmxhVsAiz9i2oMN55odf4dmGWB0Z3dhXXSUxIWZ2Hb4tu6YqeYUXXzAI4DJNzCBXR
F/QqO1ovICXuf+VdU9SnIB1mvoO4bL2rTUlyOU+Yilo1unZdHl1GVx/edRayj79hiqDkF+SDCEm+
vy9eItgHR9MoFUyNaMYjNOheFAiVTlXZHpU7bkJcoh/JZQesF3JnUri1qahIJUwpzCCCKbxAjTLr
WsNVjiCr5/1tW404jxrUqa1ELEAqdZQW7X1UgNmSqotUgsLE2nxDRGSrYZQHbazl/jgoMLfWKjK4
dTgcFHZ23lpgpgAfZIcAJ7Dx4IuTxk1hDXmA1JbKBFlbf85DmKqqsC0ftMLIr/c3ce8+UDgl+rOB
tlB6WS/NGCiS2BmCWFmk10+FYzXnqtZRoFXQZco01L7SOG0OXI9cxObRhRD8f0Y3j24yF8vYwqIZ
CNR7oVAu8hkdYML4qsycx8ww4ouXORrCD6ae/Xl/wbu2KWeBvQBHDWxyvWBUhOZ+1BfSFdEbzwtq
Sz6RIYjJzohPbTn8ROdJexqEfQTc2ztEVI4lHS6MreBN1oa9uSxdBeXZQO2X6GEm9/2aqhQQcFdH
sNBdU0Rrv55JSdu0NkVlKy9rtUTLTdc+LoXqfK5Gh4HlAVm1+19zz5Lh0cklN5G0/ZtF8dGEybRe
FoCtS05LtyjnSZT5ORVOe7lvam/jyMUYeyfYA5G4uRkldcHUVnE3UISWj3ORto3v5cWnpmmVq4GY
LF1rDYkmvRVf71vee7moRdJvwbzD5Jx0Ty88HbBTCAonC0+3IJqke6lxaVq1e3RnW+rnIgXtO4n7
bWxiBMF12UofqbEdhKp7N1VqwtIjlVw/28GyOUwyWTfJgt5MvcdBj+HqM0uk7/Lyp+bCl00r54jW
7SaFwu9KpAndIuJ+Vr5eOELEaL7VMzYTxj+F2Q0f4f1xDwpqezvLUArURbKOwczn2kpfRLOIOy/D
vQ7ifWmynyjNhxdeyx9OaNUL8n5O/W62obM4+Kh7D4uUfWBuDrCks0UxT+UIjVFb5IE56m19Mvtk
OgvkrB4sxBW/pX3t/nS9SMR+6xbzqVtc9UiZYc/hywl8cBjQexCVbBY/ZA3S4k4W2DxyJ9JnsCHx
kCLTTfUmLc2jgf+9GytfUKJ3ANVU9tf2khxx5F7BnpVa+cmdvSXQGju9xF6bH9zYvaUx/kPST3WI
a7sxlbbC6ZLKIOzxEt33KtdmlD/sHnK7nM9Tt5gH5+h2afhXSeJJ14zq4raVb5uttiBGmQWjmD5F
bTc89SqBZg6K59UBHRAMSjLSF9Eb2cYjuST58swuC4q0Hq6TymUHKj9einY0D07oLWmAhHvwD91o
+WJu/Z7XlSbF4IKIVUnEn3qXjY1vDgnEUzDXL59nmnr/TCJHaNAbEpri1vBxrErb12HruBTTVB14
w1s/xI+RPKm4RKYvt4DCXFUcs18y/LCS5F+q0pqyU2515oM9Ua5CdLXuvkZDXUYHQcOuXSosMA27
YA22bd5Bj4q2H9MsgAf1b6EoyRnogfNmsCiFk23PQTFYxuf7nn/vRDHNgSiBJAG8Adt79L7Moqmy
wJy0nFnBKbs46aS+nQ30NH7DFK8aXHl4AfKk9b1cJqTJrYxtbkE3Xiw3WbgxjY2QSXukP3V7L3Ww
GhxgXmwJ7t+4nK6Le2swMTWZeuWPGbPuPTFu0ESR+gDeTH98/dLkqwXCBlgo0M310trEHvQyb7gt
pfU+dtvqxFteXtw+Xg4s7a2MRIHTIcGaN+/VXCaGq0ysLLcTyU3E2MLSFChVJkn3uc+n8gBEd/s+
SogIUTMDGWSV200z9TlSnMpBPFJrmsvoKN37xm31A0jk3ikE9iLp/uUs+7ZBr+kVNf6iTgOoTUef
yod9tjJaXQM+53x/q/YW9NKU/CkvIp0yMfsy7jHlVpn2PuvD9AqB9/gbV5k8ikYkeH4m1jcxuOAp
1CLEbyANy8SzV/bu27CFWtQaRfiXQ0fyVPeHffmdsyFlRiT7Cn6L67xeWtSVhcpznwR00f4JQ0o3
xWI4aGAwfzYz0/P6L/mLYxtIKUk/9DJrcyGsVG4FuQk8AE136WJbfGBG6nW6Z0wmAib7VQgj2qdZ
sT2AracXZtxgZSjqsQUoHFanpq3THyJWxDvgpUcdiZ2zyFwCdQUiUW7athYGA5+LRUOeRdGeGAGz
TnYcw6mcHtKO7JniwaOwQD2T12/jpoZBrQXtjyRQjaT2oxBlFgSIe3wxhaP7x37vkZV1TCaqiFWI
djcZEyLSTHvjdIN8ClUf6RLtby1UzNIPkVgGiowemos4QRALT71GsCadYEDJryWqqaepsIef93/P
3tIlLEHqnpJabVtPJrPmk6W0CaTsSvJeW/LwLU4PjiI1OsI/7jyrDi1SupW0KhkR3VyLDvEru1jq
JEArJfcNp2kvWT2AtY6TdoSiSAvPVeYtD69dIK8P4ADgRjAPwGi2vh2xThvPVTOGrtrEO+tiaP1M
4BCsNEkPUtTbe28wWgw8zJTAWdL+tSkg/U6tZkkSFAKF7aRrxjOANbRaKqb6PQ1u3ftLu3WhoPdk
ZZViH4vc5mlMCoMS6yHUX6CK+0attzgzN6hc71u5PSFQJznkSlwOWsxbSMeQCTtnrj0O0K43gqJJ
G7iyOiR2EH/x75vaWxCzrCRmcFbdkrZPJWRzpaZEARG7AuiNSeWJMn9w34q8zeuaEBaoCqP/wSnk
NK+3Cc5R2oJjLIISSqqPauulF9uCd6olN7xm/Ge+Eynlx66Z3dcfEB5xqotEQ7LltElTmDx3hIdy
bMALjJRL7w2Xzujmf8slRS2izOaDs79zIImG5HSD7KAwdLBeKaJLYWf12AvbYgZCVeWnQh2iR09v
5qudM9N7sIG3V5zkgUiP/qsmWWI2NyCve/iFCiLkLm3Ca83QLiSni34Kk9Z6olllPhnJkB4ELXtG
mVHFh5HZQzImD/CLSGLMDCJzIUTA5Hx51rPBOTsdGleaPShvbD2qPiZomx0EFju3AnDw/4zKT//C
qKq3YCQAQNAJtcNT1SzuM02o6dT2efTp/nndXR9hOiT/3IyboeQ+y9tprDmviOPOf2nahGyGmyjl
JdFnJegKjlJZOa+eHiMPZBCRK08tGorXzVaakApVIs5FkFlMqdB1mwMBJ/kTMahHfc9yX+9msEeI
hpiATOQ3u1gPi4doVimC1JmbE6FOfzZhoDxNTuocvME7DoDU7hcRIH0v3qL13oWh0o3VUIugo3fz
vMC3cG5DgyGjNE017QEuHOUaamr5tjKm8MD2joujvSe7YZRhKIpszk2mi3RovGXivZs+dygpvReN
mX65f2J2Dic6ykwew89ErLEthxA1aSUarlMwxIakVxySK897HWTJ3BzkJTuHk2E/epbSsUFDsAln
vCTL5srDe7ol3fk2Gxcqkmr5VFj0+/I67f5QijE/MLqzPkgPKOFJP6rx4K43cFaVhdJMMgW2Jzw/
LnM1gGu9e0idqfPvf0q5H+vHgkluxsQZUKf8AtPC2pRtdaHmTYz7cyKTHwpAuJPJiNQnqnhFkFL4
P6gs7doDtQkSB/AR1Y+1vRnERT21xEPmbLlPRS6St3Ee1cwbi6j4q/GG4sDg7YFkgfRmJU8bSfO2
49S5cTMJbRkDrUUjJWrG/jnpRH/wEu1YgXlOAowkJRAUGetlxfGSGXqjDAEHltFmYBBP6BOVB055
5+NRtGGUESgOp3JbMFpGoxs0XtVgjI3JIKKexms4Rdk3pR2S50Vrw4MqwM6y5JiUZIqgPsU7u15W
ZU1VQlN3CLzKVK+1Myrn+HjI/vaOEbbSiICWXNrZIpUXV88az16GoLe65EPU9uGT0s4JnnnSKCcP
zgeoTdqDHdv7ljBQEKZA5iRTy/XSkkQZiFesAUxT4f4F729+ilIhHuIZ2u10FEfUN7d3mgyMuqMk
6WQ8YAvV7LyGma+6GNGBKhDKiZPmqTU5MFRvj2C8O7tGfwVkE/U2RjG3qJ95SL2l60uOfDk2T01q
aNcsJiW57zl2FsQtBg4muZ1Z0+bIL1aqtK7GgkSY5x/0tO3PqVmhLhgfkaveWgIvAt6agXpgMubW
Z9Csip0+rYhFXLV9b3aq9cUrikVnOLHx4oNl/RobX3tErP3aJYiSccGb1xO6rTFBNE8EQxJXI1zg
pYToL4nr+PBakF4tdFkehqiYx6tFTAP7z5xYMEiVqUoKW6tW7ocoE//dL4rVnTKvr75O0zz/rbhd
8mWOzfFv4lYPoF4DE9rDTInZ8PNJN5bg/gbdXitmACkwQJUhOTO2KJGRwYbMiJI+SCLqNX4siupr
RtsoYkzONXxI1hnC8qaDe3VLfUBITnWIoQIIWjnym8fLw+N2RVz3wciA1zcRLgqsx6O1aOd6GOb+
mgyTfTGlxu6lnRg+t+fQ+I/itLXtL1lsegcu7PaeQ7tN7ighHHCsb/XlRRzl3USHAe7xLnnuyJTP
c5SjXzVm/XOWONHBe7Nnj540qBFa45xZeTlfBM4mUu+ZlvYEX4Wlnwq4cc9ew+xtDHbSH9DPOngT
bi87ZW70yMlKcDA3D2o30lbJK+LKxEkasA4tN7DMjqLlPSvSVdKxpeeOq16vCgFQYNqAMYOxTL1r
hQTuhZZUe3Biby+6pCWSpIY82MQjm+BgXFqtipCXDSLdTc7U3dqPZthkvsodfDU6RJoiRmUYnEbw
FkOQzoDZc68h/EdezLeWYvpROIixEpKLBzusoj/uX8a9pUFTAf0SfJeSGX39AWu415hkIi6uTeGe
WkjJU18vK/jLDDv/+/W2ZCDC8aN4T8lmbatT6oEDA1nV3JnxM69feKb4lL0dlbk8UpnacTIcCGJV
qd1EoLBZVytEiSeISN7UQX1QhOf4sN1Vfg0I6bGZLXHSSdPP9xcoF7B20ZCZEBtDR827ALB8vcBQ
a4TXq9JFi2YArJjEn4tsGqSYgPt5hjHssQ5H59LNo/b9vmX5f95ahrkZXBFAP5q+mxMqvMhblpxt
HBqKqrCtQT2C/5/cv+7b2TsuRMdwdcmRNMjy1it0c8cZoOgi7VioEBf0Ef28dmv0Ymtx8DH3HBZE
Q9jhbSU33ZiigTBPyhxCbcbl81NY5S51Cn1B6rbPdjaNf95f2c7eEUrCEyOjPQP84Hpli8gStGJl
clpaGjqhIDSHxKsbf1wW7WHu0SOO48HzR2M5IlrbOasy8CLt4Nqz4k3IBzpD04s2I46Ilow5SSNH
miABK2DovfKdFmHpC6cW1/sL3tnKldXN9zXyaF6WiUKDAfkPMoX5/KxFkTjV3nBE6LK/QFl+lpSh
HJv1t2XRSqPOODWhRslFmPYMlKWipjHwBqOZPj27mXakbyH/p5srIZsKkBVL4m1ri5N0wkpAxKHB
ApipEERHbfQunJbX47F5UulEyoiKDGFLSZqLSYVANuGZ86LvfZ46n/LFCS+tMehHY6e/Jge3K6K+
R7GbAApBRPmZXzzhEBeES1+BkLE7t3hvxfnwOEahCXQ4qd5pQij/9HPbB3rndE/wQVefjCnrlxPO
Ifu0WBaevc9tC4EN+58oNsMTkUb3H3qtVF9za0YaLhqOuo17t4pJOlI0Gt+IfG0qoWE0LVVe83Lq
8SIJpqAGz1vAlRUgowAe5+ocDeVypq+vHDykt2eOEjMuUcUd0/nYnrnJ7q0+cxxorNQ6mf3GzeqP
aqk2k0/BPvmgLbOrPQ6M+0QHhm/vFeUYleyNkihKEFsUwzgaQEZmir/9bNuXpW+8Z7L73F/GMHy1
i8SUnOOD1Jku0paw2u7V0BYCn5XOSskMrzPWgdJO9ntLqZrOzzrjiLZod3EyTwQcAjhmS0OuKk0L
ZcvAs9pbU5Aknn0pkNHwE73VHu77p9ujw+Loq8LcA6Scw7M57eGgpyY8SEHRO+al15fs30wp3fcI
9nbnemTYz+oZBFXV7Aiif/vyYBlPRXOO4gm1k7VlIzKaxva403O9iJOXifBNVfDSxeEEyUGZ1e3n
+0vdNYjYEq1rKl5AVtcGCV2b2UtkrOw6zbPDCJ+fV2l1KlqhX+IEcPB9e/ItWzsSFy5ROlg0KWQG
u/m0kakh9FLjjwtk0J+S1piePA0GnhnlpwB+pvxzBZjjWo314ptL+/PV1k1H1tMNfgAdkk0iG+l5
M9ATJP+zTfrKUULR1jcKFx/mtf0pY77jwohZ+TZNhv6s6c0Ram3nEK9+wPa9nRpFKyanD/qGJh7t
ETAkfTG+6SxxNOh0+wgRVNC64vcCaKX7vN5ZoWWOV3jlEKB33QXQQZon1YW49f4X3VsQ3o4LSSUR
rtjtgZ0my67HZggam5Z9OONo5nBACT71Xi2gQRGCKjqtCcIVSba+XlDCX9aaOQyBmiGZGmpm5pcT
PIX1XKinWDlkkdpbGqOEBA6sjJhvE5aNZStqq1aHwMqi8sFVcKRxXy1va5Cap/tfUdu5hrLmBjcH
fUBEqbbnwpBd0FYfwPwxskz0RQ/bz2bF+YuWlrf4aAFbF1SX5/I664z5n2O4d967Q2wVdNoGGIZA
S2jDmQpz9TmbQ/uNUyVpDAWBNYuDK7z7XaSCIyR8BjVy+fcvYgH6blSD8n4I9KRvH4YReirRxl+S
KPcOnNNO4YQ4EakwJv7BBFKqXpsSoxt5jcZnUau6u7RdhUidQkm3btP63LTx55R5qSuyOYK7q7on
11v6J0a22oP92dkefgdBBPU2EoLt29PMjOEOENUF1ZB7qKwmi+VD3GafSG0N5hUj59XJDu+czQcm
GyB03XZVY9Tg6iKNpkDEyfDouCP1ynGk6GaFysHadjwygwPgz3EX5I3bdodaVIDy5mkMSttAiYAZ
scclLdIAqZE+YLQQiEyvjg/NEi+BUSRHyMud00Sdm2octmVWtzn5g80obVK5dFuSSH1yc+OvAvGd
P8b28JLtOETSOUCQ3DIqwVs4dgNFS6kmITTOZW2chz6rvyxhkxyQAuyuB6A5RWb0k+gIr4+s1eRm
TG46BrBILU/pMk3nOE80iqZKfbBzO2EKtRqoMJh3AeS9jcEaxysLOjBjYNlx8XVYuvIpDz3jk6Zn
uj/WSFOViSb8ojdfX5UC5E0phbqUBtTO27gAR+FEgTgfgyJvtICRG2LdpkrPc9wbB95m1wdINj96
ccB58PzrDwq5MXxLFp2/tveai6oV0bUo0+ossvhzX1nZh9HS+zf4oiIY7SXzB8+trgO50cHX3vMB
hNUMmDOrDFZy44u0wXUbt8qnoJphx/PzpaPfpGq5+BaXJoDpeIYq/f6zsJNIgIZmfpgpSnq7xuZu
mLNu50tKU9dr+oSO/2ggTGU7z+6MzI5AgeykhPBF3Te6d03kxtIIh26VxHn9vWdGCQfdGvje5E9+
bgvlkzFX6Yf7VvauCZG1PECEYkySr604qZFYZosKntFH1jkMx8pf5qx5J/TqaMJ89ytybnhGKBwB
bFib8qI5HVD2GgMUjiFQ1EJGbJNhrM5wQf7bi2L8mqvmUQlgb328VyApODEub9faqFlo1mBX1RRA
zCE4lENXBepg6++G3Dp6kPcWSKFb5XTKLsO2b5e3S6hP8YzL0cbYfbStPkk+NTBIW18NIV+pqIIt
19Kn/KgztHcnQJ9SFsCl8XpsYsxpmU2zh2ghqFX46SOC+KAeu+EyJNp0BlN4xNBxZG8Tv4daKIw6
xV5S92mgNmN8zpu2uqiz516i0ThiFdvbRQtledkpB9m7Ja+QfELjMFdjoIBh+4bkHgrZQ2gOZ1TB
k4MuyZGtzTE1BOP/mQ4MAAiKfp5my3sqZ+ph1RwfYfR3TVEsprUMSRUtxPXhjHqjgSESAIBRF9bX
fuiTUzwW6hlE7Otn+Ojwgtig7SZz6m1JIhs9Zap0zmaltN4Vdjv3qregADyux+W+S9lzXPDhIJAo
sW80Ftar4gFyS0sfx4BBKlM7l3zPUU4hHHnlvUNINsBph54J8PXGdcVZQqnddAlKTTv5aCq5TVfB
Sp9qx4w6WISXo/u9t11SuJVZSHJXBp7WC3MRiYewJgIwS4R2Ue3BvDQlemyhGPSDyseuKYlvQLB1
Z1CEzm5U6ktIoKvO5TlDNPQLB2OgJmClB6b2tgt0Li0SiqRkjpvP2IaujgZwMgZeOHaPJbndZ0U5
VCvYXRBYcptnlK7vFqwEQ9fixtAIBRVTFNfULhDAsseh8pOqzg7etD0/DMrsv7Y2+9QbleGmDgAG
2AbyK6NM7rOjCPdnnzPYqaixE6SMlv3GqadfB8sC8HLqnTJIfJGN5WndN0OKi6K0Uf1baC0TXFHv
hgdRwe53/DWGKwebgduszVh5ng7lxKFnwjlNH7U8Mp/iqOvaq5qBMb1/k3eNMYclsRoSg7x5Vlog
XlU01+QEY2eGvlFb8dPctwqpnoaX93/DGoAA+CnhKEKSe700DQIrdczSXzCU6p0dTqiDCOMpyg+5
u/bWxbdDVgfMkxwJWFsKtdTRFGbswA7lUaAuYfuIJMjXeKyUA9jxXmpA7kEKSZaOiM8m/LCXprXL
hC9YI3X1TREwCziVnknm6+Q89r3ql0LJT4vIv93/mHuVDGQaYaGGv0Uqj24uQWR7SlZMZFnwaC/P
9oTId2XN1TUdRhjeB8W65oUpPjT1mHyHPyl8biFHXE6wdWfnKq66q51Gxg81HAr7TW7H5b+DMc7/
uf8jd/dB9gbw4VCFbA8z/ON1qnm8f546WZ/TeAJdmyvRP96YHqmX7D0W9GhAWQCYlL2I9ZZbJYOp
jcOjVIYeBLX4h4vdzTD862AfUPU6GqreW5qEthDpgkwAcrq215dawlMieNqzGTax0k6/mZIDverd
30kCmSikhSZzTygv16a4ujGtSpZmNymSDMhAtd+g1B7tU1IjJ/IbPkE+FS50QIx3bdOvSgoMMoVB
6Kel4QMkBP1DqSfGCWHD+Hz/eOztGSg4mXeBWgFvul7YODpxZE5UiUfZwI90NKxFaVJHK6IMYW1v
zH/cN7i3aVQ2qRoA1yJh2Pi70Wx610jSAfYyU3mMch1C6HKMFy5pHx48UnvPLtRzsBxQOJCpyXpx
JPNONZvYqkZz/JRldq8EpIOjc7BfO3Zkx5XRMUYY6Ult3iVH7+aygKw2sCYjfrSKuTnnYVP8ef/L
7VoBEwAMhzzrptPKRE8xIjxMLbLouuoyVrH+GCX65F3/f3Y2Z50KDshEnsAAaJbwZ1fUQLfi5KB/
dysXAQIAGrRfZ5yG7jbfsEwvGTWEYINaN+L5yc4roflVneOWxibPvqt9Uv2c5qodHowq10hGhphp
exNUyU90rXTjrM5W96ipkRIHBT3nwS+T3MG96U7/oy01TfFVI04+90mZ60FYlxQXWg1C03djm5XS
Dc7G6I9haSyngTnajDJDaj66HanEua2y5Us75+0RSfTOhZPjfrDEkJBQNduUeCZ7AjpmIuUbuS60
AUUyfzbsanwwq7SEpn8+mm/aOzWEg5ybX3DybSchC0vTq+GDCCDHTQt/mtTWd/q6PkqPdwJCSnNM
1hJKUxDbVh70rinSsVbp9rQtg2g6qH+iNTWo6kK7Lm0Jhx9p0cFR3XEmcqqCBjQFSPK7zQuw0Flc
jJ6PqcLp8TClIvvUYc9nPsB8fQhPOdyTjR8YEYhC175kyKmqoILdc1wziwJYkX0z6AsfxDJ7uyVb
AJKXU07zydPzIsKtFX3UlaikadeoyneQpVPqT1THg/tXfK/QKMMWWveSz5tHdG3H8vrM7HS3h4E6
GdTAdkX0YcxRNT+VZWL/3XQTszBN20XT26kt+8+It89/pbataGdTy9A5uf979vaR8I2yDmpHzCFs
LgWIxToFNorLMahdLZGmP4CI/U+p9Ufg6D1L8MEB3pKzFczIrRfeTKpQwwWFdJeK2J+jRrcLitlM
+CFCowfB9t6VkHtJDkFpjOnita1MRFneGUoXaJ3iaG/1yHEAM46pUp1MqG2zT16quLkP+Z/46/73
3HMylFDxMnRUeCw2genc5W2noXIbxJaK1Mjc50juoM/zXvMi+8Rk+vwbG0hDlCFbh+Yo4/LrpcaW
4pqKMhJG5HrmK47iQK0Ms39t6/XB2d1dGwGmHOCnGrclXcjRvDazyeqDqjf7R2Sc7FNoxeN1tOvh
0ZIcyPe/5e6JAcgLExzIAVod66W1VIWJbPExZjeGz3GlGEjoeNqTEWtHTY69pdFgluLoFJGA06xN
jXAV9SPMAYwQd9Z1GOf0FNdOcnG6sP9Dwf5B3PLrXm0QCkz0UiuQJQMiSvmDXrgbor8JllOmIAqa
PKdiHFzP74V4rkW5RP5UdOJruZjz34bS8LDSuI0/2UZWHl2UvU/88mdsLiX1uc6MqMMHI58FZnwG
N+ELtmBDiaPfeDFwdyBdftEmbDEgcWyMyOIwQwNh23BKzFIDxZl2l6YV5vn+wdnz5VABy/snhb+2
L72mTikcaWTA8axkp0zXpzeUXtXv96388ljbPUQEmKoIBRWJiNrsoWu2nVDEwBRs5djndNLmi5G4
TQDqn1Fj253eWEZavYlL8HlVIcxHI4v6K4OmbeFT/hL9pc0Gh5kGii5XsN/VlzK0rMee/PkgHv+F
fr/5rZakl4f9k4O+ea91WBRL6MYGRsva/t8scsZrt5SaSr+nNxmo7dBMLjKnG6+6nrVfwOd732PT
yC5o86Y/k9rQCvQp3a4O2noqD/Zr7xTSxCSd1Nguksr1hyxreIM0auBAU1snOTVT6D6A2bR+dIzb
HjiVnZoFBgAh0VGA/mFLp15R0+yicObiOQYJsiiic4ZWyWlJgOZAmPRPz3z2Qy2SI++5s0jGnYAV
Q1DAYNzNjW+rZSGAo6A7tlF17hvBRbdSgrpAM4SbHXiYnXXCHM24Nx6Gtu12FtWE73UaXWaR0tA1
fXuAXL00J8efmrp8C+xXvySZ+qcupu4gvdhdp6R4ow7Pa7/F6jhdxfxozngSZcoJpIlVnBuoLa/q
6B5RMOx5UarwEkNNcgbBufwtL7xoyeTSbGgNF700kodmHnS/dOrB91KkjpXedU5a2E0fIwUXo0wJ
0gPG/GpZJyzTwmTqF/I3EoitJw9BQMU9rS/E6Ornxe2bNzqda78cDtt9++slZQOxIWUptjq8jps2
oPIpw46Lpry3ysj6xAyY++RNqKeocZv5yzI7QQGVvO8Ys3N20/DoydiJrYiq/vsbtohXlwEO0hHo
5Gu9a78Llaa0jebIZ/gOyqdJJN7HLi2y1+cAxKY0p7k35DnbW9uFXqwUBfCRsRsnH8YN/TkkbD2w
shMFyNEGWlYUE6SGy/o4RZC0AiDGioaqw5coTqv01Ji9826ZZvUcxlRqDrzRzkvF7K9sq1Lbkv3+
tUVVTboh7FQ+phnPi194rVr5euyZ/95/q/Yu5Us7m/iGkcEYQWVqkXRA6sskivDc1CBvpmJqDljA
dpekg/JBzITkcBuQ5lq0RKo1cB9gRQxSJBROzFwfVSD3TiH8q7DLcBQRGdkUmGwD9so6ZasGkzA/
0kMZ+5riPMxtE8T42odito+GsXa/Ikw+kuOMf2/bPK5dwdY5/KroVuWTOkNo3VtIkSGiEB+4792j
KAsH4J4hr9zm19oCbKLv6VvZFVzoJWrKmr+4+DcG7vIgKrvu82+cEElRZDCPAuB/cxInFx7pSBAz
GY1RwCw7mqe0EP0nA/nMx98xRXxGwgIEeTuSpc2Lq8yyJ6d1yN/F81wFjZu6Z6cyjga393YMASuY
1vlDqVq+ki8eCLOFSV5TpLNqquaPoVmiH0h6WG+mUgu/3F/V3rmXkbycEYegZPvgksf3zjDJdpKa
ul8Yoc7/UOAuODgXuwuiDEZWCzkceft6Qb2qMGrS8+JRxVMuqHs0/pS19cNUquGBb9o7gkyXgGKG
6wH+xs2JiFApEZrLQ17nQ3SBa115yNs0+7IYQ3uBpis8cBx7VxqYAIuSHDZ8xvXSWkbRI9QKSBBM
0QT1oHrv40gI36XqcU5iI0ardwn/ur9re9+T/aIaCgqJiGUTF9upUtcCjZQgKjL3C2P+EwLhQ/0c
TjCq3ze1F5G9MLXNSsidsyarKbWoblyISxInyru8cpTat6fYOzm9VbwVTgk8EnfnBfeN720m7yZU
psQOlMw352ap08SsFXDaUjvoLdnm+9xq1UDV5+VtosdHOux7lwFQF1MGstIDvn29lzpqibDCTsDC
TZVhIdMSF6VTX0/rhMga6Z2cLcNTbsO/PhwJ3SelD4Yo1h41t0bUJjukddo7l5xHSU1HGQIo2Xot
cQiHE9pfnMtlmMHozPM5zSkZ962lX4zMQNUjhpr6/n7tfkCAa3RKgD0Bml0bzfRCT6OOMiHQvexa
98hQMBJy1Fzbs4IL5thTkgT1sTkVIQQghp3kNDZEUQMjQF9m7sPifH8te3eMcBXOEtDnpMrybL5w
wmJhBtcaOfgpHJ3fkrQUPkM9c+Q7mf07AZUcU2NSlJdFuwHGQr6fDzYFDad2rUtqVQWTNe7R1Nfe
bSIWxTMajDETgKxXJFXd03hQGRBS+h6mdVMGAlZxrYuseHScKjq4vXtVY6IAEDMSrIDNzTtGO08F
eMEEJbLJYDSTxbvmSmK/MZUlPk8hMH5jqa1Ls6SK/3+cXVdv3Di7/kUC1MutpJmxx92JHTs3RDaF
IkVJLKIo6defR3tz1mPDg3zAYrFAsqYptrc8ZWzTHm51MTms4XLOS/6jmaPTvNl7QCIOLaS3Mx/d
5EKROVejrWR/RbHgVQeoC9zPYEMRUB6//v3egZ7Z5iQCh2PwAd6ON2ew2LAjxuvDcbjI4mbYpbHU
36ZocWcw1R8dBnRGN+gEFBTeu6gzsuSFA6+tmXWxp4VpnxxMVA9/PyGIUCHKgnAgAsmTCQVCNFEw
gwolSeiVfcBpvXg5olev+B+4bKDmgMuGnbOJn5zcIYN2DZB30Pfi6UhKnpChVAGZvorFLWe6Jx/c
kWghoG8O2A5kPE8L7qY1KI8Vm5RYk6T7iJu+XIR0e6ikadAZsrxCW/acTOEHD+pm7Yn0Car9my3B
270xEctEHowO4gse/x7yPLoY9GSryOj2zxLpFUxR9lAQG53ZKR9caGjrAWmI7jZS/9NOugT8Ad08
8AMnj4V7dO5/mUknFz6nZ6KTd1sSxaKN/LixdeKNqvd2hukE03TGGhTdGmGqxQAoMKDp+vj5lnx3
prdR8Lph4QBNQjPo7ShNq3pU7wVGmaw7pkDW3PawCtkjOHxsJu+vNc634SDIAA469gvSt7fDURE5
PUnU14Ymzw+eb3XtTTGHOWsQ/e1hQ+MQoQFEqHCB4E04DUMWdDDJMMpaFbM9xkW31mbh3RXUts4F
5tuPelNgxVCI/dGohDAvMA8nQ/kj7bKOSgWYg9u8JGRSZjpt90vvFRcECN8S6i3qUqL4Xbpi/mst
v2145IQQQQWZDAXGtx+1g7zXwAzAPx0Ej3aolKlH2W3cUoRite4VGl96ORekvDsH26Bolm74fTwF
p3OWvoatWEdVvfkdVQaM9P3gwdszYoTuP9+jHw6FnBuANhTCsX3ezi9d8eSaJJJ1tmbrwfAQd0uK
YF3qbDnz2L67yzArBA/QmkSpfDPleTvU5l+VAtwha7+gW8s+IuY1bHo7l1TG3sMQjckDaBnN0+cz
/OCsA3S04QW2LBLI2LfDKvwq2tFA1nMwQK5gmRBd0GH8H77jNi0kO3i+AZd+O4qDNS9SX+yTfhr7
Q5R4YZ2zPChHR4vd/zChDSOAKwwl0lNTW7pkXhETTCj0M/kYdTikqKalkBv6fJyPtgbqTcBw4rGD
bvrplEaUuhsRSwh8sW6XK/5ntgWAKVNxrq/00UgbOQ+ifZgQavlvPx50hgsPZZKhToM1v8gBWikV
L/zriSfyb58YbEL0r7BGwD1soNG3Q1FsEs9lqIwkkjlYOTv/kK8z3lITi8vPv98H1z8aIiC8Y1OA
I3PKtMQWYBNEzPuaDqlVpVmEz29CxHiXLVqYrJJZLl//fkg0B4D42iSA3/XnYRAXMUwQHqjGsR3o
o3HJzbyWAbyzD32en2uSf3Sk/zveSaQwC4LFnGAPmtggrgY5ehWfw+UytySCXkPTHKRqzykdbUt0
+iKglIHNH+DFe2dT0uO5Toyv+jr0+n6HmrhfCVRUrrRYNYROQ3lNoUhRRXManjl576cLHulmH4L0
ESz47GS6GUt0KjVusB5SY5eCrlHtRnA+JirGL37r1GUW4qh8vqbvD8dGXkWJASkyeHSn4ndFCOCK
miDQgH9H6EP03nFGHlGGUIj460sMuxX/oJwBkSUM9/Zw2AGRGfYyGq1iTp7NNC/lnJDuS6czeeZw
/Cty/3YVIQQKbgn6dgBZgIr8diyepMJbMTMgMteRwWrC5LzsvaF9FXM/gBEIo+BKmY6OlZ0DcwO4
OR7bFtSzEG8VZa8paSGqkMeAxp65+N6/GEiqERbiogD1JT89uGoaVNfGKT6DF/EvHMW5yofVytPn
6/r+ekCnCdgICFujRABNqbcfAH6Ro2hyBDbcD8EWZ15SontcfLWtfAndmJ9pH340KQyIPB2VAsCm
t232n2LBuqQ6Vqhw1nk6xnsNCri6gzd5ek7b8KNpbQRacD0hYvKuuon6dr9i4yiQjxWEx8ZGtCVw
prTsC0NvjfXOVfTf6xuCxYMkHhrdwAZh657sWsg6+Si5YdfmvKGXM52H23hYhosU22u3xInXluEc
ejdgj8Rfs4WARQgxLXNDbGFf27QwNWmL4Rvv8/TKjDS/Gg1P/8TdkDxJ1cRw0+X0UciAoX2lzoJx
3t9m+O1hoLsVZyHzcMoAyQhS5ihmGjzcsc9Kr2j9B7WG4hjBfPO2yEb/uk+W6GUJvOJMcvnRUgG4
sKHTEPxB5vXtlligvzXnU4TQeoz/2JkWt8Wq+h3L42cN/O+5quJHwwFyBPotOo4bgPntcFHPCuJr
ZuoFTkW/ei+ZLyxcMKAFEeWl7eJzxZ0PLs5/Rc0y3JoIYk5L+qxP436cPA2hjnC6bUYdlKiexpcy
d+dEhz94GDDUluUhA0DudXK4/LgZ/RZmObVJ9LTuc2XlrveRIxwpwOFHEZm8NpSxM5X9D/YO4DWo
YuIWRU3ztAsTOFQc0K01NReUPJkYTL0DiHpmvkqiJZeon5r2lWk+HgIJhOD+8wtsW6+TGxwRJmrE
WwMI78JJkbM3RORmCHXtO2tfuI0hpp5387UOXAPFNRs9Q5Ogh0dE6Njj0rfnxv9o9uAtAJqHMit6
a9t++8+NVpiVgHhtTK3p0r5I+G2UWcOaS5V5tMoZX78u0roLOWTnOg4f7KzNdR3pKD49XuaTlAIE
wiQYZ2tqmXtZrVJH70OfNleALIiHzz/yh0OhGoMm9lahPIXwjGBGo28yQAKmh4Nxt9K4tIDvVR0D
xvvzoT44n6j1bHoz+VYSPW2NDjYARx/qG7X1YUdzWD3tRrzICSCewbh0OxM25xLdz4cEgOrtEuY8
ghsTJD7hnJyhO5rmhCEbTFKvYqu3XE8mmf+WpwulvP+fJNAIb0dUWbpwzyMaYPV1rWmq0RUal/U6
aaNzl8KHk9vOJrq+/ypfvR3KeSZgJG4h1NpO0TdWWHG9TtKDNfXCgJASRXr/+QJ+dCBgLIJiNpJQ
3EQnc5NNKv2VQcS0CS0rydAPl8XEfrOQ6XtQoJdjZpLiFioI59g9H8QWKFUASbr5c6A7dRIXQ+PA
mIhpXRPbpqAUdrqCuNbfZ4lgpaECs6GBtlb6ySW7qM5GKdLsmvryx9CL9SYKAgK65jLuPv+QHxw6
uPehVYoKF+Q5TgugxshhpRPSqJTAYRLafKp2Dl4RkL09h/r54BJF9INpoZcHSvJpzz5egtAAVdnV
OoqsqeaAqyttQf+DMJBnjjmUtJ6byfXHPu7ba24BsPt8ru+xT1uLCuOjwIWMGIf/7TZd82zK+g2b
gB8+w9LX/ZomVPGUN8QHHaFQEzRpvqOIf8p+TIsDovVzRoYfnBTQKZGyIgjB7/BOVoz7yzwyWLfH
nRP7lMfuzqkC8OR5x7pCXHw+4w92679VS5DNcVSAjXw7Ycihm5m0mDDEK5orMaTN02QNOzPKB4cR
o/xbdPITJNonb4SwQZMh5MCcYCH8OvltWhZRp26KTMqrFsYHj4hZJKK+9dy989GWQkgHvjkuA0hf
nYZ1c740TvsoAtAguWi0zOueo5VEGXcXhhkPPbUgrOc1GvZZPovnzz/vR4sJqjGaWVs/DQXMt583
5K0gMkZNgAfRiisne1EIK/ZQsv3je014Jlf76Kii3YP7DmBFhLEniwkkT9z0DJfCim0zl4PpzTHs
W3a7oup/5qi8X1J03TEKOi4h4q5TcuyQF5pPCnJshSPLQ5MmpOpgpVECtZccIN0ua8oIGFAEv8jn
3zR4P80to0JaH0MsCLjTkzVVhBrbUGnqLKEw+mubhO1C62lctPABF6W/hPFFtrpkl3lTrnZ+trQH
M/Wk3bdDE5f+qDQvvbSLoBDogfMzxW78ceaX3L7124AQuF8UKGCEjoohwqO3K5+nlA/MQUhUz3S5
CtftJbLtUNpx7iGAlY/Xa/qIln5d0Ng1pT+nyQWL9F9D2JBgAMcDiaONg45WyNtfA9ISqaTUQv5q
iNLL0ZteqYGV1zLFYh9ABnXHyXquVvp+04OqvbFFNn0qEHG2P/9PLErXcGCUGLCc4EjDd946T0Ep
oKPpH4BehyJkMeqFHz7/4O83BWLfGG06wHrQNTvN3wAqyyJhkWpbOJBUaD7Sap5Scme4SM5UD/5F
LLxd2wzJaYzrEg8wOiEna2sXHImigxQV8cYYTkaKdGtpSFSEZSAbdxwZVMkP8IdUQxk5YGGqqU/n
f1btTdGuiDjEXfw1yW9yq3VXeZmdXl2o4Uzh5Uv+DDVcuexhPkzH0vS+uRsmAU+/zz/X+zXC2iT4
YBCS2DqbJ1EKkL0DERyb0nLhV7FLswqoKO8PHRoBuuTUff18vA+WB9kJQggUuVB3Oc3O4JyMH5+1
us54TFPoYcriYYXk4VedOHy2M4O9v5wAWkMuiB4OLl78x9sdKFvOk0VncDkX/qBu2jAiyatrHfzr
IaHR5bdAvSSu9ODHO9ae8OA8mXSWk32GvjnfC7cJVS9ayG8h+oemHIY0bMrcH5ob2jFUyO3UEJRL
vPU2st0E+4VCFk9KgsVdoo4GEwbi8uyer33zdbWrDEs/gwD9nvCkuctIbq9d7vm0HgbEQ6USDdrI
rYgglwgEoRl2QBklcC8mwPZVzrNJAvdy2P5dTGB+LdUs3cL2a9Nz2D2CQEuPXStsVLYDxMurQsw+
OGHQgyuu4O9COcyyGZ/2o6dyezUhwmteNPCecC4IRxpCe7CA9m1EfXIfzW0gL6BSBk+MPhA6Q1Es
zb+vEiJIf51fAQSBUgvQ1qhWof/wdoUAMA2bMEXdmmasKCl82atkoh3kk4tiJ5Ym253ZEvh5b48s
GEhQEv4XELFRFt6OB8OUNDCAdwMwLJoXEyu5GyG8dN87KMt/PtT7o4XcFDkqdJSQACAjfjsUfACo
AslT1aFT3YHkQXOVLfDjRO64XIF2ci4B/7fH9XZuaORhV+Hi216a09pONC4RsE9A8C4kgZvpEur1
W8gts4cW/8N1H0XkHwMlXlojgiX0XixD3FUDCjNrlaWkIE9DPrsnPNVsKFt0f8lVrHXwa5BKqxKP
i/pmx5jfs3lAHaVhdM1vIfmMRF9N1F12Hod8HLKtcK50myq/HENWNFC1K5LnzET0JYHP9lcV6J6U
SdolctdRMdNytTx51k1nhwqgGPmzj1z3xee99zpOQMhBU8Llzw3qj12pGTWX6NyKtWa91Q+Ue/5v
YM0h4y0LwtcyW3oE7NtqfAttbJ8h/JYehWnD38sEy5I6jVf2D+I7LXfBDI+XUgpY996tTd6hO8JV
9tBMwjzDomhFHd0jpqukAbX8qmuD/GkFwY7e9qbxk7LDPpVfVtu45j4jUTxC4MDwVdQh9fvknnTQ
Ea8KhF04eNALOIq8mJ+jsUnGyovU9OLpjhkwszRb9gOOADQ4IR8EXQZYVba1BZisQ1WDtA+i3Wyn
44DYWwedJr+0PdTrymBCjXQ/oDbx1Xoc6WsP35CxSkm88NKC9nO12mJw93ZevR2l6IKd2d+nV/km
nI5IFl1ynF2QNE72t8MxAxoYoK851fIYjIW4BjOEZ5Ve8AdnBtvugf/u7W2wDE8tghdQXwCNfHuY
xhF8icUmAQxQfVHNwmb7nNhzIJ930Lets7H59uFl2gp4SfR2GLTfYwU2n18FvG+8XZ/T+QqVJrJL
KO7dUofF/IXQxF6lkzIQzxV57EqR+x6vgj5Q55Ct8HbdRnw7cYRtcErB19w0wk+xmVAQDNm8ZPCf
6BHWfc2s8CbgxZJCQ6c8Zck3R+FxG5t4owIGCjIK1CX9egElFQ6J017NI6AEoQe/dzlq+TzD+j0C
Xso1AFHQ3jV1WOg2K420ml8Q2DagsiVHP6wAKBnJg0x4G+0GE3ZNSWZGgl3bpXDdMCBc7IKG2Hs9
GYq/LZrtyimEKXOXD3QPoOI6VbCTXPrSJlP2x/lM9YcimpjYca8IHnBTZP1OjHNxp0Mzf+8IjddS
MZKwgxro+JIwKe9zq4ofU+zhiDfE4KM7mpq5atIh/qHkBFAnU8beEgFGfUlNFNivemrXrySU3ms7
0PQ2g6iYD1aapq4KEgrRUtXJ9torCsjQtaKHP3iswuGKN808Xce+zV8GreIFjjS6uzTNamjVro3y
977O51c0/sbLRc8cgJCWBF9tnI9J6dkBUo8tHe7QRBp4PdMV9nAqz1tSWpsPUUXDjN+ACo7dhWba
8hVk+OwI6wCEd9CXRg+lG4jNS5gmwdFhBKHFHpBaQYGzFct6RUXXAzIOQ5Qqg+bOd5wH/IYhwABH
69uEgk/bwXZICm9we0XjBcS0fOZfUvBjgnpqE4WcrIFtY6kz3cqaTF1zT3tELY82V/p7w32oQVM4
Ej6hw9fn5UxC99pDatIDHHLuf/m+WdOLAdLFa9V6Xf4yM6o9RDyGthXgD8kLirXLl0mM+W2Twwe2
Wryx+Lnil/8yawkDB2hwpK/jEPCu8r24ePLnlTQ7kzZE1ku/BhlgQySETC+LJPwMHCVjtWSE3tmg
b8JqHsEiKuFcTDkwOdHMyi5dCvM8dLn5NXnCX3ZAxMtb4MvQdIhYkFx3qwrburCqi0qtQP4FMNHz
vbowA9/rzoNelIYWRLRHbzH71Y9i+Y0kPsOPVqGNxkuRJyBnryKwf5BU9HrX5PP6lIC1sjxlEYWF
KczYPVOxXjvv2i06UVXW5JzXE8vSB+i3sC8WbMjkKmnx9UrkzxttThsGGdI+Zd0B54g+6mjK4SfW
63XkeBPH6RrazF1xTGg8uGpiczrvNq5dU7qRi37XqxS/edMvU3TZm7l/gR2umUuVZd6h4SMcBKBT
0/zD5p7cDi5XAtZH0n9JAGvNyi6K6IN1cFsG2SGMaxwIpIWeS8x97CUirNJmiX5PWmRjGVswdcoZ
ai23YZNrbNF2El8oqMjhAUJT4qqdSJ5cZwEBMJIusfQv4ZQRJxXnLUt4SfusD6sEFrPXUaFgvuTN
Ic7r3PLHnmzltbld568EDmoEoF6ayrIjrZuqYgbuao5CqRCHBDEMcgZwym5TJET0gkxM3oGVn/6Q
vct0Oa6wc6k2tyq9h5aNncpIY1MdYx6199SLKcLyyMrsm2lpeOgcQxKV0C6qGpZSe2dJKNhDCINf
VRmuBwFpWrRwS6RGQV574zQ/ZlGo8xoKNPkISVc5f8nQeOirMWoIQDk0F0OZwtR8KoOZM7H3dN+A
0JSTZr0ysdPi2K0x/+kRpK2XgtNh2cHwp/H3Kod+aQUgc1bUBJ9sLfN5pnCLWjz3CP/Tjbkbs/YW
2uRAkoTQtFFHUE5TyQ6cyKEpB7oW3c1EU/oHnYos2wHIv0R7L7YQFsjE4v+YHbq6JRRNXFLroI1+
IeNGLDQsPDqsFmXHahMyvIciSUcqJckITE7mMkC8Qy5QaYyT0T963lBQHMU1chVfQdO5CbHtJP40
Lx5lE2Z3UxbE3ykrHLtYpXTpPejAVuzVUDTdvhfKf1jaZF027cr+LnMN1gTuQA1sUphYsa1DIS95
mHQ//E1epoJDqX2Ipy5vDnCz7efjMs29Lb2hC57XTo+4msO5OU6Q+EzQrwiHF9Ts4gniUr17bheI
m5duzcYRJnAwinY6wnEZwEFR+y5u84dJB7BvmYMxS2oAidd8JyyAOaVgyYzBTZ//0bNNNLAHqn/G
sfSnEr4vnrh0IfF/8nhV8rjaLniAq0Zkd9wM6bGFwp48SCFMjo806EeSpogefR2m64PTnF55CFER
WRAsCzXQ0r7MqBRfPeb5Bg+i6X6weRrCUirp/wN+LQtLQpbxRhNs89rN0Pc6QtTKDED+xwnbJ01R
XKTztIKwBLdaXRrhwyynceNUVBLAn9r24I/UwMXp+Kpo9AhJeS5nBYSXarfyWLF8V9OGBy+CcfwG
fMB4J5pgwVupNfQdW0t8eRwCiRcTTmPsFVFmDOP5oBiGKpsAVj46NjWsiuEHLhEdBN4RYWoCGhV2
/SoOsOAbWhB2mY2hD7gMUJhPuIxhAT1Gz1or3IVstewXcLs0LD0VC3qpLFvCcogm0d8TZcAHHNYp
VDc8h7zJ04rQm10P6Kg0JborawHjy55v4JcmuGvXoCvKNOqI3S041lNFp0BEyAzGHDxesS66TKcF
zR/rwmEHKNpqUO0wZrkgMV+aWmRD9+wLzknZqkHeGa/Nfti4w1/jKU2gBzTr5U5ysCMqSnFT7SUr
eFECR8C/MY/LB3SU43E3tUE276Gn6kJY1rQjr/A4EYjeZxJkkSF1Ia+Qiuu9kHRBEYKGjV9O+Yzd
oU3ibmSg1gkonjlw10EwI1Pc6CdxlUhFHmHajbJ5QCV59LzA9hUFoubHTHkR1ZPyCXTgpY9lWnyt
bwM1+NnBMc30USYgT3xjjCGSy7hNvhnue2MFb8vsJV9R/ajDREA7KgstgU4bE/QGWu8kL1FEtu4m
aWKblSt+KiCCA+oXxRh6opyHMELhgzIvXmo75A7PivQ5kne4d+Id1Zh5RbtwvsvswmH7Rfz0HolV
fmlC67yqx2i/4F5KIXtModBhIhGJfcxDnETFYAF9aKkN2d5H5bwoidTkJyAEIPsihPObL1krTbST
aSS/8SATXcnjKbgu0mnFsnRB9NygwAB5M6/1LiBJ5OW1Dac4OuAuV9fZJpJQqiXwf6NgkMCfcrYI
BVxOajULhE1+RBpyMeeO+RVXSaMrmbiE19CuCH6BoeBtq0EDbN0gauuWRLndQ9Olf4yGhMJDdAkX
WUYFU2sZgrH+HYxYvButiYGODgTcD/BK9ENTDZTn7irCBcWv8onPA86yAdYEEnrZce2AxC4XpzTZ
40hqVXXpuN7EvQlJnVsqlpIBJId3NYs1ChsAmLlKTFY2BwuasgUPQ6FXzk0CH2Fq8+mChV6Q7YOh
D78lPcrABwj+4BCo2fcfkB6xdpcFfV5cNy08GUufCHcjoqRtL0WAx6qUEYP6LEHX5ItvdDDuGrv6
P+C5pv09oaHWBy6c+pb5M1pJyCHofeKQSFWqgRBcmRROwljVLGgZjD6Mlmja50dE1hHI6CiVdgcU
rry0VuiY+hBrj3B2+wbvzR79Gq8p002sDQY/8MxGMjek8FZUoSlj5ByoVsEPQSPIAwmlgrWG+UqK
BN/HQGLoxVAo/GBzNkte+bbJEVD2yffWhKOqBFyCcBlhW+MpR/nkWs8K2mnGNwBphWhWeahSZGop
23A0N/0s2qlUXbYCo5caIatcY99W6SqSaB9TVBBKkhRAjGPtQdzCyHQqpZP2H8NZ2uPq6Ypnnto8
QASpY8JK+Oak/EBSB8AfOjsyRxgGP86yBaz5CYFzjEAtTqe8VI5GP2UP/bAyhH+U2eeekvxr3s8F
OhpQRMvKJJnmCQw+idJ+V2RiZ7OoNbsB2MKkBBBdyqoDjQfXWVHAfkSvXmcOgrH4uEYzxzSgNxUc
uqTt4ioaOGyL1qhv1wrMxDmoot5O98naOKjMAW/xW1GaCmQELLvWg4JzStjnfYYnEJJU9wTX+KtN
RrwgHPtyLds1Xa9xMyCsjgaN0AQOv+Hvvm3Ig+569WLWzuuuo3ZaPKjLJfPONRGkazbGCql4kbVP
/rQsqpqIC1N0lfLiitMlecCKBFGlkQbswbkIsx3rp/mZ8gU4lxaItaCKJxLxak5odhVCcCXF4fLl
TeIWPO6a5T0Dlw2d0Zq4NBYItqRXc+3ZpSqMTv+kyZoUV4kcm+cGxiNYfTvNL9aiO1W3o6d/DXGB
slYwxdllMMRTWOUmiu7nKFh6VPyUuJ5b3wDM2TbyazxQhJkT5VhmN8I8qUoVPOhLHYXdWPWzJFeh
ghBd5UAwjWo2N52oJqqaLxN0hBXwrhqQF1Yw21zJxjoC35rUDSXqmuMXPczJuptMEw9HaMsnv5uM
xW3NRol0PA0czS4WEMGG2rB0dKVuC+9p7UM9VAkKhsMh7KTdp6Ht8jLpU9Bo8TdQFet8ZAJm6gZb
rtk0cxy7QrIa2zP+B08f+dF4HOJRepYW9uG4zzuYvZPxV6JGG95k3SrMLirG9PeMLgmcQ1cpkEkj
MC1NyxmvXcFRcWvhDCTxbHf4K2sEW7JfgbeGP62i2MY+55swATgABh0StvxeCGuOlI+phDwJZGCq
CTWxb9qLAa+EG3yHg+b3Hi5GY+MniETmf7JgSeBrEYx5U/NpNtm16+Lxobdp8wqxtlTUbPJNW6Jw
a9bjCq+93/ACGC9zRFwFnEd98TPwW9/h/WWoKVid2y+hdIxejD7Idhc5iRwOoD/3fzoXOr5rEZi1
KIT20cvci+mHzfjgVbA48SWKMF2BIoxwer7YuG6yTOQaqzKZ4klVNrfZg6cTdEmgGB0DCEsgZoeX
mwzXAnEVLpdBhwewWODG2isaZSU0iNgfAUuBpgRLALrcPdDnv0YYG/1juWlapFFtL2qApmyLdIbj
LcL2h//c7LaMp5mbSdWIygRHXdGqW5eRGKsBIzzUhLIpRDsBn9ztfTUlL76c0CRICz6NZcSGbCg5
7pl+p2c/+aPSFPnExLaWJzQXkHdzBlgz9hd+76437hnEE8oqigDqizdLb0RgMHsXCg2avATnTeNx
niy6sy1EK8qIOHjaGoT4z6pTEazb58n+8nqqboVi9GfXDuTbvDD23SJaRq0aKtBPKoBcc0V6uj4t
8DDH/GIPTFYR50sZQTeEVqEANjBDbsbKgNHwRi/IcUA2BW1zt8wBPUzwXH7UyzA+LjlDucVIw1sk
0wrPokYB2tZegxeigrK3/JpnsFgtYzrMD7ivUUPgs+d+SC8e/ijpBgm6Est0Na1x25crpPseIOgV
fSGWtJfIBuyfZB2jxwYn6PcsBwD3BEonA1J+H6XboolS0IOUn7qSQEM3L33koPC1j5f8SSEznMoG
5YYfQWCGpgaqJeM7JVOE39A7NuisJKu+Rx1nEYitRz5VaMr0+iFBCsqOUbGCG8DDLnrVTdrf2zCc
fhStbKdrtYjcoTXpsqT0VUrlNdNN3u+QfkMPey7cUDOjiuGyRevgF0Op/6qAF2R/hKhk9gCtsk1g
Dm1HWUH6Kzc7xC/d7TrL6YG0E/8HLHN3Be070lTx2ERPbGyLpez7HgVki1buTWbWgcK9KYV0MABc
rSmN7ZNvXTdbghs0xZXjlnS6WwqB6n8Qe72+wFUs92PcNV6ZhgSX+Yz3DC0yf/D8qsOd/bAGeLbB
bB5RmwQyLoGmkx8MKJRy2j8GqbbLEdWN+MuKaBldvwmJ824O4KxUUpTgV1QcxXw5daiZVoL5BttH
eyjjdx0s8Equlz6omtwrxG4Zo7mrtBXQPQsBsrsTOoLiFy2KNr+N0UL8I+CI+zQoJLw4i1sk3Sxt
fklJ5zhCNl+5B5wGFIdgl2NvDeW9hhZ16rpKFNDJrdpWR09JPKB7McIrYuu/eH1wrZpoPDYoZJDS
adB1D4umq9oR1mcCKXUwo+npVvnTLTN7Aih3UDX0+CivSZPAScBoGyMwQB/9D3Fuvl7UtP4SLe7U
G38IHE4ouN/jAaHwdEzWITQXixLeRbr41KIxlFqy71xR9AeD+OVHMc/IZSO5hntJItXVXaz4A3xk
vbs4k/EXg14qK61KswcwlrtXxZzHdn2bJbI0XogfOS/wJa/SZOqRGrqYoBQwL3g6NPLGpIpwkbd1
M5INa2zGzVWyX8bvCGr5t8bmeBgz4kmK85+jjwXor71AbWS14LhGOCBty5FtZYsvIcPo9xDIaBUC
hSJhP0k0JaYcJwC0oCs2U4GOTGi6Epz1YS4BpQ+fEJ6kj7GYM1NZkc9HOsigKGWWeJdiWsb4yqXK
XU62s+xCLGHz1K0oJF030HlUewqJXoZYf0KKEkcyeV2RuDS7BIVuPA8cBauLMctJUS1o/T9BDijh
/8fZeTXHzZxt+q+43nN4kcPWZx9gBjPDHESKkk5Qisi5ERq/fi/Q3rUGnOKsbJ+8KopqoNHhCXfY
wT6rrG2fyybe0cSNHkBM5fiqaBSn6krz9mDn+89WMzk37aRkNNkyXb0A3J9WdJhaNkJWeNm1Rj9L
+PqQJfeKrnG3t/3QpUEpyvBrBP6v9puh5WDEyRlOmJvPZuGrhFMfQjlohJF5mYnAHsLuZc5LMLBt
zanhI7nYPkNcVL6nLIDvAmRDvKFnEX4yMz296wQRxGYeG4P+OKIu+35uqfHFSV32wWBHHa6HQ5Ff
5mWvRDtN7ZRLl4PPDlBIMcttNzhheci6fC42NuYJhV8nNhdP11natWmK3glQJyD2IguGwqw7Sbzz
Wj2qNnHbaBczhXr6C1XT71M6Y5bfxxOhq10Mo0uRvREl9TPb5KLmtCXaiED3eRw/kmaxl944beUR
Hlmz/qMAk/GtMhF+3WRarhETCBQtvCjh0O5Rjt/Qfusc36vC9m4s5kTbsjMKBxUPidWf6fXS3Nta
rkYkEfH8IgxrVDeZtCtjKxRqPkQTWp9unGoyX6ocTPdVjP2S7rcATW6kIj1t03iFdjfMS5rJ4WPF
V2BNq6cQa5AFVKJrjxaBdOfTUqOtW+TZ5bAEPRtEx5QPToOQCEJZqX6Xk+2UD6FezD8KQA/uRWWW
/bObJNG93bi7JKrV7jApWtxSbW916gKmzEzgBp53Izw5fqJl4dYHOFLFFQlR80PJI06GdtL5jaxQ
9Pt5nDuP2HIQYEVJB+5qriKcqtyZ2m1IEEFRxzFzUs7MiIMl4R62UZ25Ww7WyKN4M/bNoQLsRfWo
zhG/kHjC59dtbsQcluaY3koznD43XNuPBh8nAcsl9F+VGxP1Lmp518LwqmnPO1Z3ZprWhLHpFFIp
N/iZmmCe5SNFDPxrzr2cdNRhmftYXZjwYosBTCAf9sEYQ2r7lPatL/bkEEHobZh8BxuB3JNA+TP1
HSQ6vBsavBT93NKkQIW/jaVuJSvU4vjOFQhN4Ezau7iMCtWvbDTDcH63RRRUZSOeTA/PsKuexkYX
yBz6HOmwDTu3tucaxxCcsb+CJsnqnVTIsQN1TLls9DaO5r1H0f0ZerSxlI0tMhc50HI6SKpWvS+6
DC5Z3GoRGKPIKUw/S12XGpDC3cH1YEdlYM4looIEfVq+S+YMKGSgur2nNr7RjNLaDYYolNuC2jPG
tnWWi/pnHbdtfDtF7oh3QZdkBDz4WBqSUzTRMz3I80kBgDJEQDrb2z6hPS03dmc0/XPTN828J4Cp
I8VPQwNskzcB3kSYTo+VD7qYTBc1ej0DIuVHhc05GDiNVqaPRmQ3Q+iryIvmSIjKxngyMd8tb5tS
mVQKMVw65qFTbWhV2GrqRNmlqigvalyMxUU6jY2z/F6RVFcxehX9B1sbZkItxZ3d6icGozqhDW0/
xhC1B5PB7yvFGknz51HVDtaU6eNNY1JEp2NQD+UvhKyHudrQTiYR27W1HYW/Qm928I820y6/6krs
cV8ynFfED1fj7rxV3Sq0NxPC89NH2i2t+lQMNrHQJvTsQvtcKbWl2rs8p0d4CLVhoKncGbM7/1Cm
agH0EM7FX0ugs9meYVq6idFixy25EjEn+GSYisrm1pxIp16WISmMQL7bmh1STxUABSowdFRQeciY
HcgTXe9Yh8Gae+VDYekVkUY/1hbNknBoJRBnoTZsKQvchfvNbgzb+dbbbuaIfUKfNIp9c7LTuqMC
lZjFp9rllvnhkbqGweRORnI1JUku7izZII69gfeG5HfsTKFzNbVQNvaJMQzFtUqGbu5dHDbGIKd0
Pj/YNc9f+apLqwAJfxz8fkRJNOVPdqwq05dQTlwb9Eqkd2hZ37yarWXenrJ4P1xoYuDKjFWdVgrl
tbG9lEqPqLPdOdlw6IoRLxFR5snIVdl36S2AqLjZVaPTV5ftrM5pMFiFkX1B2SNsyHM7tw2oeprq
oQVqMvtpKWdtayiycOhlUGzZSMss3U8ZO+YRTcB0uu6kRTYzq9yvgZgEsgjoPcvPfTTFP9tp1toL
m0Mg205mFn5WorZS/UgZxmdUNiN9N6le9phUhdH7sOdzTJa4/swAFbOs+hJ1WeiQaxnedIhq/tKG
e0OGFxHb5UdvNam1VcE6yz3ATO0ZAhI1Jouavef3HnU4H1KNck8nNcq3mZvOX2TjVI/wobUn6Uaq
Q8LUJUHXxElJE4EY0Y8b6LY+LZT4piT3vndR7wDIbHaF5Yd2GH8RXdRpm8FqxeAXdS0/FfosRwLZ
QVW3Wq833yWi5J/GPpsuFYL9HFhMZV/0HYL3JGl2oBjsC0wuswsjTRswA2K+pg005EEVDeZVxe4Z
/Vnvad/UMsSg10zG7Dp3MMkcSRtII426Lvwh1ms8AmiM05mnCPStmLXpqa5qh/Kpkw/ltsmBt2/n
mM7vY8qJ+KQqbUdNGg1TzCEsJ5b0NQxACLlmA/qImd2npLEATWfV0H4Cd+Q+hlmhZbuoDB3nscL5
+6XB0BLAjjlZP7xqyCTFGKuT21BaRbmxxikL2sibFm2HzEGpGdGwfDNOuOBed0IbkevIm+JiUMf4
MAJmrm4sqEwJKbXF9e21JbUM5OTo1yA2Se1n1NX4GtK6lW/qPkwjas8d/r1c/CWNzyZ0TL+xnPZL
E3E3BZMswHOkpO7cxpmH820/h/JAWSsyt53bFfEVaCqlwNkwKfIgCef+eQYm0AWkkfJbYWvxd4Ts
XdcfY2u6KhB+GnayaZIvrRiBK7txnN6L2kxoXepuBW5RzoIui9DbK/Il0ldk+L2bhd4QbbTCjsUG
pA99GJqrdHvFUOJ8UBf4rvoYjnZcVkNuKn4TzuJDHJMZ+3hxIZ7vEOm0W3OS071IjaFmSiZL9WNO
oNmPWifnxNM8AFfR0HGcex7S6nuNkuYLjX2QD0OGKPWGZUnhOp2T+iqaCLGCAerOwOG2mBJac9J8
zhrDfFK9Kcx9jn3Wjd5JoV8rddsmvkon6FMUdXZOjtcB6a66NnV3HEZuvMNMNd71aq30G4fmlbbL
Na97sLpoXrB/ln5TRa19j7QOMq9FxSHuK3PmyiBOpLxPgOZ+MJKmKa5az67iIDSHNNo0gA5EEFph
5NLrIcjYuS1d8aWEQFl/sPqoppapWc1O04u02PW16VH/IQGkCCumYdNLrf9Scveam1xDB+cFikU5
bxsV7Bt1t9iJAjX2ElTSHaO7opMiq09aOrtJMJuK+9WpOtfYNE05DQGbG/WEtCgL/N2nzjMvGrUS
N8OEy9UGJSSq7G5RlJd6pVDCjjUyuR0Bgv6xsYb2J2coza0sUZdiEZVtlfRz0txNm2IG/Zym7XxI
gVLk1GAVWrPAg7LnNm6tJ21CmPhK4757mAvNJh54H6T5BlcGWhxZJRfVI5WYbi16VOZC9gRV1GHr
tN0VU2xdDOnZUdZUWER+kTtCARxlOg/NoxUSniSlsYu5dDd1TQ3ayfn6VqWBfcrAdEzSiDYJauRn
Xu0NPm8Z9BUOCiOTiuLy89/g932kcROFyFKbuAxfoZNcfaiwGNgXtPD/fChckwHroh7FrbImbKHA
o+Uyq51NrYErMNxE7CM76/ex1pRntErWqNpFL3lxaX81hUCJboXQi8e6ZNsN7iZM69LPQtwSMqdI
9jJNbb/u53MkhhMLZAEM40mNvBnIwNWny2Q9h0BIPPADUr/I52G6cDlIz0zgqbcC0QynVUf+9M0C
gcxeONmUehsgfBjOjiDAjVDLtvlg0fZNW+sMnPLE2tDwcdcJ5GFL0Kk/Xhs6CPGug+G/8ezmW2Kq
2TYawZgnfXVOHuTU/CGNiFoVBzurcYUShSLX1I2SeBsqIO0HAAHOTU7Ye2b+3hD2lmXhwdNjRdjo
K6x5urXVWmSHfCZFUMSvslq/AbWhbVtXMe6Gxh02aR6Hj409aR/pLPaBDkbmwx+fJXB8wHyb3Jkw
apap+G3Dkdo50DSY1K4FOr9JPKAqoLQM40+9SjTIXcuSdKnc4f5srAbS0xgmN4ansHSdwfSxGABP
Nqq1/jKP9TnZzrdLxUAEkp4W0FvOSW+14ZRY62idkMIrcTZ9o39Cc1OiifAJol1yzmN6TdhY3mzh
6trGIjvPGx5PYZp2Wkibg4KXo7k3tVN+behS74hqvlP9KjbwK8xtFg3jGSrP2wOacReFDvbfAmle
jWtPbqsQ0LMfrMHa1dh1bZredHaFV9dbJbLlRtUKbff+ejn5sjgWs2YAG0PAOX5ZwCST2WT0lQTF
DLjsQN3B+MndhOGgL8ysCXStAUmKuP8fb39edzESWfi1Dgyg45FLs8EgqJi8TWjMxcdcKcpHaeSU
UsdpLO7ef8u3BwAUXhSPl/uP+2gtHJMYXVoPjcdYZeTu1VE2e22mj/D+KKdWqUVGC7WI/a+t1QdI
y0PKqA4H6GS1MIYr+lZ9WVxJ8PFnbqBTa8XSYX5BJnWWXtDx5M2Z1zUOCkwbD7TW7SRkeGuC/fms
ocegBnNphqNPEJBawfuveGoi0b/DBQ1HRWi0yxT8drwoqUr9syeznUe9+JLrkVVsc08Y4/b9cdZU
2WUPQqx0IHRaaI8Zq7uhUzS8D6TtQSWAKogELDsuFdqWjgT0SQAMmM/01o8WEOTtaLh/alW5DM8x
bjl0LtFFXVu/94NOe5bm8iZEJHtjItbup7qD4dyYom2oinMKfKdWDpqNixarQd1+ra8ZI8KRSmis
G7dXhx0eMA8hpkFb/NHcM5fUuZFWE4uC6JzIhomN7MoK8kLD8CHNwm3R1ObF+9/w5FCLR6uObAVy
Y6sNTjkrjNrQ9DamkpjfEKrACd1I6o91Ep/zKH8buizW2v8ZanUZEWDYPY0mbzPEHmLVOn6iEfWz
AI9vC0Am3pLvv9r61NQtApdF0UF9VXi2VuOR3CDm1md9MCqjtod9NAHNkt4uW7wDDGMadk5ECceQ
eXfmJFtP6uvICAPBKVxu3TV3MdV7OI263gdul7m/iqryLjK6vwjja9WZPXhqKBQTVc5m1AYtc3XG
2Ajv51KoPaTZwf0FpN7cQIt4EkOrnEsT1t9veSvoYos+8OLGsN5ved63ehKBYlWM6YaOi/axLcbW
pzlhP+Zufo4Vtz49GW4h56IUA2YRwcvVm2mix/jE9YZgUhIwkra7t15JE3AoaJpWFc9B9+7Ml1sf
acugHCfEZeaS6HmrIDSxhkY4FchMlybn4piTHQakSJ5buMI7Ig4roMhTXcZ9436N5TR++OMlS0jD
VyQ9Mnjn1cYfIpporSxEUMhW7EW2q6pHo4j6+yJ2rYBWawVkpDr30ifWEMx8D2kzD91DWFPH98XQ
E8wziAiyNqVPY+vKvCFCtX9FbQKW4P1XPPVZFza+6S4CuCym48GaHmAIsZmAKGUkG6+wx9uqjbv7
UJPxTjSAzZS6Us98Vu3E2oUyhUwr8oOYe6yVyvPEidQoqwVI9Fa/1Snb0nVxbfEtF5V3aIZxfHLi
ObtMRac/kOHlLxSFjaCBsdvgf0OrLPSKhMoUdI0grELD1zAXPxdBn3xKEGqLgCAY0/WSn0jScZVO
ASWrEPQa4c4+q8Q6tLnSHVrbyr+//y1OrXYHqguEdLAL6jq6g+xZFoY99oEBKloBg6jkYWCAaAIs
M5VXeKkmW9hL4VWW5N0hRPNi2L3/BK+qD7+z1pYNR2xk43SPKDIQiuPl0FLk1BcHoyCr7eKKslux
c/A/PzhRkm3rTs6bqhPWTafOdWDlFTBuvnDQ9H1GKwWA0/uPc2pxYjXjEmcjFmGupXgA8EdhpdNi
nse4uCqkkA+DCrlCia1vWR059Jim5szaPDUmkg/EvojEclutrqkxV9VZGSMRwAxKN6bUh6UVJZyH
VLpD5tO8o5pQhKZz5uY4OS5mAYtSJbCEtSOaRhd8jimzYV5u2PQPRLkIx/b4kNJNiaHNKmq8S7PG
PPPJT46LuOFyykHkXn/xSsRT0lulCFQ9Nw5Omtk2sGKRXoWwvrdDJTWaIpDJzpw7yzSuFxpbiysM
QWwEHJe98FtQPALv7XUDpgeCmcNzkkzdVu9t6/n9BXRiR2HsA22cDYxe5FpHACxpbglv7gK7rdLA
Q3XoAloAIIou+gVtedh0+qRvCA0M9Px74+L90U9MLWxNFQNPUwO1t447iBNkm2kxSylP7avUBjXv
4sm0J0LtAlHq6Ac03TnBnBOHFoNSTSEqWFjsq/XLTYbSrMed1ff0kFFO4XaWFNUzJ0w2jjUOf75H
kTrSl0sa12V1fUe63SK4bLsiMHOpXHV21z7EIHurnQo3MtmouYh20nPk/Z/PLZk/IR0Tq2PFfLx+
BIwJCzS9CJR+FntZacVBWLUawLJ173Xw6hAEW/nwXwxqUt7QkUZZYufjQeuiS9Tc4ma2s7i6mkzq
3q1rKd+jup72aqnfYqwrszM75UQ4QBjAEtaZRx0F/uNBZZg6dm6GIqjCoqPIbfQfBB6bOfdDCwX1
/Tc8EaRjbAGbmlXLYOukfxAgCPthJOCScIsN6GOX1jgbHxT6mL6Avb0x0OjeiWxuP70/8hvzUa4e
GqE4yC7CWYvl7fF7quXMFS898ERUCuhPyOa2oQn5CwKG3MW1gT2qUbfWd7cOa7jrYJQBcyi6eplj
/P1MNwZAoj6W8RZUE3yB95/u1K7iXmZjUaQkiVh9BGsYVYWTm3vRBazm4pUOeSiyb+iMq34YDX+q
7Pc6GdSuqcASk+GVcTwZMnY1p2lIWeKemrUlUC/QKU7uE13of34BLPrA4EatRb14bYZDr8joYvhg
QQjGfE/I+7Fkl+85YMhdvNa68/QiC/58OjHERfcOCX38d1YbCUpbZQPi7gOrqKgVaGV/NyalDLwQ
YImJ19vj++OdOonR2HM9g2DOxQXqeDrdUsV3U5ZDMJihepjiXoND34ln2I8a2tNFeGtXVXaubnBq
0SBkio8LkpeLauLxqEMSe2MEpyAoe8vY2F4DsixPlC3AQGWRJDDOfMkTJ4UBQtg0+J6YgazHq11O
YNrOY2DJKLupraR9aXVT7qmnZZ/fn9ATr0alHCk43o+Sr738/Lfr25qpdc5zOtKGBH7puI0DjdiG
gKj0gL+Rip/PhGUnBjRhWXOJ0+tbtP2OBywrEwYKZIkga6JwV9rjz8JM9ANWaTXqR1V9ZoGemErk
NNH1pcOLpsQ6LaKR3tP3Vceg49AKQPZle3ANJuhy+5x4+Kuq2yoUWuIgHNCQ+aKavDr47BjomJ1M
UyDSWB4sA9WCJlH6h7RPta09io70Uy3vk75TL7safo3VefOdOvbRlwQl7G+wuk0UDoz2MCyGLI5h
hR+isO1vXZK+S9ZDeighsRyiKBPn5MlOJQzwFEhSKTpab02uZs3AQhP8W2C1XQVEKISIZemTdYVF
XflSgeQgipVT9MnjPr6omgTdEaBCyk9hVAmkEAQBuu37a/PEHUY3gDaZRqzj0MA6XiqqUiGM2rJU
NFsogI0Kd1FfGlBlAdFVa2Z2mBWvg1xZGWcSuFMjU5unkE0vAqWi9TFj9fjBx9EUpKrzA8MJk4B9
Frcwyq1AE3r+YndD4o+d15+JNE8sV1og9JVI2Viuun78yhHsr1LU2hQgih4DL7MzH49AI7Ca4ZwN
94mjFJXtZRxq4eibrN7REHlkcB1OaDaECzjfHIs9SJ2JHu4EuFHO7cFp9OHMC57Y/stJgwUFgYGq
r2voUrP6NqsgttcShRMVRCxYbeQ6DvM4lZwASHvUm/eX0Zs5ZTUTYFpLb4Jy3jpDofVfaZPbS3Zf
0t12Wlzu9coc90Ap/7QvqDMUCxaFCqIY940fXZ3mg5066GAsoMtLuHeJnw0uOCMq2mcCmVNvhdKU
wRd0Ea1Z3/alVsvUtRUZQAWmQl+0Zr+xAK3EwJTGPHh/Cpdr/OhkQ0SQwiQq6RRYAd6udqILTQYk
LLIJCXDpWxDYtPrnuUKA5f1xTrwUZw8Jj8788T/vePlrEaIHUWPIIB/QQTDhfMF/wec38qrm6/tD
vVn+iy6iTWjMiU3q8apt+dvFZ2ceEgRLwRzaanMQfVcHHezKregVuaP0LV9ULR937w966v0ozxmL
nCyZwNoMK0YjD7KqBugI+Bq6GXryWEpqdo4AHPvfDGVgQbC8HLHS8VTa8N40UIsLvkngUmt1oJbQ
nwMS7zn/6sf9r+/T/45+Vvf/WgjdP/+HP3+vaonEVyxWf/znTfK9rbrql/if5df+3187/qV/3tU/
yw+i/flT3Hyt13/z6Bf59/89/var+Hr0BygQ8IIe+p+tfPzZwdx5HYQnXf7m/+8P//bz9V9BbP3n
P/76XvWlWP61KKnKv/79o4sf//gLbMZvs778+//+4e3Xgt/7MHzNv31tf7z5lZ9fO/GPvwzj76+N
ZVoVhkrHYrlzx5/LTzT175xDNLw4AOnwIeD119/KqhXxP/5y1b8TPxD3sdVsJN6WPdBV/fIjx/z7
YlC1HDKLWCS/+Nf/ffWjj/Sfj/Y35IPuq6QU3T/+WvbSf/b0AqRBt9rgWkWjHxv5tVC+okz9nHVg
8KTTjXda5eJI7sBEMaCNFp57rTUIq+z6LlKkX5Eui2tlKDTn5bcJ+/dT/f4U2vE+/Ndj4HDrUCtD
Z9pdlx1KbDQ6D9vmgHUXZ5twmkzvgm7gHPpDMoZERujC+KlT558gKOmT37deQpvLzix56NFjuCPc
dMyLEP6lsTHjqLu0sxabXRXOFJ1LxyyjMyWLVYa7aEIjbkopUyd54zuuy5lpOntaCVckcONh9lWj
lPskdMRtBan0aoh0KxBZGD92AjUhpU/tC9ywAIE2pnYVwXvz2zQkhXDi0D3XBVjpp/3r0Xg2ivGv
FgjuKiHrVaYOaCcRw6gVyB3ak+/JKA2mmBpzJ+YHwJeLZpGOdr+iaYdkgXUir4RE0fsf9jiE+veD
cDFxPyGHSPfl+PzBdghZB4xKYDZ4eJ2YRVj+lK2S31uNMu7CxgUxE86AueWMPsX7Y6/X1PJ9uPDR
bENQlftxdV1BDEEjJ3T4PrYxq1D7p4Wt3afqjtsY5rRbW8B5oSGdlS1fgqbfNxUjkwwv2Q2S8BRf
VuWFDvarOrq1EQAjNwLUlgAMU29wD/gIOanPMd9eqCWCCu3Ym48j8FBf9lPx4GQhTOT3Z2EFyVo+
AQru1EwpCS8IM3uZpt+vuNltoeOoeoAQm1B3iaOkaNZpBkqHlVo5+jYSZZVetqkO93G2p/xrrZEH
bOy6ic7ctm+2OafW4sfBnqHHzx84Cn9/ltG0yznMOg/HNhNxIHOAfAcAIryJ+gym+mjn4ecEtMwm
Guv8NjFD+YzdZvMEgWeX2yU8GH2Q9efWnJRrNJ6srfSU+NDMIjxzIL1dt6/nIv4zdLRop62+oEgg
9SAZ4QWKJJ/zJ3R0N4DW6mvRRjd6Hua3Zm+aH6Sso8OZ7/Vm8SwB8WsmzioCcLxatlUzQ/loumTn
zqoKoriWCJP0HtSmUanVz0nR6S9an8+/MrxXD2iAxpQup2SXuY44k6W/5lZHC5knQLx5WUNgIt11
oQUOXapOMpp2DfwRpL2byWarVhxrsLny+bEsvFJe6pzQd7PExAdPB0QAffTyXW8rXG1+6PIG+snC
vhletJASeRlZyq5r57TezFXfDkRZ9CQUy4gIYvViEvuurJzcN50c/FkmJ2DjZ2Z4+XjHb0WnklSS
Ihnt6DeC2GkOSDfRsmGHqpY44H/aH7SyhA1A3Ww7NJWxOHwj7Vnq6fdpGJQDlJjh3Bl9nAKxLWmX
YuEFjAGB+OU/jrcCR3KU2NUidGPXCwoctUJYWsjr3HjCeS6L3Ny//9onPuaCP3ZAuoHoWdwMj0c0
eijtGhXZ3YTuzWcVT8NdJnLzSVfz0t02SEBt6q6erqEL1Nce9KdLib7IpYVa3UNZFT9oruQfh9lu
kB/Q0491ZUMHG6yrWJMVMnhFVxwsNUdhJaYMSLFRwYDYNhTn+/vv8Wrgevz5eA/ax0sb8RU3u3oP
xYBsn4VIKHemam5bU6WCX/XdJ1OJmqtKG6xD6PWxnyhRfUAJSm47kP4fxq5+kGZb77yYTkoe6vaj
ybUXWIk1+jAx3TuMF4ZtzQl6poLx2nRbPbG9VC6Ws4/k6bVk9NsR3HvA6aVoxx0Kj8kvQ8/Jz6qx
h4+Vo9UfxvpBZ8Nc9JZePDrK+N0rK+9ar7oUmkpjwwJAie7aDefiqaKrfqdXRg9B1Sgoh4SzfJnh
pyLhXU536UQRNFKyi6ENbzCISx1/hOjjq9DjbqGNZ2dioLeLeNlGoClwCFtacstZ9tuL6cIFF1Zq
wy7sVXkNy5xyvzFUd0Ry8gIx3nOq8m/Hw+WdOI7mpkHBeo2Js3qK+inKZjt9Qm7REMoPgg5cu5p2
/KZGqBacuTxPjEfbGEcX7gHsR9bWBi3C68LK+nGXdJb57MZW9hP5fOfKstAgcMfGOnPgvo0paa+R
YZNiq7TC9LWYr5Ph9AaWQu7qtrI2vQGwAqZ08WFMskaFfu7cKjH3TtMrQ2COjkYgjA4DynGVqt33
joieDGGqGyEm+8y9tE4UFstBG2Qu0GNCOTbW8ace4WEqXRJOO8i52T6E+/wxCqH+erndg750vaDA
++CnEFTmDL3sztQeTg2PXxGRHCkCe391eOF6aMZ6V8ndrGbTs6rU2hda0XvFLOhVig55nkmB2tmh
wxqninPm5VceF8tpzRqgKYpfEikX0cvx27sIqWIObo27riJm8WEYWk+tWaNYBdOqh8vUPXlD6dyL
yLmgT2BetKoz3BnSgpWDRzlY7b4O0cFIcxibfRk9v38mvpkdiwxy6RCbOHHisL2EM7/tQzvvk7FQ
G2NnEwocWmTb7tA2iq9zvWk+jZbx3R2L5jFmV6EC2akf3h/9bbqBKg7/504FTWazRY+HR3mkmg2v
M3Zp0urKo1L11fNI+W+8TTt2FW6r8EI3EcV2EcASrZHdi6r2oGlxhrJB2ok/Dv15IAdtenqP1Bcp
oR4/UAR/Ti2y0uScGM3UHwQaBeHCk0KJYfzsaOK6V8pzYM8TH+GVm7K4ci5Oe0vZ57ePgLhoOC1A
lF0WdQaJnjdov4RlzXtZ2M7eHMbiu+OV2kFA96TFrSDFe+Y7LKvw6J6h3WfgtQG6ifojE3D8BFM8
4osw2PZOQACP/EzQ04HtRS/uQupqcwm/NS0uZNI38aKSJ5G/GJAmN4Q2dPjwNOWyeJGFOrN3VwYd
7B6eawEykxMtn8VafY7ElrrQdLTCw6xBZG3Om8HaeE5fjhuhLkobQHcq6LtMTLktK5xg9snQdRbK
RcK+mEoYJBsx6K48IPgxe7syk2QPBmqbzraeY+sD2hhoZCgJrMp9BywbDfhYQVzlzPwuX/B4fiFX
UftYXGRccK+r+W0RcNBq9Bt2fdal4WGplqCEjFo9IrYDcr1IAkWmvYmNDq3JEN1nHCVKR904mWll
gQTwhFgLFO47ZP0kxFEaVfXWQEftnJ3l26UI7IhKN34osBooLR0vBKeyRZ4UTDgOeZBmc2ldiF59
afTcu9ETmR/cRpPfrLraSxtRx/en6c2lSYBDgEYF16JJCgbqeHATa+UQtRJn542G8piV0XBvxzhm
ZxrJA44HzRnbvFXHbVleOB4CUV8U6Rfr49XyosDQQZA1nF3slP23GgDtPifn3SqpqV6HBspPEDkt
3BZbutNu5KlBNmXVBWK3kAAVUdxWs5OhRRx3VwZ2CHs6BA2i8znVkAJzhU8x6jjIG3XEVzIRZ0KM
V0rE8aLSF9QLFZLFOY6XOJ6uOFYxT+gTdYeYoHtrtJ73pNFtg26tRR+LiZwXBYe4wHNNimtPYuyk
RVJs62nhUzsGViKNnWEy9f5H1Ja1fPxYgOXwa6Fdwn1nm8tX/u00aymZVPVszLuwjfJuO3LvSb/R
w/oZN52wepnMWK0uRongwsbUB7sKIJbZ12I2nEthhUjzKYqCFGTXp+2NJ3XavGOhgOrAPW1A17hN
Buu61hG+/y8eHBAaB61N2YPi/vGDsxL0EoVKudPcCVonAi1jGWS97d2XuGt8LkUjJL6uOfgEwDeu
FqSaNn7pO5y6lquaFo2lDBq8sa7UCl9xEOrrwwmEyKQuEXen9dZD7CDvcO7B357e3FY6Tlpwqhbk
3ur+GGsB60jTZgyMVBMpV0MTX63MvUM7N3ooNeQXi8hVvtAfVh6Qqu2ecEtMNyMid7epYGOfmccT
j7OkpmB3DNNYYDLH8yiMgayDmH9nOyP+R2gw+T2KjZeVbeFP3NmID3Sxc+lWo3dZKWK6zZH6u+E/
MBqX0Rk32bcBGHYqxDiA1VVmiE7X8dNI+Np60U1EOEm1z41QZhu1qMdHxYROSBlCvzKirN0J0ajX
Ecphz/h35Fsw3UMw97JbJMXn+8pEHdTrhvxM2H7iBCIDotPnYgAJPu71Avxts+hlGTmt2sy7NhwU
86aifA33KEzqe2VqcXjIkWp1XqCOi72lK6OKWqg0pi+JFxEA5UWhVLt4cirthvoZteTQsmsbXImr
yo2C5UFxOaNcWG1rpxH1FqfHuNrlc0KYmZC1nJvqEx8ed/FXvCGUEib8eKrdekTwJRu0XVnitZHE
uOh2ke3upjRSQr+1OswtdeKIcYieFObk3mhT+2B4IahEiLJnzsdXjNrqIOJIp52KDYjD66zWoc3X
wxmZdRjD3b5I1bK8LQVfYwu3YfZNYWiBkKiqlDBB0Z2SgopSp97j9lvu4mZQD0Jg/OPD5HTITCLP
DKrYaBEBgqq6mZNijPzc6JUnxxp0HyWG9EujI0OCnuW3pJrSz3nh2B/P7C2DKTx+J1JYgGfcW2wv
8JbHU9ymGUrIre3t0FbVENHPjBu7jdqdB97nK9riSPZnWCLpaiJpbITezyQav/Eh6u3cyfgRQ2fd
/y8eiQQLpAPdIOrWq1Q+pfmkY3cf7uCgtNet3SExyHr1KSvPW33Q5N6Go/LJ41a65VyQ24kgDqkh
XDtmXuVuVkvzzDMtX3Y9S65LB53shgrZ+gQaEClCTAgt9Upa9gt6ssmWRlF1Q0w/BLFSKc9m5xSH
9yfixHpbSAzQVCxCVSiTq2+TIaaH6Cq5Q4x9x57Cp35ApcbZp10x7bW4KK5AwlWf0K9Lr+pOtX+N
RvY1toY59e3SqvaZK9obHHRRl9SN8srSO/tW8UYE7mYEf7CaB6xSFYMWKClK9ogv/R/KzmzHTmRb
u0+EFPRwC6w2e2c6y/YNsssuCHoigACe/h+r/ptTWUdlnYstbe1dqly5EqKZ85tj5G/94lRvbDT3
2tpV+JtvkSHvD98jYxnwDthX6Ky53OI//kaNcm5bojhoOao4dVfgv9lE2+Ctip1tzaxlUHsCBBoj
A4vwUGfu7MSXtZ20S3yPKye6wAl49t66ZnjvnL4oIFtU235Y9SKcRwYqLINVY1nVt9Um1rHQjjjt
3YbBeKkc7Ok1xim/LrcvOZFRWi9d/d6vAhLeXC74Dvyuy4B3T8NhjhtO77CkbyR7XhOgrZyPZ85u
nnmuZxs5AzYyI+Eye+s3v4sg9O21tKlq1jlieq0Lc1hARY4A5WoQYMFowRK1VyvOOuUjaxgDr2ku
uSfMY+g0FnJC382h96HYwJeh6l9qlm51tOoVXD78r2K5Wzjl5Gdn0UZlrTNpzS/I7NuFE0L9QiFH
/SUdx8TJxi/HfOaGfYr2ADS70W72g+z1+OiVSwVGG7CMm/arhTlnNrGEX4zOy05BlDIt37tErud8
Gr/kAF+DVNC95bZkmb5K+lzEXcosEZs940sg2DtMOmdNJOgCiG9SRzeCicq8YegdxKLcp1hvlrja
PT22Q703ZZCVRTSKrBxbkZ/MRMDoBI+6+cSXx3Ko6tsXldeFSHkb6ymz+yD82Y5MzPzudvKvlhQP
JMs5QUqO61wNP8IIhjG4qTl8+9Da0r5Wou6OVqh4X+xRPjAKjchjW5vhaLOJX73erS/cH+3Lf7/o
/6q18QOYrL11WhjN4rD74bwFnH/XETfGw1YNOGbqvLh2FeMvTSQfi9l0FxLBr5G2JNXUQt21q/KR
8cXWiaZIDJFrg109S/3rvz/Wx9vT//9UnHHI39Ob+JjoGUZW/5FBmQOTauYXsM8hXedQPS8Q5r/4
gBuO//3z/nV2YYXjpsYG68SASjDk/XMvgi5bdoFawgNitPieeaT6qmCGf40WCI7SH3k3Cq97xLNR
XMCCw1YU5XK7ZtlyTQJY3bQtqnJ/DzbVfiJXWL367aBNOoTBg2hn1oix3onKLoamjtC2+N36htb+
4wJ3iwsFDmcNh62CPfOfv0IM82lwoFseBhvyyKH3QhVdxmaEKhmpafZgyZflNW9Y0E6icffXkeev
SEJ4+fHR+LZ5gJ+nzak2695n9sKlNg0a2X+VujJhYoftZSq72k3tTiMNqSEzoxCVNXDOSHWgd8Uw
vavOu7NyjDanPDR+eWUWRIHyQHG7gu2Oepn0zhzA0wan8KUMdvw646SH7kTxLrKRgwlZnTWjSiDi
AcY0B5L7/X5Ba9NNzzAJN5VWbeRfb/frOHOEsv1Dp4p+udT70v4YhkoOx6px6v2Qc5P4Ec5j15xX
Epl1FsSKg2PjqVkngbR371rtuQP+KVLb/V5TGoPmwN+Lop36yQLRTG8UYdSPUhHNBXBVgENg67Pb
awemb6OXTlsvi1rXf2wi9wZxF5JQRrXs5rsnttY5emtVtSxpkM5Pc3BrMJF06YoLbTEmhQPath7K
MTnptB7jZk4GKHhkKdcd2CyBucic7UE23TVsYm97qBR+9awDg3YywuQPjsPSDil2v33Xzqe8jzkQ
gZGF8b3kjfcnC1D07IP+H9Kpkti0185iYJ87xLEVrXumLja+eu7UWee8x+2GctCv/QSwmH4yVovH
CM+CLkG1Ca/Kylo4XyNpxc+6KsIqLe2+Fge2ohhyZqf3t84yyhywDjTPVs9wMIf2ZXlAgjNBCXb5
HXsTdPrcrBgRkrwPLXXIZwublAaM7oC8YzlIfBBMKNqw2jSvIVLCR875YXldowI4tq2K7lVaztge
YGrr8c0J7Vk/h2HfLafRY2M6bH1p/awr7q6XwmfPPGDv9oJDAIj7M5zUeDnGY9dZad866Aqoljdr
Ui4eVbJJSnXXD8MGDnTDx859vi4JSPQ6liKRQWzGZxddHNIBLHKfY6wOcPSBmIsszGuhUl9U8wlh
q5rA+kJ3PQ1VxWTSgoCF/7OuZ0VVr+jzY2XJCKg50PlPHdvskrmd3DK/XeruWdsTOdcqmpEEidV2
uoynsc4cM4fFA+IFpzrk+0pUbm6lB3gvytd7ByTj8GrtkJgReWlhLpJZ4tsMgNms09r5YMU8AO60
x9a6re6RdzF5wwve8lu7w9qcdpBu5ckOliUzFPTbX7U/kNcURpTetR2WgGYK//x4jpcmXlObJLeb
OpJRloTwt+8drGioYUZTkN2fePQGQpjk7WTilY06Fta4hccgUgSptA2gtbXykUWdWwuXPBN/M46n
A2hDOVY9qOT3/CE1ffZ6Xi9zbVmQ/SLI7KqjjfzMgrJsWTfZmEOX/daKMXRB3xrjKHavSOsMszQs
6sVm30RegzgCDDpH2aON0G3PGP90scER8fUSlD5DkzaMzPup9Lb4FQClZ1+7dvNfJy3NT1/NPctb
v7QANtzI1UfHNG15ZlSSLptF9VEjldnVV88ZGj8FEtiNh0UPNhBPu4FuyXbKjPzELLa5CKeaAQUY
Jd9rM0e/TCjcd69W3Zj6lj9BNAa46N+NjOd6yYxm1D8UW9dxZJ7hyKWedOM5ccO2+pH3gmkm7PD6
PaDdq06EN8xOPc/adzjklhedQBu15cGG9Fk/lzwxUzp73TC9hCW/KB5nTCvJ6tTQXatwXe/GuG7+
rOwI+N4U94CdR+nv3otAR3sFcc2Jr/F229Btw2b2UHpV+c1qa1I8zixvvjMflFxCY11NDK8HzfkG
XNdJ0cCITqhkmzgrlklMqd9E04sY5wnOrsKopxeERA/xWBE5nagXOJ9jV3t/8e36WE65YDkHzSHp
3do8a0xJHO33xmj9y3WVpty8L1FzcMNpEhfL2hsOwbJUwafCj608gyFknBMzVd14WjkRLwckYsXn
WQ2wIvGhde4FQOp6saqqmS/1PPavmjqADRNuareHVVp65qH0g/rYWLZZkgKGUp2N4cQhLRIaA8G4
sc/41NKmVC0lc+zUkG5WO8yMZeb6oLHr2hqLs5wEquab70ZkwDl5gEtdeFdXOUDqLE6naOlaxXff
7QODf84NGhkMwnmrmWSSr7kl2crnxsTq2uO3mc4dZ1NObNP8NsTNcEf7uUBqxjt62ILKfq7LNviy
QBlYT7UQ2/yw9RpRHDNRKA5bx92fGHYz6Nb20KngsnossaW3B1BRx2nFEAX1PMymGgD/a1Rhc053
AHuQBu0pv5ZB2Br2aOkANAehn7g7ksQ7ngOdH2C2Tp8MaGwI6WEI4ZMUXqNY9Fc7PNirO0Qv9A7W
/rjaQ/yrrCK+l8gZKVFSHwbdahmcuGkFdeWT8ad+uKwLqMd9WcycRbfVK2F+ml1w4kSAwHpT8KxM
Kym+xTO1780QqctqM24FYwpR3h8n/if33CzeEiexquyrcrqxP+Aabd63wW2qO0Pde7uoCAx7Wjug
eTNDZ/oqp4azTtR4nX/Jg530h8U0fhrPnTclIV/rY024MErD1nU4/HDEutvCnqvaUgHcgt+8+xi0
gFbe9Si5aX0Wel3vhyGiN4twYUbXFW0UyFYKzNe8XtkIOzohnAokBS9X78EnYkcTmhS/EfFb25RG
PLa0zco7hmCDH2TX4oGWtzOVCfTjDjbTWGBu75xx+l5CbCoTf3b5adzy96+hBS/5sCyxWtKo3zWu
ud3oiclHnJjJso7bJwyujJ42u7X+nNdQfA/t5qXgbeFzjbON4dvaKTDNbrOcgqGv50T0wn3JN1io
6a3KTaSPDpT9ABsIZGhQ1BZmPot6eRivi8XPiEV7rpe6Xcje9DAPJAAMeDPLlif5FkXXKZwt61x1
Dd+NsNviM0BeNhIqcfPZeLosHnDEEjlwqGq1qT30RLiriVTLhZrMeun7wpk+7YxOWEm4j96vsCtX
+8iZzxIvu6XCPuV9D7ABwNp+8WIaUcjRNE8qRwpOR91echyGRFfF3NT3G6h9nOIr+6o3ZcRU2y7D
oGMv50504XJk1Qg0U9ALPK4wjqWThgsluXNuQNem+ex6L+PoAi/h81vM8ZpxTkcW8mQNjKG83gwe
4lN/iLxL2OUQSaUFOj2No8k6o3LZp+8UPsVDH2jLYo7hhlsuol33zzCo5/wkhqCkrYnqSyTat1t4
q4NEYMX5Jz7K3lr3U9TIiQKE1qV/ygcvaA8WbdHqwi8Y5OBiKweXxZDvD1C1TfkEfdRXxPpsS5zq
zbH/oujkmivCTYEkBpjoARxq6xDQX2lQtjru3j0JRODcSfvGVVik+73m1jGnmslakm9rs6tHY22c
LPvBY7LA0zXqyny0wz7jZe/Dw03lCBYkdbfWBQselM33wm7Dz00cdSZzgpnxO8drRuc57jRrOn00
XTCQt4Zf68oroudhgL6NyaFmHYqGqsQnNs5B8eVmJC/OPqOzT9PcOuMdKzh1mLB01kcT4Ry4usYb
SLfRIkQ4vo6mOtaQ15EJFPts7iuPF/Xe3SlzPBmQss1FtoXMDw6dhudyHDlhlIOKnIQBoZ6+toxK
c1/Gs1fejbLEtROV5JtOvZ4DDhiaAcmx31hTJaPGn3jkSbRIIrFkrjwoMEkoR69HgrY1d1gUsAss
/haEBy8czL1j51wi2INt+6EwYoHRRDbl+wSfxmeKT/Q/q7wpMN5E7XDJET8XWVNRQj8LUfufRheb
8Ln0XAtryIKP51x2JcYY2ivFnjB9BO/Tm0CtJSsTVibdIHL+EBKFFkatsriSN42ndMUzeGdZI1u2
aecIUR8JJ9xPbmdZB0kL+GDsTXLemYrxV+EtNL7WxjLuY2UF7jlnGvWHuxpupasZIoJSU1+VaWe1
469VcX679LKZ+5NfIhRN13FdEKn0vRwOlpUX7TG2FsaTgP3P/TGC65igq9BeugDctD613bTP13q/
5WL91lNvt7cBun/rz1NaQTF+p185vto80TJDPVs18JhXg5+rjVaRNsjIV2gUssJMansSXax24eL0
wMIPTEJ7bwbP3F+mVrK+G+ex1rQbXfeKoaQNDsIbBnm1qtjgOQ4b38vwytzaMy6sfqS1HYm1yZqf
C9NF0XFqRffdxqQhTwOcy+qOtXd6QTaFVGKqWv/n2BnbKlAmuOI1Xrz2Tk5Fd6bOjadvHgE7mZ65
zu+xv4tHuXLyTtpGrceC6aPoLZ7I+sHwH+hXaGazoN67M2Mqwbrp7qCBGaqTRD2Cgi3y9relmIfl
Qkcpv28HRgtR7tjKy/6eyzna9sh9VhWyiQ4BKqUFwdceVigYeB6yPOpK5FHD6ONtUCrOVsfRxEUd
fuk2jHCe5JHj/ZSzJd9BUwAQbAtEtdTtyk8KCSQU56CuDyUnpC4xfj7sF47yU/lYDGMnM+UvzU9m
0/TZg5SNHzywOB+EW9lvmRcajdLoNlGUOU4/EZJuyxZdmD3azomRB4QxNQe48L7EIxbdh93Ix+k3
vcSpdGJqBiqkJ5IGsLpu6RSOqU9uG8RDynaAiYhpVRvtPWU7PCoBNqp92SPWCTnmo5XEWA7bZ05B
9X3nRdZ8X4ZWcI45xzkP7jYz+z3FbYzExDDSnvWLtayJIx3zaRRMgieuV+jthIWoDz/T5UHhHJNG
ZDCjsOLp4Bbr6D4N9eaf1mrGDCGsPJZn3pj4q0sO9JATJ2cT4NCyX2IHfcOpd6w4SMe8VMXnshg5
DjhNMXDEbEOEO5vaMoG73EvVpgUQfA+GxNVD5hpmuJBilicaeecoXPeIsjBVILcRi/eo+x2nKo4s
+r995e4Go3tc3gFyF98NChgLlHPYX0keCXPd1r7xUooO8v5WlioS20iGusbIaYJPMXqWA/hyQ1pl
cFj1/XDQ050v8qU/7YMbPHHGUtbBK21zl4fBrg4e7uDmWHbNrepLijIImX1ZsNIhM40ELtdQohNV
4O2BqFJ6RtpXbWN9GbY6bnDixYIyeQxeR/Yyx+OncwsqNvSEizIhmGxEL8u3cqe+cBxp+KMJpRMw
PpV93PRv8Thb8aPbhLEky1KF1NrJX7NLRuYrykw2K85YnBo6er4gGWaUIEXBfF4yD8hgniOLA/NF
VV3uXMLNw/piYV/Ct2Hrcjzf0EZMQDRARDl9cF+G3Tv7mH6DVot3bPbrdpgMJ5/DYg/Dfhyq2jZY
vur8e1VFLINoudB9Oh3B+8yK8uqVPSbAgm5iZz7zVImZ6RWqZneWL13xxJcc/iitLsiBJ+bVlios
x9WTvTLwkbX7bv/Z2hTlbzrYHQPWgL/u0PlYi8+odTE2171bXfbV3O6IemquFaQZOwHWHdw0jfb6
RZrYgLfsV8022KBEQAzGw5oOdhmnpqN4kM0R8Zfs5gL9Yw+gi9+ajKiMVw2F9733B+6uM8Ha8qjI
yLE1+es8PQINIvROrmbKUONa8mENF2NzXCyj8RLe1EBPXSPqd7QV1XcXmzwOpLEqi7NTwW5PGzgy
42XREiN6qU35hdbUlE5usPDj42h727umoK/ApXu9ctGZaeD1c37o1h62PoWq8go9bLEyjIaunXbj
iPEkLOyyxNpVVQ9M6uR3VajC4R45B/f2fFwG7+qzb3ydaJjKZCiN9yOm4Fcc2irvhgd8kQ0xvAEF
HSoIbvgI0+qdYh3VyfUujldvfxnqmFR62DGmkmoK8l9MG1bqjgfT6KNtBUv41dWq/QLDjIZkxyvq
PUmr2v0UaMhsLnbR9w91abXRu5qciqBHUCrkRTVgkZ6TbAsiVFMKDDDBILEiI9qc9DIw+rLqvvm1
hFBCWSKi6i/u9X13GoZ6zx99kCUD+Cbj/li6VShi7Xb0WMb8axM+mhMBtld8HuYk6zxxGt96IQHo
qROVIwl2Mco5tK2NEQ/2LqIt44/COdwNLfelo9Zjczou4l9k4WbnUJi2EudqqOgNLkvYPJeDv2nK
FHyTXAwNEqJ6n2OuT91yp9odEUQTliX72RbnaDntbcQkxm+0pXNfSy7cI+mwhM43TDvwbO0vgjb7
BYyg/YPaIDGWJo8YQRMINCzuW1tS9br7su117XBr2mT+vJeD87VSa1BmCKHIqa0zHuZ0zttp5YLP
bAdnLUvraym0J7Mh0H9R6jbhC3aDVR39yFgKEZA9BgdFPKQ7qh05OGskTqiMmkTsXcW8O83tqBut
aWxFbfngdmZVmWlUYWWW5IaD4tgzFz9n/8rCPhrIl087p7eVy/qr3qhnXKNpXNvrUI7i4QYheDXu
wIVMR1vFdaePt3TaLeekHBXhIZIRJ0zYyRa1wwFofoY8ilskt5ryuRjCFu23jnaVUMYIH+DayPFK
expJXemKzjwOsQrVowg3HwvSvKGJW+2xnr7PVo0AYYuMOvUlSfFmENa3NvCAfSHgKk6cELuJisgw
PJBN3eILIq2q4sRgIfWJl6pBA9o0KIVtf1q8W80iRIWVY1s4jcStwyfR1UzhTHuPHrsN1y34gxrm
0B5Gt0e9Xst2HM/8xhW6MhKM+pAzZ7VckcH51uvN7LNfJ3A38iybOogvYbVU2J0igaEykjqy7qVe
VH30jTFbkrOi7XdLxxHVHeAwYz4IvZGTRDs7J2vrnZxiRdw2zhNCV3HhXDlRTd0dHFucmuyzwftK
gN2OOYPHlD71t1GTnHk0eJGa6+r3AxayKvxBGtgpAXNPpTgFzWi/5a4qXpaceYxUKKG5MiiYsJC2
6gmFHZyCVCn29GQUA+GtbexLNO5tN2/3Pqe9P3YRsDfh5UVErv0+orsc7PyGLGsoqDzqZl/hZUd/
hN16i8jnVKCylgshyh5bbwesIOuPvm7LH6KHxZEvFS7myDI5GZyglT8p8c0Xz8wom5XINx7NeNxr
5L3V/Mq4UGEnHPgCmRr+MpR8SyciO1G0CD/yQmgIur66OJUd/jHWYv8JiXJSFz34vSHr0YrqyPs8
BKdCUiHP7GVy1/NY1ya86+Nb9ZPCsCkf7NVZ+kPJbxWdukWJXxRZvfxLOFZ98I3e7Zbfc3v02iSu
7Nk+1l3dRZ8GMkkuF71wXX4FzhYvmFEKLOW28QiuMh1euc/7eIOk166kDs5hDgJJFYTNg64X+n+0
h+vvfVwSN/K3ssua1QtPeHsg1Ze7q9zkNhpy4svgx4x2zhXf8RWlBDXEDChU+aYVzD1uuI9lGJj+
uNOT/rasTFY8MykkS7yWSx3ecZScs4A956C8TlrHkTobdjhkKnlw9sul/Tk42i8zyxu66Sc20JmA
j0FhnODhXURKXIp7/da1iGMpA9TxQ0nhCgloDeSl3sl7pDFtkD88vCnbfW4YqjuvnLUytih2BEOl
zfvR8sC+69yeh4Nwq+YcV/CZr3KeaO+7yEkRYTXe7IBiVqL5C8VvVaeGeOZw9NH07neVjMtyT6mP
ezlhJWXOsqdZlhli7z+5TVdbttmO9Re7MfcpNCX65rq1NvHa7Tw9jztDfhUvcTyc0aaEwX2nXCJL
60jBHmNF3YPWbloxZFMw6TckK7ywbSepo8pyiKJDP1VOnFUyx22PVw/d4oo+icBj5LbzyZJ8AYmd
L4apWNLS4UHgcb1abRHzLxBBZyUs2Crzt8p1T1WLrysVpCZRH/W0v9Ocedbqi1F76XDjLNz8M/23
/om0yITGelZTfTcvg4vekzy3PDVoRJ8YGwty1G6AT1MzFQrm/8rWUzE1/CficOxY5b4iebNH6w8z
snAhotlrk7FG5znXLodFjdqyYD6PRMenoqTnnFALcC9WY/w+ZXDUDdJZu8WjnFpVHZdNT+aEfJjt
ZsvtLmYzYNaOFyy6CX0C7D54GNcFaSgSPTfVQU3OxcxyJvrrbQFgsmiwKtpEROKznj4wftcAC+dx
sdcREp0vJTcN1fYvTDva7dGFDhx+X+1Av40sfV+UXc8S8nE/OjSMJvehdHwE32gp9/etHCP7Sh64
rGkpLC6aceUK6+BCmtGXaB7KNpvQ7iE5k3v/J2UGvquhnG6v01QvoMYdOZhT2zbRSQOkGkHyqSY+
TeSYuU718obR1Pn6rtuw/zPXvqGfStMS0lseYogjX6zSjksezsMoVFXmmsi7W8ZhpxNrUS9LCiaz
OcihNwtOvO0z4id/YM5OL37wi5vQuKZTtPU+N47GRFcGsIiQ5H1Fvy1cFKLctiqIwqyYEw90laJb
WdSxn5qBRz4lvclCKYOSkMHtAvQgyG6Lw2DsouSIOoCGa/IFGQv/yEvb2kuDfbGpy4vpm/JehHIp
730wZr/W2mvHZFkaq7lycmsoWzCOf6xZiedjB9C3OrcL9Rsqa7RRs3I3pnsqQ0FOqef3DE4hEVbv
GDX0AOkhSHVP+5A6Ybflzl9VUbt8nrBZ/VdMsbk85sFEfMHFPHS25Uw3PbEQf/WpsrZcZAF3VjeR
W0Qhxg4alzsV1ILDOK9845Dw86teB1Ec9BiIb1AsB584uVmX30XX/hX0AvlG5p7pD3BhzHp+mE8o
auTXsT3HsAWpKWlqKtmEnugqLLkwP9gXPwuRr3Sq7VAfKXzYOA4Cbtvz7l63AEltaXbnOu97cK57
1aTdMpWfB95ZDvBF8dWGlniAkhy3SZs3+vN/B1E+Bs7ZbBiy44PjDyCSEnwIcTTt1gQL3ZJjz/hn
0jiOvJRhGNPWWdxLoxuaKF24UjelefebCMnf/K//mTRkFveWtARLTXeY//7hZ9Ok2iOv7vfj4jv6
afaJqOUT7Lmka2LRHAN2rJV0ON3v6qRzVIuZCvBGntrQuO6R4QYQDtLBkHhWQyd8ku4RpX1u2UTk
jK49lh0O2fKOja540aY1b1XomP3RlhXUHs6rpuYQPxBgRm+MUXnFU1Rw0KNEB4hzWNSxXHLsXw7N
HxosN0LPQeVrOzwWzVb+IX3vNqM97vKyWgvx8G2czGfJcLabdvv00yXOlFLQ7f4gBDs/0+gA7RRV
a0GsZfHJnugpDLqEaCnYpVLwVfNHCuQLR5R9/F5WeRBlYqILlzDFUH3f193pN3CS0uq+UHRmMlx7
vhWmpd/XPxEskU+3N1c8Y/sj9kL7tlo+ldDo95PtEbtihc77b/4aMXGse2N9I7lCulwUpTdTyob/
RpEV8udZunVuH9tlHL9WAUyL3yXu/5Ubuv3ZA2gjN0DEbazxn7khj1ov1feQ8c7Gmo6ssVFSM450
cfj6D6Cx7MygP/+h4vrrEozyl5e34RGR+QNeCNrNrbfAOeQz//eL8K+JkNvTCE0bCIAHWoQM/j8/
VknNxKF0uB4JoQyPbGbiPS6r6YQxfX/tad2fkG/SX4wghibLnLvvfmDy1CW0mzpOudSJY9r/G/0W
BAI0GjvkO3JCojigRf75oSZnGGfBkP7RaobiquJ+vt0UxuqCEndPDJfOi0/i5ndTCLc3759vps8o
H4gy6KXsih8njINw4uDk0czSA0VtqTQnzxqRKVl64iTMO9NB4/b8ao2NvI7e8gf/mu6pibr9XIDV
PSrLjp/9WujDrmrOSv/9p/rfPh14D9bagMF68fEBsglDY71y7SMr7JOpoQEnsm7Hh8Fp5uU3Qfh/
TVly2kNdBrrcB2QGu+BDEL6kyVy66MRu2R3vx6xHzNtxs8EeXoT86QD3BjSIOEp6w/bQ9YKKeDOE
dKfz/fB//bXBV7HJUO6/IYI/zgZN1TQYT5TrMZdm+lRzdafcJHHLRONe/fzvn/XvbQEBEc1FQUyT
4eOPSzPFyZl0Rbkf3XDgYh4SD026xaUn2MO7YuGpyy8YUKtk5jDwm5/9rywmCf349o0TjGRyP/yw
Pug1yuk68czP0is/mZYGQOQsrZvA69UH2w+t36HjHOfj884sPRVth5Erph7Ex9fMnss9cgY7h/dc
NfwFARyVLEqiP0xuy5nevZlV5yIQYEiJ7Pbp1Nn9iQIWV3yuROLSRTBRs07M/d+R7sl/FlaNmdW2
dsqU9c1WSBqAhxYLfRFmOYbb5WZFVfpKjKyxfjdN8vE7BBWHxCYEvEnmm4fmwzTgVK88RSO0PWw9
/g/uO3uXdEwtvrH8d3dj4ZuvYzSSsmw31jTk18g665hqhroNyLL94gd3F6rBYyEe5tlyv61hUf2G
ev2/fcjbwYN5Rf5D1vvD4kY+vG1pc5/mvg/t49bIefsseiuEeD2ttr4y/DZP3//7yf7XC81XwyPq
ABSHhBMx1/7Pn0p8SSgP4s9p6OfxQuVn4GTm+Z84o+WHnYb5gxvky1ltNE8S090ujCZ0izPN6N+N
+/09nPw/19lAuICsWF9uY6OM/3w4ARWWI3tB++mU24J4XU868K7X2nlAC7KH90PgtPJu585XP/JG
5PaJCbwqvCjuTswSh3QxkpipeDdjkjFe7gm80sQgQ6bsu2WwKd1sjeZ/EUqzjFu19h/przT7MXAj
PV6Mw3KW9EUpyrOjh/w+lgQ4kmDXlI2H1ZHqAc9LEV5rj3XuWtlYZu79nQJbpg31nWT3DHwESWXO
oc+AZAGxI1leDrTcse4J3+svPiiZ7StOGlE99aqjoLsiQLgbFhkHd66nPPfRmQgySb8SwX3Bo9ak
3lwyj9dbMxdj4rjB55AZ7zwzceubZ6Jt5ZpSvmQyQjEIe/rN4/FxKQjYbsVtYIORfo7EH1fZrZk6
6o2rODF4IHIYA/EgE+qejJkVIoRo5Y7M/qWjLyJoz6C9LAKBTWTSOJdzcyfWyJD5GYVafpOc/7jr
sQ47KLcCvAp8LkCe/3xuGfMUwNeK7bQ3U5lNUzEwmFrztha3SdXfLCBspB+WROAbzKIAGOFqw/kj
/LDv9VtltRo9+4nkWjjeAmB2/5T3Y/1X61rDdnAZiiDKVZEOe5ljbd7jOZLRdaZAWDxtCwMpp3ou
fPGtiGbu26tP2OiF+lv5GLfE6tIiLrAb12SSbLTfXbO+YV0em8PIMRlC6aCVOADX1G7mG8FxX2+w
kB5yDOEhgyx/f+E9ELDHXUAOT2e+/eoQrqZoTnltLLQAvkH8/D4jzt7OWnvN/jm0iX8nZvRc+noA
TexzXMfdybMYactu7dEvsZ1Hv6Y+p4pS2CEgu4KqHAe7boIYDKet/YZUxj4JO8iDa2NvpHAZ0kLu
OtbMLTFoD9GEs7+rn4hwK5/2OWerEx2xtsx0eRPtMlU668OMOT3/rGnanwLq7k2KArP/c3XF0h3J
IKmIXPIwvsXKYSBlHK35r6Fvw2TYY9P8ya5BxaeN3bn9QpvGGVGL/z/mzmRJcuPc0q9yTesLNebB
7KoXQMwROc+1gVVlZTnmGXAHnr4/UFRfVlIiW92b3tBEFSsjA4FwuJ//nO+kxuOs0iyO2A5Z3UuT
O+IoOD6VR3t0pnurppudaCMtL0fLi9V3i5WVJb4mIh9Z+Tg++lYVyKNkemhtmFL3r+vDKghbHKYJ
HZzS6MLaTigjdv3C+mEUpo4Umw7zR4WL8sEq8s77nuc+dnQtad2qDcc4zjOS3ZIK87Q3MoYQ3CyX
GUEyj6peKjf0fLKlW+w2RYsBKx53tldWzFc7ha7I8IdTDNafUYtMP9Whp+VlLkn71G3Nb+HoFo9R
rjj5FT8Te5cD6xLpxli9+VQSm6FXTiZ6ltvEX3hALvW6bUu0bF8rz9mCOjWcg1DZbD4TniVxbFKh
cbKNLj16k7b4W3x9PjlqxnWsZ2PW+IcC2lG5cRK//1DZxNyxNATnyBaagxZigGPugHFtkGfqXMxk
pwTUrVDj/Fsf0CW86pyMjThL2IntCY3dI5CVeokKaytJvw1ZlTVEjSUMOMNIyzLKO6NmejEt3hKx
ZvMxJJVjYyWGwW5uGF+KWzPF/I6u4xT5RrMkxdVa6cxNZLl9+aBjdXZCo1Lp2QfuT3yAIqKPJTMR
+kmm+E0k63i+Kfnr2aZe25tu0MgxwohFu1W1133l9O8GqzI1cweU/Tfo4Y65YxvFWccjcR41tq2K
aLbLxmNAnEwgjyaKOc2qZPskk9gU26yz0hP19EYOPXTCbkfd4mPgZvOxwkbwHU9Je3RzP2UsbOa5
vWsseCnHimY9/CxdgeeSnIxPDSXn2CXK7Hr2QyaF1iU1nYCn9FRhBB6cvsGpQz6WzTdshdOktckz
cuzYXYmhUffgZD2YlmVjXLB0at1mHijGviBcwov0Fs+L76W5JME5m3oq5HG2cJP63WK+VYaOotan
BAhDBDUud4VtkUyZIXS16djGKooslGJ4BamuY+Yd57daUQAhnxXSFka2zBwweaF0EOEhpxAWTjxw
NajcxmgUCFahYLXzeLHdX6omneUW6mVqoURr1R2u/fbVRiTzwnpxnPt0Um4XWb6oz8uang91tgjW
xsvxjoStyuWLxA5Qn3x/sjcVUYBXKlqWKpqh2i+bqsmEov7CL17RtHQVob7YIloYypQRsS0q6bsg
2fKtQBKQjQlbxqjSt4KSsukQlG36RoiRCE0cCNnuzWJpnkWGLxBom6dY+ZgmVtwVBfc2P95/kmma
CgZCcfZSd2CG4J05qtguOH92S6bKduuVeUvCzgx0gPRJRpU6j+Vsvhvssgu2ceHat1UjGHFUdlLf
97HrmJtOr1Z7CJXYTrTOcoawBEqTot+b9nuTs2/fTuXiNUfDHpZX6SZsQ6yeOzWF5uW+FBjysZtg
Wco2SPikEs1B40s+SQb49dzMIqpzy9zNMVJoZKjA2Wr8H3XkNWvVeqI77bubOOyRVJ0C+sA0793J
XLH8VMkQfylLZvXRCKKI5ccPMDoOa5fGOGfL0wLZqwwVhV0P7NuqLHInlIgjpLDVzx6QV4oWp6s3
KmGKiHxFN0eodFurwsTUveLMrEk9Z4ppKeu4Usm9I/r8eycX467Q6zY5uBUEThYsbSxDoWLDeTGY
q1AZ30EJOsFf0MhVuoLHEdO1FyOvSOlP+PnqLaNOd6PPjHpEYajmpWsSc9p0lO1Q6p4ops02TEL4
HnNgL7dtpYudFmBcipZFT9PDPLBVCjFyG/pOa6ySwylTAHNfTMT8pKV8d5fYAwWMWW34bZT0Zv1B
4q3HEFM0XOekxROB3aZwfSyJ3pYI02nu4C+QrhxJhsFrVquGXbfvPkNYHcnXtGTkzsrxDpNrxfZj
Q2G7wm89TsatMhfffYpdbr2I7C8PNVBOaFvBFLeh52DA2GRZLO7NjDAPCfBJ7Tt2Dz0LOVGtMMDU
xhUZkD69ZlzEbcHc7zroMQBtuLTjF2vOtbgIc6FN3i5lleDvSIOOzkBoxbbzFNlQXZl6z9O07eLj
lGpFek5K23gy5ByUR2R78l/I9cN7jk+rInvRxvqdr5f21hsB+2wwIyUdFjAjq0KjaV8GJ83tbVJh
ZtsZXkLaY/YBYeFvzdeER1AyPCuEuM9Zld/xftNVCr3KdveyJ8OBfbdKd3Oqxmcv0eN3x1gCdYj5
SLdJXjZfcw6Ky65Ny/rDEz4mv45vZhlREOZrRBbqcty0ZIsrFqccLUzK1KM1puLZRQ7DGZZoItg5
hlK26uxx5GEabCyTPGhaB5Zn4PDLaRig17VZgOt5AtcbM7vVVOvthrF2H4Y8K8XOtTPWscK1ev6+
HhRP3jLLnsdPsFymOofPCQyoOhYmRwK+eCOf2lAJXK21416aGJZkpPsEHnbxYpOZVKlP1M9XJtZn
LaNYdes0w7zcEeZrgA72nV1splTZ5abLy5k5uxtkGdPt2v6uOtH64Zw2pr3PVO513Oc9ov6ie3g7
B5/7IBDNg1FmpsCONvZPUzMXCztGSstLc1WIEr5naSTmhnF4mQ0K3xnSWRUuQavaHXcK3yBhceQr
82WeLoxz2q8ArkgeGEqfnBuNobKMfNoerhcMdSw9i9GoTVUZaXKphmrsQrdY4i/OJJyPluXECSeq
1epzNU/mLWE4BjyEn4fcPWuVValN1rQqO/kpqM9NXrJYX+BiNM2KOM2ootNVam9NadjxNV/6xcc3
N6ltMLBoXWnM4K+MZq6c89iwmb+za6ER+EmAeZ78ig9psx6lsZEk/lRGlo6zbGdmnXNhl7zMmyDX
bXw4We2/akIlOosTFoiwAgzjHxKRJySA53TR2G4AA9rOGu7eKvQY1wTXScw5YkPB4OJHSubtcpM7
rqpD34pHf8uuelgObNDjftwk9UjuH/SDsclM3A1b/JKNtplUwUZR6IRVXhssJM6umOrW4LGladam
N+3hCqS0Vp5KBM2viz6ayMBjm77HLp91RLpmHC61gU323JZW4d6APHKnH70TT9M2x8Y/Hatsse+0
LLUdqsmcnlUfh5sawxnvR7llaxO8GYldHVSS6n7IT7HJOPVAb27TPvEZQUxmpW8pzOK/zjSNdJvt
ZIO4pLYIsvvClYm+c1m9pqP0C5E8eoQx1zhkY4ltmmd6eUPBbj9dldBiix3pECFfjUk0HMf72U8q
PNCgfzx64Kc9Q7xa3BfgsYkHtJNljAx93H7euW4ZZ1gMVeEzmk0MYpdYMQ12/S0uFYz8mryFz9oh
aRVZfSeGHhu7B+9ORpZkdnUREr30xU7s+g73I1n3hYphEql6Wr7qs0iDf6+pjcpWTMcrLsfwPZdK
6s+ckkqkDvYAMe6xqtXXQCC+NAT4ZMjMWN80qfozOO8qnP1WseH1mBPAEfEBdkDc+gTsCDh8F3Ke
x30259Nzb6VpxJMgu5fJMO6YVsRjFFTyFc7MeMV+989y4//s5REAgIshHaFUfjqVj76LwtwxldBT
iX1prDUQF71td0/STvrnYO3ko/4T51Sd9hfN0n78sTzy+fXXiQ36CGZuLgT67Kqe/Aa5g3w6dx1h
qT1yTe2HJLhQYdiPHbE/0bXqZO128etpdePhqWdv2W7++Bf4LEusKgjzGTY7Bqq0aX+6AA27CR3I
+wwuDDc5lmtx0tJGf6EErL/47ji9OTyL/0R5/x06YX1VpCBwYS7jSrb5P79tQTTP7OIE1LyWPzOx
SU+TrIbIxKuabvSMkIPIfP+cGcA1Cmzf96Al/qxU4neXHgqe8ws8AYQxZe/rn//m0vs+BU04Aux9
wja0PjkuULczBUaTjAAgtsu5hRxV3Set3X0vA6HfgFQZ+t0fX/5fhOPf3v9sqoCagC5gDrtWun+6
EnBZqtowsIlnszPbnKNitt9618jle+e0crrHtmJ6UYec4qwZueGHyU483RXAmoarIeuN4qqwpand
5lVQ9z/k0BSEgFPXE2dhe/lyYAswT+EUDBBgpmYptnG8NuMIPcGPZCcuC67WzZTItdhiIm0wCv28
0DGD37xNarlrbN2NDxkwq/KJ+IVdv+IT981rPxsJXjhJPIoDGnAD+MIFT3UovFHaUe6iguzGOrAL
IuQkDkOl2ZUuCQw79QuD99nYjqNZfic6qg+h7LAPRg3gsEfkd+qZbKgpxTkvVez8iUr+u8GkZzBY
BiBDUdiqEVufLrmOiXb2ckmyDKzzRuGM2cW1v2yc1kyfM4wgF0pk1Wmsyzqs2V3fQJN39nmzzs7H
OY1qvakPf3wbGL+7DxiEMYBbm+coOUEc+LQQDEtTCQ0O3S7ofThPkqSZdhqqzNCeKVyHC+DHE8lI
fJRtJKxgqbajx87oukMv4ztSwQp9VjRUdEdsbbO+x71j0DozIXp8J1vdP/vE5sVhjhGMtrLS2jeP
mgfcnko5r83o+C57V6990Xp6QU8qwwFcAMptd6LUl/hgm0QLwrE1IcEqym8xNHQ8LpsyntkbCmS/
bZHGDb7BMZ+8M3ENWZ1QPxz7TlqZanaFDV32wR9c0dJzjlWB8U2d2DuC7lILBy3zLzn8Q3sDyt55
MdulKzD6tqpDLB/j6q2hejC+mQd75KQLwKPb1dRYkfYiCscRmVZs9pnD4OC5MMwhu53ZqHonjj8M
vAFP0+E+q6wbb1yzq1AQq7a7t7NG54GKPWc+uoCA3OfRgJsltMzCPIU/w30SfFDPcqqtr73mjM25
V8gv2ySB14YFlo74XbUwXsEh3ePLTcx6WXYF9rL0Wg6d5IDcL/6jPdmzE1ENvNz3fLGqqAYi4m4y
9gbJrow1VDXPKWXKeW4MyBBn5BQwMzAMY04YTNfOlAX1BkwDijl8yG7Lp7DEGzKGc77rHX/82hTC
pqcD5MpJGQJT7Jhk/W5Uc+ZG7OJ4C8mYuDiYJLxODAJ2HwZxaWjbHqx8ekN9p2mear3kNncwFE2R
J5pavsM7xb0fcgPAZoa2OoDmYRCmWRfRBev51eg1Xku4xR7/qj/fNnmvN2Gqef0rRzI2wlhfcML1
uZmoG9EHrXtvjHVxwsxk4Bz33SIhtpOOe0xPtbGLjVwk+0pThnMmCcibToHEpdcADeJXou4w0IPc
tzuQDNCoys6IP+xkIA9VzBLDmITaeOoL5fWnWeuwMmluJZ/LvB8pDdUn+qP/+Ev7edwG4JB9r7OW
36zlKdYnLwHE80ZP0kVA1wKOJ1TQ3S0dLS9sZ5ZjxY32b85x19djn7BCvfg8DO/TA4vN6DhOJq9n
lZr1AL/4fSbnkkQ4Tr4lTie//fHb+90Ql9cDle0HuCbwLbAz/PkB6WlBUwCJIQ3nOQRnvE7dJCLY
deQg37ISsgxQq6k4j8FUh0EqbSMcAlPtmbX7b6YrvuaeXnFAdu2NXDwQs7CjMz+qYpnGmwCnXMR+
qL7kzVRdEmLR5E1T++WP38Pnsfv6FngHpukzejF8/dOqyvksTsYc6p5QYF9IGxg7j1zUxvUWNFdh
AkTTkQEvI7GE/R+/tLnOPX/7ZMePQzEDrUdM/gNYbJ+msXU94oscY3dXpURusC/mAHJ7WZEgi3Vn
DK4rcyJPhN0Yq2vvCrwemsyWVzW0zrgxByjgEZtGyE49Z2yCetZoHjhkkm0Av7W8u4XLveYuCBMk
PTnEROR7gmTn00qHv7c1tKsm9QKwOehPU/jH7+539z5DAK4trhGWIMP6vG3RKlodq3pqSCfP2cZF
7/khMniuhkHQFCe6lv3JPtVax3E/X05Ig0DscaGxY2TP/PPdKGANgh8S7V7OOqp3LKib8ccSSh3J
Sx4EdifTs4ccUe5N0blmmLGxokHb4rpt9SHN58iudQIm0DkC5jpuVz5XfUFhWUUyFN8zYI8d9lWL
kNHCsPpZK0f1JMw2FUesRIj1aZ1EBadi/UCar+TMamfDMcfD8d5wOtzKdXrM6ts//3Kpf20Eu/37
e/xUQfbpX/+4a+ynjrJ/2V32/2UjGUvm//hH7dfvG8lkOiwfXfG1YqH8e8XZ33vM+Ft/LyVbq8cC
CLkruoUdPMPcf5SSOX9lZ8fKzPGebjzzF3PPr6VktvdXnzWUs9a6B1x9pv+7lMx2/sq5hKolfB5r
2xOMwX/8dj99Tv+8lAz82k/3rMfY0uKAx28BN4cw5eeWbItHVmukpkkEfklekSzAvTIpc0MDAEsd
6i2JiiBfumjCEhlOzIWJM2jeLapJfExAdmwbXJmhbYgerXRoHhJwqw0tsMchHo2bUtXBOdcKAVC5
mq4EDdAEkfqsviJ4wHMYZ8EVwIit43jmsRGBu+A56qeTShef7KKggZ4uHhgwE+lNx9LGPctVfgKA
NOwMQqRvyqPsVU2O3x/roJ4p/LKcM6PHB44apPr423v2I4w1K6z4bFlE9zrQa7FdS9x2ZtPcFcQJ
IGRU3cbDoONHWpmIvTcTry96snps7aj16GhhCLuEyGJrWiP7jbRQd+zN7NBzXfLBIDLCwW7tPU0c
zQlYjNwXorJ2BHSmd1lQPtNZ9kdHXnDLiFOPOHMAN8qD7ORix0WMKyhkt7rpisP8hGTfEn2rDMM7
ysn0Sr63/tSEhiVIyRd98qpXs/bN1BYWsyaABlIWlFEa6XxSfbmSQ4Awvi2dYX4DFeUdhsGC2V67
bfAmiBWfunRuHvrREpvZnorD1OfkK4QpDnkFNiO2QOYk43yY6qo6JnWMqbuqrP3Akf+ACt88ya5f
orFzxJWwFu/cJ07L2pb306FO+p5pDiPKcw1kNxrBXR6R4bRrK9XTgBRqvadAI9vMuNjHMLVKxqWL
lrphWwCMZBDTb0bH+cEa6p6nbpQMAurlbpls586sTIgfTekf69EK9n6rdXtU/v5MrHt1LuXuyc2n
ApWPdKmHLxi5seqeTBABm7g3cgqeSG+3QIkiGHTZxqFcdtNamvGIVbYwNzYQcuZqkB8cuvAa5e1n
VA9k3qW6lmWz74fc+yY9CpNMoAhcugIol/JeArNsd5K6zijH6U4MrWVPL6R9VfWxE+m6gd3eg4zm
xWuvU+l4x9JfymNStgMhYthFJJf35TTpzzwG2Im7xAxlYBhaxHws2RYu8fgB5XGb1Jn9WhdjcugG
+ndCRLDqHAdM0EKd0X5EI/hSo91lxmtSJBQfZNP0juGCSIqwTKo0pInA3ijjyGN7aEO9SpO9KLqY
fzgDBy4v3ZoAn5gue7DPg7nBh2/m1nasR/7nzGc5kZM3oQAr6a50EfXF7BY96odEfavMxHmESvcl
10CRFUZhXRvddKalqIQugyPCYix+E8DH2vbUbe+JmEzbukHhrEou0TC5xlXbrgPFqmwOriLcw4m7
d1RIEinBBzEX43MrA4JgMWYeonIjTohheTInYL3xZK+NISXzF1UfIMIYG1Pr9Igp9Gvt9/pW2l78
wld1vJBzLu7KRD17cQBw3IFZ4Zrr3ciBzbpRNsJrWuThzFZvp6V5fhsDINrYOQ08IdjC8bpl5Dhu
gzpje1ZhjnlmHqwOlk/NEChv76NViXGe/ZGRAEEVcl/mkEZkq2TCYFEfLqWtMxaQGMGuzHEAqoID
oG83nIyr64QN2DlJSicO9ZyIow1yJB6Xb2Dv5qukqZfvLSkNnN6lO5Oe7ZNI2diXCRbyXCfR/GHE
hbYJ+Hl7LZ+HU1WU8mzmw3rkJClY5E+5ZjvNJpUZ+FuHsZY8gdacgpu0nhlmau2Yv7R81a9rlMgs
ypgg32HVufIF3AZG0OaRR1lCCle1MTmhvuYOpfLxkXiD3Rx1XVR7Ogn6BilebXneUA5VaifTE3Kj
QPoztme5o5WiWQhjmQXZKO25GAf3vDCkfySFuysD6aMpdwB2utqEnsutS9412xNu2mBmEf1mYgwD
3zAZL2LSXWgFKGRmM9gcvaZ3qwUDGIxgsy0yu1AmmGsrSLZhQig9Krw+gBAGVhKs8HKVuhnd9ilN
zCVzpsCu3imzfCv68ugF0yvFaNe4bx9cLQUDlIgMubdyMdexrR4jzvPNYcibrySk5ivimuJCbplf
1qJRXE/xrY4W6DtOXcz7m4WVEnnhmlow61WDxbMl3laeEr8yQ0vFzWOeevMX+n59RvGuwl00FlFL
Dn2gcKp+M4v2NZjm61wGN/7AAtVN3fehawGxmzAvWBi3rBYSIJWnrhfYOJHgYz0WTn8ePMKfs+3f
WRgYdkDRv1VSi18gYsIPy2FhsK1feGxDvQW4xXzcD0YWM1DgiP88GzVq6+5REgRmbypmxin37wrA
kWE/5hfaBAvIYjyAmc1osjzYaaA/NJOXfy2hQGZh4QsvgnPCOFQCSesxA7DajcXLDI/q1JFu3vvu
TLgKJYfsnFe/jk1d2fQmjkSEvdo9GmZjfWOeDaXWrVL4a4NFL9TcO9/rhGgsGGP9jsE1/gMGO/4N
OWMUBLc/mX42n6Qn4ud6Uk52Xuf+tyTd3g1JOraLeYhRC3cnPMN64IDj7WFi1jvRD8AUGPsfA/pc
Nv7gJG/tnDr4ohpLe8upOjtWTqyqrQ60yyPCtWFd9vmH4+y5MXUCfNDEHKJ3N/mszzLiaNPcMUX3
vlZmcTuRkJh2bKsWI6TJrbriI2Y8PXhzdSuXeXwGtvTS13yjlE+hfYpJAM1diRAps9jVXSO2BojO
JzPW6oNoJwfGDVtPL8xtvcXKwSYipECq2AB/cl/hf/EcbKzuHOttfOWaRXOddIREOtGro9Hn7SbR
2gUij4+HCBgDT+9Aae/8joUdGjgbea5Mvnct2pgy1cTXdgGdGIwfUMKdztxaoowvS+Ja+6TQ4EFK
E5BumAdlghsiXnbUw+012KsH+IZX0s+MMAc0Kk6TTURfmxLdCFG+XPiDdg71KcnDmnx0vJXxaH8Z
fFqdMIdoKkRlxJ2D//l7ZXbq4FfBfF3HTbJfAFadVGd0j9nkjzxCgPCEE40UkTT09hZBshnQe12A
K3zZnUOSuciTKZCiL/SE5gPAK0NGJge3PZE+gSXH1x6AcrJw1bGL7Cfd5nnpsvatszhrXnAhxh8o
nKPxkMSVIozZeBhXKXePYdx7X2jbWApGUaltEmBJtajHdbTHZuM/2Wjf6Lk/6sG1HmQQ+3BdyRwm
PPbL0Bma8mtgMerY6EXW7nNnCK67X0hXVuk/48HhvMqfaicO9XsDLAc7kqR+sO2+2+Oud3btlC/3
Dlkj8oZ4agY8O9m4WhLmLvPZa4khhEhabmyHgouBD/zG0dwXm73kTkFLwYjmJTBPVfbh46TZ+FhT
j1QCGBuYTflBH5NmyycBYwRX1lOl4LhN5ZcWNSiES5JHns5n46VQawJ2YiV9SKskbZRvXkX1gpem
F9tZHjj2DmEzaNPXbHCus3zobnusRkf2KXed3dI92lwzbfowa6pL5+q+1YOPiv5LBvbvwH/2Wq17
B1kv5sVhsyR9CZfNuyVWbGzVbBzVUsJOqhoGZC3ECEYHx064PHsUngcWwjzqMDvmUoc1mexNhvff
VIbEmeVyZosWDFkGyMXt77Ewr86OtJbNMUNm1+5qb3C8Oy1P3z12sHemZg2P8P2tcbWPrG6oWdxp
AtaJpxcyou612CzKKh/iEissvotlM7aDf4IDzjl8kctNAB9CDwEG47kHMuqefUZrOCQ7mO8OQvud
1EcSEQFotE3idtm9GPlPYuzfnTFf6bLRDn2QpQe/WTgtJIDYkEHt5KiJQrv1FpyytJkOy7VdTOkH
YTDYrinMnRSv0TpenyBkpM6tbXYdfhe4WpUCn8FibLn7kV2OSin3KXoQm16hYWwYqaLHmt0lW4ug
HLulJjnkMkZUj7MpDSs+YCdl/eHZa7XnbDCxHPpCXZWDHc0yfXXpBEFcqpR2rOaCHUTp7rt4BAA8
ll7OCQumZDPzcM1M/x7OOv1U42tVCoRzb3wo04VJ+biUB2w/3c5fmQPC8eCoDvKUkFreSzB5d0lr
Xgq7vXVbcNgIVu2Ljsx63+Yz7lQzo3trNpMrt6UJCx97FXlZUe67zBNHXBHxHkvksgXMG9/ArzCv
EkOZuxa6xN4pRso4M6+9y0pu78VkMo4zFKDZrK4mJ72j08K42IPUjpL51VU8MyDR8axlWzdhNrIb
0qm8Xwawh0xrDnLUJel0zQS/Tv6VHTctaReHrx3Dpx5RLU1U+kRwka+sEMG9Mcv8ZcTQYG6HeBL2
Vkq9f+ygZnB8KJlf8QNK7yLIsV8oOhF3pNIrFSm3wlbRBcsmMVgRtMVwI5GAH8CU8CosO7g2NJu7
DZzrdHGq1Ads22ivlDcRKC4LPq240MFy1MsJRBUH1sI65Awtbtup8zhGZuJ2kXGwZYUDSO4swy7p
9CVq3caLyspV37oJeEmG065eGdLt96Yp6xdncMg3Dop1KBRIDHa9qlYguqxnRWR7X2du/jC1s04m
0HFAcTBmUd6SX6UZfq/JY/MzDrN+WrQeSHPX2OXK+W/p3YrTrafPNc/njM83afEmcf6w1/eShBpV
5zclLp6HTsAw55Ta+68lN8a5l8x8sFs1V+A9ddJ98/zoLw4UgFFp36CIzFFf9ekPY3D9V1ebsyMp
N/X4n7VTUoiMtkqSwUjWb1cPsC+2Dg62sAiv1FdcyvL8n6OXLRlChxPS1Dcd9DaowlkE6rrJ3Oss
HeMIz61gt5DecezMrg1lzLf/vkD3WNNaWv7XTyLbL9LRe91Q9i6S4X/+S2XuJ/1u/1Fffy0/+s8/
6qefjDz4q3y4imY//QuuX1zid+NHN99/9GMx/EPAWv/L/9M//FVte5ybj7/95b0eq2H9aSKtq5+E
OBs5/V/Ld09VOnx8/49zWonvdfm7v/irgvdXLr+PQoYrk9NCsDoB5Ec//O0vmv9X/AGMAII1N+ky
gMAa8quE5+p/9V1Mi75j4VFxiBH+t4QX8EfcSVSRkd8gi/3vKHjmzwIeDgXMEaS+aB5HyMOf8Ul0
Xsq4plED8/gueyivmvA6OpzvzpsfwebwZ7V81BX8pBauL7Y2ZTs6vzmXgjf3s8K9gPBZDEaQUQB+
oQUrVjP13zGyg6UNE5XKhjkvgnPHgxDQPfrJs4GDmBKmxj4Weuyt2A3h/4jz2vihqJ/GyOGK41zA
7lallz76QjZUnYDzfaCrXu29qm2I1fnu2Z1N+7WSLYfioMFXzX4pjoFCz+T81ZB+cY2MDBkPRfeF
PHEVb3y7MgF7KtpzGEnnHZ1qqT9Ze1dq9oMklxDcMBKumeks2WrQw1qLvdCasJgE4E9JQ+eZ/2qO
vlZt6gGVYTsWNJDuCHYEHw17Q3kYhCNovIs129oGs27gTMx1ABBz75tm1BlMUrYVxAcm1C1wgqPm
2ZN/D2GpT8M4NZQ6rjlnj01+X+Yn3dMKLt+If0aWNOtVpfSDJ/r0qN2F2iMOAwQdXiJQ5VtSL8WN
bBlDhLP0CXBXPiS4heLGeNP4RMxA2s4YwxC5KC5bBNb2omTsuMeDFm8pJEg4NjCQvGQ1gkJkkJAq
IhVPLl7/CYRqFEDs+D4sOkIE54jZ2TcT8YDbRMbGcJwzrH4QAD2w/Kk2Fw/g4dwb02xUulVVnV+Z
OPNW30VBnNhsQWuGbmpXb0izaUOiuZGk1IDD7fp+tr4ZQ+lyogzkzGGWCHwWOT3GInvRTZOaBV1W
4ZAnzY232NX4SAVzzZkkaKCgB14Z9Ef44fo3QiDznhMw7niQKphEKp7q8tyRq3lLbAFKFeev3OvM
gsTBsnTraSH30VL0UA93k+SEhLHKTQFcep0ReqZWvcvGkd8hbrevTBP1K9sr0kPrCO8Mgwqu1ygm
DwhSAIQoTHQXXGLRaI950Jf3gZracSNnGIhWmbRnexQZiZjCMx+aAltA3JrgCgbQHuu0TdDQY3Tt
bVfjMgxjxJuDz1kG5C60AjaWyxR/dcpUvdet1vvAe/tlTU/qcYiwXU6bTAVuu0XobROIpEYcUXlW
cfrO8oObadZza4yBgys9xnwdOzBNm8xz6Q6vS7S7TnpfReKY5E2MuL5LO6fZd4we2q3BYPyGR5U5
I0XpdC4R38PGMerATLe0pksRjVacffU1FJZ9glK066SSV7iprFuiCZXcUc7B4K8zUvSjnodiiEN2
xNyti8Y5umC8rzTFGXlX8bX95s6M1hFIARNGv1nTfx16/AdlBLf1Ktr/7S8/TznXBnpWWTof8TGR
mcBT8/OiVRr5oNuDiy+2w5WoHygA+xNvzD99BY5/6+wbGkiw/vlvfFo95+huzHmFlkzI4h10kf0/
vsKnhTdoRmmBUDXCcsUH6Qdv6P9vXsHWCQ8ziqYTkefVb9+DsYie2wVGxUiwx7EPbdb9ySv8Mv/8
7/movxoRdOajqGA8EHHyfXpUCbwIrZVxgsGuaKsrslH6w9KX/ksqbM0468Ajke4Hphxm7ldUUaww
ZJxvV4YjnHZDN0Lm7lo1li+czmwv6nH3Lq+dMQH9bhH7jX3spLq66BowuI1R5I35J7fSzzNl3gF3
D32/noMdE/SL98kK+r84O5MmOZEuyv6hxsyZYUsQc+Q8SdpgmRqYwcEBB359n6hv0SWpTDLrXVlZ
VRJMzvP37j23a0scVZ2P8H81L4IYbCDPjGy3LXKyPz+01xv607XiSDhgGAI6SOf5h59vh4FwBT6I
QcLGIp8TrBxnKl94hvUa//8cyA49ClCLNtcvB1qrBldIg3nOGYnUyjEa6fY1D/WnPx/m9yuHtxQf
NiIy7v1vLyECZTJ8r70Z4VXYHARRjU3wGdkdioLyL8e6Pqo/XzvfRu0CJQIFCvXXLy98TnCBAwzX
juAdItLeAW3DsLBuLHXO/N2fz+sXb/n1kfA5KSp3EzAFOtPrif/r3S/Jm3EQizvRXNubynvFo8g3
IsRd1AXv/rXTdgrqi43q+i8HDp2fl51/Dh1c5YGec5VvuL8+jdqRbGXAlkWd5Y40I6bCA1sbVv6m
Dcb0rtHhDKx9qfxvTMGqE4kc66ONVAwZ1tyBkWag2R740Od3RYt7A0GkvFoO24TZi+eOxiep62o/
uVLgFOOTiNh1lC9YrnhaXFwsz8mSm5+TVYVfgFwyY1RB3cnIIsoqj8EzsWdGoYDPJbc9DVc5lb2x
KRCiXAq5Dsc2oLqLOk9PH5XUDdyw1NIvnoQIiaeOuEO618Gjy4xCPWLLcZpN2jnrfCJVTdjnVGrx
MYDGvidQjKmjYScd8TCok09C+soBIhfmj/aYfuf7kGKFFEgCmQmGko7oMjCACJhlPWnM8tZ5DKTl
ncI57Z66VfftEX9Lv1ukob7hvx7u3SZrj7WVNYfaR8zlDDXKxaxYMnCScrL6/TR69o3taEXWFMWJ
2GR+0IoowCfqQJADaQIBypQfxdUTFK0jLMd4WNCO3sm1U7FMrK6+qftlek+CsYXWQOoTCHgB5FMF
92ZP/EOLtuBCAwiK30Q5BZR6hGxpu6K9s0Laq7uJ+JPxCSG/TxMFjJ1FaJhq5xtlENV3Tj01GenG
TNQMh5tpJvp5K8MRTMaKv8TYNPQTekQ0TyoPSgCO4algvTtg7092uBXsBwrD8AnafWfvTUKGCanx
N2LEr09L1X81PDO5GH3YDZsave1F5mWjT9xMaweQYo5BfEwIVlN4jqJnJhKR4NM8a96ardGVDLEa
9OfOZWSG00bAdXz3gp+B3KDAM16ltTIAD0d81BOscIen2uuze4oHf9OhKQx2XuGB8xvytr8Zh4nm
j2EgBRxgRh8tzDjt47VnIBlvM4A511zKu/CK+qV9wceDpC29PJc8OzbOqaLzoPqadUmtUnVuED4P
wPm3owWsE+uRB8xW6uXgqpZnGRpVG+zS5RoUQYXIFHLAtHdCFs3Iyu2QUVqYpi1hQa1JVfF1ErYH
ZntOiGBY3LDST4hDinfVGmF7ZhDkHyuSv8p4DtvKoy8Pv8Mrkf9cBrsBMQsOAAwp5EDCU9ehkEPs
jCpM4omv+t5hTwYzjoximxjW3qfT1gtvJBzM7N8QXvXOLreUBsNoDztQ9+FT5tCbQtQ9kVYmrOHd
oi26c4wRD9ei+/uZtHnKZ0f+sGBYHnCcWLu8MIJD0ffje9AJvXXTnPiNGffIFJtOFfZxDqhK05AC
qIELxXgh7AJ5SaNr4UMhH7Nv4CCDRxDZNMcN3axv6CBBvvmyWt+hL1mA1hNUeb6e3JOy5ApYkVV3
x5hk+OTZWfBO5BbhR/482pi3huF+Ggt+B0Bqhhd9V59yrzeNd7B6NipaYhG2I+zzMm4gSlSxtObU
2HqM9fQmY5Gb9kQ2qouzLm9tI7N3InKai4mz52uRe0mw13Udtlu2wh3irDoTej8bFsECPSzrlyXv
UzuqFVIEF5VsHwsW8RxLnqhRuXdBXEpbh48TPQNvL9AqumcxNrMFHw9//NYkTmOJS7cf1otLzoWF
sTxdrkzHGS4LgTyYjpEOw6LHitXd9CYhQq8Auum6xp2gz5nHQy6dmEk+iO+RJXqXFBkW33y25md+
dxPDYdHvopgn+Xlgt7QZa4elg6w5XJnDhHvgDFykcQ6ZQTEW9XUx7ZvO1Hsr0Wa396E0f6NxS3yL
X1j9qe56Q2/GxVi3THGgl0yCdIRM+Nj4SM3MX9akdl+acXa3S9HIUwhPKI2BvKZxFwzLayBtbyWg
KxfMS9d5fO56ggc2ed409+irs/2I2+dDjyY2/DHEjLrzylXaaGaywH4h1ymHEZDKM9ji3j+0A66R
I4MpMtnKdllDDz3RIvUTe79iPVVYVNudDy/XufcHR9UIfzrd7ZycQKkHT2C6IjVRnBgVt+YXdBVm
Ewe52zn3mvrxQqLo9MAObHUOZqctUkk1Ftp0stJb02m8x0aOlrNZPblYDKaSKSHBGV1Gs+2WGWWp
13Nfb31nXLABV8sc7MBmmCmo/Q7+wFBi7Nj3nsY42U/poVUyTG8g2ZOUwTa8Py6W0T6Rikb8TqOx
pp9TF6hDHIg2vK9SbYXb2VpqCRq/rgjX8EPgrOaQjjXc6F51KkoMZgMYETGGFaqCwULzaC3Phrsi
bijoXzxOKPG7w1R6lnfg29AfXBov9S3AMbXPkcW/1WSf1+BDl1mje56Gw6rN+o3JxPppZQHwdyl+
y50ywCHHrLYTQZBY5zbO1QoXoac296nox/thzSef/IdsNjcOqSSwI9God6h9QvsRt3bDlZ31XjKP
fk+HvBck9ST5E4mpgi1BgjyjsKD0jAHKgYWqYu9D488jNF6UI6RkMzJwM5cVzF8BNGXrSlpmtfr2
sYdMgPk/9PSgIrNNmkeH6BhJRP0knurMNUAlhdz3SIk+9G9d0MKPjHdZe+jhOy9E9TyyTJvEEopp
7A4d1r7iU1mmob6tDRQEvmq6204ShXbJUyVoE/VkLp0JTEDNi9GEJsHQ2PzqVfQLH1MREFIhC2OT
LMV8mkRZbdqV0mouBygjxlxVvHdToOnpKPgy28bO0d2Y5exsmTc2wwfhKCS56lV4NKqkODiMJcpL
nWAAPeSBbZSxSfqUpvJMQ8R1RtgttGxMVzFVSJg+MwSpTEcXr3owcz5jPaj6W89ci/rczwHz/4Ch
H5ltCfGRRSL4ExAY3E8rGQyAK9Kh3U9EFJestX2J/QkUgXskyaZsTqos4TB0emA6BBU4fTQxe0wx
Hb6y2yB3Is3XaNIdaseVCkrSX6ejPj0J14XbmuNPTTuSC+nNXKnSh0642S1ZYeU+0aiF0wGJQWJ6
6S7l7a8j8HjoWZhUHrDJ29sqcPs1blMPewbGIPUDOoePYBBNjYY9sFeVYTR8a8sCZVyi6ulhqnVX
bpMJAd5hdP3hypoXn3FRypKFBCAxmNnlXKOVcqJgYLzCqEzMy057MGU+afonhBszS1WRahfzQk5x
T9WbO9NFLENr3YTAkxgNjWH1UfBxpTC4ClagI5PD0ZbaO8+T9u6LZK3vZ1Iugnddkn78GopGoo1c
w4JPmud/TlImXZkt123Vak0xYYjPxuwEAXCUUD3MtkVwXw2x52zVZkDTgRi1LVyJ2tgQVRBYuyAB
opAt2TofcZ/U465t5dycnNVIPmqrpBisSc/6zDZqXMn+k4vxRJ5V4NNzwhMece2X96FIyuWbRXxU
92H2rZnvRr82RobUeV8/kTTNEjJ0skUQGGbUWrRx4xaqLtSUXIZby24XmNrTjFLJUvbzSPbPtTkp
lhN4iuRIti2mdkhqRnDhi0GyQhamReQ7XfejccidwtldRXNRHpcS5DGEA/zotrNlyJypeFl748gI
p9z5LdkMRVgkd3MuqmepdgOlvKIzRKrMxAsgZnuo71Z3oFNtluGyRtSRRBnaJACz3SgJX9NW0YEn
Jqv4NuiKZssuw70dxcIeyqnHHwRWVC+8csHeBxt8VqG0dgapxT/MlDdrw9K8HLUIE33CEdJdDWqk
qJAb0KRf0UaNYLtXabwgVLRBdbdBYhF8YjY4Euxe7Mw1Jx98MQt3epWA3tiFhUzty3mALOAaCkwq
aYZXMnF5UZB4gi0zgcYkS6+19kk/J+sxX9clPVbkveYbU9ViXyO4mTa6wiB+NDyNwLYvurS5BBXG
58jloSVb3W+qzVjNUm+JOGqbSzmu+txmlr0cWRazI5sqhF5IYUW+NQu9fOVrUBAVREI5FIBMWKe0
u+67ckVcmgIxv/OqyT8U6cAQXEhArfBHMv0Y4PmiOYbU7n4pqu6j8zEu20wYCJYtQ4RdIRAAqyuT
9kKkj/4kpmECQtjMGgY4zuuBZTMdZp/ZOfKIS0sX3T8NiSzq56EJaE8yhB/9bWfL8pPNprjcUItM
j/NU2Q/wrdWXQCFn2WYz6HDoZ8N5civnfa4R4m9Sh9Ckm5WhKmqTfOgzHI1QCvlMOnkb2aOxnA3g
hHCGke7dlkQuHRS2NX3dm6B2QazqRjns2K+yycc76AeNOtJ1LD+c1OkGgnLjwW1CuVsXMylv3C5b
P7sm9TkOip6ZuJ3jYMLtX7wVA6AdIiizutpM9OhJf4SSyjaG78/AZBgXhuH1fewh5uUToIgHsQut
vWMRXmfMsPif6nCs4gVTzG4ISaLNy2nYYSurHqU5p1shOh9ZGuQnMHci2IdTln4p6K49S7y1vFwJ
wpmOvLKHticwpscr8dGsorxz6UVtq9lTIqJpkHy2eunToDO7cwAz7jZbWw4LBB2mvJPp6S30ZP6j
aitNTT6H8z50suWWdBT25aDfcOCYfBPjxsuHu6V1LOQunqleWsddTpnK8njFnYtPLXex9VRAQTe1
9r56yjJuSnrrJPalonmgJG0/j5OJV4x8Y3ay0Bqg79iEYLJMpJLQwcFlp8lQyDrCfXP33jSrS5mX
1YUnGuhs6xRA8sfugXxF81k71VPSUCa4dDeiAs0y0m6nMlU8i279wUJDhnqoQwdKdaaPC/V7E5EK
1rypfkSLxF9zbktQMzKuYV9Ak2whrwu/3GoiqY5YjJAaNVJpRE89e5EEiONnrJTGoSX8rI2MWY3Z
xibaLgcaRqLq1ncyLGom7u64Yz14BRIQ7ix2kp886FPt0VJGR9Mc+tYpt2QQh1VCYv2UeuUDAcDz
Z6NP60evI/nPBcFwrhjWXHQPQzyyTd+8bQOvPkyLXT4SlOpvBQOlTYPT+I5k2vDglSHCjoDNe6TY
79WxN3j6yzi6gNN9S3mHghk+bR0TM9Auy0Tpb6Uwwr3NB8WINCAOdiJdk7xASQr2KzD+2OsTk+kf
k26vs1C6Yj48pAwJjv0cgoIhgWGIGz2pU7048zMKmeIhM00mLNqdE2+b57Xso9o1YALTh38ClOzt
10kB55u9qQbRly/lgdwMOhat05FaNSovakdT7zAt8OHxlxZUDv96KuM6QzXv9GLxN3oJC7bp6h8h
CyScB8OC/kxDqb844zTEgWR8iBc837uadc01SfWMaN/yP6mwrl+rpbBKQs1FuUTwotKdLZcw1lwI
sjs9a7o0Zkgy4DT07nfgPS3aQdl8GV21GQiheESebk83ch1JzKR4fsE06T/BcKpHylZ/LL+uQSjf
lt5wph2cMlHdczl4fWY5LT5as5bw7REELQEstXFnrp7H0O/aG6QOmAOxd6zWXw55MYjl0gBBe29z
qGdRT1807m02Fju4Uz289r7Cn7CUIsT81l3zt/uk3HXZxOdo6KavU+IhfHa8e8cs0m6jJDupyDT0
dBknXh3fgAw08U7dK/Kgv3vEBt4ttaXtzWBl66ewSZxPiVr0I00w9pIh4tJzwNtFdlCgRsAgHS7v
OBsthnErA5utBm/xlIRrgXsi97eh2QCIl8ylYQtWPARbMsdGGLF+RkqckZv+xZ0Yom6Ca7yJ1y9I
GCWTeKpfnryIjdg8PSUraZmvxoVBXlFD9ZPiqFqG/ADt2aipi6hkvg1r4xuBRwmgA/bj34ERGebW
wI66aUyd7dykX8+asE8mkzj6soNuevXuO7WzF37rxN3Y5rDABpNDa0U8QWSIqUcyJs27ueLGQUbB
zB7WOhZ1TgZATebtLTqYsIu6zrHERhB27uKNU8+tHN/9AGcItNrl0ZnCnGxtZ2WVxYHen9x99lDy
+OGaHioSgh3q8b3fI45f88b3T2KoZ1Zb+Hk39OQXysOWTdNspdkR95zTsH/qvFf2hvqkg0ZvLSTu
0yFFtPENQlMwRNj76niSPBqRiSAthvfcxGsCZov2CTiMgTr4o2o97kPvsXXcloOdVXEWtEQC+II9
2U0TtE146KFRoZWT84ji3Wq6m0wHrL6UbFhhinUh7hwjgBnntPrv5qu1NupHGFL7zhkA+YFUmvxb
266Avk0DYKFWsbdAdODqD2sEOoYX3B+PVlapEBxkMbyXY+EBTpjKd8N2wMn52jJPCQgysWPzsOh9
3oV3vJYPZUbnIEMOFbk5EQLHsB8dwoJUToZWQ50cEmhh2TeyHICFpYkk9YNQMbS1E6l3SjEEr8I6
eSP5ewSENwYavh+37NWjCeszKQJoCY2RYTFJN87Rq/n9O6GNGrZ9EVA22ZMFEivPEq2iAbefcbCx
/t1gHwy+0dD83lr1Q5KVuFzUHFh3i5tjRF4ZxVfbFFfJk43jfJ/3Vv4DJuMiqRNIfkKrScR347dM
nKMFq/NlKcqCmHMjI9WpU27DnMJrl/dUBrUACjfOr06C3oJcRSCOpt0QDjGOlWkfrVUKfFerAWk7
0EBXttgPRuzWzgjUriJ5pyBvPlvKbW/WzCcRqU7JM0YlovD8PF2nHQPmZIkYCCYYCULUfirHh70v
m8q+kJRi2VFYp0t4gJW1zreZCXIkSnt37pgoLPlXk+b4RGhGnZOZ2nRunDjp4h/sBWDpHp2K947E
AWejpHLy4pBI8D0a8rUEjt8Fz9KrBbRQnuzL6I/8Dl+mojyGROYayEFpsqRRnUmvuMeHB22Bnv1I
659LhlpRdfq9zpS2NoScdu8Tbbr1G07gFiU3de8ReJ81Q0q1UJsqaVkPRKR5ZZyUjflsXKvdQwo7
RB3CFn3wMDTN1jGM+q5PPPU0mqVL37wT5vc1J59ubvBtRaFLqMZGzbYcNwLO3gVmD7Ysu/foQANa
ozbJb5xpSNZ9Bdj4QaUk82mkBGyjkPrdDYnI7ynr9G1jqynbYAYjq0oJn//Km5NvzTKClTIK95o8
HcKSi8h1RpQv2lo7Z9ttrmpTlbyiKhdxnTR9cEE2QwpBMNCFfxxR5oKH5yF+JX+AkjFdM4PSwEzr
135cSuKdyClASDwZmgcopX8K8istXvOedgBrswfYrqoSgl5gH6ZDwsLsg9cmAAJcHGni7xwMATii
n+7JAAz7UtXSZbLGF+u7UxfFfVUXREmyVgz7ySOIh3zCgX1woLL63NIufIL2BUOrugL9LjkuZug4
7FwjaKOoETP0lXpPTteC38NPnYJQHBkQvD6E1WFuSrQv0EKzY1OXjsGlIUSyxBb9Gcime5OMBiaX
cNBPwsYd0xUV/Mvkeyil8VCDpdgV4bfcB0ro9mbMoJPOwUwBih2hgXHNOMYU35Wpw24zzUVAGlqT
FPaZJPXsDRWy7LfghNmaiZ7nmZly+EJX8G7KqmegfmUb216GVQBineQutihIhnlkoyGLc50tw0G1
HlFqPl6w80J4Id+yxAnTHSnUXX+SA9iV41hA34odbvWtM3QNaPNxQvMfJuVkRb21GulZIFJqtzVp
FhcnSWjwccdz+mdXnz3paOhSiEPu4BClRUYWu86Avc4QxVnbcSccBDPDx+760U2HgCeP2NOy3wS8
3V8Y9JkFUkqrB1gdrs4279HJs8NfrWdwdc3d5DdUgiV9Ry4Vu7fdTG+03BcQrMy46QK2ZzpHKHwy
zcn/BJqanA9dq+WuJ6LKjNzZJgeoycwT+Cydx7UmFygqmUd8ABqBhNf3a6XfpGRmEXWhzvJ9L4lQ
En3ut9vJSDSjOro2D1JP65m4sbl8aBjPcWYBCId7c3CDB2g4Q3OqiqU14rrxjZdVSXIw03TtIlHT
NnJB6IltAzSOTZ0FmLRGmTLf1HL132wU3WmcGoOHc6KpvAvPUkLgQi52RIWPzWkeTAIHqBPpabqm
7A/Mul5awGzMcyp78CNVK3/dW3UQEDOapoX13FGKmRsQPmZLY3EdOR6IvQ2DoxT2pvCCBXKuwXJN
6IvxCue4OxQ+n9Srh3X54MaZN7mvivJLyWlfHZCW8cRQtGK4MpG1R+POt5/0EBjXpmOi4hK4JPDi
otfFdfY0HQfIQ+VhTaXs96ly1+fCxbUSV3qeX4bFJrFwSe3LQrv6gSl68QX8W09WV1P3R78mgemQ
9Q0qsNm1tmgH6VECbIEgQrRp8dSQtwiWTMIsjWlMhE+1oBy4qQZDV49Am32ivQPE4lEyBRjckDBI
HKC9CmkkNmklqEZ874eB6KU6QqcbGNbUrI8bO6zUMRupIT4kQ5zlBQ6HmcEaveKGEePaIG4Xh5a+
G/T6ZZqKOo8hRDcvSs8hNbIK6KIzXTcMhO+0zXfrFBrZw5CQ1xDleak+22laH6VYswMQUxuVc1Gt
r7myHXSPc/mUuZK+kpPoBNSx7eHgos9BqFHRkelIFLaW4jLo1MxvS9fIxGMGSZpdI88W3ic+2ce6
XkBSFUyZ2ZNmXH3IkNb4joJzuDVLjafHVqH3kFuswxvdDfU9Riz1ZLPtdyLPmIiUTgYPY1JqzuMF
a2izI/Ms/exRCKlomhN6jYXIbTY4annvkH3DN01VPm3Sno8Ljpl8mM/GmubjxiQUR8XtPOb3dlrZ
WH7dpGvfiKjQt1XuCXbjaVm9gQ9FaClMNTwPrtc/Lx6M/cgB1kezP4dfu3Y9mTuhYRGrZ8PEiJaV
PcSm7krMBBTC9YWGXvXAbzfM2HHMwflaLmNPgqLb35vQEraW062vsluym5ZAgNhm5B7ji5xOHm0T
bOQukwMvcgmTSveL53YIse0q6CHiVYU/PxYELB4MX/TWQ9GM1jdHSOIws9yedmWFqPNzTg1I73NB
FxExevQPivfl2LtQrpm5+V9MOQZnO3Bc2uo9fqwQ4nG51z0sPDaCub2znEI8TK017a3cw3Fc54vz
kqiKFXYaWZD8ocPgO7InZmpZK/NgjQ6bLFjEA5g1cky3LsOJH3yyTISr8hp17xbVuxr7/gZpYXbf
zhDZIh6rBlMg/b82bgyUkCRBDHJ87KzOulf5mO/yeppvr2Ecn8x+MC8eQJttR3D5e8f0Ptk0uXLr
bU6OMDloYB0X1S48JaQ+w5sUuJHtCR7SidHP/EanqNlROYuVaAk5nHs7S2/AXPivYgQvPENnvZWa
DMAcb8ISA0tT7FfMlAY+gzEIlgmD/2+8S8l2kiq8L/qRTlWV8INSz4buZIo70jiQUMpqCOKa5eRt
FBT3gkeTdCaX+LkhIcnnB1ijijuh0TqeUvB0Gbhw1uMDRToK2EwX4ljppH4qTKW/2E2e4m70tKKq
T8Pevs/AQ6kDOr7mVAyOd5hD6tyrz7nliRZG/bigb2CcWXTFd2El62dLuUxGBJO2HnAZy0i3ikHc
ZEwAuRZOLRMwuCOKWx3m9neb1xCuCp7e2B4gGESNUVaPaRrQZUHIYj5qephUUnTdrjwiuPCZwdgz
rIfK2qS5HbzU2OHdrTeNfrdVRY7IbarrkWxNTOpH4KIGmaWjL40dFYXEhc2M8EAQ8Vo9w9mco8mo
9cWiriM1rmSV27V80s7o/kZzX611c+8GFDkk+ZEI4TegCNjeiIS65XrjdgnA7eaOPmeQfpnWzuJF
6d3rcIspQpzWU3oz5gqxtL1A/X71WsosvIJqJiLXcOfjaK0OXWeCa37windsIvGjxD7LJB45BQwl
Y6QLanHaeovcs17gvJ79Mj+B5C0fs7FhLM+tOEOKWF+YtsObyIWZFPQPSepg/pk+S9LX9hYZvrep
6dGkRqiXoiihTodY2RhsYdnU816sXLBxY1A9x/NqdIQXzln/tZ9KjVe9HaYvbuGyaCXEut8r8t9n
AmVL2G80vtstUG/RPI4c9dGBc3mGVubfsoXx7sZh7h+gMGDKsYiRPS5TrXZhYrBfCUgU3KyjDK81
PTHNhAA7/jaz3PowBqzDm8AX4pHBGY1fCBMe7iaXWMuFj810GjxvvNN4brhLGKzSXe+C2CFUw0ZL
g3GstFBejO29XTgWIDsjs89o69r5aHs5La6gF+09ucAlw52JV4VJf85eo+vv8HS7vBu62UMdrc5m
kq3vSV/qpx5EBhP41dWXPhxXBUQtTfBN+xRYO+LPMZWaMPyOdK6tV4/K+w3J+UKH3rUZOzid+T62
CTZIXrukvZ/lTASjW05EHMyLc9JEQoRvFUnPF4joM8mu3BZ714MoJfNxMCS05rFg6iWq8q6YuEA7
ygQzoLfUKI+ZaeA1D0whsuUJJUHVf6Ls6UnKrWFhu31W/lBCBMaetASyhtnKB9OedGdit1UFnJ30
+dCPeqcN6u11jIvb1wtATk/IcB5ZBkqUS6Ll+0Hm8b5fB+vFN8eZaaFut1xx8Rlpn2QVdPn+wauv
Egp+vtyaTezq0o5gZlqxLNcQtpkPKWa6EC+CrT0PBrkOAwVASaPvUuSWc8Et0BWbGmHciy1TB8yk
gNLrW9m3wOKnHHpnlooBBIYsdosmnSl+8ZxBF1DzGygEsjbJVCE1gxU3RIjFxzB9uyYBf0uX1SqP
DU5J9wZ1Yt9sKeDncuPK1rxZwp7Sxgz08mlonOIjnxv7vQsmZSAGa4IvGcqmAWSBxCrmeGnwLWN8
EbLEM3+hhar9jmCZQbB0QWU8qqyo74phwQphosvAn+gvcj3gnggfaGEiA7HSIH+a6l7I2zIRGvPX
UrgULI6W013tZOspM6f5q+C7+p2oh2zZTMTOGLSDretzXgTzJ0uaztPSGWbFlB03+eFanvlMC2kt
gUZEpID1uDGLC1o0HPVJHZgizklLxc1WEqU+Z2V/bNUEzGRkoSaGe2KYjNHCuq7UKXSZqB5S3NvS
6dJyYzkkwm0JYaf3De9bvdrj7HxkDQX+xoany8eET+twypMBhzqz8/lhKA2iIP8P6RXN2GB8o8cB
QD42Jmf6EYzKJiCTDvRjOTbB3vTG4rLMqX63iqGjByvE5z+rQ3+XD0OiQpgaApL00RD/IlRutTld
IS52ZOFlzS0QwRbb3fX456P8h9CWWaQIGIRixXacXwTdQhaJAQSeaTyIAWE8Eskbhe0ts1zp/M/B
hrHsv0lF/6F1DWFqhWjsXfcKs/tZZos+S4JloKO7kkUtRPJctsnDn8/mP65Z6ANUCn2b84Hh9fMh
XFsa81hyCFs+SP+5wQoa/kVs/bsKOhAOWWPoy1z8X/+Yuf4tFgbRO9GtdhhK67gziDIt9wKZ7JrZ
f5EHB/zYnzXQgbgCW4Ez+IFJ4sjPJ9N0QNGwL6MlkQmcMdoGuWCLAFnlax2cciyIf754v/Byr2Jk
LpllAaYKUJETWfTzAVtcyD06WydSFWB4mofCPDX9Pg9vivwmTbcT417vL+Lr3+/YVfaMhs1y8f6L
X7XrVspQM0QbBzTg0WrHw9QMO1Bqfz6zf+TiP1/KKxcr8LhdcHB/C1aDJtkiJKGGlrHeAKTaT/Ec
GxEJzlG+bTcUmXG4oe+46eJpM2whD8Tmhose0SrZGDHjh60fu/H4F4fA728EP8ukDYD62/ecXx9X
GVRj3nv8LDO8m8fXIfgLhNbGKvnLI8QBuLKWBRnMxPLw8x0F2kWXOsC2022v5z3F5JlvrA29oGiN
/t9541/bMCHdoI+J/3fWaC03aYytNQ428i9vkHlFOv50N65iezw9vifs4H++yn/r7U0tqySozTkK
liNkLjONmXgWauM9qZ15mxyM+uxF4PQ3L1n09O1vF9367Q3+5fDX9+5fb/AkiqlNCg5PIiEeN+sh
8DfN8csd+YARtrOgifJjspOHr0hZoibCj7lEP3QESucvt/8XRjAvHO81CxWGFATsHiv9z79E0Xb3
Z9JxI4e0js4Um6l9K1xv0y/kM1gOMnFJnMj0bqlXRT+FlvQxL/y/xIb+tsxgTsHJwzfG8gLCFH91
DbU1boBwpedpu3dtJuNRDI8wXdVGG+a91RUxE6jbP7+Q/1gqfn4EOGggcCUKcoyZBvx85l4Fkl1l
JrOVAkZG9yY1RaRy9IMy2gtJSdtRe7cNk0WmW2CLMH/dzwHx4zZwim49qDS9ken8+JdfdXWV/P6r
bELUBBcD28nPv6pXC8NO3F8EGn+00jkLSne3cMjObm8Cb4QDFERGM76EVnVnwNVpavvDcsy/eF/+
84aEgj5PyGfZCn65Ib7FkDedkVp3NUpdFxhUWIFqxuRP0nlJ5w7R2Nc/n/lvVcD1GfjXIX95Jax+
QffRcMieB9+lUQb1STOjHXsNEe4vS/5vq94vB/vl3s8urL1Kc7AJURV1HvNvn13on8/ot+8KB+HN
8l1w17bFzfz5VqKjXYqxAapDNs6WWdNeQrfu2EL8+TC/ryW4v30M4KzfIRDbX97g1DcG0uTthM1e
cL804gcRZ7TUavUCLap9/fPBfrtwZPoGZBxiwfLRB4rrav+vhcty+0m5BZEYTfvZds6F95eT+a+/
T+XE489lY0X45fGXIdLStEWztqztx0BLY9X+X07ht+vFKfz7ENef8K9TMApjQs/CIQSSKraiUaH9
jT/GA0KJP1+s3x+A0BEUtlRPnuNRcv58JFnb/5e0M2tuG0ui9C9CBPblFSBFUtRuWZb9gnBZFvZ9
x6+fD+6ZLhJEEOGeCrWrKsrtxN3y5s3Mcw70MRr6YUIg7iQeJJ7SvnHkV4Lay8OKGQu4sawoOsi4
acAnA8pqT27r0XJhbHyrw5uEfhR4pdDXTJp3I9ec64O6PKcE6xJAtQkWB0JuNqgOuqXaKjxS1lhF
LLw5IC2yjfrkOYL2pE3HFXsXy2VgD5VXGT/N3+euKEB6K4kkGYWn7B/o/R7ivn6B+sVWU29NupJ5
OnO93IYcIAZlMYmWPvNAwlQJhhwdjrfKeOZ3woyFNJFdhIq58WFUuj6PFxEIEZGsGFMQD7cDMNDz
VRPLvmzodsXfoaqufpG0zw6sVSpSYTe2SfsO0+j2usWL7ThZVA22iEXEo839EdQ7SeSh0gHXv+po
AVQE2m93iP5208MkwbuE/Y7fAw86Gxep3EG2Up1Gjv6hz79rpUveayVeuNgTf2yYrJXKS0FUZ16C
YnFuAsfn4SPcmSTK1PLWgAuuebs+YX+0CGY7goFQhSVcRxFWm71M21oZTBQrectVgnQH3r/eFEbR
H+JeCY/oYH66CuQ6hUc+F3LvfTQAaSypkG7l0O1XdufFuYNITNKpR0xel2B95ra6qoit3pA0mI3U
juYcelrMRFVeFdhXD2MNCZCnNulK9M75ujwUIBgnKDfd6ezT2VQXdEO2SgEkdLPZHDeb+83xnn+6
mX5ubuybw8G2+dv9zc0N/2Qf7F1tH3Y7+2XHL//vLx34yT/2i73jPx/4+wu/j9+7nf47vzjTj8Nf
m+kXx7E3zvPzZs/PcY+tzfQL/3P4mX7L9Funf9l8HN+e344fx3yT82/HIz8fx+n/wnceV07r5Y6b
pNN5zaOjRE5kjv5HWBjEVS3R4VNbdlT+ksUR0dY7V3+9vuUuV1lRFZ2zAyCYtuU5YNsbtGIsa7qG
M3Zdm7dgEbVjQnMXihO59Xnd2NKgOKTImqiGit3Z2iZK2wUossD6F+dPAMUP4KtpMu7uWlnYXzd1
uY0U2Kt1WWRgOhHENO6TOyrylLAdvRTZcBRHM/etKuAMrKjKydU2rX/RgXDd3qWvQ+mY1dI1nZo1
B+fcni9FSq6E8HXC+lseRTdBri0cs9tegDD2uqlLR44pC0Ubi3hFI4Q9NxVAEKZqVQQssTWjg0Sx
wQ5aeOD6QYeNmOqnfusZQ3ukDefNoAtnxd/+mbpzJ0Uv3xRm4NSRabBm1xbcjanYxzAVa3Zm//jP
q1p5pGnKHrZ8yq69AYe6SZzf3Q34AnTkv4Bq23XHzm7st3wj2p8fpgNl4Wa4FVZOzeST5p+m8NAm
5TGdGXlapZNVH+nQDI0K6slGgftNhhVAWYuxLk0gbmP+oYQwZPXiwPTtENEQ1iB80cIMLQALLm6v
r+9lTgqiiVMTs72US2ZjwELM3g2kiYJSGDbakDWHkgZbpxjoc1Gk9CMS2sLp0vhRacTib2Og6Qsm
cYeJmon38ewLkth1kcXiCyRKclBpSncZTNFqOrzHMKlfH+6CUwCMrEEDRT6Wp/jsOQEiY6BswtNo
EguXhFvRuk8Soq3q/9PO7CVRCpC99hJ26DDYdNK9SwcRZGpOEa8EC0s7BPUaDeErketzLk8Bw3Dk
NRJdL0UmPRe59ys01vb5grcB2Ey4I5FCmbb6+T7v/Iie4phUQknjr406t6PJPZycWrFy2KVp9s9P
FAtzYmm2E9BP9E0f9kq7UUE4Bk8jG8//XQvQrGqJI5TkhJufFX3+kI5e3xfSggvHtMb9RyGAf5gN
EubYoaaFEbcivQYeVM+3qrgvqqdO3iGow0vgLmtvxX6XgwkuX/zyjsaqxrpBUWfMfq58y/KE//st
s2lAjyKA+opp4FuGbOfVD5n4w4UTRtHuAHzrSCn2X2L3CKkkDSnoLN8Mw0potLCtiAx1mY5e0pvK
PCKQWl3J9JLpyEvoZ5Um576mX+36QBcOI1JQXJiQwJGimyfGGhry4Z6gXgbW8FPOtBuwEr8BKW8L
3f97UxOVnIKbkXn7TJR3p7668LpCRR5btynIf2uD4TmvtCO9tb/cKF9z2pfLxwsByjmKPdwKaEac
2xI6uSjgUGIXK8KuKMyJlBVWB+v7384eZngQIzuIH5PmUmNDS1PmoGHGqNs7v4e0VgX9kQ1bcg8r
2cSlW3h66VO+oCWIJ+u0XU6uOkuFRzJvfZJzpBPM55wK68GTFaH7Ftd5Ed4oIfXqLZVI85uq1H1I
c8XIbQU3fDcgbDQEB0Dx+hsCtoZx75Z59xumO7RrgXmBPTJohEAMM9F47NQjxVukyKr4c3CBkW50
pAveUNIsnsQytm7ZMn3Ne6RrX3O/BDLYK/CNQ5SRxjvIU3uaAP2g/Groo/eKPln4ncJxfQjTvvnt
Ggi9gA/r10RtLvfxVPb4NxCYndd6bLsOIKEJ/hdS6SSaFOYysduP0Edsq0zsX6+v/J/C1LmfpMot
SwRm5KlQUpsFRYhOjFEDv/Mkm2brSn6LurdNyg/WEzqaoImir+oVkg200XrH9MEmZekxA5pvgHqR
5PD5+vdchvU6BUeIBAyAWpahzTY8imZhHBiCa0up+qKqHijlEj6Cah8il2KO0kr0e+mbGDcgH4pa
vNvYkueb0YtyXZAbUaApIXDvwsr47EY4fK+P6eIQU9eZHiqowcAbqc/HVPR12oQKnHg8iTZSczui
7GKYw+a6lYudM7Myc0sDFFljG2KlHcAaUY+A6xfJXvK14ooDnK/RVI2XJZ4nJC8IfKzZpLkw5IFo
wtIgtantRuJGgCbIDLK7Xqg/wGSuBHUXceV/DE5xMdkFS1Rmm2IwfAMNEXQGEZlAjKGCqlZp7ujE
2BjoHpeF5YDCvhGKbleq0Uo24SKQ+GOcRBepabKtVAjOt0g/RpUAGAORw9balJ24F0QQKvRJarDl
Cg3MhkHnBODkJPm1zb2VlOV8g/6xPuX1plQb99psrlNUaqEcRSVI8/5Blob+An1lNef7ZrLAy4+c
jEHN1ZpX+mN0FQqlpcXCdEE5HQrpCNl+k75f352La3hqZrY9Lb0R4IZmGkXYhbbeV+Uf8fuwkfV7
1bOH3XVj8wM3H9Lsud7Tk15D6c1RMEA6QgVZPFrm9rqNi3rgf4yo5ECn0ih743xfVOUY0AYF2CDV
etpVm3zqapQco5aGXW3hRFOtizbAIrxNH9b9g2YBN6PxBZadpHkmDz2sfdE0haeunC+isiERLKBz
BY3I7Ito/1UofKHGAEJ/S8IRklUJOZP2aBSIPsrl3rDyB8NUdoPm3vuGB333j+uTsuQZ8A0EeSr0
c+Caz+dECejpD+lqdUr5MzYIxswHeC2eGqvbZVm/4vAWTyZHknQT73rUhObW2oqedSQLnFxy6bxJ
qjvLVWjzK7Lie4v6wE1Wi4+1NxoPMFXehyZgo3CMVg7on3WezTovJkInBc1zlWzU+Zhph/X71vWB
nuQwnzhmm4Bx8PREfYUSBkGViCYxetej1D+WRHDuNoD9PnWgIhgPEP6Ur70CCYBdC4b602w96PIF
ZWzsAqqoW7EYUn8bjfxJdlXrwBMtpApzhBhKgB31sPVGPfkq6zVlsxpEtVirwmcBimpnhbQKaq5b
7GPEYjch9B53fqAmb0LDE9n2aON/arwSxMj1HTDtsfPZAF81xaqqRNfARcJZhIa7pVOeoyePG6Fz
oar64Y7B/6eVyWuexJCoMKFgH2MlUI4+vXqk/RDzuz6SS7/ISLjnII0ml0Bv17mNHLFzd7SwUWgQ
dEDIYno2mADfXyO5vDw054ZmERisyLUroeQAY4dvq8Ivr7i3lC242aK9uT6keQKODObUwUIxhYBP
paRyPiTBbSjlQ6jnBBB4gf+Bz8r40mYPHBXgTkay8vCbv4MnD8kDmAqoKBsG8fi5uainrENbNSA0
2XtOZOMp1X7VbQ6kpbSJvWHo+7g+vkWPML2UJt5ZXVKkmcWQInXXoNgEZ9bWQoGH8LH5lhqvfvsT
nFGA6hj3Df3n181e7vmJzGBqEDFo1Rbn730o5wbNiHMalv1630sU4KroUS/VlelcHt1UdlOpapDH
nEUiYV1T4lcZXcb7PUr+gQjOco/jxLLomCqkabd0QNu59Ne7huFZCitJYghC8mlXnRw2U60NV0d/
0NHrr2Pzpc9vvfCuFpAp/SqWeynYXZ/Ni1rStG3osoLxg+qNqc/rmJP82UQTgnhp/RW+ZTg1RRCe
wRbUoRG+AxXysKo/mPmK4aVQ69Tu7ByG0E0Knck4zareBUa/79ATvT62af+de0eGxviYTJ3zN+8h
KgEFynHKCkJYnFeHotsjXOHQRJTRFnvd1NKmPDUln68a2CIdsBKmIJJyOk/fm1oMYi5e2RxrI5q5
FBReKcP4mAGijorfUx+9W8mEjPsA7rUypCV/omkm2p4U9qZX2/mQNCjjKtjZuGkVQpkXupFA7z6X
7pcGhK2eroQX8tJ+gJZueoVSe9bnzkQqyFPT/k+A59tjDQdx/gXebi+EP/MZwK5l7gT1vvF+DhRn
zL1CHzxiTwb0IeHOpIihfpQC4Lr8SzzuIbEM0Oy4vsJLU3/6fbP9qhc0WGmomTgBkDSRbvSb0nhW
qn/qYCXEkSfHMt+2uFNK1CotIdCJnE+8UkLm42vMRMkNlQL9H55Q+Cj8Eqb450If0DtR7KhGmybD
s8c/cuWYuU5c/NKU26h/S0FBILEm6s9kM67PwWIUfvpps23eyLkC4pdJKJLjIJKxCbctqkMQtVqv
YXIDwKeFoUTYAJvfpPLK5l86Y9TqiPtM4m15/jgroP1yzRZeualJOvNU21Wdbu21fXlpT1Wzf43o
55MfQVUInA8jnfS9hiCihpDvRvFfO22fuI/yWp/j9MddrPWJuWnXnXj7ohiA66IqgYpkCHrcVpWH
HjwlyaHrK7e0e0k4kd2k1kneabanILWEggiJOEcBqiOCQx5ffJ4tqvQzjldO8oLf4LpEwxOqeK6T
eb7CcFXwpOiNOkH4RfcgtDFK28sePcTR4BqLVrbkwnqdWZutVxfKCEL1WIvCwwjQHlo3O/ABgcpA
1H4AJ+pI/1yfy4V9eGZytmahpsqp1mJSLiHvrNFCyO7By183srBgZ0Zm7mbswtAtS4zAMUBz3i1x
MNMKCcKmLVYiHXlxxThPGkkJkS6c2YCSNFThyZ7mMP4S9IcueIDZ0akzhLq2qF+iTOT47UeVfgT6
nTvuDRhsOlW3FfEGAb0gONSAttx4IzXbEiqJPgZS3t4QUUSqnfmPnbXiBxan5uRzZ1ODf2xQy+XP
L9vUsUqI/tCIK/6hm3trfFxfhYviEtHDVNf679TMorHSBNk5TlEKBIHo4lbCN2CuCuQvkX8QgWfC
2KPcWdJWzp5qHV4nYHnyi6W9Qx+9y9euoCX3e/I1VNfPvUUFbLSD5CxGoAZeTUf17jVKevAIAlTX
ERt2u/cG+jFNe0qTTde7Kxt/wVn9qbTBKkTYr/1pXj9xVkhhKFU/haZu8dRbr/KYOjKtC/7KBbh4
vijo/V8z8myUwgi7axVgJq2g8Os2Xr5PwTJfX9klv3GavZn5jbyP86o1yd4o5qEdfuvtq6w4g3Fb
eP/AeE1f5HVzS68JQI48BkGQ0LpszSK31hr9vgPi6TRl4MDKGqOAlqEud9uro91b3xRSKjUhzsow
LwAFbGDag6gAkTDhQTovAcNmOcCIpscOfC9vzc9kq/wD9/pHBoUWvfxlZHsfSFN/q+/N49/2Gf/H
NOTvNAZM3QGzOycq68I1SoOLYNybYAZhNOm316d1YRWnAppBn8XUZCzOjmcO22pfQDrv6EXg1PCk
izuwRgAKIDva4IvCbKW4sHAETg3+ybueHAFdRocj7122DdwqcYhSYHAYkV1WVvLgC2fgzM5s7loo
N0w1sXhPwGpvGiSTKAWtnYE1I/K5OzHyRktTPDfYcWJ7F96Ib1250qWy4Kxp/gM4Rc8Tla95pXhi
nU+UiP0nQX9fIW5E096x7oAWIX7oteHKvC1cZWfmZncDjT2KJ0BR78TyR1TQZiQjjCNsC8D8zKW7
ckmvWZttP4jIDFmBUtCRddiufobgwtRy30cbTX6Oms/re33hmiZzRdpDwf1yqOepT0OLkR+owW8e
87uQ9qn4NdsNt+Wh2poHyxG+Bo766N2ldvgg/CjtbJvvwrsNDseutt5KjHe5c84/ZTbNIBT1tDGE
iSW64LFxW6sopGU31wd8edYwQmMwCUHkR0DEnG9PDbq/hiIzdaiKNo4GRCFccsYLxP/X7Vw6EexM
tBUgwXQDgOS5nXD0oHKFBMCRpE9YHkljjcU3OUUTSn9ODIj0tZUL7gJ7hiM+szibPt7VoeS6WFQe
f0DX8l5tv4SHYNdsX39Z9vgevPxKqi24MwegQU4z+ya4y+34Nvvi3YxbZUtqb7dWYLk8p+efNNvK
CJFl0pBMk+1uy3TfWrdV/R1lLQiVrs/2Qmnq1BLg3/PpNiwx79JpG4/0apPkhYYJHnvXu5cU9GkD
K9GInMrsA3lb78VHC3inI5vxuvIVi5vrv4uuzDeXCEMH1LJ8RefAntVtEf3b1v/Eov00bJBt2cDm
Vx2FvbEy+sVppld6AnbxGJsnL+EvLZVEJPtcF/dVOtGPALH73iN6Ua54wsVdfWJpmoCTmyrRQrGc
FIudqMs3VuUIhQ5NNOR9yCF031r1Wa3/+m5kYU8szs4RNNcqpLFYVIxd1m1HepAQJXXz/6ESNRn6
b9VDme1VtffTfpjqEeijBDqEpdDLtJ5NLqBsPl31RQxee9Rf15pFltfuv2bneHDXE0MPjXbGJ23C
2LJL4Um34Oreit3Ki2zRvf47wHkRXPJKvUoyLAnqFh25bnyShveVAzAds/PMw9kkzvuqJEHIjcb3
I6fS4AyHE41kdg0ZBrhqW2u/tgjOD4dWXNmVCyPTJba9qpHgIr812yOhr3h0IwfE9uGdIT3F2nvy
9xEH2cMTEzPnGiDxDJM3OaoI2Q35qWy/FpkzDo9ys+LGF1KW55Zm+3DS8xUpEfIQfY9+wpYJ9Z/d
vnlOd+PdKQ920Tmq7f+8JeZ5rG6hwv78FH/EKyHIRUfRnyoTLcY0llAtkOeF8cHkIYV0AwHW1O1n
qzvzVvwJ9xK6i7v4iOIVAvKwct3IKy+LhdNAkvZfuzP/UjQkKY0Wu6b7FItfQnq4TUfFoYfD/u+3
6pmp2aZRW0pBOWwvjhl/1sK7/ht1G1R/7aq5l4o3Kbz33LVOwIXr4czkbBPFgqqmZsjoSCd10jvS
4aUFz/HN9ZFNf8rsDJ5ZmW0gesSrcTAZmCV9II6lCBvXein8F7Q4XXnFpyyOCLyMrIkA62l9P78P
xKar/K4j0whAzW6pygWV48V3SrOyWosn/MSOem4n6lpZiWrseOOjDDlQ/tquxSrTHzGfNjYeHoSk
5YTJPDeR1rQay9CK0WWR2Zn4qaxlmpcNmBDpgJ4AZjVbF8UkO2CMMWOQEGiJ5C+jlq28ixZNaKYy
VaZo7Jo3WUW+BNVZhoko/cjyFx1S9+t7a2m9oTf4r4HZ486vJRmyFhiXNJgJKabL0aMRv/hr4dzS
cp+amW0rNBdabirG4VeHMX0zIPlzV3bUkqc5NTHbUb5XQRgXMRIzexOC7whWmfDRRiAEUU65PmmL
q0LLICwfxkT6MRuNGamdVInU17QAvfvcqZK1Tvk1C7PBRAQrWTZVlWuuBPJAubYShS0uyMkQpv9+
EveVdU4Oz6INQPC/BuqrMvRO2K2syKINOHHoX54agealQc8dYTPvKcFnPYIQGzO7U5LP6ysxHbGL
M35iYtreJ8NAA6uK1BwT+fBQA9SxNhPXQH5fCPsmLzaoM6+clyVfDHJcBhkNZgqo97lBuhskyvJk
Hf3hptCrjZzx5BpQpLjDPxcQ4V0f3+KmPjE3G1+tofDRTalcs7zrpH1gvBnKZij3+VpH5fJa/Tuu
mbPsWrNogxFDTf9DD3dF8ENTV7bc4lgoYkkybC1Uimfu0iysxBINEvJK/trlXwP/QCdxnH2Bzvh/
mLR/DRmzpyPKew0U3Dh+cdi3yStRK7IALX1Z+go2Z3HSTgzNUg8erfS1RMObo0P+FsPVXkKbv0Zi
tOihAejRfk28CpTqfMeJuRyHQTttccWGytiGV01s3tzyf/FpJ2ZmO02qwxCdOszI4rMgvBdrIKOl
B71ORyZLDN4N/eOZ04SeLEzdqVGgGJNtIfhHM4w2SiDvJb87it1Dn6LkZECKb6dW9Xh9RyyURCZE
NxAH+ukpls+FnUNkxAwT6IGTPUjHZEfKd0N/OYXbHUJECKshprBi8k/9Ye6aTk1OnuTENeEpmiKs
MCnvIJ15eU0P0IxL3yaGpPyT7MHOf5CepR8K7EglREof10e8tGsQ0YTrgtZ9fmazXSsw/40ph603
H7MohvR13wn0fB2um1k6AfRhTPEDmVkQOOeD9OtWQSqKE5BJyCX+bofHwVjLPy8URVi8f43Mcexl
MgD+NzDS5HD0exvZvHeN76qxs1BOo56bvoQWCmcrh3vpCj61Oj/cg0LRdrJapccAquhc/XZ97haX
CDAFawQBBv0z53NXyu2YjzkHou4FqHFUI6x2yoAILpydkV47WiNayea6zenPvNiUEwqTznlTBwBx
brNXRmBnOjbdGvylrZpd2MLZLxSOEdQmyi6yvEGEMLgXapfc3pBIu+sfsLhh/h30PDtCAbmCRnny
AtnPxDgU5vemubluYtnTnNiYrVzRtW6Rj9iQ9INfSXZXajSfPMX100iKuHI3mbAV5e11q0u3G3Qi
Km3eAOookZ/PbBxDU4tiCA8nQqlY2RYcOhfaISF+k9OVwGpx50wVQjL8ZPnnABkxUZrWQuPKCUpU
olBpg00dKWZUdnMIfVZCkMUVOzE2fcyJHxuzNIYvveU2zZ8GyOG7r5G5smKLc2cBsZqIFCldzE6C
4PlGnMYdC1akOwRwAOL85GFND15GBV1bGdDiGfjX2hzxjnY9yk0GAxoC9Ytvfh/Ld88an5MUqc0U
KYUclIC61mR4eQNxfYvS1CRKrygolNkYs1BuYqKSzEkHYJCPnWa3Fg3lYwvPpy029/iyxvw0S/Te
NGMjrWJvL5Zxsg8JyMQ9AkmZNbMPFzZovrqdOAtuu+CXWjz73sqdc9kkembjImc/GJqr6SU2Kkt9
lqHsTlCp7sVf6Gzc0Xa/V4L0R+0N30MEs+VGOqAmsxLFXITnsy+YHX3JEmsdFebMmZosLVobquoh
9+ujXvebiaYaXuKVc7+4sNCviXDoLgEeYMQCKSCpGVRzNP7vBK0r3xsEFSuIs7r6BVXW/LkQBS25
kbW8QZRWg+/5DlLmaG/kWavcNLEqIqlmdmuP7osbjMmYIi6SOVNj6xz4ofdt1mcKkvFQOe/QzLrJ
g7+OGicTOiAswBoL3Z+tnkSDwZXvINZxKGRUOdu/RdrDGyMpEy8U2aIp/p1dWWIzFBZkwamTJ8le
RulN6O/KQLYtlDeuu/ALt4olyLVoGAcJTy16ZknPwjiSyd3TktbxGka02brVsmdv7apYtEMtaSJy
RRprnpgyY1Ot6MVgXRLxKIm/xAJ29l6M7VATVoa0eCSJtgmg6G8m9zu7lmRByVXfiKZu2Ae3+9pr
o41WFzzITpI9CtlXvTk22m3SfvX1lefe0lE8tTyLf9tJ4sQv44xX2L1R3EvpQZYER1MeDP+rNK7c
iJcxImsHYFTleaEAfpzTyIWq7yXoJGTQzKh3aia/DO2r1eZbz8tu8rC2a6W7F8XozhTM20pyv1/f
OUtj1Qw4LvSp4A5dw/kdGTS11hR9mjnUjd8GzbflTEHVy0Q8Tnxnsx5rT12J5JZHDPslmDI6VeT5
bhX6QfFdjxEjdvDay+KtMEibXqop5enenQ6Z8xBZt2KuICX/kQAdvz5kacm76Mw13RqUKY35haK4
kE+2Naclq+7M3K6rA7pYToHUCokk09qa1s5yb+ALTEIEgMCyrC35RWmKJacFfOoC51V8QfVRWoFb
NSKOoQsPEux3NXTtIK18fIMuoKpwUN37vvsfLhjItOhZhXmV63x2nkbE7gt/umAA/IV3UV0mdo+q
xD25jS9jEzwYofuzjax6JQ+85DIg6MEePDkiuLrzDSYpZYpkRA1rSkEWoEmB1A+PQY+kr+StVAAu
gjGiA3wTuNaJtUX8U0k6iffcXC0R8ANK22q/rKrZAV/coL1pWzVaNRTBV7bRwirKbN+J3gSjF1RH
Tew2DSqAGRmu8kuvIjYtJ4jmRlvJLHZd9dRakLo27o2H1N910wtzemZ5tpRChjYdCnREK+5T54ZO
nZZE6+hWGtbaWZ3O/9mza5rT6fJSLcjIpXl7nTCMtEkm+Id6VG5VWBC4+e98wdso6F1FaNShDH+T
mS+j7h9H5DwrVJ7+h8FOrd0TUGOCa59vIMSsC6A0DHYUftTafSWASapfKgQirttZ8IR0jsP6MTXj
wPihndtBoN6tOJOEuWDqS7Pd4qppu5N+CWkNLTHkc26/u27yD+bjYnZpXeRNCyxQnGeW1NwwUhOt
FycKDlq2D7RbyduV8V5FgsrcT/JNxjdNuIMkXw6/Cjx7EbjRjMdmLcW1OHYoZ4FHUWS94MhuFKv3
hYHvCCGsimCreDUQHihdJ/KPVqzdXB/24vb919o8K9L2QxGgQcZMZzBui98KlF76HrzPmstbcghQ
6DG/PDeBVM98jwuSrmuaMXMIrh3kRZzQal5SKT8i8vvSW+Xz9XEthSw8BaGcJV8H+n1O4VSJvRjA
hJTRC4gCopTbCJlHjQgFyH2aOGG+dYMXN30LzMChheO68YVL7cz2dJBPnF/UdpJYJjK2Uw/x7PBu
Uti7bmI6AfPdypMd5g5qCNAzzqazrfLcN10zc8gYbM2wcTRxIAoMDtfNLN3P5CFkINA6CoDWvDqp
NarWqjU4qKq0sl3g+cgGqAmYT9QnN63WxzvAYPehoWOcZrZqmGQAvYHA0NO+Clw2hzZLhhVPuLCX
WFiYVPiFxZ0fVbqp1WQweCxlUdXoCEtH7p3pIx+9gRGa2N4oleioCW64Rpk+PW9ns07FgRANnjuI
7Oc1AT2I0BcjveCU3lYuHzq0w+VRpzExd2LzZ1Jt6nZtARac/pnJ2UIHTWp1bY9Jw+w3Rf7VKhFt
6BEOFaInwBGAHmrfJrLpUY4Qd7FlOZ0rrzTSXKLEuHm06Qfu+kl1YeaPEUij+6LhMKEebLcxybDI
swvto1Xqoyomjhtx4ak/rUAnd1Tu1KakQyTdB8lTaer7SENVDvn3UA+OromSrCzYPXrf/8tWhaET
AkBI/C8UIdoKXavB4tShzUM0d9tE7yF8wMrGrbyvoZof1OBdqmh917tXGbRkGEKmgs7y9c9YOpgc
xwlMS6YG4uvzs88BACI/EvgEioC6pyr1+1JDT1upypWn0bIl3plwrfEs/xPan3gZiXbYuJlSBogV
7U3J31dtvNVjY8XTLN0QMPZoU+O7xctkOhMnZnpRQeG0THIYgsgMVvsg+giy7EZN1tZvYacDtuOV
qQIrhxJlNnPpEGhhHRa5kxWuK2/9QExuNLGsCdwEesTMwfgmNZK0T0Bi3lVGJd2Zeikd1TRvIe23
vJUbZGHcPHUl8ATUM/lrckIn4+Yt1pbhWKZOHAzvQUxNTijva0E8mNUaYO4y1zzl0qbMGkgX+DXm
JNmZkNNr5VKYqEq7De7c7KMRPuUa0fp3Td6RzqQ4fH2bXhaWZian4Z8MLwibrDUiTA6OtCm/kRB5
+QcVaN62dnMECmo/3fq/4fdAeiJZcScLM3s22tnMDgiqVVbY5k6YfoehO5ZjuxweO6Ve2VEL18SZ
nSnSOhmiiz4lgp/YEeQYCiHBiazeEfrq0FBuV1B4uz6lS4Hb6SLODkqngJsIOmY0rt/HsrfH/EsX
vIgCVK90Dq0B08A18Pmzy4gcBYEGYHpkaea34BgmoZEqhG5k1ozGScq+L3dVQSFti2fQb6HQLZQt
ItHWzZDU5ZuYl/KToFmDclsbCd3eHZovN3qkAMxpyL+hbzsOw7M8QK3oKKOixE842WJHB7Vq7AM3
6n9GUp/RA4ts4BahTLy9Z3rRsSqsutvIpa9CbKG3mb/tNWTpY4R6t8F0OtGRQpwzaUTpw6rFai9X
XTQg2G4Jwab1w9Rwqt41HzShQENMkswc8UtVfC1kKX7XxMQUHUEyRx6PleiJjhpILhp3WR0emqRT
eA4NVrSRDL/kG8zmoTVcRbNjUfB+SmWQb0iml1+UQqE1mRJgt23CWvxBrROXpkJMm0F67/n6jeYX
8q3XZXDDIT1KCSapOs3fVYmA+ijuZbRVKVY3dNGJe6uQaQCuY5T4wI73FGhCZODwwOLQIsrmI05X
eKH5kUmAUYbGsD4jBHYOiWIFO5JPyNbHrq9DKyrBzVEPLfOWMcm2V4VDuCmMBnG7qNZdpxHV5HeR
D829PiIJ70hR6DY3gQsVM30CofaZWG79UwrqwXQiryp/0SmZfsmCbHRtrRjMDWqzqDZrTO+LkRne
Qyn1wEe9YRJH7iCOUeux2LYlgFbuNK7ODux7m7py7/gQ4iV1E96OXZceyJ/KB7HuzZ8FkqqooqR+
kt2UFTtMKHslvdW0QUnuUy0zt7LQBmjJxE16VLLWvRflXCj3QyoZ3gaiWuE+adi79pDJ2TuSFy5E
Yxb9u045jDAid4ZmZc95H/pHvRwU1aEKV4x22hcFlf02q7RtH/neTeh31YOgjdIXtewDKOqLFm1f
Wclk6SnX2jRHu0RqPGqQpXLXd3AsK7yt/mnRxd3BoIRYZs7OSFau/8V3B7lyS5Enb37BU1KWNbsn
ybmVxYmZaecX93L3PQoeFApC4V7JPstxMyh3urlGC7FkmscyqUOoa2mNmN9YWYsmAWqXHIhAu6va
9kHzPiI5sbUo38mYG7r2JpO7YwG2t6LRpFbXUDQLLhBiHdAGtH7CEDQvT6WCOCY+IbLTCJItOzvt
rkEJWiZk9ZG/vu5uF7w7cg8WBH8ajNoXhFSSEGuVVAtkLhtb1x/yRHeCaj+4r64SrCzq0rDImYlU
Zqbi7DyZlQ8dbrPwcsetVLKkhZrdSmLfxDa9Thq8wGLQbEZPilJ7bPTub/lPKV2cBSKzaywWaHIV
dAKRAsFps9A2qONR7Y9Q0lhpeVoYpzp1npHhB5iNINj5han0yBmaAwxWYZtuXXiYNrKQfRH6bhsa
ydYE29b3ayDHhbfymc1ZHGJ4oe63ITbjBmndUiFg/3J9oyzEyVCWEZHzLKCsPu8Yc3MrUKuhovSj
wd+T0q3el7ZrrvCjLc7dv1bmT8PUD5t27JrUGeH71SPhLYishyDVHcGIbwxP3bWesPvrgQEYp2+R
wwZ1/Xy5EGaoAoSMucbgc6jEhkDDPcSB9PfhGnxSyJYhT0X2Zp52rKlAmLmfE65J9bbU9hCOEVG9
Ala7PpylVyYgKZ5NHDECt7n3GPQ+R7szyJ2UQ/Re9Mh32vowpppTt7GQ20Co+Ao/jIbR1jvV1RHI
8YIfbtu0hR17HppUnmQc/aq19r6n+1vXzb2jH3TCVlLjllxlpUcocdQdSqqxbha2XLaAUq4PYylH
cLLd5omnrM4lfYxgC6CdT4+fTPdT7g9BtR3jJz/5ore/r5tbCKZPd7cxRYknQS4k0DIQL8z5LvKk
exqWx/JNXQOfLp7Sk92tnFsJNFLcyrS7S4N0WheS5YkQx70+lKVnEPts0hCghQMHNH3FyVisNkg1
sSlzJ0eEtPZHmlEgnhl/+EoKX+8PNIVliHNVaSVwX3AQZ2Znbi+qUtTGQsw2Woc+L23Mwy5uVows
zSBqezSgiZNQwfyJV8dKNbQir1u0CpC38x8hZF9x32smZq5UykruSg8TaNxwNlz/Wa6Dv0864Ggk
quiQNU0lu/MlKguRnpeKbnVTzF/SSvjpufFN4uYrj++lQ3RqZrarmyAu9drEzNSxGj9mdUIEcQ8r
VGxtlfZboq+40oVggmExJEhSJ0ae2RZICsotiUYarx78TZbVj+FobOtevZVrF/a84e9jF5U2GmmS
XpzaEWbmwlEvUArnZepSnpLGeKsV+kbOIV1S/Pt8DXO8dDWdWpvti6LteyEcsFYKj2NX2bL8UUX3
tXbjU9JO19z40tJJ+iQUxAlGG2u2Q9QokEe/G7Gm/0aZ2zJ2fff5f0i7st24dWX7RQI0UZReKakH
uz3Fjoe8EImdaJ5nff1d9Dl3p5ut24L3RRIgwcZ2iVOxWLVqrTR+cgbuVd3HCGj9ZbextHYEJSkk
w9FTjZz+6ZY0jRGFxiCpwA4z+qTg4ElIzZF1SexOIZ3czup+Xba44DCQ3sPrzEERFZG+tHxZOBZO
QUsUrYuAaaN1FwRkq+Pd9y9GhoeP4OhD6GLJ7Eb2NNEIZy0HOYnfz9cNr8E26oc1nj1ryLKlSTzK
bMtBksGR+p1TBJm0fgUrPSui7xPo9UvIQ3+1wIVIDH0c6LN3UAWCWom0HcHuORlVVNksq35FDuQ8
7Y8K/WFzdRvHe6qvAHDlgX1aEyU9lC3B6f955xzdKdAxMnLIVoKT3p53hsEfoBfPtK6/MaHoYcxr
F6X4+OOkjDAHEhINZHYCh2gLH31kDru0brXGsaGfBkLRzifGsKGzq/G1Eqm8B+E7UFFBz5hqCroC
maAB+ry8CHpIlZv9z6hQH5KQbhSjeLq8089nD1ZwsmzIpsGgnGNKSkDexygM3LLR3rETt7ycnkYF
DTF9LZhuG3t72eDSsAROC1yYuCbhIk/nb+7yqVe0JHBp8ZSX7W0YUQBw1yZPO18mJJjBQynET8Hz
LDcVpfoIDlglDd3r14yBl4ZBmOv9xfXdh7WYRr6UQQ0PPI8pYGcCaSsTs4ZIEXBovocA8NceJMK2
20PjpQzqXZcn7nNmTnfeqSFp5w2GPiZTxEM3YdmnvjKIsyCVa/kG/gUOPyb+ZPh1/frq3Tj+zd2G
7Ucx8O39u8kOJogIiF/6xH9n9ya6GqBFzl62/qO7e/j4uP4qlECeF8mH6qjXBXWAeVFQWnJR5oq2
qAYXvh4k3ygZtC/iUf5jztbRAmAhjjWkR/Qo6IAHDbMTd+Czr/ONWtEre6huxrHdQJZhZdnPtzFS
MBCiMlQUZ4BvksyVnZ6DLD8ET9DYXTWVmqOFcLgudWUl5JMvW3lY4vweuZuUK7S1KwwLxWBmcEBG
Mz9poCnRjaCthBgUQbHOCol3ebOdDQ+5AaHnCRQRXDlQU6dm58Bs0LdaIQVRzK7V9UgxWShCrjS/
LFlxsKnBv4hIAmipUys6D516EImOoTmQumT6DJKCtdzO2fmEtgLyKwIfCneAd8CpkSqpStXIh8RF
0nVHFAVk0Pruy7OFIYCRSHhrREbS4wkw3s5Ia4xj5v1zGKqbxtJu1ZR+fc/hehO4HIAI4WikkZic
NJUm1CFiO2EEvHmdekjS18tjERtX8jInRqTAPCvraUohvOOi1AESm6Dcd2huMYHZmyFjk/I/4Vg/
Xjb5WciUbNqfKh5wo6LtSpq/PipRLujGyCV69BAO+gZNLu5Yq++aFjyMSe8BdP+iaQVEKMGlYq49
6M/uQGDKkPmDTAS6QQRo73SHdJ2Tpn1oRuD/RJ6hHei7k1PyszI6zdUgP+2lVT59vzzmha2Pg4VS
u45ciNj7pzbHweza2CoidJzolW+RItmhlhX5wYBDfdnUWSUQUawIw2ANMBko74pvOfIhYWwTtB9q
kYsK0KxBJy8H4ml+5mm/a5LnLh29ODj0VLkOUzHVbpY+TePWyuJNmah7pbut+W9K92TYr3zYwtEE
GOsTmwmkyxkia66nIalMK3LnHA9SaBfGiKKcvAFnaaBZ2U0yFWBksaw6qd0IzU/trih0co8OFnTm
RHXHd1lkB+FVjQt6Yoj9DI8klf4wBOPYe3U/lepGU0bl2laj3ERtJW0VtxiGEdiGrDJeOxo5qDOY
VbyWDDjf0nCgItOlqejZEgfqdM5rwtVkypPEjetdDIoXDdQZ1l7N3X7eoHsRD6WSObUfrjEfL+wr
2EU1G/EweBXl5NRchTlXSuC2AxwhcAx7RaN4AdX8laUTvubkyGJ8IlkIYDrkZBAOn47PakaHZHUO
rQDUGYIyhMbTg2N/N4FTnJFDTCDp6Vf8ygi2PfrsRX/hoygS9D/L8tpEz73pj90dxKouf9bChkJc
jiyMOFQQ1JBm3Ur6ikRDCWxzseWmwzS4rcsWzlJYOEwnJsQnHB2mbqyA625gonwHkym6JoB76a+m
1+HX+LbWW7jgmAgUCrF/wKcOrkfJFzszCgJpAVt2l7GpOwzNXauDBrXx8Ly/PK6lfQONI7SrizfH
WWo2ACd/EDm48GcQZLZ89oKE7O1CXZm+s7BcKADBEQEXDTF3vDhOZy/lej8qah27JYj8DpDUmL1y
4KWrzr0KOnpQnV8e1qI9ZGJwa4pKunz5J/Xca41VxWBeSZHqeQsifRMgNjS/Pn0gkcIbHpImuEjk
eClKk14Pogbjmqpb3FjvLa+2gWI/fX04CGREARC4R4BoTqcPfnAOETrHbhr/0IDO6jeW8VGGKyHA
0qQBqCOaPyGVhyLnqZUoUrWwi8BOHaj7dv6YsfmC8T7qPy4PZmHLAeiMyhe2nYpZk8zEaYvgljsA
iiKS3ioRya6yyowi5kSrTJtnpQexr8HtIlSN8XQ/uwNjSA4X4C+LXT0c1Ocxow44BsNYexgnNS/Y
pFS5zlRFV3+Bpp5uoM/SfU+jYD5kQ6zS+xocLhl8N17KW/BQqRWjasM/kLAZn+YwSN8pbciO2nkT
uFMPEjYzLrSfX58vKBeKIqXAnVkCIn/keaoO99SgchC+mpPHwwBt/sXO4Y532czS6h+bkaJMIDkS
IP5hJg2LzTTuglYFK3Dizfz5XxgyIWcL1iL4a5mj3zErvZxNxPtdRlUAkoDqf9HspPqGpI3xDow7
AoPLFhd2HKqDyKXA/yB/KQd6pZppk12CgYNayV5xRs+c4w1v11QwzkJooeaG6weeG8M7A9Ebtc7N
tgVnGDdR7mw6B3GtfjU5nQMGeIioV63XrfF5LtuEeDlQiXiOyvd+y2s+BRQ2nQiCyD22LTAtD3WB
R2N2D07nyxO5cDEBcyTeIgKJgEbm060IuWP03BqgZULXx7WKIDHrqWd1fyL0F/d0TfpmadmQWUF0
jvw9OoikHVlxe8h0AsqeYAYdGWq86Jzw9Wal8LGw7yEICvA68MbidSWNCaWhRHEUUN2ohbUVSYQ4
Q0UyCxtk0Fdui4Xpw34X5PnouATmWgpTgI0z4FDG2IV+Y+/naq/cwIn8GvOmZXGi5v4AndKV/MjC
8EywWtgou0J0HTHb6ZIp3FYq3bRjF4iqAzpa3ExV2GRnOz5kKzmLNVNS2GLPRozUARK/SfFc2iFr
kEi0itdwrbdtYV+cDEmaxkhVW2LksFOQyQuaxqdttOtm8+teA48U/EJCGwRFcsyiRmpt1ho6f7LB
9jqtvuUFKthRvbl8pkTgKEXUaPsBMInY4HnAwE4XyOjrIo67JnGL+GWwajzwHy8bWJguId9uI3EA
Bm90iJ0agPJYElpFl6BuPeCkZpsCLIIx/3I+Xrx84PuQBjFAfSSfVpU0dqgILlSaFgeItoIaTr3q
8g+ox7MoWlP6WhjUyakVe/HoUoxMJUb8jFNr1M5TWpdGCoC6EJa0pnoFALKwQDAF9yDEfzCH0vxF
fRHBf8AUqZQ9wMp34Cdd8atrJqTRoCW0D0oOEzUwh9/moEYVfgqCb5c3wsL5PBmItNPCybK1WZB6
2YPCZvgeExWMb4ay9lZacHOwA+YzFLdQCJJLTkNN1TmfUOCNKvNRCLv3Dt/NeuhXU3JjKPZaHmfp
DjyyJyN0JtsI04CLjv6yAcE5pI3cog8AutSrN87tTRAF27BIVs7tolXQ2ojEMx428ptzSAPSBEJg
YC7SK9SFyvS3ro3AHt5nhgayhhVzSw9QBC9/7Yk9dLTj9SGnjVLBXtDr7lRPTGmAqTWhWzg9DuQu
Q56YQEFtlcBAeG3JP53Ylba/qZWBqoawq/F5a4Qbs3qYjKfB3LYYLeTJi2ZyZ4AAu2ZvraUbFnfS
0Zilc2FxJesCoRWBqhJ2jkVAPqzcTylonsnAZpJ9PTF9MlbphJgjNGlDIXCj6YdAg2RKE26sVda2
xXN4NCqxs45Wci7jAPoNsDI5DhDV7Y+h6Rh2bMzKaPYun/nzghiCUhucINDrQf4CCgenxkA5E/SN
iVRuS4C0CrualRV9B6XjE2pKT/GuANvrdMih0Wuoe5Vsw/gntyy3D177YsX/nOFYQZ6A1zIqDEi2
ohdCxoGpdgGKWQ5uk6F2jG85yIZE9YRcg3agdksHgihdAUashOu4RfIs9LsOnKxxFw9+Y0T2v1ls
2wGJMH6LXpvTmel1raWd4Boao+Z3ZkdXuIUDltrBStS3uNxHdqRNbNgVKhAOVkDRNW+YdVdpdUSA
P6J/VfIQWoOoUEGzGmX40xEFFSK9EvBV6D1MDjMKiNdmTvH1sAhvKZDxEICeoBorGUGWZ8zUEGw8
3YiaSlAeSMoPXWs/X964S7OGJ41oRxZs4DLTLC17JUQ1H7shtvInS53Sfc2D7hACt/FMsuTlsrml
xC1wT0C1YCs45wQ8YR+hBBJN0HxQEq9v90iDFP0bUP58uuqUlFX0Jh28hm8u2xWZG9m7Ig8iXlVY
szPZgGLIrb4LVNyVSnQALsrcJs2kMrUgzb3dXoXp89hBoI0WK0mFs65onEWAgZGk1pFSwItO8gsg
TZnayOgIWhMcpKTnlh6UcHxVGkP3E8EVlXX2ixL380s7lJPXxpPpNkn0LTCMH4MWPBt2ndwqQHFu
k16NoaOMOsLlqTkPivB9mBlQ2+J2B/L8dDenitooaFVH+dp4asuXYU3e+vwCP/35khvOsyY0s1BD
XlXbAtZL9acxfUizLbG9MljTQz+PV0+NSRk8M87NuUQ6jEHiSg2g3ANRMTCFrfBALHlY4HnwGy90
pCRl8IjetD0KXsgVA1jMTPpMkh+Ggab2EU2dh0T/Xg3XTb9R+Y2erEIvFtZL5HjB8yMgvkjsna5X
jhaOtDJawnTtTYOKNseh6dHp9ocSF4CZuhlcAhymM3znSbPhzs1qXfmTT/D0NIlzBJgJqvMorslb
RrEKyx57bGo6lb4G1VpesSqCsIgf6hGa0++6MGF9jGNsuWOloTd+M+r+3PnK7A3mvY4+vXBXIQKf
OEv0wW2hkEKf8vFxqD1DDV0V+uQVCTeDbboT56yI0aOCBpiIjXbN8ga0ZOiEUW7a8kdm/m7qR8e+
M51tPKnbAMgXJBjT7LGjV3m+9shbCA9Phy7t5iii4NNNMfQqSLzQStmIJ1gwsdC8GzvP6NAjFX8j
3RosauEQncy4tOgxEIhKOsAspCy7AcVbzOMjcnDYbMEBKbaVh9K5uzwZpSHlQtGxlNhNAHPFlLN2
mpiaQq1yZG3v6loIUPmHaq/1hi8c3eMhyuX3qGx7S8l7wsiIlvRyZrqSoUFkTRBQPw+0Py8BPJjw
hBakNafnh08Tt5IOdqYZFIFOxqCSmqe/HfBVdA+UQrzX8ebEKyfoKyWepW104wNpCzYQi+nZwBQU
vkrjZhg/+UGgzOBf9sefV+756UIfyX8/UHqB8CwwSaFh8kmAybev4hl73sxgDmeeApryO4X6bp3q
Pg3u5+hHUV4nOZru1NzLRwd8ejlTnYfOAPVZdQfZdFZD5b2x1m62xfU6ijKlewN5SHWaGsxjMOue
Ql0nEWTCFYBawCPFTuCZ9JuNEiwy6U71gnpsN36Y6G67PFtrXyGdR73iI004vkJtKTP5RwXYYN6t
dqWdh0nYNCBNhs6dALzJrWG96sxlro1oi6weMn0T1nvDTFkYZQw0NZ3zSos3FROOlzH+/CRj4avO
21ADP/J0ebyfvvVsdxx9iTTgAolhw2jwJU0/s7jadYBj5kl1betXDkfQW3uaIWLgO7X5pqqbYL4d
p++mwj3oKncoQMbxBNa/qxr168b2M9K6cWSw0WxZlr5SK8Jbc009eiHoE7MH9jNEsmDP/7xOj15i
SpIO1BkmAlDnK1r6KH1TjJDVjbkdgRvg/YwGFa+mrNPWWpgXtweWDPBmFPbOgFaB3VsFGLUJpHeH
gnVtU3iZ0n+YLWrmlxdmeYf8tSStS2Bzbho1LKHih4dBBkr3TUvGvdWtdbuvWZLuAj3DovEElgJD
9TiuyjlHGQLNxmsUrmciZp8Pyb+zJ18DZl7ZdArhdqKKezaYS3T8Nb0qO5D5RA+dEvs6fFOggc7o
VlO3unEVRNemgzDkOXVejfKZ2jP+8WOYbpB2Z3V3lzvgjqn8Qn9GqDk5D5fX4BMWcXY4RAZRkFtD
5l5M3dFGs4yUo1KID7YUfjtCP4HW9AE9TYLd19gkurkZVehUT+jJd5wfCX+va0j2lTzazk7vFW2/
4p2Wd/7RB0lOcg7NagSElrDcmjfFVLqa2rLQOTSQiHWUEhmd60a9H1qL0ci7PBkLWx8QErTQiiwA
CPGlbZLpmTJEGRxF3obIVyk3HPQWbVquFD6Whgg7FCU/AQE8gzgrTYIWUwoPjKb12AWL7ABVmbD0
sgmq9AZvlA3+X77lXFSYalxpIKtEcbi317SMFwcsAE/IwcBNyxUmXhmNk6MSzSJ0tqd02ERz7qPz
ZWVezyh9cCqgp/rXjhRApAaf4jCDnbhufo6BAYJK7dlo0YAygp2pII88GPY2WA4dtXczM3ywBu0O
XEob0icrRbXlyT/6FilWAGdbSlSCRe5EsoNs+3qvWjfFTJkT3BmQS1OzK4ou4mzlpImfKx00QsBn
A8gbwPPIg5wetBSlDi0SdpP4ytIC12lXqgHLIzuyIPlTrTenSM0xy5lzG9CX0dg32S4ZXozxISuu
gF4z9cNQrK2tCGwvjUs6NKjNg6HJxrgIBT3mC1f4NgWnY35fR39SSL5GwLZ8vWyO/YR2d0GDJ7rC
pLkkLV6t1oSRmhbOBTd3GRRTitxZebSKCTsb2pEZaUJrtQ5BUgEzY5C55bANE5/nvjF+Kww0u3Ur
WYXPzoZL5qSZRJStt0qJWyop7rVso8Q3AI1Hwe80dJBp8LMcN6Nb5B/ggmXZsP0Xvu+fsVJZtjCN
s1RrU7hdown9wVHveqO46VN75RQsepwjM9rpKZjTBDmuFGMsybcGPW/W68xXkrmLB+3IhHjNHN1o
RaSGajdi1ZJZYepQub2yYmFtEJI7S4pWJUA3wIWEIXQY8LgcgytwZfiXl0TsYnk/iGY9QIEBx0Cm
/HQgQTUqICLBkjQQYo+qGB3kEARrAWy8Vqw1HNxSlIwYQCANkCRBr5QY9NG0BaZdkibGylTaVT/9
IaG+A/NhVYyuFYNgzblTZ1CMjIhJKMjh6ValzdYeH51u15EPx7xVjY+CfigGyE/unTb3oAPkmcO1
Qn+CM8lN2jWBtiV3d/LBUuRSxKh8lmIrxYne3OkxGOCqon03nLJj+A8JwNlZ9BwEcX4dTnPkKoN6
Z4egULi8SkvHFj4IcYN4fAKKKS0TBT0bN0ONsHYsMz+0HTC0GbV60HgRsp4E6CDNB2jlOfFjCCZ1
1xpmdMxERMdVDyCbRtcOwFLGBbAydAsCXQ1wyufMHS2lgkWraQtGmjl9c6D5SfLXAKz+tPpu2ftq
bFxKHxVzjbJ5YbuerIc0D0ix4X1bYD3CCikQ3WpVPLa6fp9kKBoDUlKyoI3XSLaFT5TOyIlRyUUH
mW5HrQKj2eznSKENYMmso9wHPsztYpOpxnf768IeiGew5HjdimyeDg7h07NiFqCfsUacTHCms+Yq
Tm04GSA6Pfs2pXf5VP8xrexbba211S5lUY8N21KWKeiNNMUsi0f1Uze8afqfwFG90n4q6n0bo1dl
fijpddWhF5WsXIYLTu9km0szHepdgwQmTFskc7P+bUBrTJ+veNYFVKSY2b+HSZ5Zy6p6PsFKjCu2
T5ptND0XIF+YkCm0f9Y2mvLB3QP+wwJ9xKo7J6E3Q8q4mB5Blu0l0aZoX3UHmdKUzfPrykkXl9PZ
ZvsEEECkGthk6fKCoG2ZlRNOetF9H6fr1Ngb6aZH28s474IJ2MvrzITg3f6y2aX0G+ZE4Aj+Y1a6
0JIZfS5Ojofk4CCZmPgJ/Ipgh2vROlQ3nq3ZbgHy5nirhSBnTFENopDDzdkUbFPlW6Z7OnV5Ci6N
ELmx62bt+8TCn80KWs4QigmCSjmzX8QGrUIFs2KZgxdPEUvanjndPaf7Jnmb5pUtoq3ZkzaiUgRp
ETWYjjgad8jhaNHAQm1TlvtUuYpK0PY9EnIDqtxw7JB6vJlowuLgdzx6kfZglWu94Mtn8mj80pa1
ZivT+lgsD3nNu3lfp/NGg8vrou86COC658nUkUx5qiZ80UqI8H+4+n8mX0aYQMCOjKCkJUxBBFyS
Q8rLjcVvOApfGZ5P5YcTvsd0c3lHyq4AFOHobQamEdeLYE6RQoUCJA19aIQgTYcmLLcqlxgvbbLW
OCKvs2xFut/RGW6qyQgravzeaH4DhfTwnST+BM7AeE38+CyakK1JtxdR0J5LEzSFK2BtmahL2nuV
elHfeV3jhYXXkRIy3s9RsJa8XptMaTvr3afGBobZdls9vh7T32O4huJam0ppi7bGVGhZBRuOzob5
dcj22by18Zapqb6ZrZX8hvhpxw5BmsrP7q+j8INMddT1YuEy21c6H0xVav4Batz9rPdAllyPa6xE
Z7eGbFFyzKUNdmdICjVuuucj068yYO4O7bXjgy/rptnErDHcb9Pme7oFVx5DEW7lESw/OWT7kocm
zsxDYBmxeZLWDygFJfvKkZODq/9YAEuNIJoFrkt6cvSdAtCDHjdCJLQL99S5bqvnMPXBNXv5bK8Z
EkM9XrwR0WPGYaiETmT4MatXOWo+gwdKC3bZkji/59vk75AkL2L1QDSNJiypxXsxMIu6iCBZ8WUl
2k9nBcIqwEwhdCOjWKcYLUaplTRujDpHBoifba5c0Mun668F6QRPaqjPtiX4JED1P0UVG6LC5dQ8
9IUCkijiNQNdyfV8YlnOJ++vTelE2yQMnUqFzSivXhKdFqhF5BVKKGm2Aze0aSCbBYg6i0Bd9RZ1
ZuYmEHu9BlevAs6zSDF+6d3cvHdjoRxqpG8O6jCWP0z0CHzrldi8QdUWWQYb/Ei7bG5aLy6tGi2C
rf0nRcfHczep0y9QdYZuWY2mNyWIUNypVdDwbwUBOjQo32TAQhfMLp3khvZBf4NMSrCPVGt8jtv2
pgFjoI7KiQmKaceI3kG2W+7txCG7mTbm71BFixT4TbLKtRTix8b4qJY02yYVeTRGxdlBKoX4tRLd
Q6F8LcxePAPoa8E5Q4cO4OmnZ0DJdVqjnR4C0tobuGMmJQJFHDOTw0j9y2fg7P7+PNdHpqRrx6rB
fqkoGTxzrO8tBQ9te1c6b4oZu+AVS8KSqaafWiuVlyUPDRSGaNs2wa0tcwVAaDRWchNnYgL1aN2k
GzSGukPR7WuSb0OUvSYQizfg5r882qV5tREmgqISdBum3GWQA3HbTXbagNQQh50+9CROsEGaXzEw
F6q2xvewdLMem5NcGQ8pUdQR5hL1YUhBUWt/j9uvwgzEAh4bkbwYrW1nLsBPBV6C32jbigDRSh+q
WmNpca1za8U7nwWbn+ZwBVD0KKHVlUjmonQeAMQuG9cC9U/Kfw6A99aOZwAVMjx1OH9o2HDwBnYm
EKBrvy6v3+KEQshKWAezgIzig2p8GdtFi/yB/gFUvxsBglWteLYlZwrWkn9sSItWZaARAFsiFi3U
gWXYDoHuUYie5m9692E2KznX5RGhexFoQcF5L7tRA7KcZMBJzw0D+lLUN3+NpFiJh8Qny74a2hr/
a0R+tCcDeEuVBFS6VdE8hznZ5LXj/5uV+WtCCoCsclbyTsE4IIGJFJTCqql1rbX+yP8jSP7n1pFH
MvGZ1laDWycPfKXcmuPMMiEEYbxWKnOUw1x8p0B692uHbGmZxAX+3ztcJvjKp1DTuwKhQs5npgHd
yeESky8LRp5GCnJzM1gz87lI4BWrySekQ5V9E/LflxdqeQoNnB/gB3FGZGxvUDlmkk8w0sWPwbxV
h+8z2SZ4mvNgm0UbpflVQ9h8jdB16VShgewfq9KNZip60YAORHjen1H1HGmxZ/bXSr83kseErPHq
Ly7XkTXpUktpBEyDAWuK8hYZ7yYIJMBt9/+cSDnqGos44A6MxOUD7+5053ZUgVcorkCn1wTIDhUu
lPCSUlm5O5cuMXCT/hMciMEfBchlCG6OucWNTWu+ncfRzaLwthvAc02nn7TJ/kXgj1QuWlYIXK4h
O3zHaJ0oQtnU7bVnSKTpFpiL5thDsh7M1Gv14KVtcmxM2iZGa8x6kcCY0z9y6x606N5Aftlp4RG6
D9svwtzFXYZ5RJ8KQgH4fMlp8S4vKde6xjX0chvQGozmxM+TlUtLfLPsfY+tSG+zWI0JIMu4tArn
lict3hnbRL+P0xUzSyHVsRnpgdYN4zyZM8wEc75LW3Pb9OBLN6BdmSD7gxR0Pt6p2ppS5tJJO7Yq
3ZZOwgNnAEbHDfQ3p/ujt1e683T5oK3Nn7TfI+oYDRoS4LDaMWWTM4Giz9bfAEO6brRvl20tDocC
5C5ynUBQS44jp2nW9mbfuAN2ArjargaTvNVowL9sZnFIEBb5vPLRWCuZKdsinoDgb6BgBFDJaDv3
XWn+MYJim41rIl8L7gJVAlAx4ZKHpKkMsajjyKzypK5dYu/udDC+Dv2tEa0VoRZCjBMr0sHNJ7NA
Baqp3bTelXPL6rWwbGF7wwDSu6DIo6AJkrb3ZE3RlHAYIEkDYUTKoBy7KbqnuQaOkCvvYZOxxuYr
DSoL/giNAJ/UvOiQB838qa91oFhgBHVbQ1gcUZPK2WiZDxTcLnF+aA8liR++vDFO7Ml3SgAaWg72
fiQBN0bH4qbYpdl+XuU2OQPEwPWdGJLizjy0rLQJYUir9qW5J7rbWuiv8BPnGSgcHcn7NNmN8ZbM
kIfsbDwC16j7F47a8RfIiWM8jMhQ6viCabpJAVfW7V2yJve99Lo9MSJ5+Czo8DoS65cok8/HzDXB
pxuNzaEBqC2hsd/Bm4Ta8FjgybNyyP8P42DXBcmKDg4e6UwkM52nQYculIGgEXRWoOPcpNFLbj42
SsFQnUAtnMXKitnFgyI4ff9rVdqyYDqCTgfta5d2Gy3wch18RM1GBfdKwcos2YDw4/KeXV7Ivwal
PTtwI8+UGcOsm5vKvoPeTDWuPGAWpxI8BJqgrUQnuIzlnUwKWvNywHZVo/Z2dMLRU6uJ+1wzMm90
cmjbWHoHZWM9ZsScUbkzC+NfjBPIFsDzwA2KHkXpHsqsdlKSAe14AZ63PNBdfb4N15qPlrz1sRFp
zygpOpPmfqrdvAqgT/ua6luVew51h3p7ednO2pyECzg2JW2UVnXqmqcYjzX6AZo+yoeIvITl49hu
nRGF7NJPk5sw/WWo27nboattNtCtjlre2+UPWbgMT75D2j9thG6stMZ3KBlwncZzDq0YxNYsdsaV
o7G0U9EChKc25DNAty/dIQnKRkLxBiM2iDuBygXlsXJND0RbHM+RFSkkCp0yTM0UVmKSeVrjjdMv
W73q1euw2nJy3dNsw/VDlNxoFDoebyT5w+df6Ka9PKtLN9fxWKXdCp43dWhBzeAakU8nLCcESipA
RELKrBp5yzX9+MW5BSIBxJIm6FZs6UJBoy1PFQp78+yUXtoQ1Heo/pO0ZO2VbCzFGhoerwDNixq4
3E2VxlWYlCEmGPgSr/KhT89QMQMHbHKLQusesjj+4EdXXczSP2hB2kSH+OV36Wd3+m3kaVtcZi+p
Gx7U3VfbYT5P1N8Pk7HXyKUC+DDgwyr7MeEhqJb3yRpB6JKD0EEzDj8I4kJ0Y55GJLMxTGmaGzW0
r54rFT4i3rXTFZl9TV8rLC/N87EpyRdFk6ONs4HhtI2vom6R6GtlwTULkgvKqjYdkhkWoJfJGg1S
bGvVpMWb43gQkndBF1YWmT1MRPGe1Neh6Q/Zz1DdxabfKVe8OWjjF3EqYhd8inSCHAWILPmu6uo8
m2JN7AJzo9p+FR2cNROfFUzpTQkbIBNBLx9CYhkrB7gXXg6gzHGBMbtqNs3WcbzmPdq+TF63KVnm
cZczVCIzyppd4Ssr9/GSizs2L+0MpcgI+pnEpJa1q8JPIzKm5lU0/xs7iPVt8M4DES83VNvWoMZN
hGFO411keWb8yyruiP542VUuuS7xovhfK5LDVnVlEEx5cNixii6EHSRX3GatMeMMpSe2hYHOcABU
wA6Fv58e3EFPO9EGitSGnd0q6hbSdcx+5sFzNzODFNeJc5/BvmlvnNR31k7aknmoxyIFDBodFFzk
XEc6WUGoFVPj6uNdA5zMSB9o+ELGdz1/UioGrefGugIHZWfc6WtS5QvHXKSPAFUDTgRkc9Ixbyje
n2CObwBtVz7ssgIzEelX7vYlG9DfAvpR0A6Dhv50erukb6CJZyF3WgLop01kQ2iy8jpbuFMBg0Wq
HqEDqg8y6lsdNCuBek7rktBmc+TPs8lq+08X+Q3klaI1XpOFU3ZiTnJdVjhlajTDnDKAk02xQfMx
srpHTE/G3eUj8Hk1SQ5FF8JKuLpBfo/Ux+n0hbbZ19xJW3e4Khi6eF3uFQyqLYnXXRVbdAfOrPB/
2V7FyLfeDRl10djuvWdecjBcldG3Ne6npbk++iD5LlWc1BxmEx8E0K8e/Z5o6MFlh3XK+uCmrKeV
h/7SgxgTALknkP6D9EKODfuAFCbNYU/TmMOg3GiCfNd9b17DnZOwtyFjBQUlx8qbwhCn/nze/5qV
fI9e90hPNjD7nPmjyoKKdVt0pDC+N++jw7xzNv01GpaZ4zs/kKLP2E9n/7PZ8YAZLNg0v26L2Ws3
k8v9yxtiKYrFfFB0COHpagCWfbohgjZSUavEh/HvyqY8BF773lXM9vgh8DUwpTDAXN1sH/+LY3xs
Vj81y4NU0WYDZoPGYJrRM/vl8sDOWnWxvCcDk/ywoQ6krygsjO+9Z+xMP7otbuPX5nvk8keCHDAL
Hs3XEuEk4AjeVegn7M//8xOkRc/KhARpkLXQoW1Y57e/tIPpFd/vs5v3t/KGbIcX7mKlFc9mxJuu
7ZVNt4RWOpkCKYZ0dGi3OGKSld3NeJf9AXxzR6ydvX9/LbYA7kGdUvmBXvVHZ0sfJvZxefhLD88T
81L0MNbAEZkRhk/u7mzX2va/NG9k4Ex+eNdcyBH5hgsp2ZVC61mf4ee6Q84D+hcQKUBO73RnOUkZ
ldmctG7H/abcgFcd2XEw3Fjgg3bV9kYJrlA6hFCo3brqjwiCrmuFgMU7WLD7QCsSQNUzeteppKVF
B8z73OJxbbQsAesFnLJrVlvD2BfOnd2woANKKL+d7dty7f27dKGAxgVi4WiwoKp8RyqjPhdmB/sg
FrJjdBfvcydAPvj58gKvmZHO8IAmBb1Rsb4cxC1zVRx0zXpX6vCb1vKVWPusaeRzVYFMBj8bGlRM
VXJTYR62GhF7ybnjbuuFW/5g++l+fLKftK2x66/H/+Hsu5Ycx5Vtv4gR9OYVNJJKUnn/wmhX9J6g
+/q7UOecaQniFWKmpnfPxO6ITsIlEpkr13qUjuXXk/EbUUeAqyTovJlMbvcmOlXrHvPkU7hht2ln
jZGE2c1mHNsBb2A8TdOgcNE4M4H+wVXJsJGD5cbaXZ/vtTcOi3nAMKKAsR/Ji/OtPc2KDLKWFJPQ
g3DMmjYgh3H7Fks7FRCUS+Y7JFh/9L0GilCR9NVa3IXUOAR5cLRA9cbFdrnUag3I63pXjQD6/TOI
eklWgnPVhJwI47uR8Zji/n55NpwxYhekGs/zBF51KPoGkxLl6IUvokZw7bG/jbuO0VmB+A5ZYwUp
X24mwRUWl5aMmm7R5aSXnKemtd3EyImdfA61iGGcuZxr1jhH2IZKC4pxhr0qI7fMj0XrhqHlVeZj
BsmyrDvqmmCrrFtE4oVph6EYz40PmB29zDo4PCvJ/a7FO1F/SyEKRQvtaaRfeRi5QyYqqq3FVkxN
CbEliq3Ae3FXLpQTh940AA5RerczQGwRQY+tJGDGl8edmoNiBnIaEormPwxakTbbNZogvl1Z17Nd
xIXSadR0czNhF+V9vytbM+g7zZ/tAW1QOpnjj+sHcvVMYMsC7QlaUUA+z89jZynRSMeqx1WSAJrY
HSY5F7yM1+ZURcM0E4lBrhGZ8XMbUVrNsqzVPfTYZgIiTgKGaMgn2H4WVvuhLG/CEfr2erK1WpAA
dOjbVHIkkTVXNUSNOeqawwe21UI9EzzLF7U5dSgibaBt75aS7ddTj1YzdKLM+WYKp62Sq0FZQg92
fFIgpF7IGoQm512pKqSxa9Ia6QHdgG4sVTsKmhwafqbljwzFSgOy8mWWH+fEBoNLn6NwbgkioVXP
iX5DvHsgOIfIgDsPma7GUiTjy5Xm3RoPikPU/qO2NzS+N2oylXsTvf/XN8cago4RQf1jkzv1Zmi0
stzBZsToX4E6KDXJjUa/0KRAru4m56jkOfpXgE4M6H9IC58Z57ZNDLmBKZ1hnI7SS9+hE9x+7qBx
m+YFmUAJpc8/BcNdO3qnw+WPXmkb3dSz4dbAWiLHF5cfGRLSpu6ZkUnGxtParQyGR01H2qWHiP0m
keAN/4zz3nL+CL6GuRrO5Z6NnznIE/AM6mJ5JE/4GgudgM50+EYMG6AB8Jcw863wvinfZZAYldlb
k/+R7CeBfb5ZncUrFpK34CTXdRTjOVdoZErboJMN868+t4hy9fgV2RdV3Rkm+loDJwPWUFSbX3tK
n9rknht6oij1pA/wvflTPASgc5wlkzhaMEw1qSKBZ1pxfmfOnrMWz6MmRQ4uNc2q3ssOXVFOr7aC
uG9lU50Z4c6tDn3jCASBQJ8P0S6KEtc0HlqQ46OSFPT6fwCvwRrKfkyQh20fbtOkvVVMC25NJ5F9
S11cO3lTkuS5r+xgThEgKPXu+j5h389t01OLBtdmibBNSQfKEJvA89Zqvg2hopDl/yHDDzPA7+iI
etCmy3kDCVTsY5UCzCvhSUZqafmU5R/XR7Ky+c5McMc/VLV6VBn2VE7LLRKjxJwCBjsAG9wErThV
er9ub3VngMYPGhomKsV8HkebEgDIqgZDKskgaUEX3rXJxgYbdjl7102t3cFg+/9ri9vqQ+nMoO6D
LWup5Pu5r49OYj7QxdnUA9DRmio9qXrSEQUZZTJ1+XwfIt/jgybvhuZFetfbRfEi+KYVB3f2TdzJ
cIZ6HJwE3xQW6atWdZ+FXN/mefYrHF8LFACzMPRGUGQYWUoWHZ2rYfRLNSORz1kJCRwH6Vi8dsG1
CBro8yNTRxpg4g2gdWCQHJsftPec7K2QRQj7b0Yc/qCc2uHef8hjNKHcQdOo90APFfnJNkSnkAvH
SozND+k4e93d4hde9CQdTP/6XK8d0lPb3INvcIZ0tipmW802Rp5CxcrZFaBbv25mbSpPdxkXL1SV
QVObIe678nZglHcdqDKnV4tu/4sdiI6BWRaU7nyH19KVFUp+sJNEULreWFG2q9DCJgSUfnsVfs1Q
CvjHEHdsdGOYEo1iiw72LzmmG3PukV0OrZcoLrda/mE69laxJ6LNvVd0b5063FPDeauxWZUyu01n
2UucQuBxV/3UyUdx56YCFmIClzf8FGPsO+gIzSD0WliAKqPpZ5oFi7q2d07ngFtUSZKo1KqYbDqj
jNB7EGerAE36LyuK1QSSES0ifCVylKeynVIgJ6GPHlt1EFYlMYBjyxTBdbw+eX8NsT8/iaqq1AyH
Oe3QM1H+1o3l3gLTmB1AJpDOv7RQJJK3fiD+WuOu43aMuwSoXRwITUMSgMhOt5EgQgEiguvzx/6i
y436jyH+Fq4gwmNA0q2DDvtHhwJELnsFVNl7462JPcvO9pOIBGctS4koAyGijQezDhmg85nMQoBA
v/solmLaTs1EFCBDyqQmuV7dZtrkSmYd2MZvqOUY5R8Vnch4fBG5dDyTFpvrw1/bo6ffwq3qYqgN
SCpxdXdjCtYVQDG8sdFiT0/ibHvd1NqSnprilrQ2qtxOdZjKxmiXDwqJErpLl8JdJtW9bkowKr45
eKb1pE7oRnANRTpWDYonmro1rYfrVlZjg5MRfefgT44Edk1eWSHMhFK+oYn+JlUAzxu9L0UaycH8
lSkABY7mZrJQ3h5S3wLBfafrJBlFfJtrpxPOVgXzl2Ei68zdkbY8UqkxsI27aHRzUGabveV2jnEY
+5+JAgbfchHdWWtRGOhfAFKxkZTU+GrziICvjW14U23WXpyWJqSr0hxGy8ZrNBXaNJEiOKwXo1SA
DVShnQX6IMAv+JfVII+QNpZsaFvIOyOd3RE6BcZBU17b4VHY03u5vKggMB1LCALLyMPwXTRMwWtY
pCp234Ofwe7P/S//9inyRNTYF1QTrFCBzi2QvTOJGmixnruDSKo1Gi9F4r4aBELahBwgXU1cfyuo
jjgXB5BVRNgMIvmJxKfD3clqqOaVGtWJ6x2h2P1+/J+fIDgGRwKz+IUf/3//h//YkB3BL8hp/++f
Ed8nfkkOB9fbPjxsvx623v7h9eH196vAVVyGfCjOMvF3lAlBgoI4/3xOABoy9LCi0KZ1OzcIgsT9
/tnGgtvzEmTDDAEyD1Abcs/YV+eG5LEqsmLG5Ht7zwu8AIP2icAbra0wOO4h/QAdZhNPS87ht5pT
FE3SJKg37veve+/4GWzefunkzRcs8WXjFxvOiSV2gE48klxGSujEsLQ/HrFsEH4XuLyL6xIGWA1C
RSpQg6/hhpJUDjrkEhBd7Y+e934M/pANtoO7FRz07yT82bXM2eEGogxFFWcV7Bw/P38+Pz9HZCHP
UHVHEAmYAvvnGab9g+9un75q9+nraSTsn68ZReuY/Uvg7L9rh5dfBDSeY6ObA5Qn51MLcItRxkxO
2GPHZXe3w/QyuXt3u3VdwfC//7JrxrjQcbRKQOcbZszD7ifB4wYnE5a8rScwZTL3cmEKpR1kVuHj
kGU+H5c8ddHcOx0zdWQnINixY88cAYaH8Xns1/VdtD6XJzbVc5uRk020a3rYLIBxwG8oxOP3V4w2
cxP3z+Ztc3+4Pxx8wSJehl5sW50YZi/rk/NBm0GN5QyG4QErEgTPmw/3VuRUVs/7qRX93IoVKSrE
NNjwvCMYP+E97zfYqS+ibXKZZuaGw+1JM8lbBpaHoXcv2G3IrcjCJXaFWTB1HaRQUAaB9ur5ULS0
KqUMUhlspfYWeR8C6nvB5v5X7f/6dpXulp0BwVtj/fifmOWOf6aFBdJjMMv2R0beqfv+2vkjroMZ
WYDOHzzPwqkguCl10uOfHP/5BhANkAVgEiEmQS8cTqcnuJici9wuNx/cfWGXMSRs9P9ZWnaNesfv
33Bw2OFhNyquUXZY2W/4HT8H/Pv7MOE44cdjx/j6eTLZebk4w3+ni3/ESE3YUPnsq76/LfD+5/Zm
X8G+Bb9wI7Af0Rdc4rUxL4DgAo0OEU7EMdy8VBUIb/UWKhPMMCKK7x+4yEfyhtHfujfMTXoPgSio
uYhpwM8Kjgm087FC3IXArdZ2sTbYsDvQuSXURI+Rgx6RzPC1XCQg960mejbNnDHOK/dpKaWxreHy
q8hdRCICjjp3IH/wXwvwW+z/QeTmY7wEw94c7t3H3eNm5/sY/tfXw29Myy5gB+n1Yb998B5eX/cP
W0q+Im8kv0Vps4vwHPExmxQEBOhLgjrv+ck1srEoQZGBBwl62gAinpEx9RdFQ0K9mUJqbdC6lOyi
tswFTnZlSUAbYaAKApAd6oWcU0JvWzMv+pi5kwJucqBFwW5VLe/GbKQ3WQnSCsHm5/c+cDaInbH7
oe+l6PwjrKWV1Q7LBJ5A4JkaKLI7vuowsVT/up1L7AczhMonaMENC61Q3LiiMZHR5AVDCtoRFRPV
nQnEODFZoPShBbH0HoUvXRlM5ZtqbaCVMatPueTb5kbwHez24Hbh2XfwuzCbHJmG+A4zDYmthkHu
BFZxD7yvXqM5C8iugwXHqfhNCWgdkOmSgN2aOd9rH8DtrG5B/9ms4gN0JQb+xI6IIUPdwYAkfCln
fhGFfgvenOvDXtnOZ6PmboRQq6mRjjDaT7Gf1jctSGXyOJCGrTR9/AdTQBtBJAj9JyrfftGFDlUh
d5+BCb4CcfqmVv28RVPU4IUibBPbMxdTiRSCCSVwS8HzHX9+Eo/YWWXpUQu9t8m5W3roCb8tIsbu
dRMQSMYrFgAbHj2VyvpQNip4NOO5Acbem5WvPHq/PmOXgQg7G9B+/j8jXEAXt3G4QHs0c+UOCuEQ
/JA7X9Ii+l4MQLqbyPtso2yRn8oJKfS8rsdDX4PJ1Z+olOyyPDFED6HVQ3LyQVygh/rrUieg9nNj
MLvIbhsjn257Rri3QDoQPzjJrnGChCKlZh0Tw20V0QcwA5cra6GWCDSgjQfm+cqqfaYvFoohrAjt
9opbSL6m70z5aKBeYiSkkjwH/ZsjhJh+6cZOsB4XYcr3evy1zq2HNOuzMTfYwpW8ifvbxQqJmvy0
Z28c32R0qLZB1wpGvL7P/prkZtwZs2YoWwxYCz/z7HGuj4X+dX1Yqz4AXFn/N6dcXF018qLUzATU
deT2F4rchX03LBCpEil9iwbD/vzkXOpFhSpzhfnT0vm2op+SIwdq/K/JJ7lV4jy5k4G/pB2YFcD6
YqBi9c1ouxaob63WtxyB22Yh2LUdybntyikzA7AU+JrlfhyJ7tya5mEqNwmEwvobqIVcX6zLEhA3
Os5jN9ArTakEeyWYWd7Dr45o2+Vn/jPaVbv0EaigTfaMDfnTEETDa2unof0FMnBQgwT7x/namVqT
t2HlZG6NbtfxR5RCZUPECy6w8Y05OtkfVM2UAjVYkIFnISSOMqKiexayFtencC2SOhnJd7bnxIoK
nZrRbGClyLVnddR8lFjlYcwAmhcc3rUrHfE7JOOA7oKyPXd4oailt04MzRqIVkVtUEAYY36nCSXU
2I/h5vqwVifvxBh3jJXcMKdBgbExHH0zekh1CFcPP68bWZ27EyPsI07mLoQHRFQIIxauPXU4FmaQ
I/MuhyJXuzoaiCexjmM0rfMvH7svo2XucIXXgPdUv6ZhJLNReIbit43q2/FTDjkgpcIToXRp683a
XTz9aKngM1aH+/crvvOcJ8MF3GBIpBpfUaaHYvwxGTda/hRKgqO1ZoW150OO0gQ373e24MSK4+AO
NzNITffLrZ55jn0rTZ4tUglYm1GE14zmGbpUQOScL51ZD3E3ApyLWsYE8eyPDvqjYyrgBbpMscE9
2aglQOUGJHcXL8d5VCChzqwoMvRxaN7kOtSaKjBUqA00qeD/weMDPd7WjzKbHm17qdE5MM7VcTKt
Dj3Xdm43f0YJuVJoKlaRo7pLGlPPjnL1j9zlRgoFuwj6ipVRyk3QzRDw8nW76PvDMGiTvMkLY0Jk
0uq17ulaGYkqm2uLhQZqQHE1pPYucM450JcSTSDw2yiqV4Z+oUBOzCZ0/rdgMDaRBnCqgLopiPS5
e6WuFa2RLExk00ZoTE2tr7w2REQbzCfwl5cNkgAIDTAJIR7yE1I9liCUi0dP1e0TKIhGZSzwgavz
BVlYyGeiDRV6aNy2G2LaLEsCLVpgPbxp+mzRA2VOBpgKGhGsaG04qNejV5PBEdCocW4rRN2hmUE1
gT6CgtjVw5DfX3d/qwaQsVOAjlKB/uIGA05VQ8pzDAbN+bicdmn/678YgNYQ2LXgC75zJaeuIEqn
yNFjMEaM1m8nl10bOjaCp/33BcevOrqC0WGNtTcgt3w+TVWrFk2boqg4deFGSXxHxYu28CTT04zX
KB29RjqUNmMFFFhen76/htmfn4xuqCPwc+RZ7lpN+QOMoq4eqYJjs7bdTsfGXVBKl9sQksbYwKqF
zmRPm3zJNoLZENy2zFtezCFDGeimpeChye0EtJFbNqrsudtaSujGza+JNY2Mb+2Q3jsTSEH0Mj/I
mSgKWx0exN7Qaapjj/BVzQLlxz4cYHYezBjQa83LUutnXoH7Q/p9fSuubxPcE4wsHnU8viglI1lc
mky3fqg11wwPVnU3m7dxslO1P1WzNYwHSX22hu11s+yMXkysiYsD5WhZx/v9fI/oSTUjKMAIzTa+
V9HQWf5uID5qZxt9DK6bWr0RwW7zzQaggzLo3FQT6yrauuHKpca5HRPVVUbt0EeZf93M2poh0f+P
GS5izzudVj06VSHuqw1EG0E7CM7nBJJlKc0FsyeyxV3yegYebbDgY83KDzvfl9kxr2+pSOT6EvzP
LidUXYFQhIj6hYhKVCRzp+E2dvEY+UO71G1kSqw8RqpYJ0Xc3mdl7lXNz6QVCUKvuhDzW7wAWUmo
sZ2vWaUPsdWo2B5Nj+ddp7Ro6BXCvkVGuHd+KlsldgaMJGP2OobyswVW+uubYnWb465CSyWLL/km
YWm2nGmRcJPMEv3TRMmuHmdgiZ2tPX427SDY6WsPEYCj/rHGDUiT8cgHXDl3qbIgkJapj5QricYf
diy9hYNzqxhv18d3CfPAFkGfP4R90fcPmXLucBmWJhWJBJNVXD+MwCMpdfJigQIfJEVkhGC5USpe
X9Y1CbV3zZk9leoetWvfakUkCutz/fdTuAMYAmya5w2uHccY3UbC0bvtG58CUZSL+kRXJtqCKiSS
5rgZ8FLmtmfXqktTfGs/ThB87zap5cUGMFKA0dqfkqiDUGSNW9aE2v2wFCWOId7L5vLSRO9TpKJO
gyeTc2OKOOFWnAsoUwC1AIQE+D2Tcy5d3RqLOlJc34a1Qd6PSr+N/tFeGu/63lm5Wy1EcXhAMOTl
RVOUPoEbvi2G3M2gytI+m+PWkG5KHf1QHWnBVUZrQWF0bR7BTqaCrRAjw7167lTsgkLxOMRNly/3
U+PG5bRX/R1N/aHvBGwJK3sR7QLIgKPry1ExxHNTsmS2kVzjzumovZ8QV5CJQlrdABQxzKx7U/+3
eosAdMEgmt00DU2EALifG1yiagozCa46HdUNlWzSo6Qx4pxdX7O1vXFi5rvCexLatZ1aGz0zE+JZ
lHZH4HPDWg0mVeDJ1qIS0PoDQgahKXQCff/5iaHGMWhfL4xTrW6hKou24Yz0pdrs51x/kKYuebCT
WfsVNibwiWWVBXFq0hjdQmbZuNfHvHYNoizroBzIpMQAqjqfWym21aK30R24pIcaDejGiAb1kMXu
RNMCSYZDQz3FaX5ct7u6XU/MsuvrZAqgg1dMQ6wifp+kh6bCQYzN1yq2N5Kz3DdWCiU1oVQoGwoX
lp0NlYurjXAKta7UcrdW/0y1Pw0bVd9FzsFydpZ+5/QvtAgadPsa6W4MBU/INX9wOs2cU0VTmWKB
DhLX8fSZyJ+jGuQL01e+MWQ3cjqSiJKsognm/OrShU1SmTBYzRLkn96a5aUAb4hape5YfCrx9vp6
rvoE2zQBWNQcRjN0vp507JcqYk2mvYzG027bW2gws115iMjYCdLVl0wKzB8gp4CGcLRro5Xy3FgW
TeEgJRibZtYycuMJACDjDEWyQkczsxL+0qO09rN4VG/ABPgkgSfSG63edJEAdnCJx6L2gbXRA2QA
ZRwUtfG05hyUM9ZNapQ6dlZo+5ZR7/V0k3aBLWWbBlJH16daZUvH7+MTa3xGD4pnUV+jLR1tVHdU
AVtH04I4pn+A83LjSvfGIvXKVj02cVArnupaOzN5rtMDnLRUPMpgHb2fPMlTUsGHrYScFlYGdXCk
z5hC7vmySFonIaWGWZhQF82a+g5Xw+762NdcNFiR0HWF/IKNTspzEyCcjkFeyLxVlliZN6PRqoVc
FvrI26VJgmRy+qd/bxHgW4AaQbaGlAy314YGFTO7hH7dkrTpHY065MnkJTs2g5J4YdR35Lo9NgJ+
cfEaAXQFGAnQNnOTiMeHIQHJjEd5J3kh3S3YsfGf6zZWL6BTI5z3hXBCJ48xjAyS45CpTt0pkvzc
0Lw+HUk1TJsFmZQydR4my0lAdvVb8AErVUgwdf1dR7bOJ+5fp32mIp5HMO+kbtX8GOiLufijArDE
26QeixgPiY/rNld3JxwTdiAOqX5B4CpLUZa22Dr5CIKlojuMoagVfnV3AvqKxCrSUgD0no9KCZVs
AbAGnfbdQc73FthH1I0zPlwfyKqzQQcx0PwKGD8s7gzYldY2ZsWcTVTeZ5p008TN02wnfkTpbRy1
3nVzq/NmIaoEaR16iXisu9xHY19ANNllTVv7zqycg7nYr9eNrO16bId/jHD7AbouEHMaYMQwJvQK
NkRKM69Rf1y3shrsfDO7A+9gqRfkjDmC2TLNTOx7vXhoR8VNnXqXjPFWCmu4FH1La2c/Gn8s5z/F
WUi3WvCQ2HyazZ1rEGDETpg4eHhQnLLkQ0ETdtyqwRCH4IEtNoXxOVbTBihtgVe+xJyC0OzbJuu5
Q9zJzuLJWVMmCnZFY2Ghh7OtSpALTJYXJa/arG4lybzp6uc2ivcorXiODuZIVYeWFroMUwQovfWi
p/FWpzogPb+ur4Z2EaJ8fxhS3QrL4aJCcP5hbZQOFeDMOUTlpM6TaJTdxEYlq27uJOmrGsrLh+3k
zg7tgiMYO+fMa2mP+jR4wzM36peQNBBgfSvbWr4vQzUNPZDeGqxbOqM6qcaph3gcWoIhz2pqnqXG
9W+aDtHoqVIx/c7LFDpfYZsEnT6BW2ZMTPUnGAKMXTnO2X6ObDq5YdQuj9Rplee6l7OPsGsYMC7u
Amg7d8UBqjfOMZOHSpCjX5sZBdlDC6+DNUAZIJtD0WGfWhD/2kjmovqo9u7qum13mlYV3mzbIVMv
GwSvyIvDzuitGUmVbqHzBIC28yWZ7NhKlwVy8339HJZIM2gi8OHFSecscPfpCNqdOS3iAgnLGlHv
waQ3oUiv58JDMhs66tVIsqGJnee5KWbg2Z0xxSiUgzx5dPgYrEDLdvMocFvfW/Tstv62hCIa+GVk
EGtxHp9qqRXNIaIDCkK53mNQdSuA+yLqU7Jb3PoBXFOCl8RlVoqzyTbPyXm2S7UfTLwZ3SnQv7L9
6NvesqkO+W2zA81GYOxES3bxduEMctFtbvStaQ0wKG+ix+IlOWS7ya9d+fG6P1jZ9Fi1f+aSD2uN
OonNsWVBSWAFoG/uAgPDGQRhgMgKt//SMkZunsVX06/Fix7CA/hOJe9fMy2dT9l3CH+6RpEagtwY
VtJDCEbH+K3zBj8JLEGl6PJC4+xwtwpV9B7lNtjRH5Rg2Pb71odfeM83oqBj9dieLA5zHCcDWlSr
QHwAQ6a8XUIvaneh+nJ9/S+jUgS8qBoqeELC6+EIn9tAhWGQ+yVBmjX/qMHOjFCmGvzZfAytwHYg
m/NlyUFlCbJZF0Hbt1X2mGTn1+G7d4yYhiZkzQs3ZPLWSU+ScNvgEqhE55btLM5XYHig32Xcf8hj
cTtPyWneqegpczuT+pXWAHb4VsnvuPUJdIh8ewBneCfRDRAOXrQI6QdXVhBBjw2qDwiogCeXM1/r
YeroFUIsKKaNfh2U2+qgpW69D7cs37oB41G5UZ6it+urujK9Z2a5PESe9ooe1+yx2t0sgytpv4GT
gEy04Nl0iSlDMIEOAzQasMGBz+R88yDpO/SohiFBPrRQZo/jeDgiPBi/Eop0hKxTgJHNrJ5+2qVO
b8tprKG4N2RIE0CX7Ga0pvYxR99qBN63pXhpEz27b3KJ/qwdaRHc7pf5C3wr8pgKHpRgYrsonCRF
bTD0Se6qD/TVIYWvqST25N1yUwXVQOTnbnt9EVau9TOD3CJAgYqljWHQ6R40EBJaIjKMtVU+HRHn
h3o96m0JwZqraD5orCsJJZFEdlPduz6QtU2MJDBQJRbyzhfNJFIzNDRREJ/YJqofNLstNeTSh1YA
AVqZLzyPEaYzFkDQKnLXelkMTTqiTcKl9uglEgLPyb0+kLUQBZ294NnQWO8n/4gbwdg4Di0Gos6A
GPtq6Q9UJR1w+a0iki5ZWRzkShhqSkE1C3n786MxyHqdD2hER3KIDOVnO931lZ9mol29OqQTM9wV
MYxjA3IxxELzxnkCpYzqVo/WPr8L7xO3/yojkiVEhRi25DUC13qZEcM1aEMMHtAcvO1BiXc+Ql3L
+jDLMELlyXjSb3Rf8tOf+sNP4xb5R9D87eySUKjKEjfZae68TaHrKXBAK1vm7BO4I5YZTqLaM5vk
8sO0j6lIMGntdjwzwK1iKieDkTgwYPzSEtKHJCED0b1EhXCoT3+aoiTrWqB0OqfccsZJHg9pjB0a
7+ixQtscyJ+XjU7JclMS5UHazG+QqHJftedeEKKtRrinppkXOAk2JCnXcl3FUNt3kNTuEtsb3nTS
VERhG8ntH7Pg3zvIs8llR+jEYgxE6JAnzK9MJZElP5r+ddGf26KcS4EOoNkXbEylmu3MId1WtWAM
68f87yFgC3oyhgbCM80yYwxNGQWOBjq96c1EB6QSXHddq3ZAgM86+piyFbcRjQEJdNCOoMNNeVgM
lODtH71266SxwEWu+HqIBvy1w21AE+Ka0CDBSzGS7ufh2I1vEhXtNOYYuJjszAa30zIzVDvUocA0
Ej2mIapwhV+i+BSN2345qu1DUu5k58f8H67LM7PcdkP63JESmzkL3aVo+6CNDCmivSZaKtEU8psu
rtDATTG80H4y6rsWqFkt865vB5ENbtvN1RIWag8bbfS42NsKJJ66sG961buimROED3i6XyQhKfo4
Ix1oX7cBZTU1PAdMX6Cgz0vXkl8gH6cnr23+1IG6PFSgwpo/S6LIY/Wpha4B4IVAPwH+bm7bV11T
dEOFbU+bQIN4eBGUCriIG1CtOSAhGok8HXKhnNTa7KJQDPQ9TgJ7Ppwf6t6IzXZmacPWm7xwV/9c
0BLfEAedzNGd4dZH+RF6xCIpo7UIldWn/zHLLWoqaSlmAbx55sbCu3IKIkLa/eTS9+ap2YuesWse
5dQa9/CzzGyZW8VChrLY1voRPal2B9y/f32jsm/mz/qJFZ6UrnUKG3ThsGK072Xt6cvRhlYI2J67
KQiL9+vGVkOSU2tcSKJIzbQ0KqyB030zeRGWLL2zbhECpaTY4P2jvkfIF8WPT9oNdDNTD/J2g0hP
YS33e7qO3+3hJ3dCNdG6DyEZ7C53nwnJjssWdFZPjv9H3XVBiEabGpXD/V7UJ7m+a4GbMgGaBi84
t2uXWskqW0YomLde27ZII7uW9Hh9hv8/e/SvEW6PjgtA3+2MsfXB4Blbeouc4o/iMHohmNbHLRVF
eKsRGHzQP6PitikF0YfaKTCobpQ8CDfTc/RQvU+Lq5hEJqIk5uocAqOvIHQHMQyfLkA7ge40LN5L
SgTPhz7djqJnzrqJf7K9vPx8NbbpmExwaXqREgC2pywi3SC4xldc91nagwuMhyyTJTtB2qNKJlLa
t4oo+l/xHki/suK7CugwpADOXWRuQftntJHA6eCEM+lrQtktPsaiC2Blss7McOPoY61PWgdmtOgQ
pYch3hphcH1Lr07VyUi4K2ZRJbuJsqJwIdXgjZ1M6uj5ugXRINgXnPgDqY1a5CMwCNRdgK/7ioee
GPXndSNrJ9NkPMcK3ug2k3w6t7IA6YyOI1hJI51AeIOEcQ6ea1KWt0jNwN5keEvn19XLRF9CUYcm
O4acnz+zzgVXmaQNKZoLEZ8O6aZzrCd5ALIKEtiRZvogZvNSAJpKu9tcHzXzadfMcj4vydMIr28M
etEeu/CQG8dJ+dDaT20RHKjLNUTiwALxGCikUcPkIYwFOGfNTrYgxF7JkGiizW1hSiDOjgWJ0ct5
BI4DmDAdgh1IGlzE+T1t+nI20WNYom+bHmtwxTVgVtN2co/G2vtyFBSf1gaGjnfWFKDjFPAwv6ku
TDSAW5mbA86uvGTxo9R9XF8kgQke4mdQs3TCCiZqg25a/V2jpteJWnhW3q+2Cf47UEFBoRI4B27/
h4rT44mElqQFYi5fdu0WXw6p99A06ltifUpH8ynzqu31oV06j3Oj3LafpdoaxwlGGwu9k+A3H0We
fCWmgQmbQRahboBea87TNn0fxUkTwoRfPg9B7hZBuil3ziHfdYDruuBvLV+tTe0+jMQ5pBvnIGpf
v/T151/AOeFCl8xSTvAF1gDC6p2h+oM24M56vT6XK2bAVMMSjBBwYM7k3IHheIGdgCYYIH0xnL02
BZb8TEUQvW9Y2LnLAFUadogDQVr0h35HbyfeWO5UpynyAhEpKR6zV2UgkZ8qLtI6JLlJNqGXEy1y
0+PgR0Hx5Aijw5XTcGafC2iafFE7KEGhenmzBIqXB/qHcjsHKslf7ONva/Pj9/VpXbkYzgbMl/gA
nGqL1IbB8NNQyCi72euwh+KabxzpFChfgH0SgclLt4yChwPAGCDtLPfJ3ampPEutAfgwHlDSU3rf
3A5PALSbB7NG+mzZOJ+KC6RJ6EITWFTQXNtFNqN4QCmfZXo5N2BIs6lk0DRDk3aYk6UJH3OZ3o6L
1O0UiNYLzv/aQE+tsa852UyZZaSLpKFxsEyajOj1j6nMn9Xow17U7dx/XZ/WlZ0DRRf0YuCCMNAR
yc9qWsdh02AhnQoitPKPaabErJ+uG1nxaDY7ggoIGKFZxefIJ2XqK8uhiEsZGoqgOGg9IAS0Bbty
zYypIVoBIxHw5RfLlNhFakkjnthI9EMQprb/fShvI3EBGmaQI6JVkUcJJE4iFWoGoMtSdp5qvaK5
mMSitrq1JQFFKFCozBZawc7XX7fypB5tFNok+2Hogpx6gPNdX5CViMDWQQEAVld0L10UaOfYKZRm
6AFLCYNseY/bkaTo+kGZVgnQO4biQiE6vt/qQJyPxI2DKgmatTAqvq4XL1LhxBH6QzSg0xci6+Hs
FqEc3k+ahX1uxcikYTJr3bXsgXrOGI+kUWxgV5D6grgGZl7qXH2UkPFPlm7cjaOkvxZhh9dIIg/1
Nq21bPEGDQGVDJX3eEPHHFzHA4KrQ9eO9IByY3vbKHNE97WV6PfmYuLmWeYlUPs53ptqIX+qc4VW
iMTudhQHMXEVBR2cRF90pUFjSya1pIkc86uQqylYdHv+mfw/0q5rOXJcWX4RIwgSoHmlaSO1vBlJ
L4wZzYig9/brb1Jx7tluNKMRs2djdx9VXSBQKFRlZSoTeyiaIHviSpP8KDFIfk1BfrhhsPFQWqFx
Xea5xr1stPsrmhrGWw+c31ZLJr7MWwzt5JFQyW+LyOq9WU2hEDHVav8TeTeQx1pIIKhjYL859QAK
qCGv2/ka2LQhuLcVVb+LRxv6R4Ot2y2EbnixNxmfXsuu5hsz6u3QKUiLIYghMbY80ucIzeqiBHFv
NwEgOkM35y4Fe9hbUs3BQ9E2EXBjJqtAU6TEnllOQ33VU/CJoRzN8+u8TIorfEY99HU7mf5olVZk
zjwk2XPUaSXKZ0xVN3nTRF9NW0ExSDHrHEUg0+wSlNtAFqTRoX0v5rDnTs+t+BcJa93HUDmFcmCe
6gfKG1TVWyOQjfsuRQRx+8E4QeURg3qYID09VRFyVa5UBd782exSKKZoSrudY6jUtKWLKdY/sSKr
M2hrAQnDNWjVIcFHwBBs9llV8bBF3FOeUKDKD28FJCac7IaC7PS2v4bcyRO7TfzK6+6zX9y3kIZp
iyLo5cO++iswhA5yWhAdY4D21HMWhCbNMxx2PdkYYK3uRmn+sXJBWmBi+a8J4crSh2AsrBYm7GDD
Oke7mdxfqCObjnZv557+UO2jQ+3Ye9nFLHNNSO/KPDWLdoDdUAf4J8UsX77/3xZPqE21E+nAMrJE
SpyvJrodtYfLBtZSKaQUyCsAAP4Gpp9+nhbvjyJvJ+SOhaZ8mL1pvuc8RBGxsnJ0fey5STdZYIMP
gWZGPzstDyLNA+w6+12Heoz9GzXXZTT0ssm3tcU9vk6F1CANg3EIKa7ToXtRkNIaXNKcX9s1xwaW
H3CU6Fh1mxQa5NzcatBeEy3fVjbo3KfyKtf+haXjK1V4bdhZjogSA4bZjB8JM7y4K706HwBikVEV
yi5vYdHUoivKQcHl3Uw7Ul81eGrLmO9X8kMMTFDkoxibYGdj91E/aT2iGbLRJN9krNhkW+MJ7OI+
Dcj28uaUmRLWbSzULJkU1L6DMtqB0j9PAUtsvVa94X89d0SRWh15JSzcSMywTwI0KjAi6LUGBPeo
lxavVK28XDHcy36tXQYQ3INQNGRZDaionu68Kiz6rrGxhEPpRk3klNzV6c6udYeN+yGWbYq1jX5s
TtjoDUnolEMK250ydPt7b1K/gt7p09fLXq00CRa5CTS2IA9ADSaOLUBVpuZD2eMZ6He+ubOf/qCH
/Ikrp0avKXL0rbobru1d+TbYngxburbxkeSjbLso854Beoxu7FjKYJsrrQNstwWcCJkL/7KLEivi
u3MChY4RTbhRY547FseI6qPRbS7bWPtaR56IxZFsxgRSMsETVjJjO4C/DQ1CcgNeVYK2chA//W/m
hDMWTbRKmxTmdP0zNT+hsYjhs9Hh8Y/Ldr6LtWIGdOyXsOnjKrOIsrzCop/2s4paozMfUDTD5Xkw
fTS0wLtya22iXxKzC9L8zCzSDqRBQEeBV/X0rNUIIXXQYZamxw2aMcy9P3baE5lQxo08XmzaSY5s
WDvfC0CSLZUCTFILrtqc8CFcJmv0Ii/dctavi6576oYyg+j5bY8ms2JLUFNroRLaCwZcVG0TEK1T
N5EJD7q5zIUqA+1AjHnPkg7crVGu7kureoMCgqyXvmpxwfajlQ7hN1Hoyeha2lQJrppiSk3gAUg0
75IhIh9aEijcrWgVpNsMIymSrsBKXoD5E0xIgv0XzwoR3YtPnCcGSBPcnLN90d2YQbW9vGdWTjmU
ewEehswB+nTi6JwCwLVFO+CH1STJfDar3DPqZgQS0fxz2dLZGoI9CQha1D8WKgH8e/rVMCA3kcHu
cpe2raNB5bT7XdMHFn0aMnLbs6iyWFoUu/H+xfSQ+LW6uGtNUvS524NCNVZbT492BipmgeQSONv6
gh3Bo7ixO1RE4ZFuQqy1Sz4tTNaCCG2TpPY7C+hVmcgAgzKTy+c8yuPMfEDFaoZJPDJAiOZx/thM
UCAuwJnwyaFpe/mbra8kcIIgAtLOyTwmTG6mmjnkaEqhW9LflkPs9NEDS/460VqWkmFnLKUetHyE
QswMMSxNzWCoSX+w7EZJNzVqC7ntV0Mk8Wl1CY9MCZdAXo62OeowNSkgatIcLev8NL0KwTmUJAf2
1xg2wTMhPuqRzlW7XpYQtHUJD67DYdhd/krnyYhgQ9iIGbTdItotqzd95MbjREC+MjrWdNXGV/W8
SQbQODlpuUM/XGGTa0Qvg/1otPdoVAE9/yz5NcsCntxCwq8R9misdUWhUvyaugdF4zXE6xxUJJ0e
OPHSuLaD2tHUDcYiee5LxXrP8QaLcdQkMfuIKXc0U08PiGJUSWg1Uw70lvaeII0A/eCtAiIIiyTb
yYbocw5UUP2R2yly0SCTfYrl7585D0JH1Hc1qByJ1yFeC9MQKQs5JTEwdgZoMugW8+5FNdChyPSd
ApxXnwU/qVG/UVVyMZ430eA9VOVRecFVpWHU9dT7Qu96I7XgfT/8GHLDCzRQZFqZy8LqNbC1vVmY
fjlCVHga/ZAlb8OQ+4HRHuoMOneXt8Fa6Dj+KcIxYwHToR6OhQBfbRlyX7X/6PxGrcJ/s+LHhoQD
BkVQFU9yGKrM0k2TV93aamoJ9axnA7VNBU/dvnHi8l7nUl3qs3zre7mXqxN83SpKCqfLbYOqtq9s
LPdSE9FLnxm/dfUBXPHxyPwkvuPTbab5/2Zd/7G5hLejG2CmOFldBZugqpgrXwPpSeoZcTZs6zQa
33u7HB4vW1y7uOHof7w8o7zr57pLKZJI0J1DEz2ocHObN3n0lNm5i5Kud9naOfn596JiABECFMh6
RA2pFIQrRaeq+NvccvjsquoDo6lTms+W8Ste5Nig3k7fiuCu+2uio1PT4tRvMyossSaYbqtxA7qR
rOu8TEcNPJHFyNWds8jLGdC7R5Ig7ByzHpW51mApK155sKknVwtvUGkGF/EVcG3m7M4ygr3V0IgG
1H9tCjvHnOc0JwVsGlDaTcxNqlJXCQ5WvFHYtVFt58A3FC8iPyUfdDmAYkg8tit0TKPeUrqUwC5G
RNza3tftLTMQCN12OGQdkOOtF6QbPE8wzBEYshmA1TiEtxh6VCBuBQHK6XkhTTwldkbzRcbvpRti
kFhD+Ia/popMKH75S2d+HllafsnRyWzHPlXHAZYKsJyVnHt6H21K5a9prLFJl5QdhMGLKMgZAI30
I3hcCBxSUGI34zh0rBAxJ6f0IyGdZKRhbflQ49ChDI3/qLhRrarOiKIquatouQsuIMduOdj3q4eA
yqT71tbv2JSwP3V0YUId7RmUNbLaS3RQrULi0vBKQ0bief4+X9bwyCthS5ogFuj7DKaK/LrRPjT7
3gBdYnXg5Sf6WjpEvckrCXZa/6NIHskIoP728qFYi6lHP0AsruQj4EiY/kKaUPzOsivVOhAau5Z2
n0Wybv6ybOK2PDYl5AR9FdDGDsPCbWbzK+GvSY7hfqP3SjRhrJJveppKnFuziAX+77UorC6fozLr
lwuD0d+xcp2UjhIUDh9dXb2JU9kBX9s2/1hDPD09dgGpplgrcf+beXEVFc2ubAIknH8uf7A1K/ZC
/guZdFCiipmVEhtK0vQBNmfO9nbTvXQl96o+8C+bWT1uR2aErEm3eBoRCjPIIq/bgm5mmIhGtqsz
TQJVW/lKGL/HVCXAi4aBsZTTdQMH5X+2oGkPjZ8G1PYGNasxkmDex62ieqweuQOgaC3JJ5bXiLAh
GUSUwHGtwb4hksrkZWfwLOMFujCR8qh3mQliVKuXbMJlk4lWoOKM9yTCvoVxwVP35koPikzHwzir
XqGZpEaHaXaa4MOyJweTyw6RAYPPW5BgWUedGxB/8OYuJFunFquiB8lfpRZuZJWOjiG6tOudbjbd
qUMpbmA7W5v9SKNOwpS93hHHNEOftdG2nUFuHg63UQ4ctjH4s2E+qwVxLCvdpnayie3EK3PbTUCk
fXm7rewBA99Ax65GEoLc4PQnzwnqCalCoMtjIk1OncryjcCvuvdQr6AnILF2Pg6ywFIAbUUvAIVr
8PidmqstFBS0xZyZYa7m14B5brSjDPZgzjsy+EO3VZh72cOVQIs4ZIIEFM09zDkKrwNWWBZNZ1q4
YGTwohBNPtMvwtvaOlQ0kvi3cnixAWxck2AzWtA3p+5N45BWYwn30JX3ygD5auyk8e+sfbjs08pX
YxiGR9cBY9uYeV58Pko0zD5XoqSHT2O7ZRpqdXwfDs9aghdmuzMR6f83c8vPOTJXkHpWzWUJx/Cl
sLlD7Nu4v+PBSz70TvZvHlXwDkPpS2sDaonCKmZlFY2NahQuSGdSCyLarRMnxGu018hyGrafi5si
cC67uPblTHw2nAEcBdDWnroYah0beToUbl97LcgO8/RPPj0Pai1ZypXdCDKDf+wI4T3MbCiQEAQl
Zu16MLUaDlMoejduWkpRQMvOFgMg7inwamkAAaHzdurTFI51TSPYMsn9SO+V0dVQjoC2X9f2DrM3
JvGKclMDuBXrW6v/c3lF1846NidMgw0Y/4qCeZlhxkY2jd+btFU/k+rDZBut35W2qzIAWbptOkrO
xRKtzjw+MilsVN4GY94Y+IoGBCXm2X7KdNkAzeoHPDIhRDBu6NPAephQKn6oWL1RwmrT19ENS9If
PZ8k6O61N9vxKorYa81Im9JqsYpmNfyu+Z2ZqtBpC+9QUbyC0PWTElobG2Xflr41liyzWnuKn1gX
joVd2O1U2vCWN/uk8qsYjE/lo9L9DsJXix+K8gm6gLX+XFLJq+McqYG79Gj32MJBiRRNyycLlusq
9pQa/bOWH5gR39VG8dKU6WYaHiedb5WwBxP+06QDCJxKwrl08YW7I9GNqRhKLH5S/U6Dh64avNZ2
s/iur9y03+czXus/GhnwcTUWLV1lhCKAqMTEZZpCdcwprHLi5e2T2dwHwybOJUnY2h0CBqb/t0KF
rDmJg65QGKwwigypQ66ymclOYx/agn57vhwMVnIxlI2gnLKQuGD8Qjg1kTnllIDxy7WtFyVPtkb5
OtnKU62Ch7MwDjEDeprJBEgkRsViDhhsiDK0MNoXoMR5gVhdjJIDh36HejDDyDFk+mNLQBXCD0Zc
0QgFWx54yMQnAoas7FCrkf9hxrtsNUer9xOwd5eXcmV3nBgRDgbLjCxowevuzuN9izoOmC4hfYLl
k9xUMmeEvR8pFinMcrFj/QJmFZ0FdFhlvJ0r0RTpJyZXUMXAgLK41fMKk4gJWnUuOqs0fbUL35p9
CJuiXCv7OKvrdpTpCv7YGgYgChWmyuBu7v9Uw5MZPrFW8qZa23Mg0sHHB8RmQbCf3rlWwwstsJAq
FRl3imRvkxdevFnj6LD2cwb6EjHj7/cDUncAenDFA3IoHK2pMlIot8AiELeO0gbQEggPBGxTWvrX
0Bpk70emxJoFeg4Jq5LFFAjtwQC0U7Qf4Eh05sK6v+zUuTjstyk8oRbBOfQEhQy3ARVYOYascKe2
Tn/nQVj8skqivA1aUz41phYwfyrSELSTPD2k82wejAmU3FtCbL5POrMoHGuMaHsPdDXp/GjmVe+p
etZLMo6VKIpGtgaxeuC70W4SVr9k49h0k1kgp4KolrYxmnsGMqIUM6F6wZ2hfr+8MGsHBqgHQAE0
ZKlo2J/ur9Doyr5sYI+3lZMUQAa/j0ggDfXeirjk+lv1DW1fNO1RiT9rbii0Ljp98W2uagKCWT75
mlne1GGJOcu5vE3SItrBeQnkYe0ZDU1KtPAWqc/zFxtP9SpCUbPEyLkRvFqQjXg0Q0qe5mjUiKv3
afs+GHqy02jGvirW2T/tkfd+04NY0BnR89kDRM3e8GAJJwf8IdajFScs2SoFHQbPqHrO/bo3kh+M
Q24tM/TGi5WafIWzjnoHISGRpuIr1X4wPGOmDXpbUI8SAdFBCR6VIQH4uSzeNXqj2VDBMB5K7UHT
Ro+PVw310ZK8vFVWPt+JzSUgHr3aqDnXPbWa0lVSND3T2cumn0tdlaWp0wK+26Kdf9niWvfxxKRw
asdpCEeTLiZrXwUrF92Cx3vpwRJzVxKQxJV7O7xBnamtNnn5UNqvl3/AussgM4NKEmKGmGbgsgVn
U9qBZVG9KQuvaR+tFn05cCSj94DNcNnaWo4Kd/9rTkwwEowMlQHBV41VYBq1XWHfTv2+q1wF02mL
AEBgvJZg/kOTx/g91jINt7UX1ol94bKBpirYGUK4G877GPLR0Q9wUoeqO0UvXN+N7K0MY4nPK1nB
iUkh/kCzG02JZYU17YH3f1ToFnZfl5d15Qo9MSFc1GXfp/OoYlU5RIYL4DNUsmFor9rZLpu9evmy
/mWLK0EV7FegCtHBkAY6PGEdlYHYw6zPIDO2ryYLkqCWY9e/omBrSr/Zmim8/yFwQkG1ih7E6aG0
6wyjOCGQsKPyUeQegxiPlYDJLnPGWQapWcl4MPmD2SbkVcQ+q2nQFmw6IOqBDm6GLmZ+QG7qx/Fn
X+0uL9/aPsRUCd4SiG0Lslg49qRXjaBPSenSjgG/nJu0Sx2aUu4NTVvMztSoGncgs54fDMVqBy+L
MS7kVeGYSbDna9uTgLwWAgWQujwbQe1DHlj5FGPvVBjyCcHvigH6wDIlufHKV4QmBoFuA8ZdCbb8
6VdUqWq1ZE5KNFKdFIzKqvaExqmd/NJlDKJrhwEEGbqKyTGU6EX+nD7HlBEF9aFrgfkyfy2n2FGb
KxDrZcq4zQq+x8Un+ZrLbhdeMQvlHVg9bQg3onRz6pyl1HVZkQLXr/qlJluktA7pIgcz+v2YbBL7
vSheQ/01zmW0rKur+o9hU3iRjmWXqK0Ow1Tp3aoD2YHixfY9C35qae9UwyYKruxqy+ZdZLsNva/N
tyh8n4vbRsrks1JIOl4DMSKM7ZT1nYGfoii1y7B5BwIgEVRo1Z+x2bh6vdOyQzh7+eSECrDLbpCP
/yLS4qVMMa6Cy+xs8sDUAz2keoU/bdl+zO44B19K8S752GuJCXB9C42riRxEZA/QzFbLAgNWenQj
hk2q/QyyrbVs5HoTT1d13LuG2UlcO6+rLIIX5B+5huUYH6UmBaSTlTQDS0uoZBuab835PQxu6bRt
m9Dv6gdNfbb0L2iEX/b27KsKZpeAeWS2qVvdynSAaVlcbBTUPI3xb1PmxQJwV5BKAKsqwNCnFuqQ
hHrTYL5ogRfqxCf9S6xsqbLrkthNI9m02VmEhzm0GjC9i8MK/JFwcbEZtPMWB9ybkAPuMDduqdvE
H4USSYLC2sodGxKu/aZkediYmMWlZf7UzfmzLn3HnoXuxReQ2pvoRYLJ7Xuk9ejjRDRIdasHppu3
bxYEVitQZUjC9ll6KJhYvDwywdQ2rbJvOaHhBaoZZgRKRsrcLgTc576SwV5WP86RQ8ImtxNbraIA
H2dKrgiQkIpZOoOFF4oMSiAzJGzrUQHgsk+wcnFwRayXPr2pm0eT7y8fnrXvA91UzM4tkYKKmPsx
nq3ZWGaGwtQCI6ryXpYVxpTyh8tm1nbaAjUBh6yG/8QaWsBVNlMTocFKYnqtBqRzwpbEL5etnL9U
sBUARLfR+qYgvBdBQWobmznwspjP6JSPrtK3mqI7Csh3J5Y4w8gPQ4MYaHnVVG/sLvRDHCmrDN20
s/5NMMSAuI4WCZKWM4o8vTQGTBnhxVDPLXXyqB+dBFOjNS0gwVC4g2KDBArkdWXkNPHsFrMh+QVL
UDq58L/X4p8fIBwLw67SzFxGYQzIh+TdJjGvc/CUQH49zFQfWF6IUUlO4tqWPfZZOBssGPC+D4Fe
sutxE7W/mmhbDLo3t78k33kJTJd8E84Gy+0pMgl8mxgkLXLwlJYDiCzM+ioEB7yDJ6Rntr/0Odku
SNhYQ56jy4Cwq9fdsbdCfkyTXrOGZYEbjKSl2pYOmUOtPzP7rIxfE79pAatM6LbpJM2jtXiHGhEK
U2D5BQpCWGVLn3gCJXSEVBLvQtN27ALM/fFTa3kxkJS9d3mxz/K37330jzlhrasC6iwK1I/dkM8/
8qnye2pclR3aCYvIIbG/Lptb3UMMectCN415XiEJxyhubKO8AbHIzvKmCr3M21ndxpMsGVx1C+OS
ICRZUN1iss+juehoBDtV9rQcir7ajiT0rOrGkmm0rZqyQeUEVI4K+IBwn5d1xo06rhAKVOKq4U5X
vKzYTMHPSJcUWNe2xjKezpiGTjtyltOrMJqsse0gye2S1m+ZZ5CHPrlTjQG94kPTSk772tVxbGz5
MUf3LokS4L9NGMv7Jt/2MVEdzBy1e63TW8kelJkSErAkmSuaEZjSh1tz+kyVe8iOSWysbTwQuCDD
A14Gk8HCVyINAOdFjA1RdqjBdug2g8Wj1BQgIyWWVr05srREt6OFi6E9NNsFLIWYmFJ0YJaC275/
v3yO1sL/sTvCOYqrnqqY3ENWTCOnAg1bFTmEoZL+nE2V04x3VeVftri6gDYFQBAUNHisC5sPl03Y
5RPm/Ed+S4tNqe4jkO7Ekl0nsyLsOrzg7G6sYAWUILYD2o8PFEGvIqLdpVwGHzlvlEMJFCcWjzX4
g4C0fMmjL8WBGySxhfn9DMlCnYOSyS4do0qdjn6ZqbIH2bqG64ddhV0PERAC/EctucZXjvQydqIu
8BI0W8UjPZZoA5bLTzDpl2b6ALKUbN8XtaOanyCyl2zNlVC1jIMBXAfVQrRohIOGulIBOKkKh1mP
gqOyQQHqmRrjzlaK6yzEtN3lPUOxgMJFviwsxX0GOeuzMcWZ1GOn6/ias2r4g2H5kOW8bGHlsFma
RqFpstQBQR56+gkB2UqnGt0FoI8/yvAW0BUnTiWc+zIbwp6kaaSaGXB2UIqtwab4kZjKgVjj5rIn
Kzv/xBPh2wxRwvSwxE6oY1S/GzcFJYj+RFpTsmKX7WBc43TFQCyD+hgo4F2V9k6h3vEI0smoRsso
3765W8SPj5oAYIP4n22KpIoaJJwrvcazeq5B++p09VQmDqfE9gIyou9lWwUv/KyrbD8A1dOeD+Ow
HxtwQoSRnu9o1AE7ORmoTaYDT7zZqobtzHm8gbXuT64mauTUKBneW60dZH5SxxAijMY5NJ1sSoLB
b3HqzF0HGVwVumuN7idpqQG6NY8/gmFW3+OwCQ92VE4fY5iawUPSafo7RW/MK7gCsc1BNcOtlRLj
dxAl872ZapnmKVafb8uyzAfHGMMhRke/7oJtHbRmf7DrRAFldpMQviVhyH/UQB39UOpK1928KPh7
OVkkcpQwyHLXaoGrgupyvhniOrYlR30tsABFu1A4AMKA0QPhM5e4BjOCAe8gBx0F29ZIX0u6G6tD
SX101y5v3rUjcmxNO7UWxl0EODesAfDkAGONnjZm91DcuGxmbe8emxFuvSYBy5Q9wQzRf5PsIQke
++6zkqonL2sj7lx0osD4hhzVRr516k0dMG7r3EDqX32WuqdlW53eJTwGMde1Em/N4s6u7g3j4bJz
ay8OUMj+Y3bx/ug6GloepngPgAdA/933zCmyx7RJHKP3GYYxVXrXKH4buUq3lxhe+Xr2UhdH+AS1
MIDQp4atam4Vm7bgezejT1p8zD3IudhD2L90EAwywsm38CAIE7Yf29s5AfDXAKCTF1eTbm4v/5aV
G+rkpwhr0NZWCtFb/BQ6EAPdeOYpDATmegsufCAzQKYlOScriRQcxw1FgABXMWp06ntgBHlEsyHD
oJHxVKTAslhl4rIsuO2U4gs6o7tmap5KKqPi+2ZGFTbZsWFRf5BlJBlAGoQCfTHvAzVFsmMBU98q
tL3B2Ok4IAVK4ut4BnDgKuFKcK2C9y5ygSTgX8Gkq4rbJgaByGbW36vaFO9i0FcUDlWSVHOmLmjf
ecLG1z6EGLcTU15d8aFnV5OqpvdqjAs5D2VijmtbGFkpuiygFAWLoYhejcO5aXk/QtdM6XsUwbsb
1WoYogJ9B9Y/8es6eUZF5p6lW1CI6A4UO78ub6DzqWpMWOHZDNYaFZ8TNAynH9QMmdmMdpe5xvTC
SnXDSfZqD7nTx+mTjbZIaKmYwepd0tQO4eN9BMh/y6KnVnuiXXwTkOcRE6mKLuNzXVkb6HWBddHE
OQNrobg2UFbWaa1WEPnIQTpX6a3mRuZ8h9qSExTcL2fViadfI9QW0uYzqNjT5YVZO+RgvoHSJuhB
VTz4T9eFchOcmZEKkRsl+6EDhGk35qtB0r9PL0DysVTFUIbBW0G8d4Z4NFiFbT0Ns2NA9HXR/ODb
DLPcl/1Z+dBLxRFEk2ClwJCA2O5pCDrAxJpA4KO9j3h50zdABmviZfNVr77QbhN0DkiY9Gp0UqiB
gAkwjfY83Km6C04tya85X92lko+yBsRdcekaQo6opmAkxcFCOY6B/p0DYYNJP5mS1krMwJdDcEWb
y0JJ11jy7aMbQkltJLgc+rbe5ubuefnnces47pX7NDk77ux2ksz3/L6FlhrDDAZYAXGuRXbnjvem
Pla4kUII5EIEfATQVHsdWwno5fyZcGpGCPpIH/WqWfT6wMXiDPR2smXcS+fXymIB756FykpFt/t0
4Vg6RSRjsIBZe39SX/LZS3KM6cx+8Nd8eN/xB89KdACBwBK7SYYxB9gKiD+JHbf3bR5BfrvN/h6c
BDPH0URYMzB7sN5oawi/Vvamr9BqnZQJFDf8dg6+6ibaTIAUOjPeE6Oshre2mOhf4brEpYkgL1yZ
RREQHXSbiLB4Mkf9DVqsS3IUjNdz8tdAycXNf2yJ6MVoANqMQ3/Y1ecW5AwWyM+u9ejakr1WVn1i
OiprwMxRTaxLJtxAbRuwMzC0tA5RCwfcMN10m7YfubKVBK7z9BI+HdkSTvHY0wbUqbCFxyty8j8q
QU6+M4LCpeavGQXuiG4KfdOPz5cNr/iIp5gNjg3oR8BFIc3TbCtqTFrk7pB9hWCN1XLczNRR4yvT
jv1/YQtlhoVgCvC578vwOFINdZaDQzB3bSDTCd1q2lYtGSYSOqf9+4YqwWwHetPIOQCNF9PXsp0q
LZwq2Gq2BmjIEhsFMIJZFcn6rfSfTg0JZ67Up9pIRxjqsuuE38zldtR/a5YPgsYc/fY+v0bPRdVe
i2JvNX6XSB4I56kqzFP08nDrYVBNrBXlzE5DJKMgSWGDp2SN20aGOyz9UPMpB35P038nspnrlRvg
xKZwr+mIZlpGYXOm6caONyQLdqZ+xVpZR03mnBBUyqplcTnWaMADDwpmfDg1OSBnIgxkh7R3I3UT
We+XN+n5G/lkQcVpCtzlEBfX4FxuouZ21TbeTD/mhuKR745xvf97a0hLVRCC4YkFhqvTO2ga1b5G
GR0P/yLy9alyk/qgoNKXgLWi6gYHUBpJUrJ24I8tCh+PsQ6zqSYoHBRSbpsRQNLEHSxjE/EMXLCy
7GTVmoYXLNotBMQqQuYHoErMkxr+YfDJm3LTYdDqiKbC08LXXJE90s++HeBx0L/EoNqSZCLpOl3N
YNCGvuuIgnarC9ZrArZDbmgAdd5Y8QNebJe/3VmGsliDvAskIZDenV0PPGJ5kwawptg/myx0BypJ
gb4vspPnoGBBuBQCTtuqiNGPMLbzZ7RL95t590ffKlfla+T+6p3EBZLIw+Ju/lr8BJYNEyEFmEMk
R99SGEehui8aM6pSU3FyFS8hVB/a26Z4jQFaSzABkWEyf/hr3RrBpPDx0gzU5b2G7RFOHym6nJgo
KmInTzcl+dlbGLsOJGfvLD0XDAqrq3Vz2+eo2zrjeGtpGx1K6CTaXt4jZ6FSsCFcr8EczpnJYYMj
JAfQpRw6B1D1ikp8WduLeFyhUoNCJ3ajEEcA+2+4FsFOXT6nOkikZaJG64v1jwEhbBhJO81ZsRgY
n1CRIOSBj5L0QOaDfXp6WzbpcdLChMXBlwsayJnK9pjEhDiDWRCQK2XLMjXA4NHwVbUl32F9mcAY
AD4ECL9RIRsIRs3oMUQLH+JmgeHV9aNmPF7eU99hTAwLBoabUR2xQGIp5jaDwQ3F6OGF8aJt3zA1
+ZqC1n9Ltsk+3zY7KSp4dRMf2ROcqnLWqVoJe/2GPJG3/k1zHxM3gJbD/WE4aAfTU7emJ3FSw9e+
5KSwo2k7JxwAM6xkmHhhxdy69mb7uu+gqm06hnnHF1UBwFmTxlNlVJqr+wQ4a4DxGOqAIiUwCRMj
MWt4bAY3VXZnNX/7hl7CwtHfF05T2Pd9DLIMXB2T4VK99yfLUeebVCaKIfNDOFKVoYdsWkJcUadO
RnaBKkMEnM93nboiYn1r2inxEMIE6hxm6H1ED/Oh332CIJd/5depY2yyTfkiE72TmhUSiyiwo3kc
YNbW3OnxIftS3cjJkBFeD+8/Ji/bv9hexiS50/cr9mxT4tMRqEoizRBfMJ3aKSp6SYoz2051xT61
7bS1bqqv1nu+j1NnuuM4C6FXO/GLei1TzT1H5y9LfWR9OTJHlzJ43oGJCHAkJubM3C9eoW5cO2Pg
K1vtB5fcXN90UOe+gt4FpR4gWETMUZFFpJiXFCA+VF/Vq+aiHH5t7Ml2fITq41XtAEdznaiObM+u
urkgiqGljn8ggXzqphXP4zyMcHNMCsdgXok2Q3xb664+7UvmxcFtJet/rjoLnlkEOVCMoB4r2GyS
oO9KBc5mGUjAVT/vnGqbX7NHzAIepg0m8x+G3biN/b/GNuCbHhsWYqvRVG3VqzCc2Let6kzkmQK3
WLHd5XC6FgiOzQjRFN8SfQINZlTtHfNr6B/9uWxgNVc9tiCENMUMAi0A3hMDam7laFflht63jhMe
mtAzHMt5aXb59kHfs3vZuVi5nnS0M1UKbhgUMsShFW0sOZvrSXGq5oWgV1OBBH8/yibSVm52WMFl
sEAlMJMmBBw9zmyW1jPiHPVzNE94naB9LRP9XvlOKFpgLFxFVRIoFCFgq0Ft6l0OSePYfrHNB5VL
Bvu+x5ZPTjUqkOAAxuw+tJIWZaHTw9WTimGyOePu9ehZbriz73TH2sZesKmcdhNdJ357nT1QN/RH
t3Xn1/thy24NvDRyJ7tv7hBrrgOf3t7OWzCu7TUn9F5S9/JWOltp4Scua3QU5rgVtQoAvRzTI7fJ
cJ0Yvh787XGACXxDPLhBJYShdWGZ+xDTxSDy5W4ZH9T0keqSv78cJ3GV/4+069qRG1ayXyRAgUqv
ip17smf8ItgTlHPW1+/R7O61mi00Yd95bWBKRRaLxQrnKKjpKGjMU1S0oVyqwHW8H6Z9HpiN9CVU
j32z6wMHkFBByBB0ZfuzIgtB1Fr5uodz4YOIQcR0Vu/tQvUnSWwm2I04n15aoe9YSJIQ1V6dsWRC
WlLKWyhkKS+DAejZA4bdTj8LC40Vpu82h3DXmek2MKKTfJ886NvUQgTgck+5zSqaXZ0RtKzzqIAh
a4/pfFQhLhdXSjNgm2V9YAriVxNaLQZebhvgyqJeCJgXY2GAaRMJyhhCgKyeJ88J0m2BjlRW38KK
jaDqBtuTURYApTtlg7GXCp7czFLKY+LVRiZuZogLLUFFxbqt0MqJWoqiqb+FQc8lYYCoYbojudvW
u05jRLRr2iAb8s0YiVFv+tJO8oD0bSNhU8g7KcBjsfdqsI+hpBozTH5t+5eSqBszE5UJ/UWQlIMT
L8pQxWaO4169PWBhSxGUhemZxvN5QbBejioaYW2ItmcVdu27I5AZ4Denj9sbdP2koyRSJufr6HFK
BkisOGemWTCIWZrZ3j+UCLXIu6yZrGbo68Q1JZKyv4abcEUQiGx3GXcsUDI1P3VzMPlXUAjIoyGk
FmeN7m1FVywRmWrYO7oa0VxCFw+bvu9iUsvAHUWGLn4mih1VjIbo72Ia5asgA5NHwB0gMrzW5fGV
OGXqskEJzM4qT76hGtpOPacP4Lszgb7zpVhgdzMbIz5kpy/J7o0T2t5A4pEav3rD/31b3+sXAyZI
lx9DWatWpbUMGsfAHM0IPKd6YBEM7FvTgZjB78b2nMwYSjO3PFM0lNzwGPf9iiu7EE9ZMuazPK3x
sBaJ9KkRwy9ko4wecuC339bzugpN6UkZcDRzUtUTBI22ZKRGfaoc0U6egKDz0GyEzeQ+dyZxQOhq
E6s56a6+azcozjAmT1fVlYDLgFcSInmVunc1rdcBdaMHmPa0IglUB5ainScW1s2KB0K1GP3OAAYC
Kho9ytuGkhgqUxuacoOelqcwfb69mNevESzmUsD8AYsLqPKRzwsbCGjeazg53Ui24d63tW3wezrx
Z9n1zTSwbX0rbBmS187nUvLV2QlLsewgubbzxOheyVfrTmfQdaLP+cj9LA91iHudFcGzFpQ6JJ3Y
ZgHAXUKziJ06vWuKr9tqXZvFPNyN0vR3Mvsq3AsDED3WlY+u00hsNrrXnDQy1dsmRyNtOQSs9rHr
txAKAnNNADVjeCD0G13uX5JMRdx2SIgEktnb6PbHFFxj9b8mQ7Oa1K6M0YmMl/gJKQPf/OBR5WEc
x9l3X7pAfACGeOC/McNKCLWNRBs48HDiA7oQzmb2duTs3/UGM0lwvXOXgihNSxIliRhCkPyYHNCV
OxnolC/24TY1f4jvoqPpBgtU7bsn6pZylE+L02ySawUy0bz6xO94k7y1WM9P7RyaaNA10t8s4o+1
5fymlgUZE44eDfrSqSIocufZM7mUDRLZWWAN+h1aIPnIApOi4bEadVctCNekDgAydKxdAevyY6dE
3BRgEvQgWdE2tXtbt3FzoDoCQrLoy39Sj51mjoZqDe8tMIsYBrRyic7ten8+gNrYUFcwX63iA1JD
crgNGFCFg/bVHF4/NGfcDZa/H/aYTrDRw50b2T5+IugnNPndqZnM0jPQl8H4otUzvPggatfxBhom
PQqRXBhtpQaKYuWECJUxtH/bV8z/h7YutOOhVqkhihXpSkqdTK3XtiDMDoezENRo93X64q4Va6fo
f90WtWZWwJgFMBOeokBupm6ruJTRgUkgSstb/T7O+OG+T+r9NMbVJu/q0BTH/rdUj8M+Dof327JX
Dy6v6CoQsMFtQo+59L40cJWG5ZThmzw1s2vW1PR849MLCSjA+TGPURa0X146QT8CnlmmRGivkkGr
xyH2URsAiIc/GnU0O3TuqEAv/welFn6XcnuR1IZB0cAzhOVdBOTm5q87kdFht8RHoaKcOmkI30k8
6A+D4b6e3vPwtQG7wxgD335iRehXFj8L0yWM0mMskseI2uUCoi7rV1ELMBa8vhEZqhzBdF/2muvq
K5egHfX22q1Im9l2gZozx0/oJ7mUxocqcMryqDQHLf2hFU23EUOtsgNcZfedN7IaH64CDUAoAo9s
TnShSfLqmAV+F2qlHpcmj3F0oy1jsNcIYmwMDV4kf68ZwMnn2fC58YhGoAsTv9MDvioxIFC4QZXZ
Wddth1DdNG3NiD+vThW0mseOcPHC4mH5l4vY9j1A1muI0qJmk6qDG6i1dVubtYXDTBPcBUrzc43+
UoQXcDzKOlkJiAjAAnZ+/aEGXGuJk/p5W9B1Hh7KIIrGmuEQ4yKa3dciCi0R/RZF1ZfgLwHTG9/u
QYph6523LXjV5ZvqFIvlTogLR/BYjfBXnhETYpixwPVDgFCANxwlWpdGf8oBeMS30olLNFvI3/Th
QRVfxKlNDbkFplP599PdUBjTPwRhIg97oa95gDm3ETqiS1P0RrvxJjtvkq2Qdo5SVkdUXQF5Vhsp
J1lpKrvZGESMrb26emb5KD+gZRgthxKdlazarJFKiS/NolfQnzyMKoZfuxPQnwObRFyK+b9WsG/v
8po5LWTSyGct1+EkICsMjC4LHHg/eQAhZQn4tG+LWfMuKjSa81xoMiSU40zVLkGFQCzNMNRdvh/e
S0HeIGu/QUbJuS3quqcey4iOKhTG4TTxEqQihbDSEzKhe9jMQSI8T4ySjlg+KLSEsLFi8NJrbWml
3UsMgLWu893/UjylqjaAZsgvIb5uB9VOUyCck7BHEEFASgLeexM3yBlxy4iXuP9blaODp1W/GR+x
ggaEbnB0leHsoJxAFypDVCrABSEjhxREd4oM0voe+Ay6V/4SRnEXeZLbgiGvDTB0AJ/F6Fta22yw
NcroUBDAGs9TpzfTqlGrdLU0gYl07OvhofCnB87nX8tJf7ut6Jr5LkR9+7CFj5rnZEGCokFUU7RW
PmbpOeqQhVAqwqI8WPPtqBdg8gs5cBmPq0ufJI6NJoFEETcWeAeksnjrifx+W5vvzMFFzATT1dEI
OM+io0JDO/cUMyeI/sQC6MrbkqCvAcHgRxtvkkQysvo1aJS94j+PxdYbHkvhI9ILs0yOXOGk00bN
XDKCxcsufFcunF7a3v64613F1C4a9jDIg7gY4xyX+teD7JO8CwtTKC1RmIwWLW+j+B7pD/8g57s2
AwBCoF1QF9ygd1IHqPDCzBPPkIFVHKFnKpF2JGPxWa9qBJXmIBgttHTRN+CKyuvDpDBHTDI004NK
XkfvPKSMMP/acECVilQqUF6B9Ipe8suF0weZ9JoHjLmmTxSz5BrF9DxE/X+/bDgJKGFjwgXY1ZR5
1i0n11UAsMWuGJI9EPq4Y16JiiWCIAvTXjUDHvn64M1QuZhPn6tbgLCldklAJ8kweYAbq1QPQVvr
yq1qKjkr4F5bOzQCIBxF0fW6jRvRvBQncx/zoG5S70NMXm+v2uyMLw8c1ABQFXTBDDxC6su9UeOg
G5W0KzD8bkmF4WEmgwR7QZRRVtiS9vO2tHVt/kibf194K0HwQimJIS3sZXvi/YOSsPqm5lN4pdB/
IqcrCiUp0UoFVaUCaEObunUC2R15kxtSN1RAF4F2KbTf31ZqxRJECRnXeYpNQHaE8gvaEER6N0hA
xEXBR58cbuItYODcFnKd9MHB0QEiNSPEzPDYlL15Q5+PwJoAWr+cWko+mKrGYQIpwhs5+jFGylOX
v+Apa8XePaAV3ke+2IMcs9IlqxRZ42zXGBHUx4iX+1j3AKf05hhc1++5CR63sX3Qcse4jYxG+5G1
+b4DyYI+cXbSH4dhZHiUlSXHgxDNabiHwIxMl5fFAXmDKEfdIPW1J7zbfBO4YbUZ1wkrmJq9BmVO
BOw+oBSaWysQUlxqmhdCGGJmqAJbNsGYKdfAgCb+rlT9d1lpz3EJiKnbO/3dWkyLRAwuA9ULw4LI
2F6KRGE+03q1qczsIP6cM6ah/f4WWcActmMzcCob8Bt2u3nuDdm4//sBQg2TmAImRtCujvCFDh6J
xgWy2LeVWY9GXRn+KbubINaSbf/YmdKLlBh41Z3Sp01scKzIdbYbSnWgBWGYb66wIx9ErbaPsJ+T
cjCeiMfigL6MnbaNzR/5a76NHRY92ZoRA54IYAw4D3ji0VWMQfIAhtRgnbnH2pw2YMNwAUa6nWw0
dmwixnXBlEa5viBR/UnRoVppKzt/h4boc2KFoG44v5F9xnpJrbxdcTAWylFGpOpJKQgdlBvvgZ6C
QTgDTQuJpboROx893xFXu7aQNYcZC6+uCBGOagtZ/a61fyNZ57avoK43gI3kDGdWGLbmCS9Uoy56
gbSYBZ1Va14xtvhL3XdGt8MAFzEKw39s3Or5PmWdyevnxOVyUm+aDLRjvZBDpnafbgILQGDWaAYH
3XBQ3CitxibO4L6BGdjJ3Jfb/uC6NI7RCiQg5gQY3jJoer5c3j7RuXqsIFt41z/iX453FFHPaB1k
B6ZdvmWWF1Zc3oU8ylLlsOXjYt5OcsST+wyWWlRum9cSXS6Tb4hnMMeYyVEzM8YVt3JzX8ilTLbp
Rx1knJDbmoUDdMnfD7LL82xzXdcPFAdob55bWCn7SQSxCAS9g4fbiW77mR4lK7DQ+GjqZmV3v8Lt
r2DX7kfmcOpK8AP9/silbEjPMMRFoh6shK/xL2QZfMM7VL8rWzAHO0uM53sWCemqQOTVQVSnowz2
bViLcyk3kpyJs+H03HTAuPi+yVj4V9Kqx17IoIylmzCQnYW4LkaToJpd22dhO5rnh1cPHXWokhjq
Sdwew+dPxRjf0P9l+I4b7EOLnPSnZ+3vIzEZo5xEAyAIkmZ0wq4P5VCLRBEnJX8qxockc0fW6Vh5
MiHth2hPR3/uzFJyeRgnWYtLL5YrMyGDBQxGQQQqh3f0O9ZVuCroeyAVr2A8M6jTwOWRkMcZqVDo
NsdduJkM8Y0Y8r0CMpbeqK3ywKP2Nd21PGMRV68OhJh46Uoaeifo2mlAyrasR7TQDU6nbYo7H2GH
rZw5F9OGt13bqo4LSfPvCwMF7gIG0AdImgEWTbR+GWCG/AcRIOZBTlFD1yp9BsI26fw+wX6V3XMA
PBFP2pThVmNFLquazLgaKI8imKBjiSpDwrobYXk+d1CyB7FEwdAcWZze11VRXAXIKOE0C4B6xdG6
XLBYw9Sppyq4+t4HCwiHRuyqtm8oW+0QJMZkN7vAOPVGvvGO6pZFsjpbHH3N490hopqF7AzwLC6F
62NQDKUKi1S19m5UtE3b6E7YE8aOrSv5R45EYXGlkwASrwFyxh2G6DvJBD4VZwoufORD7+r2JBsB
h7al3A7mkqsOLherY7FDfBeXrrUFIDVyCSJiUulS2zYLAyHOYTjKsf6lPfh4dB0AnGuN76pTbYJf
0mRIPyvbf+I3wOV7D0Fdx1iIVZvCi2NmHUTHMt3LE/skBVENviCdtv1wr3olhgFsDQQL/3BEFnIo
Fz6mpTbmAeR4qeQEwDSChT23UYrxw5FRHlq74meUjv9XiXJqM5pbpLUQNXLVURE8p5d1Ky9zUxS6
l0p5T6oC046M4G01gFpKpU4N12TS1FWQOs1YKDEmZj5HwSgxa4yyokq2wJlBWaEB9IwmbsXavr28
K7cwxuB0IG3MLagY+780pAoxfxZlHgxJjUwQnoG49+83UEWFGZ3ASA2gZEWZKtpoAf8+w/tnQmCM
4BdU3wDrE07WbUXW1hGZKOCOzBfDDOx6qUkh+miZaMPaTIHL5BRnsvUc+ch/NHZng6cCXEAsiSth
94VEaudUcWz1GmAh6MZK0MUj3vV3em2g2aPeVCzAhLV9WmpHhYWdGLdFPssKS/RGqmaPvN7tBVxx
oBfaUAGg2NVTk/qQUOhbGSgXXA1SRNaSzeZE+a0LIZSXTotBaSsdfRu8q9wHVmuDczKxe+txdNWP
2/qsRQqYBQHABPitZrugDG9K64Sv8giD5u/YFUy+pAYuosGoXOU4vTGErUSaiOo09FFgKlskdHFy
CMHt4MtJbYqufubtae85ullg0uwXOPZcZsf/qjksxFGmV0qF1MtpBsjJTrJqkEcIGmurVnKvFxpR
Fhd7JJvAl1MDCczq74kb5EbkVKohuJrV6kZjS/fzk6Qw8kP4JT8x1pOlIGWNgGkslSmD9NbM59TS
6Xfn8KZ3B9agx/yjMoPP2wJXnl0X2lKGyQ0tP5QFFrTX78LE5jJDlMCG7BmZxOj5XZMEJBC0V6D7
EAyds+aLsFIaBnh7Pq/NMd1XAIX2kAL9yEOrYU3RXDc3Y9pqKYnyiCInlhMnQpJyjDij3ymubJ/v
znxhFJvB8N3E2IH0qTU8u2UVlFeqvJeyKQOdqkoVGx2y8/vOEAzd9M6x29lfLVo6N7e3bs1Ql2pS
hlrGvgi00aI2yc/sEJybDXfk7muGENauUfbYtGkQVjn00XGL9cI8iCiVID4DQR8Ll2wtuMO+zXNm
wJRHGzOlUAOumFCIy1mhyQFkjI9cFbjs7WFbbd4CJ3/Vj+JT8DDuIyQJ4t/xyAjt1nJYFx9AKQuA
1rrSe3yA5qHnvnot89M81pq/y6OVAb6qfyfkfapPKOJKcmWAMJzJ1nA90vRtvH8WgTqQVTq1ILKa
F+EYbcd7xRX2mjtgwpX/SLedgdYnpzMGdOgLmHUNHRUDb4E7nHXjRd3+dQP05bfQAzplWrX8OOJb
JlCkd8o9yRl0Wt9ZHfpeVGbyKQWpEACkUFseV2E5hXxVmx3SEghh3NRoTwFiGD9AVpRsMEe1me54
l3V21hK/QNz/I5ja6ozDaHE9QDDmQqctj7cujy5hUN3OPj4smC3J87m/pSi1rRwQ0OMqhbxGEI0e
lYvKM0QBGM26fdsrzP/ohiB68F3jRiB2adgzfjRVway9PQl3c60adWqZOFLwflve9cDObCR/VpIu
uaLVK4qAAl6bP/1dXRqfuEFwaicTQa/FGy1oUhkBG0vDOSRZXCR5DihSX4GGbbTJCqsiqPs4qYyZ
B6NIv1SWuLX4cKkfFU5pMkhp5Wa2FOCB8dZQ/fabO8YarkXUSxnU3SgPZdrKAmRg7tNsP72nZM/9
jAzlJP1DWfRit6i7sW6kmjQCFq9pTSCupsIp6RgWeA2CQFkEdQcmCmn8/10xB/xxprjLrNRFS08D
i4i3tYNu+I34gzzcXsTvbM615QNeDZMFgEKgW0XlMokbRYVq+qOyU/fSDx3Z49q465CLAXScU5g/
4DnNBKldfsNbwts/pJuwtn8+gNrFvoziMAuxiwK43MoDgPoDyR1YcHVrESKqzWhhltBuKX2v/sL8
QXiochNygYD94kFanxo6c9BwNumrlSQqUqmYFwHUAmXygT4kfKtBEcVFXcyMPgJQ9J3CO85K7MTt
t751e+vWo6aFQGrl2kiLvECHQBkBhjH2xo830agfx02+6RneY91MFrLoE1AilVd5kJXbvGcrwFWI
Dd4cDLJtULE3FAPE2nfe3Xvx4NsNilfxQQJVCuMrVjYRjC9AB0AdAOSL39m2xSbGceUlpQhgNQXF
awNlV6uTBxYJ0nyHUduIeS0NXUToVcFVR20jUeOpiXSCElFZWZziVvErWnKnDgMq7Tlg8Z+vqaTN
rI6Qyc+V4ku3XCZEmaoAjWhKwk+PSlM+j9hSVsF25SGN7kGUElC8BCoGjUQA4PFywoMG96dveYOV
1KnlK0bNv4jNa5PY2nAA7+/EghFduQOWUulLNZ3AsFS3EgqN+UeRyD/ESrS1Onu9fQxWpKBV6s8K
UjFJC9yvPE/QoNiHwHsm4q5RCN5iyua2mBWzAEouMtYz6jRKmFQoUkaeEGVdgCVEJtMpOxVkmDHY
RLIsP5eVrj14pCyfwoSJ9rFycaNxDkEeujbQukFj1Tdd4LUaGKIBh7P1NbvV7yqEt9GxjH+CEiiO
72/rufJ0uRBHXUPEh/oqgbhqxCnn7Zgr7KiskF+0BJjpbWEr1o/hToAeKLBMdBxRXsUnetGmc/ly
KrcdsAsTkGDflrASQV5IoNRRk0QugmaAOgX4rrMYRIwPJD3m9WDdFrS2bktVqIMc9LgT4giCFP6+
7jFG5Rf2VO6FPAXk3j+kuS+0omy+UKpxyHmUX9uJK89pEA92y5X+fTHp93zWiAzdVo4YDtjc6Q0o
n/kGvXRSY9qSYpQhrtPvs3RbhR/MAsHa8iGzDBdI4HXRdXspoivjIR3FCYXs/C6Ujb7d9DGo0R+7
jBHwrMVZgC3/I4lau8EDM+dUQNLoem76NTnN/veEooxqyw/k0b8rXOIj63fbOta8x1IotYJA0wHL
ZgyhWrRJ4Z74O7WzSGuNwUPQMZ6Ha4fqjywkGC+XUmsBpBDkkNUMj2G/01h18rUHP/z6HOKgCZYH
2/KlAD9TJ0+I4denc66ZvJ0ee3eYMfbxWsLF3+MBo1t4wLBwwtbMcClXvJQ7+sGAhDDkhv5Mn/Qj
8hKL5xgVlnUh/7kq6YdZnyd6kfa4KvHcdOMCQXiS7ySNRdS0ZhBAiZ3bw9EcfsVM5ekgXfMJdFH5
rzzZ9OnDlMdGVwHQG/fy79vWt2rzS2mUFxRBytPEIaRhqEP5qUVDvFV0UK2gU9abgIwiSfYA67xr
BF82gYSaH1SQLW8xK1Tb4AQOzSHp6m0QpYrVV41mN3HxcfsT1yqlaJYHUzkmPQD5QdMKhLmUjaky
wqhi0e6aHy0e320gWlGkO335LqoAaQNeIPi0TIHvjo00EqMvkfFq3ybtLgmqLSeQHapGZ5kHvofO
4vFaXcPlB1LWN1Q5QPt1fKByHJwIUEr+JsELjTSmtyGP6TbbBTjYLiaabq/M2nFeyqXi0T5QxdKL
UBPI4x8NOaaspM6aJS7//yx/EVTnJCIxIXAXIk6VhJ7BprPUYBdFd15n6Cmjarp2vJbS5t8X0rKi
Ay8uZoUw+ftzrOa8+YvMQvdau/OXMihrV1pt6ssCK8YlThQ/ScjfxJY4Ptzel7WKEYYNgOyF8TLg
KNEvZ1B5pUOaQJVJfAFoolmV20pojBwZRdlV6h1BO0HJSnqs6bYUSu1WrUul5smwwr57TuInOcFr
+aiwXiWrLh6uHYx14CCfp/Yut4mglyUcwe5mVhYO3mSdazdUbeyWXRw9W0POrzfIA6tsuWYcmNZW
URDD2NzVkGyotl0qaljRvojtsEQFru5epkxh1FTWLH4phjrJWqp5fFzCPoLGnXILZ9roJky6A4+c
52ODSIwLed1SFnpRR5irlLrnvw1ybMwB6PUEg2J4TBxSKbL6nFeB6BKcwU1k6GXHiDxYa0oZjBiA
sF7isaYefx+2b3HrVgOD0HYtdluuJ2UsnKjmEx/DWMIheeg0cBNpgK5Vq6cq6Gx0EjG2by13qi/l
UecbDQKN5iWQJz1aZJc46qsEyrnH2pnMcYv6olOP1u2zPi8SlRPQVQnoZJhDxCwp3cCGwpgc1h4k
Kgn3OUb97ywhDBFr+4Q2+XnCD8/0K5RaKUxI0+tohyLpXR+fEvWJ51kea22jljLmg7FwvhKC7LrL
IEMVzWGPed8HzgxtZdtHxnTfbrsdmInc4U34YCEXrSqnoW8EiPtotqILFp2W+FqcIv6Qp9rxujg0
8rowUs9jJDqukYuQWMZIDt5aMiYcMKB6qeEoq82oDD3wCB4VN7eFd+7s4USb/ikIkSGzBAuN6i6/
1VpjGg3yijbgnfbOvwcvmhMydnRl+GH+GBBxorEASN50JqkJVV8BiVqD9gXZyfHaAJAKGDhVRzhh
oDQyfMAn1QfpU9j6iZG5kas8s1zd9cJffsJs2Isdx1TXWAHaHgge0U4XbRHddaynzfWNBBEYJMQs
HFA7ATpwKSKtiVDy+axl8dFWXzrpjBCZrO7r9hG8tt1LMZTtxqi3B3wJMQnIP7rffL/18mMuDsbI
s/BSVuprsyy8cJAsQ1aeHvKLp3iYAg+y/CFyk/ZjIsq+EX8hP28qfWEIIGRGczsQ5uPPRgktdeyO
ugxuiQpd5pHmcMnd4MdPt/VfuUQuP4ryegQs5V7Hl42JtwuoR2qbQ5f3uB1DS1Jep3Kj8SeJRYgy
m8el34NMbYZ1APrR9cQeX+ljLolIM6Uafx+nymMSqYzw9voyvhRBqSUFMTeMZdWYYibZVWT2gsvH
Flf425HbBYDuvb2MqwdioRFlrXWrN1xQQxyY0owe03tBUgObvmSIWbXWhRjKWnulAPGdh4VTYmHj
104eoXQizcN7GGDZ/oNKQMKAlxEx7ER3Lvl9F0Qd6FVMAYVEuQQWfmNjWP22kFXz00F4BaRsAFzy
NDeNklVJM6TQqBK+AnQRIVOHwDr0TNBUGWlkBoohipvbQtfMT0e3IyZSkfEH68ila1GnQSk1GZtV
pBi4raRT0leMYGLNey1FiJciuBJAKWUItbgwMjnMMYGlAqlxqXi+rcqaQSzlUCFgWMZY1QJyMjVG
WHvGw3pCyz34cRuOYQ8sUZTPL8VciGsCUbGYWYFmFJWIVm6zag5J+H5bK5G1Q/NxW9wvVRYrY8o3
WL5NCyhE0dCOzZbYuimeMbNpAjcWaMOCPbk77Rw8PEfms2/J1u2PWPMgy6WlPAjaLfqWb2bLbDM7
zex+yp0e/QiysOd8i+M+botb8yBLcZQHKYGxMeYaxGHI6YkTJ6T0ME1ZFshX3Ba0appzewe6EnEI
aPAqAdkNiWvbxiSlM0lgEDtq/q+JZS2rq7eQQnkqXQ+TFAOnjRmmbq91Gw7gTqG3H+rULrQ7v3Vu
K7XSZoaxloU8KhOalWWhAp+9wRCqoX2pvpG+ShZ/L/2QU8PvjMI3uRe0QGzEU+k0mA/zH29/wOr2
SRLSbhikQMcUZbGdJHNDMEJfLgLnjh+aITEVFiXE6rFYCKFM0h+VgPteVA+terz4I2xZF8xKK848
HjTPtc6Y0QLdKD3FQAUZPKxjxp3L/C7z3yrfVYf3kHxU3VmJdkpx9Dk35p/+Yf0WcmfVFyfeA1pE
HMwnvp58SwDdqqwiIkofbkuZrYAOPJbaUbvEVV3aTR6klNmJ5J9kPIhIrKGw5xcZSEISO1f+Gufk
cj2pLRvyotSRnYJd1Ds9egProV+/yay7euVMzx2/gMJAezYiZuoa6JAFmBoRUgqPMyNVchKUimLt
3Akh4xZYSeFAxEIUtVE+SIJ7NcNTCEx5+qPQGdMmPE4udyR3VWWkWwB+7PU3gdGUs+JOUAVDIhQJ
MRRZ6BmlouZaCaTpjdkUR80bDAVEL2CGJUKOhLrd5ozUw8ppvhBHKdlIfQIGBIgrxEPKPQjRRuAY
pnhNQwu8j6VKlC0OStFrJQ8ZlfwA+j+uAt7QsU2sLgNRX2gL3VdDnErb89p91e3l7K4Oz+BJaOHY
Asbqrj0p8S0alpZgZkGli8FCzYPdvo+hr+WfpHOLnc1/EfMhPHSHZhM8tE7KGd5mhkNWjF3wXLMo
LlaCi4sPoI5J5nGo5Mf4gMFzvMEpAivQ3zr9VASqedsFMHWlLtqq5MMklCFK8q0y2vAypkzJR+B8
xof3yIl+5IIVbn0AoWaH1gifCheQz7c/gaUsdTdqWj6oJUheQQdp9cQiQAyrUjv0f0rRy38niboV
EzUfmwy8XCZQfzpvXya7MXmox0cvZF0c84mgPOtyA+nuVAJEJBJVkFSJh4r8bGJGQL3SlYShQYJm
MqA9aDPOxOUFUZMC1CEkacxxOMveGTMuQ+KUkjNl+3GwoJzkByCbZNH5fKOOUYphqByHQgLoGpqh
qcdC4Nd1AdT1xtQbyarg3wbAn0du1OiG2NuJBuyh2PR1ZZMWe787csEeHNGjvFekUy+/Kv09utAM
cQT1n+/GnhXlnQ2w6Z7fx5PT55Y64eUjGWAjiTRv33qjEWqD3YH7vMk4swYNe1Bg7uqX2LpJqphq
OhpFvB+rs9rwzhCYOh5MPvDnWR5wxUZFMPoIQAtCKHBFXIiEDFo7JxlxADwgOmRz/RjHps7bpVxZ
t410xbdfiKKcbd6TqUnEWVR4CBWrDoBoBy5bYOgDmrtgePZVYZhWRH0Ff1fA7/7Ut0kqQVgCyOwh
nRyeU4xGeOX6Q96eoqJxbiu3cjPPgv4jj3JsbT0CekyAvJh74THEIolPfq04U2vflsPSi/JqArBm
ilqZ9ZI9cC+mjia+57IrTYFbqNpWm1gdMCsCpRkWae79mhkqqJCDEwPNExWtNYXK5v1iG04/x+bI
ZeU5FOy/HylHEkLERB0SsMiV09d/mqmAhfP11hRlzxyL5xHl5UBx+oxhHSv3/oUcyhQLQQpIDQRF
M9PPQ3xMhKewY7jkFUd5IYK69qVJ0kMU21qz8QiYd3tTYfE8rioBhFEkGOGu0AVw6SnFSVL8LMBi
kaD90YCxvCuChyxixAyreiykzPaxCNg7QeOUkIcUYOsZEjpf83xz26RZelAeP+ICXUTnUWuW6WdR
gvkWuS6kSf8rIfQkNZFzyccBQQcAKLUaedtrBJ6XUZ1mrBWN2aOl6OsjOTThW/kcdKKF+T3rth5r
yWWMGP5n179RKBb7UVVx2cjAmMFI/XQMlQM4/cw+B2bdKFlFmB3SBsWAoMdjnAeOnWqXINwdAsEK
usyQe971+scmZtUJ5i2iLs+Lj6KcRIaWoUbnsLpp+6zlj+V48v094Ks7/yjEdtcymgxXnO2FuHkf
FmsQeXyXReJsk2HvdqFucOGPRHS9mFF5Ze0ndYbbTtfqQp/PcBzdtVW5T7On29vJkkBdG3np69rA
Q0JPXr3MFRuBYfdrideLtaK8hBImE4ZgsFaJzD9pUQTy7KkHyrI+3g0dZ+ux5gxhbjT1g+7H/61w
ynkE/oSRgd7DgeCfUq8yAhzy9pxOd7WyGyIdaCz7jBMZUleNEVkvXP2oOWCk7dI66kpTfMIFoKCC
x/IyOyQRWn1MdQB05C/lgW8+b+/hmjV+M9kjz4z+J0KtsDaQuhh0yGv17iut8qcBubBWyCxeYi6o
uHLQlrKoBe0bYB6UcYgR3AOasCsf/XLFL/XoPT6LD9V7zmhmW2lawiQzGITl/1ONcs2aRxIQkkNc
986fwhf1MT6Nn6UOVgfgtku2JW9f5HvmYMLcYUh7k4VUGoe4UEXw2CeQitep3X+hdV4+ki1QPQKj
YKGDMTaPpvLThCLnswGyUOi0MkCeT5kZRw8aC7Rw7ZJb6jRv7MJlBXKEQZkIclJJ3yoJ2Qc9KIhG
VoKIJYZyxK0QVFLazGJk3tT6XYTsGitrvwJ+cGEVMuV+R21Ux3YWwgH4TnOr1+gpOwhWts9fyWOk
GCHDDa/eecvFo0400Gz4Lp43qc5e/F9g/P3ZAHeMs0O3M9E2yn0We/EJzY/6ffJy+2yz1pPyz/Cb
SRVWkCxJ7/9D2nftSK4j236RAEmUKPFVLk2lKe9ehK7u3RLlvfv6s9Q4czqLqZvC7PswwGAaU5Gk
gsFgxIq1evNVJbVVyi+3bawuTwgg3Rgrkjz7Bj0SwAE/Fau543s9c9oeS8rfp/1wHzt6Yakbc+25
vRJQdCGg4Nam4VDCNvriQEwpZw2NeIti0D5wP2TACoyVHGkBfkPBqq7qMwXuH3Kq7yfBH1POikbB
rG3B8bY/p8k+jtyEOBj/d3j0NJbHzN+27aYcHak8RfFmZbvnl/z38DL/AIC4gRZHY1p80UBRNmBJ
pmFkra+suAMKs9DtUbbwbcGRFWEAOKTu5Ltp4a5YNubdvGVaODm5GZgcgAHQc9I7QP6aKgWD0Dbu
dzw+Suyc5oeqfM/JpjJeGcSeVG5JuUvkfxTlB8UbRbfkIX5gM29LILukcXl/NEt/O3WxbRTPqJKo
0nuaVw4rIqsG1WFTfQ6hbDfNOQCtsVZsiRqiQbnrNAwEonxRH+opRqPm0wQ9qdRo9jB6irqNQGOa
7vRyn0uZW/a7TNr40Y5mk9UA4Glu6Lipuqd4OPrkrAcZJHkDJ81+BRCmSkHjiKwiBS5uuk+ic6Y6
VPUAOCxAA5Cdo3QXjZ7cIF/NXlOgv/1tZGxN9poXD6RBRQAy0eNDAi0bJXbMamuUT2bjpTGxiu6g
030UPND8IIHAynhjaPhPh7i6ywmUYOKdkT+m8Sarf/j9M/omGXsyum1OLWPcxOSc4fzIHQii+M8a
emvNuZ88iPm4HJTs6btcf+QGt9ESsZAUxfQYmramvGTRk5T/IGPtMAynI2FpaIDtAsFbqe1ryWH8
p5rrthZ8yOMpjc5SAWJdNFLUDjh904P72VH+4pfgK/am5ncDpQZ2kP0zylhd/WLGX30FIaby0EHA
oIHEMAg32WDHnRdobi3XO6ktD00wbnT1nJDeknNzY8bvQAt5KXdTttZ3WuiugesMqE1Mr8loC4nE
Iqke+JUetjMYx1Z2xq7yGtCmcCs51BjDteR7cjReKhce9oTpvHElcVsyjxlSCPswBRBuAL6+h4Yy
0fO2UmE+OiSOavc2pGbPFXgPrbcnegicbP8TjaO32l0bDViYT0SJ/sKycDBpPlKjwqX2Bx7ku+q+
tKa3oLRSpK72o+EaR0g+HsZtuDOcwok20mDJDvRuVwLEQnz49jPm6+gyS+jqvAmgnWmrMxUJTPsO
3SAY9+BheMks3HCOcYitd/brtuHrLOj78oVrritic5QN9MuGwAnTz0J166KwWrK2vvn3C/Hv2/qE
m06O0740dPSvUis9aTa5C70Y6yydbgP9w7t629prJaWFRtb3tQk3XBqCWb4xsafpa2mFu8wrNRA6
oP7o/GiOp2Sj2/1K2ry2SiFrTkgFmvLZjQ22J/rGH05E2t7+YEu36MVOYrRQ8BTQS9O4go2IBl+y
vp3kbFdEtVX3P9Bxclgy/Gh61QKpeWxBU8IeFcg+8O4hjtdemH+Y9v7fHxVNu+8/hbFELdjckkcy
+MBCaIRlu8iJT77zFW8GZ3rErQYptsyqPdPqoLvZ2L2z1yPr6faeXDkx9JEgdAeu5JnImIqg814K
x0RWfaRRIwQnMWxYIrjWxnEVun/1fWHoD+0ugPsI4aKoKEumpKDQ8UDhDXR8NLMKySWqd3s1119Y
sCKcSbUjUzLUsFJxy8RgD/IzK4822dZ/ynfEzgYrR/Nqjd53bW3CCc0wlWAEZdTbUv7QRM+F7vWK
fXtl85/45i/CwoQDiYqlVMstFiZFsrxL4jJ9UyVCI3fIx/xotFHyW2qjYaWOueQd4EcH1QzEvoHb
ELw0jgCT6aakRztwI4PsTsbURXWnkvfbi7t+Mv9Z3V87wkNv0lToYgDjbTPkdY4yeHQT7NUPidnB
wXzKHos7/RjvdLteQ0JeP8tmy+B6AtaSzCzewqcLjIn1jMcgKd7h1O0M2XrDZIJLNvUucpGlrXHq
rhoUPmQblC2vWhikR2h+ozK8Ybb+YHz2IIAO9+ZptRxxVRgQVigEVkkfs94IYbDUwVyT2x3YXKwK
mZqX2asytteN++/W/lTWLi7jNkvybpRhbXCUs7npfkIFtQbDpj2/z6YNPddIjKCC/gPeNG7X7q3F
g4i3AIQoIEsvi636UcnzTJ3SHsAqQFq7bT9XsXS6lnItHgsC/mcMzkEvRGwi0MY0CoZtRbLVQt9V
hp6rdCj3xZd/b7gQL5tO6X3gNWuC58u+A9oOtC7mVE+8NDBj1QbUhF00ln5qDwDWe76TfKnPmCe0
y3P7tXIs52N3FXQu7AnHUpfUpAnDHESxKpAsTWMBf2rzTe3ITg/CHLz+Vnb2Gn8wu8+FRSGZNVo/
oamEFZqfAfSdUKf2Mk/qwGsH9SkICpxHkC1Juwg0S78hYfFZ7KXDGtX+nLZerRpjouDDZNhpEQNY
JUVt5mQORslBU36bayImy4u8MCCEACDL+jRoEMubgQLlnVtQgbUj2XzMWsBT24IB74JWfpVY0aih
BB1a/oAmdx9ugyKCCJ9uqdSHUkh57ot+F5vEUvrqydQ7lPokvvbAuE7z529y8XOFANLFoKyW1fl2
ozv6OYvw5tQLn4rtYwEeTfNn6k29E+3JfrAV6gz26Dz91wiY7z+BCYkbkbShSnTsGKhsS/lTah9M
DomnNwitrXjg4sefeQbnKgcec8J9EHV6yaMa8WtCryubitMwyJuVY7UYPjB2pJjQyJgpQr7nfkNm
4Hk6R2TwNOkgqju1J0+/I6CT+Wis4FnfQ4MAGEmv8m4bXrMrvNciv4oJb2CXcXWnFdMBXWo7yEc3
XKPaWt7Fvyuc4/TFLdBFoz41ASyZ7I3zV427t1cynxDxiALlAsgLwANIWoW8xKiLMOiDEi4Z6Jsa
RQ//HuqGfbaBxvApXYN7LK3m0poQBlNaTGGdwNrI3trAmwWLby9nzYDgENTg+qDMBqj5pCm/IB16
++8vJY9/2Mvx+gFQxxBOsKKOhNCu6u3O+Kp1KC5vau5hmoUFK1nqYv59YckUDmo+gPvXiGGJE7mD
dl6IinMcHdPgV+DHXqASgEuTxsk69tbzDHRFWfMqd5hm0M385Cf1isdfI3YROMDgAkWaWesTsO7v
jjgGWkm6DL8n/g0qEuY0ABXV4EM9AaSEgkgjr7xil44YGCExTwjKbyBohPChcaKZYVn3duCDaMI4
FCTFdI2b187tL3qV6Mxqa8r8kjKg6gSdne/r6tII9DdlAeVhyOtMTlw+4Da+beK6sDTbgAYr1SH8
KgPv9N2G0ZRS0ck11Oo/h3OEW2rTeV5pdVtgnpmN0SsXtMAjGNRTZw2Gv2ybmmBHg3yvCrrv77ZN
Wg0KN5vEjrdRaw1PGbh6Q0jB1yhC2hJqH+yfidrTMfCGyarvVrP0xf39a1+kUUJjoSDaAPuorTxg
uLzCPKPpTHa+6d3dZPeho9hPK/t9dUrn/b6wKXxTPnRRC4QNRO/B47vjVryHTnFufcV2+RNgNohf
uGDTfCuOa7fr9SmZXz8Q+jTxDjIgZy14baHmLeqzAapK/M3wbZnvym47QAXRDKxcuu/a2AGndUZl
wMA3t1d9dWAE00IuVDSD0nAC06ox7AbF7RXqDt3jtMprPZ/0b1eGYEjwqIarip9NMARhqF+VN72n
e21Hjph+0yG+w5F3rQTda3aN7xZFH4qaWosSGRbBb6l95tvBic7jMXjstomVHpEsIWnPHmSPvyCz
NfbFys5ed8gE+4I/ZRE0BjmF/XAnndlT8JrsylfUmA7m8xi40LuEUK1dPqunSVoJHden55s/GcKF
qSRNPzRKGCOJSiwav4VZ4TXSyvrmD3bjgxpCaK983kd1j+VN4CnNWlTx1OKxZqjwNPJrAFKIdK5k
9WuCINe1CmFb58v8IrcZsK4Y8/34rJvuIEdblJhs/s/ILDQeZ3GjYa/emR5zyPPtk7K4qTOYEHRo
TIaA3ne7RV/H8qRhU/0EKkrRpspffX1lTxdPI/IqXFyYlmBi2FXLoJO62UbJKF7POvsnnpRzI43F
FvoBK5fz4oL+GhPPR8dIDFIaGAvJPzoI2QE8CdYQBNdInvlrXRgRDoERAjNJMfBqa9LB15yOHiKj
czMoVVTqvsaUXPET7b/bX2plF0X3D6OJjYoPm8izM6dKoqPegTknZrnkYrS3+69zge9LFBwjlf1s
MHIArWXyEPr3JTA1axnw2qcSfD5kUTgZAcenMr9MzSLoixrBSrxcPlgQSgfXnaKCNHT+ERcHSwc+
Xet1rENnR0kBPd0x16wGtz/Z+slO58+GFNgBig6BV+pnLXGAmlCbtd7+7BBXYeXiV8wf9+JXQGWr
GI0ev2KodjKxVMgRqJVrxD/C4QzqW6tHdymEivtaurXoNBd2je92QwCwlKKG3TF6Uqmtxtup4A7l
K1Fk8UDADMjE1FmiUSyR1VMb6ZkPO5IGMVMN61BotfX93IFo+2CFY2qXsuJINdmH1Uo5eXYTcW/B
ZAeyOWiYE8iZfF9jSSKOxDmHGwUj2julGydrFcB5m65MzPPzEFmG+pSor1VyEPUoKpYXl+ZeM8AD
K6NzMpBPSOvugrU7/nrwAuEFEpv/aw4ie99XNGCQOR9VgP8TKGYY/xSD4gTojdePBQToqqxywtxL
s36HhPG/jzGXhoWtBLq4HtUAhrMIWl6E7gJeeYbqP3bBqqTnfF1f7SlGAmZ4IBh1xPQwaesBckaw
ZdZpYKHFAgH4ycr0xBkpXm7F4M7/e1WTU6wkWzifM5krJCPLG33xG4Q8sWz7Jkt6/AbJiPznypD6
u5RmkhNNOd6ZcqE4vRRMm2Awx33B1eqcDtWmMc1+DYmzvBk6NJUUQkGZJEQpJUxS6Jngh8g0sv3G
6VqAMX5KjRfrACCgNAZhLWwS4CbDWoRcChHooYEC0MSkH9hyvzubOjKW9rTEHvBPMwY+4xeDPq5u
3/aspViPeh+IY0zIx6Fe8N1KJA1EyotqzjP0fUvzbdiiiD5+3bZyXSnAyaEyiLxmFhNDFmOBkRRc
MSOkUWqHEDv45mtmQC5Sbwo08NtEffEJ8aIm9W3f7L+GIn+va+Oh1HxmKyl58RuNrESnxdCIIT8M
UIJ1CBAnIQR3iYSLqQIlaoxBbJ/4j9xA1XsqbalvoIvMH7Q2dfUhdYM1Fe3FXH0mNNNARqTAvvhp
0ePviJTAdHFf0WHDK+0rGWMrbR4npXGUIPzHjPEsZC8dZt674qOJcAv1lbqr9RiJmmpR9nH7C80n
Sjz1+C5AnEHyAKmgEGFGoy7LZkSw5kO0j7uHlIybRCeWj9Z8nnWeH68x0y7596VF4dlQdCwZR1Ay
2kU0lRZBulbLyQfXG1uX8pX4ueTll7YEL1ekZhrUHrZiZNOs55ZRvBb9SkqzdBldGpnvw4tcotJB
e6IwGBkRH6OotHiwkdjex0N+jcp+6TV0aUpwoDxp2jAPC3DtNioQny5LLIN/+nHgqHjnQfkbTNor
MXnZpAbcANjdwU4y//vF6qK+4HFHsTrZL2EpsqtY3Y0MjSHKTj6tLT09x9K0gmv9M3Ry5ZcQY4Qs
95y7i2WpxG8p+lKIT9qGv2n2aOEZe8iPxErsO8kdbX/HDoODQRUnPRbOZPnPkJ7VdsOeP/vv5S9t
5Rsv5TQGJjh1laoAzuuCI4EkWh9DBUEZ9SIQpJonHqzmbIvOCt5DpoLEAfmTEJjyLJ10KFchJD9o
j4qX7wO3Y+i0qJ6+CbzYKXoLIru3j/+S784fFQT+IAcFGcz3r5sXqB3kdYMEgxpjcZ+OXZ86MaKm
7vCk6O0oaPTHus6NNdLPpcVCQ1yHVfDNgwP5u+GqSHHXA7psp+M5Jl6TQc1nLUtcijQmSrEmqNkB
aRXnZeVm6DOu97Hdtj+k6RSEL5y9UNO7vYWLK4HwAT6ZgpqwGEEnYxgTXKc4ICZ/atvuNapCy+wn
97aZxfKdiXt0VqxVweEoROqG+X4gDxhpSthRD10a3/UZ0KObqr2XdTdXXIKHEj0o3fNtw4vru7Ar
xOtwUNqwD6c5hqI+G0c7Uj7m6ZpWxdI9dLk6wRGjgE9B2mMXQ0Mr7IoY/8xGt4xrma0WmeHxolWc
MstWyCmW7ep4KYF+EHeyEN70PitJ3WB1E0+BJzDvOoM64wRyO0iPZYrkUfr79n4uhRJEkP9Y1ITH
hN+kvCOZjFCSB2C4ObF2rb++mOJcmhBcBS88raQBTJho/RUtTpYbBvdB/1ZQDDNvVcirQWHy9rKW
7gmAMRTIEM884+JG+nqh11Okw0263DX1jz7LQcjZO6RrThzEmI2WHuR+3P1/WRU3U8P9HncdrJrD
eSrOUXuvhq+VdF9rWyA0Sm3FW5bOwsUixYYMI6yNJQJzffSUJ3ch0cCkvBJPljzy0oZw3nLQIdNA
hQ0tRlsNYs5aaKlSAtUAZ2zc6d/U5y7NCQdvTM14LGWYM8IfSQaOrsGt2pWvdA1p0VQwl+Aeh9vP
tDqCERIHTVkjkbDbMUk4cPRd8AE5XfqTTzHzWK5kT0NuxidwY1egGq0C6ZxmMkU7JA76Q1gmyV2D
abk1gbWFz4nrHP1/MGPrMhoj3y8hM2O8aPC+nkUSfKhFQavJ7Nb0PJdOI9gDNBlPaqQPmBT/bqUC
kXFOOhQK+77UD5JZqvdBqt8lA6j40eDbjJ3aO8jhjmgNjVYY5ZN9+5AsLRNUgBgTQneUAv4m/AAD
nfQ0wWPWN59M7T43t8oqaGnBa+mlDSHkkK6YMoaaud2A7S2OJ1drcqufZMfwK7fh0kFtDCvsMAGl
QFGXMDtOO0vOFAvKDtsxS5yBqMDRfxqoCd5e/UIW8O2XCefJNCDFXs+F0ypwGXntW5yhfbDW4VqI
6nBuk2qYOYeEjlhwo11So4yAV6Va/Y6r57B6ub2Kpb9PQJs5UwQiBxAjD83xhqcG/j60QEG3mtm4
8G9bWPRT8BlgYgw/X79KyYKp9Bs9wOMip3es2Q61a+Z2YnxoGJMB7/bQo+Sy0khfqg+g3vTX5uxW
F6+LKtSp0jGIh5AnpliY5rAUS/sAWvIEEtnotT4wR1up/S6dBtAPQOIP5BfYzfnfL0wmFFOAWj4/
16RDQjcSHm2r+roLlyG9tDH75IWNSpF9EHnNyyodRUaNyJnSo89fZGixq1a7loJe4zERX9H/AFpQ
QWJ4xQ0FsSpDqQc8T1q7c+SXgVudhTaIbUJmjB/Ms4wOvnTXgIN4DdSyuJuz2C6IgecXopDH1/UY
zMIRqB8oey3cF8OnuTrjOIdh4S0I4PpfG4KTQKlQa7MADyN5Y1h8G7jqh39oPbYJLfoIqrSVCtHy
kigiNupWM6rk+8dLS42H4YQlmQpuhZ99ehybFRNA4yytCe9pKA/h5YAz/d1IAz2bMeZSZCcSL19k
3E9fEPbrXjUzLbZt4aufSZ2xnc8j6WRkUbOPUiV1IyjJbP1cDndBVDUf2uDLP8oo97eyEkxeJOmY
y8GDjmzyLvC9IVDbvUynDvKHRjZ9xCPG2GgwJHCPQZMLSypNUG6NUXtseAIfqWlh87pVj/VoSOeq
BCDRks1x2pRKGfxQIyU50rQtHvyiHg5axJv7RKpaVKXCggHJkLLB4y0IugJZ/TKnuI1czBL6qqXi
mn1uW85xK3T8pBsVOH25zqPJLghQIGBlMGrTmvKxfm1orG2wcf0jrpRgp+il4mLCLJystjW1bViA
Tw6tqbI6cELmX4bxu85kuqOWbZaBRSiMMN+W915J9cqTs55h4hxw7C1aBf2O+ikPbHkKyUuQTOa+
pxDdxOhgRriLie6xwMSbrB3UAtN3Qc+GyCpquYZsNTbR61OMYurVJH0MCvCr266FfkeLoR3mRbTj
m3Ri9D1tQmAOZFl6jnDFfU6+6Z/rotdcSQlJC6kpjSQWb4xRc0gSaJ0LHLXyRibIog/BQO+StFV+
YLRW/UfLuXzfG0mEoTKF403pq2niSFmevKUxxdh+wPLkV+brwz4iUvoaKV23yzMFdEr9mB7xf28x
q2dmdpMY5OhLo4IGLAl35qBGR5XrpVPlE6RFS7SF3lip0oc+C1hksbYikCbWzKT3/DQIkk1bhOou
B1vxA2YFSg9zJgzTNYSMe6nP+k+jC2XXkCo0lUwpDza9osmA0nA9uQc9eX1K/DLC1Cyb0xw2BE9B
nGaPeTbR3ImKsNi1eVl+BBoN0WRXqv6H1kVSZSXKOOl7NUya9yg2JC/CaMneb2XynLUF8XdaH/Nt
G6vTg9KTDIOQo25LvmQ86Ebp7zBFq6N1r6GH75Zt6SsWzdA8sbUoHrtNUtfDQ1J0IwQYE+Yfel1K
t9SX2q3PCwlE4kOZf2UA6jwT7EtolWElPQWKXmdOZnTJcx5pw5MaNMonK1hkBwkDVXZURNlzRrry
h56g8mipGSDkVhiH5VveJ+zBZ6A9srKCkE0raemd2Q8AaLTd4CV53T+r5ahWViBV+e+h6wdXAeLh
WaUc2tuJiaaylar5ULgYEQ6fSOxHh5TrIWSB8X59VkdV8nK/JaEl53IC9lt/6F9JFYDLO0krZmU9
pXc9+MNOAWlwgHNZH3CKwLkVpkV31/ex/AFCauhExqWGn66bfuqMXW6c0gqFL0uBl+1Kn0sIHbSK
xw2HztNeq6T4foymFvIKWljuSgxeeZneoK6uTxB0qxt9OEjIvX4Bh9u/FOBm2aVmwgBoQ7MAc6eh
mwVjGTpFlVc/AtMPT4iGrSNV6fhlpCrYWTUi4QmZDSHGlQrA06ZxDO54x/G6YyP1NwBVp08DwrUn
R7U6Tz1owS5nRemZxIyPWpFHj5I/hlsaEh3HIS5wkGjYuAHJBgzUTp2XTzT+wMSoZGlj2LrpGBvb
XjY6UCwGeudU1QgJPElR69IzQMHoaaMBWkmt7F0eZZqbd7HebwpKK2abqaZDwYMoNbP6nJeNowJT
GqJuUQG+ohdQ5rA6jWRua/CG2EZgxC5V4gTsIwSl1KwepAkhTK9Ge6q1qQDbWB3/DmkGtdIhL5vX
Mme+O5Kq+DA0v9l2YRJ7o5bUHySQmm0JKmu7ktrGrYyqAMUONj3MpOlNU1r5d6/FpmUYcf4AmJhx
CBoMyRqmOe0UOOJLm0pApN1OKRdT77kwJuP+xjtLTA50ufbHGjdpytyyxMh1Yo2lY4LV7badpRtb
h5I7nlkAWyOIfb9MezXC2zJG5kr8vSr9A6UPM1kpg6+ZmPPzi4xO1kdMfg0w0ZpPrONWWznyuNJ1
XLMx//uFjTyuOnC2IDM1899l7Mb5eSgeb+/U8hf5u1NXianZ4jLCMgqEilJ/M/NPH9jVaq28u/Rc
ufwiwpfnihoGVIedrN3r5CXq/vtCDL38+0JKCEW+nvkatqpM3TJM7Fp/VczX23u19jmEPDCKVdIl
BdbQ1PuofavYU+w/3Daxsk1/nmQXX5z5mUGVCiZU7T1MSnjVf8vmhocB5FZ1A/UN/DexpzDKbTzK
oMWxU2XPBwgbcEv21x5xS/n5pRHhY3Qk6Q25gRH6kP4oT8Fp2ko2dVqv7zBZV/yQt7d3bfHVeGlQ
+DJxAsjqTPaDySwFd9v9tL3v7gC9uiebF+bIh7VHzlKyDvbOeXIWOjUgiP1+MGVTUkvWII6NKfAe
/b0pPbT6MTDPQCffXtr1xPD8krt4FwjVCqIlQ9XHeBfoFiCsXvXe7M69G5g23UT31DGgqmD1782e
WmxT/M5sXBEvmmJtexRW3Nu/ZQmN8e23CMsOuTTGxPQjuyOPE/dkwEEU40Nlb/PMHZYuQYx49LTO
u2136VAAosyAfEd36OoxC675MFdmxKBUb8ohtZKqWtnlxef5hQUhmAdtoQZshguydvwslF/gAbOY
7FuUoOPFf4JQ9F5r1nTbF+sr0N+C3AcQEboitrzqqCa1Ev35tCq4Ny0dhYct5HIghnLmX7f3cNWY
cCbL2ojaQYKx2ERtje/0zmtx+E3d4+F24G++9isqf68YnZ1TfKhfrlA4l3kVofifwigkgci2+pXu
UVa2tZ+ygwnmTfayYm5ew7U5PDZ08DWjzydcMppcloEvzeCSh+pAnGT3xe3g2FhGanFbvfe9eocm
hHkKzmvdqiUHAi7r/ywLu8uqKQz82UWrxCt2ye/gIP+sXqNVRqA/gp+3lijsaMZi7lchDIHVF5Rf
r9604Rbo/C3Nor/So/4YfuG5d8IIMz1VL+bKOVmsUgDBA5Yz0A4DzCdUKWo86lStwAc95o/N2bzX
CpBalUizbMxs29Fnfj/e4VHNnPTt33zbC8tCHNRZmLNwdqXm3dStM9JiZUMdYlj5TzO0Rq+yuFPf
8a9o02XgY1mxvujIF9aFyMclImVInCO7xCS8FWzPimElr72DQdQN99bmUJauFwAsoFOLHHbGWXy/
XngdJhj1xEfO/RPnVk+9ptj09dFfay0tZTSXhoS4143VyLoZ4CtVz231ToJdK6+4zFLwvjQx/4SL
jCYq4a58Dq2TsRtSABcU8i9SGrTZ0U8ihEFOXjgSOUPVTp1xiqy/60cMKblMXykRz1mweOoumhki
QF6p01pWOrQMpMk89Gayb3jsKDm3SbQmAL307S9TC+GTlHiGhlk4pxbyRsPob2VaGn2Y4k3OnBWn
nts8V6vSQfAF2AUUOkSd9ShJddqlMOU/RGdDcXH/dHuok6gu+eU/3ja25GkzT/H/2hITW1Up/DID
GbrdKY6pnSbN6/p/kzsbBFV8NBBmfqLvnlYNVE0UH2A66CHoDDSda0oZi17w14DItZhkTU7NcG7p
dC9Z79HwLvc3lKwks4s7BQgzRgk1Bf8RDowh86ys27lVYGz6wJPK2MIQ9u2vsbQSELJguhUoBxC5
CwEmLyYTk7SAjoRhZqXAEtHRSqDhF7m37SxhVOilIcGbZSmqtLSZDdVNcUBBON5nKEi6RlPX90aF
qbOqg2BLRzFsKCu1QyfdSygndqvxtXxr6WShGYdXDxCoEJsT7q6kIVM+qXgkGLEnqxjECh8D+a7B
5N2grKDVloLepSnhssoKtUSyAFPz0A4nD324BmVatkABpkeiQxUx1SFJkhrR3GZp6k2Rn0i3cpgW
PQQN6v/8fTGhySAZUw34+2X2K2ojJ8hQ6WSGS3ixEoaWBub+sFqA4FAGSEWc6IIjArIBrmbb7KiD
wR1ko5KnB6lVoN4MWmZgrQ1LDbgbxPkBQ0mnEXX7qW5R1QZDBObnySRbvGfbVjm1PkPRemUv5sAh
xsmZduM/P1Bw4qbL26md96KV3kx6H9J9GrohqLiafQmawDWA5eLWX5gTAgD6BUh2OLpbMfAeNW/A
MDnaar4NUNy9fTyXQs3lwuZfcnE3ZyzSpWTEwiJMLJCXRjrJ8koEWPRTExpQSMfRXhX9tJeyWR4K
eMJIPYSxgp77Krhpeb/+mhBcdaS5hgYG9gsc16UdpnZ7yrzABZ23Q8/tTnKy3/y5fVqlA11bmnDf
dJMRgsMQdjHBxk/NvSpZaLxYv+SD6kgYFC5A8nX7ey1GsL+bKfJh8CxhOdCZQPxx2U7q59rwsuQ9
qQ9SujZdtthBphe2hGjp934Th6DPBEPSdCB3xEF9/cTswuW7GiquoEsDxZ+O9P9xWumFruwrE4Kn
z2jVlypcJuTFNo/4gWrJv7hjLxcn3H81Ucch8rGRjLabnPToPGRWYiQrzr/2vYTAUXZxpSmg34A+
iwRsi2VknVXGjtY99VHi3PaN5bP8f6dAJFobC1kdO4pdUxvNoflLSmOLmiv79gdlfR0K/1oRIgYm
b7VaRr/Hjl/ZQXsYHOb5GKfuP5o730v23eNorbnDcvT9a3Le5Isg5csKN1iNbxVAmAjzNVV9HPtj
SVF4o06mbBjxbu/kskGg6pEYgRddDFlKS/mgJy1eLO891IPjQ3w/7UGA9HbbzHJuxCDkq4NYl12N
5BXRGPeaBjsGNF7SvT+cE0yPqcob7bctYBqapSk2kHIW8EUrgWTRWWb4PhqvxLyaucyGKUZzEqbD
ep+1oS2jyxtGm5UFLrr/hRXBWbrIiPVwtlK7wFg96dbk8X3xlhVuQO3qbtyVT9GLNKvbr73X19Yn
+EynZaNE51uHmZvI2FRpjZHRfxOmLlYnXDtlxid90mFjSAOg5RH825UjvRgILywIF0zQFwWXJFjA
Z7R8CRxua0Nf1yRPqC5jAAlwFCihA/M/b+TF4Up9pk5ZMwBJY/cb/pg4ugcesy199XJUdLojfede
iEvN9OrDC4i4tisPkaXp328/QPCRQecm0K34AYNz9B32k99VO6iO0V10IpbkgDByn7u3/XLxfF+s
WXCOXAf/SJ5iCiAzo+cIOZCVpn19gHw4tKTIiLZkMj4CpvAD0wi726ZXlys4DVH50NAStsGa3GGY
2mFncJxt+EP2ph+N0JY2GrMUl3vGii8tRhtIh6NGMisvQSL9+5cu476OzPlLcz14SE0w8rDnvi7R
si4OXW2AI1N+qIavqXnFDKurSWvaSPOHFG8OQ8WEhwKGLUBOhSu3l9JerRSsPI2UOPJkY5S3Wifp
v1hSgJvCzJWX23u9FAPg2BT4N2iUYfT4+4IH3itN2GHBoFlVYvC0Z+cJ5HK3jSyFuEsjgvvC9sAL
DUZC8pMbwG1sE+REbfVct6+3LS3u38VyBK8dhnIMuhYv6WKASF4PRAfAUqCBt0nzcdvS2sYJPop0
iCbAW+Bp+T+kXWlv3Liy/UUCtFCi9FVLr97t2Im/CHYy0b5RErX8+neU++6km63XRPJwMbjAeNCl
IovFYi3nOB9RBLyQZyqluF6ixwtrAJQRZh5BXIfs3fnmEDRStMpy7BvqzzcEEMPFjfKPeRhe+mO8
va7P8luXsmzUB9F1gKhPkKXrTQNoWEx0lOEHBQAWRU9bjS4nkJI7H4ayaaLP6wLXF/BfgeIMgp33
mGQEWDwebUZgjWj3tIDLjsaq62LWj7TxW44QooPlQdemZpFzYNx7aVNf/wGET46ezqhztdT/YyQ5
3BboZv7vShL9fNfqytSYXi42mG2sMiDEL/Nng0hc1dq1dypF8BRmqVdF30CKwb4WSOfXkmSu7PeX
v5/ceTSx5jEqVCRnRi/tIndIZeHVqsUtYR06bwHuJCYKedrmIGzUEPjQZ9ZNXjq+MpWgJQrdXPtk
Qrk0kdjCqh/CYBsGuAHXC3ywc52irqLofoBER7tJAOtcppsyAop1ryGDsLlud6vrdyJLsALdzhXT
ZFi/GEg7Ckr8hsTVrZbzl1H3/2ojWEBpTyVhIyQ0GL1KDzV7rqInBmDGZtujzQ1ZhPSgRZsBjXka
BphKWVCyaHDhMVBD1AGrr9sXkXk4FJYG2kmk+2MNtIsF5dMXkihom2OpXQFILyxRAh+bp5xaxT2w
lrLKWzopbzWgmTAXHWeyk7fqUjCcjrlsFVQDYpxG9Who2tDAF/HnFIjzw6FzguvbKhOxXEAnx8Io
nKlJcoJQMKV3WV+CDiq9K1khsdTVs3GiiXCP4XLhdjJDTMvz7mhSkDKHinZIx4Xm0kwPtpODwziN
jqSpZPmu1fALLXX/LqNwtQ2s1ibgCGfeEyhczHs9CL+BrKHcqUfjERRRgf4E57mTvWBXD+eJVOEC
Gro+MXm9qGwsWNoblj1X8bYCNatslH71aP6W9CvVerKHadpyO2KQFIPqhxGw2smg1iVWIjoaalSU
sgoScoI3Vb3R0S1NCklvnUwNwcM4o1aj9xfbxLVXCmqQ8fm6qa9uiG2Ayh0gFJhsWZQ8WaYyTcvR
bFDOS5CeV02vAEZbfquEDxg9ui5pddANzzO8s+HPMNYsqJLlWpqDNxZXpj25oXHk/GceApv+TmG5
14Gyy9jR4tsU3tbmAwahJNLXFEWhY5lbQALFEkOfkmTxnFSoQwyPzoZsq6d5V2Uu2XfBDRCV0VHk
3jCvB9G2pHFxXS5aBGyQByH4Xv5+ssChpZSpEqKNDVfhB4sxNDu+YyTgfjRfDACQXtdyzaMAiQeI
FRi6JkjSnwurKuQ37GU8QyeqN87HIv0cDds1Ky8ujzzzWxmJ3apAcOUtlO8WflsQqNQIUWqkR9FK
Ux2n9ltrIw063sU2oH3D6GUuJj8CLsJ1LZcfFe8kBA32Aj+OUSWxyk2Rr6Glhvn4jGCIJ9vr/Dhx
WeCyKgTAn2izwnAmEcHmwK/Yo6iEXBsD6VEbAnU5VrdtZAXXdVltJEMPiQN1MB9sim0kbNAzKwOb
vFck+S2Im+cJiXvW3hmWFWAYaxM38QOh2tOUgnkq/7gufc27ALrJxhsYvLkoB57bi+XMpdU4y9sD
sNvKeMOrH9cFrK6ivWQYcN4xRioIyHTSjKqB8IGG83bpea0VdROhZe+6mLUXoX0iRriwVSO3AcOA
KEmnAN/QMUZWbPr0mfwF5pR1Kkc4zFqlDRwY9IiXEcMm6L/L0NSpAZ1F1uu4eq5OFBJu58QOrb6e
sW6VrgLz5gPNRSR/7sh9T/2ySnat/RedIwjxcA3YCxOK2NZRD72jsgbuMcoO0/xVtXYa+4u+ZKAQ
o9kdsCUmOL3PjU0xUmSqFeRAnTQFrSYgCHE3y0pgaxZ9KkS4ZKxsTklcQkhh2Q+q1T865dN1W5NJ
MM7VMIyyqKYC3qcBaLMGtvlcshWrj1l0bYCOlyANiabacwmZOiXRwHAqW/tNrQCCcJz0Z6X/ksaP
YOWNb5VbZMFn2Rt67QydSBVfajFi7dxc8jdDNmMa+rVj1K1tHyRu19dvMV3Re5/KEcwgYuowliCk
87TGKreJPj3y8Y3NzoM1fy8AVALyoc/rEtec0KlE0SbKzKiyCocpA7ul1Rae0T9lTXBdiGz5BLMo
9FaPWAi1uLOds9idLbehrhFLXuwyMYt1noQTFW0HY6QQU+PFmY+TW1if3bCrZTDeq02yp4smeG4y
aTnV0Y7gmcjpR9PHHGLDbsP6iYEQN8pqcK3riOT+opkD5SaQ6qAaBBwwsZ3cSSOMKi3XYc7VQ1fS
O96/XN+oteO1VLQcB/8s7k5w4qFZDSOmJiGCNnfNkhaoZzeJe7dIDYyPN0iHHahR+oP5dYy+6vVf
gNihlwR0EhixBvaOiJ9n8V4rEh2XiIpq+VBtU8w3qO9mIjlnK1Z/Jka4E1HhiEhGIabrMLrXjfcd
aX52pYxZfOU4n4kRVrPr54YnC0hM3qa3BEB5FNOujyN1blkFig6kB65v38rNSPHuR/8EIIUuuyhS
cJ42aYurPrWaV6JXQdz/jEOgig3PMClMgn06YPe+LnNVxxOZwm2sEGUwm05fXJbP5meWPbquARrS
tJM0S63uGd4JiGuB+w48kPPTXbesiJJF0DBV296ON3wuDs0cSd4kMjGCPsbIIjqoEDN228Z6SNtN
Hu+uL9nypYKXp6oNag80nOIwi51MXdjUZYaRR48PmEJJAocha4XR6sLtZMXVVW0A/gCgRgRnKHGc
L5qjgtmhX0SN8eD31s4YwVouy5esCzFt/BpYUQDQey6kLQwMt5o2sk7AlwA24wSoCTOS3Pxrdqap
6N5FKI5lEzFXomjUlahX0NGeatswRmUjJQCeJ5PvcJCI5iMSp0kl2ak1zTRgI9h4ScEniU+4dLDw
MK4jgO53tuo5rGh86vBhkxizRL2VuwuYtL8lCR5pnqmFcVKoFzsE0EvkBiQY+6iMfdw0++vmt6aU
jk4rjDyirnLxEAaQZZg7GZLA9WgFgwqs8NQKJuZIbuM1K9ctvENh6xZeccKl39DeyasEKSAnK91k
2hKson20qDulm+sKra3dqSTh3o+VYgZ0FRQqlQ1wG12LfnIn4MbzdTErwS09FbOs60l4oSm6GkFd
iDHnezo426qqJQ58XROKZzuOEmiGhJOUFzlFSRQZraL8OQH7ynmjfTCYf2MAQOr9rxTBxSWZZjTx
kiXu64eqBzdzMI7b62u1No9GAVSKzA5wm7D5wmLVIy8ydYH1KjDKl/+ob5Kn6fCiePlx3Jkbdkz2
9IB67j3A+e/QvXx8XKBGZNMga5Z++hHCoUqKwumH5SO66W40X5U+8dRWsmUyGcKWsXFguHEhwyYb
En0dNKBkyxr61nwfCvIOBZQ7UGDF1NWY6xmwpHEnAfnisy7iG24Ux8xIN3mee2Zju7YGKp3rO7gW
SyyDEkt2DghEYiRmYihr6CLolfAaWDR3Ka6NpqjclkWeVQdA7xhkuas1j3EqUtguXut5VKvwGE1B
79AR5+lD8Z3XGmiZ7Q2nhcS5yzQUdo4wdEaHFlZ1qurK68j4EdZKu895+7Xi6jfViaogTJy7Av3I
ksVdK11hQkAFuuSC4YL/O/clKY/Tpp6wumgh2xhJsge2tqfxMuC02+GyQTYy9QGs9MS5sUH/aGBH
H6oSPeSxxBdcehxAv5igcwCTDyIrMV845MBxSECf5uW9A4iBfVK/p/ZXi26uW9O6Bf+2JsHlKJgn
HvMa+s5UG7dqjXwhID65X1DlY6zCb2ql3camrKJyqRyqNJgqWlrXAOUiguVEc6FPtbJcQcMRrzVj
zNw58Vj487pya3lKyLGoZi0jTOgHPN9NAtSPEUhbcHa6datmljfllg8CqG2jpMci+9bZoH4HaIcZ
TbvI7L9fF796bJb8IRLXgMgzjHPpFuecAeIJb6bqe5cVOCnJRo84IokPDMJJLHd1SU+ECXetYapJ
CKht5MKAJl9br9mc7Z022pjK3zxm8HP/qiUsqgnYitRiUGuKgT6k2kdaUoTjdNeP1X3aqT6LO9ee
pbMoMg2Xv59c8yU+CcDwkBun9Q5Qwl5qgogPMBQAoL4dp8lDf/pDhOlBPVV3Yd89F7V1T5Ohc5Uu
3zZZ72qgTfiLLf7tLkSUOEDP5Gzol+ODgkEeb5zIt4gP2DV3+rwuafWgnkgStB8oA6piDO3J+E4M
t8h3OYpfaBIJl1lRLjHd1cvzRJrggqsJ8GDGoheY0Vx1+hoiPa1FMpuVSRGcTzxkpmLmiyWZGAAJ
AJPiIgiWbNHqbXKiyvL3E7MxOrOPtcWjz3331XC6m7i3fB6+Yq4xIFYSJPFHieGY67sl0cwSnnfg
YLNCTEsuOXfdB3U2OBiSba10khhnLfIFaR1eQcC+B/mPIIbmbW06IPr0Igry6tTaAVNp+zea/Bah
ny8fBnuSMVLgV1oeHVIao5s/fg3nWSJm9XCfaCL4ysroKruboAmZoj1r61uNP2mljR4fKQ3w8lPi
Kx/RGkBCMWmIpjJh0YjTtYoROwg+Aa8+ju5sPuVAPTdeKfk6zps+vDfB4E4AddEHrWxid62gjF7d
39KF9YwRlreEQVEdibSKPFrxIba9oT6CribvPwEahFMAhkCuo0VwCK5v5qoTOREurHJLh6ZnS0Kg
SoAznXozCLuT3o+KL6XjEhmKz1o69kxX4U6KoriOCzxpvXi+M3lQo+ff5Ns5YQjfngzlKdf9UUYD
vGpISy/0ciCMC9xOxckH1akgsw7jfck4iMzaoLSVbQ8Vr6/m6v2+wDIDg4ogNSsYEp/MYgp1pAbM
mKMlUQuUnmxzPGRm8hWx5R8HhEDORzTjqFQFoqdYc52qiJgKqfCuMGjrsiz/0TUO9/TIStxZN79c
12014YzwExOEwGIAoa5gKlHl2K1qQhwaHwnIWuubrm0q3+yicQ9YW2vbW8b3Lmlad7T7yjdGkA7W
4fwM2lUZvdnlOiMUXmD6EUSh1iw606FiRo+Owtwj9hDoYw58gsyPW+LmxrdoJN51zS9d97k04YDO
XOdpyiCtm4FPrutBTh+a8Y+TmYsQoO6jJWDJCi8fcXIp6XE2RtRJMLpaDN+H0RofbMq/VGlXSZI9
K9rAWFCptwwMqphi/dIkSjwiDM49R3lvATrWJ4Elgwi4vGGNpY0CQMgqWhtsMc2o9eOQY9YMx9z6
zMP9nINKZ88oYEqyY1W9ja9/vEFL3w84V5BxQcZRuNDVTkUaLppAMjoFir0z7ef5z7ukjFMRYh9W
rQ+mSmuIYM1tHn1rQBRfbv5UC50iKkFnEcERu+Dr0YvOGBGw516aOwfSg+uiobe5NEOx4oNRu16W
aukfWuhtzy2tSyMOVg6OMkDyZJcfNX+sQHU0cQ+dl3EZtIqylPyu63bpgyETyW3MKxiAjxcbKBRb
j5MqhMy08LT2ObEZCJb21SBD4pbJWf5+coqo3qcRAEERP1Kv65+nckPne0be/n/aLO7pREqdDqA7
tKGNCYyf2MbAvfZMVPS2vFyXs3JUsWrwuQviL9hCBI/bJDEoMLtFm/x54I+let/IeBVXPOmZCOFC
js16dpxFxEg/I7rXmB9VaEj6OcvqeJeBKc6nClILzMWhAVdsIOsAFKlMy/DGWD9GzHlS7V5SdVqV
YONpjUw5biexNc7Q0jhMQpTUeuZ16RsxJD2Ma7YFKjoLjJpIUqB4cr7rfVxP7firfEa/tMbGCCs3
C+9LjHNf33WZHOENpI8l2l0HJK+two/y3I0ogGxRziUSfdbWC8VjlG+R+QUYuBCs9B1eI7WF3DJz
7vXqn3zQJffmr8zxeVyNrAASk0AzALIQ+nLOV8xSaK2OHK+5+gYzUft3PXKp3wThe7udgsJV3ddb
/WBszAATp7P7VmDagR8iH7kCF9kQ9Gl/hEGEThHwVW2vr/EK7BE+DZu4sJYtFRbhumWYjyynEs+x
3qzddnxR+9CNgSqFMRaXVbeO85NY6WNn9JssfVR5u0P19KXXDV/VGACWK7ivRvb4XTmLyO2BXgZX
DWBCxOPO+jxsgbCJJ6KVH8O5P7JE2xqNuZlwLKdZhum3Jg40tDiVKDDAooUlqCrwBQwUdsbauf42
0RDYocVsU92r8rzN3XTSCMDS+sbclUqBqVVCOHXnkQ6HCPyygdPPue0CaKQqwe5pLyDLKW+/hMgN
P5gVJ6Z/fc9WvCGuYFClo00T6XWxrAjs2rkzlCH3knk3kTc1vWGypqhVEXAflgowDDRMCkc85rrG
Zopbno/PKOZN2Q3i6etarF2/GLn5LUM43pMJoG1gqiP+Yl/nd4LdRbeu+Y+evPf8MY+Ya/aFROa6
WgZcr4NJH0M09qbuelIhMeWZbB9FPxMQZRsf19W6fEfCaEEF+l8RwsUbaqpdYNMB0xkGg7LLfram
n5Z3sxPo7V8EsKeihE1ypiiPSQ9RDkipI203JO+o8l1XZ+VsnKkjbFLWT0OrqZDRJJOb5C6hr5Nd
uI52NGRecsXdn4kSwjGNNizUaogaqu+acsjbn/XoDdH2ukKXZmfDES9Bn4YKEbyLICZR41bpQQeJ
l3c+QqUObFygR7CT5J8sRssujWsfF18ZIHyK/IYO7Of1L7gwQnwAfgCDqsA/x3Ww/P0kaKqmUa/z
Dh+gNTxy8R+jZDMNn6HSyij0LmzxlyRUMtEZhZe4iMK45PhTdAkxzyHhW5lz7jlAJw86JC5HE83y
6BB1mUkniX+6sBlBrGAzKUpToaFBbIOWQ6C+J9QnWe7GZehGfwygKcgSdrNkDJM1ChYzaQFbV2JD
693fbNe/i3jx4GEosKWQ4yX2HcC03WE4MllH44Xpn2shPkXtXnXmsMOKRQB0YQq613S3UqP7ruES
n7Gsx1kkskhCywaCEE1fbnzB+PQpy3sCbTJ0iNN+RPEO15XzOhuT1ybZQ8Fqd2obSaeITKrgFFUr
ic2QtLCI9DCAfaG2bjCj4k6aNy4gR/Um7orN9W1bNcITRZe/n5wyNR6oirIoUPC57teVBszY/jkr
G181FUynyOKo1R08ESfYfNIDz9p2IC43JxB97i3+2LSTZ8gu5lU5OrYOMzeY3iOCWugjK7VpQmBv
OdUxDqln8iJQagCilLIRm9UVPBElqASUFYebvIOfaoEn8GGNuyQbUWMpPWbJcr/rsvAqRt8NAmXx
Kd7r9lAXJQ6AafS2O1UfNM4PyDDFPnJsO0akw0tLTH9xDpZn+H8E/uLkPDEPkyp9yVX4DYwY7dWa
HKykPbaRui/7r13c3GOSxEVN6aYpVByTfH/dOFevgKVQCExHpIZEx9yMeRXmyDeDEaX20wYUtPNn
aIYSP7xqKydShA2sQKLQdymkqHHiKz3fq3G66UG6m5uV5ICv3qrA80ADEIYB6EVewwbSOosKyFK6
QOc5eDXRTpn7egS+A+LaEQg/DJfI8C5W1xGYdyhk4yK/uMv13mqKfBjgVyZQwFhD7WpG6ltKJ8lJ
rvqv33LEXvopVoawUDjzqszxcuMddLRDCdZiQLBgItlk302HBNdNZNmcCwM9ESk8SkdbL03FgMgc
G+bEPu5rXnht855qpatakv2TSRMzu3aNyWsbC0kGVw+fI+XJcm5j8ow0WCR7bssWU3gMD1ZpkVKF
LIs3waz4yE11M4KR15JjbknzM7x3r6+lTOKSADg57BloTtDyB4ka+vg68FykThQMyGFHONkoRn7J
k/EeAzo/rotdfvbaFgp3rVZqCbcriI3Qq1I0uR8D2fi6iEsss+U+RygJ5GKCTg6xkUIv0cxNkwnR
iXIT81fWfO3aowGiKH0HBhFW7gqymefcDdNHWwWHFMYIzSPt9waIR6PkT59XwscI68zA38KnHApz
66nop6DOjsjoSYSsruqJxsKq5ga644YGGmfZwWBj0Eydf31RV/0mJuSX0hVwSsUpOoqtyjs+w5dh
CTX+oyXhAnFmN7J666r7OhG0fMipXRIjrNMGgoa6cysOch3jVbMkvutSCBiYMIKBiU4waqhibMly
Tc/RAAxHgiSGAuqmqicbIAv/8bacixE8iEKTyMgM7D2wEjmqiiq4W5JOBgV3uTXnUgTfoQDYoOMd
lLFn3S/SVwZ+ryb8HMz3PzWBRQ6S9BgURZQgjq3YY22muYXYh3TWFlTIO+ZQUHEN3XawdFkm5NI9
Qdgyxgxj02DZgqvX7WyuUYnCuDLMIJ6ejdSzqR8vfKhpgLcHTq3EbVyeoXOJwmYVsWFlUa7iPrPm
O9oyt3Oix+sruGp2S/fFf1JqjmDbnI6Y4JyglGLkn2U5kLeM0HAbZuCQui7pMnZEQRuDNxiwwOAr
phHPT1FeK/OoTQRNT1kFDq0d74w70upu8w1p1uuiLlEWMPUNPoOlvRRDlRczj31b6ZldWAgbJ0/7
ulGfR1d/rLz6iN65zG384Wvk9Z+abJbvV8r+/Co5lytsmIanmT1ZJvOo+2If8pv5oQ3me7551ECT
Tt3eLbc9/jWNXMd9MYPR42/tVgls3wxASbpLXzXPclXf8aqbyu+C4c34cX1l9OULrn2hcDLtqmKg
Klu+8D7exi/1Gw1iz/adAF9wrIMByez5YLv6E2DP4q3hSgHfLkOY8yVabP7Emc4qoKX7ER8AdkbG
3jTrRUv3pHiYDNwUEuNeCXfPhQmXUKLqUaXMEKbnvkZuDTOIQBemouWXbcL6mYXBXEtc0qqZn5ie
cKCmgadlksD0llqb0aOzgYIYvXJ5uKOyG3BtLQ1LU1Fzw/kF2ev5WmJkIOSVQnGkKndUDBfzde7E
AZ8Xcb9nR1nP+2UzKo7VqTzBvMsEROgp0De8MvvSoXlBvSvqd7z+PKe6VSZ0Im3s3mtlKPFrfhe5
QMx54OUAsHDBcYz1qMRZHsJixnswKyqJ4+ZRoIGaL0MXpfrFlvWprPlEsvSnIPOI6q9YnncSIGdN
YA3wumwzsHdavY6h5BxeNlFhKU9kiOmqxtRrvWMKbi7Gnudy9vv+g2fJOwH3K5u0B60mx9rMfdUe
MCsWBdn8hvENiUu+bJERvkIwoDRPYnwGNB2G2qvNzyYsH4ux2miYH0z013mI8JS5UZRky3iPUkr+
p2lrQb5gUFmlmYVTYhUsTNU0gESbydus3ZjpAx0lYJlrVnS64ILjq0peN7SFqiqynawGhQb1jf6H
0W4QbGftjvK/cT6nEgVPV5lGStsZErPpJW22Y+FFVeGixuh3/EtLowAkxkz980zruWEJLm8E1gmZ
F6kj/VIBypHIYi7ZQgoOzi40s21rCGjLOXYjgPAoQEFvywSjI1VgGOFrqZTuXJpP16+uNWd3upyC
G1DasK5t6sANGCAqGp9JBlqdjnp1/E+a7pM/z8os64gcCUUXHrhmBHuZO4y75ipMMyp+Dh1HMsYt
QSrzxxiRv07AbzGCkehNyDW6nIBuTndhO92SjgSq3kheF2sB+ak2glWYSReprQExavtUDsulZGzK
2qNouL2+S/+HS/mtkGAeRhNOaaRAEotrb8y7wEzerNnX6RZMVuBWWJ7wpjfHvmHKuhlX76dljNcG
mqwGVGHBndljq1UziVpvyM3hnyIj43ZBptiXNQWpVV+E/EmpSfsG5tzG56yvDsSsh4ClhYyNaS0K
IJqOmVKNAHNDXYz5JMoxcqtPKItbr+DEj9OXGuAOeCUQEtBEUir4VQsQQ7pTWcuBPZEVjiZPshZa
U9b7gJmETAib0y8NxkWY860wJh9qHjsz2za69Y2Cb1RFjycfhxuV/1TsYgPz3+fqd0eLPYxHb41R
2aZJ+NSwFOwUYFx3ZIOisvURTpcS1xmavvHNivrPWO4HtqmVY4Ukrip7C8gkCQfMAXVeGheQZDuR
V9GgrF8q9WvUxEEFXJzrxr/qGk92XThlERJYBMTEyMPnm44BO8TDEDGQmWu3MBNP6d+05PW6xNUI
93TzheOG6EWhs4XjZtJtau6VPsA0vpJaXsjAWvHoTMgv9a5E6LI71yxOcMUOWHf7jmJNjfqR9rAm
85i3b/msBS1AEUvWuf2SMnycbJc5BxDySeSvBmiA1DVRHMZ8mTg73RhTSNsuaT1Tu8GF5w1W74Kp
aE7vcMxr9m5HLWben7TRs4aXwTlYKoZdZUyy+rpl/f4KYelJNvX1oOMr6P299Q3DO1vmp3s0Nqsu
8TpEb+7gq/vK+167sfsT5UJ1k/nKJg8cf/52fUVW78aTBRE2RGtmzuBxWm9UALqvD+9IYoDvrpz8
Xm32Jmn9sTdlPZKrb0lyIlVwcnkUOXGrQSrzqVtu4tj95925S9zwR4xnJJr/sQDgDnEx1okprr2y
G2UPbpkhCK4v0YusysFU4mXMxeCxN8R+VctYe4wlCr0093832hEmKiskwNPchBQgkRVBv9NBeGft
P8FT/2m6xo/Ji4L6LVRc20/25YEHnYuGiG/G03fNSzbVHp0SfubLD6HE/sR8VN92hs2Xz4pGDej5
rLbMTZjFmldFbPyicFt70gBmMHh0iLtD2ycY5E2LpP+HaCkBNWk4OZ9Ag0mPvNWcW7Ur7M6NSodM
j/MYdt8qnjU3Gm9DjKdRs31Ci3a/meIUAyX6kDl+5eBl2yWjArrIunZ6N46bMApApt0cotTsdgAt
NY4VmM9dtVG0x1HtrWdkHxIkaykluzCu7beiHcJDxqIpctFc2/s4Ush4G8N8V1In36bK6Gzbsq2C
RlEwFmz35U2BQT0fyWW0mBWs+5JX03AILSf2Rr2pkEF37PI2t4lzX2EM9wPsdvZt0c91D7ZuW099
teLU2oQmKQ9GPGYbM6SqX6Ln1AXpD0GKtzW+JV3WP1Qw7cIHOXyNOvRc+nNXxC9Kyi0Xg632Q5fz
CUBDhPWta82ztutq28TkXjdZ31Us4DFuorJDhrBXI29watVwGyced+g6DPcgvaFArk3B39M7Dnu1
Zz69AHqvebDHMb5vVcCBoV9X2zdIfgb5wNWfSaOj8bli6jfe6c6elzF+MbRZsakn2oCce9K6PUMx
6hBlRH1UwyEyfFSn7C9c5d1t3ExW7TeNWv4IZ1DXh7HVh8vQlbHT7KJGc2OUM3Lo0URnuXrcOeUG
qSzSuywMzQLFpqwfXZSD9Mm1Ux24eGMbPZJQB6V6VefhXetY+gMe6rHhWo1dvFMWhS1QJiPgtbSU
KWi8a6izU0lJHtQw6w5xYSi3jtXlnVerwHtnVjj9tFqLeNWclt32uoP8lT6/doaFlyaZkSnMVBwW
/TZ5Qiz4nvoP2SH0vwNAYqvfV/vEfxuOdD9tYhckshLpi4e4Jl0Id4q4rRy+eEp7+9kjqbaLn4Fn
Mj+Wrv5tDuwgfcTQJ72h9+EdXfymbMp/NTBxMEMM5mUUYcXy05TjWJMog/ZdRdxuam4tMttB2A8f
RWp/z1h/Q0tsmllN++uqr8fkCyQ0jhxAQcS7OmkMWtQjUOJzrd2EBpAdK9v5yOKGbJjBcTNYCoJO
BWlZNW8SV9GQSKqqUpJoWO7iiw04+QrhrqYdq2wVdS8PNam7UBm3RNnPxRYE6v51fVed8okg4Sbm
aF1VUFxrvb7pke7tM+7WaXhjqsq3PrFdLsWPW40A0RoMRnugj6ILVHj0KHnmmCMBTGU3HA3cOJPt
M/qswTd3EZ42Ph9vUxl6/pqWgCZY8HIQ7uKJjOU+eXKQbtL7fIHGVNlnSXHPm28WM127fzNlnTTr
+iETZ+mGDbRM8SEexSDybhlW1FJfohGT9kcTw9JK79toVqNkkzR+osmIptcCC6CYaxjxN9AlIRYr
uJNENe/KFs6oRINreoy7JKjxPL9uLatiMP4KQopfk0CCX4j6qWh4iEC6mncsc1xLudW7n9dlLA8c
0fTNExnCAwhvXzA96pAR0brZaKzj+yaLwuC6lLUDdipl0fTEIsJpMvpGgxQ+YPgza9wB4yaD7rMx
kjyy1g3CQFIGJXOU/sTJs8Qq61RRIMocWDAPCLNxh9jN7DVttQdgmOWWyLPFzPZJbchc+dqOYYYP
rdYLiJwmDgbhdRyhD7sDKCwaITAGmqiWa0RckkVZ89c40f+qKLirWXOyvhnwkMyUGxw2H1CuXzG5
8CVV8nctxCHPiVt3sgrd+soSaymYYVYR9n++iWaG1wJGXFuvZrvQcDNtywHarHuz7lnz6DYaeKxl
aOxrC4r+GZCNArIEtTrBYZJ+UjA/AlUd48mEvRQTOM8ll9CqDDSsWRgkxP9E5pexaGanqqFXbkXH
Rt/qvN7V9T/XT8DqTQdez3+lCAct7WyWdwOkJJg51aYY11j21IBUqyW2BxI27hWMgXpt8Admvjis
VP7i7jn9gGUZTs9gjcHTqkCU0WXTV2tE+m1OvitGvVNBcMo62QN49cif6CsYqVlofOAh9C3jbcdf
k/GtS155LzkKK60zSFxirh7T0A7KT1QwyrCIC63qEbvMffZjVu0fQF4JTJq5RhvdcPKdNyDeBhaT
2xvJgeiFaxdZ4oLBdnAdK07devxR29ptAhpr0sniirWH98nH2cLTsKRWl0QhlnyY3SY5zva2B22V
2XqpCvITGW7Juh1jchRjC9TGNOT5BuuY+w+jZSnAT+HWpeYzpdqTspQki1e9zzI9+r9iBEMeiTaA
oQpiUv7W1ff9nPoT2di5DTgj4DMgaywDUJcpJlju1GlhE3NIVIvZ6+wod200HVfd2EgicZkgwWaj
2KqJ1i4rSL9k5t0IhpIa8KPXPcHq+qG5cmnnR++vCOpMaFYnC2E3uHfx+MnehvQumlK/DT8wpYgL
ym3xFLsucvUsAt3f1jAmjXyzEJDldd9boV7B95gbu7FB1Q4ar9up1zbX5ayuH7phTUD8gTdJhAvL
EPjNAPXF3Yuu6ZnsY+T8gJwYXJeyGl6eSBF2qbAXAK0ZC9iY9U2J2aNN1CnfaGfPrq73j1UEVMHr
Ei9Rs1CHOb3XBZFj52SDVXG80JTvXe829CZG8cwOG0/RUG4yXMTUFvPVNNDj96gZAe5PJc2da3t4
+gnCTTgacZ6nMT6BNoWvxuYmI08TGR9Y/3hd2V/F5bOQEKELurcRrCytTBegK6y0G5LPmEyb79XY
i56Wjs7cze6cYL5LvGQfvThb9EjgovLjILyr9rLk1eJBrn2A8BrPo0bRIw0fUJSxq1e1y1PJgfgV
q1wTIfhKqqiFMqYYUxo32sZ8jl/i2Oc+OTTb+ohJyDn26MGL/oe069qRHNeSXySAEiVKepVJU5Xl
bdeL0K7kvdfXb6ju3mklUyuiZweDmQEamMhDkYeHx0R8I++VZQplqi428NcCg3YC5wQdKCp3HNMU
ToUFAFejTzpJ1tRbVLPM7AXDm9vfUoTErST1pSGoSyC15Aoux2KmTcOHrgttkSjbOhIoEqAnBQdA
uHsYmtA+bdiAMbYYvfbNbVXanfFMqkPnVQKjLrwMlg+lXgSDFGQZaPw4v+cYMk8hTef9Cc6VGBW6
svVx8l+3l+6yVMnBcGc+DNA4qlSAkQ7eTf5dAhHIo1q58al3NCTiQEwteLpcnPAvQAZHA+pIDffr
uV050dBTLWOUUtO/R/RzGKHg7d3Voi7xtS+Fdzm4OUDqCFZbbve1ddv7VYAv5Uun1j8S5Tbpr5X8
oWWCXqfLkHc2aIHE7T6CEco2aOY9IRf7qTKvo8ZsUHegoKgrWkfu0CSUl3sFbCdDXf8qtPftT7i6
oLAQ87WEYNKXW9C2MqapMecFBS27KamOX7qNYWv+5zbO6oZc4Mxh4CKyNiQpoWpEsKLGdaRdq9FO
qkUOa/2r/bGFO1+pPE6Y4ZwSmzywB/kIcU7lof6dQgz0wJ4a3ZFePN+abIyIOIbg9rsIWL4+4z/Q
/JRNPLCCBiGWcejeRrOyyuEQgePep5+jB8K/8ZZQQVS/+uEwU6khSGKgXOa2qG6MSi97WNA0/6Wi
RsrkzwCaNYqo1X11USGrYYD+gMz1wvMPl45hq0QaNmiMBEv0vQifpd6tiztNFBitGgSWCMxwIseK
Mf1zoKT1a4QlCk5CIh1Z9WmY3U8zASlsJRrSEyFxZ65KvHD0KiD1ygPIS9X0jc7iqb4oCFu9QdWF
SdwNSsoEuoKeDJNK42bqcouiq7HLopeiVh+ruD2FBE/M4FkpkAkJ7tE2bUnh5PbGNzXJrbFAcoaF
CGbQ3tn9PbcoHM/it80BxuJAtolWMrXEbwM1fG26hXpDAryGHreP/cXrbj4X6K9EXhV9h2hcPkfx
S7NX5E5LbGP4SNpPDOaimYSUV2Nh97+2ob4SR3y8ssTiPmsA4RRQggELXF/vyj67C7odolHHbxyE
Ywg8bS+y8x+t4EqaF+oSFiEggXKVZvAcDuoYyb0BAlUMmt7l8h1YT6xtw1a3KzhI/gvAfamYSsUY
Y5IOSoqJE9ETxkCSku46US/sqote4HAxg67kXcpa4GjhR5hOliY/yKL531VvssCYbV3sOlBqgLRp
xhjb1Iri96Hw7Rg9M1H7aFQCuovVdUMXkwopLEPFcMM5Vu93oCoegYVJ3wBQNXp27EGkN7K6wxco
3MUGxaseIynw/AGOLIvcxrP03G3JveHtVON5eyusXjMLMO6GQ4Wxp3ILsJDceIar127V70z5OUCX
aXUow2/bcIIV5KcBMzwBFG38Cg7e23w/FPuAPvsiIY4VZhY4CYTFDDpe83wDZ5VajHQK6Hxvp9f6
rnsnLhT9IpQ+rfE+s+p7bc+eWuc76qaCo7u64/8A61zuSS5yaGTmAK4lYz/JUCxgzY3X6MftZVz1
EAsYzglqIdiVPbBy2gGyiGGAkuXbNsBl2nl2swsEzvWVlKJVD+QsyDN/qi2xyurQm6+q+qiUb4GC
W0W+MkQjqaLPxju+IegIU2OAagVus6y0EI07cRhYePw4VP8FxcxdkD22DC8Q89sQQhm9fctJ9tyh
i6VEw32k9i/bC7G6YRfrwLlKCZ0CWuHjJ3VRb+nGU1HsquSxEilBrX1QlGpAuIoOd4xNcRs2LZq0
yxsGekDFCUGjlk6TYGeuvqwWEBdHTwt9Iw90xMu3sTugQGJ5u/Bl2oOd6Bcq3UJpQiEgt0lZ7kNA
IQNgdGo/s6N31V1DVxkUP9MnsTBfJOrvXPtUSwO5LWv6MavS0MAadm8DcQb9QdbfQbr69xtiicJF
YF6E7UBLWDUmvwcM5fix1Qwfjfm5DbPmSNAXoGH0EByIYMQ5v2pYn9fRUMKYtLQxVWlpmEX9+6Qo
DvkChPdWhlKQQKkAUqahlfpPZumYGHatrDq6rvPIKZD42jZr7W5bInJ7ArM/Zp9AK9pmJeQT7FbB
GVesMTv1v0AwIQATrKHObQjDbDtl7AEm5c9x6wzdC/22bc7lUNu8gmjiQMOjqaCxk9sNTSOp1dg2
82O3ftZZWR+GUdnp5fQOXu3YinuMigx1NTohCBOvDJa893lZgsvDNcN58v2kpf2ODlMjiFTWoqJZ
VAtDkbN4GN8MYCqtGqCrClFyJ4F1OERLh2dJyfeIWY2o8WBtmZdY3DJXfk4kTC8ndlH2aCNDabL6
qfaC+sfa4V6CcAuNkMg3xpmwKUMRr/dlJ0+621QCwz8V0XSu+eKvqieewmigI7O9i4gSYZ8R1P6A
q092NGgIBNn37V2z+nHmsur/Asy2LgBIZPimngLAl3OrVyhE+NCg2b3mqitnolrumjUYxZ3F3dA0
QfnieGuoIwkHqPHkw0fR/yz73bYxa19/+f/njCmDVtV9j+JFivStT2sn0J8bzNVso6wt2RJl/vPF
kmWY3vfSaLYiOnba3iOuKnd2YuCF+7SNtGrPTPvE5tsYkwvnSEmf5oaR4yYe1QjdCzvaejtFF/iN
1Y/yB+Qr+lqao3mdUhOAeCWG4/V9gAH2bTPWzouuMY0q2Mogz+XMyCAtmQ8RrilaHiYU8jMrGx6j
f3NUFiiXpVYNFQMFdij+LpU/By8Q3LaXNSA4WBBLQpBrnqmUNc6OttXgX0YgMLAJZuoRuQXW3oXD
PiaO4R2L6g0nNG72hQ8BQZxXvDL/zUL+8wMupFskKarA3TKnUwO7MiyPveT1+9Adt2HWt90fGO5i
9EkIRd0adspyYBm4G5InUxS6rB4izFaAmRd831CkO9/a3khrsFAjQZMpr1r1pIVHkh3z2o1Eucu1
Wx66KP8A8T5ByUc/CpAOQxZR6W/6/mWUDmrzXqUHNTtsL9xlx/u8QxZgnGtQc7OtzBJgKBFOO/3J
tEJojlkssO5P1tvbZFvuyXWZdRD2Ha2e4gUy91Dv8yhLRh3IkZlYU4pZ9lBwjSsiCG77R2kPvpUB
EPSuTZ36UbKlW8ku9/6N7pZOeSxs1xpc/6l3shf15Dui9+zqk2yxuvz2zwwQVk0S9ozxIT/5t/mr
7IBpIXr6DeLve/nhqnUqq7oRlX4FG4jnZs+VQa1HA6hKGqBaD5mVk9GeygZkeB8Ju9/eQWtgEP6G
5B/KFUhgcqHF5Jtq0s7OeIjzXagodqtrx3aqDmjBx0T8YDVVIWh9XXVrBp1buqBxqBg8DyltvDD0
EoSmeWh7lKA7z6I0tBrpzsNsiGGF3m/EylZU3sbKSY+dRqTYtvrAX/6CeectriDJqND83OEX+Pmt
MjiT72j9rkhuAv+mwv6KHj08eLcXeh0TebO5AAbhJP59r5lB04TQCbRTD2kmFZXm+7C4l6rrgKEx
g6VWmcfzZIoAdv6AfD71i/8a+nToamOch0gMI0szBlgzo9IvjP3VKKVAI6odpPSY1VGJiQAonJQ6
SDP1KKJ4kCg9HqnGRPDLGmPftX0sONlr/n4uBkIQDD1DUBc+X/42QstGpfgpZsIea/qWVBTf/K+7
weAalyBcZK5k09ikXpDaKvgsgitm3CFcinrB+q75qCUKd36ScdI7icAUvDMsvaSW7gl8/Fows0Tg
9qpH5JRkMhC0+KFPkTUEBjpBAlGDwtoFCTooAlaD+WDywUZskLwsMHlqS371GunmfSVLt5QN1wZr
97XSCMxa3QOYRYXXQfyq86FmibRrZk4SYhuSW1nzXhqfhZAQevXr/AHhQ80BJUS1Nz048Lq1K5Wg
/UHw/S+7AedtJoMfiapz0Zd/bOZ+D7UoD3YEYBRKrfRTuguvh+til13jcROedLfHVTG57Da4Eolb
rpa7QV8HsQvMz6HXnrshZSRKjLLG3sgD6I1buKBO8U3ZP8XH2In26FHYdiarW+TPueUTdVqM1nS/
CVOkf9BM6v9spdKKzV9ZcV+Kqg2r2+MPFJ+wk9XR6MMQlg1+4kAK8hQOgaMMvaDFaXWD/Nn0/A0f
p2GkTR4s6rR2P8jDw4Trb3vRVi0BOTgUaCEndcGjxWRP6/wUEHXxk4KbKQ7c3v+2jbHWQKVDtBfJ
GFyr8Kqcl09ZUnWkLFMbI+0786Ta/pX/uzoEb/5D8QOJR/poFJbyS0HRDjX7zM6zY/y2/RtW7Dz7
CXOksbhTW1b7WikVKSb6R0+1Ro+Qe5AZRCDxzbIkdLfR1hKshoyuz1m8XUGyh7tDCE08iql5uPc0
sjCWZ+vayUPzVqujQccuphjDH8FBTu5p1eyihgiOwkrcdAbP3S6kU6KYxRW+qrqTUJoakGxyzKS0
KbkjkuC+XIsdztC4W6au0zyOQ6BR+tgg3TA1blVDCyB4bSkudiTgTl7zL662M1Du4tFGjGg1ClY4
KO4K9KVOwufl2vPlDGLeU4s941MjT6UEdknSg6ftasOlge+o5Ebz3mPJDTPJqn5RkCFEgRuEb0HU
2t3oIqtj64mlhdc9Rhv9b2P5bHSi+ZH1NWca6Pyg8YAeCu5I0TBOS6iFpmBXe01Bx95916ZdXxj7
tHpWJwebzzGg+yLY1iunCDK0YM6R5+K6wQ/G0RD6UIGBRR+vyG/12yzFeCgdzY6fNbu9xvyl2xNL
aOuKY8czHvMOkEhBbZfP+gWR1GSSgrM77EZX+e59KO7007TSfOf/zm7ZLr0zsbOP0YPo+lw1dx4V
A63RLCPBn+JR9UqZ1YgEByuiryy/iZrd9pKu2oanjWxqSGnqvIZGIhE6UB2SALVC9/rwU0l2I2Z1
hmw/iBToV0K1WQP6HyjuxJQBsvssB1QgO4nkkPZgZvtRpC+7cmedoXCHphjKxgRnWWob8X5Q7mrI
52yv2OpHWZjBZTAwypwrRQiACGM2/kvY7QIRR8ha5AIphbkAM/f9ajyHVhCAairsIOmsh8TtRnhr
SB/HP2IPs3MnELPk8S4JMWCNmeJt49bO9Rkyd0+BVhB0cxTIQfnQoiyO1uboB5KDE+oUhVOhSCdK
b61CMoi7Mnx+OBP+DYZheC+hHQolyNIk9XPu38ithMQdBl9bTMC3lgRSDlXgSla+orkE5e3EDPMY
FwDNpvuc3RP5kw0/t9dy5RI8g+DCz8rzJ1oOgPANm4zoSAcLgX8CD7dIQ/qS2gKUqgtj+GJd3TVa
LxMg0aJ/1tryKvJGK8KMTV2MWEjqNPSzSt6Z/ITXRMlO6RC4soG+G8MicWQZWnAMO7bDgL7jsxfF
I5Av/hkqkBmICCgFs/uh1+4iUPFtL9CKQzj72bx7C7sA5FT42R3yGUq+6+VXE/2SmbsNs/odoMuI
nkLIC6KrkLtG1cDDKCiEz0Y2qa+haaYfGApklZWqNMAzRINnbzJW5ViMAMwM2+iX/gjTvvOcAMa5
DXIxpNcnZZo1foiOreQpJ9dZIrDuciP/R2joP6MIF/KTaVeElRfh/1+jUGuWPkaZ4p1J3retWOku
BAwad5FnR50O5pwv4tzwoUHXGurg4WPV2H28I3Q/QHzY960aAqaTU3aWbp4au3zWMLNu24qlFbtJ
5BrXzGXqzNSE+xhChtyeaYJCjkYF5pb57zxmp2aU9mOriDqlL69FSCXhLx1E9iiM8VnGJsnkMmlK
JOFGS3sm+84hr+mVd9JvwE4JIrOb9Fdmp9fJlS7wS8ocrJ5npIAMemnCDDTConJ8vtATIa1UEDjg
njEQtkl4Xn/KaDe8HnOlm6fuG/TyN2CQwdwiraGtl2R4s6RyRR05DPN7GampO/Ru1SGYHsyaObT3
FLevqw4d8qxNM0tSEghMNWUcPHt6Wz/3U45vR0lsHBQvEt3H88a4sAe93hA2Qz5T57172aYJU6MK
lXbVR26m0Fs3MRPZ1iXDsEolPY1VghA9ibwD4ixRO+MlkQQCN4b3zywKBzYDPpEiewn6zCsc/uio
fHjfqVWcJOSoTVs9ek7+3iFFfeihvmtdpXfqbfD77ztPzvC/Lr9FDC/JgwkxMODnyafPrr1w33lv
WrrfPp6rp+KPlV/xxAJFi4su0jqgGPVjHDtyBUkhEfXd2pHQFXgxhlFqMOxxG7OtMUdY0G4eAiru
lVa7CUy6Z96EKzq3DElE6LfmNyHDRQxFBUGcwbdP1CWVfLmFSRh/gpaVApaT79uLtoqAfDOiLEwa
I/w9P2mplysgQ51DADDMQMvHKSsBX8Dqki0QuFBxLNFhUsRAGPKHzrue+icSXZtxbZn0aduWyzsO
3dXmPHWLbJeMf5zb0noglIqVHtt8usU4ACnB1+NmvaUZEKl3t7G+lp4/0gswnmAJglJ+lc3jYFXp
pMpNP+7T0jViV/YPTN0N1MnruzR0cu9gUBE1iiKwlKdR8qQUtBMqwMvb+oEMlvRi2qPb738lN5pz
A9mpwNH3b/LB8o/QrcBAS2GPVmYbdg9JQKHa6drBWy6Fcr7ukL1Dx9e87qQ8VahomgdfJOKy5kCX
EFx2owhMz5Pn6b82cdrhqKDlcXL6BpXFnWTYdX4QfN3VY2HO48Soe+FwcDfskMWxmqGL1PaLXd3c
k+ldiQ5GfTdiBK/5bYB5UP0opB6dWeCGId9r7a+Tjjj0SLBrkJ5GSYZ/bXugz41aCntTE7OVKO13
isBbrlmI7nw0ACsYm8acCffRpqKIFTa3yNLaktMbEqqCoG8l/wYjUMYiKOPNAwnceaxKiZRejIEZ
8F147DodH2XzIMU3fuPmzPFnVnMwpJT4W1A+XDseC2D+bMZ65zddB2AMq5nSXqY/ouZWHl/q4kr+
+x7+MyP5oxiNcEXFbGTh57t6/F5MypUEUZztDSmyiD9iZZawcR7mCijIqqa7JLvGS8RjP0hzQKOz
AG3tQC/XjzttLdr26pjMNqH3Sv+om6uo/7Zt0NqtYIJAA6VdyMZfvAiKQquqsmlxWXvgNWVV+Dvs
FMnq82l0g8GfwK1Vi1QA1xZxTtOhwDqTnfO0TmD6oqE5N+Kl8VPT2KkBJs8XyHeN5lUfP2/bt7KE
MpR4ofwpo8UQNBDnx0ttOzmXGLAaE4lfRWXPRcOmXQJBFcExW3GNMpklJ79042W+4uITDw9fA64q
zEJLHsNbP7/HMNOtJBdXBb0F5doOJG9/XedBWh2FuX+G6rlAKKeegqZykA2Bkm2Xt99KLbJrAi7B
1r9C3vu4vZoXX45Dm/98EdohPIpYWwKtK4+S/BJVV1ofPExV7+SYWaCGSEj5YndyeNzXy9Kpi8IK
eEk97FKd3hestlQjccMmuh1yJRF8w4skwDke3ydmNNBR0UNQFHRygzznc1V/lvqvQTQbdplS43C4
a60xvDAqMuA0pvJRx1FgVVEmXct+f1LStLPkYWAQWBlymxRp6jYKqHabIha4F5G1nDOrQxBlyLO1
lbRTDKdAS2yLUZ5BF7Hwr35GiBGC9AHpUMqHz6bCUsUc8RmD4iYtd0P8AFdtseotEFXgVzfoAkk9
36C9pJvZNADJVF5RSJKHHTS8pqyyWgj++r3ozK+uIPRIkA4HkyzSEedwKhR6m7Cbv2MJpFB2Uhzw
ZlJuGKamt4+eCGr+88XRi6q4IAUFVKHLT4bSf4s0ZCJ7dqyEXNgXPnPenQurOJ9SR1KWKTOBmeqb
D0j2ofe9/aEatcCi9VOwwOG8SaSiGt8HBQhVfJdOTgZaQwXKrBn2Rpk8YxY7be4nTGSLQgXRUnJe
JdaDoc0rLGUJlVQQYkItr2rRA587faaJXMrlcObXahrgT9IxMIOFPf9wZZoXoB0HmhYNv5NCttEw
dWcM/rFJw3cvg2aDUrefkSajPp+dAoOgX6SGYqDnoFT8pmJudnsjzXhnD6bz38PX0TtJz4q+/Vr1
zJIhEGSoYKgPmKvlO4k5CSZiaxGz4dqK4/ZF7QB5F1z73I6S8kSjQ1bhS5O8h9CW7kKj2ZmKCiyj
Iu25yxQ+DFyCcdsq6aTc6AaEtGl5Tbtrwmw1PPWpk+svIQhYzbcAxYPtNb3MSHKY3EcGSViDkUFg
qvJVFt6lDRYSWg3RU4wwsXXU/MYnhxhST5XlNTejcZD7q6B51EPEV9fgCxTcY2sneLEEKjfeJ0kj
DWiCn1Nr/kcf17+YEu+Lwfvb19GX1ehEROs2OBT4pIWMUJuGOWAiHS0ZLPuGfN/D9squXR3Ih/wD
wbk906fMw/QNFjaqrVq9rnH5T9K9HL96RJCCEUFxm5SZjaE3Mg5GVctWkD7UUrkr9GtNyvCwFazc
+gf6Yxa3R5s68NIE/UA2HJFNBscHQ/GoCmZR1kEMND0h3YiUP2dQPJhGWEs4dXGNXpYosFPfuy5o
JvhEa3cuw5zxf2E4W6oQSqflVINkLbsZqmcm1e91dpsnDdRRBiuAAJ9gd69eHEtE7rRNFOKSUQPE
NhvsID+Yv2EcvR0L6yqUwGZst122+xf7UNEwawruFcT53FOsQRzatAPWkvjNKUK7lqT3btLcYgQZ
WmTbWJddt/O5WoBxUUyR+JkPcm4wchXUHSC5EaRopoaSrVfsOl+GYCHGSl5z8wHTrqR9bWUrEXFS
rK/x4jfMm2sRb/gZpNNNSG/bjFmm9zGoj0GMC9lVJdxgheuBqtNQ72r9m8D2OfTlr6el7dyBL3Q9
0FEgwClEXxAqDwTM1WAVUXZFGWMyLLUKSCKgoUNGZLANvXpcFhZzxyVLOynKRiAXqAqQ7mpiwx5a
itsg86e7NG+eakDghBzpbP5iWaV+Irnkt2BTnogDxgS8mpr2fRvjMif6tX/+gHCBfW9WjW4OIBqV
zTuvQIjzZpr7Sjql6m0XZnb5Zir7urk18p+NKVjEVWeg/IHmzolUxqrUgWvQpiBWbTViTaBNCWhh
VQR61odC0kVVlbV4Brx1miKjFwdNMZwz0IosIv4ERKl4HrubxrT0EAJtvZXQ0mqbg3j8e749L77h
H0T+du0MJanHDIidvm8Ul+X3YzxhMC53MojHU7w26gK1MdG0yur+BN+uidZNNB7xo7YY74kzbVa/
y6VTPTzE3k3mH7d3zuru/APB1+79NivzeZTJLrPRCqA2hYqxwHkLrODbiFLZ66VktkJDOb+Kc8cf
r4Pg97Yd6zGgqhggsppZ+nniZ+LLSSgZQEni4Bv+ey9XxqHSCzfypptMo9D4fMhQX0Lgmwu89+oJ
WEBzznuq0nRCAwOg5ddiCCwTWn592B5b7xvtP+pyOmzburr/F3jzgi88Som2hajv5gU1pz2dhr3S
E7fIFSs1uzu/ZPuZwTVMZGcbVmQm56fToRsomWEVU3qVvB9dUgZWQ8ddTj9kCNb3SiF6L65uHRTa
Ec0w0Cfz7WFtoKZmM2FlQ2XcKcrwIk/FTQj2MMOYbiP5JZTHwwB1HksfwwJxNpppTemNgBvbqL19
zkQjpaunRZ3z6uiMMjH8d77yKnrW20gzKnsqh32itI9DIGIfnu+cC1fzDwQjXCDfFXiQTgEgaAui
9Fs8XqJ4b6gYxRYEpPPn2gLi7yVIvKTmAHlGj3l2iBa/FtUrjKAcMmHJbv0z/nfZQKt8vmyYqs9D
Mn/Grjl07MHo3xpZdCn8Hw7gDwh3D2WsmcjYwB499ZHNo1aPJtw4uQo9FKsyF8Plio/nby0aZREC
c8cf8wVQcZIB3JHG9eYWbgqKqUOH6Z1qsEZ2oOVtqQtCcNGScj7A6PLYiGYxz0xxdDSue/5er7t/
47kxmU3nDB6o0zkQmiXpYMzfLUNzxhAWe3VkLih7BBHE6pZfwHCOBSpjoxExwKB/ymqLHxVmrfwc
XWvRzvMGAdjqtl+AcTGfbDZ6Xo0AK8fMGpPbolPt0f9e56JSjghodqcLL818ucIbCUBhdh/1exlG
6eBEDgUVt9WNsLCHc0lagQsgjrARiI78h58+BWTcpWX9tO3812HQaI3RWYyF8eRmZZEHaT3BLckY
BuzpiDz20wC2nf8fCucosriofJQ+IEfZaAfZDJ7HMtxHmSl4Jq/eZBhB/68xnKuA2F7itwbEISne
/VOwV70MwoOHBs/J0ncm0etVtHacgzAqr1fbHHAYaAwUu1A6KwpFnQkim7izimRNYLIBS5eia82p
QJIfWeGUfg8TY3Ib9FnWmIDqqUuTqX3e/mqr55dRtOWgMw/8BJx9VVknDTOh8Zlq14iOB7lyaOPQ
wCbyv0llgv3gHyjOyjrB0Ek2y4nKtD1Rf7Qj9XFIUX4jrf+jq5IjRQGzLzzl32zMBS7nolQSD10U
QzhPwe5owVKE1mt/6AUNO6vfcIHC+SYam71HZ+sM1WmSxwLsKDIK6Y22KyrTFbZ2rHqoBRznoaa2
a005hVEQSO6QCO6KPa0/VMjjbe8PEQ7nomQoUhklgVlKCbGzOWosQySf46c2j0QR42oy4R+bZD58
ygwp9UIDWGbwEvbHADyUcQYyMnvqPSuJnybzcyDPuSqamLwcR59f4AtgLpyClF7CphTAYW2gaf2z
9kx/ZwzEauDKyljap8VT142W2RlOj2C16MDe0YWWQsFp3emPg1rejykRqZxubykUxs9voazRVdTd
8Y2b6KXprjXjocmDqyh5ZewjrpjgS6++TBjm1WUFFQ7oL5yjUXksiiqBE6oSYoWF3eWDFdLayuTj
kH0fQXAP5bV/sbm+RnJkvP0u9F2G2FOUsIJzxQMdM1du3Xyr6e9SxJK8nmFZ4HAeQGrHKKqhoAaK
0mORHdMQRHo/k+qQdg+jvJeV41D8qtqXMnnA2IyzbeN6ag5vAYLCKZIe/Cip2kpB0/fYXBUUcqvr
qXVBsG3R/LbIr8zGiXSrLaFRDcKRbeDZc1+8Ef7gfk02LmKYzJ/KsYth9CQrVoKOfm8QHdjV1MoC
gjs3Yyc1SSIDwsjQfA8rCv3AEMliGjIeYnBn7ti4S/y/7ov/Oq7/rOjX8NvCMj3L0OXcYdtoko5P
175OVbLfXrzVa39hGXcYNBa2NZk1xKF3X6WQSM+fdVz/2yDrJ+6PHdzdC4ZhQxrBwmyjxmdBpqye
eQoUatX4YGx4bOKrSTpsQ4o2BXcHJz1Js1YBZOahh1lPrrw8+9iGWL8x/ljFHTZGPTRlGAhqS7QS
Z9VN5uX7lt2EYKP6N0B/4gnuG0Us6D11VrpWdUyCp5FvQwPR7YbMyg31bRtr1RUvPAh3u6tGqTRs
3nIgPkoYesji1xoV6NbYtT7G0UQToqtruIDjbndW1HIkN4Dz099leKsWdmncZZrANa1uhgUKd7fX
ZsQwsgWULp6Omtb+kltFEK1vG4Ky4/mlkpDILLIQEGFZOQGiEwn6GtJ9Uu62v8/qeTXmMoxMMNH0
pZy9cAng4FaaaNZ+Vob8RlLpDUvJK6v0x22YdWe+wOE2N2ZI4taj8Au0f0MpS6ZuFO6obDWa75LK
kdoDGPECMJsKcOe9fOHMF7jc/lNGqa7bab5E0FJVdeWVN1ELj0fHyyDWGVduYH6vs+BnETVWUUKj
t61Pug5Su+3fsfo5Fz+D25fUmzLaN3NEkrRXhVpc12jqSofBUiQRQ9Zs0ZbF3OZMTQiZ4/VV2W36
S8PGgb7hpKKtuH8DbavAKwrMumDFr2MvQyMujlu184PQBpY52kQVeMZVJzLfXeAcA0mOwX1EVR1Y
pPfYpOW4V+vf6NQpMCQZEkdrXipSC0736u2yQOO+ldnqcaMP+Fak/1CqF9ZdK+Zr7wWYWbjOit3Y
tIIzKALkvlhce5Ka57N5WWT5zM6kGxnDF1V+m1JXYy4VpYNW/dcfC/mGZS0IIMukQFAOJQX0lJun
KWqetzf8eqvIAoMLcbwa7T7ZAKNIQh7MsDetOsk7DLcqnSMnw23ZR3dQrfxZQcnY1tXppfamozSr
CVXhXVjN7G5VErl5Qj0760Av04+QLIxMTxIEE5d94/iVmDmT58Y9Tb7o0008qSGpDoGyhKKsX/t7
zHthOCovDkqEqcwyvgq6Zq8WMRg14ami/ggpJFES6JJ4YP4VkHnQwJ6G/tqvUHzhiP0iNaV2/iaj
DYpZjIHa+jv+hUYx/Varrcb9Rn40NnmUTtm+eQFrTPIgncb99ldbuw2WP2LeOIsf0VAweRQSlqIE
FebQy7tctRnVBc5wDYUttoZyjuJhzFCD9POsADddSagbJYV665dQxPx7a5Y4XJyjGyQqIh0HGVnc
A/WgkK1j9kAVJeHXvRMYjnSC6izjx90wapejrQ3m6OylY5NVp07bYDBzdMHeQphoFn79KsXQNhRy
wIeKrvbz5fN7ffBiFTslie1EhxRwe0pRA4bMxBDc9NnBRI+yBCnDTBOclFW3sQDmdocfmlKSz2rq
o17upaHf9yJ5xtX7ZIHAR9lBqiGUwlIOBkLgaVcwz4n1Q66KtuDqJQmuQEzbmKaBBN75GoJWzBzy
HlsjCx610g3RcEEQlaou5qP/zS5cQHGr5g1KR7JshiofIBtosZqA3DkS3CGrZ2qBwq1c6gcqFFGB
IoUnE40BkJBPhOS1qxcVmpvBYaxTdtEHHPToFYOkJBouQKbsh6cRchsEVD71nZm4EbSGSyq4+S8Z
nb+cMyZ6kGHVNegonX+oIuniNNYB2WRWfKM9jvfsub5V7r0dcWZhMsz4d0f/E0Hdtu9YO9Rfk0T/
weUjG6WKs0j+eiNNR0N3NTTORveKf93Kzhg9bGNdDsyeG8nXGcKMxR0CYdyVe9PyXd23fPj/yWL3
6VUKMTZzst6IlbyUO98BR4Pq2ZLgubF2Hpbm8i65aWjIVGyfadhBynkckVt+NiqHyd+3bV0tHC6R
uJOnpWam9D6QlOgaLrkdW4eSa01DZwk9VGxXpswuRfN8l5xo3Apzh9AwOl/pZkHk2spvJoT5mAq1
Bh8SPFbw1rx4j9cNtTDT4nz3XF9U3aaizcQdTmWKQ9JFs4CvFey8Z3YfvdWO7oYuqnB7Hx/0IXIg
xWxXR+2xdKSPBqwV+/q9wO4u7PqAsMkElWh0PNBv1Y48SNeh6J205tr1mW2HmQoEVfhBY0x7TXGU
QqhWH269cABtg+jaWnNQyyiL++5VljYJGXF5ZJ6lgV1FSveecFBhNWG5ROG+c5VooTrNVxREmAn0
6fTkBkwTavCLtuilSCRoqbgleZnIvjd32kjc7d0tMnK+3xbxk4qqLhoXAS/nD72EUUO0D6aZqMi6
GgEsreTfQ00qQQ8E+wnph8rY1fVp6l+ZxCB6/V5HLyQ/aOWxnB63jVu7nJeo3LtIKgb0e8/ayWop
XcWTft0nn6CifatH6dc2kmgZOadfdSTPMrC+2/p4r8kvY/fUeJ//Lwj+CRS1SZvpPoxR4slWQgW0
r9NuSjJnG0b0qfh5zel/SLuuJblxbPlFjCBBguaVpli2q73RC0Pdkui959dvUvfuqArFIEKzMzG7
D4pQFsCDg4NjMnUjoG0/bxpY2ZB9QKDR6ruKnDvq9NKPSDrkki2q6W4dl7ODBuPP/WDoJDEArE/f
K6SwO+mBkrd1jGWv9s+7iY1DqQ5ugrTAVwp7NJN2oOPqhXdd7w8VJZ+R/lTr4XYdcdlL/UFkTvdo
xFWieECsypMnIsRNITHCufgXMSBaj4FNDELfdF9ltV5D23k2jDa4y40eqSBDyduv9ZUs7p2kGLoC
cjOdsnsnotsJwhszSqnao2COkHtKRpsIMiSKzj4S5/8bHrNzqT+NMciJ4DHKx0o5e/EmHo+R/pF6
DwNYedbBFo3vYnHzn194QU0Mo1hUATZ2Exrjd1VcgwWA03+46I0uQBhXG/tdj/I+QLy+dEBwZYmh
gVyDfkZTC8fseB+Lcbeqn0UkFgEFTlPZQHuO00yf4/Akk4PQcKrhi3v3Jw3AFhO1ph6LxEOgooEB
euz3km6HJY9vYDngvEBhzCFT8MpHyyjE807BudpOW9Tbd+mpgHJVZKKGkpuhLe8ySzilGzE1k5Pu
EM73uyXdmUOyi9/AWEnTKiCJiXEEuq8z1I/8V/Qv/nh/JhSKfqXdWdTVrMka33SnteT9RK1mo3B+
w+LQ2uVvYIwIeeAhrX3sQwu+CjvtLfo4HGq320af5VfwIIO400HhXnLWD8hyOHqxdsaikoyMal0C
FyJZumAi13JotuSH96OVTVTDxQ0xy0/0dZwLNM5rTsqrPy4engv82eIvTqinKHFshMCnTycDFB1v
3rGHbHcEZIiwPbYH75HcgWbG/1xfOA+XudgjtS6omuGbg8w8RH5EOU2CwxX35aD8foJcrE6LMY8A
qXBcTNVn5B0gFhFHnTmVnLfp/GPZRPuF8fy++i9gCK09OTLmTQQpcBJoP2W8ISBLYYryrykQ8awR
kaPmtQcvOqM/n+53NvMCVcmmKuhGoLbFD8FT7CQG7UwCgrtnFTnSsN6sf7EbfwQq5zkxCvIvdJgb
7Lj/VBhqLAoga4/y2oacaqu5BSk55+F3lelqK2fCaDK3kqDajycI8ziAKKUfpLNAIChrR0c5gVh5
J9vZAUVwPIwmeITAHiwzzyzUDjPX/r63dGe/vtLbjDXzIxinGGogiVBmocfRBasrNNE/jYNn16dw
l++ME4izfsQ/j8SMz4WtP65j3wQdDDTjCzHkE1RxNSvtqaM5gGFS7jl32K27ZSDmQ3NhN3JZ6Z0+
C2uDGgmZGuXbt2ijfnzRvX6ethBFf2iO4bf0IX9u7qZPFGp9xZIcj/P6n/3a2ndm/J42ITAVZfwI
kNiW0X0kbiR5m6bHHAoh6zt6O1zGrJdxcX4iZtB8ApRmJh+YqVIHs/hMX47dq/BL3ypoEnC0+3XM
xa8IrW+IO4HWFTHk9RbH2ZCN+jizpkhgQm4Nqwg4YeMC6+RveqB/INivGIZiJkyAyBNbOmPgIXUb
WzC18zPaYb4wU/1LfX6rTMGwKid1S7svTB0M1JvwU71rD5HA2eUbT4tNVsFapIC1S4EuCVPkiftI
K+RChrKMtCf9PlOcUf+VU15MvrBshOIgBcT/QjztphWIJmk7hqIB443CfGO0frfN0FQwmVpGVd/W
jEA/hWIa3PlG0OZ2laflXd8nyVM4yeE+SUmaux7UAyKzLJHkJaqXPBFBL48kGqDiTZShBI0WhS5u
3fe1Z0Y5mDcdNQxHAn7PkD6B0S5Cy2BN1F1U12jYERJJ4D0Wby4UyABheh6vArAXqTrrBb0x9r2q
wirlmIrO2GeepdS1sOubGbBsQIRMesWlY9u7KGX/9WDgDK9rIE/C6JWItrJr8021vg/jAndZSEi5
abTYf9dHuUDCpuKNmd7eKoBCYzuEsFDRhdu/hhqMSIqyCEoYSYvuQE3Kwl1QqDpyuUPPMdElKHy5
WSbOkAmy/ddQUSELeZ+AzzkYi/qQ62rxQKJG/9QLORw4WLdFPEw7qhh3Bg8VwfQsSyQ5YHi2r4sS
15SVPRvnfDvYVLLbBBpIdWTGR4xKbOKj7+o2dRIHjugtc3mZ64UFX/0GxvFJcdv0fo/f0EVHSl8D
7SMGKd26p+NhMJs6xqLf5jowpuzstecq2ETh0zrErTO92ko2AV8NU90IEyCUadxIUrJFzGP/PQR4
jDCZjf/A5Tev8uJK1HolK8H2jWcOGDhDVbvvs5izituE5O/51z8YjMPuGjBtNgIwSicJnOg+fdGP
4o74jrQ33MCUCnPifZylnbtcFnOO61ALwPQGyGSqTAMMtR0n8L1t+2UWxZiYj0RyLswI1VF7CixS
oVpBHxVbNdNNb9d4vOlnbZ9ZIu+9Nv/F1/HDPE38ZzcZuxPAZ2UMQQVqwYfkfu4jsPQPeiD3oaXv
NAcdNRvjVXrtTp7Fa/laRFYIJvJQ+5JARHVtKyrtoJVUAlnNQ1PJnqP3XItNOtgo+IrD57phLlwE
YBkA0+4s4YLAmwGDezGStmogiiGdx27mSUKvnG8NKjT23NHDrCNvxGDpQGNrMa6N7hpI3DMOuY2C
3Chy6A5nCP3EYZ9G3zG8vb6q22ABCBcYs91eHLdKrgRQ7wJDyMzwV1e/ib4dBbwDd9NaO9fhkbwD
Ew00ClHMuEapaaMTqgyZ5b2I++JJnc2CbEod1Z2R84xe+ExXUMyCgp54QyWAzgcjIIIamWnwpIKQ
MjBMSUUS1ConTpVuYQdxtMCaSnUQykkiE24ltDPQJQwa/KI4l3Jvxgoyu2iJKng9MYtA4HpCb4eM
oXO2pcEnaqllcYfKCebqx1AyDZBKg7DAqZXycd0qFryViMruf6HYx7pXKLk4NYAaZwKmOjuPbfGx
DrFg3LCIWd8V/M7GzRu2VFLEdAUg+s63U0++j5FvCmJe88ySr0dlHCql8kxti1Vdm16L/ojeT8YU
YxebdnoMk4MQvfpkR6HLEaInozxMg9VHd0VyD+Kn9TXepvRmDUkZ34qCgEhGMH4NrjZUiwNPSS3y
gLIaMkpHfefEbuwi9zqa48Z4EPCOhWZKa74Irsc520tfEfk8EfVDvOEJ+/QRBUHrwpimloQ51LTF
kQg36wtc+ogYcJ9bANC1ARqy6/XRluaeiqcFyEJeab6fyAM3VFx4M2IPFVBXI+cBBmtWBU4Ju1FN
JRVvU3qIe9sws01nDg/haXpo0NwgbL6TbbldXxdZOmsgyYbKiQ7Fk5shw6mgeUNLLCw1a7Pdv9dO
E5kYGgGhW2um5rmziWvcoYHpzttWkJrZpVYMaSHTt/wN78fcJiZ/K5H++THkepfjKa2KpMaPQcOD
ZJhIm3kWeg7M5j7a4DkpvmuPEK/GAym07n5wNmL+u5nLHXwhf7AZz91iFkIC9QOUr97jX+Pelnyn
NJX79uNL/zG5wxY9INv+qGpm9KC5eW5KFpffatHILn7CbOYXV1RbKlFRzd8id4wn+b0zUdQ6URdG
Zw2OcHogDwUn33/bDwE9cLgkvKNh2jIIpRlIXPa9X+VQmm1c0P2OTn1C3utc1058P3DAFpY3v9J1
yGvOKuSszOXox3k1VSiI9/FWTAVzmrYhxEzXv+OCK4BeH9pm4AURWrMXsE7zMix0CSY0ShamBsE4
zEG4TdsjXJ+Hs3EJImSBbPf1nnlQ1aqzXIOAzl3tBm9Kb3pH0pri0338Hjh+tEVCojbXl7V0NK5A
53N8YRtECNJMTwHaW7XrbyVTR/y7rT+KN+1EtuQMjptqE5zSgzSrFHDAF0INaEeDAhX9jCpB/HcN
rhnTUHipDtEM23PLU7TT975iDp/kHmHhQ/Ya2nQXfsRv4VPkNh/r4AsOCiS2kH/S0C0HaGYUIS2h
cxB4AWLD7OQFd2F50oxfPeH4wQWzmRnhVVA3g/QCz+frFepxmDVxhrHFvnyVlHc1+XvbR55BRi5b
R5PvTcohq9tmBMl2Btqj0uxjm2RnTNOu79TCV8L7QIblg6BHxl14vQaSeIrad/NjD8Nx6XOvu7kG
asOdSB89MC4K3ErrkvcA1SD8BzQyMXvIjm+EaTeC9nfMrKZxewd0Xd+Nzs7MCOzrvBfQ0qm7wmIO
gIAOIRJUwMLkcXqXnvQfwUa12w3ZkLMFDviT+CnyXpoLVnGFyYRUUl5C+1UCZu4EkATJcUUGdgx3
LJ+Cu8bc6z7vmC/4yCvE+SF4ccwFUcLQcwtBQg0X8Jf4GvtWY4670axtw/GeJCvZtzueAsm8DObq
uwJlDKevSQ6myHmZxtMkHDC21KuW3KRmhhbLdRtdilIvsdjESp52VG0GYOEZVjsQSUKt2VKeskNk
32sP9ZNvrwMubijYE2ClcCASmyMG7WYGrybCWbajNeG6iZTnEq13f4kyK/LMTGMYDwEJICs3KYqe
OOGRgha+JgYttV1IGIzlsZrdLIUBYWyjLECk4Q0AoR6UsqAPLGduzXNUNyY/i/5APEXGMxwTWewj
T5T6QR0GqP5EBMYu271fcEzgxqH/RgAG9G5mcRHG1TZtUYD9HKRzQ2nYWWnrxqOUoHni868/CSIA
iImgK14TicLe0nlV4B1ZQCUJE/BJOWCC483/62cBpF4UkCRJIr46HiDMWoQ6D2ilgfg8C+QHue1s
mkku8Tl+aOHDX6GQa6cwJr3XRt6MIsc7TL+6UtieZa12/37HlJlxDTUVBWl4xg10A5Ly6gRu9S6h
x2aQT5qGmeC0/RcwFDligl5PMPWyNd1xEohaUZTFa8hcI6CZRaIFHuv2fBauXBo+DNTlcAtCThnq
KMxtQfIyQ0ZfhZoypZveCB1Q7bu9r9p1Ej0OQm8HAS/zfXP9MpDMZRHpGOAbGg2E+6GCxnQnLL77
XmPHAzJ2yUapXOhzrn+wG7+NrDEKGAhDIVgFoUrGxLUpVwvaoKKq6zWCajxN+gIcD4WrTvpj56Wc
GOm2m3DGQ8SLxBZYF5DdurbDwJNbr02h09F7pdsmTqHuU8PN0YavvcTxqyQ9BMG74XMq40urxFyU
oiClgeCJFeZCVNWHaYVkq1zt/cDKh8asw0M9QN6542R4F1wTqnuIs8msN4ZH0fUCSRYnU5kDCkHw
LpW9Y5vEmH0tf7VG87D+7ZagCAJCTH7h1sDldA2lgJe+px2shaqdiNHxoj3pwdgci7oUzMYf/4Wn
gsALpk3ASqPOpa9rvJ6gsdAjOBAVUR1omJi6hnIkLxGz9K2g4IQoF8kYDHTK1yiGEY+wHtQQcynW
MDvjaya6Wh9CKVHQPpFvxix7X9/HZUR5Xtt8u7O1vFKruqQq9bl3g/5MRhDzKaU5+VVtRnq8qbmN
5Dy8+f68CNDqoW5yLQBekYa/xKCx6mzYD1BUx3DKg1rx4qUF1w/e+z/LY474iHdmmcTYUD3rN4Xw
LKl0k/O0oxdB8PoBu95MKsq2g2b5aEC5F2sYYrIr5YcG3cGqFP/9va+RCxRm5/y0reJo7uUZArIR
K++9bcqTPH35YcXphFhaD4qtcIq4X8Btzti6PIE3ZIpGeOLuMekNyxcEM+A534Ub5vcUkoR/UDFn
r34lUsbKg7AexgglOxDfxPDNQ5U18+qHMvyeahx/sQgH3lVdFkGiBXnga7sbh0AUlWK+Nadir8XH
RP5RofVU/Vn0/q6Tn9ZP1UIUqEGqBkEAAhvsIuPpK7FvxbpDxBEbxpcAklU5Czkv4iUHiPBMRskH
YdrNNBcOkaiQGr4WaZyd2GZ224/fUNNAByLl3JNL9oAoTUNpaS75swWtUCrxhtPQthJpW8w1mom4
nQfg17fsNn2L2/EShbk8VCVMM6PEgppESX8IE1X33iBX9xBxHF8kYdK2qK4ULrpWEiTntfoQFaiV
g2ojMs7E6LsnNXVI3+3Wf9bSl8QWG8jdgLn3hmGhTYopSwIFCT7Du5fD4n4oX9YRFj+kDGluOBC8
sdhhRuLTzBirGSEs43DfiakUuYMsgXMqKqj3vQk6XqZ0CRKJN6icQDFThAldHwavkWWvpnDCmJx8
78W3KZYfCtTTMQeQbtZXd5vjYD4rc/CMcKReoMJ4BCjsJb2rto46YbAhMNXIzksZ4z1uzbtHl047
uppwVUMQVCFsc6ck+JU2UXQ2FVWzC1V5N4Xt0UuG7QhX5lXtPlYqe32hPEhmT7tcHb3MBySkqsxG
Uc1B/2o8O/E9B12XWfgv/BnelxSiUXhk3kxWduPYKb4Af9Zkodtq4nsmFvu8QE1WI6dmBC9Rqjnr
K1yyGmVOwkFcElLbrFMLymmgkYGQS0MBTpnQbJxmByVHnUWnnFTcYqiM8zb7TwDiv2sLJVoU07yF
hXoo3chxj6lJ4PqbKP4aNLCp3JXek0Y23MniRVcHi4HNKOg2YlmrArTLTrEyt8TVmill6X3VxBuP
y+GzFAUhu/5fGJakqtZHH3qggBEr3/GbVwFFizLfBONkdjx+uaXPRiEmi+4w6KfdEAD7VJAiAgFZ
RP5eB+Vh/YdR9polNEMAMbPYXTeSxfN+6VuYq88HWRwatvC11Fa+C6vHXNdyM857N6H+hkzJxzBh
qCk9g8eIcyMufTt0QKAigcAZSTLGZrSyyzw/gs3EJY3Ngiq/jCbdo7JcciKxpTsBPWlw1f/HGcC4
tLCRs3waBMRH7fiRl0ZgyiNPBHjxq1HoR2D4BYwS8rzYizg5aoe0R+vRLLU6mhg2MvMowlUPwmwu
TdxNzwU8NN76SPHAjczE1ddQei6MUz+hnU9tGl3aN4bsJycEm8VgQjbUUN2gi2rdVHsS3ykNDR5J
QNqD3lYBJ09zu2Y85+BZ8EuQQtHZMjSVe9oXiAIsVDKcXjVHD8TrDTWz7HHdSG+PH4B0VJ8UdKxj
Lp1Zsdz1tJUNZPq9+pip3wbIGyXZFk9VdJRxwppbo7yGmtd88R2hZVjI4EnMwIoJxn3DMXKEUbwQ
ggfCGGRHaV1Kcytcivnn+tMQOjOmnEBoCQO9TPCKyJdgto45XaHeVeLgo10GhLe2mnTbVEs2ssBL
kizAoPUaN5qOLIKMav71fo0SwoVCQr45q7XvoBpxNQ/+wy/8v45p8e74g8OKCMgC0mG9jEKBmkJE
oBA2tTA4HpU47nBxOQZmsn8TVaCt6Xo5goEKT12q2LXR6yxRz3XTUPPMbFqezNGC44V4JAJV5O2Q
6UFb9zWUX1Y4w4kB0j5oj6S6o2sYnDnpeWjr1Te1CDa6VFoTr4f8NuyZy314ySGJi9EPltxJDesg
8kKg6knyXFTVKylwS4voURGz2qQC5Fh8w1k/vgt+QkKDmDpL7oK5k7WRTvajpJ3C3PI0cdPJn8nY
uxNirZHyyPNvc5IwxD9IrJWAh8OvhwFIjf5CdQNXqCN41JmGbxQzx41T8soHt/YCX4w2GaTcNe22
35mGBUieUau24qp5QUoBCgEksjO54ImdLZgLEGapdzh+OEG2fRacNwG0nRDNIROwl/UIxPN+6Xh1
8M3r+h8TpAkx02ORPLuXkBFa/4C8bWVORdLkHnrlsa1BXZpajzDuLuo3KnkLNd2phXdN5dzYixYD
pmfVgCjJbQzUakpLhzrOLUlFN1XwMJDRFj2z0zhx69JpQNvn/+OglHB9Biuo6BWeioWBfQSZ6zfF
mCwvsgT6nhpvusDj8b8NRCRAUQMHf77LWOYRDWPIgV/BWZbqgYAMQ/b/vjAnzcKtiB1RBZjDqusF
DWWCREML/1XoRMScM+YM4yY1zFIrMs6pXloMcsdgYPrtTdhiOCpqiZAQDY3PfmFSes8NqX5H1ddF
DYj7oag1N5diRIMNdNpKjOPKg68aaJ2ZhUcPWkqbjTBG50AUzmmt0L1H+qMkCHtdr3YCyV/KcjoV
xPdtIYOvqYN71JAUxLLdPidQUxYQkfmi3G3WD8gtqxmCEgOqynPZFdEQ28LZVx2a6OIgh+qpuimk
dCsG6IBVRbvoDCscAsxfeZY4fPkTtSPJt4zur3uK51KBDFka5MqQMGPLBnXhoQI5QlYul/Z+p5l+
9Ugknq74rbubQQwJDSpI5mtsySxN0jItRh+OAE7Iq0VXJXhaZtv13fxdFGc+PDiICUXrFO6MG425
OlGmiBg4lsOGboS7z8FOv4NPEqwsZW2641f19jg3vWeHY3yuzOT1SXgO9sU3zeY2md7G2lgw3s54
+WmzQNu8IRfhYBuVmSTHWHA+xE7WvmjjPAbVDNsJ5HRV1dqjVz1KRaWblKtvubjZeHXO6IjhWBF3
hN2lHFJgK5HxfRwaayikQxLw2pwXzjGW+AeGjXizCrLaLWDCHJWmRL1rgvBj/YMu3B9zcRLJCAyu
UejaXu+iXhZTnAr4nmr1qHh3XfYuo8lxeNTrd0XZth4nVlzIRkhXeLPbv/hqzQgt5DGMcmjo2Hl1
F4+QKrIGye6nvSJ8M2Sz6V+EjmO1CwlRoM4JEDo3VBnsRFfcFUYJanKo0m+FxtUfRCe3yAfeQ6qt
2Omuc+OvH+v7umQhl4jMOmXEVGmBNkMUZ8TzKOf7wafnUHj/exQU7tCgi15nJOmY218tjZmKLs3B
0jg6VTPuyqq2MUTGuYuXfCgMRMKxR88xWKWZs9YYfTxAnRpf7Rwch023A3+GJX3Lj8oXRuU5pU8u
GmP2oiR6yJIDrdlgpnOrupDzOoD3/C4x8ZDm6RMsHTLZQCe1iMgbbQDMHvaRHpSI53HIQCEv1z/x
dl3/SLf9YvD/lwjk2uY1raCtmAIBNL/JrnknYDQTUVo1VcmOjxAetL4jf/z39Tp0tODGIWimxWvp
Ju8XYZi6U2v4KPFZonuZOH3Cs4vZitnbAE0NGPET8aBF6Hu9Mo9WxKuGPreyXXTWT8/qD7Iz7qa9
+BTblo5OMczFgYjPXt/QpbOF5kIV7hfdhXBdDGo8BjkaAOCz0srOKtX0ZWQ4eGmjW8Y9fLZLmNlw
LlzVmPlaUBUdnMY5H83ORkSYW/oz+mtjVzvlx+pV3ZYHYzdxXMdvKr/bXf2zPua00QKjNEWK9RH3
2wDg6Zwde3itjfyE/N/P4lii96+D8DiabVE5fxP2TttayffRHk2647bCL10Rl/vAHEdViFRfVPFz
mtqhW+0JRCUH1S4c8lTkdr0ZHMNWtuUxPMdvFkj51r/1IjiawFDYhJXhBXn9EXxVzw2kPHE61UOb
uGmNce/+IQ7szPtZ9XbKE+pdsGh0m2FgCg9HCCOyUUXSVZVixE1hyaGIzkfwUvfQzLgP9dBMohCj
D5wLccGWNYzkoMUDPKYYy5nXf2FkwtjREtmg3IozcAQ1+lfnI1SVyV/PQuLmQzIXPWjzswDp+Guc
TJYKLwjF+fldCfupJw1K0pTHp3xLHQEY9HSgzoANRMTNHM0o0Hw1BUGxpb7o37RjY2voqvTujdBE
h+xgtfa0J5IpnPQN1NjWLWXJzV5hM+e1jKqxbEtgE6v+lb5Wx+RePqSlqcNIjQIUOjLosl/Et3XY
+W9lDusVKnNY9biEwSRArdPD0L3mfy3xMO8o8iawfghWiWyPIgEJd452nNwSKqcQUSCK0U7yLNVH
6PQR3x15w4lLsdIVIHNbFSDEaYpiBjyobnOUjtphOhiO8LO2RxsTcOKh3q5v4cIZR6ZmzkAh8TXz
J1zbJnoKad+IsE0tH/atMbio/pmq8UvWPvHOND1Jc0GgxFFOW/xuYFLXUJEW8SZjvlvfZWUf41mK
EL7Zan5/lwqKvb6uRYvEsiTwa+D7KezDT2nlIKf4FyIM6EhXXpNwF4qnBlmM1qq6FwKKoeme4EEY
fk9at0NwxYt8l1Z5+QuYjxlTyHaWmYIz4U3CXtZaclZK+rW+zlufSdD7BwcN2QRUjOT5R1z4sFSg
nj/UdYEhlycxQzF634DGSTkL4l5Rfq5jzbZwfdyusZjPhpYFIU9n/zy23zXFBYdmNByl8GREnI83
/0XXQOjSuPh2jCer5FiCdeDbgcLNEfD/ddfstJB3v82XJwsz94JgTBLdkwijrvduNEAFOhizX8Yr
sil0S4IkgxSeyzzfrO/c0oIukH5nMS++Eq2mMAxSKQe7+7RNFfAvGJEz9erjOszSgkCQhJYB1NNR
cGP2LYmlMmpRboISQnrWDP9zqMKTiNQLRv44d+dShDZTMFNUDzXMm7Cbhyb7NJF9YJGoOLStfz+N
qquBCRHpi00cN1tRvpcwnZ6UxDSGOyI9QWfy6NcU/MyfVRxzlr70uL38PewWNyWy3HWL3zNR7y3v
JEeppD0Eq/dRHNzXKCQkaMjXkK5AL0JgDtlfn0NEERgcwiueICpn/WjfkTHuG3TJZ7VhphDdkizw
N4Fd0UoFPOo/1j/0gj1BxwMpbTQ2SxjbYyKKSfWrMS0g85VNA9RL3DH5PnUcJ83DYNwX9fI4Mbyg
gBRCZk6em42+XXIpkhZM9moljMn6ZTGIUo2VKNDabT4ETHgndhA56/vFQ2G8ZFAYbaO0WIs6WpmP
rrkd8o9Ef15HWd4xvNFl0PSgHsH4E12aIg1mWECNGqQaytbAAO1ocFzJ8lL+AaFMbj4Y2l6cqvnT
C6dMOafaNhqtoeU0IdxeKzBnJLAxQg4eHvTUXrvGMtO8aNCwYUIN2sO+2RVyeWyVIjG7hFi95Lmk
51UdlrZvrgBgOg5hMibJrjGTSIsrI80K9LFDgWw0jlC7co1Geln/SvO3Zry+jrAOM4z63APNtq9D
4SGCWF4JW1DJaZwwxet9riPc3pNzmgsRFUjrwPnDFhPBUN+SSsa7QtPD1O67AKzxQZ86Up1968eo
hV/0U47/u/1g13fzbDYXN8xcNG2VHHdzA3YB/S7yXgwPY/6PeXYcCKcVf6Hohp40MAuhQGsgra7M
P+YCzBAx4h9jtMIKQn2XB2+iTK0oHS1VA2deBnc0fIl+8uQZvKjudmcJ5CaQa0PDAzr+2Or9hHCn
MRTEx01od8aHIjteu++Vb61o/e0nBBDS7PMQJdw6e7uFniS3dY4ItWjfB/XDq3Z++1qR/cQjobq1
xisg9tqCaJxGkx6RgVS9gzvBHAZ3fSW3AT5Bcg0tU0iwqXjtzqfu4lvVSjflTaMilhoOU3OvZq4Q
vFX+tuwPBTn4NSeBuPSFLuEYO8xBU9tWLeCSYrRGcTeNleuF34Rh20S8XttFLFA9oOkfncNogLle
WjdBxwb+BFe++Nro0Vah00MuV45QtSbaVTgRz617mrkh5754HVqQINe6RqNCE/n5fB/2fWpq2qbX
X7zCWf9Yt859xsD0lYG6HqR2mRskjzp9zPsY0Xz+k46PZXQMRrRCclKHSzaHgSg8+9AKjU4LZt8k
qUwzWZtRpAfVC5H2f1hfxqIzwtWBl91v/8dsVSuWRVaUUWHlma0WL8T78pWzHO1SUO7HvFzrkhXg
jP4Dxjgj5HaDtk1wIeoQCA7jHdUeKC1MTdzVvPf5kglgeAGPE7TDI+XKfJ6m1/uMBti4sgQ7RuUa
4JSmUHte371FFOjqgMUFkSTuqmtDC6qcokqbFJYhPIxGYRLjUdB4WgtLloZA5R8QZtf0shfgaQEy
4XDmuzr8mqS9CEWV9bUsfhyU9BEVI2V8w6maFUWtxSFg9JgeUjC0bJFVqE3FH75pkJUkvpdyjtAi
IkVVEu5OxNgC840CGmRU9HA3eemPOZCoNasUdkJf2E3uri9ucQ//gUL7yfWH6pSsqaM8hzmM2zre
leC5NCiCVw7Moj1cwDDHVfVo2bY9YLzEUbuPNngswtf1lSxuGuokGgpamnbThm1EgVKhib6wCHno
ok1D96LhoVfTUnkN34uLgfMRMWEE78DO4wbgcurlFIvp63BTjLIVoXd/UEbO/b34aS5g5j+/uPWS
tNfVaIaJWzCHRxDfckZJNZv8X7jSebj0v8uZN/YCB3x9CZFi4FQ02Mmt/ppN/r/5/BcQzElF8tjP
UHCBpLP/SKFKZ5yngRPQLX/+P6tgzkytGG1JZ0OupXgTQF8odksfZJVKbnbcxMFsrtfxNyLVP+th
HzCgFu3rUgFYmwUgr+vnEb3JFeg3tdXtRkudblKgP9BGYHvutvFk/G/7yUYNqoYZ6tIHPtxrS547
xfVqXsafY+WUXJsFScBDpRfASCrD1gJoDBqmxuvJ5dg4O3FTqnkP1XGASL5tNE6nbyjZa7zU1aJt
YN4XPXbI9ejq/OcXFi6LYxBIA1D64svLzHJ0uuQB4gCWBgLndS+0kLOFaVxgMaYeSH04aB2wiCtt
2n14l9/lL6hybbXJBNEMgof7dqv99at9BsVwFDYLFxRLeBsoWo1HTgH3Kj7LIMhMf2o8Dz7/7huT
v4CYA7KLPYz8pJF1D+tSs1c9+xyk77FhdfqT3hMTvcGcXVw8YBdos3FeoHlBk0hJiQUVoKeCzP1H
dqhM7SS4oW248o91tGXz+LN7jKPVOqjx9Qpe0xW0geWwtYNhAMmG2dPPnL6uY93Sy+Hpd/mpGFuM
m6GmdQAwcdymjmiFr4oFpbK7bl9t453xIpiG0znNXnBlt3oMbQgXrP8C3odkDLT2/U4sc2xtUNEt
mgq64Q36GK4kf5Di1JF/8eK4XC7jltH+F1e+AjSSKZ8QWQxNND9txkrara9qIXd6ta+/G88uLAaD
UAUaCrGvje9U3jPNbA2dSFO0HVo7V7d5iDs02HqixtnOeQEr54Jt/JykIaAF2Dksr4pfOyPaGcMz
9WZMjNsbEdjIIqus/s3j5M/xkBnfnHtTHfgxQNu+2qQgUyt7C/wFpP7oU4j59JzE8OJVcAHHJDgx
h1XG4uxeshaDSiC6qJriMRE0zqp4W8m4GCI0dOpSwIj5F42sotlrrYfs4zborRGyt7z3A29ZjJPx
kyIQBhl43njSmrs8fybl07pZzj95zToY19KVSVEaM8TUPw3jpzxyop7FNNbF+brpCtY9X406AOhD
8zqNwqNkRGYhBQ/gz3RGlR7C7FwkmEVMVd6Ju22gvD5xjCOpdFKKUQho6La+yml7jBL/AMnvfaKE
+8oQrQkyOLmkOnQQOffDsg9DlK/heTTTnF1fDxm4O1q5wWUUCYqViF9iFLhBOm2kybPTKjqBToST
E1q0FQQQGFXCoxmUIdeIMkYRhySaTxztHbXsnUxSwH7Ga8dfvIouYJiDrbR6ZUQj9rQJu02q61bV
h+cuJHYq/wwMHk3OQgEMn/Ci8sqsSsXLL1RSZFy9b0JgzrIV6q48VVsfbDk73ED7aDClj2jHq9gv
fr8LXGaZatXIHRgnEPY1UK5PY8to3QZyA+Jkkvwt7jg+enlX/xSYGf+l0GiqiYACs5e/Cujn1d/q
3J7qjcy7W5fC2TkjDxYAVQMFBXO5U7Wm7YTmKwvyErtBMA44/A9RpZ66IOCZypK3vMRijh9UE7Jc
zHAGBhK7gW/3+UM7bZHVcQzBhIotOID1f7GPl5DzT7q4Y5XUL8okxPLq5FeqH4T219C8gCzXCiC3
tu44lyxkflxDBASdqagQXkNVbdcM/yHtunYkx5XsFwmQpaRXSkpXWb7LdL8IbeW919fvYd+700oW
N4npxcxgHgrIUJDBYDDMOTnwtbw129khMC++6M45XKqdrvtOJIXkE/myrTjOIIvKNuqhg7gGEZFt
HvNYp4rz6KDLaHXPThXUxc+BEImSQnPZKMnbZZz3dm2wLURH07wfK7wO0LBCZJCQIue11Y67WI0K
M9w98lheNX3JVE+NHzIZhLfoomP5eXDwoWz4gfsdRaIhIg38Y+VUd2MdPiFekFw4MhHcXVpWSu1U
fYvwoA7PqOwETSd7KAoXik2iAvyZYchwBo6kUpOUDhyFgbFlLf7cqTNNZairwoP7j5APk0lIhCVO
N8P52cvyZe0/JW58TJDwnb91ynOaaI8OwDuvnybh0qEhFEVd28UoCxfplGipcMIOu5MtX1r3wfz3
KBYopm1+n9uaWS2XUWEBYkLIwXGT+zhDx0BUKUG4/E3uA6i7DnoU0ItoGNwekXhMJuCgYI8AZUEj
WyloMvSnJpbVz8TG8I8gk0uNDvac65kFQWqNJ0X99p95YYlLFbqAP9rwcYWKuMlO8NJFBz4QAXLq
AHdneEliyTNM0FiJHQIoNrYJjTWAc7j0p6h4686IdmRveQTeR/joz9+rE6D2w11xLN+i/Xwq94uf
HUOan2QdwEJfvpHNOddS6frFMaDjwqZpojz24iLBYNmceKsLNqksP0x4LV03ecGdDzRDTEcD4h9t
+R/6iEorjTHfho7rHFz0vjkCuou2la+4r9cFiV6e6GAHABDabxlGBne4MiCBkYK46AS0hsBcir2S
r7swwyB7ux568yeaAu4sJNDShZxTS9blINIT7VLoNWawEvj/5caSVZ3KKUXPkDk0YADP9TLQpsyl
Q1b1Hg5R6asxICOv6yzwJxhIw3QAOhAwjcg3P+rlUC6hhuJYHoKTx12/TQugF67LEDSSgnTCYFnp
3+RGfJp9XK2OFAMqVWQxH4oRbVmQ1t84mlOelGXB83pWHpCXsm80xB+evqZfga6BBi4yZjSJQJ6V
/nsAP/ZJaGYHOhDAEfhCdL3oajEb0Hu0vlvNcxZlPoiesOoLDYkrcdoC/3MhjHOqA8rAak0gbI5m
tC4p1uLppLWoEi/fri+14EaCJFRS8bLB44M/K2WDZIXbIa5rlzEDAyPC/zxJFF9blGOzJNauzV2N
AjDuZz9Xn67LFmkJLCcQLqC6htiBc0xlHDo9WtbhAO34WEbABiqRgBtk87kyMTp3TLRyWSsbKqJb
t9ULag4RnWSDmgJnfrGO7Nhs4uO+XAZgOqJSqKzEwyywrft1bwRmFVxfM9GZ3+4XU3YjZ0mRqOxA
Ge1FS3dnI2pswH5Vt54CXPNJxnErMg4LkMAMrg3TTbx7i/u11fMZSg1dN3qNoQMEVCXza1Vi/k01
yx9JDgaQqh3TF7UdCsm7W7Sk6GZ0MH6HoWqgc1+q2s+AMx9mBe2ga93SdG37B6vvGj+xys5b13mQ
yBMtLQAULAYBBhIBHtAA2AVjZGbQtgEYxTi8ut1pCA9adJv0kuMtSt1gAvUfUTyiwVoVppWY8G/m
bIVUs0ZvqeJ3qydepodv2dAe0fb6fan146LKHqq/C/BcYkrbHjvu6bFm7hpF7Olh3Rd3+X2/c2kS
PJQ7QJKu4FxkZYru23gLAC1Lhi4rCAcuRHOnpBxJQxJWPLOWB0339PGx75707FwgIS4jCJbJ4swn
HxttnTvIiubpXA6EtmCfNscuGNP4IR1dcLCOkn0VidxuK+/QOgsJduQW0U2WPowaEFMs7V6pWi8b
MX+42jYdLeXhukMQnRJGcwU0MA05Kv617KSNU0+s3WLAv0T1lPBFSzJ/kdEOC3XbyOG8KKr43Zga
kOOEk39b+lWJeffmQcl2ji7xcUJRuBXQBQ7EXDTSXx58WxmywbDgsCsAX0eg5wQAa9P7fasdLPPG
kY0iCsWxuBhriJuQb5YLrbqwfpcIBzVKDs1KNKDkodtrKarlzi1czc+T8LbOp38P64ApeAw9AIcY
b9YPnTJGgwnIZEFwXBf3DNERBH1qs79uHkLlNjLY3zf3RZqVRqhOkDGn9rd+zG7CJPHwInxGAH3E
kCI1FBkQv0ikDd414O8Ch/sDRtFYTI2zsm7lSfukKJ4bfbbXYzd9KlAulCaLRFfUVhjnUapBD2Mb
qWjUc1MvHn+YKTjEfvNHf82R1wynm8T6153loI5GlgDdJsgrYmDtcknrOBnVlIlUtHU3a/1p7ZPd
MJHd9Z0TzDJDjs4G+1QsJKDmL+WsGEjrGhYE6tNAifEcJSi6Ap0O4xC+Hn1HiQuZKQU0mIVsFk+0
qCABYI2jOA4WP5ubqimGTmqcdRXVUMVJgiJ5Ue3XgZwi+6k0ErTWSEJBkRf7DYuHwT9Gr8O+aGOm
QCqI0k7Bmmqx/jwA7GIo9CDGkGFbyrCShJfvRhbfweHMMVqfMqyrmf2IweFQgAvHQ4PeSxslQVJW
R72fG6rW7r2jRq/XN1UUYzCgbLRIAs79Q7UeRbSxG1Rc/G4OrIvwyUVIhWY56iqRV9aS7h6ZMO5s
rCumNFMNwkbjuxvt9T738/StaYIZ44zX9WI/xccUW724y7ZdO4C6sJ7MUXvV86/AMPqL30eZHp3A
GBTDbNClfURqHzm1i9/v3OJZi8dveqH4fyPCRRsRSNgAws2JqNXWcCsU7YBB7+dA3FbrWBIeCKBv
cKLBM/NfETzgZFmrhZpnCN7t+yrx6vN8zPbLQ/Nu7sgzoV/rX2ALD6qgC5y9MlHjeF1Btgcf9ggt
xYxc2wb6Du9Pwn6cUuSCPVvtPaukSwfmCtnUoMj5s77l/xXChQnAMTeclpVBDPelsY9F7uurg6Fk
wyvm++L7dY2EVrcRxkWygNJcGquEMH1WqAZMP1MWRArXDCDSaJkGxtOH2WcUWhJbb5HdXCL03wHu
B8xt+YuWdhL7FssB4AKcAuCk+b0BuSIOK+uSc5x42qt44QQZBi98Tetk2THhDrkgXICjRdDIP3MU
Nc3ATgf356pt0JNTCt6r/qdVZ1QtPxnh07/fIgb3hXEHNHx8wBZyV1BUlDZMvl7eeiQ5FVkSTLRy
fwRgDPLSMyzN6hS5AwFk+mpDicY+xbIrQyaDOzkxqtxdmULGQnZu+mhYdwi0r6+T6ALcqsGdm1od
VFShIGIaz3EK4NtjPfhSAjaZItyBscAipA8GpLRGtyuabLegs6/o2+C6MqKLZ/PC5F/utqK7/cSc
AONAd2jsvmRoLs7I99L9dV2SUKE/KSSbLesmbkjdYUFoDUk12IQImCAKss87ScAnTEdu9WH6bqQ0
GI5c6gnLNibro+UodGpwbceaT8zsZdR6P3Z7bNyC2i9QgdZ+pGWV7PI8vWubWfYxssXlIvpczbvS
ZM/34aTcu8/LIzicwWJLNZu6e/UYHha/DNIX503GbS8MnLbLwN2Qi2l1+pJisWfHfZ0wo5us1S4H
4KldxafZNCmc1x74EH5c/EUL4kXigDvlMd64g8maRaPkdp6/NQBMnAIAsC2AONGer9vU/6Gng7wX
8G9BIcXp2TZ9tTSs3xETXOExX4xih5zhu11Ex7SZEazlg+VlVvpcue5JbZZ6d/0DBB4ajye8nnBH
Y0aNf5COThgbFfqsvKiKcTq/T5UD6/KsaW+Op1Tm3ETqQpxJ0LaAlD5qGZfWnTdT6pIU6QMnVu5M
DXGx1SPnlXg92M0ywFAuMQkWtaPqkh+uayo4vheiueObm23ftTk0LbTbtA7y5rUMJSIExwUi0B1r
sAwzhpIutStJHSYzawBJm8d08BUzSN1dON70hqQfS6gLWHsxW4NsJWiELwWNS6ZZiY1lHMlBX05x
9ZpOn64vl1CXjQgWD238UK6QKAsTiCiTIB1uG0CCAi93nQ+ujHCBLTwXK2Kw748y3Kqt7eTOWY2N
AfB6kZyW+sscYbTi23V92EH6IAUjVmwUHNSt/Es6L5Sx07MVl15OtZG6XvnVCIazDsLc64JEb2lg
kOHVDkxeDOf+xk3arFyG4nRexcy2b5dT9LTcJQAcVI7RsYC0QVZxFcSlW2kfGlLBA6/Giooa2Tne
p+f6HO+SW+es7qL9urf2rZReVCgQY/su47FE9xHnseysbOPVhnouGFRH1B/7SXKMRNaNDfqvhA+d
C5meuLM2QIKqPIzgxe6ORej/zSZtZHBhlgN2kSkcIWN5XP3lLgceyI82WHbhW/xF2f3Fe08H7h0A
lOD8GOLQ5WEC2p8+rqw0HRXqjCZJYPMjDC/odaVEB2kjhc/02/VgqPWEB8RgvvemV+g3ZfrWr/vr
UkQ3xlYKt3JmWAxKnECX1AWGOliq5ps83Snpm2vclevjdWEiU2AoHch0MyoD/iw5A2AyAF2ELvKl
1ZFzIx2d1joObAy0SlZPJMqBOWuMphhIeJzDqw1tBfEY3FCVHVDeXdIvg6zzWLRBjsumxjBNb2Dg
9tIM6nkaza4c0b8S/2gN3yl3SYcZYxlYi6hVAHBB/8jhDSHC/LA+oa0NWIGBtosCsCwhqfZghUEe
KOda1vYjXLmNOM4i6iwprBbglZ7aoRW+BugqaxOXnFiZEO7R4vbuqCctu4+m52Y65N1TGh3/vbFt
l427VZUqj5wEXc6eZkEBcK/pMeb0JWYmcp8I9dD6BYNGXzG3WMqAhz2iPlZun/xu7W8WVda6JDqh
KLIjfWUDhR5+9NLMLCceCx1I4l4Msp06nL1qqfY6Mrdp5T6a8TfHKCQrJwoWABnN5p6ARgEih0uJ
PR56U8RSCs0MpPuxobryZOURtRaFJpYEcEMmjLOExkBrW66xF18ZVEAUXOZTt6a7RQPtzu66RbCV
4oOGrV6cRbBWQCdjE7LjfKcCbhu8vzRMg6Lwu7DHZMuDgifndZFCO98sJeeG2ikbl7HH+w99t6es
dN97YG8YZizrexEZCWwERSiwlaG1nTOSccVTPFJwWczojdaz18Z+ddFqbh+15BDGkoekeB3/EcYn
I6u+WCpbh7A6ig9TXmJWfziAm/eYmCVV7PWnTuaBOooqmy4Uetw/WvIIJrGaTiRlEyyV5dCheZkj
na7JLWhjJNv2kW4ewLab9dQ5qxxCON2RqTjp9ddYM1uqdhbukuVs13NQqIafqvH97HxWSehXzgtC
tn3a6bQn071ef4pmEyXVhKqgxP0Lg2KkBkAVRh7uQ1OmoeRGbeNsziQ6dB3igqT/1aytJCwQnkrU
GX7TuTCC30sXoHVotDcU3NRE/dSFz71x35b79Ue0vP2FOjpCXo3B+n9AZJjcZlSaFf4zS01vQfrD
tTG5LmtVEmqzCQY4bZq8K+LGhBSVZI/4Fi8DC24IzLMir069Jos9xDf2Rh5nPWu1rnBluN2QxNFp
q/5Y4y/VXHjqYO5Q9bxdteVTqL7YXeuRXMZuJDwkG+Gcl8tmZcyzCPeeruY3jvVcqOFzFq87Gyv7
7zcPFC54++OoqEAHuTSSqMiG0KggqWrOYCtrm3Ms4ywTphjQkAlLZJDTADS+lJHUKHvYs4rbz/k+
LJ+i2KZgMcOE9t0Ag5lTqqfPDvA2r2smuta3UplBbR59eOAuLgga4eFAu9WrHsF0xHUJgl2CQkgR
oT0c3Ol8g1SD9gVsEg6YOesvmYHHV2JE34bZQrtSL+tjE9g/Gi5NDcUIDe8W/kKfFrKSvoP9K9oP
4CD4ZMmOSrn4jtVRI/1+XTPBlXchjDN+e440PZ4grMhPw9ziEqLTJKlPCldvoxBn4yB1XA1tRGpm
RZPXqr/o+VOGWfZY+XFdF8FNd6ELd31PnaJ2Nf71En1+AVTAzu7Rb+Q2fuu4t8tgvIBQKSCpzPxk
S8j+vjE/suruOLEJKwVFXoKGkqICnPvxum4CG7/QjTtZjjNEWt1CtwgwKIXT0KmX9cXJ9OCO0YCG
rTmPoEc6GzeYzcF0kQtFcokfEgQ/F5qwv2+WKwb/ZgXqcViDvSf92el3c6uz80StvvAqiU2I1w1o
tYCHRnzMP/v6Qisst4NzB1ytb3Q3TSLLOf2evOcCVSj0jwj+xZfXCliVFYiwdsYBY6yB6c20vFFe
7tT76XN0Rt/yJ/Tf3Nb7MMhamn0rfmWyjxBdYhcfwV2aVtc6bAQEmaGYDhN1tfNsecCcskG9AkSC
QfNQmiUysWJX9Ud1znvE7qj0WgWpeWPRzngsis/1fB7jmUazxIlINtLmnIgxJ1nXsLQrAeHWtOwd
RfZ0F7uPP8qwL9gYZqUA0qFzmQS8NJyJzlEwpfsiY4RooH3ZTzKmFNnqcY4jQRlzXgsIBNEFplrX
9SGZMm9I/Mn4ct17iI/2H9U47zGVbtEWKiSB9GUZkNXTaKnJsqGsNnPtHHD+ozHLrh8SBBjqgu5o
nyRvbfmlxwztqH4pU3/R6ShDjZMZBedLMKaJCQYTehna6xB+kaYqZevGxUxaM4LXaMbv9278VVmm
A7Ae3/ra2l3fHlHctD29Dlf26kEYN67MuOvIxFDiDihxXQQUXoB5x7ek9Ev9ZMkg/UTVzguhnMtI
WjIXA4EjhqE7xyRQa6odypvkCP9h6l5zr3yCDyl7/7qywmgAUOVAz7fQ7P0xh43IJ9Qh1pkiPynU
o4FEha18tzE0dF2S0Dr+kfQhl91qiVoMAyQtLSYu24rW3d+cq40Ebgkr2x4Gld1lLTDX7fE7SFcj
GZqb8L7cyOB9rNN0aWvANqz8M3Gf1+gOrQlzDtx8Ax3kkiUTuiRGWGRjygGcWJxL0pTJbjD6jjOs
PxoaqjWOP3fnIbmvlf31zREerY0kziWpbjoMmcm8RfekWr6lBm4t80hiA/ijDeeRjEhPqnWCNpOC
gGkMFKMPSj3Q6p42mle1E5gbwQyCdsvXrPhcjd40SE627As4BwUAV8TWPbTsqh/E+I65l+urKLyz
NqvIOag1d9ewmJmG5Ws0PbkaCP0ewgEH1y86sMfVspEGiYG4nKey1jI0S3CkexGALG3VC1dvioCb
GHujrBQlE8UdLjK1+jpozBaROFLYfr0ny/uYnSwZTrVMEnfEDMzRTXbHJE0KGqVvEiX2tI6S+fss
a64Qej/A/aNfGgjCSABeBhnNugACnJUHVOdN6UFnR7711kMnawcXnq6NGP506UneRSxTs9pfMbU2
TmcSSvKKQtPeiOAOV++M2mCzl+PkPMf9r8U8XjdtmQrc0bHShgC4HSullyCQyiJfHfZG+Ov/J4Q7
P4vZONPI1kkfCYg/C4By7I3o/f8lhL/di7ZNe+QJ8C7FPZTqwapY1E5kGJaS9eLTBu1opGbH0lia
/RKbX5Jon8sA+H4nUj+EeH/23OEOCjgrmzxjmtgadQ8AmLXuv+gP4HV60O4aP30DmKmf99T0u/NL
1IPgmTY3isSlCg/r5hu4h0DjoAPZYTEfwDc8a3xNxsZrq3OWnDVMGl/fOaF73chiZ2DzJFASPc7s
BrKi+msIFtO1yV/V1PCHSQ161/WbpthZpPh8Xap0mTknEYdVqeF6RNi5084aBo3pugM316/CSyef
HNd9dQ5v2qB8VXeP0bfu9HpdvjDi2GjNOY++10i+sjdzNH0x6xcFZBBjS3a5pqHARBxaZlkiWWj2
k9cMi3MmVTyGk8OCnL4GgVJM3TAANiFVZJNbskPCORWblK02M9X05eiAmHJ6k1K6yERwLqVvV1PF
nQ/7dHf2/FTm36SjDb9BZq4sF38LLwACrNwVaqTnzqv22lNC0Sb3gCC0Xf3o1tqXmle/6bvwKX0j
byqdDvrd4Ln+i7Ev/EKWBZBozJcfmtJRliH6vXmf8uHB7Z7MRHLZiEVgYoSVOfF24Oyjz42pUdmJ
WNaBxukhC18w4Xvd7MWO5Y8MzjYGooez5kBGki8vSdHTZDZ32RzSuq4+l6asL0V4ytCQAjhHwPwj
P3XpW5oWzHiFgaDDxhgTUDKpO+zGNvGb+hSnR1VWwxdniFD4NtGejaEvfsyoIGVXzMWCTO9T94oO
bZhIcsZgn0WLB/OukxXlhCd6I467KtoQ86eLDfUS9bO5nJzmGFde4Ryv75kI3go8Yn+04m4D4GGU
zlRBK+XgPC6BepucjMrP3+ovLdWO6T49ZQ+WFwbXxQrNcSOVuxesLEeXSQmpvXFGP6M6v8WKRDPm
Jj4ccUwNaigAADyef4lNba6TIkJRI8d4snrQsqADRrA++120N+2ZrtnbX+i0Ech5/XbQlcxQoFPu
LPqZICT2wsFCM466yMC6hMu3EcWd5tWps3Re0Q84uNnjWsZeEtk3+SyZ8xZa4EYKd551HN0uGiCF
5HvHAP/CQ6HeWbJBGBEaLBp4/2wU7+8JGGhmlzU3rpGPifVcbSmJ75o6mKtXUEM6yQ3G6pLwZuye
lhSwQzv3r97SNpvBBCYZw8a+dCWTCWDsibACGCpTxny2li9E5h2F9riRwa2mgVYF00INgr3XY8Mv
im92/7VfAy380ZhBI4MkEG7eRhy3qp0S9WobQiXTfLeW75r+ibg30sSb8A0Dbj6gj5koufGowc6S
W1XJ9q5bZm9svsWhxAaFlr4RwK3aZMZmUtsQ0Pb7rDgB4k9Kaii6R5AeAuYxu7pQmb/cfKAPKLET
wdEaS1U+1XF/ci3046xDap16jNHdRSpIi3SzKw7XHYZoi4CV4qBHENgeoFC/FKzP5Wy55QyHQZ5s
+xFdiLN+k8kyKKIVNMANYgCOBf28fK8MWCiVuokNdrx0PwTmXmStoIc39teVEVgC+hwxnI1CDtJe
fHmhAzOAkjhW7qmYfgd8WqhS4Hr+BTHMhRTu3hjdxp4HAilAenmoa2CXN/kO9DvPHUo1BLWa60oJ
1g6kggbgoBhqG+ggLncICMu56cx27tlDHFRt993oZ48oqqQ0IxRjINFuMHSXDyxMNkgOgJnj5N6Y
1u/liLEZrX1wpfhWoi0C8yOGGmFssDnO3uyEFJYZK7kXOqUVOE2WPqkkfl+zKA0SYzgXYX2XpeSt
QrMvHVdyG0aFQdV+begcNu4x6ywZzhtzrNwlzYZ7DXyTbRHMDl8ucGHVWrI2cYHJ25hOoNjI1jur
97TsVLifru+l4LQBCQ0NCAwpUQXpxaWoEoPocZelhYcJGQxRDFHohSXuaG3JQtzUndLL6mGi9UY3
7n9oMUAVx7lgLSyU1tC6whvGeaRqSrp9X1edZJxCBFNCLAxK4+gBSQAbe6mYunZhWy0o/dbxXldP
YxvE7m2peEWzj3IfCYd9q55I3dLO/B46QWx+jttjODwkMqxgEYDaxZdwS5ylURKl81B42WvHHlLt
t8ZvQAr7c9hnyEAe47P1EAdOMBzInQxcUWRJuoUOMfRwgiiPx2caRx24G8ySWGf/5FYrLXuiURvv
VQ/cpzFly3/dooQiGZYjUH9wcn8/GDbJjXi2o6bUisKb5507nMDUjf++LJbu1bKxLlGBi/zGjfyv
LO41YCZkTIkJWQsg+Yv4UI4p7RJPXe/61TeMxwUIR60SXFdQF52ZrVTO/5EwSqtuzoGYVGQMe2+2
01tdq7ovYegst06fGPdaSKyf4TQ79S7qh66kOVHDY6Rq4+O05CWKsroGLm1lVo+uNraj17Udui9q
Y9BKL1dc7XvcRSSYkghXVI8Jq5nmulEfwiyJXuLSXHK/UXrMhYSjJSk+ibSDxTCEZNvC/Bj3gLQa
dNVYDsxVSVnb9AFU20n06q4SMczqeR8H7mngyFlAigA+0+X5dKe8WTRgq4NKXdu3s7ZzujhYQkOy
WUITAXEVJuF0cOLgQXwpJ7LI2E0t7sRpAWhCUEyx9UsZ2yGjS6in4c5NhjAAwmX/lMMF2t5YYo6F
RlkRyyqUv9u5eJUNFbcm+qkB/ME3jaxLOlrGAGoRYwfw6fCo+cDeo3PwXfMjNPUPj1FgnOyFKjnV
HZqe0iM41oPiAEy143yzBOV+oEPwrJ+b59L7i7luzI7/83F8u4mhVZOiMN6T1QLZuPE8uEd8ZGzu
J/u2HCX93qLN3wrjbGyK4LAUthIAENF1Oimt+lMD7svToCT55+vH9cN9g75EBOHwgaCswqAYZ2ga
CAuSIqpgAKrxZi/dY4fI5d+L0C0NbZAqYIeQCLm0MXWehtnNFsRd9UA8APP0nhJ1kqhLVFi/2CHO
2dXFapOC7RB5bONAu9EDxx/R10Ex1rAr78JA9X9d10u2TZyjWxIlq5qMGWz01JvHWtuHmWTpRKAW
F1px97RpVaTuJsiwn9+TYD2OfvYFY0H3Z817WA8PIS1iap6TnRFEu+vaSReUcw3W6rZdo0P08Mv+
tL6P99+AWb4HyvfpodjPXlZLdlC8nGzuCYN2cKyc1eu1gfHoAZdxbv2aywd9uJGSOgtFIG2gYvgY
uEa/o6LN5Tu4VZpMLYJZ1Vr22aRSdEugXCtrLxYNRAK5yHWBqcKmYx3OMvR8yPTht2UkFV0W81tU
fi+G/Kx3cFFL/qPVbE8zU88qssMK3tQoSx4ku8dEfPCmmyCZ270sV3utNZhxgpkuAHvqm+oq085y
Mevc5KmyDy3zWW2dnKpqcjNbifLZTvOnQhtIAHhKRWLIomsT+J5YEtxqBC8jzgc45ZQZLJBOjZ+9
FkxoPGzWA5F1UsjEcE4gHNJm0mqIyaq7MPXr8HZIsQMykCrxBoMZHI1IBGEcfz0PU54lXZMVXpTZ
6W4EmU7qpud0WT65w1tc5rdtPniNmrwNRNmV+Xq09HfJBgsyEMTYfAL7+8aWNS2No8LEJ9iRH39y
aprGNP+1BE1wryv0bfKjZ22h3dE9jhNNJTeUKIplpKEMRM52MNp3KXyMumI0LUSWvQkivVcYG52r
fZv8KGRtzEI1N5I4B2jo4IKrWQzb9pbvZu9xPNBsVmmM5FcyTMc6nCRVjw83ImDx8eQDHSqY2zCw
xummRMvYGix+RWZkpkU2L347mH9RvkFqBb4O/fpAhv1wIJbE7FW1xAqihJu9zKgNqKsvsRFBcyCY
QlU2ou8A7YCfhMHUiG02CqI7NQJ+6WleXgdn165nB/DrIPDTbN+WQdKIxoIuZLIjurHLKAlBUelC
pg7G2irzNbia+uto3BnhrtH9ldzHjbfAEynvje7lQF+rVL8vjqQ6upUsFyO8PwHFw/B38Y4HRvvl
17hlx7K3LL6tbiKXWubPcH4E9ZMS0kl/JiFAOQMNRKTtvZXdoIYRAlClOQ1DUE+f8ySoUsmtKnJQ
JoZBiAt6QxeYwNz3zBXyKDmeD5b6c+3ea2IDvNsBtJJ06lIoCbO9JsYhDfIB/9d2wyhuCSR1Qe5X
B3OP8GEHtMXziJbQg7V7n6i2s+8T6t4ptNsPgFWhlfc5DgAm5Tl0vtGC7FjeOeC/oIf+fUGQMb6u
+5A+1n54Gwev121VdDVbsFTTNVGV+xAkDlnXzZY5IXzDmw+WsyYPjgwGSCwDGGeagXcxXjyXi98l
TjVgjrvwysU62FZza1faQdE6iXMUJO0JfAhLrCCHCmdyKWbK8irKXeRWpq50E7pOmno/Akv81KpN
4Rttrz6Ogz6ciqVXibcUcfl2fS3Frzrbho4YOoKRcVaGi1ZpkSbDI/UAApqBzt9m4lvtDnP+JTUk
oYZoVUEYDMIgoBmDo4K7c7W0H+wwG/E0mnau8aUsqKrIpnNEt8BWBrekGbqom3hlxybyV5tm+kHP
AUNe7YCPQ2RTH6JOEJQm/mjE3TkoHJdxGkGjpMULE+IaCnDZz+/VvqARYBOqvQ3i2NxDRvm8eifr
x3KQ0a6JLiEbsKWAggTEErKclzY0AHgeOUJ8QrviMAx6StMhlZiJcOM2MpgH2XrqQplxiUNG6GA4
EpTn2lHv4m920cmSXh8kOQwWBAapouqDc8ctaKwqJhmTsfTW0N4nWuTpduFn3bq7bvcfxODUASEG
Bo8mPwP/XCoE4upkJQMOntIco/GzGu4LmVsVGeJWBBd1NbWxIEkOEQ0eXkp4XkmQoPljVDG/44AG
IfgLjTZpWs5jGU1mdE7LxI26ZxbubTxbwZKsT9fFCLXaiOGO8NCg/bhvcLwA9Q8GJ7ttaam8ke6T
qxxr6bwi+zX+abLNPXOHWY8SfTUnSEOmoc/f18imcfGC2Dmu33onqCqVOj/V5gh+B3pdT2YAvOTt
qeIMBDVjW4lKXDL5p666I/39vN6q6X3yfF2MaDm3YjgjKZypwUgcFAyz56gzaV55nemD33o194ia
JUqJrhuAHxgM58cCuCt3jM1xLvVoxOhs+16g8B2D1DM9hU9LRP+iAQPgoCqSnzriCuDXXp6v1uoJ
6EMhSbVunHSf64/kL5D+tyJ+32wbn6QvRttMDduh6W2dfuidr7VeIRvdFnrXP4p8SDUkemYMExTp
1crTh44C6ey6CYhcEeZggH9DGHnJB8KyrEZtwdIQahhnCxARBUZzZNVT0cb/Lp6qSEYjZ8qdI3eG
o+3Qr4I6OgoI+xUQCgVeR3od0bne92Xmp5PEHwkji61MzpOTMtMIksZwsRFod8tzH7WAv7hRi920
eF10B+oHNPhfX0vBqWX3B2aADRW87XzKXemjtMUAI14UGBEbGZ5v8TNd0IzTfjNkgGa/K3qci4Aw
vOlxhVgANONsHJwL0ZC0IWomnumNz5NJi4IuGGR4TW76o7ErTqtXPrk5BVRd8+Ae3f1QUtcnNA3M
zpO9s0VJuO3nEK7zn1Qh0KcU6F6enT3xyk9RkN2GB6rcxjfGKXlWn66vtVQgd+NEEyDTqxT6J4Ri
Pok6fvTYH2yIml9DLz/W+x8SicxMr6w40S+9yjoVoTFmkDihD5wqNPPmU7p7WJHtL0H2nElOpuhJ
eLGk3LGJh2nCNDzkAfT+bJzX0XNpRita3pue+rW6i+gbaf07bDEG6Tu4U0mUIl1i7gyVcVuRrvr9
Ad1tp+9gY2T3PTq9oawR2qidU1DwSKZyBHYNdDbkqoDE78Il8U8CK8qH0h6BCzJY6A4EIgdxRrpk
wWiTXW/9cIDsPlnvNVJGbhTjPbpDwp5m7i8jXW8LZDGH7mDOZ9d+7tUjcZ6ioQyUNvdtIJ3KZq8+
nnf2qa4DkBYbwS/vO9XEXeq1wKfmXZBMT1rxGemLUcUrff553fbYSl+YHoh5CNjbEGGrQGjkkzCd
Cz6ZLia5N1QV3hKr2dMsX2uJ0/xwFzAprsWKR7g5P/gvYHzVpEzQqQFor/XUVd3L7OpgtS/Jy79X
x9aJDpo9A800fNp5NPoQ9CMoGqpx9LVARnfVI++6iA+hDXRhCMooXKNhR+NbgsteMXLk/VCaqj8v
xnO/ggoLZYEoomXyapG/WDkk/ZEuwSC5bvNgaEZZL9lqtagcJe3/kPZlTXLqSre/iAhm0Kugpu6u
ngfbL4Tb2wYxiBkJfv1dOOIeV6mIIuzv4ZyHs/fprBQpKZW5cq13x4jv/KR5J/EalfucIZ2HAd7p
c6sVkCqYUhkFs1ZqU+YVXSDzbaqFPHrM2lCQlS24ZkU5WX1H2onMeYea8d4Zf3XkMeVhTKaV23LN
jHKc+pXHR8PIuwAKLN1Bb9kPbeD1Bzj5fxoAzKx8oTVrymFa5J1PcHZ3SHV/ueOGsFe3vcnXelGX
+xQfCPkaUgBAVfAoPr8iHK/1STKmXZDHCWSfKjcO7ZGtRduiLydW5n9+knsySTBil2cdSOT8sOj9
nTnLF2hzl2b7t7to9gcphovQhhSE8g4p84KBmwOWUJpEmTnQ+iAqvncIDfIAqsGVG+9yz55bU54j
k90nICxHRMimu7WioaV11TJaDUa3BUxlpK4AD1NByFrVZnlB/7ip5FKYNPUsEsPNZnypCgNykoTy
Ce8Ga+VUusiEoacBeBbB0x+6lSDmO/9ytjf0HWfYWtyPqNt5eEMyOpraJsN9BqxTWPgkENYawe7S
wgI5McvW/T4VleCvmR1nRoPg7ySkbMCO9hIbh7j4TKoRekjeipOXufdvL/+YU/IG6IKZgz7AHGh3
Nplz72FEr9T3kfXoiDfGtkUfIOf/+0g9dVHZeUOF7kWew2bc/dbv5Q0yXzC0xxvde/LX3mWX4xK/
XQSwD8haw8WJfP4hpQSbre9AYJGwN0dH73LXaoeMxzS17gwTtw4AIX7o4bq57uYlCk0xrO59UUeu
VsHwEPE7vfmW+t/L6q3W2gCik8DDYX9Y2mHsQOrhVjuCBLF0+t1QWLs2wRAJpkiiKg11bm1d4EKu
/7jZafV6Arz8f4uiRHdXtzG3NEQ3iIOpGT1z90sqV2xc5Fyz/4YxA8UclBzVPknTNG7UjLABcs6G
jgTTU20iBjq4eb8Ze36P5+daa++yVaQYVQ6mofAmXcaYlh698i2VYuclfVhxQRmDHjVwowPabmn9
tUKHOnV+Wdl0tI23XMe4sDeE3BlD25rumojvri/4chierIZycOlu3EsknF1ggZyp1T7Mfj8Mu3z8
AWE5ysUmro5ecTP0h+t2Fz80MJ9Q5QIGCm2r8+jn4D9PUszJg7SL7x2v25s+COx4tebeRVvw97oD
/oDTHTJLjnJuYYatQPsTm3poxiAacoCahk2HmrYDwQLDNl/tpAwHL3sap2TF9tJNPlPz/X/Tyhlm
C6DpyXyG9e5ww+r6YDlrl8HyKv4xoZwhXJhZX2X4eKSTYDmycYRAzMk2/unIOHFFOTKEy3UzHeFK
jRJImO3RQ/vF9oDQ3jV7vud+8Gi++JQIiufFfnz+l1D546QSKhXvYpEDihywDMNJJN3kbrsRY7GS
sy5erCc+KjvUi9rea+eL1WcHZ9r65TPB1ZPdgeu90fd99vR/80rddx2xgErGkuZG2Iqj69658r/r
JlYCUC2opGkkSDWnx1r5Kq2H1SRy8e/jOYleJsAZOEvP97DV2khWQTUa5Pyha15qsr/++xdzDhuo
E5RfQY2npjpuMZRe3uKM6PTsTmQutYz0xaleXbvaN25+O8j287rFOZQurp8Ti0oM1IWr18SERXdE
kz4Ytcda2zvlf1G3EmyLG/fEkPL1BdHjDEOFoJn1H3pQido9hkHXcIKL3uC9D0JiNJovkDuZmLTU
tmocQALXW5HLA4QXSproX/SxDrpJX/leSzkwAGAz7AnNL3Dkn8eD3ZdRVBbN7NS+tT98yJqQbbem
KLAYFSCAROoLFSBDpZnUUE2KfRdLF7t52HQA/OQ17u42MOI96k1UK7f/EBR/DKqz0ElXAjYqYLAu
d75530DsqPyp+6+Gu3InLn6vE0PKqznW/DqW9ewZ2GTcLhzB5ZZ9mkZAphXcz28NCTXQUfcF+gBd
StRPlPgrvDGOx6RDysdpEmD84cYN5NYdKdszOtDs4BzF9j69+foYhSTov7y0t32Y3zq7esspljxA
/X1lS1y2onFVn/wmW6n/VrpoGsttIcn78EXbxDfWvrstn/IPENvdTvfpBztMm6dMp85jfRtDlxTJ
+UpmeFmunH/CPGYDkURo66k6EllTgaKD9G0woi54Y+1kmIQQHBqCboPRm0eLmrtkBUFxWaNVbJrn
u2bMI3Af+LD5GU8BWPU+9MfxUf9Sh1+hhxOOARTnw+TGvsWq752ViLucblaMK+mRIFZKCB/g8M2M
myk30RhkOy0QW/Ho7PCMvcvvwRa2ts5zeF2E38k6K6lRjOdtVGUwiz5hWG8cCjbsDLId7Y+7+tV+
8KkWukcv1ENzV68cUr/Hfa7ZVk6pbqyFPlpYb8xmbCf67j3I7eezS/utGxo3+qP+QAJrZ4cjzT5e
+i0y9DWi3MXHwGmYKenUwLtGuBF+Asi/DYRYt3meqNxqwe+tx7fFl2rn3Vib1RH9xXX3QOeEFiqG
vNRsGBiIsY0HrLtHwZcHuBTwFnT4Ym1B9rWFkOBtOgIaldZBsY3Q4lpJI5fyBevEuvrV2xzjiT6s
R6ZN7WFjkvEfLNggPLDQOoP0tjrkVGk5QzhLzEjnaQC0cZCudjSWltAGqAoAD8jzXDBuGzwXKdNh
osX8f1jvcUh3n4ic2x/8vaI/40P8OtLk0Af5u7+2gEsX7KltJW7s1rAmI4Jtkg3gTgliHiYoHUDi
8fqNt1giAA7PwCUORtMLCSJ3aJqshuh1YPV0+kFoO0t8f4/Rr3Kecuo0ARRkg/IrCiSCjrvVU2kp
Ozo1rwQKRNFY4cp5jUfq/JBfsmMKflPQxWBKkPpB9t3CQ6N4+G/F66W3ooc5XEjfWEDNq/MhaTek
US0sLK/x7uXUz3663t2QvWbme+qESXYz2CsLvXjnnZpUEk6PWSLBPHAbNIxmT8MeA3kPYGO8rQ7Z
XjjUhZbzvZPhAgIhNLqS6QbT3ckbejfXXV8IagdvY4zHoEaL96qSeURNWySyRlNdum9lGZDiobJ3
qClChw3E+g/+Wma68IFR2Z7nyQH6gi6aYs80R5+7Rt0EQAkOO0kAcLOjdMBDCGoz111bOHQgwDaP
j6PQ5jgqUCpnFRtsHdTqaLpv/Wr8DvaclWxq0ZsTE8pH5GxAqg2CXFC61bQrp7ATD8O4u+7Hwt6H
psjcUpvFojHBeZ4muHWfWqyCkclCKTTONj3cgaZW9PW6naXS66zGgxkpvBkMlJ7ODcVGYbVa3zVQ
3b6RSA/B9zvYIEajsQZKl4OfH6vk5brNpW/kgzDetoBEACBB8S220irNhr4JWr/Y8qg65F6zEgZL
dS649ceGee7W5CQuzzPYyCqgbEAGaTVBySvaWdumC6eRxlOYdNskXhk/XgqOWXseQQ7sCrm4kgiv
GPGBFbHG+yj6yeRL2f+6vnyLoQHefUi0YFMBHHXumi7LkY/D0IDb6rUmGFm0wHWa4oZ9v25n2ZU/
dpRjOeEM7dAOdqA3kVn3dn9vrLE/Xk6b4Bv5wDaiAoyJHmiGn/uieSyXkT5HX1E+TWk0D7qW781k
9YCR2/F+jKcJ89oVvyuN5NAQ6yvBGG3Ip7h4vu7tb3y6kijip4DYwESbBTe9sqyGDcV7I5NNMOQy
zmlLvPZdlEn86OWy+jHaXJqgS6u8gkKTLguHlvv3SZZg7K/XsjrAgcb3+OPljkOyAAga5CV30m+F
RxvixiVl4GOOCaYDmVbJHSu7+q5K4u7NcXW3obmoMLSlxw575NJ2/ov9jHx0o4k+pxy9d0Yw/BOC
/KN/YlFmIIAbKk0JKYTOTB/Kfi5ZRdXoU7Me2BZKJeUvkWh4NPm+qW9i4OgfDV7j5VwbvXlj9r2/
xrj2G2KurB/BfLCNeQxoyYEc/fxTCq2bRr8Zm4C7GpjC37DEG8hebCcy7VvfoNYIzpyUfcbOL73u
XkAKRBMz/cCFERYOEClAnfLmW2bG1G4Fho8NdNOGv2WWgNb43E4zUR6eJ8iUcMsBINFrB9/Y7Nit
ADqlLOWN9D6uh9LC9XpmZd7Ap93Wyee9o8MKaStxD8qWJqGJD7wr1V02HXTeZs8ZlKJiD0gZCIk9
Xje/uG8hpwLqDIDnLrI5DCKUse5j3wIYcpcbwD9r/C6K43+4BvGpMSg2S6tjnOjcS0fGhVulUxMk
vfdQ6UOIMesEYyirPB0LeRrBPBbqFjqgDHimnxuaakMMXjGfd2R0N6TP0Z0aXVApAPTz0sRIGqe4
NAMzNwR1/ZZvzJ7Hr9fXdOHMndXk5hsFdxYka85/Qz2MKXS+5nMK+dLQ/2rAL2A7G7nGH7pmR7m2
mpIXlQWQcmCY+Za49Z3uRO9p7t8IKGIH131aqD/BGdz5PqR35vz73KckklWezmHalCgXWi8pVLCh
cToIKCuN2+u2lvw6taX4ZUcJ3qIjbGnkhjQ7J+mOenyXe2ssZ4t20F9CQo9yIUBJ5z6lA074Ccoq
UOUzwd9mInV2tNb4Rdwegzeuw9+u+7WQykCUDc1FnKM4qFWSAS4zNmGODlu9wByaJZ4LsVYoW9jO
ZyZml09Ok6GzazISnKuiLjFjamyJMYbd0P7D0YhheYw9ImvBOKuycjHzjXKct7PdfDYFD2T0kmo/
r6+WMW/VizvixIgSBkWcOC3wrU1Qe7/7LnpGZfaF6wfDeLPyneNLYDcC0d33ZAeA/nXrC5VkLCTe
PDqYi0xMj50v5ASqHw4MHFJqt6WevYdoJ7im7zMUQ5OwHdZE2ZZuAQN5NdBxMyJGpbspBvB0jM0c
8pU4RKm9M6T8BkzFbRkPd7bNQVZiHxxLvF/3cikiZ44mjGAC9Yfj8tzLKoq1zG3hZSrBr2OW95i0
/fuTfx40+58JJTHMh7Sw3DlUHJ09DXrxnCYzwHVtxnMp8PG1QDiG4pXtqOqKqF1l0DDgOAsbEkJV
a2tW04EUY3h9wbyluMALCNnArJ6HUe7zFas9VGRNu2yCPjHqkuYEH4w2IMkJ9SJrnO2QOO7WH2r5
AjLP4b7K8yzMzTrCv6ThR1Kms26knp60Jk1lV3u0k00Z6k6jjUGTpCCMhGzbUUMBdJNPZrWbaQ8q
Gum6vIsGb7qxAUr+kJOZYnKcRPVHF5Fi4ycGKEMxlsDuRNtMT8QW1WubkulmANYtHLpq8inqJh5G
UacO/1erqlLQAbpW4dAYxY0fFlQbh01pluVe4wYJY5lEj74wa9yVpie2uS154FT2sLNqSaClhXkc
tFSSR1A/s61u1BFkoqJDVmrmwdMc0NxP1pZX3ridREUAUyPjAzH1CYMfmn3n1Hht0STvy2Jj8Ux/
sqTLwdApbWs/Tu30PjauUVDhpdWjNaE/TnOZdBGFMHy+8Z1keJW5NHZ9XWRftZgZwdgzF5gjLQLw
6foXX3rzAk+FpAIHHUZV1QeoSaCwk3t4GOqe7d2xqK7ue9F0B4hA2++AtkUpbXgvw0qT/j0oXFNO
ZToOK9to6a4CwyLqMEgtQFSlHIYgEEx1ruFXdKlOy3EIbPFi+ZuxXckHl+75UztKfGMBrVEWqL74
TQyx3W1JMtAQhbV4GQZ/ZWnXfFKOBujh5kOXIX/RC0Z7kBclwDoXm7pd6R4t2oEkHHR3XTwE1bO8
j0lnmS18srokLHnYOMfK9qln7K+HytJpehopyjfK0VOrhINvhPzrTmbec8b73XUTS/fEPE+DihI4
skEvdX78CDzjWhsVWCD8jGDqQfpWYswlAYGUlpefJcZ4otQ/VO5a+3YpLMBHgkoZQg+zi/M/P8kr
CBHaYM1LyI07kwWlFlMT5cY036M19w9hcWpLKZkVfSoLb8AyVmA/p5B8Lbaaq792ed08A6pu/cvO
OsnWlYiPi3pscw/FM4dEny5evzQG9Kttcp+K0nu+/v2WQ/HP00AJ+RFsKTWIpubUFpKSMW3cbFOZ
r1GytoiXHwwDzzPuAi3cuZ+j5C8Ng/AnNHuLwMhRFhevFsArsfOs2RaKhCs8o5dOAeEBn0wUBVEh
V4ODRcVAxtxGguSDSuCXZoTF9NjL979dOvCMGDMFBrhmbQwSnIfg6AhQYJTOTOIgn1LrE4Jxx4r7
Ye2uQccXMs9ZvGlmpZhrqhePyNqO3YJ7MAXmn1D2N4OFStOe4Gq0bw0nkNPGBWVCKr6m3i3u3b/3
E0VBvB0d8H/hwjn3k/ToP1cDkmodN2Li7Tz/gAl7FILWNBsujys8RIDGAOLftrG3lRDxLZZXZIQh
0JoHY9rfy9h+uu7LsgnkSiAVxJNc5QA1S71JbIfzoB7jAzIZdCqG6sd1G0vRN+uZgIYOlekL0HOc
9My3I2ibT86nD1IL72tTQ7NDrJi5TDD1+ZPoiDxEOnjvzj9L3KeZAN4Vq2XfljU5FrYXQvt25eOv
WVHOPrASCctgsAK0wW5izV3q2P8VvFi55RfXDFP1WDfQ1oCh6dyZjjkpKQeYid0vjH/KPKJ1G66K
6S4U1rFo/7ODgZxzO5XblU4qYCfnbajVu0l+s8qbKUE1z82oQ+5LTFjXQf73OKBzu0pomzVBNhvN
du1uA7G+gA8El5W/GSS6y9YzUqngr6OQ6DgAXYwEzyLFyq7lMmKd7DLkyMQOYokKLtBHkfUeyZWn
98KnOzOk3CAu5IEMa4Sh1sqLFzQJzQOYBMvbsam+ZV6yNoh8+d7R0ZyAZj1BRQ1joIpfvQblXsPC
IdFW2bteo5gQ9z2FEh1FPnq0QCwQ2eY/rCUew2B7AAjJv+CWzDxD81nac8CO3UAMQF8nIeEjjeq/
7r9gnhYF3t/8r7i5FOfYIJra93B0gKnnxi94Ql0DjEAWnkl/Hx2nxA+KITLq1SAyeDSCxYKZrwN5
svINa9Ywv0s31xnDhHJJyigBAK+AoWjiYZZNgSW2rbdxx6BybwwUUKokqLWwha5kP90yayU4F44v
YkLXD58OU36OWsbgpJx5QUFwQaA0ZGjZxhztjWGWK1nUQnJzakbVNIrs3si1HGbiBFis6Juw6hdb
L8PONPZltRYli9bmG3KmOQXHl3JYMllLTfgTnML30qvyVrc/GfsZD22YYDTzeqQs3JgokKMOD/Io
zF3//sAnibahtTq4eOGaxfijVlh3Xv39uoXFb3RiQTlAan1s4oLAgpcOAQdsYjK6ZzvLt9fNLDri
OBgotAgiwlZWrWN8LAZd4ODw4yfdky8WW3nWLQc7hp1AcY/hUaLW+kuG/7koHQS7jJ6jmbW4fPXA
MGBX1H/hKO0PT5599H7qeFfyottdd3DpIEYXEgXQOfdAafz8buN2W0fOOPIg9R9SFy8j8YP1m0if
Vk7DpRPYAp/Q7KZvYkzh3E7jFMIwGQh/U8s7Qr0ilKVLoxGQOJLvBvTKWLF2xyxA/4CPwnQ0+kIQ
iEHN4dxmPgnOxVx2xKTohx3Lg8uK/puXW7dV5xx537rBZCevbuM9MyEFdbLEODS20G+ioj44dmNt
q64GS5BhvV1f9dnyeVEYXSocL/NgFAid1PpbUzmGYCNaYY1Al7ANUJ2N621V/IwwkjKS1z5ZieOl
zzw/t4HEwZMAX+F8KTAv7jC3iXkAdhEa9Z+eh7LWhHmDlc+86NiJHSXz82sv0fxSA1nK8NbJx4Ef
dEei2bmvyNGotpX4h7sPoAdUk+bdg8rzuV8MwatFIkFq7qcoJoHJAlCxtjFW3Fo6bU7NzMt7cp7Z
XZe2ho/lc8mj8EraQafEJ6/Xg2Jpi6BigM80xyvwFOdGfNYWQOYyHhjyPkqORWNT39sD09PxTTL+
y8KdGFM+VKI3ZVvkKU4dW6d1fWuyXZtXK8t2SUwPbgagrfAsm1mcbLWeDe40sOdYONvquqVOYlHh
gh4BlR8qZHowy2jrCBuAdlRInDQLDBCrOvyYQfZrgIrOUAtaO7+cek3acSlKkU5iBB34H0zsKlGD
Yz4SaYIHHe+8EIT82OG/sqrdlcYbnzBLcqyK8Pq3XQoglD1t0Emh1YR9f/5tK0/rwN+Y49vWRbqv
9dwGviSRx9LK3X8xhXVH9k50tLeUU89GHEWcwLmymY5kBDWi1F9dT7xc92gBSY7BQliBsAjIxi9n
Y0APVgDQjhcrd3ZelrwNHTu2w88x+s8S4uAnHVrjvR6AB/DFYHLjmE0VaqZOB6dfG99aSm5Ot47i
c9bGLdQbsHVG0OJ5mJyFzF5S3nXszRz+5ST9s3FUDP8AcJ3IY5iKja+Vv5fZU2O+1tXh+uountcn
VpRr2SUik60DK8Q/kOpjrB6gCTKIlct/aR/MUyYzFk4HbakSlXaMvhYr8AqLrTgk/U8dRVFY81ro
PGtsix5w4I9riejSViAoPxBAn1AGU7cCS0uzaDycPMjiNwT4nBQ1et97ur6Av2dW1Cv21Myc2Z0c
2Z1Rp71GYEZDt/Ktz5wBQKuWdelmcLzxxYZQXbTFBDp3KOAPfRFWBhm+46wSQHUYMTTl/CHXAqQE
Rvnsm1r3LnuDzVyjgElBkACwn+2YgIiUNKX3WYwTeR7cJq9QCTD8lzRKyZN0MRs/FFH7tcZfAekf
8HNf8tqXuy4BvnEba/bQgeEJEts06UAy9dQIVLpCbNpWBmlal35gWnq2FYm0+EYAvdNuvTZ3qZgm
K2wbr3qsonoqAODPgVTuq84LPOlU2xokc0XcQQWytUuOIe+krwiIj0R9T5rOmKjrSv6f1nvsy6hn
IOphHviNKaTT8aqSNlh0eFvHfWCnleneZINnhaYX6y+iHmR67O3RfTSSgsgNdJkFOizSzB8yk/Uh
eL9jlyY29MLsHMSgUKLUo/ekItI7JgWIAoEns7wH9ISbQxI33lamA7KD0a5SfWdz0rkBGVPvTaQ1
xE/7fsh3RtOV28L2K75NSdeC4ovZ4hakxfJ7pCdpHwipVZvEMat85SRd2oSnIaRcE80kpmZIsT0K
UFW10X0fPXso+vjZ6/VYXWjOoR8GcnEyS0SAYUwx1Ka6nRhzgXGUD7zcJ94m1bdj/eZDjbJKbyPv
YGn76zYXd+GJSSWjkRhS8LiGikgDjvbKrAGBTaqnuJq+XrezuIZg+gDPHCgysOfPtyFp62ngOeyg
QbwXkFgo6/Qttdznqhcrn2t5Gf/Y+v3PT7a8HLlgxlwKnty94X/q41Nns2D0v9vVZpo2bfaUNmtS
EguPjBlcB+YPUM0gk/CVkxpkpnED9nAU6cgxrh9LcWzkjzj5PgK54mxHbFj2in1OoT6IsUtamiHL
vnT55/VlvjzJz3+Feb7MUIvyoy7BrxgyTBBEL82YhVyXQTRPd30kLGBr7cjLAILFGXM+v/BRflf8
5g70B1nS8SDDaH9Va1ub+QcRrZlZKL7CDjI1UF25oFxSWYMiMbhVPpW4CYX7YpPhiQ1Js+8ScuNa
rKSFmYkgsfDI61hzYGVdb3xg6lZC6zK/MED7h5EiwCih4aKSWE1AplZsrsSytj0il012UeH3YTdq
HSXTiGqsk5h/fyrMnrtYXAOZM37A+TeNDNCWGxmMFjXAsD+zZKRWgy+pfdWK78N4D4nJcVrr2yx+
1hOj9rlRvYjyuLERSNKZ9qnhfumSflti7v56vC7sVTg3tyBAaQw9MrXqoUM4JCrtFvUAULMVxX1D
XgtkGwUmMQDH2hTtsYjW+MMvz6LZ5oyswZLi7lVCtgBcg/QNQrYtfjZtFqSQFYgwDraG+VpcwxM7
ymaMwL0zoheLs7W9KfPPrtgYYiW9mT/DeXZz7ooSG01KevBRwpWueZr0kspxTcBjbbGUQPDN1nMS
DicyEKzjpjhkzH/y8lsfWhj0ejAsHl4n6zWv58m5XVR+ihYLnOH+g+b9p7UuneTBwtMlMu6EEdG2
M1dMLnmHHTUT9gPICC6qc5PEqnspfFSYzc4Ok+JhZPccKHJrTe59KRRO7KhKQyJprVFPYCcx+K1r
8E2Hke4pj8PrK7hmRo1smQ92r8NMD7lvAomQpGjCqlgVmpsjVw07nEQeGOhBMoX04XzZRC0qBpw1
DyomMAQUi8jeml3PRmAaO6s4QigFNTO/1u6BEBs2FkhovvmiGG7NFnTOVDQg+vx7z8EriCF5C+cy
7qLzX1QNpCJMBydv7GICoSnyNohrEW36yvj595ZOfZ/X5iRKPaux8UyA7340vJSR8V/r2aFXrjyr
l/bCqRVlYxu8naoxwpf0xAfpKmqUEK+rn4B2SPQJqecXtO3/wS8fBSdUQubkSbEYVyyrEhMlbsb8
aJvWunNTgsITvc3cWflYS6fWPH+HcXxcpEh2z5ewa/MOsHWY6nsLTD/lI+NucN2bxYsF3TA8pZBO
Y9pecSeJshS8D+hz1LKn8TyUtDf1fTdsrW5jkEfTTWjX/zX4BhO5hgWqcpS7kAIqNjWN6GMlUdzG
hAAAWaALmcZDYdsbl3crX+uySAhTKNMDQoc2PuDe50voZaRuJmZydBQLOmnhNMTUcL825pGLG968
XV/NpWPy1JpSJfQK0U1FAWsJysY+31l6h7pKS0u2soILU1HzUDP+A8proHjVURptavKWz36Njh76
Tre1SBEykDl3rRaknhGK8QM6esFYy2OUe9soHVciZ8lX/ACUkcGIOUfP+coWBTBoEiIP0IFrt1Hx
o/eTsABxuU7Yyjdc2uMzdygGr8g8YuGcW9KAenOJBnpvkloDmEom0dBIGB6GZVobVGXu2D44LBag
tUF7Es9B5Ij/8BMwTYdMCN3pOXbPfwKY9X0OTtEZ0vIw+GI78zB3j45/Z6UHIRn1vGZl7y8FLto/
kJnH+PrclTm36LuxNNqclYH0v08GstjHAmTqrZFQT4Zx+/eTHjhFdbxL5phC+075mmZdVlDkwPiA
2fv1bT3a/g1kNABQk3bKNhaqILuu89tVnO18A6o3JIZxITcB/CmkapQb0mEDHM08VF95RC1LQCDh
pSZU8m/O+MAyTB0/uO5uqrvt9Z06L9+lXVTTXIjdg/hNWV7D93o7BotV0GnfNdu85aiO8HitV7l0
gCNhR40CAHULE1DnH9EFlbbpgEA48MyENuOuLB9l+uQWqKntEnevt3emuZ2YHQjkUsbXQl/JcxYa
Cr87eVCYnl/cmOY6/wHlZOgZ0XSAbXftsx+IzXBr3LoHTu19dAeBQBBq6LfewXz+29WdzQI6goIg
QG3qy0HE0VAIy8aMTe1/ACm4N0r36CfOmnvz+p1/xXM7So5hOKVfNznsJNC7b+s3cGweXAx/tuaI
iwyAeW1nDv1Ly8BaJ1padQwF2vzturOXx9P5j1A+su0VBhM6hoed0XrooyRgdrtJc/tOc2MIo/sb
9GzCEuavm72M4HOzc+yd5FdDZoJTt4bZrLGQ8Vu0MrxNscZAtOacsk9QMujigcBKkwc+3JBvAP5b
1pcx+p5nt5Fce9tc3irnXikBq5duVifIHYPG3iTg6U4CTj70NQK5RSsOJMxmDkDM8SqfjOeJjtMO
gzcQKNDlDro6ogfxypfrX+j3aNdFeJ6YUT7ROPkeHp0wYx+nL15PrU/A+JHr33Qf7qF7qp5dJCM/
tbVdcXmmYg3nVzsgCjMwV8l5WOy1HiRisPswJ20DRHrT/PLc0DMfhpJ6eSgHVNv2132d/+aFqyc2
lcwn7lrLGyvYNOQ2S39Jp6dzBpLed8layeXyZgRGd4ZwYS4cYGcVeFwmnVc0LTa94x8bfuyTY2M/
dNW7NT0N9spaLgXKqS3Frd7UprEvYcvG4GribqootMuKauJwffnWfFKuX2bYrHQxBYxJ2Rwj0egD
lP8x19ymvKMutwK39zfXLa545iggzUnEfd3E8ypWD2X80xve2JRSsnYDLcUF0jPMsKB4hSl+JRYb
nutC88AP43gZ9fN7V9yAb5OCPg9TTtc9WjoQT00p30rauSx7F6ay9BCV33Xv4MQ//28mlM/EywqT
lg5MCEOir/KoVT9qPGGuG1n8Mn+WTK2BkBa6lpExxxzrbXQ2eAPIsQPET+S7DwaJ1oThFmPPwpgM
OIeBrVFrO25X+Q2UXGBPmu9TmsboB8iwEeOtnnM6ttaHS/4e7Ik9jCotni7Iii4SBIL+TdyICLwb
ZQPEIi4S8L4mYW6//MNaYoILGSbwnheQ57g0GgwCexi+5eKQo4SJNgPR4qBaI2NZuidxmuN5AIQE
ZkiVe5IJO23bCYtYD9/b6hYID2qVOwmJiSZEL9KQK8G+uK9O7M1BdHL7FxWPhSlhz5z2paCWGcbd
V8848urb9RVcYH6aRyLQTMAEhovnurqDTSZwsmMJxZHcoxZhfGT7as+OzU3+ZgStRkFw9QiZ9J+k
32ef2nbF/NJldmpe2dVWm7Q6mc0P2/K+B2kGqquf+a22Y2G7T8rgurnLvYdKC6adMPEOQBEU/c6X
1Sw0sKOytA3ALQEEreiO0RSO5sppv2gF3MOY6MKyemovCMK1jjlOKL3V6V46d2781shQI+/XffmN
Pj+/ky3QfEJUEjVbwHfUF/oojEkWGOAClZ9G2cbEf7c749a6N2/AwhnTctdaVEcJiyY33oGFkPC5
ZWG98gi6jFT8Cqjk4n0H3CQGk5QltUkKXWX87RyshVOoGbSotkn5WDUrkTr/oQt3TwzNq36yJYQf
J2g4wl1p/QAzUTFAn+VzZUnXbCibwR10v9MyOKM/dXd14B78rbUbsKws6Pb9Nt4lQbXJdpwiRwjT
jXPQd/7GPq69rxYySwuFF0Dz58mU+eF87qs9TpHQQR0TxO/ND2hWg5Ttwd3FVPvpbfgelClH42Zc
gXkvIG/PjSpbkTlEMnM22v0Asjz06LRv7hi1D+1W+9bcj/vri7201qc+Kpet4Wd6og0wl4534Gdw
hx/lGmJhbR3VLKivTLNuJ9h4rw7+0aPFk0YNnUZ3HwSiT93ROD79n5xylHqHJH3WmbNBczykzsHS
d9paZnd5FZ19Jkd5FI9F6UVRDhPei/WB9DGsKHvlO28lHJZoSk9j8II6UsdMeT/O3+fQlNQAL15g
bPOt/Yq9sCkP47bfv/kbTuNdTiO2ShlqXuYt534qr6vYjSO7ncNRbKIgubPvu236tdjgdXUrn4d9
hz3oYS/qB3a4/yUfzQfoL2/YZ4RAXVNeX10L5ZArdZ5aEepj2I/9xgqTu3TL/x9p37XkuK5k+0WM
oDevNBKlUnnfL4zuqm56kKAnv34W+s45RaFwxdh7nhWhZAKJRCLNWgDL3zkB4MJ/ger4RdpnN4/J
9ehl+623lyDLc74SnOdzjNkwcrYT89EMor2N5OTVHCjADvx9Qv/NB8bl7+3Q2XgbsfXl/S1KSex2
wQAU5vzOfVAt0VnuFLvxrFTeF1151cTVBhSuyAWsRXAeBzBw8sQgozwMIod1HYcpTgvtyUZzr+iK
wuWEIXHbYnMsXDrA0ooO9VREo9Vo/MyTEvmU0kKzaWI8jGNn74ihblwkojMK4A0LNR0gC+NyPl87
fY5swEOw9x4SukV8szjmfhiCZDkk6PrFJHKZbzgeUcyxksjTPEXUkOd+YK+j6iWuaDDR9MdAGIfr
sJVLFh1M0Aey0XsbQGn85YQMcp5G7EGBiaGrPO4ezDIHtx01n6YxeuiBA4WU/fNlvyo8A2uhnKlg
gIY2pYw40YqXO3TZ+WZpf9jZ4jnWjxnsDnmc7uYGR6OapXuzam8wJrmXrWe5AJ61PhyJYe3qPH64
/FkCy0L2HsOQKptp+/b8rYy4sZcsBYCohEac6wzonVbtm3jQ21tVEkHnD3L3qHMh5aOA7Z1/goBX
T3aqGrFrkoE4BCCtteQrQ+3W6bxL8bC3tErBhOyMtNDyQIwsuKyq8Kyudp0zaUrQRx2V2AClW3ZR
39xMY+1VCd3YaKFxQRMTdVE8HvnnCNq1gUw3wSWU0w+zQyfRHHty5pny3TKFrSW5l7USbCCwgNg7
lY0zA77p/KB2crPImQ2tivK908jOVuh9ufwhA4ZijC0UbKFuK2HczU0BAmjRAcKiFuguJA/zFuU0
z0yu2u6goL52WTfhjq3EcW6vQSOe0TRYyiVC1/swBhmgg6dU2ngAbGnF3dM9YBykIYI7mECwImk/
QfElyT+V7HWwryzp87JOQje30onpvHoEDJPTOGmLJawK1UW46tPuM57IocBc0v9NEnfpthJpUpm9
+E3ypwL4qqS6eftEgE91WY54lzCECEgH1D/5Aj0gA3QrUxxkFjTdRdvfTYfGjaTNw8tihLc5fPV/
xHC7RHHaDKvGHVh3uexHVaqE8xhrwWUpYlv4ksJtD0kBvGv3UMZsTwDh2mnW2zAe6m4PQEhqv18W
JrYFTIzZaKdFpp87u2AeXpxIgn13tgSWObwHMTemAXwpIepGoCLUCwViVGvRHYVH/bnZUXNStAgk
UkgKAhjIfNDoqzVJ7lIBDUbxlK1mM5FXQloafZ7AJEDxlF9GDfVoI4GrJ43h5s1NA+i6qr6fh7dG
/8cwHwwEGjk6tFtjDo5vSCY6QnzgLyEjEitGODQx4mg1S/ekNu4KgEg9Xd4zkRkCVgRFftZb842U
dCBVpZddDJzxJgtKNb6Z42l3WQQSf9gNLnIFMBBoScFcB9R9Hqoxq+xyNvK89Wwkt45GliXvVgw6
WKUb0TRUqHn+RCJpDGQtrg5SqpUfXWWb3qBF1eNQ28lThE7W+3gmbZATCTyCWWogkWNLp1Frhpu+
U0biojiJZaq1nH5Mdtm+5cWkeUar1G/AkbcTb1JqyYvsavolS5Lx0GIm/aYpnAjtq2USKkM8/U57
s9RupkhPDrHF4rRikc0/5tRVra8ViXqol0kKxngpDoucWKXfObkRXel5kp2MGvUEt5xKA/wYQ6fO
/jzNJhgUJB0cY7lZOSqY3FRMzUZLqScBqLc04ray1eIZMSZjUMjmEOAlOfwZ+slpwQecoS/ayXpH
86JxIYdZ0aarTJHKU1uU45OdL/VLK9FnoKreQdQQThXBTP0sL8vgdpYDpK9ELdF0FqnaDlP4xY/e
6mxvUerioUd9NIxbR0H/uQqcPTKhYgyI2LSpA93Mx8GbS9kEjFihBWYmZwelIGpQKGzKXZusIyxJ
CsjQtAepGejRAGzVYcbM/ICaw5Rg7AL41R951CvxUS+WwsNX1/ax6cy0CqjeWMCdTSbVKxcsuYuQ
LYK/IDJYD4omZ4jQc/2oN2mG4DXH7YV5+5eybma3kxxnNw0RoD6pZfaurbfyjwkDGUAwKqrZ9HUn
nsBDg/GWHfoDstqj9RA/9kvb2Y9FMfWzNxhEfSVjV4a1PtWKZwIscjcqyvwpWzHQghqlroMSyHDP
s4M98xUSmRUaInTIVBsjedUBLWwf9Zg6T4i8y3Du+laNXJA8a9cLBtEcF/i+ph0Spe9OkwqG1GOL
8gLoLBjuL6EyKPwqx44MF2hB8+BWxLEWt09rZHi0sRp2PSH6S1rGOQggCkKOUinLYR3lTThR4OLY
zYKOV0zy6Hg25apF3DyOnowBPBbDJHfXvQYmsgSe7NgmhIaR1DknbSxSFbLjPPMtuYvDDhwKD+jJ
Xw7aiIIq+llTJaiiLt3r0wLApNoZgMdtGGPs14U1HIYmRzPOlE4gXAD2wB8tHeLMbYcU4cWgTuDB
jKfopElS8Shb1fgbrG9pMDsLWN3GqgttNKX9TqQJKH5TZi9XOckiADMZ2j1tFclLS+TBXQ067ww6
gGBmkeLmB+bnU9W1yjp+V7MMtaw6re3xLiKkPDZRAaQeW+6Ke31sncdOpfFdqZH5fZzb2drJuebs
l1GNSLhYUntKlMLCBYiupaDscvMeoGhy74+2VCinTi7qB0PqyJUqmdmfykDwhAkmB2VAHbjHAeZq
QSVq5vYwPnYjAaUFgGeP5mLNPtC4M5BjKta8cW8LxjbwMMZAP1DLkXDEJMP5BTc6VmnYLdiuQYco
+9KCvqQJNPGW4zumFeDWezbob71oMEcI79m7+fHXHFc+qa4Bc/zrsgMXNL+dfwwXq7SyXLdxzu6k
AlDQwxOgcvzM+jFNmr/08Z+KftDYOCURwrGuc9PNZinhU2u9Gtz9WyhSYZOJJfDH7JiR3u8pOBpa
1WtKHRNvSqgDgcYs0BCHci7GsV83FoBFLvwFhs1AtsJh7TXfuv8kmgE2HxeY2fzKE3Rkt8lOI+2P
vnitZEzmN0OFzukq9os6cZ162rikBYEVRlhZkwHG4zF8zakP/nJtKiwK8R29NTAej6NyHMiRoGK9
oSkrQ3/TdCWKfcoqnq+kfrG6vgEvUE391AnkjAbIb7qN7M3Di5nup+TYqxuxsCCaY1TleF2it1FH
0H0uNMe4cYRyHsIr3IPGMr5gJDJcFhmEhsTy6iZ/kOaflxUVRHQY+Ab2B3Bg8bLVuVg1iSVpKXqI
TNvUG3XqxmqC4fxDVAD7cX9ZliDGAjSrjdy6gqgePHrn6g0kafVam5Eo0D7Qk+5anX9ZgMg+1gLY
+q42DW4Q/YQ2BPQdTcFdppc3ZIzeiiyf8Voq6IY4Zm68jWCyCiCwyHugZsdtl25kuMKNBds1PDbj
S5K9xuZGhlC4ZF8ieOLEZJbmWhohYtIm35yAmrXF/ruhhMkZAIkWfTRVSOibX/YQ9tbzv6hRAz0S
FTC0rsN5YJb4fFu0RTLmPFcQW6dJ6do97nrADEiK8kbU+jQk3f2SJG5Nx62OBtF5Qp836p2ADMTs
H7dBuVYACklWW29oFTcqf8llgJhNSjBjWDxN8ka+QXg94J4CxDdLvJn88ZXKaZYwpwL39IP4GIUp
bptX5QZR1KH6pJ07b8gTWTsmpIB3Y2GsAifqfFlJT/tWY1djrjzRCvi9vyTratryhCIpGDZA1zzw
9OH2OSl9ggefrME+MnLbNt4cTS7VEEL88wY8DR3OX3K4s2vUTjemuQxtwLYgV1bYLsWpQqBaEHmj
YCs6VMB0AaUG0OiQzOPMYpKa0cgSmAXCjVNhL6c53/LkolMFVCp4BfZcxoPyfG/mQdYRKsAUMLsd
u4NJMIo+pRFgXVB6v+z0ROwW6EPH2UIaGtDhDrdyeG5QySgdRCXB9IaHD9p8r7o9DXRvuarBpWY+
RjsrsJ5Rf3fnym2OZCMJIVR29QHceo5OkxeFxT6gAOT0dCTkd76FuC3Ks6+0xOTI+Yo6wCeZ8gVC
pBBhPw2uy6D7BQK3fbEzD9VH9NTeja+gEN9ozBAVnyEXsBmYW0KOis/7GpbeN0RCjatt3B9LCI6V
9EeiePHhkcquGpa5t9l6woyDv1fWIrkN1UAsM+YRVJW94aCEce+bdwMGWAPFk97NUH/IjuqNdCeH
WxVcYbTNIB+Q23MwtcIXpFSjnhOtizDauZ9O6jNSSJmf7qMQfQV7IIhTUH81+/Hq5bIFC8/jSir7
fXVtz0rRUydjrO/TXS4bbqRuTK0wA/y+oF9qMQNeCVjsAW/jGAKaE1D3hqvsD3lJdw6mtj4vayK8
AtYLyLzpShIhZpunOhawBGPqTfdGTmkgobFyZ+ydY7fPXy/LE5+8L8U4NxMncTp0QKEA/17jm4rh
6oDiKcany1IEEDIazsCXGM4g8T6uLWWAmM4vbwxX9mjwhrEm+RA9yrufbZhuqCUYDjsXyHkU3ZzS
YQAPtqd9oKG3vF5kTx3d/q19AjeWtqWeKNZHghHvCv0vCy33xtSNSsksCvNAB3/31u7Vd7SzXNu3
xtHYsg/RbQpYP6wmC/DxiDm3jzZrqbMA8cNDZu1Bexx8dDp2p+zNPiQPmEPrr+xd9zPbb/FXCw/2
Wi5nl5jf0/IYJVFP+ciD5IX46QRkSHd6QH+24ak3+o9McmVQym5RhAhtxwJ+uA6kLLS88zehmaY0
qUD74PWZTMOW5EhWG908+1KSSYekGqH+QlEIqjWjhF+19exxoXL7XI2YJotKZQorbSHXdVPLVXDZ
sHWBX1h/G2fX3WI3BLgJ8Atk8FQAz1XSuLssQmjKSPaCdQovO9bReL7jVM7ArGhbiGsWHTlA7VGh
76OahHk5eDVBd0H5u67l+8FINrIVYuX+K5gni4a52206Y+GjTNmNVrIjSrHfUE5ozl/K8cwsiYnM
Hxuh98ZjfcKkLdIvuCblZ5A1xr9P0vXys/gju9pWcVTkz1dr6rA8+8rLdkuVKLVpgJ+ZyC9drYZx
1O4XCz1wlg5qUBp7NjXv2lp/v6yvyN2u5XKOotAadP7IWNISdOzFLyodrfr5sgjhiuoYhVNAL6IA
CPBcNULnybYirGiJjgLkL41bE/3k8ttlKULbWEnhDL9PJR2k72zf0k+7PvRbLfHCqImN1eFxglnC
b3P7JAO1cRojatLAaQwQWOpaN/Id9c0PunMOfThtVaaEGuGJibiezZz9zZytTGIxCcLwCjfGoL5I
4ymXN86xcOsBiYnhMjbVy1dDG8wSAD0JCvVNhebjCSBN98PyzwG58ZhDZy7mIPGmQyrtfPfHMYEn
BDiLN7cP1RjQ+a7JN16NQkXQpIF3CTIXMm9gsWJ3QzfisqPz37f4TYTZoGxs/40dr8RwFmYvJf6X
3eA0A0Jn7pZRqJsvcrnx9BAel5UYbsGcQkZqnt2n8xyW9Sm3Dr3k51uPAPaxfPzIGlv+d8107u0x
OikBFgSkqJa3ZCe5+VFYvgMG0ilQtoijxRcmno1A3QLIrMYP4EqFMegjTTqv/2n3AR2C6WgTV9sX
x9QHpHjm2oMPdANtw7eJj+xKLlvq1QlSSAMYmYbJPY5761Z6wHvuuuq97roLOq9778PLPki4dYyT
EdNUmOPmgY51uTcnDUBvXqac0sXwACx5yJrPXKo3KsnCoJzBYPyvJH77DJR3bNzD2L7Z6+udbV4Z
9asyvybkkJMKyYZDl92XtdvGW50u4rhrJZrLrmmNMlpyDyUd0HS6zmvyqDwAfiN2STgBGsDLJS+5
lq9AyWS5l5dXaLMrydwdCUoHHAuSd0DGQ3vhQ9mdtB7QeDdldpro1rSVqJ8ZlLLwXTJaC9EDwLzO
ynjkLAHPCIWereW31wDmRZHsuATznbWvQ5Qcr7XaLW/Vh8s6CushFuAJUetBJyiANM/FahWhubHA
Zjt/eIXvd6PH+PCeXDvhcrchSrieX6J4I8pG24mjBRrWb31g7umN8Sv/XV3Pt1Pjzjt9Z9zlO/lH
/J64m/kAFlZ8cz8r0bwRzaNW9UzLwVdcxy33xZV1Q8L358gDPPiW4YhtdiWOsxxlAABq83dRd46r
hHeDl14PruVpD4Ube9apuC5/bTUys7Dmkop8ZMUAtggmLDF1e9tIV7l814yuZKIfKLi8j8Lrj2Uy
MYgKgBOe1wXv46zMwJ7gpQ7GtXXFHZ1fQ3K4LEQYjKyEcK40N5uudzI4HMmIXGV6QJXysgDRcrGu
HxB+yWx0jrMIQFCWpR3jcC+o1nRz4i1xcV1NjhcDHZdYzUYVQuSq1+I4i4g7DaN6NcT1WeQWerzr
m2up3pVb49HCJN9aEGcGajNlcapi4aaddsgql4aGO/nTFdC3mys01xk/+ispHF1yP22d760lZXu6
8mA1qN+RUYdofW98oEegchc/D5xAv21qz7nXd8U+PixBFJCt18yWZN532k2n9SVW17F/lsmxsJ7m
As0PYb9FQC+y/fXqcmbp9KMxdh0EGWhPpMStkr0KkpzLpim8ChzFxuwc6+/4PgXelr3dsRiWkiCW
KjTCXMXFa6MfQPvSZ1dyAlooMEMAreCUqU9A7YySjXSfaEHXX8Bc+WorZQCNWyPLYnblbTE/ooPA
RS8Liq6uk21xS4vWFP08cCes8GPzGVNLzsvFnhAapvOtKn3ScqdtlU23RHCWKTXtoEpMxFwp9yRD
AsyMdgB09TY2jjkN3gevVeHsMB9A8At6YlymYDgtfvZS0KhBXP3RjGt0IPvJ7JXO7TRshIGCexVm
AtBGYEYihOAHk5ZpLBB3Q6rSUFdRfg3AEipLV1cepwgt4/3uspYCV3YmjnNlQ5UWBXrH8DCNmztK
iK932W7AsCwedxsLKrgFzkRxzmzBa9EeTfbSGsqg6fJj3JrB/00bzjSaQbK0uYOIobxdlNdZebSX
R/IvnoxQxDQ1cGpjopkfGqEjsKAqFhBM4yOacIz0QLZgcURpsrUMfkxEkbqIdDXu5dkufExK+05c
upgtfe8A46/GNGAkrks6hTSd7y8voujFdSabu01nVZ0cY4RsWX/L6mDMj0UdVunLQoM2eY6NsNMe
Z3oYa1+X7zVzw2EKvNWZdM4iAS+v6xR8owCC1r1E/mycxM0TsD9U8ktVDxsWsyWNN0oQoRc5e3X1
zp2i/daHzLMJoGjLK3R0bqwr+3LOoSDnidBNx5C/jrTGuR/WAEo92BE0M2aEy1Q6ySjtjl18R7ME
Zd7ovSJoOO2UB1S7bm09ZbB5lz+BuaxLX8DdBFVpS46SQ9tsQmeSbY8KGtwaxbMUuoUJJFzYlbLc
U8TUgA4uEyjbp8ZVIsW7WjeOmjO4uVoAJujz3yiG5hPcsKCF4dNRcrwkBVGgmEEP+gQKYjQt7i+L
ECv0JYLzLUU60EiaIEJBX+hkuTX4nRZyyod9lr9cFiU+gYC3/486bB9XN7aiJgAVUBB8zUcUzqJr
Zdde25+oxNwBFN046mFxv3WrqkL3zHqxTXBRo8GQO/WOMuXKkEJm99QHmQ+ykBBtsFLsph7KvIG2
L/0pKHe1mxzNG/xwgu1eaXftVpOKAOgAt9/qQzgHQHOY5VjgQ4zbwnvJr4D4Upqe2vn2CUNU3hz+
zP2autITedYOyUZoL7x+V8I5fyCj4zdtDOzyXITN6MnaVRd5uhqk5KE26YarE8WGZ6pyNlVNTe6M
FVvzXe0D4GD/BgD9Icx850F56AJgzM37aOMaFhuXDdQeFb39jArj3LiwunRU5QLXl2m6LcaNKpP1
Qy8ueJOvCwOEJ5jKU804MNPYKxQV2N+53xsfmKzbeBcKj9TqS7idThJlapeBvaMwQzZe6w5ASnVM
Sjf+uEUkJLaqlSxuY1O7zmtlhtb6kZyuUZUZ7rK7LjSf8JDKXdPVvHTXf0r+fYbZ3cvHeUtNbpdl
dQQ/QALRkoWuBRNzKF3uN4B0z4bfyahvGZWgfAvgwK/95ZxHnZHUNmqIm6XXKTHcnh4aKywjYFzp
T455B1gNN6UbOgrjSBu0UEDYQ7mBH3qUFtXsqwZCI8Asz0jX22Z9D3QJpdpCw2af/+0OW0liX7Ly
jYZBgTmlQ1KMwlMKCAswjMjWhhsQCwHSCii2bEymcLdXarddbshl540dQmEQPGetvUvk1r9sGd/F
ABQEM5RovsJYlPZ3QGalS1RHWRwVaOC1wECFBs3FDhpQernJYGwUBgSpQYjCmAEjQkRW2+Tsv1RG
KbW0BoW0zrxO40+n6I+q3O/lJA+y/I9lZJ4E9mVL7Q+VvMUI+v1u+Qt+AvQiwC9irpudkJWetpIB
UpJCeD1nuzQzHvJh+cd1nHMRXGijZlMmVwsad3sz31lo/ZaLwq+SesPOBYH5uRzOMjSCXfrbIJwV
Jy15HtGpOZn3rern9GgmmVfIb1K8BbX2/XQxoazWZgJnBPRI5+tHqIN+trZDJ2WP/rUy2pGs31uV
6kr2VrJgSxTnk3vDnOdYh6jENoNpmnErsD525xZd6Bs5pu93LdMKg3O2CYf1jU4dg1jOEBvYMqnw
yuylIzsytG5kPTflL8PeiivEin1J4/xGE+etjqgC9X/l2rQbEJQcnCR1c2PDdXz39udacbaOjIJs
FTO0muMSXfGjm9Z/HLk9TsnrIG0RvG0pxVl9lVRULSooJXVBCiaP3PrVReNtu2X2zKrPne65UpzV
qyTtGE8OHtZz6vg0jnL0D3f3nTW+xep4088j+stnfbkqzAwtB5e9pFA4EH9RcWTRKd9XPiDdJCsl
hBtg6pFAwTh9SO3BKVO3ah+L+k+8lRgUxGVQ90si7ywXQ0G9qB/RpPITYNhHNdCBHvpQB/OOPFBE
wPDQe/lq68kkqDSci+UChRg1FcOumdgX9C8nvhRGAC0aX/Tf5Z6EM1Cke6/5g+vb2DiJwnsIroVB
FiioG3H+Bc3UaYVCOxvEvHaUDly//mw1G5edoO4I9VZSONeCXvBUU1pIyZq9AajoGBk0y0M3vy8D
9T+ugnje08xx4UWd4emyDQkPyko2d/2R0hpSTA6gM7DTr+YCQmR6AlnYvknN8LIooQNYieJ2sUSD
dlbHEEWkcS+Vy16d0aBb2l5lFi5s/PmyuK29Y7+v7tapjuq+IBCnOO+1cl+Bm3RzcGBr9TjfaRTO
3CQzW70GnFv1fdmFsXW0l42DLlQFpCqAg8Yk5LcECcBzuwRoU3Cd5KqQ/Kb+SLbGqMX3N5t+UFlw
9w23giJRXNoqQhGje1Vs1PbHGs+N5X2R2mvDUYNhqd+Igjz8FkOC8LZbCeZcdYpWP1Kx2y7Vdq1D
vWqBI+kA+IDA3ESaLTONDWQooSGuJHJOG4OC6Hez2f0q16gbqdYus9+naLhXqOSVurzRV8Ds+tsd
8SXu22wOkZNkYBds1kle3cfg+lm2aKu2ZHCOijSYzC4xEubp2DWEs5Erz/JWy4nQ2leKcH4Kj0RD
79nYWd/XfjrIhhepdrBYCmIG0FpcPr6CPhN4RTQJWDaDQUZf5Pn5pS1VZnXGsmESolr2aXWXRe9R
e9Ljp07TwTX8qhqHPrurk0ObvG8IZ+v1fc++hHMHG6hKFUl7CNcLzKte6ep1bL4aWQi+k6J4TOhJ
MdBfs3HbCO9zNh+ho8qBcIjTeKE1mBpTCAU9D16oyh5z+/6oqkFtAFkfLDq1lXlyudk3IFR2JZdT
dmoTezJZsLSkp2VO8eoH7nNkz8FUvVht6SnzC0l6r7JfDEBv/JuVXgnnwsK+LTRrYSF8B6YzSb+u
yI1lfMwZBgqsY2/taeTHTRhZ95flCm15JZbzOlK8xE4yQKykBm1m31PM1RsR3SnWy2VBQt+9EsQ5
G8z8jA0wpvFusJLDjBeQLZGdnjsbV8SGPn/d++q2yzojm2qDiZmcyKXj9JpoC0Z9USvrt5owxG/m
L53+/r4SluR6XOcUwjL1j1IHEwAX4kOEAXcqOQBn2Mn9bmrdAWfk8lqKA0E2ZCOzFiKQ/Z77hKpE
r5IVI+Lt0PYRD5GXT7GvZ9Le1kqQqVWhWmAMf2gOupwFOhZaWqzHAiDwhfMya7/rsj9sfJH47Hx9
EecT66YEAncz4AGAtA4AWYfbofAITY4GGLwsbS+1IEjuAifeCKb+Frq+eajVUnCBG8iddYPYWIqF
vjextu9MtOlP5q05615VWkGNDLWS3XflfBzsCRBU8sFISgA6PgKZA7D/0RM1f432O5sKl3sVZpIc
ByvPXDSd77tK+d0WTRDHAI6oFHD8tiRzQSLljdR6uLyEwtt4pQgXFmI+Mgc+IBQpBkwvHeLsg6qK
q8t+PM0buyV2sF+bxTnYJgK9VMQeTFS96tTHNpr2cn2vdLc63hSS5arW02XdxIf/SyDnWeNGLkx9
hHXUeuTi0IetDASNaQoui/n/HMgvObwTJToonlARZ50MthVQ24sr8NzL3tgc8twr+94fFhflg/2G
YGZl51YIpmHAwbCWV4uhLJ4fyNoBBZQqIwCu01MbYQRMP5qweDxf+uxXjlzMlHkDOU2l32CcNxo3
nKvgQQr5bE4GyGcCnFnJBHywxl6GMUUKuUVSZpfLVzpwtSJqg6d+9qzqDrP4Dai6lxZFPc0vklt5
JrvLC/HdiM+/g7tOQCcMiCOK70i6pd4hIzC62ZTIvk6a2wg4Oy5RrXlD5nfjgkxQbyHBBFhvVKbO
135cVIzqMDzh3rkp9DCmT/kWcif77G/by5pDDcz5MWbHcxHD0io2oHKQG0IpZB7iPXrng94GKI+S
qL4TndoE3eGXl1KkFhCuMfgP+GngB3MmJaH/Qx51qDXNNybwOsp5B6ihyzK+h8u4QVYyuHM5mU6s
xmzsFi1xtgSzyYr/oxbcyqUzLaKJbU6ZeAMSy/MNLd4uK8E+kt+ctRKczfXIDDiSBBEWAc1i7xZR
YManrt3oktoSwwUwI+vHYcfMm+i1Nn1W42tU3tvaRh5evCMOICbA8YbLnZNSzuYYzwV2pFdHt4t3
ebex5WI1/iuAZy2I0tkGNTYE1PNj0+xL6yWJHtVhizDq+xUDy1JNDFljLge4btyhjK0UhAJstaIh
1ioXHHNwvEsdGZ9m1pPX2JDyz0Wvu6clylCDaos82nhFCArW+ARA/MvIFejWt5nyJTNVe17QKdUA
kZ7uo0P8w4jd1vDKQ1C8GB7xzJur5VN7tPzxzXaRyca8K8DgLlunoJzKPkO3wdzA7gceRF6jAIED
GSEKi4WvHic//WG+9zuQtrvlKa9cEjhP0j+f7jmXqZ77K1sa9IQ6aK7AdWQOT+oWLYTQN6104na3
6aQMWFn4/0Q7NXVoOs9O5l9ety0R7KCsYusydUZJtyHCtG8k4xDbuatvkTALzwLYFMG+o7GED3fY
BjsFTlsGGSVtMBL8E8/LqQI8lb27rItIDkBcMKYEai92KM51kfN+gpWzOvYAAnl7yYfHIrKT0evt
Xv015UlVbVid6B5GqhasSWCMBO4zt3pIJ+Ra16DRzSkA+d3/iU0MLVWwemtwDX16vayfyGnp6v/D
uDdMjBec64ciDh01Rh2gT9W+tE28eraqukKFVFzBwDaE4fFjoRbQXbXSxA2sqJNPzAC4gG4DigLt
Q+8eL2vzd9v5C8XEIB5AeoGG8n272jorirZjQ8dO2L2p15o/gYr4bbzJ0Xzrqh8gBN8tN6b7TK7N
2/luvn0H0EfohJYLTGjASlz+HtHqrj+HO8x0BO1nUuNz2CZOEQZw5pfLEgSQGEDeXGnMnee0KjU1
6iBC2xk30XW1l+863wqtm/LYv0v+cKyvTbfYA90vLE8g+43Cyx8gOiBr+Zy5dmpLUcOBfIaWVxQn
O72JKsmv8ND654IAxAljxbEAICdnqSTTR7liE8xqnHhofChlt0V7R6kfLssRei8DAnSHNQlY3Imf
LFrO7WIhi5z8sAegG0aFO5v3l4WIzgSK5f8VwhmGmVgS7ZgQHU4lvVvGx2J4wUvE7dETfFmUyAbX
ojgDqeJIKRYdouzoZDpFQPpyY2fYyvOHbi2BM4EIJDm1NEDCqL+VaTilt4gVlfq5BYBH9laNG+0A
oogeDpmNuSHMUnnGx25qmyozgBlSVE9Ey11J1dwm+UzqD936kZINcxAu30oar1zkFCNyQqjPzyEG
oaV6I5MvXDzQ9MI5ojiC0dpzB5wDrGCMB7h7Y3jt4pMm3+Q18i3Ou4UO3dmj48dlcxCa9yq0Yr+v
LmcyyHNps9AqG/SAIvENlxkARnHj3twSw9zGSkxjlU451hBTGAcgdIJ3FJHi1jtLtDfry5k7RQvV
Yiku0WNHxtehPsrO8+W1Evm29f9zR2fJlboc2IyO0ob18GcEX7gz74dyq/Qh8gYYb8K1hTwAw6Y7
X6xZUTIZCN5AwZl8ZUxcQw0H+WCPLR5EG+5atC9rUZw5SwkB8B7FvtQa0ptL7mvJK7VT//LCbUlh
v692XxrMDrjFkGLLx1IB/3v+amI+5t8IAdoakK2A283zTi+96pidw1RRPyPqWbrqdcnWjI/QBDA9
9x8h3Au1idFZBewZDL10hbtoqW+qaCzJFTfpny6rI5RkMY4MViI1Hc4RqDWy3ZmCSNNCn6Qe3WZT
GMkBxp8vixFUSRn2GMZ38L4zLQSa53sz5XOqpqhXeIOle9SwXjLdcnVtadC/2LoLskxzaexRutyZ
rfR2WbjowK5lc9Znz51WjRGqwCpZvN5o7hZH2XiFi/wp8Kswk6Ujx27x0WacLAmBvbAenRgupyeD
r7ex6gNUGW1wlWEduibKfdVuXok+9huFUpHh47UIg9EQU+Ntcr64g6VG1pLitrAyRA5x5Y21fYrs
buOBLLIVhuamYxgLwOE8eEJfSAAtnRBSm1GgFphVHSq/A+WeQ3eXN0yoz5cgWz7Xh87VmNQsdtfk
VhldpYm6R8xOjTKSHCVOxGVpYttcieNiL6ToK8atBL0A2pOnsltkgP6acMkDC9XNUnBJO4lvTbd9
vWzFSaKwAolIxkGhIFVocVunESVSJnSHehHysLrzUNcAfO3pKclVX1c+O6ABXtZW5PXXDz1OoOX0
k94R5vWNEUgyXRJ7sZGSUKXqXTageko3Tp+gS4e9FQD6bzFEW1y557uZFeg/bMcB0z8aWhlx0vOZ
AGpTP6YmwOVKhGt9l7lqKge0+I2eEF+u+q1+R+EeA3Qe34AsGfIqnJ8rImWh+l8whLw/RpiwKk3b
zZp+16v/w9mXNemJa9n+lRP1rtOMAm706Qe+IadKp52e/ULYZRskAZIQEpJ+/V1kurvtLId9z42K
qPQ3AZr3XnvvtULrwTbswnM+TMd0+Pzr/v7ZXP7+xk+2cgTjNSAeoDm+n0G+fTkT3a7+N+biz1Ym
uBDLFGKYKJH5GzuAAkMgpTAZSHURu4uEX9T0Uxl/N5L73HhqciOrAPK80LyhqCX8cSSF3YrC7jwP
af+colpFhuTAxHjpUnOFrPtLVoaXVL0XKZRHeghK6vQ6m39XUPHTtiKpHTUddYL81X0r/v6UJ1m2
U+rumdRQrqYnLvt2Wk7gLPz1wP1sZYIT+7/v8xT39HNioNQyw2Sd+X3O+Emn6kPskqPLenCpfg7s
d+l6PztEkGYPuSrUaiIr90nLijiNLvUKKe8s50ccjtPlIuEHct89z3N56zcoBWSSdAcQKcp/O8sU
OeModgL6mcCteroRBT8ZvgQJj778xLfnbvoSt4M3Z5BO//v9WudgcEVB755o+aSVLPWkFxlcd1q/
VeaK8/eG/SXUe5v81d3/+lY/Ce+hUUWRQdwUPKT4++Nc4dtsA7Y59CggZevOATGt7ZwOd2kJwZ9z
jeJ+lb3Nfuea/hTC/f6+TywOL0ROEmf2gsfzZ394QS7Ncq4/3JM39XJi5rS8+c0u87NdvS4rFN/s
epwI6P3YUBpHRGMyC9N3jIe6/LMAKVj6MeGvB/+befKz5ff9nZ7sZ2O5yZrtd4Kd1zZZq5KPmzgU
3W8Mqp9kMWHovmvRk2nS+yr39X6feUWmbHrp2rGdr/MXKxD5o36uu0P56tez5TctezhCvttYuo1/
60MGRGTt7hb5VkIioJl+Nyt/OlhwudKyrDMwGT+xN6KppCuk35kQ6AFifq/O8lDkbX2XfuhfxgO/
0M8VnMs2vv91A392FAGd/J/7Zj9OknWERIOsN8xK86mH1EJ/2zfnX98i26/x9Ij4/h5PVpxLxlwK
gnu4M3Sasjf6ujv6q/rKHLuX8lW6HUGsdIBwybH/OB5ukDR/+P9xa79/gidrb+QVycmI3o1Z9lzE
5KymeKBI6Ij1c6eXq4cG/8df/v/0X+Tzx6aZ//pPvP5LqrCwHilHP778rzv1Zf7H8/HjX1/Mf+4/
/J8vPvnexRf57OP09y/98Btc/NvNjx/Xjz+8OM0rW8ML+2UJ91+MHdeH6+Mx92/+v374jy8PV3kV
1Jd//fGXxIsZ7/zx7e2rz//6A1pze37Qf3x/9W8f74//rz9OoGBTX37yky8fzfqvPyj9565SB9B9
hxbg72Hpbl/2T0hW/BPoeNIgmgj+UXBrY/rMEmlc//qjSv8JfuUaqYvfXCg8goGhh4/y4p84LcCO
upNx13vc5Y//frYfBuh/B+wfgBOfSzavBs150Hr+3zkKKv4MawDa4ThnIaKMnN0f18HYdzKTY1od
11RWS/rML4nq1R1IchcZjmlpbZKeEWPhZLdZUfsUkCrVxQR7UZ46ZNjaKhNNflX1S+PuoaWuUW9i
NgR775NQT/HNWmw8vpEBRadfUUnM4ptSikXl7bffSy4rd5+aZabPAvRyNgG3AwURHxlzKaj8Jrrg
c8aHEVcZTRJuIMST4IPFJbgwtN2ycBNI1OJj1WXjJm9Wk6f+Bm60BGWan/1Cn0FqzuGWjy+qifIe
yqEi7o/Biw7XtNAPNOzCqjzi0vjt3gwrqeBfO+3TcIMkcIVvb4LgRpB6juEyR7qf+xriNnVIeA82
yCuoApbm3GcdQzMyHgIuBlWiyduWJeA6FoeV0szdzw+Nwp4/4jbRUvQK0r8a7y7QOFpcppKM4mNg
k+RfranRgmiIwEOjOLt0952F8NGzEdnGyLsaNZMYI02s4l/51O+dltUQVLk32YBOx7lhGgxeabth
PhU9iP0zqKmUg5fIb9nb1thy4l+Jsvh/SXu0INqVGmhm5wtGuBjBEnffdA4jwBESEx/LAZlcX6F5
DV7HIypx8N15rkZcUBE7ROzW0Fjbe4tMGhfI2KSyBIlssWKxhYjs/tgA5j0+05na6s8xX/OuPiUd
R4c/zhJbVP0+Fx4bybseLEenvuao87+a+4SMdz2EWTH0VCTNK7naUcGBYng68DUW5jwWdMa/h5Tv
87iheGAEF/cBKYUjDsPTGYUHMEnj7THpymYmh0pgLWO3XGmPwqyBZAme9PF6qZ4c0lht07NBHqe8
kvTZty/MW763HQf4yOuzICQxORR8HmZpMdANyyrtV4mvPI4o94kSvlUI+8WmXfyMgRseJvg68QGN
zoEG86+VU2Ii7ah0FG/0CKbR22nsQufOStl96T0OzNJby/NrnuuRyOOAtFusAeRRcoyDzMI+HPPD
6iuykeWI23d9w9M3faET+3myBO1A9S4myqaTvccfm/Z47STpCDoid1FTVC0/dB9J7azA6TMWgPzn
h9Vb1T0+VxVZILNkSM9K17elUwHzMpphwN6Blvd4EpWCblCdVzVA9PY3kMwTSxPlBpBahSNUwhGi
2a6t9uNexjfohfOhSQ+D2rryHXpq6861EWt252PpK7j4eBj/GjPZhRRpXqKm13m2KXwCjlJsWenS
LNmd1d2Czx/favjq+O/8qR+tnscnLfa1ukOARUl38+s780rOSnSTRsHa4zNqpclySlmOjOVWD1O3
wP0HwfGltHbvte8OqG+HwPeb/o+23UNdxo46NuAWrYF250+2/NlHFeMM+uMZqjD0OiJPHa01riCs
TWcwE78OZVeI3xixPxpcD3dFIgkQQeSZgZg4fWIrOzZ0XZnLBAzBPCIj69uI1FqjGKr1JgS8+euG
Psn0xT1LWqOYOQEeCG8AUOSP3SwErce5k8B32JDTlyPdmM4u0j7FgmuAE3Y38DxXa07OFdX8Nnes
XkMruR7D9Cecs2l83qu1xk6asqa4WgzHHKl6vT/qshGK3MhsKqCV97sHx9H/neW4PziK0UAQDnQh
gTJP+eTBI6PAF5KwoFRLkPKdkBPtbuzQ44lrtZjsrrLgJ0TaxcSVONeyg3z1sS/hS17VclPzq5LO
UQKOjLwu3/26V5+YtXg4CvQaLDw7j0UGvcQnk9e5ptwon6F0F/WI2TmB6puBTQFgWsqOvUAy8F2B
cIq7h3/ExqLdRrGSl6yc6uIqJX1ZXE60wjSLOOvcfV9xnHjNoBLzjFiKhirlg3mmq7jPkyaHKuH1
AipvFFGYGaRiFywOHp9UAXo7v7HZ97n/vTmEtlWA5UDOnhRIlWierA3mhrQfOCB/xn0Qb02fcvYi
wf7+uxSvJ+743ovgIYVyNOAj4FR/G+KRrNMkRrjb1tXohXFMuU4PqAMlxB5SIE/6U1+v6CVf+WZ7
HRTYnSwYHMwm3jZCDOyF9nzxH349uH/bG2iTgjkcomyArxOUzfy4YpjZMa1yHA/5ms7pa8DZZP06
NDA1rhTU59RtFfuc/iY58Al9BPpi345SSN7lkKLaFbV/vGsp49ZXCwE70IIV+ywjTRIvNxlgifgt
5+KlSmgsL0Qx4f184L153iezTFDPHBaan8Yq1N2Js7oIXyOrUdypQQJPy6Pz2X4MAkJi5GU3gD78
mShZvb2TsDd/V9y9e+E/zB2AKkgoQKURTHPAqvui/m5TF2LE/aMHAU9QY3y1+EEuqH6biIqXjSuc
htaj603ybOPZVr53FTQtbavXtPqdAO3fJhetAdXl0LHLkViEh3oyjfca6W5ikIBcpjEracuKBXNs
89SSlxRBLizKhnXYGoAK4eQJNh/ou0wmmE8km6riKijoax7/vbm1PxREfTDhAc3+fVPrZaitrPR4
8DWjQ2w7l0UcPGk38K1p9RIws5csX7CX/PrGcNqeDA3YjXfRMSiqQPOR/q0/rEBKSQU2zkOiZdGD
5rxJdCLA9U+FJAdhJbL4W+WcX/Ul2aataY7ZArnE6yWH1vh8YixVomhducAInSoDJUN0IF+5PUyi
tCSAWzez8Xk6clgTB6pcnr5Ki1nbsRV1MyQvNlZt+StGhgw6oXkaZLhQzSDK9yKLjZqOE9zE+qJM
gqKX26ym7HVVdjW0NFcIUTZXtMo8iFDHIiBnSmc9uEQVm8PctXkpKrYeiZ7SPmsB7e+SgWkycC6v
Bl8U2DR6QX3yZ6c7k0YkKyelPtkEHH81GE8JQVFWzUjdTNdSxpwsF/XKITfZNlu+Lbc1Uvyg6EP1
jKr0hNOOvVriSoYvmZJN2RynZLBFc+KrFNXNgi8k9EiB67sbWGlCf8VhYCGp21tY48fo/ZL9RcVA
m0+VH0W8FfWiwcXl+17Fv5Yi7LVGOM5qfpl3C1Qial7NIrZCpnb9kBeO9e9Ut875HWk219gDw260
IU1+cl2XHTIjXPd5FlNY6xau61peIMy5DuMx7QwGrUV5qkku1NpMkl3w3Az0VW2XiU3Q4jRJ/VmC
mA8lBuO6n7UtWGRI9dYQNZCrKUxLedPZMYn+EAk6/1OzVXPx3jqheXkBX6tDLWM5kKRcUO5i4PS0
NPqYyCMJkfpXUGssMQPJTIt8vMBhqZD1HrItYyXgobXsEKgwRT1NByRD5stvDjbwdD1ZAzAnYFKA
Uw/y9Rnszid7Ajpo6IPX8II7C5tCQbCua/3Aqbg1rIHuLAcEjM1So5K7O3MkSeA0HxHO0shmq1SN
czlmXrwVop/UPem4AvHxNtYIDYYV0p8vUI64IDEjWckCAYhUdbb3YOKZ83iZbXMtXwsJ//wvJKdO
657UrHpzKlfu510UNw/hqkvBbfOsgR3jXwtUE5r66BTc6xvHUVB7UVVxxIWJJYOv2g4SniA8szGH
17plKCBF+knwqB+j07jN/oLLBJZbma3O30Pals3LGSKW02wuphHZUuNBJqCni23ZjJE+80XYYHxn
+3KUh9mvafocu4KsVCuZVaiHCkM2FzeWdsF+jVFy4Hq24NLdIqgFM9pAwzm/8ivrQ38B2ogqdNfa
DDB8LJ/gPw8BUgJXEwRqdz9Ecwru3FKQwrfT7HuQQeki7Rpggemo3HXpMVxY/AmD/OrBYYl3b1TO
UcPSai5ZXhyNMtinVW839qdrXAeBIYhzp7CLprLabQgHGjD0oLRLCUux82T1HyaXoofHmEt/Yyz8
MnuAqTdj1PlqC3e/1gv6rGMDhJmPyzgO5TtLOdz1CzYssIBVqLX/0Dy4VMRPA7pFrTyM01GWzYpi
taLvfD1eqhxcBddyyD2M0CXrR2zwXQq12rOPxmCDH9NhFuem6x16u9JG4Ep0WoH0ZAC+9CekNCII
es57L3BWMeyNa45dIA6gc52p2tT4CvviUr1ma4GV1zYuQ13r5eh5wHE31n1TvhvDoPnXSOb9BMSG
bPwHHmqPF9Yo5z9UWoNF/AtAmJG9yNQsxbkfFB4BOedwfwwq/zHdGOx7t9w92qd9lDikVi4MAUlj
ZpBS5RnrwJoxxKK4dAS5FWfqBhiNEw0waCGZRBkYFzjQVKgONtUq3uqB9sjNTKXEzI2kqyiCsA2m
CCmWaJ51roHD2gH6K3WrRtOpKxR+Y9icGDDi4MTJ9SfIweERYqOhl3zQFYWtKkztzbNyxKw+zkNM
9adHZy7zkbEXj5a1XlAFfJkx7BGXfprJ+HlIpCcv+wTyxl97QDhY89MWYHG7zCYYV6SK4BOxmpRe
1M02Q9yy8lUHd6NULMGKqWaFvi7BywL8ZJ48fFf4Y7stuz7M0Ah66uEVTVdIUQeGveEUuyh4fqDl
qPLrfLDYWcCTjfZPY+/E2zo3EtsITcxuJKT5iq2JjBlmXw9fxN2DCEvMr4aBTeuNrxCY7FucbDrM
gPJWeBhIMNjd6EfXaJ0DHn82PVqEMwr+kwFVkv+wzBINsjjJkOGnQobJOJUbrCOhcIJdwIjcn2EK
BbKFjvAQczxKHgt0qsokJgrBcBeXAaiv/tQZCZguT9hCXo6Sg5IYCZEIsa/HuchxyTzi3a9eFxhc
CTEZesFmqFTc9i5Dc9nOyfAsyDGmRxtGwBOgJywx/caAp10sTxkkiHO58Nu4AMe6XiyqQ+AvdVF/
gkitw3YyF5Akl6dKz+B+nEw2Ty9SMMWM+uCylIerx0lWhJyo7CJykdGLbEsK+QykJWsqUDQ5Zeo4
UWvmywqGjriVD6eDwElkP+QJwOAX8DGxNLpcYUfbfBzde5bpXLwcy3LNeTsr8MPez0FAGqUVG8sy
KCDYssfCh0eRoCo7m/elaSgwrj8BMsr0XuduSt+wWgcNrduFLQMIAYiun8P1NEwAjQ08fVkkTouL
PGy+ukBiJhAylKSmkzgbWQos3A6deQkLcjdqs56hk+OCJOZLO4NW47T0XdieVTYb9NtCC12eZVCY
JWzgIExp52oF2/1BQpMU/ZgtAqUZbT8nfnnXL2ODbfQbLrKGib3gJsX0dsgcJi+bvPG+OOrJbxr6
1kWtcvAZmEDptTIblmhOPNleL2FoOoDRtKfvkCw5DcesN4v9KJBZND0fqKb90haINWd3GbY3CvOG
7Z49fAcr3gYqccNyyPeus3ux3m0+O2wbXQROiJDxqGx9yysuLEdhv7TdWdsupHNLiIbb3a4cWuXk
sJY9zGNsoHZozgOMDiVO6UBE9bxcsN7qw4pdezhy/BvdMJFqQGeqDckx7YZE/+oxUPRDnOh7BOqp
OQ4zBHWAsGjxH0oPnyIIZQULol7F1jYNAWD7DUEecgC2jwj6r+3/p04twB8Ym/WuFIG8M6Rs/OiY
AZ9Wo+wLUG0Sj9XnvenQJ/LhcE7SuEMUUA7DKvz1bZ+CfEg+SRCiwV336A7wpye3XXgksCBxOG1D
Dzdjrbd9ZEuTYpicL7GWix5iUvWRpcHioPz17Xd77nt3FIpIQAmwPyGBHnjBU5JjwX1DGsjSt4/R
mMeYAZCkDtj3r+/0tH8rFJYgVIWELeBVRfPU24Q+PXZ/GOQtkV2KdkwD2dc9UJO9vXrKnHy/UqWy
3wK+D5Vw3zWSVnBygXQBLQNzFcjvngyt3BwoRb36muUjDIsD8MVYwt/XRsFwG3xuA4F+wGxiREIZ
iflwS+IaUNpc1oKW63EEk+5qbs2cRvk+5zmp3y4dNeWAekjnsvHGQE/Nrkfw3a1IPK6LTuXuutpK
RGwKHzLXHJyGjq1G5n0/+hc0qfF/Ab8PNhVZYS6ZU/QLL9IjY9IU7thVObkdYwnFwXMzdzu8K+pS
o3QO+W+yaM7Id01jDYY4COH2rysfqwx5woLpkh3yuVkQpkpsUVoJtwnkE0A5+m6CS3O7Vwcv5XEp
co/Gjx0H3AryBmHh4TUd+Cm2M1PY/Cpo+MbF2GPV5AK053DdmC1PCR1hI94NdEBngjtqmMLHyoU1
fVnjc7OdHpfmghDLANXuCEir+kAE8LS30fqBFadkqrHz3tSOIq3lGogv7xpkfYBuemkR8LLuK0d6
MAoW+7JLC3kTEz/LFcoAoVzBgps2hr5cM7ahSaHH3nanpMhUdop9CnDoGMzUNNNB1Y3eqjYCyaIo
LMIRGNMTKdnUkEMRt3JNwcZTeMEOdRMG3A3VA+UWzpiMXfPCJn0lNXgMIX5W3kR0JKboWtQMX6Q6
rTU/q74cV3HJ7RKL5ZCJEmd8E5KFgpOB83wmpwz5a+ZVk+Vbnx77WS/IRq4kALK6ZVMnQJnWuaGY
+dGzbNT8uKlsVMAUTZLAme0LWwRUtIQUJ/FhgWO8PteRD8MrP+eNfEdmXXRoi6Nkg1HjynlITgNd
umluR1ut83DG6eFQAYcjoqSqJUqJcT0H8EgEfaq7sE++wdoKEAAw/oCdnxBQstBDE3CAFXgTKi8I
hG3j3uy8IB6TKe+FXu9TB28WQb2OUazklI6mMtel5gkOy6nGgC4HKaYm/YQta/PvAHRwjWBbXxtb
nOCgzfHOwa4swwugZX6FnmLYhtgdl85kCWzVdC5lQi9BEtU3H4AGOBAQ13bCQXaJmWnG9MK7LUBU
Sw4z9MgvAjCJXF8O1nC+3GQyXy0755MdkgjMBeABv8cBt+J3YtNrJk5AecJ2ZFxXoT90MOnotUWM
by1R2U8m2h+8yKv5mQbjVio+wTz3mG6Pgxywoa5XS89zTKyBwQ/5gF4e1s8bIsVMIp8Zx6Q7+KbA
vDnYKO0e5lo8Q3cbg/1paA34QrBAq0iS7UryhoyfOgsZhTd0UBIfFMZ2Gw5ahKPIdCp22q/s4PqA
aMDVAqcSV6JshvUALguyqfdbsaQqvy/ZUOHqooemI5zD2isF6mrsahvmKw4C6eMFymi1S54Nc1cj
7VpXiuIX1TghmRb89m7/fYRxi3VRyarGQzgsLz8c4fFggiMnfN+KFmip4Q5sXfcHMzDAsKeJ3R1K
QbGDK3k6zPhCmsb9go/P6nH+7RFdSzcL37kEud+7VXdoxehRbwFxEwwRvt15V+NPWYoeXREhJA0z
N7fSvU4k6UERP8G0F5clQrrxjVsCsgfYPOwLFKSgwr+QZXTd7Zr0SAw8wde1Zn3uK0gIAazKmj1Q
OVCC+AIw1SHBbRe4Rf7FY/9LP6Bc/7IZG9iDLbPNFAE3RxoXh3D/fvWk7vZxjwXelQARJrJeYf8p
9hcPQ8IJCojQirjVyVuykP5ynWeGHtxkl4vbChH1cjuMWzL1ywVD4BcPjrLLQn9a5nrfiAJxcopH
D+arvGkVDFtMPcLnDLeo4owvPlqOj/bQ9LhtCYi2mTNxCQapqilb1mNv+n2Fz/W6j8iigM6tR94h
oeENPAqBjx77lrkc7XJjtsfbgVnvQyGwdxUYg4cwPyB+hV3Q1m7/SOfV/ttQlBGT5Nv318Iz/8Is
EccawDikAOjHxlQDxbRGOIdgKsFs1GiL6FzYfzoBTkpw7o05JvnyuLmapu5WkILq/UKPG7Pm474Y
VrXsv8qHbu+Px8YLixqdof3WcWkdENEvRblPDw+DUtw+tjBQFOSDxMfDfXozErb39eMqqpBwhmsj
Q36/H0TYcen1cXEiK6vcm/vQJjklHocDgzElbmtCFpzyOPr2U4qCDQ3dt7CST7ej7nRRt2OSbeTL
MFvkn/5pwbiIBu5k0bjV4/E4gCx/j+CbOlmx1feWl+6S5j1dh1tazL1+nfIpVVBDLDo3hSOm8TDe
Az/zUYAnvECo7FwGo4ELwZgyVrayyYzNbslscfZDndOs49tc1AZWweOsmBySYs9NBQv4mnuqYcF3
YwJnzVZds7qzmdUeC1wpRHDBrDlpmDob0ODtNYCAZiAodkIWwHvIvtQwi9UY4K2GxtXL5ymmc//Z
dQoLNUXmuuBXRq5Ntx3Mikn8IUkGsrztm37CvHmEwZRI4cpgd4bbvW66WQUIRcKOn9UR+UO+7alL
5qmVQMhwN+wVtUruBenHUR2cB0Z2mUlu4e5kWu+B97Jw+8p247pvGkJyOER+jHuA/hs4aQKeFcmz
RgHWdB6OO5JKo2MwuWed471vgXxf4qeZBWx1lL1a/PKxWMqZyIvUYpdsEQvfbzTpdI8JJDNIdy7V
Wj/gMivSI1RcYLGPjdufyhQ8V+/KgLT9l4JmFm/h+EecbhOL3ec+bHK0QQk3ADFBxggY0k9p3hG0
2WvoQ/QI9QXkFpxGWFvy9Lhdbo3FKicFknTeFZVYMn4dcZrtTd3SvnnvG1vllxQll/OLrgYyI071
MCNjQUcXgPw9wj7wSPa0oq6sgF8cxrgy/EklanfBOI85C3QNria+DvBjfzpdjRn7ijhzktz1dVwl
+xPB+Aq711qL/URSqUgQ90hI3OFFp2eX3aUDy3D7IqMY7jBMI/osNxlV/ONY+IKkrWsmhCfSjO25
Fs1D59sqRV6GD30+/LXOeuyBaUwEciCoOd4v3QMpR09GYXZ8qhti75C5CHZmdZA+3er8mPdIHzKo
CPahqw+xHMPIDtxowG425Ps+WNccu0BN1qb4LJJ+VrCPbYgwHJeSJ8iMNwvsqtchIEYF1Vvk8+T1
qQkVZ88fHSXJEted2dqMPQV9jFR6aJs+LjUsHyxcTIQHN96bDRPkER2QJcE9DWBJ8QHWuk1iq6np
sVXD0EV/zxYjX11n07xP1GUqAttuJi1HcLjDoillOGR0WGcgRih0ra4Zj90y3Hdltp/JMRLbsIt1
srQ5j2LLFUD2eYL0x5U2mQtaHhRJ+368JEOe5O7sGAIT1QmZWCMdkQQQAvJIPkqS5vsfBy+/H5EG
VHR1Pp4Y9mKkDBxy3TRqZlBcowPbzFnj9db8hWCRyEGKu7payfqvEeVbsQIiSyML3dfCVeu+aHjt
Ey86zI1qRqDlbE060mm5taJR4/Ap5jWx+ac9q4oiAYuEZdodxMIv0WP/2XyKPQEa9iMdUgVirSQt
vAHea5FbCXACpgyHjdhKypqsr45qS4cN6i6YZxNN1ZFnzsX+WVxtUm2fC9msvLrqwUTauBSxtlqp
9ONs1gJC723F5h5mfVvjwB0qrFCmBM8Os1mq9EsKM7lrrpDIlKbuLgV+hKcsha3wx8WSL5gwi4cx
dZWAGivA2kelG8eeOezllkD112lQlwxBf3qTioAY2xHu29qtp3SarJ+ngxDLmuYH70RRuCsW65yN
V/XuPBeHCWZmRe6SmoLK8BpxJmEGRB6HAX+2Zc//PsuhxOUuSHAIRB/WDK5KVh6QkJEn/K7XyETt
VauZih39ksSskvK0IXEO3i/TwDqLK+0Rm4NP3hdNuDSM6EAPrPR991a5UtD0DRgjSfO2L9aMQwV2
LPsVj+IonMFbxPEqh1waigbd2sSG+sMoMzif7wUdfLIdmmpEAeNFKTghWMYEk3TCuS5dA4SlspoW
4+3WOJnyO5igM34xrFYWMGGmWtT5dQQkjk6doQsmwEWHNCzkSEM2K/Gf+qIalr7t61HuBVMdBQp7
qg0OFgBqpc8xJJqmfm3utZgwES5WDnwzXPI8qYYGyrK66etrmzSWx7NEdh2UdTnhzrMbXkugL+fG
4mipz8oKWLGoM60dsX8iVcqWA3gss9UP3amJJOIXwwbu1ebORjMm4RAW7hjKhSu3P7zI0P0wF5De
togTgjduRwdjuS/kMhAAyMDTO6rPE3F9pc+FGRLYpV0ZdztXbtSE6VgAiMVE4kh+bN4WsZRVf8ij
yLvqoOsyIHbplbawQDRhG3mJ2IvAOPopyQRr3bzNpGmNg2RPcjfBiAGw28roVjzJLPiAbcmoNJlQ
Q5CAB7G6CBi/Elq/2tXW5tiGjWNN/deG4qqIHIuiQ0mFvp46QMPQyfLgO1ob6CdBtzpbTpZxBBsv
OejXl6UdQ9b5ew8UVWStcBRpqt0yZfWH0tYC5NCbBtw2vVmGtPH3illErvDEdEmNa4eZdXa723Jk
RrD8YMpljebNtOfPvQd/oPL8o3aIy8FEradtKF9o22RrgeBKJbBAkQuxb0UVPHxAHDLxEm+aRmqS
tz0Yc2n2UmX55NiJ+hUlIseVqIlMVxOmSmVvAOivCgV5SY/oYHJtyOJ7gEbjkKZD68BOM0AXudaN
ay6n4NJsOtUZiyhgA1VTyucLOolm1KehLsGhe13Yji3zsdfYmeYzdGCmBCAFlUmSHbcRnpcDcpzO
a3UuDdhwAwqAYh1K5N+pwi5n5awY0zYiLB7SE3yzKW+OqCWWCTlaVc0hIBNZr/h5B7SnGO77xRjb
n00WEV98tmEfzBPUpA6my65oP094lrVLdp/TsVLhs1VQMaEuViAntK1Ks4ESWqhYW9qGwcLuOyJb
bs2rFjkssPwOULYq6QeVCY0fa7btU1hZvlsJbKwULqwgjFISOMLwkk5IhVnxRV5tHu+hor6DNZ/A
0eCHeVj294zM9q9noHjCH8jduvl1MU1y04dFok4E29PQTcmNwNG2JoeRlxZ1+THiMB/Pffd/iTuP
5biVLA0/EToAJOwWKEtPiaTMBiEL710CTz9fVrGnxboTVPRqFt3XUSwUkDh58nenXflTLWpYfm8/
Utu/Km6Lq5kSiipPzM5rLsAsTDiPwOr6uPKCJG6MzA7FOKhbYMQ0Oeax9JqK22MNjvpvq1ZDrLVQ
cfwEkmi91A606o7zlUh+ny/ti1l9tDzfxsqbclkfdGvmS5+/OqZqh9uBLmTorS0lgpNbkNmxMZNf
mGh+lWwcxLpaGtZdScsScoRMYR2gs8nxCsdEnY7+ff60a97vxGPnqTb0yIa6VSMcphYkiae+oH+6
tv/9tm3CD77e7qGO1HOnRChkIm3lyoUQfVrwL1tpZVSftplt/lvGuYp/qswRusoHquAXo+TmvNZR
ALSP8PVucScBvPgNhcHUiV+1gKFdQ8uJ8mwIlgjphx1qU9Op++shTBn2jB9yBMSPMHKfJ4d+gj/9
+g5UeQFxtSPdMC+4z87qkT23WK2pPxWLiOP1QKugDleD2Y2dH6JAro2SkWCDerjFeVm1NV1cGsRu
LyGQ3KlQl/f6RDQDb2RLbEzC0siaVt0C5L4KkC6lSR55COKfaCKsbZlqE7hdKtcWUc/cRsywHlfN
/jShw0kA8WyTZxIswk7z8jY9Q5hZ3tSRfoxdutIMpMFG3HpjSKcTXQBuuIDnko1QO1/kGAudDslp
Y6ACA1SZb5XPrqnpoT5E2Eses4FNRu48BrHP9Q6TLD3IIopyurc6mZC1U1TEwSWbbkFKJwOrqUwO
9FrMOeBWnrCH0eOVnG7q2ZzZTF7xDLfO5yqM+6aOHyKZdmQ/dYneT7f6POYwO/XqL9pKTt7cDVU4
gWJNVzMSjDUJBqhGKvJczbPcwWRO4qtpUOmrAMTbcTkboyJbP/ZlYal5fhniGPTv9WoPL6mpx+Nx
OqHhide3nKfLxFBncU0OXfljaZLCvYm0sp9B1PSxW+Jg0dPYdjZ6j5b9uKRCwRDt3CvMyGvHhi9r
1oZ601legBzACjNnrDNEU0yzgisoPgX/jptC1DszPQtp/QA/TOLxPlupEzMoY2TYTK/TnMW9Xxky
PHxqRZ04SCDapmrl/ZrRH687rZyN7oOVjU7JIMjemZdUyUIWHLbJGY0aEih+43Nf2x02kMacOKMy
F8DUV1oakzThqdqsmaWw1XpFE1cHNPT+cGwnX+FklecqC0ZyulGdxXHRCzF6IBrY0T4WCbmrXSvt
X1NsCe15bDSTXCfiFqYo3q5LBY54O9l+6+DktLpJztuoLuO827q97vSf5xTqja5Eowf/1KRJLHqg
CVIktV1uIYl6dCefFilwTAPA9ZiVRKx8iRZ4zMcRAmRA3URWDpGWr18WoqBNxs1iFh3ZZF0ywpht
GxxK+rTFUaSAEr1kAhOPaird0dsJE+4SWmSw5yZ5rKpaLskuqph887Xux9n8ysHDHvzHLkdP+ugz
JoKnHZeMZ2Ry7qnoJOjbeE/7nCmAYHrQEvx2VSu5k10yKPxqrH0DeDEuFR0yTYYSLs1Y3guxAS+p
mwHGBK0PEJ9p1rHct32kirKWwhnf6tl8Qt4qIRRaNZsKM3wF1UrNoMEJZ5h97dkdUmeMUY/z6t/O
iT/n2U3HF/Mr1jzpohx4YEsck1FIpUALeEb7hkaySCMC11j08VIBnoIil0YU9pWnNy8FfMrM4Tof
I3M6NGu7cJYxT+KCM8IGxcsq2iIva9eRxNnalEj6pNk73StOOOYNfRFhX/EqHgGlcfZeR7IeojRY
+twr5abIRlXrMJeoW5OB0gGdGfQxvI/2MiLA3q5W2cYF7HIzLvrWWAxL4buUc03jaKXLtmSUZK/+
uNu3imei21fwI6IdhYNWjEvikcnzzRRW1wzufW8ZQ6/deaOmMMc2bskf2GSaTqXyK0e9CggOFdo3
1kLtPJ3pxvySEXHs2u8z/kDpbBOJXDfZ9m7lVOlWc/VofdQy08RBj32jvPMjuyHMP8+WjDMBKpqB
UQJ9P8/LV2sYjeUhx8yW5BDYxbx+nRvkemhoZNom7tGZZC6d0EU4wqjMcwmJ85zGOYx6iyzcIBka
p1VRLDLJmSTXIgFJgvPL2sYZ8VHHsWpnfp69pZKPr9A8A7JUfbcX4JyPg4CHfho1wLjvyRkILlMC
P+sgSpKVG8N5ySNbw+hKTs7MYZ2JFWWo81rMzsfKSKImvz6j7stYecCTqyWWaP2Jm69Qm0gpl2b9
iJQ49arP9kzL6fI+t+Pyy9Vy7LRbz8Z8Qos+5Pgr7p20VBIvZPto68BUa/VsBMOGTOxP0vGEhqGS
SbxuII06su1tY7d1i+3HYgxQtonMxaBvy7Ql7imS9PtHbYDmuKeJqNP4eRAIDtqtQPoSmQFKNILV
NsLuXZZ/nXUun6kPLU3Fh0J2pWy+GEk2qtVxXpv5CZJ6RZUZJaMQp4rxW4rZOGHMr2D2qVyatUVX
0rQTb//54aWiP/Evp5euON/l2kDyVUP4RAOfExEKq/5yrjR+YTKkNTRh3FbA1VGwVQWiy/HeEJl3
QtSdXtTjfimN1PXv19fykJaKUmiGhSkH2P0mh+vTkX4qRJphkKu1YzvukzrEM8brb816Q9wN86IQ
iN0MVTF1yS6hTWK4NYPtSxFd4cJxpmajN2uZ6yG65aJbAi2W41BsBALB8ovZLcC1u7htZFvd1sJF
gPxtsNpaq7d0BiNmld6yKJq3pZWOlUPbWzrp8LVH2QdLOBOKPtmEJ3Rq+8WPZg0kxMncLYfdOMQ4
18lUGCT/FBdIN4EXitIrvxR924JdzlBeIxhbbdnRIycdW4BwrJJclnlNDCFDu0A0/CVi4Iv5vSta
4jjvvcFJWrW1Levwkgsxuw8SKXLnhHRVimM4o/u136oNA1wJCgEFGhJU+lhVaZoz4dLGs1pEEZvC
eDyj3Nq4qnIzxZy6KGiuq3aDVxIYJJ3m46Dm20yfgPytFXq11KvI2jS+tfTdpl971QE62QxoAvYe
C/cnfSzBb5uVE5BwN3mK6y461n4p4ihYO2wg8SOku+bkd5yqGs3bzQauFbnTzT5p5RbG2WRoAbRR
mufA1KOdVddanBQ9/ULSWGCXnZlmxZfCorzJrRONg7mEY2TPWhLUJ42QbmkQF75mJfx/Yas7BKWf
M/PAszUTAtNwWJlPMq+79KssO9DhNJ7aLgmwoYpURccAKWS7KipUWxk3sreYdUpaFr8CRqk35XeS
tSqKMGgKSKSsbFV9y9Q+gepxNUYv0uuNugszCdJOa3pmuXAoqLPdDBQjHy2rU8Wr6HSuUxYR4gdp
LG7zNHWO1S83sUU0encrx8XIHzXHZchdKAuihKDOGH9e+Qizuki/ay296vWbcaoyA+9b66+2uc81
6jSxQk5RgFPpg2kC9QF9Y7fctuxmY8nybKKqOGAtyjttly2M7ONQiayHWWFZg1B2xYQkZ+OTpvUM
X/7o11a/xgFeltL4zAY9eR/AUqBuAr/2ZY3seOnANkJiyRukaUuG1OJn2hRwHIFGJGWfb9fULYzP
hogHfhGZSHQAqrirX4sSTAzlrnIgr939NHOp+F/TcW2aQMfBzBTBdUSdOoR+14zJl4GJ8wZ5V3AJ
SXHA+YVjOayXSZfWNjrxeuVEKSCaNMsV65rXjQtkyAd7w8z21xnVr9qHPyMdiK161bdyreJkvprm
6lTQi1JtPd1UqmdqKH8dFdTkzIu6oEl5WI4n1b8rK7tTz2IdiGNHnTfJ4tlufT1eHs7k1evrFM+j
It+0Dm5b39MmsgsEdc65frhaBlRNrJJIU2C7lFWKACH2C/CAbd0whHPYuiO2d2/PAOyqnHduM/Iu
BzAI8epeGT2Y2wKCZnPttMxzuroHtMV0/k99aWVp97HQk8WbD2uZ6YNWBvAE6mplPYmm2tJzE1Z+
NaWSJxsZ46xHoY7DIPruNNESJztbzwx7CLSiWaLvEmVJ82QksdU8efTUtcHDK9R3yxMscxyKIxOC
uwG/4/afuULZFaOvgc7End0HtV6Lkrk5Z85zSjpF6qKLHqEEX2n0Mx3Qd63a2F9vnV1N6sjxutt7
86r6hdcGiBdQ0bave1QF9sajwR2prsfOPMXY6lDbnHlQ+snHDr8Un4nYwhnSTdM1Tk8YvGKQQV7O
6oVXBtiOUTqT3Q6lMUasLHK8zJ2WlQ08hlITWMdsqFxzZOugp2+3ehpJv9/7la5pf1FmnWao/EeX
5fg2o9gV42i4uG0EebFvtW9u7yNMXkkF8mk5XZgpjWJfoJXxFPE0VxY64GFlDKy1c2vIWX0LaDyh
N54tFy4OZERpeIGPF0iriAqKkfffuhaoXdhB7E3qLye/qp1wlC/YkAzFgnmpDUGs5VIVsNieZgjR
s+3wTAcupQapx1EPm4GVlifuribNCcZJGYbRTYzt1sJ4YP2KgMmcK+yxiCMRzatnOrgzDX0nyTPQ
OYrXqQkNsCBhPzSZEIa+KTqsBmlQMrEjTQHBTYY5/EVw91bax91FN8lphwh2B2EhIfEXdze33KEF
kty2/WzWO31NQTsw1k89B6/3tX3/10dZZEsp7wjyPuciTKdE3YPKjQldonVrzl25HILSzIuX9z/m
rXfu/I3+/JiLb/Sfj4E4ih0XhZKlahrcZu57YGKNr+sbSJrBKa860gU0lHtWJOMgJVnI+Eu8raGC
Wd6sXs5spGQj4BTKC3rp5DNGqBD4ipm2mPfmeSlbtYbo/DjGzLJSBHDkuS28qxGx1KBWoALPa6We
6o6fXTPAxe7fhOY8NkoV9P4te6u6RNMKsGwqm6aaXYug9sJuaLndlAgXh4IdlSrWIAEq6reeIMeg
IFs0J9UCZzfREe9/7OnV/fPmqDQu02N+BhEkhjjFlvxpc0QvvjqM2mFACUpbClnv49T63eQ9zUkx
A90hhooTaPeVQdLJhm1XvfIW1RWlzIngfv+C1NJ4cz2MjjBJDCSM2DYNBKFvXwarsUel7o22DaJ7
rGZgWkR0TI1d5t8K0OrlehV6pdIoTlEguQtF+uH9S/jHgvFwVLm8Izb/Y9jI5QvZYixw0NkoWa+l
GOyxdKX9FR/8WrWbdpjh8z0qVFvuzuXDbVYb48D5RILqYn7oe6myS3qOELD1Z1r9/Yt8K7rmoSlz
rbpTfCyL2r4oyaR/ILnTBi/UBT60DKDgZLkvWak1Xrc2Y/38pU5dLlE+0jIImGGh8Hz4m7ePBrNZ
l7S954eax4Ds9YkMhqo8FK3R1811rDuzqtZtBt3+/le9WKO8t6BXwie7BysuGdWXqTZoI5ZUykHf
dH7Nbwf+QrpRpnEqn89ZC+c9IG6qUb2lUme5gpxm+HESIRrzL6/qRRCBuh6aI2Bxz1WJPtalrRpc
Jk8sQgU28IZKYX/WyiiMEDxl1HK1y50FPB4YM9Ef+qxUE0s85sywolnHxbbjj2p+ir6uz2a5l4Bo
+e2IJYGXz15mfkOW9Fhx3r+VploW/3m9uHQXBbljk1SBd1YnMevtM4yaThuADLiVvT0SpLGM6vyl
jwt6qRQur/w0rysa9LDwY+UHamwsNRa2VXkSi2QmOiO3sQt8d5V0lWzHtZh+fYWZR6lg3NpS5TQ9
iXeMGoUc+72JJf4qXmlh0PKeNuX3v9Q/nofBA7EsBj7R0bu6fWk4X6rV7ZIiHUN8S2eBDnKb27Fr
8RflFHJUMYkyUszBiEUWJ1uflB3MtFZ4KUyjlaFPmaGp8ttzVIYZn9STONwUBeWZUGZdaDEp5m+V
5hQQ+ufjgOTjVWImimlR78CM3j4OcwX7Qfwgw1LPFcHR5xqqptbiKPTsSeik7xhePCIjSE3nTOCM
fPugq2OO2KOLTOhXnxE98B3exraQE+ftUl+n5WxPdzo0pLwpiATKcRQtYwzACMpqYmFuaQEivDvw
FPrj6xMrzYgNkLhkpR02a9NK5Nbze+TYCE6q1fiSN2jcf9uaUdqM2GuLVqs2S5Wq8pggZM1vwTO9
5EdviESkWwHN53xeXDxhn/7ysFWE3NtbhtyQKegUPhOyTeVs/blhoWsu8YU1c4i3VgcjeW0Jc6BH
Xq5zw4nGI6ttRAB5kX2HlqUb9AV4V7qPuynjx/KyW7O/dMkX2wYbBj0aOAVdocle7lxm+xqiEhZF
cA31kwswqTlccRYwcsyylYfBjjYyEkvKOMLOxS2KgdAysod2hil5RmEgx35TxHlcXRlRbLRjmCAf
oKa+fwNVi/fm/lEBXDZ7QSiEjdXj4v5xxIqAPRj941n4AD8DNQxEAWLB7AUu03oymm8+THGCZ6+a
rfZvsQEXYQbqLgE08vxMLB6ux/SVt88P8tHkCaQx0+fqgeJpupHKDVj7qhjSjwsVjKCck/HQUTos
TqWRiKiXGcPU+PFOa5ColWapytL7d+Yfl8bUD5IZWVhk6ZI3dFkcO/JiRJKn1matMnYYsF6kcXjJ
CgqIT3SveS9QZXAti61H+ufFRtZU7pK5UMo8/M99joA8KrKff7muy6JNcgkZC5Q4QZ9o2P+oEkNd
Y68a5RX+khUWWnc0PK3IWJRgpgtziziC9dqupVXcgax4fXxLYoRi2LwzvW2AOcIUvH9Zb9sBOkYS
VQg/plVHAeXzd28fJG+7lxZk78DKor34UvgW2ToEDp/EnKnBGriqHezgf+uUTzn0f6xgExuWqgC2
6whakX+0iLOHCriA9QSN0hGVr4ZUtBVGgwJ5Swtg0kMZDvNgZDhny2hAA1HBsvZBjl06YxjnBAEb
IKc0yCoQnM2ZjlqKXnEieHsApIuxl+Ovap7QMq4VK3mfl0QNIIzqqMJ86b7+bOJgtH9UtVJtDsig
p5th0adFBFZHIAI8gg/7vgV5oTT+d/edaS3Qg+x1tB8679LFFk5Yic+nTj/PXvlhWlikr93X6zuC
gpzq+/6nXlY3E5DHpPKqIFZcYf+461DW81qDLhGolEqqfhuP9F89q0DtkXGrKhW7k+rAepgp5Nep
oZojLYaLW++7HFOvEXhdpfODiVayw2FoT8AK3r/Qi2QEjg8UYNtyfI7Uql+8TDfOnUEavT9hGDtT
jRmTqPsv+NaIPUZnsyg9kWn2vs+Us6jARr/4/VD9ZgBb1iuHtMua8lJPRiV4vwOHE6Zt66Q/GiNS
+vZV7xp+kcMe4JFsOnAM8a61BV+HUtLYJmMDl8K123WjS1QF92DVSlNPEoHqtOraUN4BOF2zvMbH
iYGRgADNdcOOqfHjr4agCS/f2Oy/VfSX+nZR+dkxuSW6Y5sux4Z/+jRbBsAlwPZISNEsWZ+SOdPS
zdTiXio3OLfUQx2xjY0/+iUFgv/LvvP2wMJjsQUJvibLE/E9a+li38HPMkATzDETpTHpefi/TgeW
Me0HdZA64Tfvr4TLAoV/kPJAmretTg60h28LFCAO+QVLDvddxApfq61cNad12qpFetYwm6bkoPv+
5wr1Vf4sUIzqVr0cCR2W7eP8vTibkdkyRmy/8B+xMMrrCiEv8rwz/WXl9FiPCD+pJ9q6Um1GQ59Z
O1rB2FIdSIZ5W+m+g7KmBKGeUeLCLnYKe5M0hmBusaElNbKQrpKJW4V1OSBe2sqZpnx7Po6SJ7FG
Dy4qdwlitpSogLxFxvoHxNtVMm9mdDkApGh5h/YjOcAkjBHfzpPX70zZxp2F5UPzjP5h1idKya4e
lsws/hK2rKrU23t0ysrSOeqTlu1ZFw+ntQtBK+YxoXXJfAKzNLqVz2cRzPtP43LVU7g4O/qwpjZ6
IKFfrLuonaxFj2hnzk771URS9AHpPY/93CwmmlC1i7MMxf39z77sKJjYzrqnZhoQ467FbL23S3Cc
xdK6JNPBo+bqhReTogQggXj6552FswgWfKPyefmj03o4k2qRrfMzouoUi/T+Vf3j1oM3Egnm0IAp
w/YlxFKO1UAmAaJSgljiCGWGmUA0bR0MVugZ3/+sy7M7abgeXS9dgq16Y1Skb+/AMDRZY6shAUxR
oLCSNdrW903f4+OpJlrQW+fECpuiR8oRu44q0pW/sucO4C3l37DAy5pANTABsD0cCGp23mUVqr0Y
WZohSOVxYS3uPN7i+anNPNU65J6uFOICy7BJc5GWhd7cCIQzbBgE3rBgFsAmoH+XJBVsAJTZSds0
DcRctke9p6QPsxnbaAzz01f7b28l4LAHVkcj6NqCnN+3t7JJu3Qw5oWpxSbrbQ8XPaeSaDslRvIT
v823+pqrbxDFHJb3vea19m/op6YUG1+qxN3/+oLoS9lkFZbAxMhLzBKRKj4sSTREp/nUudJAf3xs
O6kkFqvjrOyg5Mu1GmB6TsPdwX/GFdfH8YKBAEFJlAm3/f2Leosfuhj4aFBAxsB6yW6DuXh7k5hx
woAVnfFFC0Arr06ihDDfR4tzMJwNCSuqEi+S9RUnJW8ePlOlgX3/Iv6xyhSIyUmQl15tPJctCLYN
ryL1sQzP8jnX6fikUgLDtv9Wbo7KEvrx/Y89lZM/iypQlAc4g0GAz2cRXLTkfe1KdzYsQnok0UAd
poFY4lvTEQfHn0RCFNwVim5YenESXowJXF21EVnGcqlSG/1LQoI06iPSMPmKW8/RdEzf1qz8Ts2k
r+MvP07QQ+AkVnqQkWzF+v7VKpc6rMPzahwzhD1FoBNAw1+6DKuei80L37y8Pb/p73/xt3wDD13F
LlLddWYhcHMv+SlylOw0840mLBIVtsJZX+33ryo0rcBb+sufKYhp4NTF0OOHjwH5sGmeLJCna/mv
YtNv0x9d3de/h8vQ9P/PPHTKukpXj9O6+jPgXKWSU5//uOEqc/1NKvo132Wq/88/dM5FN41/IRH0
SW4gxsAlBZ3SdM5FN/V/cY5muxFgXMaZcXqNRbfEv9TuA+dAzATEokJy+npUseiW8S9PHe/IgDAB
ZwwIyf8mFv0yF52lSrG3dZvjAKdn+Cm1gP4IcyyyKCtXJ6+Q87TdBztr1isUlTHFKouwAPf5pi42
+ED7IF5qfTeZffHi2s3PuC6+cqi7wq3zLdMrH6lBiV5yQZHoQmEHWE8Rj2OefpSTbIORDLNNYfbf
gKbnnUrCrVHgbjxMRkg85ntmuK07UUUvszttYkeHSe3LR5xc6YE0Sy2kMwuXJiZmITbu8TY+lCDf
4TTVqLc049brUvNjN1/VnnFFWmh81WnJs0yHXyaS6ABl+HhXodUJNPjqTTT2yMgMYCYt7djOkui7
4c8HMmruKmnfSDf/bLrGlTWV8XVstWKDI+2IIy7eoii9iUx7DEen+UCvW+6rrCBfYpTFYV4Lwstb
8xhpxbXr1jfekl6r+FXQY/txXKyP1Rp5jGV1kAP7NfrnPLtHa1ZsJwGNzVvzUDLE4MpCKIdYWBlN
7L0FdLb3MzwYeb+HhzfQc6FXpnsOKNQvQ68HuDXDTvQjUqEmzHxGt0ghPsaxvGsbxuFZ9QekkFvU
xQeU8fhFuyOMQQhPdESucTPpYuul483clPg1vSAqe3JNsjJkJTwh0+cnW/fZ70tSHSLxsrgq2kDT
i8B0jL1fds+cEvDxRtphoH+8XSyr2Ga6ttX6Lt1GgouZ4x95h/bPXffNMqA/qhLzmLSNt8n69Vgx
V7zsjKAqbUwo+SpCqigEqBhRGnVbxMJbt3QJhhqLDXrSozbGB7NqDwi3btPC26V5tq/ctt4AtKpM
3v66aePruYlEqGWYz7UOzSlP47NhkFfJZB8kExPOC8PZmb37K/UifD9NtF2R0QZ1K0r6fXcfZeOP
yTJuMh/cyuiXDLuTGzZlvrdaj58zij10d45INTlkuHdDXSzf8Eh99ed4r7JQdugZb4j9fdH6/AFb
EgSqs8n76SlCZBEx4zuX1daAMQ/MYdj2mbFPmwzzWtZIgFrve1uUe+nl1s6pTDy6RlWF2QxKmo31
1ezqh8gYPsjJPOrCuSHj7uhoOdbhxdDwEuoCy73Idqyfl6hy73RMTRv8Lh8Mr+KLzPWNliqHVNce
cimaMNKr7bLmMVtytYT2SNblgD8kw/mDuOtjQ2RY3BC6tUSf8IPF3IrhewtU26zJD8vUXpaqaq9E
bG2Wyfqxuu63rh+uYzP5gfSU/BRpP5mdW/wg/P+j3UVHggxuhL3ciJLphkt7MHFmhQwQ2JA1s88c
476rmr3LSdDX0Ld4i39TF2SFtdlj3JrbtBYfiQV9bAztA2EFYeyDk7ZLHhJ8/4SVzwiinBk/xbJ3
dIIPrML/JOp2Mybizuqjb2vL8l5F+9h5ZPhj7xua5rBmtYUmyQ9tTT8YGYN4K98+RE39k5PiMfN+
mlD1gd7XH2dDu+ojQGG02fGm65gu5FUUiZyRNfbgDIcCpg+xrfXDc7vpyLmn3DXyhQaYoPp605cl
N7hjTSHneOIfciJZ3e3SjyGRV19YolFY5OYd3Ui5zRAnBgYFp9W0K8MZd5Ewi/s2M6qj09k7px6f
UOI8m3N5PxlxQ2PT4xo3WrIUB8AakKA9fpiYLIzk2dPmDclPYZv7n5C1bjyzvp1cz9h4U3oor+d8
4zsvfvWceM+lJ8lOFfWuMZJlo83icUoHiv+KnSKa6EzNl7zrOIJEm95bftSLSpWJew6rrbVLez87
9IM0t9hiwyHGci/TO53TNou+QjeeOtfCcW8RwaNITXHQ8OoG5NlvTM98tt3qQWXakXWZKQy3SfDb
gFGavTgScvolde0PFqOOKrM84DZ4MK3x04itbBMJm+DHuPODsqOsldZdsoiMUPDpZ1+LZo+PWQTI
dh9HOX0t4Yj2c++r5+c9d3OFNH9G9BDVNlF95bc5wShmlQTBtfquRFIdmDYl112mT/PIPwGdoGCr
6vQwaP732a6YpCzF1axXD5QCGXCvPzkED32cZPLSW9V3EtFu/Kr9sVjmQ1wWnynnR0SCx2LyV3Ju
8iAzxhe9Gw/m2JMaP3ZHt2YQ0JRyu7PF3KHwGgP2DnyVnAGDVkx1SADoldOm3zWyDtjAsP+u7swo
huF2MTEvT7LaTPOYbP1OvFRO6TIuoRi2RJney9liZyo4ccT+79nA6gDeNlLljZGxIWm8zYjau6nb
+Kuc9c9eVlwhn993NXQgm1uOBM79scrpuh6b+xRGFfWl1uDjk03gUxkCN64+4RVud06cPhD0/1Lq
2i98CybpYMPRWowPg/IydY57IGjvcQYOterhoSzab/XKproabuB50x0QUjiIdNwMvbxGYofIO3cP
9Ww4ajvvt6Vk6rqLhn5kdtqcGk2QCfOnm5kPPM5nCld3k+fNIRcaKrLIa0JmSXxw54ZZmRq2dSSI
hAQ5Mw4o+UvGxschyupw0KbrwW/u2DqYA0koAstC33ZZFhKeRSIpGqRUWx6LLpPB3Hu4Wuv8gSP1
Vdl4j+RFIfBfR0IAJgZlrlaLW2eOv/dEzhESoN0DeP/oTe+KoDzEldWa3dLR5BQbjJec3T7Nlo2Q
emV2cTsv2zpBXIU0+QM2W/SZLTPpfKbuISkNNT9vtqvTbT1juitV2zWMNwznfC7q/jdZaIeawHps
puJ3WcutBgo7ecl6BKnn3Zr1PZbsiYQBg/FoSApv0+aLo8VcehKmTrtZ8uk42AyHHvx9QrTFxh9W
GZDVRXnod3NJwhQBQmHCmcaORR6ik/maOt73xSgZEBaPXgB7ek/QwN5v1i/EKR6U45BfXatRIBmP
JP/WQ6Nei0VeJxl7BGjBB2Eibh2yci8az2Td9yznStykiCVDS0PVAmvQoI4sp33VJhxYS/ubIHFy
M6TzLWlMzK917CnIBbG3HlNErWkmL3PNnm2vPC5t9aOdHCPs/PQWf5oRGiWxtt2QEllSMRxuSKxN
ZudPWqrfmCqhmEI2Ii0kCSXGT7GN6zrFvtBNmyYusl1n+UXgoR8PB9u6afG8ozKhamTG1TJ1UZhE
8adZtuNuXVqxF/bAGBET43FJps8uIbUiIDDSJBCshaJiCtiQeXhm6juAk29GUzVBx16w65fhjjp3
PYnphkq+UBLTW9ervrkFjyvVLMhJr9fwU9BvDdkGQ3BEFtug7co8rQKC8WyEc8W9swhrW9jeM7Ls
D5hZvszrcouu8Kbvs2/u6A5B5w5cDfNitsRHovFmstBm8dM2dNqGViAqFnJC3GxrxO6vRowORm8A
8ixfMDEbgdVmB2CE27aJ9AAL8D1j0skCawWOHQqzUZEE38lgsMRw7cmBwAaNMz/SjkUO16UprkhM
xzEyip+NaxnXrpw/ro33TEb0ttO83/Nq+aEjbTssGKhSR7vEaYjYtst6Z/iCV4sTdFGyhQuMogi5
cwlZ6xabXq8pOsv8ZWFe7WgBNWJsukEQjeo9ouIPzbRJnSU6ks7zYV6mgiY56ymZ2bdcjjeG0Q8q
VGHerOZ856BMC4nmsojv6dddGVeHXLfYv9vxkdWXIN8wfw5t/RxF1TFbxk1WCnABwby3ZX2C7I0w
n7ZPBLQ223wR1725fNYYJ4NrNMdWKZcnM+puZCaeysi59/L1Q1+N16zhksc6P3HIb8PMsL9D3xAM
lc1hrMkrkRWHxZ6vrUQcY8fCkzJkdFyuvV0yGiqrHh9QbitLmfbLrNvbsqIZXgm+Ad/072N7QHVc
TNczicChif+DRVxs9HElrKmwBzIcogNg6IPZ+Mehj39Dm457whG3BbtKphG+SSKsfdWW86fci7M9
LrWvaHy2ducfNavybnRvKPcl/q8riL87xigVW+5eQC3axXl227T2gbZrK5rkM/gMVUdvxiNhvMPB
8txpB8QyHqBnHfwYiX1MbMq1T0j1YRkHunHK6tWSDPp2iIr5SnTVFWFjz6QXXS+it2Cc/G/Ih2uc
yQMNrt9vGKZ61YxIraui13bpqBW0KfoS2GkxBYPPUu0H/0oKnUkj8PAbfV4+k9eGQFm3HxJrDEZI
0i3p+5xC8/4T2vgbs05fvLa6ZsaAwJ4o3G3j5N/IjmWUJ+FjIaMPdrLzZ/5URxs44UoCuN5lmtMQ
iEUsetsVD9Oa4tJNIoanzm362CXZd4OE8mtrtK9K3CgkL1ISpdD2Vh13ez0bozByOI66sX4HdvUA
b/ZtsDsRpG52R/oFQpau3v0PdefRHDmXHdFfhAl4sxRMeUfXNBsE2WTDmwf3APx6nZoZSSMpJIUi
tNH2M81qFsx9eTNPKmCVm/tPlNaDQ6dxsboXkykWBDZ/CNnCTsEb7bKw1ayMgx9EjSol45sT+2N6
Xj7syQhwJr9wu/5GfL2S3uZ80VU6U3n37UEUgY6YPtn1b0K8r7bRVZuOrb/JbM0JVqwYSQsZDUpZ
bYB1aR+p1tSBm7ZphH1v4UIklbzQyHRiKfeppS0znMb/VWW2iu6SPhEMSHlGQySm6TK0CVCH9qJw
gPAiARk3IAsUtvZpcZW3PH2oGASHUjtatUYZd1Y/r0MVcAxB2eocoH+Or+lJ0GfTt9sQL82DeGIE
MfaxOdxaYq3V0JIpSMxdOhWPtnH16lwEAv0GH0YXVku/b9vlYDbiYINc8BXX2mRxv4aw9Y+eqhBI
0Ls34gqoJuzAfOKuS2QresYb3XwY1DfwufFeb4lPcchdK2Nv1zQem654nSeIlwT9f8G3ZopZzjFP
71gul6YHjx87xlWvrKDxHCzs1X5u5AMlMVagD9llbXA19eoZdu15YARL7fqlb7rnqrWevKL5pUkN
vEA6+JbW78bVjNJ0eUZGAHrr9Tenze74Ip0pSJclhKb3uIEqOfZrx2F3fMvzS9WLl66yKN1J+2Kn
28t3t5oHOObmxmQCi+X9GJ9WftGOwHqsVAvi1dYDq52DspOETo36MHk5cJ+eMGnCfQy9PTsMRFSU
+Lehv0oeiNMqHqAnpdspKd+OlQ3HBLQIadeDijQagCm6pt1U7i03PtT8HEzzRmDZ6U/viFNLqthW
qy3uF8Y6S5ycsQpMR8F8kb2t1acYb1b7yd4+mIeiDh1lopWLmQRYczD2GS9SLYaNcem70cGj0jzO
OOb9Oquq0JrTp8VwlCOWiiEcCDRsxDQx6zvqZXHMZ6IiL7CgINHfPRdL12k7gryMlBHotW9rpTPY
qddLlzksJka5Hbt2h/Pw0vZeoMXg0rr+GWRWt6mXTyu3Ph3hOPti/pOX8z5HSahq9Sracb1Yq0MS
WPkm152+mmruq6r7Rmi22Y1D8d3E/C1c3A6XZbFIA5lkXmy2mY6wXH/Icj0qPfUOZY+1jVNURHVT
1LrcBUdgm4FsRmWrofMZc81nb7hRvDrT/8AEItwEHco3dVA8utnkxLFd5WD1Tn60iX5GQNThc+ik
R+F4rkE/Wn+T7f9vFGMozP9Wunmv43waup+f4fzZ/j/QltmL/Nddm/9Ufn3W2ec/ysr89/8qKKu8
YzVVI9nq4Ddmq/s3QVnz/nLfrN9dLlCKDc1Gav4XQVn/C/4GzEE6WyDVMxwsCH8XlA3vL/Q/Y1PC
447l0uVf/S8E5f9kZSCowV7/vj7Fus2O99+ryWIUmaiHGGtrnk4PyG2l8J0pV6KmbOf/ya/HepI/
7h+3OnS7sdJBQyWvwefX/8PeT1DnaCZ3H8PQNeYb277sS3VECrsDoCCUQxOUlHTrDLW50uUXnjQm
rjLRuVPyxTZ2VV3GqG4kGq8zqaoy4imH/uXRMPkAvNbWwnSwMw7lhlcde3Oo6AKrW7mfRhVFLvMs
eLgzWANcqElDT+ESg62YbL1bggRCNKUBel6x2e0q3i1dbjzgk2punqwmPovIQXoUmTMFJknOKVTg
R751cZvsE2aT2reQ4pg5TeQRP87aFm9MVzN7DEWsf3iGAot5WRw0Btb7Ghphya0KemumEcaimhHC
y2DQbW87ihO4RTtdAL03rz3unSMctPwxqZ0uBxy1mFNQwuMZfQ57jBbqhKrnK6MQt2ly9CTSyAVN
P8CHhB0N2jp8JDTiXFNyrMZmmTvrze1HhZmyK3XaoUsdX5BCHuCXKrU52ylUkoIepdTzwYHGgaFm
oVIncFtFvOMUil8zby6bkC15yfOXJTeQBHUVSwBNRH4wh/UaMVPNfdWXaTaYKYbqC+ksk5vGXIbM
H0WPpteriAbBnHjag1SQe3bmYPVW6Kza+JBLg12EkCPnU2PMXIVskzmpW5JmI8oHyLEjV22rYsFa
PGZ1Qq1cLy6CNFQ9sB+24tgfKfBXnSFBNz9BeijUkYLRSCK7wGe4qbtF3BY5TF95J0eTbcc6IBNn
42wxpfST8E0VgctUAWkExTq7m0mINd2CJCEP3xDofxlaWfOd12be+rZpT9cpvpe29FPViSBOGytk
FHc2td1o89YYzO4na9WGnlN9kFiopFOeXB7ZXqCDr/hOYH5hqy8X9blO9J5ZNu26NVraqUfiVLs+
SrVyGt9MSQLIpzxTz32DImJeFYUjP5J0ZmcTkwPq8VR3JDxhrvGSMcdFt5DypAdOaunNcg/qDIQG
l4ny5ea2A6SMaOpwv+pipjDq8vhm0zgfwsK9n5BnSl9QHVJFPBHW5uFgEO+uN7h32BvoBSTlIHbq
hGSNkPOXKz2OWEIUSO2tRWkBk4KBYAhTqNd9tV3II49agWBCdlD+gXkGb1S6JXczH+PZMpi5dnaW
9k6ka/gx/EaByhJIdQGh7VTloG10T47P/dCxKuDR1TUR2bA74paIp18ACr1UgOTSKCXG8r0aExUK
GmlMmzSH1yxRRyPVZ0smIuMPTRoHKpYsP+Qy0Pujj3TDhnGWOUlksuz/kYZVDee8XRza3tqub7bE
yzPr4Clr8pyWspWRPkNo2liZGH6X6Qr4ZJwqlcmOdLCADDm50i8hk5DjB4lMnYJd2h+rrZCtMPJO
vw4kkn85zIPPLU7Ox4TeLTB2XTnd6P6xtGjlHCFCCy50Ff4frnb/X7+o9f92/+v/lJ/d2P/jm/r+
P/ztVW3of3Hsu28aR+E9X+f+2+7XoPfaNehywbiCYfTuEP77q9qy+VecuOgmpNn1vvz911e1pfGC
xz1P3PTvRs7/zauaDOV9t/sPr08CXLhB+Ck6SSiatv9jqQCPU94/nFZoDePeizKKQDbaLJxtOZJW
TvrWxazibC131MJuVNy9VSbXiTOq4dPKUh5Fya6sNusPoa42uwoExLVBOMg5pXlQkQO91bvwbkzh
TKE+1Mm47Cq3KZ/gTqLZSHOFAtAdIBnCAciV0e9pOopmBQwnL3CFHHrSH9y6gzm3crJ3wVelq3qv
f+pD/isw7zKz4b3lc0Aj8brhdcBbzB1QEisHPTt1rOphXhO5m6r2vTX7h4S5JJxGpt046a81xh+r
kCbQ9lQ9afpKhk1ZqH+TbhqpzrBxRdtubfQJ3juyP1YTTTOt5yWbhm/IT6A3HEnufsu0diNAj880
I3gBrVxnnfz/jQ2u2NJ8wVNb65pDDcdqj4RibFhvFjubbrYj1wh7CFWoQUWr8a6I+wwscAbQl7q5
41yM6FuFk6YIEvW4pXRJ59hurErgpbodTITZfmkuVXLqKtfnUjT2MVPamNT32ITYkub9ZKwVbYzr
ybSy8c8wujuQhutjnUwH0x5EAK6HR7zLqhPQHPKqfsJBtBxy6P6UMXQijRLpDNFUuD+i1bGs1M7U
ArVpZ9+DCvMiCvPbK7LuODg9bMmuo2e3jdtdvHqflrJeEbymAOFb30DLb31lLcQVki8Aq9lqfNLx
AJrWxmCu6G4zFrKz4jS89L3dDI+by8AoQYSJZgjTPucEFzveLlvHPT2lox8r4+RPTYZSXCC940ho
AzFkx6zTPuBvKxGxw7ABvuprq4e4BZduVVLlecFscMsxZ39oKuukLBHlLuV0fkyEhWm/jNM7eXHa
qoP9mWtmaI7QhjTlBJYuNNmlFkWT+DPfo9X2JypPApa7J97Qh6SuXm2Ku7jY+C46fzLXXd5pLzMt
4r5ppb6ooMCi+fgVOsPEWH6t6mwJtE5bkSLAcKnkx671nI28q8bO4rZg2uf2NPtfw4yE63ugEQ8l
8LZjNivdy8TisVwZELi1tnAnccC1lCl1XX4ffQKxCvScUd9OneQ32GqBC9x719eZe+2NxPhN2z0V
OoaeB30CTdpUibuaqmR2SMUyIAsow0lTWW/1ljChxnXCiRrMbFGlzqyJZWCphVP4VEDgl+i5J3q6
hc85gPkH3ESS9s3U/sZZfvGqIUJd3VLp1oR1qWghMv/E1JeroR6XdlTaa/ViNuwkWNB1b0Ob5Leq
xbwBc2Y5yKJFIgFLEEhjnLfFSozJH8cJ+4M1zDcu7pPT6+MTIEkdJxNsw8jr8zeqz3tU22FHgeUB
iosRas0Ss8SnwCUQ7oR4PJbWAWBaw1iGlaSUcpsSyIZ/ngxBSh/ZwXA+HVjjx2kS6s7J8MrpSzef
Wf6imS+YfzYOEYpw1LoCltKqPGQ6Zgy6tHkSpXodpHLG3ZHZL3a6vK+IMT4hhi1osngPXyoqagwF
uJAeGeymII8dJag8qw5nq3I2C9ZQLCZzwh5EyaPCjb2DiGOmHDvRrEtDPvwRhUsJ0tyKb02bXhyQ
f3wpzNeZrVwoCf/TTgsXZIJZJis+rM42zitbSiY++ww909r1Tnr/uZN1UiC8YJuouHIpLLF8cxrH
K6Cd5pRb9bBL5wx6nqguFIUroef14gIEtHzRnMkNFM0t0MAH0EpgTg6d57SR6O67V6PXTqtuOVuV
903LQcBkjKsGxBY0+YQoghmZODWGYGIwykCQ0JRiovZsyrj/ZGPus+GOilS7VkB4lmXcp+v6XPCe
ICp2mFs1yms70LwpMlmlZ5y8CCgF+bCAP4QwN9m9P9r9F/o9uzyHj52d2BTzs/VLObu3xMsOFvKn
mEbuyuYhzhURDrrSoZjlSdhqzKIjIqoxjO9VplwHtsBm+mSVHqTOhUNiN7AD10uq+BQmY/6Cs1fe
qF6BBTqzuKoDWNkF9hXzW83bfa59Ye1mSbsiyaX3vVoqsvTBgWd9xRNknNqVVlMV+G8TGFirwmWu
EL3B/u8XW3rPbUJ3ZzVX4aBaL3E7yy1ck4kPy5HSr6XOTsUS03HSKOzI2R5Eg5r+4Qpzd54FqTa0
RJtdOBxWjJqScP8AwJF1z6y8cu6I2eh08ZWDgQkljk/ez8SFDKEdl3o40z5oG5hhZLKjNSY747qg
dwsGe7Wl3SMNHSncR9DZySckIQ0US8a7SuTOsDW7CgZYXDnZeYaReaANSJzJqmtvQ27s5mExvlIH
kk5C7fgXDvA76DTlyvEkM4Mxs97pB93aKTbHcvgqEnB1pyw7UbNQ4dDkocWp7ZVlFk+LlOInbkO7
pkKtElxz939m68kP8I3Kzzx731GJkfgD+ZpbkVtvutIv+8rGDMbz4JCSEXlvxt6EnM/ZlVodbs6y
Gx+6rl0jOGQhDd/r73WdHRaAeodpKh2rU0qN2we91SbIZfcJfEYaxO7wFdfJwH6clUdFUM7Xp1Xb
J24rQIF4HZRcu/qaJqjNXFgfDcE5n68oEQxSlroXGW2Nfme5j2kF6bbEQxgsgEZ3k5pdYjd9r2A1
72c2rLVF1BzkJDfEqPod8MyAYhn1Weazuh+A9e5GLDqb2pqb16rC5YDmAe2baNZZkRP0tDJb4/06
SvcEptSLqIElCOMAIMo40vpcQUnU1sN6AgXebWFikYmw22uOGA1dl2p4HhPS9k0v4d7LLPYHbbdD
KmEl4Fl+YeHKuLOWneUzm+LmvfaybmO2Lpk9urLK0O2xwfSUloQA75Pd6JHWALjwUAwgH7oezxUe
jzRi7Fr3elln2xHALLRk4IXWwNtrkpUbZWxdw1601dbryjBTD4x43blPAPIIBsuQ1fqZliqQ+0P6
AhghJOb4JJrqQ6TTU4mhJ1OdzTBMt7JPojm141uixdmeLxEPjmmCotMquonU5XldC+v1r+d64qpb
j8bD3y6ZsrCyxvoAzXq6Nb3LyrVR+DYp3wJBNXyBuZeYAzVFck7UQBG2bo0jN7kNHc2IjmJaL0bV
aFe7xRTlchpmclZZy2ZJ81zyWzxR6TIQj1fvGx2nCEdaEOhwRXoNLG9ivEyhPE/x/F1ABDgKV9nc
Oxx9CoEhiMXV78Rg/apPcHe8FglYXjpPx/ge+zYrNT2zd43LRWq17SM1XHuzWN6aJNnbtGUzDcD2
td0gq82DnrtvmAdfpdVuOxwC0rEY7uZkq7Iq4s6siVUuLJaS0dsC2592VZz+AlOKvUwkMPPHB4k/
4u4xPJACPGiLGrqxjEM5ZdN2XcdHt7Ujyk82vVQiVvbq6LBeAY1cUyPFh+k+SN98jE28T6mZ8ifS
w5Nb/SExtolzAs9A1HgIuhe6rGVAuOxcT2gl7nBAMY2IBkVr3TwR7eJ1oZHeXjWqR/RH2GjVDxFJ
O2xmZz6IcbROLTa6iJbC/NiTKbr0kspXUM9hTgcqy9OSoSlxGJKctD8rCX6WVLWvrOPelZ7371zp
Opw7LO0Nzzo+UlbuIHe8IkQSZL8HQyHS3km0zaHQmm21CtWHV3YrEV2yudyzl4lqPLXM8X0Sgn8s
z87gGruJfc2N7oJ8VzttcZvXdDMm8qJI62SgfL1rcmo+cCRciDHjFZSzvo0r+JCAeuQWnHHyWFVS
/ZRLV26oJqXNWh1/DMSYCGIBiEQgsqHWjWhBsSOvS4Fv1MtFHYAvM64VtirDHR/mkrVx0+bap5Ox
kGeASn9yVA6fxw2R8rW/AI7h+eVw60zTq1rn9QsG9I00cwqz061Ww/kF9MpLgUxwocnAKdoZz5v4
tqnpQYDphgs7Mmp+1Qx3TDFRrWPZP2wPmbemhuVra21wFzhnykRdqnjZIx8tPTYOWd383M294bos
Ol735KXXO3azZhNQ7PaV58twqMbSiLR2oblII5o/5Mmnl7tYzSiCyinINLFvxJprReViV58Ag/qj
RTXOZnLXCBKdjBg9abIqyvQ6985GOhXaIq+9ard01GRYzdl2VvlEgu/BdmlPd2pBn1P6BN74zcGf
ZXc0FcZJ9mWlBZTqJIuk4u2UvDnweoNFpo7ZAcXGPIMQb/c8jsDwUwbiu6RwQ5VcPyDS8hT3TG6e
qNetOWk8/nLXeI27WQ0rs7E/wT8N7x1VfMaAUcJQwnzyHE7wQ9Sgq6at9atCyAw4Bu1MaexKWgDr
sfN2QIf1LT2nYGE9k8pptzmaMnlBq1QOs7s86GX2ZZtxHakkMbcwHT/pOMC4Yf24VvE5SNmzlTec
56zQ1Y1lMUZDu9gYEL9QDhtebFk1n4hc4KQqypvCczImVIoF1thpyidYN5+ygI0lTXuX6e1hrpQb
SL/yc5gn2A7kR/euKZlmFe6/BJCyT09WsctAez9bDhewRsnnxsZlggOViwv6WCAoAAhsQ/89Zt0e
t2F1BJ2QXwAnzpHnFGNAVbZ7lHrHupRjjRX3nt847YcrY2/ngufYFV5dctRBXBe5xrPVW2+GUr1Y
Wu1Ek9meYWLBuC/Kg5GJXyOgUDI/U4cTFG9YkHGoO66JzdGKGR9THq4wnHczp2ejYwPnqhXDcmW+
gMAoX5xe6xm/dAW7Rdm/mqVTn3BzCJAkk4NoXQ0Pw7iINjSJw0UmbGbIbiUnVHjpPZ3EenrL2gTb
k5Y1oYT34Q8A2k4Nr/kfb6ny3cLW07fVbDlVlv1Ch0m7w1RafcWN1j0Xiq1H1BbUPx0I4gPhwHrj
zGYBEpm4UmVQJ+TFYxWC34l55hjFpqHS702UuffeGtX4qTuk3DG7/+T6qO4LtxyQg8CtK3mLpuIi
m6QV4vsECHPXm9W4dWbeOg2ppAOp32YTlwY8wmpdv4q0VbZCsWFvLq1ko14q7SNfzRT2pdeyW8lS
LJD2PAXjKBTcmJPzZI45+HnbTB9k3hiPJKmyLuyUudoN1C1hyJ5rvhnsqkRTx5sxifbGadw9NfRz
oB8PznGG2BuUS1EGhctigEo4zRdzzwDSNGuopC2maSL8m9Kxs72bKerz5GrZOYaHFFIlW5xzPQuh
qZLoi/P+kMeJi39BqaY3MfE1DLO37E21UfeLaj1lpdhmdFsGyQQ2wU1sHIqz5NFaz6Y8jjV4Bdrl
fWuS0BMHJ8/5FdJRGbZildQhCzzSukVKQlPTndNp+SMtOG+GWp0TOYqLWraQzJqCKzNx5q1krf8t
4g4PKYUVuJksDK5+Ucc1Z/y5L5/mcv5qC3a4HqjkJ4AXIOzw+msU6sXvMNdYZYFfkSH4QHjvJCW2
LUH1qAIYiUbYI8HMsXQui9kYdAwm7zrGesZtGvdCDjhnT8FklkA0ZBHX5NgMxrLfJfaAC3Fo+b2Z
2btJtSeYQvUrpvfD1/n1HJk3cQCba/ZJYcVTGi/viuxOXhxrCEdTFYpJx5hsLwelNsiU947BKDrh
bUhFsh6WynV2k5Orr26hIO+bs4YPs1PMeU9jcAKU0ZXkHfIkC7Veo8BmQbkYJtXdYa0uX41RS3e4
ALR7CfN67Li4j/GQZleQLvNjlqfGK9HIayewmvKYi3kwi5UVpwucPBySO8/ZagkXtLF+kuo6cRWu
y8VyCprf4AE/NI2oDupqsDVMFGOTAvPGeOdhfG7k8INKE4fgG9aDqaS0poxKB11aHilUULaq0LXr
UjkX+hECeMIb8N60qM1z/NzWzR8oIi4ZF+YEMgPUcHZeam27Vc+jccGRjahIEyttB/vu7vv5qzrt
QwIWgU7IOKAzuMUtpXGQnHuUUDpYitrKZJBR63ui7n4Td3YcoAwG1Ef6QsVplxWlGQjPoFJdaeen
EhvNiT2jvqEUONmveik3LeeQdxt7XTkYKwnttDtSv84YZVo3W9UuVL6Xz63Vc16iLQVvnnT3FKcz
eJKZPAPdNI46ROSzPffqYQBOTPojW64k8jAmYx7f6i2u95yWHr8wu914b7/1ZUPtSOzwBVfTp6o7
3/GCMpdmTLgYqStVvFP2qOxwmHE3wS/xRUqriN/Hvb3Np1Fgxi9t6NDpx0z7kB4/K7TGx+shkU04
kfzseRev2oM5N/tZ4AqkZhJ2kvC8Lb7BhklPPHgZfaXDcBV2fVbX9io9JuFFZSUkWE2bSC2eUPC7
2u0I53/8xSXN2ZHOl2pSBj/21DcOZgdPMoQ7VsjjZto2btb8QcMIe095giOdMLeK5BsgQ5i5pb2p
UxgerId0X/IIfyWTdhgm81G1WGnBaP+Tpkx+aO71Lyj8DptJ0G32qk04y+cvrc7jTSyLRxp7p6ij
t/DVhk14GXShlkFOSyro5SS0tfS9RU6RrfmouBTGVIdGyY+qwi+S6sk/d6c02kigFCuNjKOt+2va
Hx08YhzrWUXbA3kY2JoVvj1aL13r5KYdwft8VALw3k/Lqg3RkixvNNdBiFDrP1rXg21WY4IyrDqp
34GUId0tcTGCTXktjnNLYe3UpofFWcbz0ldyZ4w4n7IxqY+F57w7toy/dVROGa8vGtr2M+yA7P4G
NbSjrPovjuYU0OXoBD3kUjzImbYRFghb5t8aQ3Fm3rqY5T3zdJa2IY179XKiBK3oEG/z9jfHYKXx
DWD6VzVbeeQQnDd6tndqs+mp+Rzp8yhYFRI10sR9F5tWX7Zbs6MD7X5nTgLpJuVmJC42sGV17oL0
lJBjprJiS8ZB4VQgYyBTuLvbb5vit0sD8L44xG5+dyuD5njXJqNvfR6Rze/Z6zwX33GXfQ15PR/0
PpEB7UXpgnjNWr/FnvFrIbYXmOv8MST3vnnVe1VpVyePxRPu4Co0sjarz5yUnnhkoLWppnlSOZo8
EbpKAhOzJFzjQuVeHbwLPJPqCQNuelyrzCNp5VlppKSxGk7xRPpDMdne0MykbcZmcW6exjGPEFp6
VDFMbls7t/f4WkIrze/G2Mx8oJ3kCD3go8UzjaKyHlbcJ35rUOXkfA8mt9KsNWhhyw+dHdXriKR8
dXoTF7TCMG6MtbNpgbr59lKLrbforH1WxQvWjueZl7buPVJIU2QvP6RnPQzQ3/drWzVRssjk0VPY
QLHh8i2Fx5BSrwXm3nsoEv7/JmZLpjOB8XSV+Xa1+qhw6kNXmOVhKjjpaQk+Ooh/IbyRJdJAH21n
Sn0xKqNw50PshlYuHjVho7mlD9qser+nqZ8/+0XJL9nK+8+nOxdkM+GkyK655XQ5rC6lV/H4UI3L
rbJyHhvGfVgp7MsydDIySUfQZdKUkllO3xrZmu77JH/hfPPCRQpdQSt90vjvqR5HeI+fR3fdA0p+
AH1h/EH0EnxlIG5DVXAHpVTXRLhluSxiq3uGk+HsDVX9xrKAZDS5yN3SyHeNmfG3ilUMqk57wXL+
Y668jQU9eNeOFY9pZzYaqIoAHa8qQ8HCFT1irvhAdScDN9cL13Yxhg3TiN/rwNPsMWVlAxx8R2lM
2Ng96UFzhe1LGAJI3z7uY3ZFHodmHveYXqdqito5NXGlEzpQ5JqRoGhc+zZUcgyquBo39pQk76jg
BSjsrsC66NhvntLYPGPU+A9kEQz1faW8qR29eL7O63zxNSr0HvF3l2+s3Sg6YaDliFyf+zn7s2JW
ZWH3W2sbKyLSnr2rZf6BND9u26b+drm6ea37eq74q7D39E6yPSnqRuzoMDEvwyq8LUf/Z09D/b83
SmAWcb95/dFTSAisonqkdOP6nJOUO6K+E9xU++7JtAsdPL76PtAmQZLMMP1BlI+qqt59MKvpSwVZ
UpaxDpG1bAJqQJhI4vVa5W29bfseE/RkZxSNT/vexn/UVAVBR+cFGtWB+mq/VIpdYljI2WlxN4e7
5UZU3S+4WWNU8MtmZCbaQ8E4u1mh3BwTXxU3hFld9bmaOGpnO6vqwbiZBgbfzpUfvVSdJ80Y1F+w
OG1qmYQT6hwQHuuq8BhGCto9XHYbJpUXJ1aN6aNY8ntoIHMfVN0YTz2dTCHVejvRNN6mJqsTlJlK
7KnGyf7cMyiGFUVC4Uwv+t4dvPxpcPN+w3WHvdbIlxlMoblsCJG2Ic89A1u3XRyTO9WbwfY3b0t9
K3LJ+71jmem7LfKH18TbQWRP1DkSWKusjQKe/kT7ofDpemGeLftfyXpX33QKOWzxo2vDXqOBdAMz
vX3pUheTPhkKt2F+sYZQb5WwiTvfsPTPETpC1M1uCJBUuwBUbH7X1khyyKGNPhnLMqwdzoID7p49
F2N9ce2M0pOFF36r4vmokseYD35IMJEuxX2HBTJED1V2xxwva/PoYRHhJU2zeJu/DuJedamCwyF9
cW5mxTwIW8hd2xDum4f6mWMhYRmpP1N1Qd7Iam41EC8ywawHEg8YHrxAA+c72ypqNrlW8T4bRoy2
W43EDBhlecXEnJGU+bc96tng1xgAH+wmJu2j1Oq2Q/MtbOWb5C7eL/40Nps0aeW58M46IdQVHV0n
VgGH4mwK9rj2In8N4/gDp6zwm5ozek9VLweHNzeZlzsgS410kEC3dJ2DuUsP9PRGQx9HU69RhIxk
HDRCfxZpFdRDfhTC9jKGeLk+JGtuX3jp4//WOyOgJTVMC3kSvZbhAuZ5Gnd97g9VstcpUQqde7iu
AHzHqQGVWzH6/TCVnM3GB2+yi0PWN6dsEpcEBtaZcKLKVrQqar8VqB5SkvQlyPkCRDDbUfOQX2NR
KyGeO6RbpehQRWvDPYCof149jkdztrxXrCwS7tA9v6GrK00tIO6DsqsahHMrz/fuqz+TJc1O9rG5
vfeLfC/5wHF6TobHwltbZtbJWqK8mVFMdej6Vt04qy+1fPaz1fmAoZwetX5CsB5sGpNNLIPmEWHb
CMg96oHbdOaT26Q52+u5xUXXUJCR1PXRBQV/EZk2MCH1RbAqKqG4pdZ8VaD9YgtMdlT13ETtdcdx
4X2VWnMZelm58iXizgud2hy+LK0AOJnb7/L+qCviMvFtZ2RhYbNvrAh27s2mpOEJq/4xdrqDRrpw
W6cIlIX73t8d3qQqebPmU4QNcoxExlO2WBTjTPye53+6S9Luu9cdfiNLMMximw/lo0MvZDEdEdju
jR3PhuAWz1j3aqQw4vaNmhRMBRnTZ3nGhagHrfZWtujJrniiun0Be871SZIbe3jrDzahbZlvpI66
KvTt0JS+PWmXYXaxJEIkIM4mX7ldiYQOTxQNUs7W6vuitxHUpkhdprCa6ijnPqoB07Q6BXISupVD
eARVMaqHYtkUgGl4lDCJtjylV9qxobTtWw/TqaJ9OYQfdO6U3GU5iKfex0xGVIm0l4ZguvLJ00Fs
V5lxrJwA9Bh7jgPIC8ohBTnF/rlC22dBGJdbjUFzT/UJUIWKPhaAzk32QhgHY50yZFFZNvT1aMUN
65m7LYpyvqRDHOmyHXe5xXYIWYnfoaq+rFLZps1c3xIFpJE2ujyuTDeF1UA4n7DBP7N3Jj1yI2e3
/iuG9xRIBoNBLr67yDkrs+ZJ0oaQSiXOM4PTr78P1Xa7pJal28sLfDBgwO6WWJVJMt7hnOeQTRkk
08butHlwA2ZRKWPFS4uYLKVihCGllR55Npz0HId5fSMQM6zRrgfHrtZU/sRor822/TyCvtzzarye
0ahvDJainNvOY+exOCEELHvPabGkeZTYhJMAA2OTfoDhkfNQRjgcyKDZqNZ89Qpnuo4V3p54bDXN
YzxtHEuT4APX63kGDLaDXXmOmKXXk7l3Syx5iaIFFx8ELUpZQmWwcZ7TXxQeAwgxVASPkPrN4Hmd
8lrcytI6BAoTlouMz/JiYjfUtqnLvRKTfwjj9gIgQQ3XYZw36H17pJ5BQmCSCAhVZy723p+so4ht
NtPDJoGwuZq9yt9kPa1jk96U8fJeTF6n2t9FiCSH3o141cbzejbFpSIPzwsoiFpsNKhQ5N6u7QL8
RdxfovnfSZPJfmnfKcuwbgHlLnZJ7y7NvPeGkw7rbGQqG2gqDIt1TSIpWZvYv+GbMK4rGoUPwmpp
tLug8fbaKVDcOG1sX8Ha5KdggFWZCxOjNauvgraOFSKi5EPfm+3amCbnmC7OCxkx+R/9uFwWwI9s
wk9tyBLfBlDIYGHS2yjzwrNvZPf+gGKZNJkay4dHr6SRjSZBbFDFgHYQ2SmkwyfTdm0m7g3Rx9cq
ru9mI36qjJ5sxnDvNe5N7Cggb9jAZ4Z+SJyRxIaWfx/aNeuqrne3VuLnbNiwXRVOvRB6+L5Wo4zM
r4jmkx62nGqeSdvKt6YVCVgBwkseC4uzbN9HUUg0TeFr/wr7PBa7WlyZLPoYUqvbEnVyMLW7vCIv
JbE49XyTL3FI5FxuKUF9MMGSxNATVvjIWQE2j/ZezxOJ77Ce3Qe/IQi4JBv52PShCdQEGuGGPl/6
Gy7O4yzLwLuTWcqTbrrVTnZzeUs0WnhBJYn0zBfLDMvkvdRbVvgaqQC5HiCSqZk3ZZfZR5rSbIEd
5lu1DDYtNAbrcqIgMpz+CrNHhrjaIsgYVAoqnAo4tEn2HHHwlbu8YrE4to4dHlUUNpcRasetImqb
OVLyjDaOOCa3e0Y+Rksg9HwsScS+BavIW4mtQ6KKLeKuV7OtN/gP45VjeNNWwMNc5bMQuKL7CtRS
YqzttjL3uSUfpjK6gZ50NXbDbcINh9e2uaiy8soc7WuVlo/L/HPXKqs8wkYiUHMws50p2A74umPH
hZH9cRrHZqNG46pJbV4KLiMGzSaPBXpzh8yMdea8xafKmisLdw6ITg86xkzQ+XZEgEyiibizjGnL
WFShtckeQJpUe1OW96URzGyJMagpQwYrW9SMuGjZG85wBmZ5TWRc1XbR3oh8bZDyTPRDVE6fc2NM
NpWa/HUtyeEDFM0EoKvPvaJexeeTbsMWDeKgJuxJgCZOSpua06cwzhaZy/vM/vZI9eGucmp7VxYJ
jld/vC8murfOZNLsjeNWBWZNxESPsM9mUl+RBngPA9DnkRpQPFnaXCsRV5tsFvZuiscL6pL6VFWl
sW/SsjvziahVTF7nh1BH9lph0j0XMRVfXQ3vK1cMh8Qx8QTiCt2YIVHrem7mPds67ypu69eeZcKq
qMJhS0RdfGP0aLgl72ck5+aWcIWXvNDUdFG4KZBtHYzeH3Z5v1SuUORWDGiCs28OH1m8tgc0nRyf
yhAbQ/T+hujsEACPy2x+HsIbzTx2A/VKblLNviUoHfMKMV2zdu1qfGipWi641mMsyG2Zo8m4Tiev
5Dgt6uBmJhF3KxPeD43dmDtX9ekDlf5I/DXKPpuxzk0Txc0tofbgTCtKIboP53PYmMNJEgFx6Vfk
Ka9dncVb3wvk0XErSiNfZ/vE0prVf57cikzaJ4ykw2WFShNZPPoWNOWT6jaeWzdrJl8Thsa0+zLk
sqJ/JrH7Qfb2DWXk7G2Krk9LCsaOJSkxzkb1HhPC2G1ThG1gciaMkgZLYdYV7EA3Bj/9pm8kOGJM
sl/Lyo7qj1WwUJUyRMFf7b6WvNSQcmGQntDwVdJByRtFo3VqBUBfK63aS3yYfbzrpkX1kXGTEgZT
ivAmtcv5trILxjKQLCnGSjwYEXaBqFpohS5qWmHHFDLxTHjm8opGu9rU20pUasfz3GzwSrxUcur2
co76VZMrNBtOTNXmwAY4SDfc6Nm7sYtsFyn6FeKn/FvtWoR9eoF5chr2Y1snLnpxhPZs+XST6EEM
5nsbPx1PQFMeqtLPrqOBcmjq0/Pg+NWt1dt6B7rpU1k7145Bh5M4bImJeKsv8hRM4RiwpiZXiFov
ZGwWOfzNMBo+dASdXlpdfAwNQr8Cz7oRyTgdelLaRaGuC4/Ru+rfR9S0ga+3wh93bdefTL6dOAFx
4YfPCcAmM4raDZOAc+D6x1FnW7ipHGATg4xkdLuV1RvpTnM6titUV+EFSOF+rUYZ0+RMxmluw3qT
AC2ATUdkDShecQoTHPJkY/JQ9UP/0W6nXVWSKLmaB7WzopFKm8y2rc8O8KIfQ3lXRyxAYRAE1icc
fRpdQxX0T3NiqMuhCJJPXZrQH02EQW8aEWTbRph63VHcAmyIm+CMlaN7TwF2K7xaMwIeQ+9gEKm+
T+lcVglJr5xsOnl18zjdMuC+K4Uz0gJP14RMvpaS+LzKOJpJfzaTcsdN+g1Y1Q4NKj7nbJTNfVDI
zwDSOKKxxVCD+MLZRV5g7MbEqB5dm90wXu75Kk0wUNt12iDVzZN9kpPs2I8c2ojsCS3V3ph5n7JG
sRgQnSAsdC7EpwY01Iexo7KLwhhvSGP3Dk1edhRDIbe2XYw3ZWFd66HRw8ZnAnl2B0bPBLN64Ydo
CUR3stJ9Sgd8QtCcsiMTE3ITY0E9zJmohu46j0z7MU8zCvsoRuxT6+ikIt9huWAFO2EY9gfGrHcm
u6ALlfF40CAYX3ItDZTPcek/5hW3SVpO+YVdeclhlIW/JlJxfh/FGDlydsavKCjKS4cUqYcYuSxr
CcM4FnbN51FZn3ppv1Q+1a8XF8m1HRQfdKadS9qV6RmvYHBAQt3cToh/9i0qFrLFRuOoK6I0TbNy
blDX2yfbTZJzy4d7zVuZ3UWTZUyw+SbTphiOilzIz13jowhGmeGPkMXJsMpXgGP1ubDn6IqwNgL7
8mYzuWGyxSPrH8rON5+TUX3GJNidANVYiOxQdY984FeJnHyct85t3oXpcEjrTHwMi3bcqLiM7nle
12xJCzpL1zyijj6n+fC1kMNx7sLuBGgctorsk+mQ6arpt9IZX4cCBVicTYtZatqVEHY2Uk9fDNWD
3oqr8ha/H5L+tCOtdbayW9VPzBZNz9oFJc5Z2rTJvU9K/uIB0cE6M8t2Y6v0Gamm/Ng5hGhsqjbZ
tJ2nAdC43BlLuDqtNI8XQ36GVO1sVftY2fZVNVC4WiL5XIaACBpYXxdu1L62WRx0BwZQ+a40tLqn
A7O3MEH7XZnw6cRx9THpWTGSLsNjA2twU+XTY2mIGbFjLNe+lEfb8Mor5kHOSdD5IC3g2Z+S+YOK
EGSyPPYhL9jFvSLgPlm1mTsd2gFfGybDc76sObyxKB5JjQPpE2IamHu+1ILMBfBpIe/vuH8tXTGt
ezsnyLFkCDwXpr1jsrdAkieUI4QRxJtCGPNuaE1U93mUqUNXSsYvo2iLLWqx/CD6XrJQt9hOqVl9
oPdgY9y5R0voU1fD7Wdj6uiDa8rgZKW1s1edkR5jGlmmHzi1J8Lz1tqCvFX7yUlis7myy85jPgHB
Lh3UviV2el2ZjHVkij/MTSLvJpixtdudMvY8ETMrqDl4sDNKjsLzuwt4FO6BciE7zLOXrHF3UwJS
cH1CA4gS0mbWq5iqU/dZ07lGL7WVDZb3LLSeSQsJ98L2UfMOTBl5b5vhR2YmFEZuY97nLO8hdYAt
bF23vcta/wL2arku4vGyVNFLPFd6zTIyObMMxROeDmKboJbAAljQ7wjVuAcv7gH8IItYk+j7IrPh
qYrpg3WYIpOr9bGV/giKytGkJUprV7bTg2t509MYGdcosBlIK/9Rw3ZbJaX5AeYUxxa1wRoc7F7W
tQ+HoLgqMuceHCZ4H9UWG07Adt1jAmK2Lh/hyYf7ogCE1NflHQmwKCyIb9rnBllUVmQmB7GE3a88
pFDEh2TDo11Ut6gN5DphgohqdtnATkxjyU/3VyCDrlghbIc6cx7qbzdHUcg7gWqDdJxpBnxEpWbb
TKD8hEnjqvM8Yz0vQCCzMdeGSfsaNy4mXQHSwTK7IxrO+ECtzWvHnb0nnFgOZ1nNOK80IAUSFA4d
Dus/8nZ8JIYhD7JJ5DnquCe9EHsBittO00vC5nhBP0NQY+p8CPOWlqkkRRso0JXWhrWOaifgc7Gn
Pch8d+ebWCxKSUWDLIS2vNO8b5DgjqJONyEUFe5SelwXSGOUWNXNYNfiuvVQ2gPzYXVvdKN+QjY+
HJq+Gs+UXmTpjMbL3EfLbMgSCywDInRNrTMlOXOlpdYK83Hvz2I4u20y/ZF59rf89r900n9n5fv/
ieUqsI7/d8P9Smfhp+Z7x/3yJ/7w8dneO5c4CZirf9juPNx6/2K42u+EVBYhJOR/ORKr358+Psd5
Z1tk8SjTwasv8QH+6eOD4YqVnVQ7C1Oyh+ne/zs+Pmkv7OI3Nj6Mq5J7WggTzK9t8vfxz98gXMk4
CQYdcKsRSkeIh1h0/gY1/NprSnNP+YROqkoDxcpBOe4rYx7cL6nQuYVSmjbd9WrXYnUu06vGgWmy
ntBSFRsqdqLcEyCV7y3HwBkimxKDhpWiUWCn0s3wNEdpQ02zQdwcKxKV7mZBJ8DZHDqEGn9bpURY
t2+1IRVBtqMNyidoSjbhBUxFLN5+iC6JJMRP1GzjUxJNwbkLZi7L3jsNVk1VKfOoZKamVRqwZUnZ
c6VhhbYvrVGHD8Vzn+c7PI7XtsivI9m9N+YA5qh3aUhW1gy9/bxFX5zulgW0xBNmh+M2AG0ZVeMh
KDAwtEA7khFhfyL6bTYu0nuPBg7dnehuRt8Un6X9RLway1gzsi8TBptI2NeYe7c4NQ9MuT7VnboK
QCwWXgJ+1GfZOlJUQVE2km47W/xJreCdQDohyoePgT5oBGjXosZc/muLRqtpVpFnDj2FE3/EmTcB
Y6oKoqHS4j12kt0E+qWpnWLc5axpBQ6czpsPY8yhA3P9o12P/oeMQ3oXdwm7xrIdR7kpS9pf1/DC
ZyaU4XurLtEFRyIzXgd7Yk0Ov8O57Bs6TV487CpH07bYUokGe4oVxfQMINKZg/m9mT7G2MquEs8g
BisOhXOeON73XVGpU5ZiU7RTPFZD2jc9bNgovgOHGT3GeAmmTToNGAR4kTGNcJO+2jXW0KA5zam8
N3ErYqzKkINxNVvxCckJow2OSzbqXX5runrasZ4wd8NEWWw24/3Q1/CAlBkMX83YX9CffXBIrSJk
bUm+1JZU0eLrEh524s7nbAzNeJ1KVoQeashjp8r2ABath7jWRi9TV6CUNyTyVCqbFBDxMG/DoHoJ
HT0wpQ/0V9z9gMRqR+3aIEfSBdF98i7UWI7YrMYS+wJ+PJA9qht66vMyKL90NHHvo6GrnlHx6YIM
NQKKsAQJn94/GZDmAziiE3at5gttTfM0zn72jAwiQ7zRS3kzMpBrV7Pw1Edmju1zM+Xy8wQqkEn2
1EzUWUlbnKVImP7jj4c0g5xJoqdNJsn+ovBfBCUF91hkM+/y8x5cUq4ACgRZ1H4mdobE82gKh3ib
BI1dbpHM+fEuo1rq13EFJ40IrGTYjqOZvraOQtnL6KQ5Y+kLzDXmXH713pwmqqAKXwGIVid/ZWsz
vCjRmNGVlcdl8zlNUsjj0dAW+xpTIQJqZVR6H3m4KHeqYW55QEWCfrWYGPdjrXGC5jS2k3jPzcPv
yNuJsXfN6Bfsg6PkKuYYpxEY+rw8ZwTaxkekQW57LDuVepcWEGFSA+fUus10g3kqSFnRwcIxPDSB
qh0Yz7NcMahXwhBTWoJHDghEl7eAn8iYWUf0JQE+DQo49oim4WxHVDEAo0Oq82VrTaXLOBBfk7Z6
ZosFETh8jFCaCKXFVtRu8ggCPxPwIYyuQovHesNHVStgka04JILb7sKxKsowpzSXpt+OzW3l+Ev7
7HoaTXqqvGbvCANIth6o/5FdauHuoDIjjY8Yr1VbvCzB+MwAYbiOCXmxUKrn07jhDeuWW99pTHHw
ZqSlG2tgAXYaqXFfoHbALmx1haISSgmLPna/cBqGzGKJmrgmww/EYn59rv3W646VDjpr7WdFEu3K
0Vfv/RL/DWisCZFfM0BN3tUkO1lHjM5oeuxgwQYafiGrlfSkgaxrYlJ2ASO/GM55qItsG2CQ2Ye6
9fTNSNF/NZUTuNOparpwm7HHKw/uMCDFHS22Erum7liieFZQ2Vu7F4G1Fzy3SydkZjbOjHBAJyRc
WZ3HrotfEVk0LVvVtpqulVvm7ln1thVt2ZkkR4yHo7m2+hwFnQorz9kyM3TlDlkFlWLSpIBJB3rr
T3iH+nNQDyxjbD/TF3lIhvaKIwBVJn+wtxggtWjP55GRDnNROpGAo5MtndmRN9E19FFHwzd1tgjf
cBzm7jjhNTNS52NTgKrZJmFvgtgzp4ZVToGPTyS9e9JjhXBsMFL3PLQySzaksuBv5lBHhW9YGsAS
nk1a7tBu2MGzgULZLnm3tmufc4f/B4dVtalH1Y074Q2wqoeo8RaduOjRIfqi/ThphSfQr4IB3GWM
LW/tJUGqNkxWLOLZoRSCAoOVgZBCREwM3MBlhaxKkuW2YTaXXyCB9Z+1YAaFQk+73LFtIM+EeVWv
bR3i8OqJZp3wCfWB3jjMp1rLvq9B7G+tPGKKZyaReZ9KoVnhZ1l+0JkvBZOlbDozzR2eHZQNHk3a
iO61TYAlJ4P9WTLCytkcDovJe7BixFVhe8p6JA+ookh02+dlHsd7olGN28nOZ4waYRl+kOoplEu+
Ue7oL/nYTBmdsTM+cjwJ+s0QEejKc0P/xUEe6tA2dNP1NBkQ4yI92HiWrCZg0Q0/gPQhza6LD9i9
V5UjXkTZodq2B9npDdLx6sUrvLbZBsBDxD4PWMSsBjMQBsRUzwR0PrYzVtScURnqSAWscwCH4KN/
BG7lia8yGMQXjLCMfo16FB/tQchk2znKQxI1uVgxHZJLePWZlpOzTPGsr4zWGbCJqmeaQeOf4kyY
yZMD8NWhI/BkzYh2Tkt1V7aInlf+nLYvWNC1u1KD5uvrardHgFGafEnCtTmNTJ9CRdgTsnqPZV+n
suxONHWdr5n2oFspoZ3AClBzwN1E2jgZZ1PCAtLOl764LcYaiMBsORd9JRCEozkIXfzV6bCbKuXF
aw5oA7C5KOvbiM0dWnByMD7yzPpf5naGISdnNwhWcvKagaYRKATvw6FPdsyqx7vMdIrbLhY4jnzJ
qNafcVRtWWnT1I8mcenbmePyAuEAtQeCFIsFbV7hsQjKpOEeznHLYUxvwd/NJgOkld/O9mfUkkyu
+G/gNriuyXXNG9Sgvi/jf8Un/q226r82S9+1VL9svpbr/Uk8a//PN8oZxtUllOK7/4FEIO6mW/3a
EGrR6qz7N9Br+Tf/X//hP16//S0PU/X6P/98KfXPIzLsJcDlv/dVl2XRvRavYfNdRMa3P/Sv1sqk
gbJ9dIPYX5if2/+hmXnvyGF3+UY9/hlTXv7Jv2lm4p2UQFV8rDp0ZY4Ub1srT5o+Ux+LaBMbverf
aa34939orSwAHHRoVC7wpoXr/pCZYxBILGFwpOtM4LulWF9YSLrvqM3Yj2DXG7tq/Oh8IyfpfkJX
EiY9mnHmwR0+actOXDIxxhbHe2Wb2wJpL9Tdrp23SQytZDMvhCbHpmThrGjUl5S3N8OiPPezs1zI
TkMmARHWNuARZ4E+KWfE5O0sKKh86lCEqwA+FJnXlHbgSPpr5xtBapyCnFoFdcfj0tLAD6vpi0B6
AZ3ytOMhVOHBQ/dViccc01WN4HcxtZrzElsL1OvjRE976aBFjuglVPuIPouux+ETAJ0UOHgwHBaD
CU8NJ5IprVxzUsmK8V0IRR+bgrhl3u+8unVWGmvLAYDCdioGXh2VMSCORazcMX4vVr7osPwHrLKr
TTEYDggnybnu+2Z64VHw6Kts6kAmLPvxg2iynKZuJs/44Ex2+MCykk030NqRmSarbNyEIr9K3dlt
1hEf9wcj6+Qz5Rds8kkTAqx4WUyrCk8PJ7aPZxxrcblFiFJN6zqZoIlXJsyDRRPX35i4teWKLqp/
xI6UITpnMxdiZQlGuqKgTUJaO49fonKm9GuqpXM5ypEuonfoGwvN+C2HJMZbudTsUUqd+83lFObW
BYlzNpDkTFsHP7eyDSCJ8bZEhqExGY350U6tRcY3RNgLY6Npb4pyZOSpfTxJRGScgdvFz7VV+U+u
DQxgqwNTXCgOZvSUsW/wu2QdULZc+ncqNbInbvCMurV3A8oqI4V2bASFj+o1kMhKugao/xVrjOaG
SnE+AeP2Rvr4sucs5+bzjoaqrKfczixuf2lRstHShduQCWJCuwTWeJlzfjLdQCcbox2sR8c1+k8x
gTggUlnWJ7sM8HaJDsvp3DWcSsr5Cg4XOyK85h9MUioYPHd6vAxTAw8EsJyGxQpT+bs07ILLIZnY
LYc+qz60AxHCJzg52TFnB9Ss4d5yqEZ6njmvPZ3eABtV1dpThKwyCKdSW3tzBDKksxtnZE5SGvTb
ZJTMiLt5laxy23WvvMJYGNe10107SV/CjxkH1oj1aMavEauM8jibVY+ZqQ0vJG+gA9QzMi3dcqHa
lenUYIJwRHVsS5XXO5lbCdbZgtJojfwikci4xOUUDOamI0/+NjEZHa3Y7KKrmGKH1iWPWvMWVIJZ
HCs6gHMukoGbuDA5s+2lknroctU1bLXQ2fyRy/W/R9Q/SS7+1RF18an4x+Wn6fW75Kdvf+aPE8pQ
73wgFja5rr4gjpGYuX9P/wz/ncnR4PoOxwRxs6Av/zyjlPXOItOTbEXIsnyTgqFcW+olwkmZ7zwb
qwuDur9J21QcdG8mf9IxGUtS8QEBlSa5buaS8Phm8hc7IUMVw5g3uTtDQWnLKTyyW3R2ravSQ5Qx
81uF2Mxx8hiNvqpDqeOTOWMTXvVhEmYHw4hBuCLsVowkaljTKAeHHKGYE1EAK+XHz2wU3WxdxmAB
M2ZCaocAcJxxPpl4FEYISggJyXAByyWpKnVJO8jKRODqisevGGYXDLSVtdSr+Ht0q+I9IX0uBw7U
nE/JvIwRzSDR952cNp2acOfTtZuPdLlhvu9jwJsDgQ3Nhr3LtGvnGle9USyLEpS+0cXgyuTFHuaj
J12Ev4k9hhcVrVK/nrBUPbk0k/kmCut6j0lx3HFskN1T+N0DjNs823k2uqSxjg5O4Ka7wrBKBiKW
CnZzZFifbJaVvEI1aJupbu1PY5V0HwnJrA7lwIwNfnp++Hbv/e9jyF3/q6dwy0zlB+Lt8gf+nL9T
mTHaJqGXe5zv7N9P4JKupnjwmKSbvrQt5z/zdwnXlu8csi2Pmc2f+U+GmlTvqBGXrHXbJqDbdNTf
KRKtBTL7ZvxO7Do4kuX6BKgJh+Tp7x/C2UbC28SJtSm0aVNetO+r0G33hjXLczdP/kVs5cWJiDh/
71mMTAWzPKKjVFYjPZgVy25W0hdFgVPnzUd488eP8I9C54g9i679n3/+kLW4/GAelAl+MHAWvMR+
+MEULKNkyByTO7yqT0Wn4d7YHM2bAgX5moMv++MQoe2gzfjJBf/6SVDI80Jk3m5JfFm8eN++jgCH
NXE7YkZQVaABT3rNRSOM7unXv9YP6w5ec5IOAh6s9DjpIA3/cBXkBTj1Gm8TC22ex2AWaNLrmPIc
kNkjoeThY6hr+6aCSrT+9aWt71+4vMZNl1c3mx5Yw8tv+sNvCOW/JltiDLeCzLyPxChmMF/ADTqO
BHLbZKS1oasfdr6bUIm0XoGfNYK/ljume5Wp1r3uROF9+M1PtVz17R24/FQMSySuUtMCQ7v81G+O
AcYSoS+CkEElIQGAF6Q61FaJl7YwCkpduIx3yci0ECX1CfxoukR/RgfX7c3ntEi5AS3/1tDAWhjH
qLz5zV1hLV/IX348l7Rb+jth2d/++Zsfz5uVN4dNEWyQhnk7iER4cBKn+TSWejyoKbWenXzZKrgx
6yrLSjoUYjLag58tT1WLquPXH9ePjwWfliTXiHppaS7tb9/xmx+HzmCcoraBgY5+nvQl+ErbClXP
VlWm8T6S/nT96wv+7K6RtJCs3ZUPovvH58JWMBJifPBbH9Xgbh4hiFDZog9omgltWcHYhfTX4WvN
V8CquO2uJpZx29K2qguDRdCjOXDi/vqHWkqDH74UbmXbBZ/Hm0EsRdLbe2ZsW0lXiRcsUK66bTjT
sZhB5CMYfDwUcd+uVZP7v/nof3xBsD9lY2FL3ko8P7wwv7+orSuh/SBOgGUG6LIFYrFZZuVvPu+f
XMVZ3nuWRAjjq4Wg+vZXK1yDmJ80SLdj2vKBul2CaEeL/O5vfoJUibxhUTQr32de/EPxVcS8JtIk
QfPgAugp7cg5Fm6QoZJGaLyfNcuFxMjdm19f9S/QVp4g3udsjlksQ5X9MR4cxqMvazOGUJbPRnAw
Iml8JT0WinI5sRPNB7T5mIgzMhsGo5mYTBYlco5mHsh5QEqBpdLgbETR7jfdfWrUUbQvxQAjfCoT
uW6ljRi4cabqrlGYfFcKd/BdksjwzK0krhPgkLdUii0au06ZHpPAoD2Hs7DYI2gJqKnKzeASmV45
7jW/zL41E7u84mMEZwnubNx2hah2tWGDIWwwxX7zmWkmzpHVPbGWda9MIx+KXR/Z5QX3CT02kR9s
oFJybghMilNCP22tsvvWizN0J1Yd2kwOdNVjtOzdgsTRAsktgbYeRnwIAbAd+wwwkoSaQgJu9jT6
dhwARTeMfmMl0eLqN4GlY/IZ1GcD6UmzwWUGKkXXx5bchHtW7PVT5oAgjfOmaDe//k7/8ix++0od
YfGSVBYvp+9v2AzwkE2yNtsJO8coGGfBHqmBu3XrBbcyZ/0VZohi++uL/uXQWC4Kexf5AH8XDcz3
Fx0CmKEirOQmF42LIS4HClCgIMSB+6/m8r/WBT/5/agJuJiw+A/V/feXQjaYUjr5XIqn4kT8srkL
oihdIwJ2GPHgznRdI/vNWf2zi1qWWJowIhG8RZrx9i2QhSFAtDl1QX763WU6jdcBjAlcPlC5TUV9
4nZgaP/2Z+qCg6MQpBK0/EVC8vaadP+REU4Ov2gcOzufL3xdxV6xE2z4D7++1F9OMYu3N20ZV+KK
3wanby/VJg7AOA0WvnVZI3FqNUcTMT4OfX++tPJ8/M31liL7+wPDsj3mqi5HuENdvQxd314wU7Iu
NZgOes2OAif3/K/ePGSf42iOH3Sa2+8dryDkxCyh2bI+rec7M1AjxgiWPgSgVF65d9EHACZOGvOG
vW8VbZwC+mJbGF73m0fqJ3e3x7sR/brn8in9mAwBK6gajMU5XOBIPGsd56CgWF27FUrSX38TP7sU
9ajnWxaDahJXv/9genz7kLhCtbEiZq6DZ8THxDC8dcZb+Tdfws++A4V8gS6IAYJwfqjogba2eJEw
orWzDM56RoyA3cusoM7EiEO7LDmhY+p/c9Wf/IK+NB3f9E0HW5G5nLdvCiY2vzFiwllhkkkLpMwO
iCvk5SsdApj79Wf517uaDkIox3NQGwpvCd9+e6lonFU2Le5UrLHQ9iC+QKRiL+4keBqstMsuf329
5Uf/rgqyBHsz5QjXkhyn5g83dRCJNPdddIulW8tda0zd2eeE/c0d8rPfil0GErHl7e5+E3C9+QDr
uDMq3yGOInZReQKR0XtoWvpKuKQpu2nt/eZ6/JV//b14M7i8/vi+bKrd7z/HLPV9+rCCUaOLbxls
4QjpqbCcHsA7HCq4UaVA2NBOsLfasSbVVw+LsTVorYmETLbmdyqAkL1tCXzJNiOo0ocy7lGF4bUN
sBtmyFPRGFFGmPmM+oa1xxNVe01w1VRlL3FQTnsMxcPXFiXIdYi11N7VSnNyZyIa9K4cOFtXrSdD
YszSOr4a57z5yFCJssVQDj0v4qcQKmKbfaiTcYQvaoaLZ9Vs9GtEGiP+ZKIYYxgU9gC/jPKLXXjJ
/jOak/pEk2a+wFUg6ZqvPn9sta4fU77tryAVg6vAxnlIMTJjtvQaDFKruDYK9MO1QiDhtZaTrCQp
X59l6XTBha8yVtWwH6cbICyLI8llLbpr0xh7y5RHzZVjNGzLIY0uc7SU4OcV7ll1EpoB9sofw/HV
7mq1WA2ACrpVV+fbUVf2A81C/wwbFvptmg1WeIZOiOrKn6bxc9A3+BuA8Du4f124yWwDiu45whJF
DuIs6ONwezDESmPgQ2u4LnO6j0clKZ1GfA6Y6RpeSCMbkxfks8YdDCasg2Ud8IOQ+8FHqJsJNygu
bP4fSkL5kkPC/+ra/cDvlcah3kFKCe9wFAUVI+ihum5co3qidOtAhQQx1gfUyYWHB7e2WUDljMZX
A7gtUrXAUI3r0LEAFCRIauC+4RUExSIKU52zGWHVUbteR2Zp7rKoR1GA+A2/HNlgBSl0pNX5d76A
prSvR3c4MbcjHyW3HHQ6sGAxY/txixwR9k9w4hscWUzICVfYNC8efEhXSO74bvkX2VzgiwVKrq9A
GnZ67RuNeiC03qg2hLZ63uXg5eURnE/0xS5tP92DPICI2w1EuKUAMI+xION63ZPjfNu7s/3AhaAh
jW1TPg1jMd9xX8fIqqOqf4X77muCmBHTr+ycQw5BTFBfu4SAZdtfv7x+jG9YqimX3Ca2o6xInR9f
lvGI/4PZMNmikSn3NdEwG45g+1K7xrCl7MCFYf5f9s5rR3Ir27a/cnHeKdCbV7pguIz07oVIU0Xv
Pb/+Dpakc1QpdRf67eLiQOiCWpUmgkHuvfZac445EQO2hV22ubr/97/976dafr1lmKZEZw5OyVfZ
aSlLTSNjkXIBL8EExogIqDCnoWouqL7IEK/9Qa0jChSYLnXXWhfC6I2LzAeOEm+YTjUmyl+cav++
VfE46xxrqVKoxLQvW1UvFOYkFLClgDnPdGVwrgtmQ7ZLbOU3v3j//7B3UHZtb555s2F8LTGI11Mg
mPdbmrY+4V0ZF3dJq/KExlY9Aifs3mISrd0xRcMhtdg+OIBUzsLElsc5jB0DlCPBvGrp//sX9vci
QdVohm7H3208IH85ZCe5PnWMngzk8pg2xWGyANvrICkqE85MmOnlo9CP0y9uxr93eSSV/YZfypol
m7Qbf95y1rQWsU9PKOfCMbqqExZ82oD1npRDWjshAearwt5CUr1xTWyOscfxQ3JPSMDTq4C/4fnf
XwVF22TPP+3tNIwNk14kwxd6wF/P51I7z5hDyWhq1nE4qEzINT/TORYCOguJExDnJZF3yDMHwFUp
xxG55vaxoRSRSMs9/DmCPWexWEtjP2cS08fiBxVHWRnMALenvnRCLWvrPUdm1rrSCucD8jJrcFsJ
QpdTQ9J5BCQsBrKeTTL7bzNadtFJbSCncVSDOwRrAMwCej2hkSySzrRo+lOsRQxzUFdKHWE90DZ5
mIbkKpdlcJnI2kifgL+Km562mf5RlzOLTF8007xXGIai8tHa6cFE/E1qidoDGq6huO4lPodnpVag
cqIFxsLUNoW58MVJV3w0UUUAU7EMonnIlxkIJkNnU4K8ZDC8qVRfSQz5oil196CvE5wbiSCmy8C6
qzhgvCVs0sxnVzeZ9fa+M2gleANEICmYTJnxVK+JZ2IF9PJ6ZE2BdQLUD+tELOaPzRCBHplJeNv1
M/zfA8ZRLCgNmk0yMJIeytiMzpSo+KFBj1312mdaMandsS/mxTe0PWJ/D9lEVB5WQIdy0OAQRzK2
tKmIJbM2hgMbd7dfp7C5mruacPPGSC0VAXy4wjbN50rdp1PftCCrQbX4uJRa6UYGAeoLsao07tBi
pcJta7aJo2GOq50q7+IL5BcLUTMq2Xsxmonm0GMGDnya0ZahPbSonKqklhpXFqFj+a0idh9xGE43
bNTRh8FNhIMqS7R3it5NZWiRi4bSADMvpiY2yjIWuxfOkwPNq7QNUwfdBAmi5jLhuNa7iQhvtcjo
FFhgMuwk65CrTk3c4zaDF4Ydc8l3/VKZ8O6ABN5XzYS+omvz2a+TpIIOZCgDkZ1dmGVeL8yD6DNC
zCY8OBmgwFgdjQsEPBOchZYWi90Cv5yQ7ffdI1VDJ6Jtt9DrVW1SLKg56H/6bZ4UD71SAQZFZahR
3glj/Q1jE7qNWq2HifA8SR5IAs/wTiPRzdtdg3j9lK4teF0xiUz5ZJXb72EO2AWQUAF6a8QrLCzl
MBlrDGb42dcJVQI34Yz4swvFh1gCt+bTIRfe9WkjIpRIceEdr52WwSfL4udIm6dAKCwz8pLQApMM
YUl5XstFfxkg6hIIN4REYcoZwwR36VrKwh6POhl6tSlsMXviAqt5KefXCa4ZPRl4qc+rAKABRQJ3
Gkxdtdo17bxVNhEUjUpAaA+DHuQvCohmoFhlpjl0fUTSLzfVYV7V9JtmdMJN1ImbHiVPxndJj3E4
EeUmvmSNJdzjkzfgeAuDgBlSmUCd0aa541FHjTzpY/6Spab+PMrWcE9aRfYdCMh4bqMakpGAEna2
yZ5bH2Srjt7z3sCBATWAcNQUoTVk3TZGNc5zNhSQiNDxocKVTOrnegYSzcEapYGpzwi9w3BBrDEZ
c27Z26DJk9UISSqxLVLCY5lLFzTlYe40CUR9aD2J8jqCHUdRlzXLwRynmsdCi1J5LwiQcL2hx1YI
tDMxP7qZIHRvynqs2kZOKp+/crK8Dudmep7RduC410vzIYPMcugaLFGunOPsZT9fo7M0himJFJkh
bWoXct+QiBIsj40OmDhzmUXRAjYWnAZTNcnlnnQmMUHabGADgSqeXBXgpyanxeFM68/MTclrdayP
binp4U1dV+TnxoDdiY1QkxVL8Nh9YtplPSPtWriMrJIRLf0Sa3bPhR2cpk2h9QhzJj5OvWCZtsJT
2eLWwgYHwEmNH8VQhvJlrS1G3mquF/JwUCS6k5gxvorMKssuhtqXuosvcV52K1lT35WlyfRgIqb1
iU8a73yF16XmEkyU2RoSZRgYo5Rk9gjv4nngjGDXTZTiuTYhXNl5ARrfs7JBfxjDkj0rGqr8M5FW
saTfiY21Rwd604gMGjCsleWpWRISiutwVUnwG9Q5dHoSEIgQVHuh9SalJGqkNav5PdLlCrMHdfPz
Ftz83sYCobZxVbKL9tiQYObJ3XCa1aZixoSLR8T2ICwG/pvRnXDbocHtt+oM8KX0XLQ9uRFxqWxa
YbkYITiEyaQ6Ap4OOsAFw4PfO4T/O2z/L5Na6F+rMv23tvr2f/Zd/lZ+dn+Nrtu+7Q/Vi/4bxAn6
LyZFFKKXTX35u+UNPQyEILq1m7Bla69RFv+hy9Rxw6FcYuyOXoaDukEJ+IfmRZf4K04pFqIXnX6z
9h/pMjHI/bW0A9BNaU9mHUWmoTDB+zq8osqOJXUoVYRfSQfAyJL2ahvdE9cBIGGEVWcxiPZk9GA4
sAXoR2aaXIG7kg9JmhE3CcmaqIn4LhLBka1JfGVOBqWy0Gc32A9+MbFR/unVcl0MCW2ARYDf9vd/
af9MZh2mFYxq4suk7hHRuoRBuWrN+1qp4FdVao0tLrX2slxzfp3UoblFAY3MsQf0te8Tzrke3bLC
BzptBtAZFSxfORGTloWMmvj6dbAAxgrfsjntr8SGMOu04ZRRL+x9tqym602sy4KLNke7q03QwY5q
bdZxokFo4why+NmhlIRGP1vf+jCcb2MwNOSLUKtfSzJd0yQ3QGWVbZi/ElzFqPYvt9/17zX5X4UK
PwYc/1Oqb58n/5N1hlq4eFTOET9foX7KWWxoIThkaCISsroTOT7jaZTgZBHNJtIfqBODetCclH0S
yYVoM8CdbrEHVoS8k6vBTp0QKSguseSVei3fJPR96cJoWuEubLi/eMXcr1/vQE0jvJGXTS+WVvyX
V8xsrjM75sxOq0TCXV+G+V4EafEBMrPktM1J6CCCEX1ItGhTfzKdB0gQfVfDqlechvl7C0y5PcPd
iHDoRQ2b86SIyyMFdf8YQnKARRBmUwdkq4tvqR5mplrDMDPHW1C9L+NSO5phhezLypy+rmmmtyTX
5Zwy8aQiwe8nnHzcMPHngFSBhK9RBRcvTiWUiaVfUO3Pc32zTn3vhZiyGscg+RCNvhHfG1CGnxnd
pQ44r+KWRlb9Noi8DZBVqeyuFvA3OJwx9EV4/tBkhzZYJLP77PKaUmrGXEFCYNEu8CjJcsdBK1xP
llFfqmKhY4f3Ibn59zfQtlD95az34wYiwZJhD/9sD9qXw6cApLQNRSzak9IknOnCzY6XckkUMKqJ
M0etnnkTNiW0Y7rpUS8S2zYM6m06MSl1BEGnpIbxqLbjNWJSQ/VMGsf3G34ZKCqqjwu1KZu4rvQx
oXxTlJ4tqH4TzgucY94k1ct5CKugjst2sltwcpItqiGJxB08J7C8J6ak+FE08Bt8E81Bp8E/6TEF
Y5WGT/GYjxXHKqIFqam7KD6Xbb6CJtOz9K5nBmQSrkZ2gSJi2rE7PC4Zb2pZNnSnsJwM3FcSJXYK
7JWjF/wozj4irs6sk4sjecjdmd6rpvtyLtdXq0AFTAcgPlTTRDGVzH2OwyhXm1Nc8AXOoCfKdSLr
FxQsM7KmcoiDJruRhwYzDmoSX6yXyC/Biz3pHM06X98STlrQuuiYE+EoVhFlJmrwC5CP9AUJ+HxS
CyW/lVcyKX/fxf/lcHH7aL+sHWwEBgN4RFiMp76srjScMgDyxJmATqUdyHDxlCmWftXQOoOBqFBL
aXn3Xq2x+IvhwRfl1+93HcnpBDIpCMnkr/LLIlpJOZig9nVyXXka7PsXgliMYwvdCZ9/vgcJ0Ow0
bSSgGC1SbtFwlJMhPgu4ST2r5laZOrH8hchC/oeHQScjzOI54J0rX5tg0qxWs5kv+Pcm2Myxaoy7
lP4bJgBjsFf8rT5tADLzakzHpUSZaghR/kCAOWEQmBlp0Y7ibmjDzSiliAc63roTk3BOjkE+4/gs
MUFZVuM0nTb/Yl3dVHlfP01GFhQW1AoY67Zg3L/uleTkFW0WW5ITCmp60kv4vV4oyUsZhJl0V4ZA
G5wUgtKzmBfUsgTWXbK6/h4XaYimRovHejM5ofTOwWvxZ1GIFzWTmtTXZ/I70kpOrhaxgfJE5zJ2
p4kdxsak2HitJAG0TdbuCqtX4+KIqz2N6/iUawYRndYkeVMlhTwutVgfq3ZZPmVxxKHN+X06dq1w
ScPpgu2AkC9M+sm93OtwU8TMai8Fz/XLJElr6iRpPZ+Hlb7PVAwzqBY1BN4H0I4kUO5cuNMqixXn
6kg6CvqyCrYwWebRQvGSQsWoE58RIAkKGSuVqnTLs9yb8V0eplTQiSRDeZXjcXQEfVVu1Qz7q9Fq
M722RT9hUnxo9KJ/M5acUNGl093wx74xknO3/uKx/Kc93eAR02XmeVv182VWOaRqmdGdlug2JdBW
BkkN6ODTGyvzETmo0Tna2qXOzDZ6bNK18UkyEe0sWrdclKHy80J8W3op9eMGLGJbqBhPSSqy63r5
1bBY2V7LlzWEDi7bNQo1TUTV8/NdR0btQlaAyPYxFtlT0yjmUQDPozC+8MtU133uJgUsYCV5A15G
B2vcSzNmBDOY0N/lNQE7hlXJ6YUUW7suyXtYIAT/SMRBQGD3JTNWH5oFJAjuOYHprdTe1nEqeFZr
ay/MxNOrninIrjCGImiFRvjVh/Fzr5qVipH9JveiKU7NrH1VCKLyDk06hLxBKZOZrUkgHqt1epLn
3jq1RWZ4UtXMbFkuTv7RmhMPdSAvftBEvHr6p8i29qtnXfrbOsWLQn/LRqog0oBw9vNVr80ihFhZ
SMC+1fRaNcrRI59ncCRj3GdIZYOEYzL4l2dGkB4F/2Gml/2LZvnPA4MfFwabBdHcjDBYbvQv602S
pHikGX07dT194PzTg9HC51vI0fqLZXlT/P98k6ncWPQ1EcJwpOLg8vPbnbslFXIRA00Xzfk1bmSs
OyK+LsGAWi8PofCarFTcTo+L+rqTy+6VFl30yJwX9Hc4k3UDGEA4ygp0PJuUDek9q4bAgntFfGmu
YglZ6YUCOM3XbYCFQ7fiEJ7uCtbMs6xTEbVKpwKyXSx87OgP38rcAPkriQn4sciaTU9V0l9o8X6I
7X56tFSsejSFNDq4GOhM5ed3zSEO41xJwPVE1eOW8xY3QU+H3GRzfRgWlaZlZEy3LWKt/ZoSSWbD
GLhUQOkLF8odX66l7bmQ+Q3wNcrlDux+AstukYR38AXdnSTUR5GggPtNmAU3rR5BORL+0741KjQg
6gbNH4UIi5mUZxTb2oizWoLc56UT/SWrSbA44aNy0jiZLkqx1p9TKwifolUkLxEop+d8ysyjIsjG
+9SrVNU1iutT1pCFBLZ42GCcGz2ii7M9NnvgtEVpDDSuzJdCHvPnepZwv1vVA6e0USI3qat2GPP4
TWLoaXEnJ7/f0v/b1vivTVr/r9sau+S9fcv7t/avLY3tW/5oaWi/KYrBKcFAua3xGG4P4B89Df5q
01FxLyAWoo7bdCB/NDUU/Te07CxS6Jc3dft29PijqbH9FUdWXYTv80NPLP1HPgK+6+cVQjcQ5/AT
eYUEcHEc/rINhQCNUxzv3yWSJffrvr4vbsnI5ZyPWR97t6t7n9mhOMTOepKCobGr3bTLAuNoHZdv
2mn8hNtw3V2V9/leuOSf6SeIhCC/X2PP+Jgegd82b50nOuWedqlnBXDO91FAHXpc9+Pn1nQHNu1E
h9ylHXjQ3+Jr9XsSVGftJL9ZEHLzQKLb99je96fuIPj0JC69m/ulS2W7zx7lm/o0eeFNuld8MGGO
7OXXi9fc4GKsBte8L7wkUCOHCIdLdTM9kI7M33Q368nczafhEYzXrXBRPuSD6sT+tOtP+i670vxm
F7p9kHniAeeRo39Pr6sDr/JKORpB+FjcCpjpP8zv8BMi0wVeQoIsWhEs8bqdd655aA4w3Bg5tRfL
1wLxIZovzaG2rt+Hc3IA5nyIruLr5WBdlkcu4Yn38F32Sp/xv50cmMJ52rG8GLZh135+Rx2z5+l1
Yqdz7gvH8AqvPokH5RS7oyP69JHuw0PpI912VLe3i930rQz9Fpj1sxZUB8m3fA7owXAOb1pwZ8Ix
fDWCbKferWhsbuKcvD479GkhE6TYMych+Qg/d8CJocltmvjSETMhnNk96kWn9CkfeV2Qw5isONhp
7yBFK/ARCUZ8Xk9FkNzUx2ZHkEe6bwLNJRab94VZgsuS7uM9FuKg2kVH+VDeM4O9Ks7mNb/hCY1Q
aJN2u6cYhXPjoyrZ6a5xqwTY/NNPaHbCU3YcL9PO/L4AhrXHJ+uWFu2Tcuzv2oupww7arSOKncDi
hWq2EIhXiS95UAt3bO/+8GYelkNfOq6le8VRugh33J+AZ+LykhQBuFK7OvP9Lr5HO/L1I3oa0SfG
INnR438B12I3NxzUiXYGhXTFRStKR3fngHFRi07sfg599NACZChATafRnxz0xcW75s5us4vdPnWi
83Xh2KpT3aY+J3zfCPJPv78nPFF/JOyF8z1UAvPwyrEOQZAXOtDWPdkTHIIYk13zWpwBhfv9hVks
RT4pazxv3EaiM+9xBoPT1wknysrTdky328GX9OfBgGjXf2cfsRfrex4eNTTPmjMrwayce/v6o/MN
B0xzfoQ24iDFItjIUR7Gm+VOeyg42uMyLpC6OGRV56RSweX+GNzYnh9yQClO0BJrAaYYhjz3Yg7T
0S3Z6mZcIPTxR3uyDlsDfgnEj1llHMG9K3rhTm3t5a05rE8koqXWgWm5K3HCOoQf1T2kFrwipaeP
vI1Ds0f8Z7zlh+Si3Tff6Q8Ei3EXXhmsSwSfHMqTuut9RfymPTSe3LndZbjD0W04kuJ3l/G82GNm
r2ftUfUlJ3FyF2RFxnLkVxTZCLdSGliUJyjbgdDbKTkFMSMbZwJ1kp319V6tDXfcKfftgUfY1h9E
mZgBe6xumIQa/WgzUzQNOz1X1+qnKdu6B3oXbNGhIQZh3hv5OX9L7oS9DrnfJ3iu2c3fBXdxxMZ7
qirHwoFuZzeCx0O9j+mqdl6vvHF9xeeudWX1CeIgg/hvdfvE9AhY0a5mSE5IyhqouiebZyX3yvcJ
s7YeGITDJ9DLjpyWuxfaZHbhTbeNY8Kcd/X4qOD5Xj0mPtwRPZdvtPHAbDPurHolrlcqnWxy8/Aj
THJf8ZW7YQ2K+BqURz8eZC97BOcpvahHQz6XD02xJ/jqKVmxU0e2GdScPlsbGe65NXXn1dB3jBC7
xyxGY/3YZ0ALn9BoVQEif7F3xMTr4NEwqXkemNGsu0p3sv1ivXGtlzsFdVww3U13xiP3FHh5Z77q
b0XIWQQ2kMh66G8y987YS5pDY6F0KtNfps/YPEXWTSS401P3JN6IqP59USZKysd/vSM9gWAut3wQ
rs3bLvi0XDSDhehuSrezoL4Z8BYHZ3hGXQDjuiO/bzpL0S0a6gudtFmzy1djeBgKBtVbBJfOIHsk
cfkjdZZdWdmFbewTN3dIy76dvMXTw8UxzikBrXZ8z895zp34JmacWQFYwr5KrOeh9Yb6LFtn/R30
gJ24qTcyjo73rBtkA3Cee1KSxFZ2jT56BLdVENeYXJ2nQgVCCf7bJgBWeIT6ULzAE4LeLBfn5Fks
n6VL279K0R7YzkAi4neln+2m/tDaB+uiZUcAQ9ZJFXdu4w02D9XgjrPzMHre9FF0np6KNk+iDWRC
fYrWz/Es5Uz2atmF3Uke+nk0HRZ3h9t+NlhYof5FN4PfM/wFc83QMhGv2bFQ3H10ZHSa5aOKJl3P
iifBjaczJ/HsDlWBUEN380pis+z0MOzB7DjNu3lrXtFDSdz+3BDOjpLtnT/6c35YTuEFp7rbvE82
yFl74UOtHd3LT5hk6TGRprjX2V3U13g/vNfkJR2Hd+V6CtSjhtsdPotuk15xMhu3eZ60aynQ3cGV
fd7r5CiST1gp/8KBX6TFsSnqKLFJNAy4V2mJJwPdnUDDqpXtmnqfJodwZawRQHhAXxN9DnvE/fNK
L9sri0Mou9nsV8buEB+4ybibR0jJNvTbIUjcNzOIZ1uqfN30J50w+muxOuTwOnv3U2wdUf1d2vwf
leX3FTLZ4ge45b9BLj/gLP/z/3bfqqu34lv39Yu23/PfX/X/BvzFoj79N+U4/Jmy+7b8VI3zHX9U
4zJltUXDZbMySRgZDPq2f1TjMhPGzVFLXY21gZM53/Un+sX6jRO0jmIb+57204hRtX5TRboIfBde
yG0m+Cf25vr38ygX7V82lf/WmzAAzmCrwDjAVArj3pfDOjOGHi16xA3SxtZRF8LsUWhIQDIqIT4i
AVHcPtEMJ4zqnjyPrju0HHTtSsMf/5eL9scr+2k29rOcT+OtGhw6+INLwsBT+XIo6AG5pHCbZ3bn
rErcMXmFCJ+clEUcvy95zZpnyvGruWgxjc44woLPKWjXalP00ncCUP8ITsyNunZq0I+oHqiMpeRW
qJf1F0f9f3ihpobHEwMqA2PIcz+f9EcyZGFZccmacUgJfRaUXUtjgfJ7KuIGtn5Y/6Kl8vXAtF0b
EygPOXCKQQ/px5z4L5NVxj7mGMpMVCByDVv6kyHCCBckkUxonUTpSF9IiAiH5yRDVVDRzrZZgxV0
58glVBPk5DBlyW7KyCH48bH9R0/7/5/IJ2mjXPzrxz4YSlC6Pz31P77j98deln/jeIstcBOIyjI+
qT+feonD9A/HBzgNmX/Rub3+fOjN3zZFAVIDE0uIvvFy/zyCqxrrAU+pJbNUyBt05T966q0v7SrU
vLjLGZtsUx1+E/fxzzcx6dTdAMK2cTpTeA3ZjJoteXrtg67KtS0svXSWvhB9ExuRKIdXIwlBgbFJ
n1MjVnyjohYi59Ek1rN4COVF940J7hgTCYbR8A2ZNVQK+QXr5A1SpJxruERBrelvipmk10we64O+
1kCvKwaB5B+/EMTzORq7Ygjf2o60GqBxA8nY4XrNWtGgrgoVRyZP+SgnAsSaZMuyI1fGOrDmRtdz
BOVI6TV5t25RWqRk2rKk4WKwXtOl3Jrp6wkuxkmQqPQFuSfDC4G/Fw4gGEeBWLVZFxRPFJqWs1a5
VkB9yRTC/FDskCdmt7MeicR5kjB6H8WQbEX09l5D0sfjPJohWoWUHCOlS0aGogwVZZdURvG+Fggb
27RA9xDwcGbNbYOnQo7Gp6ybUSxB26QOY5UPYGJCMDEN0K5zM4j0ROif35OtAutbmOoeQqkWK94g
ojD1ynml3CnUKTwmQiy5qKyl2JEYe0Bv5PlflmQq3KjTICmiWK+erXjclazoHhk89euazZEvSEvU
YSpQYc3qo5HdqdG45clW69B5g1nIh0WEau4JvFFqf2B2J8y0jJDGvKDSXHHghT0fnYrIUaS+j9DF
DdJKwVibUuFAYZSfxmUe9rCOi32DQC6Y8csoi/KtytdzTwvYQ2+7fM/BI9oZ8k98NmQlkm+3HiWC
S6IglUi6nlFlOhUITiZzPaabAd2pbcTD8oy1vzuipzXehEE8Shwy13pG9QVnd7c2MCnNRb1boqrc
dxg+mqbeIWl7mY11Lxvhe5VFl4zUnnIWg0Iqblu8L0xWez7VaNGvB2Tn37qYvmlbrdAdND49YkVU
d+7F2TZziZFhVmNcHY9yaua7QSqsa7Ug1mbL6tVabwkDizHkKaqVAhyGwCFVa99h5QRkcohvswXW
ik5sCy3XkiHSJiM0JJUF4ArCDUi/fJCXx4VJdGQrYib4FsEwp1yfW0/Mmptuk12bU23ew2spbuYF
8Ww5os2VxkkIiGoYr6zWIEKRCYkXqcY2rImXIxAEw56jnWW08n6eKuaEG5g1T/P5oW0iDqNan5yG
miCPluysvd7lRESGxKWNRMecJ1hRsU2CCufuvn5Iy/bFGGg5zXXHrKhPwUfC3cKKKIKKB9brpGr6
XE+khcBYlHZQ7iFzqwRDF1r1MK5tcyWWUbQnvrFxs5wjcNXLrT0rWsKgf/xY8oFD/dLyuqD9xsg5
cGFrqEiZ6agoHCSe654IFdvKEc4kFYG+eC70s9JH0e3a0S/SOhBt+aDRnogt/YV81DtS5g34Qekd
PZiDUCuMfSST9CwLvYjSj/Etjq9NNluXe03TL1Vp7ar4RzzmgqWAVmJ/XhVEggrJukdzmJpzQeMj
se4qKAJequo40JHx6eSPbyISVINT6UISF33NjCqiMcXTIE76TpRVZOyrYdzCe5TsbZk+1Kz93IPg
UzWUneem73JO2ayzkeAsJboOoqbS0Qz0Sj5bEt0Zs9wRn8IKoY97syQ+vud566YPWbUUpE8ap9SU
Nv0QrWRphyM9ivik1TexoA6wIVuPTj2JW0lBO8aEyUqSgass0rcGbwmDSOsAT7KA7DVFLuke9UNb
Rg1Cav22qIvkxirxGeRSlh/IWFr9WVeqT22ODCYT2XStFUkaiGNZ32siQTfQjClNEicmjhQCx+Oi
ktLXjhKjbO1QAmlbS+llkUSWCtM49rmgOuLmfZPVjtwgspqhLunJfVzMeUjw6haGoBWHmVaRRtXo
yROuBTErmewbpkr64mg8YEzix5v4UZjY8BkAP3eqoYu5/uUZPAxu+SwPAxUkp6Msnx3JqTsRcDAj
qmYOEmV9GsdBZnfQIndamuFJIzhvVKqRc/7U0YmkEL5O2+JNw6/nL1Vfe+mILq9fNacdp/kQhyVH
Zlp6zKHIGF7lK5wOQY+O6pqZNOLfJsEaLpWXYjXvzDA+bgk3cidmrtEl10JYvyB5SqAPxBzv5SZ5
1iIiONWk4E2y+jgE/TqysbFuBm4epevHiy4AQ4kX0hjJ3Mu42FfI9JTdMinr2Uql+XGMmj7IczBS
U5rtCCDPuT1Euj9yPRyUWPQkemfZcFqYVm85YfSqYrOWduFiwQRsiN+s2YKjtAroLZDLXdTPY4ee
X+jru6JrzUO50L6MJfbNqJ3D/QbK2UEDDFnDESPmaXlTkkaBp6c/AIyDatvlwaYZP/TLqt730hW0
wIkkLKyxGjnDqDqwN1SiqZ669IXDPZ0s3Na0v6r+VumJuAhRq7ttLzzF6I5cbkJwdY1oXQ8ZVHB4
lfWePYKRPEuIU0Wy5Ysl+ZkOb0HfAWIOmUu2NJI0IUr5bjyhigm1URvOYsFHM7TGg5ImO0XHoKvS
Xyikhri8+GJFxWcrGy6ka/aNOPzIuRb2YPYvOUclDysn/Sk2Gl9fk/C5EcbpNjLZ+EKcn45eLBKa
53g+9SJWJXHUm9e4akfwu2tLZDmF2MYrp9MBPjIo1s05MtUTcc3cTTNuRZb1p6mhGdlLuwUh0lqn
pzl7jkBozumz1edXupZfmqXz1LnaaWnKwxYrtzodt055AuV+V6baTZS9WwWAXSv3I8t6LVoB6/EZ
bolrEDJWDc/AJ96Ir3PHvrqoA23xYnRrUq+4ExiiilvoXqb0t1M4izQedLp+c2snRrvX0+hJFYFO
JKJ+24xxj7jR4gDXKtfkprFVkQiJy9DjoNZ5Sb1TmHdXOszw5HnBnzyIVrubivItm/OL2Mku8PU7
wSJ8T4wPmjpcdb16aavmuueGIf51snuCC9xOWTsP8BooEITwzHuBVFO24keCsR6OoWVrkhRd5XEU
rPUWaL0pWKCcwfYsX82MZmycmK8CFiavI3PEMXu2h7EyYX/wrG1NXKMA2A04eAS44oVKpO3TRpeD
KSt3WSm+rE0NCZEwUfLJwuvGEJgE6aXkDsQl2s2s3hHPoThoXwaPAMLmtm75WXpTRx+QL1/jeEwR
3+fs2G2mHbVhC18demRL5eLgmGBg0sbnAv1rbBlnDr7cXDgOlab9XGLrvACMs8hZtPrYzwA8L40C
ADxpO0fZXpbRtIzYTH6G6ER14yYmFZMwx8tzLvV8julYPHOjIXsSapy6ExZS/QPS113BMeZKEPNv
VGf1oQJ286y0yk0h9rwqSKETTWRduFML6caEGu5H8hhepI4+cCzdDmFJWmuxg9i3XUTFH7S53C38
okAUo+ptAc93Z+XRvE/Sb0OFNaUw/ZCsgvOaU/W0ue4Mare8imrM1GbMZDSHtXUpchKPirVobnmm
rs0i/yT42atUiVw+gCb7EYmnp6PHROSBjsBtGd2flLCb7AGqhdeI0bHqum2aoRp3vWAiyCH/eHkw
k9p4R9YA7L6aMhDpaexGERt8s9Gk9AZ8QzxiOuqrZgA7zwlbMxCSUE+Bd82SxKl0/SIu6+KFWUSJ
EdFcreT6VFWZfMVJafD6KnsZwvBWJ+38BUnlyWCn7+vRIqiDKlyP8+ZYSF3tsyMjX854jRIWdqea
BvVNIdMwKCZIqUYoC/vKFFh68SqyHEYj/zGdmmPEuUFAC83kAJD2UbZy4uqrDN7nJiGWW21ADVm3
d3O8MqwIwSmISBDuhUXKXN1AU82ch8tRIpTYs1s2RxF/up8YBuGqi2B5Sk6KLzYL69Wsk8jvI4JR
CJgokSDC1ieOHakmmkCb4MrKzaxqILQUgGKjym9SPVmfC88Hc4AovS3zRvTSJkUbZfSijfr5JTYz
hQz6SNr/X+bOZElOZOvWT8QxcBxwJncQBNFmZJ+pZoJlSir6vnN4+v+LOv81k7LqqOzc0Z0rRQQB
7tv3XutbaO+rU1mP0Npjb+yOHTqxF225tEElraDC8LtvIpraXd4vZ8I24V8jw/JfiENoaGsbbiDN
wTvZhBhsa1UuoVIrJkBsdMHIp3o16LrVaDUc706TGRiI2WJC6dE8Gt0ZamRjRcYBSX7EXGb5NIN2
3GIeZ97qWsV4l/nNcohzTT5eWWDi8xV6DuLT2ouzuNFdl+ci7AhzwWrXwgFqjPWSjz1atLVp90u/
2l/9uRa70R3mE+zinrVGshIXrTBhgqFzMXLyHCZ33g5rNe3Gqsfn4/vGyYebexaYnUg3Mz/NmCQD
px/n15Vy+xUGP8InMBIbVvdyb+GMPnhxNaJ2TItHUzvw/pe4Nc8RgLStVVWgsLyovxRLlG819sy7
1heYxLys+2Oyhzlo/VxcOnvYp1b1qP1PRZUYYjOUr55X129gQCIGZa3BTh6JgzCuiQFV+82vermf
F6JOYCREM+OapNl7prZvyOyIAhfqwH2aOl9wfjkv9YRCXK/ExQy8Z58W0XCwcdDNRNf8J/riHdpg
w7nkSfucdSTMdLN0jigrS57W8stQ8nxFnd5iTutPbjGSz0IwGiGmpjqL6xupc/81t5r8YbRNvTPb
3No2Mr234/6PSg+UdnZZ3dSeoy+czvV9O1l+OIzV58npo/0k4+SmmXIEPbA3WY7i+eyZ7NvZHBHN
XpK2km7qNXsx62UF38woA7eZCWCjmffsIGvi60BNQt6iUo8+q7FuD5MzuGE6Rc7Ox7OHYNbzDh4H
w8DzEmszw/dFATyciEMoOG27wwnEsnOMGHU82JjwDq03lft6odq9JuY6nyHmLg+1lYlHCjXn3YYF
cKvN8ar2We35jsiCkpUokd+NimBYu5yOsQ0Muo2i8qF0vyUtId3NfTtY3+LZ35btUWDLqFFiuAd7
qN4X9vQTPCOwE3VTHnyvb3fE5cKswAxs3PgtgQSFQIqEVW56tSVbrdHG1TeeSE0joTMO9C7jG2NM
t5JQ18estOPP3PjsrCE7/JARFr3F6Jy9yv3iuXAWFlY4WpvWXFGWYiYxiki/JiWWr2oeOLeQLvZF
TynqjsjOvnZyVJRSGE4COXW6Q2VW1odltIiT9OLNNLbF99rPeBAG3Mw9y5K15kE34gAOIXQzmIR1
uCZfYBAjp3CB8A2JHYvQVYZp7YeuJ3Ncamk8aopaznVTF3+WMka+VqJx/xLrFvREAkLjsXKr+j7n
O+6LmrIxcOIlJ+tMzgT1EHJ2hznGBLBQonBYVHvNJyEa/CJ0Y39y06y8hWOiqR4smOeMeOHSBtgT
5qdRV/OK2iE2krBuYYalVvFqNJY8lpaxPpJ8PpDr5hXNsbMV/jOdtNEzljlKl7mtvXu55s4PMs71
tqAkZhNTeGLJtXOvMrvMO3vSSfe1GPFZtG2itlcy8DtBVGJjahJI8zbmCN0KNMItgJXFAo8Dr4wj
U4amc/bq4WQ2I6NXOhptfsZYCwWdI7z/HvvrfRm14qXOOVuUVdufRRfRsuFoRTJG63tojwX5CYly
u22KTYD0vGLt9yJSbw4Q6mmEGmOOJO4VV2YJxqf8lIxMZe2ibi64P/XRGaeTzjgwZca5ShiZd1Yg
W2y0KOp2A8eRMe6jhxEQyEFSewVtRV7l2Hec3OGoax/+2aLWfScvwNyINyKvW0TigW9xFM7wWboe
QnsZZqNCF+S2R9VVQYYUwp0+k54SZJ61L31EF5Eb4PLcDPNtTOn6CPsAR7tjMIJb/U3q4E9gW69b
OyPNpGCLmdNKbM2kKsNuyjDov+aF+8CkYkvQxC5d1LM0kRG1+CpmfZiLH9grXUwbM+hI9xE5cf3M
yXDam1r9YV491NLkcDthZZVMRbAOW1O7nt3EdU/+mLtosbOdMuNvpPX8ABS33Mg0PziLc51EQoDH
dzwhRyhe6V7gI6OxiGNKEhGhlr2j02qP2OxcmWBUy8Q5K9v5pgiI2vdTmhCronwqeLKSrkdPyZ7w
kCfYKrPK/LEIim8PCv4jO3DoYdQNrIxGoDcrDEsN/Q6S0L1EAlCwi7vyuuARCpMTKJwtWwXFZ+O6
1Hmmo97sJt+mmdjR3QtByyNVwfGGDaPY1HiTNTHYkLnY3JxHoq/gKRHTihEhSvvvQnt3q7IuPsf4
sfFfqghxupHJ5BFlkrvjAX2rOyz41+eR4EuSt5zlto4XziYq5saS9EI6UJDaP/rxwSCJhCwBFC8x
eVSuQsRik0Xkmk/SqUOV4CXrnbP246+eOiC4DNYWvYbnP0MwpDemztZ8zWdnXltSyXrNeVVTtnUS
9RI1zmNrWGhocN9jqr2zhb0fa/1mJvklzvjGpM9xFHBDueivLkHT1A07XXhs7iWWv5suYcrbp9Fp
LrpHKtXbXNIkrkm6CqtIfWlTZ94ijmdNjx+nClGdSn2bDFJxXAAJ4DiLtunsDIGAY1+0xr7K7J7o
W+KgfY4w6PRbeWTXf80g5ER0Hpnh9zf4bh/1uo0LcbQ493NG3Nbkw2844PnIuqgZHUwDPFs2TyPp
uJN3olVD1Evnsfx0sHhBXB8ItD1BiGI/MyOHaqnGr5uxXsO2Vgg4vOrGNcvDYt/TeaTsB2/dMCCU
EdKOZQY/U3Fr6IENpyLnfOsi2hh6rBzFXOlDx+xraUw6WNpzApp/9/inIRoNvGvMNQdU0PiQCgQu
7XGKZUy3nXA/c++2xjZ232YioMKoi9jM/e9eXextTOWbIkceE9Gwl+twMSthPnT9gjgnaVha0csH
OlPxq18K4JVSpAcowcgTXEQ/nIPeCoEsRDL6d2vj4pYseAXmJIW6h3DNaKXFNlanpAWu4MsvXfdq
qTiYfP+OqSnWc/xcrWyCacx3iOk6q93Y8ilKb/xUbeupAxQlo63bnPBxbOf2U2P9UKn1RnE+b3qr
7UKsTvd5BfYndvS5LtCLNO24nvUkAeiY9+XQXmBgchQW9Xtl6jtOIMeS2KKeVDRz+eSL/hFWEXvl
Wnvh3FMS9Hb+KUuzPR48sHP8KNe8JtJ0Tuk4sOFq48UQl9RomGmghTTHs1liLSvX7ZoVgTCHrVPe
LHl1NFJ1qLo1Pnf8u3k8XkmbOXtITJbxtDe6G0mfiiIIlKJf7aPihb4DaYkv7Xw7Yeo0vPXJEiOd
/mGX+vuJvijgTkpQBDw0WbTJFLtUl6tgKRnPWfuJpWhDzQEei7FGQtxA95hSkWo5bxd3CcRq37vO
ixr7wBJfnOU9718Yt3DY4zjIftCz7tarPncoZ7wGt8rn3jSCoUHmT7/DvBYLQ3U7GPTcxhyJHGsa
58lP2ugtIpOL82qOiBpTXz/3kuntiNUtFExrgkKo54n07F2lxaOEnnNpITUEuPrqYB1+SO0R3V6T
8TzeFRzxdn7a5SewEzcx9Qs6H2Wd62h+bpr+ts2MY0fmGE81sEuZ+CWHRpxFiVevN4TQbQkVAfg1
eofE5Bgq4OyZi3rIVqRerrHM5PMOnO9ItD4La/xaOXYa0y8bvYtdDs/mLOODgmd/QztLFiT+DT/Y
guh+kEcRwLS4wSeN2i6/ruTDou4iTAj7GWRhQGwTjz9+E1d/jiBYNpzm+4fZfPGM6ja3EP7hvw/6
xHbv0tV3j2QB0sIdn2ROd9jlWNO2bB16tbZrFH8eBrnceDP6d2dgXjd9xjuzYSZKkGFd3whxv3bs
tGIPUvUaBq39nbKtObS095ysbDW+fTYz865pXmeSlcy+fM4NDy0hWXj4XDeVaZ3mTO7mkglbtf7Z
NBULaSxzjEgH4+WOVnh2KP2moQW4NhdpaveYD80lNWGd9qTLm8ljQyOXNgtRd37lP5Amk3GWcTR/
Sylm0HE37ebg4VQ+Zv4cE0SQOpiqmHP0PZXW4mfFJY7OmXDGQzEtMeeQqEV3WncPFrl1WRqnx57k
yS0IJv+u8qLolJISk3AXAsdrvIt/VdDBqEuSXWuXTEst9V7zZxtHFObemPIoAH9hQ5MCNHGo6K3u
MYO5GEn97lC7KQUQDyHh5MRmL8hRXeOLQ22Y+0ZyoHgYQsNbSD9YLIBh/kSGi6I4mofQpLBQ4wB7
yMifFxde00he4obT26PO/LdylntLTDckDJKYIKtPS2Hc0kp4yYGaGI4+WI16wDCBztgc6Vj5E919
57Qm6sGmrBt7ZrVAj1HI2kg92+GlbIHqYQ4K7HWQNH/TISjzFnFdP4jQkfNEzp7+I6GExiOousNa
5+/ksVIhwnahs0ddNZrpW6bevLV9ABuU03LgdTKXSxrLF8VJ0aD9vk+vlKcY9NaOs/yxLYjEK7XA
XtHIJOia9imagX0zj1hhpw95ufdJ4SwUozzEvJXFThibT6tKjtXKGL4uqYTNhacN0z8GdZ7uqN6a
cX5jeESlchZghlAaVXJyp+xEiy3azZC49lMbIdgs+gIEnb2v1zVI3I5/swBcdMf5mNaYrNZiRRBe
KgzVs3s7mSbVjYsT5HpCmRIijkg2o6nJrDUgJoyRW/vATkuCaiPSwB9bF+ja/KMZaVGMbgYoJUfB
tmL4Cjosh2G8OGTqFPZdCl/oyEeDqzyo8jh0TXmKW5v1ptHjNiKrcmP3tndwreFrlKzNjoaF2JIZ
mmyNvtxpw3ri5bvvUlo19LESqithgbUamO2udMIiM9efXQgovDnLzEmta89zYWbf3U7WR9Um3Wmt
EebgIEe7Dk9nl1qpAVuK3CDgAemuc5P52GqnPxquyngRyzyo8+5a3mUEp2fZGBirP2xtrfugqlE7
4OmhY4SxJ+xi83uu009GSU0HAGVvTWgOhD0XAV5IJISq+RwzMroXHDe2imbUo9KyCmkbYWjEzbOd
1Whc7FUyr6gnskkybWx6P3taxu558aIvxWgaO9mtONU8VhLkDHywbgXN1VccTkz3UnMAhs/UYXU2
OqLk3eylXid1Q+Clc+xG+tlA4+gwL+Y9NAn/dm2Ku9oV1T71B8JaPQLntcA4LEhBfV/m3vhUEzT6
OSXcci/rcaHvSVItqT5fLfzjHHXWW/ARd/BYH41JXJuyfABVr/WTbm2EkcAXysym3tNtt/Ut/ztI
pS0R9lXoiQ6E9VBS/KSQ9zEpX8OHmL5v6kxiGC4UqgExu49xKgV5zc2L61PPZEKhLsBQHvaa2N+4
8pfnQXfpQeVl/yKM/lJi4/rKEKU76BgCgdXpS+lyD2s7I0UlbY5eGhHI3mUXwjgZD3kpuMWm3NGE
wolcEqdCitExGRZr2+HYPNZJtquja1AF9qs6Krq7eR7fIofgRaQPrGg9cBdiJikbxqbvt7iZT755
s8Tm20D3gPiUndEjtbfBOnYzb08CRxwO0GgDpvSdp97sx31dFPUBT6v9b2HYf6W++m2U3s9iyv/z
H3Va/x9qLgm0/5366vjtx5Xq8rPm8s+/+F/RpWX/i3tLWIopeAkEWqf/K7+i9f0vQi2wQuJPNOla
/xSl4npoNbGvuhKnJoeTqxiy/3eWkWv/S4A0AYBP2IhwHUC0H1SWv1NdflQQIuxEE4Y7En4gWKyP
8QDkGjtmNJJW5DFJ7Gp0GEvWaub5mudrWYugMJt+89P9+Rt9JYKzX1yZ2Cc5mQtef95DZVofBF+j
6wBlS5qelm+fvjGfBg8zWw+VUtP9NCNe//3lPli85PVy0gaHBicHa/Sf3v2fFIuDOUR1brd9WJFs
sseOiR9T8IKbWeP+W4L4HzWsf3sp8KBXxy/+648G7GgsGnO08j6MLQNxjgcdj5PowrjPpMEa/v57
IcH7y21EPYHLE4QLru4Pt7Evu9oqyRwJa7vLbxO7G8kyLuyvLdMdJklgIUGDMqoV7thd4FfKf7j+
3/2MV+GeaaId9vm+fL6f7it79zWvFj5V7Kry3Iz9umFQ1BHAQx4d1lP7H37Hv70ekzKTnAnkgh+/
r89RXwjI+eEaEXuv1ra9uNqezuasMOsXxv/T5WhyMhsniPKjd7gtR392YtmFDUmlW98o2i39AMAT
PGoH+ADF4fc/5999PYyxJqAMhLyYI3+9nf3SpFU6Ex6xKO0yzHKte3MufHy4cXs3C7v5h+/38VnF
kmk6PlLe6wqEC/vDz1c4NB5ljoqr4ox1n/dsPogdEwbcVfrl91/tL9Luj9f64Ej22V2ziulwCOys
P+buWAVx0aP4z7FIkwx+xYEK3Da1flCRMd42s5Y3UROh9Pj9J/m7L80Di7MU2Slqqqth/KdnlkRD
RIMFH4R8dsDangH9yU/SM835+f33l7rK1X92YfOdhbRMKCkCUKorP3xn5VhN7KxJi5uNRLM05eTk
rJZ+AhBZkDc6zN9i/rAMSUqLdr+/9MeVAf2+w5ZzFe9CBYEI8eu3bKzcZwAYl2H5mobGrQTU8tnY
j0Ajn/7LC7HSsbnxXYhCYgX5oD+Pga0YETPrMMevval5j4Ih8lpAux4a1tKPvaMCAR4axEd/boZi
3P/++n+5x5blSJYDsnQgEDviwxI4pcjyjZpelSym9GwnrnlAL6NvVIIoibiD73Mih2MMTvYf1r6/
3GHLYrOEYM+zBADHuz5nPz1HKOMgy/bQhKaigqAnrxGRTF5PS7uY6Bn6KkCgOO1BL7pbO+Z0/Pvv
/dfLCwoDHxMHmqlr+fDr5RmG+lYGpSoklGDdobFfN3bUysBuAMOGZAzR17EXup/uMKhDTXlR/8OL
9Nc7L4lDQD6OW4K36Qqr+/kGEMmemsnQNiF816tyO/ueyhrMlptUe6sjcaKltbCbLbP7h2f77y+M
VcWTRG+5/oc736RjzKCgQfCaWTSc/NoPyVpl5m/a1W2cjfIFUtcjMor0H/b26zf65X3GEMIFbe9a
kZns779+Y3OJLIt5SB16meq3hl6analI+TFJaN3qiue/QbH8399mZRHMAPaM1gm5k79eFH1FNkwd
fKmq1TEAB4SUvSumY1P6KCV7YT3OqldP5BOl//CE//U+U38qqkP4LErxcv96ZXuePd2bcxnaJSmR
UW7UX0D3vQK4u0rEpX1cLcb1senc/v7R/rgNyis42uJ3dWzTg6T94cFipGqQXkxEgdMyucxmoBHm
6thntdgosX3j+PvL/RmE8+vPymYrwJexIVyjNj5cL60N4bdZb2w5dq9vHNusrSeSAaZROpsHpaPu
JjI8dBDNlCWELvnpxUOl/z4wUA7blOj5SS7y2MxN/2zAMjukwv8n0PdfHj3ecQnUB02YDaFJfFjP
kQ92SRYxNXGbJAmMid6qpNNzcGWRHRBOTQFr0bD/hzsj/twnfrk3QlxdGX/WXFSZ/odnwIOiP8QF
aPdrF7UMTDDN61fLru3iD8mBur31GJUQmqtTwzzHQ5rZSAWz1d1j0bCLfUP+VbbXs9bkRqWI18nj
jSXAG3OMRPp1jOB03xIaKa2nKBlLn7lq39ANbGvHPhGMnPSHSLaV83USS10d6EBd6dH9cuU8Z7UZ
m2HpFdF6UoldFofRtsyZAWLTDzihiqK8Bd+r3vp2Ld1P0dAn8aVhLt9so9peUNzG6TUmwRiGd1qk
izgZSTy9EtqA7qUxOpJTKx51kOWCVJ3Y1iMNTG3zHJQiz2Wo7UIKDOM14jo7YZ5b1hSHu8q3SBcf
1Sx/5E1NqptTYQ+INXoHRd8Y0+7kxy+cWHDJe+VwnZM0s0Kn7RvV/ZrYzBqMpPVx7Rcl1td+bYyb
lkUAl8RQ9m++nMjxSoCNM+ylrDgCnfUSGsETJ/vVQ0FHY4wRUOvRk+4IrPm6zEyBTnFn4IuedOfd
aqUNpCachRhSKpKo97kfNYRv6YRECujbRo1KqagYuk/821CnIt93YkntoE9F/1Z1ZWeF0iNjEqdI
L4IOVDXSiKFDOZf1mX5DCj3djrVHJuNsDNF0N00aS2s6Nsm4S1O0AgFpBSNGX5QNxwJT3421tnQr
+P/aAG6od0tnu/7Ddsyh2otO+c5xcQ248HzvlIb9DIn4EKlUHEliX6H/g7FatsCkmvaUxKYRmiWt
4H3nOEMMNd1YMiDaaSkDZyB7Y4so3r31CvSmdMuGNt02LgmIoa+mbsKmKwgbIaBNCSyq2stPqczQ
MpGE2+/Y9O0ozCjq4r1N3tMM0SthVmL2tAC1jMckNNosHnArlNWECaUFOF5Q1o5H36JvvRNLE/1A
PDXfgj7EX4u/sJvhHhoAHnJvnZ7tplsicGcNhXg5i6Td5IMRldvInWqkkEzwQtkNFgAQVrNqJxl4
PdtVnPIzkCdICF0fwQNY0wEcyAj7aGsNIs4ezNkGpeDkujwjCUzLfSmyQd0NNUNfhlt1f4v82I7P
LeXWE/J5w9gktc9UzUTirJ6aoepumpVGW+gzr+EKND0VTIdpZMRULvEVnZ7a3b5bLJTr1ZjV+9GR
0b0sur48UEFA3iiabOJ1avuWQrhszGlTse2VvFXZwAZD7/TF6v3olf0MXw3oQBWhB46QT+uI7poL
khGnUVHYNqM9MTLMiZf63Y179igqVAOCw+wv6a4ys3a6RyKTmQ8iKco2pMlRPFz1Hcbers1mh58V
uUORktXA7TBH/35p3Na/5+BD+7vpU7u5IIXST2gcrfzkl+Z4k3ZW0oWC4eA3zexmDgY9wkt2VB0d
q1Sjs9WUbFngp0QZXyMEAH1PhWkBOHBaDPhRZOt6Cx91XEIiTB3kn8g2DMbTbvw9G4S5hqANxcUo
JMoZBk3JYVro2CDWV+bdQF84ypDiJ/SZ7YC2IrmhlcPhKcHFAlOgqBwfO2ZmdZ9iI3UZ0Tc9ar0p
v056VOsNyd1IJEsa4q1tklNezs1wrOuZ1xzlke/tFubkfRALMuZ3ztJgYClK37kdMRMvL/mUSwzr
LDb1Phuguj1Kp3WA4RcmXI9lcdSP0pwiGsIuR+QwddsIpGGnTSKr+6kMBrtZn4bcwK/OAF/vVkQk
pOTMHqYGtPh4aXLcrRW9f3+Focvw2jzSAc/uqqWpii2+rBgUgSnHV8/sPPMQm+P8AKc7AT+8uJ/L
quSENYGiwtLOY3PILQbbKGMiZqSJzht/01MYppBWbdmGrqdnsnYIkXG3U4kNL4imtFnZd+YZa9WS
Vi95HDkL3Poqu3e7DCJaDT+WdnNJnzVsWlU+6VotLKCLaz155Ah/6/0JuSAFIn0zl0n/j3yhnjzW
LmP2Y857DrwTyVy+X8dh6o/Sz7HA14nHnt6nI9uRSuMfZZy3HUgHsPx7VHDei6/ThMkfBDkch2qJ
yAcn6mNF8LUSJNAUy173Q3Vy0TavtJii4anRDNIAYxnzGfuxQHEAgxmF5aDjdb9EAllRVXvG565f
1z+qEpBtiMbNhW20Riro+1EweKkSdCXl0jEUoIFUpjseKZalWKzZZfU7ELlijowfVuIMDxhwlua4
TBGyLFLG2FKtBmSpzDIE5YlhAhdabYn8Hp16sbXtSLW7KIt4Mebedgi7kDY70VjVy1VhZHnJVs1X
cWVCalG0keVkjJs4pejg/VjE+5wU/Y2Z9P67kzh5C2akgqaJFbDdLU2ns62uS8QNuZ+u77E1GSRH
NIxqEFDMWCmZpbp3xJkvWN1qd3JCz8yZn+NZbgZOrjPmpDLpT4RdfY8lZUVoe7V3ixO6p/Vf5m9j
XCSn3klI+VrnGrQS1Un17kxFU1KWyfjCLthPmKwW772WbS9gnTE0DPQomFYPfiGRveYlTAq9Eidy
Q9YG0JNs6fqLJDDpOfZ0+6VYGC+SqdWr7mnx5sgnd0O50IJjK/5ujGCj98aorOSl7Nb8jgkIBAUM
viujW6cQ1KNGkX9bMDQeQeuPbhi5Eca/qY7954XHWmJ9IScWYcq1+bLmebftoM18i6IMP0ljjUm8
6RW6s1M96WudS6IWv5KLPGOmhDsvQHyLYyk1Avt59fOTOVj6y9ws4tAoGIKbTKKrg8aS9+W2WSDt
hhO6EShQ3rQTksUlnBn0/YgGc8YHg11n3tJc8+9Jf3CSw+pNFk2owgS/1RtoAYKmAp65pWJSpxqY
PgkRHaFQCKD5tXrF1CXwrLWzLq7l9v2uGBusWGtn+zEOBsUYTRZWFe8t1yBIUUvbbs6G1Vcpi+yE
4MpBDxeUmmysTeF2lTy0wmJU5vNCmxuxwunciTFullMbF/7rXMPuiNQ71aS0L0TzXGfQCW0qe0CS
mK64/xzdfJosnb5WMiXkLe7qOKdz6PUZcVxSvxjoCEM5peq5IjaNWVUbLfMpof7+PlOI0hByE/Fc
GVP8jKSorynwi/LT2tRz8x19POZFOaz2zu+1Li9V5OKbmpjSp4xWhc6pbuMWWhjSgBs0L/CAJwck
QBZhLtk1xJixiuE1nI8rtivA3+VSHlYic1GvYYxtN8VkX52ODpmup26ta3Q0XkNnwZhbMm4ZOhbd
LokIfbrtJnNKdoqJ0xrMbj+NcHBIPd9gQ8qTwxJns42BWMryWDRqBRlezoAYacDN+JKcCPdnUnVA
/mZCcg7gZaFXOVDh1mAVanjzl5KJHtM3LA4p4rozQbhmv8/jrqSyAah+YFpie1vMlQuOJJ3YB2O2
a7Z1BKXkAVtW/27Yo/WtGeKJuihGF7mmTmdv55EpdzAlsowDukrWs4kkd9m4K57coBiYmW1WlK0I
nSTpFRgCxnLnOSh7DCTpjK07xQPr+e2Mh0eufLxEJD7/oQlaFY8wVW4ghlxNoV4iNdJObbKHrB1Y
E0VrVQfRszEecIU3E+5vn2sSQqO+D6n0Fh7PRX8jAgehD78aK58n5yHdJs2SATTKsBKReJm2KTq1
uiyhPhhXBVvhzYSTlITebDovs7/aVZq9TTnNoH2/9CkisdGvLkTcEi6oGy8F6j7ZxaeMDku1HfKO
NzRVo5fTqZrFsWvsgbJTUupSTloSK4/nAlccutJDkaHaFqJar+YqEFmelFRxuq0ohKsuO6rV8vYm
g2QfKVjuDHdIWlUWyGZIETXI3qAKmWeqbCflDMtYo1nCZTGQprS4UT4BZU31NulwkYySKHJyG5sC
EzOi6XHDBDSuTrowJxkKSj3U/FSvm8nO2/ukHL3nWJv9yWNEi1R4jjjouaaed7V0DDMcebU7JiHp
aFKcGQPAK9w/oe13xaEyejFtRmMcX3N6IoDnvGYUiCfwsu5rC210ILitPJjeVZ6I1KdxwwZv0fds
pvt4kkbVm+eMRED7u1LQvoh8rMcwK9LqXSHGkLsx0uW3jKeUN0Ve42CMyrObbT4z+iMykJ1u29ZW
Bc1HeoW8GtnWvecPiEQQ2cYIIJMYI7uudLarxMj4vpkHwvMWt1gPk1ca37inGCqIPsMk2TWcfTcQ
f/3TUuvlkVMssUrpiiHAki5vmWUInd0Zqz8dOyKIiZFrIa+2jsKlOLa2QWzP5AFLKDJdP+ZTM3B2
nR0fPtfI77Ep037uGMzL9a7ucrBmHL/mlymjTuDPEQfxkZAeWBQer4ZbOF0wMSoyNzWxBg+jxDIZ
VC07JjKI1l63VbxS+iY6Km9GmgeYhZmtveSlmfKYxJLlj/7uuOEck4qNKApOZ5rXtjv4hY2mb50H
SrqkqeySV7CiYrEwOWjKcxhDII+nHaEFqBy9QhRkqDpp8kTqASWDAtb0UqgSOSZJXCocyUBFeRD1
kCOW1uhPfer4/lGlLJBohk0AiAiQ9W5okm5HDCvYfVMPwgktW6PfcFKbljOTOPBknj17LaKzfD1k
pdu3vFeIDBAjVNa7O+pk3rWoP59UP1U3KWlh5YNZEt4dJEmmqfDqxdcgI9QgtraXsuvZtEXiO+ZR
7rMcV8iDRgfGQvajJ1nYxECaS6xKD5kcjYuzURZLjcBujMxNWhjJHNbLgJasmYbmFrveuBwhWs3x
jkEbty7t0UHh6xMKYV2beCgE6mSdAiw5tdxfg2zwAMRAA7mjUfSknCy/HlDB7gRjVkpoYc3adHej
a/TpjyLNYlB5zshavR35Vsx5BOk14Vgu4KCYjOb+sc28mHAr3FbLwVkHRMZDJkHCFWAy1n1cU17T
dwMo4HaYrggEiMg8qtW4vCoTQ+TOsaL5GJFHkmAapKAL9Jzqr6tojIMmPAjCH9FyK5y1ZvwBjnu9
iQ3g3wionXS+SVcyz1HzCcS6RV731jal7NA3tbBKNNJgZJGJWT2D71qxDMPDrSPj2CiRjaGdT+1D
ZJIvgOu/jPu7ymAH3zg2QnfUlV6CmI+NzNiQBuXFhwrFP17LHPL8jjBTiGVu7XvpdjW6xQzIJiCz
y5WxvZvGxWlJiNflH7IwvEvji1XssH7wk5idBJIgp9bduhyx0NPHdKgDO6ZJueEx6L94tMNUqDAW
oQ/v5wn4hz/MQDPQ735Vq0eFRqiX4b7otRwdjt7COumRyKwgY0b94C12nGDBk90SOCOgiK0lrQEL
G3FD8Y3vavGNXAl4HCzFGWkI/8PemexGjmRZ9FcatWeCM42L3vgsyTXP2hAaQpxHI42kfX0femZ3
RmSjqpG7XhRQqE2USi53OvnsvnvPtWo4IhTUkR7lZzpyw16aWeup5mFOIsaA9MfTiii46qOME0Xf
xI8QmCtj7Vaqw6XfSzoTvFz0LOH0KJK96fmU7KWlAKoRt8ZIsUhpGhhCZ9rDtzmOZMnRorNjwq05
dWIWo+dZ7vCjmywbh0u0hACv2RSNKWZmz5s2IBNAZLrCLm1SGyn+fDZ96Ts85+EqYajli7rAmpma
FX1OqBu0uSUl7Q/kCnX8ZJUpZ/XImqYjMStCC2R9g6N2jT5fZ34TfafceT/K3hePnSEnFx4d9n6s
5YqNixZNd8+v9OZzzHT1k1Mn3YRFMYm+khmCx6EJZ8M+JJwkeaJID1hJ1bTBNROing++SsvpRmI9
xkbOsNkQIIAess6RQLj3aNHRuJL18iqjsILgP57Lj8CikmddMpn9MOYi+DD7loy0pn/3mE6C5ICs
fPAlRYHqclEj3CS0VYBTzmJ2zIfeh6V+BpPEfOp45Dy7irjCau7H/JH8svnVBtZkXzVthUSmkpTu
TdPlB890Mcb7mtYrf0eCJsOyGNusrdHKMGRq95OV4b7hcWOvVezA5CCym+4HeFURBn4G+xUWO31D
eZx7Nmdz/uWQ0Q15MhjWB7ePob1jhk78g6QIjZ6/gAFig86Qc71zHEu2JKqZRpCGZpRFFlFfsTSi
ac2pGeM9ChkQWemg2MhA80G7UL7fJEdDDswhEcx9MGPTu0g1uc+VayrCAuHIEIXVsJEbHuTa4XhK
vd9hhpC/bYa0yTamQ5GfpZ1u3sFgQWtAeyQz3pR2wNE11woYQhr0L6WTG7QBODyNd8pS5scQujwh
kDBZi3k4Ue4zmBzigqwg9kHbpYOLBEUxcsWGHCQvfFo3dnE7kNYO+pi4thnD2tx0zvKdJZ+mznkw
lfmOa4HdXt0UE4QjJ78uHD0xx9R9V6ONSTva24IKpF2ShYPBqcznFEWRefLGrY7EHtdDfJXnYfyD
LooEB6opM3xpRkW5hmoDauUx0Ifmqoz5OqwHV8M9MdrZqNnfQ9RA3VLhsGWjDt6Bj3FNWVrZHqzW
4TyFyy0qtq3qQ7gX3WAVHLFbvIplEXSkwVX9aqSZq3d+pMa7aonCYs7RdMdQigQYIEim6czqaUbm
huCX5SGX6Hj8Bsl9CHJM8xQTxbfOQsVN/x7Bpgu3pXZ9xh5kTHen9OABP4l7moncsM7rXU4DZIpR
X3Jy505h0VLj1jVhZZvEx9qPhpaDC9ldh42AUsWei66/piaObItXhBwNU2vJGmoNZihq4BDMOpEo
t0Iv6RLaXkCd1355lTRDghSVePoJLYflmTABZSQ6QtcwCUW/SLdFabD95HkIB+WtvcxXybrnHELb
IVkTapSLJcDRoRpHJDFmhSIJuecr44aFqBS4857YEEbHwBMtGLWufeTdof3XMYrkomFVFQLH1P1F
UDMCrYDae3tuCJxk1KinYd2Uhag3GCcJpHPia3C2NvhbV0bjdxH7FjuoD0wWJqOFbgdrN1kNynvF
+MyJRmR0ySSxxlFg6ZJOLTagajjS4TlfG2kUhbu5sCin4Uav6iPYlFLshfbD8DAps2SqiXtBvtdL
u35nW037ip6bcwLSvgdKU1UteFsul/XIZlbtjdYuHnp4O+XB82KCAdh/LKyag3jNUXNdCktMees7
nVdfUFYfX/Le99Mmw0JyHXm10wMhiMZo3eSJyfwSZxX6s4zcYzpHMbRaD3wXISPYJ1tUrkSvekCI
pJFYulNfbJeRSwnFknhP4zi/A7MB61gWYnxPIN14q7SKAmNJB6inKRVUFGpNGnrSbIM2TS+6Fwj4
HLdndIcI8pFFMbGgKVxusnlMQHjCxRgOPdfHWzd3FschJavqss8gEqzqUNuftmqSJRJXiU8f9v2D
S/yADBpa70B37USoOYvtfBfPifMjoGaUkBJpqmef9OWe2BVSYhgZ2IGboJzpMmV+A+6UEMcECcXU
ipNpfMHboD6mcUQniejGxfw8tsW+bPXMdoScqEvcl/9/SC4F5/8hLAp/W1d1shSYsuHawzhIz3M/
wK8dxroVh1LO3l3IyQgArBx8eZNwUraQg2R8i8Ct77xQZrBUXbpV97OLe+aS6Y8TC7wkFV24UG2i
u5T9hNyQ8TbH79YgGQPGeQpk8Mi6JfQ2xcwqcl9Dq3AujHnKklu7hOhwNUyTmq9FljXhXW13eXB0
If30b14eQiLNrQx1mS2lvLG8vMQT61qN/3/Zqv7X/poNLZ4IepnB+1CtZv+6N3fLZqazBGO1Q5Xi
2dQTGzHx4m+5yTk7gjz97w6Bv+W7/adu2l88t//Snfv/0Xe7VKb8c+rh+Y9O/oo6xQ7zE+vUhOZP
ewANGEsvt4k16X9Yp2hFAlMFX+TF2Mcn9N/Uw/A3pG4AqXiaFhvCYuuRv7tuQZ3SoohLktIafs50
/hb1cHlhv5hJgKkKfkW4WA8gqDrLVfSTfyiLBm6ZnYtPm4YUe6WNWtpki+tmO7sjq7GirvJXpN3h
YAu+9sxjnAdXrcVmzKRA7EvmI9HzDmobGnv+EI1DSUnGkFXPHTcU3PJF+OrmYXAjWLW/SGv0v3Fk
vrvcij5Pb/q/r79/4Pz8V9ff8b1X6fsvtu/lB/6AborfbIycPrVaOJxdaj3/+/Kzzd9oCcPNw9bT
xvK9eOb+uPw88ZuJ9cUKbZ8njOcsfe9/XH6e95uPxs6RhQvX4pr5W2WeWBF/uf6Wkz3GraWDB+sn
SaqTYfOn6y+fgrkK2LRvsPVV32XYh68VdU96Q43cvmAf/SOvFCd2hA7xGgHAGbZiHqbLZX0LS55F
xpPP9gFUtGV0JBszztzbmTXfPtMNg2IngqXvOM0DOF6creWKsnPwJBFHotfI8j30MeEtofBpCGh0
HJTd4ubIOcgAsmDVBmGv3lmkOuwLp2e+BM+e5A+8a32+4qA2AdSvO2Nfem5P/04jGMdjsHtoI+M4
F7jfCIuvkBlbWDxtau3yxDVJiUwRxouoLLIXWgqJ2Lr+krqVc9s1W4cOP2/lKMN5L9KJaqZq8l0O
dLXbUSc/5sY5T8155clR36gwqr4R2Y3znFkAolM73QWF7m5ppw8o0yWoMe1K2KXv5CPF8DxT85uv
HGhSRBvL+cqz5xPK3oWsOMPT3E7oxmch4J4SLJIAQFdhtuEJjJa4awmKv3S01ydQbKrmfcpl56/Y
p7Jjzh0TEhA3QWB0iTKwZgg2tF/dSGMPEU2O6CsgY95lMPgsI1pKi+IN8/LwnXhx+hS7/BqiTax7
1pXE54zhKqYTozBH49JCLNLnLKfix7lxO/rSyxESXQrygJaqxOP4JSTVzWlsDT3KuYyfesL/VHWV
ddjuOyXMliiLT+Vd49djfw4OEyqeSw074NAiWVLyuWWS4UZ2ORvnijkzVpn1NQyhc+40Bp3GowVq
AQExB7RVNIm9b23+HD5eh6M21NHJ2zVaDefzqau4iwayrvmpw9g69RmTviZsjxpAz7FaKo/DU/vx
FCxNyAadyMOpHRk7Cv2m86k12UQlOA7IytUmPfUqq6AlXDn4wfzhLMXLLml9rpmljtltzAJB9dTS
PJwam3uEa9qbh4hLqaPajr3tUvDcnbqek1S2t+5SAI3XjC5ofAD513hqiE7SwH8sT73RuSDLzke1
9EmrpVoaD1z40pOCA6B86p5GzeCjr9kLEc0Kcc1sJ05fz+6ptVotpaemyEfg/DwW/A3ejzS/nk59
1zXwTvifSw02cxmWK+vUju3bXfJEFw51m4Ayow5iXoNGmvWOfmoImC0lj2D/1j0LgQb5sYNokHDu
TXZGDs1iXbItgIKdjWyeOMlmuKvGzlhhqujfJjTl54ikWLRxLE0gsSGwLi8dkatsZTl5UO7xdWXl
eV0GlXsWxyBLzqggLvGjF5kr1mS1yNKieqTZ9UwZvEkO39KIeFLTT22B0QS40kUtNqoihHg4p0E8
boAELItSUaA3N2FICrgFVjSdIxFGDwj5fJNNXY/JJm1SdSto17bOU8MlpzV15K7vJ9bG1ltaOS68
CCyJbIIKa2o2baflS8eF4OKcGBVrmc7B4mDPGeYlDJwzolfjU5LIhM+ptblO88SLbtmsQCZJIoP1
sA0ibjwOWKqIpSry91e5E6bfvY+Tb5XkoQq59cDuWzlp7si98rX5hCU1FLCumuwTYG/QY07C0g8d
r3biD5fd8xvaUvylWIp9dUm5tLdVg4veOahl24Un/gk2ARCAhvvItvMtMrVASPNnkF7UJ9DiyM6G
+or4OSht2R4Hsm3Btmq8/rniLI+9yu1cbOzTRN4bPxtuDc/LBESamm3XFuqSH9/abC+F7zTVtsR2
90H3ljGtuhGozXryx2HYNMLT7Eqr1HnQSJ8AUExrqDeFGRgtaTzV5RAIzOi8ZxvirPi18rl1aRJ1
qKuPtmD2ZEA7b22Ac7LcmlR2b0Bz67xBCOraQCgDLPTrdDewiN10Q2FlZ4ZpBN+NbKeFPRI5rKcV
d/GzCF3b2Xqjxf0qjfDAcDnlbHyF2wZbESqcf6JpqLxgNRGmvD/+2B9YD4uXlAeAtTcY7D46E+DT
1moy39x0NnjCc076vT4kad6F4Naa/lN2HKJphGn1g2FF0YMMhJBwiMSrEXDAB7WV6T0YQP+cVtsR
6auOLwa63RAi5BCxErXxkdVT/dC5or9Ekyq/lyWL2INsmQ+9gVN1DUOLPSc1Vt8TNbP0sZFK4GEy
FohvYMp4ko0gIYHEA7d74/Yd+KuAS/SFgLw1PhiZJe608Ptn0VqUV6p0Gm4C18WYlutofM7ZceE+
cgeoNHxA3j5gwSDhE87FGRItmV40MsDvXev7elUF2cTpNJ9te2P5JpYtq1d7lxrJ+3oopnhTqryO
tgnN9ICVKhZEK+xY4atqSsReN4yS91wOyCx1k5kF9oSwljtBdZy7Vs3kuCtuR/qbv0d1FyQPwnA/
ZwokJ7WGGZiKKkHFE2il10mXzJiIc2ticxOHTbEyuwqphT5RdjkpMVZ4ZUZCb3IyAmZY/3sq7uez
r//8B5/Gv5qK7+ryvfp1LD79xB9jMV0SWIqXyvolFGkFTLi/n8oYi5l6LQZlgcSED+vPsdhllvZd
QlGkBdmw/3Iqc35biiJw47s+su+S5/kbWUgK334di20a4OzglKmkPJXg4F+M1qI2oLEwt6+bCDHj
ArY4d6em4el28CmsZu6zunz2VoHUcXnHg6MurorJzWwQOnDYuPb0UOfWV5Ij/p31bNyzQ2/BcVuz
3y3LbRjDWd9QZZ1Em4KZwN3WQnrh+0RJ94KwjK32OgDqbB1nc9Lgs/naAmcY4g6vG4hgQtusX1yI
Zzie4Ul4Oc216yoNrIPKmhh6g6prKzizx0TemW09XzB8VrfOkEp9lg65+1zDp202U9l4gILjsbyG
utcKkB84j+BiVqx3PrxeM66uyBGP0TEKsKgimoJAMR/N2Smiq1aYc7NPWB37tPfimF5BcGMbAWrK
o5+HO9MrjMzIp/oa6++h4jmDjzELi2g7+z1OKz0w02/wk3YavVWLAQhBxQgqDGHEu9IfY2MXx0FN
lZWUY3xZ9CE5OPZj902Oa4dbjRyPZgG3cAUjYVHlWpG+9b3u72Z/BAQ6p3KycGShfkPjo328HI3O
3blZDieKyd/i4e/EakhXvmmp4tK1a4iu7HZ8nrldkG6LuEshBg0G5KGY0vIfKQXuNDpRJxVhTdnA
Enb5tbF/W0xdfdR+GcBn7/04gouDTYvDFDWgZKPuygKK06ZwpXyPKIsHXRcDsuZbcEzgkzzPS/i8
xdzlBXFzzvbKI02j2u5iNJc0emrr6JGq+4ydrSguqeMYbnlATztfmQ+i9U1MwVn5QQBo3oTpVKxV
6RSfpkfb+gocHGwNYNPhNfKcxZZg5jG6oXPZgzFCgz0JPK4ebtgsThpKOPmzRjBeDiahdq3Aqz0g
qFIJVLEg5SOuTN7uLphsmAFFfV+qmtVIh+9xTzKMtXebOxXvFlfupTYmBS0TE2/MqaTV3LY9kzaq
NrZpR/HsHOR1LCFbgalNcJozQLewcXMescvyB+5M2d9NtBWw+E9F/Tzw/Bz5rHP96I5Fx7oFmgJZ
M1flPFwDv7qqU8M22cgTatyJRHUPVZumX8JO4UjlTqaeic0nS4LTmR8G6QeI8l3kAzmE0WMc5rQH
QSujLv4KwyR57Pjjk41NA2y9j6aEPOs0zs03Fij2+GXUZbeVETLxxo00bvEAZsE2m1w8TbCqoVZH
sypesWTkchVmNR+FbdTWRdlnEq8+/tyviKFpPvYJ6+xVmDr+rZXl8SOSkYtbws+iPbBgyHOqCMNN
J6V4Snu4m8uBIrkzRWyopR8iuy5iDPDAq7rqo0yMmCqogX9Dow4m3vFAjcc4cJ2HtMjqO0g5Axum
QNpneUWWllJWVz4by7IXxP0wczxyXdwTVRRepmUBkbQA4ULjRjl05tZt8QCv3dI3r7GPofNnPYzF
lQ2XZzi3W5cqi2Aw5FczGuMPXBC6OKt6dks3XtMCNNAW8alt2HN/+9CRZ3dr6dnVW8xrYGTwB0cf
DV0a0Xpiv4XZ3inzTxHjMdx1VtMA3k2N4LGfFHh422ZHzxBXw9FplZUTpjBm+irLoXyeQkchJsBS
+eyquboROM4oJPda4kSItk69K+FjV9iKWoNfHrkSmE3RPLBew0xgjsIsdkZkJ982eZd2m5dN/eLH
cS/Pe6HgGLfOFB0r+j3ErgGtrBn0TyG8OTLFrvdz1thSOhxERDbil/X9STw6thGGq7iYS6wSlmJF
hI0gJMOh7EM0ZbYL9X/KbtoGtgo3nyK6jQqjhLfrVO1N27cxEn2PDY8Qbxgf+KUUls2mG0VnIIls
dvZ8bP1GOVjft63NtnnjthGyA5b/YN2N3Pc2LV9ud90kIqN0EaM/5xSzYU3uxC3rE72IiiqqfWq8
EnSrNZhzTFCs+43zxq2XQE4l9SelQuKxtof+hy6FvoTKiFlahnH+JjNFzIH1Vw2Up7B47f5o6HjT
YWe+l6GFCa6zXSImOrQUFYN5M9+PA2Ua+9EzcgzDc1B1m8wsKfJmuwlryA6rqNw52G6yDXUJ1ROf
GmoI0PnoC0odd6PC07j6Ooeb7TrgVT7WbdVdDKlgMi0njTW7H0WW7BuZm3fkPwmyCKLj1brJ3OFs
HgO73viwBu90iJtpNWGux5nbqfi5MIf4mvUwLBUsrQqThZCdAIxY62tXjkRzBDY5HrrWqL+KOB5h
G2UcSPAP4SS3phkVY9Zlf8u8YDcQft3gpa0m59XyezwTXh/KeZWMghZ7oUP3eShm687AucRdQqZc
roFqgsNoobDgI/EcuC92vSzZGZXb9Xgq6zCX3g4Ckh24HHessHRWpX8D756HkB6Aw8MEKRqKlyp3
vjFyXs66swQuKKjz8mlwE/sWwyz8H55qVCLOTmo98uiq83OamvE4ep3S2zRJnaUtPY+Qe0pJ4ELy
RG52ddzNyYZwKucaj/TgCy68gVJW3zWuwjLUFPqVgqumbJtxxifmi28VF0DQk5alI96AgVpcz5DD
J/8fbIkR8e3X2E3SmwbYkYOBs7H5fiXaOi8nWLucw1CtacHx0nuat5OIS55PZAvhr6clUlfyImKA
d1YxNK9gzaKK7xvH1/xDe1N21U5LFMOtW5e9Kwh6vWmyqr+l/7yegZdZap8VUrTrefJbF/bg7PNA
jmwCKyKz8RYncZS/4IWcgMlaXnss4LVSXBnoHs8FlAWGDZYGzx5WJVjSSFxARkNL753A1jQn9oYe
dnC+gEJ3s0zcrasJ+a+mht+0zhO6A7A6zpU+1BVrurXPl0ZuGKa8Bz/VNSzIhPcfiF8S3mShk8Lp
wIzgHieO29PWC3x72HqdIebVSNKAg5dW9sdgcD5nxgBeKvM4fiOqYrXnuccCbVn/gjDKhTTuCgv/
3iYRiR+j9Mwpjak5egs2VTXcJgkms3PdlkaA13vw1bEjiMJXiejWpuGRkB2t2aXVZ0iVZ2KW6qA1
s7gmkDrPzp3Pwu1tBChOM2Mts72H6zHbNaUoqEFtaq7WImAHt+lMeN27MhUJY+7ILt67ZGIV7s7x
J2pAdKqq+Ror6ai3ZPrs4COYkpSHjbYMMdzrkPmoRpTgwHuMcd4nTwzMWbGPzKgaj/asnZD4gVHX
d7JrJDzTwRyts3YUkcQWYVkR/fMdPZ3ehILw4MxV2B49J5rdOwekr73GR6Lt/6OzjYPMT6sfmABU
5ywfjMcZiPi6v/z7T9J7lNmG32QdJ2H++dLt8nRD0qr8fS3zT0kkC6Pmr7+GWH5gehy/WEfaS773
p18Tdk0ljb7NQUxPM0j4tJjuraDn3snImTmIBMDg/Yaio/UMQPfa7MaWnGfaPfz7JPz7SZjR6F+d
hAlvJMNfz8Knn/njLOz/Jpb0POQU37HF0p7451k49AK6lthF2qZPGOPPFZH/GysbvAIWgWAv4Kf+
XBE59Lz5nIFhiCz/8LfKGE9QnD+jv4FpheyHWJ0uUVRegvWXy8eNvAIF0ms2QRA14aYBgVuvzAp0
viFiDm81np1nFHn10E3TW4GtYm1qKH87janK2tKIBXcYB3h5oWRWNlstS+KlTs0Jb2uruK+2Q9qq
8KaKYc5fTJNlzEy6/vT001t+8/sL/rnK0Qn+8nVj08WfAN2I4D7fOaLsv34PSBM6AY5LzJcjQY2D
jttkwJOCzf+8HTvsf0FepF+p3YUXQWm2P1KEb38dtyN2B6RhWtA4Dy66k6dbKsdt7IwYk9IbP3JL
Z82GtriYID9lGxJWFPXGxFlZCIR+SlfQLPIdgEObuUaIIj5gVp3ag2T2p6TVNA3uu2Mc47bDn/MS
DaN5PpYKbqqQI30mDpKCfRNySH8CZU7FdSjNolsnemmGi+u++GxEUqrtyNm92CSg85m/zJrwX5f2
ql1lky0cEtd+5m2rkWYKRHyVJ+vSWFwuCrpDsHZzg9xV2sXNTQJmn+Npk2OUl4EScETjaCQJwId8
RHEWt74oYDTG2JvVNrNSaNOK6gpw+aVvyYMfxgYFv6S3jrhQZnHOZjFq9pbEzIqBr2i+RBq0560O
vYusE+U6z6jtOivYc71mEM9cKuBihzfJaNtuJRKLGuvQCfWh7Yb41cPofUN7C172YrLxhiOhqivs
rUwhQGrR8W1DGz6lQQFnTuxnk14ZM3VIKxrpsusyVY4gJ1Ppr6gnKgs+enS+W2RayR9RjA9UKSji
H05i/4htujboeOvSbT8b2RUM1cy+rqfKPrajP1LnVtR8A0ZeMQD5jrh4wPC68sxRP+RATMe7AHg7
zemSYPRuIuF1bZZQ76jb5VS5qh1lOxsmV++I9mNx2onqxZHFAYa0cud6TxXMyM/0pEoSWkKhzE5q
JcsolEvrpGImJ0XTP6mbwAFQOsNF9NQn/dM4aaH6pIsaJ40UEQm9tD1JpycVlQwTiqp5Ule5ElFa
i5Pq6qoxeR9PWizeivAVvQaFltgaj9nqpNzGVkMJ15gRFLZRdjFhoPEyY6L3kqscwSpGBTowAjya
MKc+9GHiNcUZ1x+z+bgIyMZJSy5OujIhrvGZNTVqc1eK4Ya8HBq0oXCiRoswbTlQmx8cW2Yv2Um5
TsU0vrmtwvWYGAZVOHh9B3vtVdTKnc0n/Zt2gOab6ljrczjp43qRyjnLCbEnY1t8V97cX7Jsrh98
1HXkZnR2ddLcC77EF+YixJeLJO+d1PmYjC92aPHan7R7DaHzYV4E/aUqEAVhkfnhfjXhWcghQPP9
XjYBNnKSuZGnDUEQ4PyfBzYPewOp6iUcBkUP0WmzEJ62DOFp4yDJyC2oP/YQ2WknYVHFjevKiAJn
m5/2FjPxHIuM1bLPADIWfMvTlkMtCw8muWX3YQS9tZWnnYjZdexHOOSzK0nozlyoz8sORYfA6Lfd
slohFS6fvSpm3+Isq5fFhZfvy9NGZnDcvt4oTjlLysOyH/B88WVGY2OXU2n0HcTzhB2PPbIczSO7
rrbRVGyz0Hbj29qxaKYEkwP7FegvG6N0GrN6q06bpMzgoqFUquufc26t4Tq3yUKwIaNlYI38AV68
T9UIDjdAOJXpFJ5DbIBZnvhR/pyyCJx34McUIbOpxY3XANW/S0Iy6VTUp2x1LCmq6iJEqqRH08OM
vnJbCqVWEz5Fj6SGMyDa+hOSjE87r3UTs1KKd0mZYnswLaukpZptGwGVQbnBrs9xhe+wH8RXcDBp
LkNPjNrVEIyBOJbs7ane6Yrx3WaT+iAc6ZKzLXL/y8b8O21NzLLqSJR4LL/8lHACcGXb5wAY9ahf
FpUKq6KzQ32OXa8As5v5FJ03djVfsDekBAxlYnrP8fhfplPfsCaPRhzWkP2o/CBytIIwxy2rTqEK
rKhBtO9DktgXOPnmxwTJtuAil9VtLWtxHSS5fYuyJb9ZeZKnVdXU7fLc8XA8cyrvCSZI1DEZ5nbI
N8zh699Hvd9tC27cCC9jEl9nZcCjoh69CpoyVxdG0ii2jqLp5Ts775zF4RBS0AaDiCRo1zT0M6V9
0D+mbsCacYJalKJyBt58wKCoOT6M6dDuxKz6tzYxM0yT7Ngh2Cd5OtGg5eWfGNZRLColBoTGWkbZ
hmiV+5BGM//rouyVOO8HogxkzRzrxndKwudebOCXbHG8z2uKViHzMtFwoo+5xDYIIRLXwqKMr5Tn
evnR7urwZuz6/mEqYRuRVBijGwC0S4YfxAe7NDQG8Ttm59/2qX9Adf1pVtu89+//8aOi5W5eutb/
8x/3Ra1+/HVTtPzI79Ox5S8FxAv0KDT9ZeJlrvt9UwRQE8sSXQ42La+2Sy3E/0zHLiN14DMDu/xX
6P+yKfJ+oxxsGY35Dycv+29RM/FbMYP/fL6CFmTaOLv4/SGvL/CXf//pfEX6WfnTwHVccyN7GgqM
dYNZj8hZ2uMOUjhuOq5l61GoamVJe2cmnR733mRBOgmtSSGMGyPjgDskySERHvfsWCbddZfAhdkk
Q+V/yJiMEy0y2rhqrETNB7PAt7wZ2Gbbe0yKJfKlxey2Bj8Gl4Ycz7mECrYabGfvNqG0CQ7m6WMs
eqvGcFvTxjYSVaEpjPQxQ4rM7nlKEexTHT0mhPdMWM/lROZwtRSgXy7tr4Sa/cBn/9vW3J1l4eDJ
ByMyMtw7UX5NxAkfufQcaR24MVeI9BAwrmp86P7GJnW5joTZl+c2dqOL0Q2ooeTjo3+L4QSwcpVR
7gzVuzbPWstNK8rdW3a/ClI/OQE3CY9uD4AJemF5zCeLNhUGrISbCfGtGA/0aGYk6SUrYmgcjn2N
pwm9vzAKQ/CKg7zfTV3Vv5B0oY4NIqmKDy0ikdq0OptebO22d07FR7lqQRFxMp5zxRy+WD6kCLuX
Mvbc18CKvSdq6ce3vA3b68hPgbFb+BlKMrpOYtAAUZNza9GaHEDWqRrAI2AQihhdCamveg4U9Zq+
uyceuhcwfleOQbddZfE4McxV2xjs4F5I/fA4vogaex3N8Qbm/oFXUbX+GobMmcwYRkN3M6dwpIvp
XSTVrWkda6Z8JfSzTnL/YNe6v9IZakLcrmwP/j+maNS18kMb9qOIYMR4RNwaVozejJY9D5dUX+79
Ul9Pw/BgRuE5BOGnQv7ImvGmjZ8KP/2xpBWy2HxJh+pYqgU5L66HfnmLEWHS6MwigUym1aEeS760
OWaoCskN61HntrecUVc+fDI8StW+pavZsuvtGJzXU84BZgCC4Nu7siPIRuXovs+boxZlt7edHF5F
2MKSCtNyFff2AwB95560a/2ZmfLMmbjmBFipTRIURsZEbT1EKihIf1k4pszgPvdSmoFhn7BgNITn
QiCYjRefwl+GgOHbzrtLoNs3nhDNReXJjGyEHB8k0OmOIyxgKjhCqrsKlMJxFaxi1Z71oLDtdINa
fAeqa0tz0Ea74XNovZvz1YxNCbS0RRvGaD77pI+siOMxnCiicwdc4iubR4mNn4HtkCNC1FW7v6dw
Y20Akg+xe2XYIXr95rvqlurzeycYgViRPGOp0wKyNsqJmfuq8L2dgFFjBvG1DA22hu7GDSdKFttd
KmgBTszdhIy2MrKLmMy0rti5ZctBI9uEMlkXZnXwHMycLq8FSf5Q9/X9YDwmxac9RBdOkAFif7F9
SjrD9jNgpjDTizQqdpyR1uF0YLX5mUDxp0dtG8w9EJdUqlei9GQuI2I791j9H9qpqveJG34YRvjO
pXahyplvBN4mr7XLjZHfjqE7cOhsH4KlTdscJ3slOUwHorktp2AX+dQptz78ANx2EAyPinIyhFlm
RBLQZd/YZzDjN2ohhRsEPpjotpn0rtkS7f1o/OENxAS4sdr2bdpBTbOdmfBQnN+krmCaoLxaJZfw
AqM9bs1iw+VY7lgn5hcTNc/0qzcbmFmvATs7NGB1OWf+laPzZ3wDe4LzwzqwjT2QgTOPstxSz2uF
smjDgND62kzT87DQu7owyIhy9VJDeWUW6UeYkMWx4AOywfbSldMWBFC5p+PuDPzzXHX+jpDQ1pQv
rLDe2nI6BFWZ3Vdju3fncIPWcEtyn4Pk0UvNY5yLfaOKhwk6CcsTl9rymb3Bumm7+yBTd7YxnuEX
2lryBm6VJsByNy4SbpufV/27UpgKQzl090WgL2Nu+vD2nmanu7NHylo64jts26g5ajAN0Zdb2f0e
ZI5D7HecLmJ9DJjNOoOMp5Wl10Rgj4TLj/SlHVyXb+Mod3N7m3A0q33j6JV6G+KSoC3S6SAY0oaQ
1yXjH+QEV8UBhVmMwFkfbOvAXJKaYxiyNlWdvaPkU2ychm6DiglvTeppR0H3t5zopRD5IR2D6KKi
EuK99Px8Y1JHDariOlAMfdqgWi1XinVxyRjbosStNF0y25rw2lqO+ynr9rpvjn3h7v+LvfPajeRc
s+y79H0I4f4wwHRfhEtv6M1NgGSxwnsfTz8rpdaZU2egRmuuZoABShJVLLIymRnxf2bvtTGwwrbx
1v7CGvjYhV9tLh8VdjxWWQX9WPhZxr0+JaIQ636CCHXNhs9b/y4Tz84Q3VG1NdDJAhKojFTxuao7
ey0v5syuFJJVdwUR6U3yQQdXYGjAeOp4a1dFCA1J0uMPwiFwp+B7rdgWdZeMKJmBOY+5yNNHUndH
3dRf164l5mZ4LRLlMCwZMgWykRYy4Zc+CZqe+ppsvMAks3pishYZj5Oeqy/WBMZCNY9SmbtJVmMh
v91sK614GlrxZq0tyg3ji3BYtm/959oOARz+6hOhn9eZzyNOgw1TQsdiJdSFluV3C4N5YExO2Fav
LAgmr0vkK5ZZAz/c1VZ2eNSdTk5vobeexNKylzvfMoutVqzcBZOPxGg/VDxmjtyRhKWe1H7ewnt0
FIW9TG/oN8jNEcgjepTJ3kaIx6XRdoWcvLaSyeuVHaOpUe6QY3rS8gxBrSPhzYRTtbaQD+RGpL7U
B6K1XQ7Qm/JEcKViSB/XnNCm144d5qFd550xiRMa4J+CYy0jhc+bG8Ik9cQVy0TACGdpxvDRuijt
iw5ng/Px2TatPdANZ7UW+64Pr1ZkvpD3tmtsO0AgSRf6aSlJx6ZpPjQyAdyCAIco3jRask/t6JGs
ehqaeXSLNQ0Gne0RhV/jLCWDj1R+sW3tq0XwkqT1tm2789ArTiJxJVX9LmOO6KyaCND6/ojQfbpC
JKfOGvZTndHrxEaDRgNd0aI8CqPh2gynZaf1OlOlThyJxNxpJucB66W13VJuxeeU58Z4ghX9ZsCi
eo2IDko1AF6Kv6Y/yB4wOKxJUYbBoacF99z5ozAM6DA8weUhh0fY4Phqsnctvc2uyjd4GIzXlvsb
qEhb3jXiaRJy7TAA3yVdShp95eJoIRGNeo2w7jlBRQQkNz4S4+AmWHRlwuQF2m8jIp0AjcKoHPOK
ghZAA5lxnHTCxRzhmp2G+7YMRKEgvCQYXJqv9kBUF+IBLYN7Zhmcy9WzQXRJmryt9UucIu9nJFpc
EollMXKTydAxzbF+I/knv02l2BCdJxAiFsyXHo25ZsCUZC6rF10Ez7PZparsLbh3reWQWOZr24iH
CdzKi6g5j+N0S1WCckWhIsXpZkg+UT5+REOgd4sHCTCoUeYivl0xNrRUjzJbsNvhOmtLwLqM0FEA
rwyhZMPg7dlz1snrE+o5n0wkHZ/v3UTdfZekC8AyMiSatRbOhILL6RvtVGfq89h8S3ACluoyyoeC
0G/sCZ6dM28jKyivP62ZDGICfsePuQJ9jVi2w78oIT82fK38DsW4y4pLBxlO9NWBMXP0OpbxphuJ
alwQQpDABygIvIyk+r2uP+Q2xVYf7Yy+2yj5BGdBWNx3euTRpO9Ugv3SvOYEcZInoEV0GBn9DAPE
hCij/FVrFGrg8pqkk1M2av+coMLZCdlybTX1Wh4CdkMwoSXaYMfstQe221ROXpk1SL/J0JklN254
fFUqPsxuIySb2bFbzotrT+aPDiUDTJlHgd7FXmtajibuOcXzW0Y9ctmBbbazmt1ngthhVrUf/TBO
d+SvcCpz/uD6hBa0181v3Vrem3avLdTkGUbo8ZBa8WlRxDZZBnFX4qaV1wPCo+/CpIKpJG9ucZGG
lEKA/vxOJrJm4AoKw3VLlp1rArlgBuvf6h0cwE5nrMEQw5ls0sdk5oUSpIHMn1M+b/NUO2Hu2pi1
velysRnb70gufZFonhF+sR++9NoUMGt201x3UyT4UVUeIjMPDIQFaUyiwnjfmduiuOexQvAgxY7E
xGdmZxwu5p1qF7RniluRpJISADhY5laP2N6MP0kDd0Z1eWQbcxoj+WhxszzrxbBhoekNU3tViN1J
C8AXlpb6OX5Sr1Oku8WIPxR85g3CE0+0CvnY2kjgUcu4crGl1llD6UFjJV6b4mjO4h1Mc7EFX7qd
mzrEUx6RdbNKFwAllD7s4JX0NTfvc2v0crIblYz4KlYDZCLm7QcSNTK8LbZHLOEzcovbaxjKpj+u
pkZGZwEoqMxbz4rKE0RNp4oH5oHGQife/lwjhc0ANCbNg2wM+CGTzyHlD8bcKaGuzxmSNukpWiUX
xaHfIKfYjAylnEQllCkdpvfY4n6uwv1eKRUL2mICWJDZcRtgguq3qjEgxKL80cpHlSu9oP/A4Gt7
E1ZAdNPjPlfpAuluGDlxDfZJsk3E0G1t0WEIFPlDATsHTqHEBYxjVnd1Ip9X+BQBThMszPbyw4Sk
gkSaZDuWCv1BNQeIa1ElfUs2WOJEkY4oUL8acoPRHwle/nljT1rsGxakVKwlh1QLIUfpKAewR3Oj
sZr5KFmNb7awtEekAMYES2DWDmKVd/pge1lnnfAAvJQLs/QMm7pVJQ4rMULYIlzUdvdRROPGbFSJ
ZNbG9pGAubiOBVyQm/U6uxI5ajhsCeZkgrC0hXSAL8fYLNaxDzFCwphygeTd66Vs7JL6ru42Qwxo
CWUSrL6dsQw/4VTcXrshgLHBN0n1hAJGbVNofpQ88zMYrrBz+9zq3hJoA4Q9DmH/M1R1IqHh4KZM
gG2Z7HrsolZBFtw6WGj8aplgsXmQqL5AIk0UoBUK3wx1w2WoCnqpXO0Lnn+pFF4R55V9locemD93
sfk0qNaQ7Apq1tcQYEi0jW4Wsw15cjBreqgal7EAFeRVLEXRqMP9QQg75EQjKkot+bOymFcchPQF
LBb5gapNYb9OQN2tTdsLMBItIXkhT3U1EKrXcnur/IZK9TtDRZVPSq56LZmg8XCwFck8zWz48f8X
+H8u8LHl/rXB+Dah/Mh+1bIrtxiH/9zfq78JyNgK63F0VTYDwX9MKG+bfTzCss56HzvxbXb5vxzG
hqJZ/J5K/oSuC74IXU4f//u/6eZv4AUAkbOVJd1El42/o2XnC/91863ybSwegoBrTvrN75//pwll
1y0Z4DzmIGHLCvrttlDCDGjL462qvkVP12qLMRO2E5HUrSbyH1aKfW4lsNocB9JOk2xhCvd7oLVE
EuRmvaVcL7e863Ai+bqaSOAC52y/Rqxbn4u0Y9ZPVDZFUeVwax28bq6LR5bvYjONpI8vt5TtvK/T
Aw19/DqBqbgnHcsrb6nciAqlLZnoM7egsfxSWXlDqZ7HZ2gbAoQt2d5h3UvHOjVpQJCaN4Ewp2Kr
ythNl4akOZ2I8FZ+Hm8WwOg9j80AxsjXlJZXO7vG+nN9ixkno4xEjlv0+MpSyxgm/QcUgeJBZ8N0
mYAFIVZEnHs2a0V8Rsuo3g8EVN5RrRmv5e9J59iuio16iz8HyGfcpTkwHPsWjp7KiLwgGPb7WqNQ
FRDq4JHByBhSaxveAtabOjcCwtsMn7BEaplJhK8wTPRzqDcK/havgylN0jv8F44A5MyqtcLCTp8G
s5bo0kFQjr5xC33Xmno6FLcg+GpE0z3cwuFhnjDRMMiA68QX5+Xg9dibrqUp5tN4i5YPM8rTUKff
YjRxtbRaISvslkQP5+FuyuxnFSeUO7eydRiKjqdwy7AHsNztK1g1Xq10e2AstSe3JLhbPG2mK6Nj
GeWjJCRxsmOOWvAz88YURolEDSCu0NLoZVpLUm0NSHCN0RlPaSLeGjkSV+DgIUgZUztWRKJtwiTB
qUR7VaNn7PTNUjZfYVqXzrQU2pYlocQYuQh9rdWqj6F4Nrp6AeGYtneGNKinCf2CO9r9T/BZaNHy
elAuxRJmXmlU/WnmcfnshKHzlqt8WGcBMI+Rdn5PkTC480gxYmYRZ986EHFJGqA79nP/rEzm9DyP
/OBGouxeNAgfAs/nbSsZHUAON/uaBWHAvHXyUDlibsQsWTSqDDMPPWEtWnpzdWawQk+sBjRr+jv4
zWbTxYx14raWT+DEZ5+GaYXR2qi+vhjhJa2sBg4YXl5q/JSoGimd30p1hpiGUuFSlSaT5XGhLhj7
5YU5ROiuM5iSXaEh7+s0Wd+GS88p+zvIshHmpbVvQEUavgowKUMrXB0LW+1i8dFngMCdVXM/2GR7
S/Dc/DZJwqeC6SP7jG45qKPaBIDM2q9eLxlU1srqNW2kPIEva3dhmMiKY9IC7Nu8VnaK3GoBR/4b
xbqMBJLMajJ3ZEwV6f2MLYhGp57sH7x7PuxUgnq4zgxcp6rytI4RSUopxlCQjrGr15JJ4sxHchUF
82q8r7Rbgy8vku2zAkb7oaZxUIxNcygg3+xYFbL3Mxt4POvKUGjVTe5AGSUQ0HiAbVPdPhQJJZhs
VqDHqyz1EZOMB6HoxYFKgap2UuxHI52aA9qOWxIqMMrSkhY0LKEq7YZJBYoMGHyLuVb/iCHVs0uG
vmzPeClypasDAQ/rYNHEPkiJqvpRrh9RKZ6EZSRvqmHdd1UG/qgb/LrK1LOpS/UxptvcSVn0sC50
jrVhXAhkx4FotmySuKRZsM+0VNMITxRuHINUTN/tYjI2kiaEw2wgvKiasmOo0kXJkW5+6tmyPM3d
nNC46OYDRhpSKwHnIpYl2ZoydiI6WDOObcFewaCZQ7e7cPet6lEGt89IQEk/E5WRntT5i6kG0qC/
R9LWMIoYkB3ba6y7wVw3n7qu6ijr4+m4xEO2jRH8A9yXEukeZ+h60aylplvVdpk0oVi1YUyN7eDI
iD093Du1D+8zDMZ6andtrjL666YXCXW4L8tM28idvEVxU8KuDOejlHGH7qB7JK9DzcYDoZ3lbjBE
7Ax9qW7ttXvQreSyKJRLlRipk7SsOA8Aua7TkEQvctjX/qACAyPK05kjYV0RpmpBa5R+MoavpTB3
jXqzei6qvZ90e2vo1h6RZf9gMrdR4mzYsLbbmQzc+4jUCzCd8KyXCKqxHJFMG6HlCqJJ2s+a/VNL
2TEQF+HDcg0hjkcfso37ViLt7gwvFL+PkTSeWbBXb1tr/UK1xV674zrFioRylvlQZLCZljIZjLsa
GoItX8erjxelVbM3GLKRr0uF+iiVbRTIOXmb/Tx9Jzr4OCgUMOT1MN+utABviZFYRzp805dwsrMG
0Q9jHVl+BbsgZ/enI4wgzJaxJDEOltkE0Zo1rPSH0ww/f2/iFaeVu+MiozeIp4xinXGLuZ4VK0sv
AzkotgF9za/UUdsB9gN3gCYA7+Zo5Zt5RPITkF7CUIupzk97DMcnoZAynOsMGbG8yWd2p+9QULRN
BO9sZ3STtjPi9ucY5zkzFvSscGAr6yGrQ91lsCezXE2ig4SSedP1Zqc7LEXAH0uhuG9WoZ8je6iv
bIpZ3/TlQp8RF/fQI+TNVNjGflj78ISGzAiaZqgxsubVgcyAhehvFDfz1CERa1PpCcYxe7MKKv6y
pJx2PZbA3sGbtT5h5rupxK26u00K1sSxlwZvFNsv1+ScQA8jAGvCmt3bJZSwHHb1c7oOw5UcBKZj
/TL9KGutug2rdRoyhi6nIs0s+r7ejabxaKq5FmC52QqWkwFE7GYn96QOmQj59RSOaV3pP7JJ5wfL
kb3LWfUdR60ffTBpqCbkUmHYZOUmMy7DYBEohZc5XcS2ocjyYkm1tmNuRe+dtFLqWTsCIlEyLgfw
+E6mS4HRyIGMh0SrsaRlKIOyZIDdWW5bOz0MlkoC/MrNe5K0GC11fhL1xJ5h0fZEmuiOhLIGpx3r
42zIjzg59KDpyk02zGARw/puGQ3zbggNonaLCalNtHzh1N6FtM1rhwBnXq5Lf0hovxQ4URr4PTON
3iBfaL6YqxNZuGcrgqfbScuBRgn8HG/kzSDaFyVbT6NZMohFFWTILUtyRvkrA86wgCuNUs2VslHa
qB1wt4qJs5xvC0nf5ct6A3TJHhPdrxhhghenvIm5RoLkxssja9zexPAnh2z6xD/U12RecI3SBVoc
ZQwv2sJpGYGSh3BvhS3qJH6Sc6doARiDYzpkT2ME89HIq0crtjT+LqquqCLZKK83SXmxlxj4/yo2
GOPABULdRPjHHLVfZFrlaPzRKurkaRMjLFliAKLljI81HIkmNTjDhmInqeFXNdrPwtgvKmBMSm+n
1AA3SnJxj92N5zAeNAbEY8/POcx7jYuGG03MghLnDrpJ9I9ObYcry/dko0fKI8T8rYK1HNB2t1zC
uP8BxvgwxwAJs4XpIRKG515HnSYPcKerB2SpP8Y2+hlmjc92fhsztAM9SzRIQsWyZMTLayK5CyEW
uTgOi6MkG3WgjRS/AyS5ZelZo8rFXo/UIB5YcCDXTfxuor7OefEdIxPWg83rTUfAhtfQ4J+NLzG0
END1SkOATxSAqTxHAooaQlHXrJDzklj0VN5ofojBnkGn7jG2jTP31EXg1JmjFNpntIPdUe0VTG/A
kaPpRb3dOmnB7fpT6rXHkWUqsG8lOUpczRbFTg3SfZkH5vXNYy0S1Vd60PMFxkQ8COmZaIB2Lyml
2C6AjGFicKS8AtJEXltI6s98TcV7DvB3rhhnLsWeiv+mkO79JkI7hTbbzef6nPFWpL+YY0/k2KxA
QTM5FI3ZfuP5WoNoaFBiNbzTMR4EWmOu/iKnIwVcSXZ5CzWzN5RPnt0+l6RTMfaGh/BjvMhjZj0x
LMctiFTqbLYipDBaLb+REG1kfFuvtVrmIMXQvShpN7mmPV4KTD9BvObVZuwb6SAJ1K/mahenxo6M
JxINCBAwjHqjVmbl9/X9os08bKazJB0JBdcfu75EhWKbsoUEMpszip54CVfZWI7WxOSNfHFDV89V
mOzrpKksNCLJvrNAxY3p29L21SXthQqsftxn5e3uhKQZ3Hfk95N1ZqArHzp9JBYC2daJusRwxDQp
XAQ4ZvPqtJjDeyaPRqDP64mwGQ49Qnh3Y5r3226d0t3QWFeOAdWR1vDQQ9n286qZX/RQobdopm+i
bWY6nghqaB/uobNQ7LfS5EwRUoGiaedNFWsnOC/3fZOT5qz2BpdzrXOdJK857rd+ZafgFLAWGdX3
xiuA9ogG3eb+JumdH0v9Z54kBoQbprGkuZqBbUQB6NJHPS+eSznjdm4bP0fFfmBJdc+J6JVJggIP
n45loNJl/AjXmve5M4Dodpec/UI4wU1MgCuAy+Zx1jYwn6lf74qJIBSzzD8Ika+5lS2Sl6UGRYTV
J76cgCBEUL8p6eRhr+TuBEpSLsN9mVU5ZigWo5FVR34k6uKFRDcfV7+y74QAcjoQs8U4kS2H+awq
TGlzW+whIblNbh9j7OkOjJ95VyvkbJkrN1ZQSvcjM2R/FeKUW6bPDSz04MQaADEJtyNWEm7UTW6L
D+7UVsbij4n61avDM8XRBXxPeAXPeaeK5IAs8U1NG4IuSiqgArSkZYUhlUmqbGJFftEz00LTXFKb
W2rISB6WfdZWz0AXQRvHsXzSDITuFL35hrKz/raSYtlj7GSiSJovTR0pKiykhh8DEmXexXONe6+z
c2u3lFL6epNknnBbDYxD0c6yfUTNn9aL+VEWq7ppEXmUdERZvlfTInyV1lF7IXgMtJSRSAe2XZMb
xegW0oj9B3wXglsw2+/adq2f1IFrLCw6dnUWFilwcCZFJr6rmOOKWLPZLsRLIeUT1Hk7eY3TnsHA
ehOagTUAkGrKy3I2GhZPlZwbj3UxfA1zV+yI9in2TUX6Swbs2hsXymMyKNiBRyo7ZFKfjlKi67ty
6FnZ9xUrBJnJrJwh3eKulzyWwkgDujxMgNgvQST0JmhsLLbnXlPL1LFk6WMKs/6O4Wnp9novfiJq
GfYZjrITgQHzI+7qkpA31kaqEGvp4Cq+STPT5iUZZ3nbow7YcTGOFy4oVYe4Ax/KqBUYLahtwwe0
0kQO14hcfYOlzz379PR96AyZ7qsVWxGTRQe0VboHTrUeLNoBV+3o6zFKCV8rsLIZWWgFkcz81koJ
BOyrBL+sYqZEEtVrfGeDptlMLZwCGzjrIQf97HZaZ3wiyTYPytChUE4rFlExem9X70b+0rXjQhw1
LfeHZuUYn0u9SPyaKB8NYVINrDTCzD/ZWhs0w2Qdsmy2ZLcYp47KxkxW4ovMwe3BmFysuG780bTI
5irDbjzkiTDeyAuRT4Bue3cZRe6ZTYbR77ZAbwul26klrpEiycIA6Eb6BHHno2F+dwf97UPcFBKV
bkqbxo7bnQgjzcttBLRTzO0qa5D28hLqvrBlqj/cstHg4WU5FVQoXiIzpgtXEqTY4farC6zJLdhm
ZcXIg40fUW+yxcxir8Z6+EOwWd1T6NueZIp1m0hgQkVdg5AoBxnomdDeymZw0xI8Aslc5NhAws2Q
RLXStSTYEEvyXMR7YK/JtpV0+6uSq3oL90r6rKEoBT225I3RxrBse4JwnqylFw/whL9TyeZuZQJp
Qi6o3a8ywyRimlIXP2Z0lUJGDJz2kqcUVrttzHm8zsoEoUutTThnav5ijyJ5jOLQPCMPZN+odtp9
OETcA3JFYnip2vpuTZT8GaHeGc27xCOYy2kluy2cHrJcp6LDaMF+EioFunaUJsUZipT2oolYOc1W
U8ROEul0YBV5ZTu9bJQLlJvJ9PVoyY4ZLCyYbLqUbkyYVdcIGzIbEqtgLAA99o0MIgn+dSKi14lj
C58rt4SHGMdP5gpLkhXGTHDkfQDc/SG/LWD+/m7gv8SK/gIg/UtM6f+N8FGBUeyvdwOnqvz4qn6B
P96+4I/NgPkbmVWmjSJEGMzxFQ364h/aZT4j2zLvaJwiwkSQTKLmn5sB7TeTJGW+Cv4jeDMLc+Gf
mwE+peomYFkTaKTJyOnvbAbQTv8qXWYEhPkU+yDpwbaMEvpfKDdmDJEEqi9CAvWug47kDYc74S3u
GsRu6o1byiRvkIHxPzBL2k9+6RWbZGNe1iVY085lbnh4jmBLFZW70Ta9PzIwfZ1bZz9gn/DSYHpl
TLkf/X4/RVt6EXnwZtRv5+fOx52/ZdDqW8HaHtHW03H4dLhq8SwzT6fX7B0sDeQwOMVpFBB2nJEH
hkIiGD2SYOcghMj1LrzBvRt4FHdQi33byzfxzvDjTeKxFD3Ed6zFqSeHQ0KZ4TyTpXWUz+pdvpN5
OsJhWrvH+rpRN7Un3g6Sl/NNJI+6YNvuc1/9TILQH7bPsCQfMMU4t78BUpd5ofbSjmGgsSU2Hfl+
fFNPgzs4d8RQ+coF1Zlwnvd3z8+2czrc/mdx22O+6/x33aXKcdpje6ycZQ/ygMdeOIXzGjw+Rs4n
o/UjM3y/uGdv4mTPDUohThB8OgcZHhqFCMlS7s3V/hwHBFeZfG/TeU+cR35WTrrrvZ7fmz3zy3aA
7qGjdD7bN83L7nsP29YRDe2ZXBY3eWJadk9xmZDih+8cSp6J0lK7a77Wjbyrt/1BB7iAC14LmHpC
RImO4i65Rm696bagWC49HveIKrXw1UvCc+/2/DKsy2Re29c1yD3LS47RjvfB8+xTz3jGe75HDU9o
KQz4DjOpW6Ithj1/ZQQidW52V3/qE+eQM3zXFwXEyLcImrthA4XU67/Yr8OfOdACAOYUu/cZ6pyE
D8NbeK25ra/f40ngPtvccGkbRlAvZCk4zJefGC1hizFPbL9Uv32Pdlgks3iHJjHeXct499bOu/gn
GmTsI3SZaUAHcZB3dKfH9m15J+IOkQbCcFj6drON0TWOkddHHvmWjeyZx072x/FlZf+Qn+271CGT
Z2O91Kf4qJ60B4SOm+HJMK/Sp/1ZrbInWwm7CYfgDj6Q99k59qQL5RMZHKdp8mW3zY5MgmQRIENh
hMvH7LaRX9JMTUdzV84eZEMlhpAG5MxXlZPWMfd0kOoPP2lCVCIEOGSgYT4OH4gLxLG/oBBoK7ia
e8xaVbzVvHAfX9NdemTcOPwM7/iW3icVlnO9Hvc8fmTFD8SQcAuoZofeOH6VKqd+RLJF5GYCluin
8W6cikO8sXcUStAoJJ+c3kDiDYb/IJF88QU/kveAsvHQB+M0dUOGoezcnB7lIzFvlNevvOtoV5MX
5ZqRcvWGkM8JH+SvNHCoOB1mOFuddZWLYRed2xdPDBpiEAdDcF22WJLcKDtgV+SnA9p09KKzdgmf
SHzyblewrD0tL3GG7c4h/uuIdrUG+fEquG+YLtL+u/QaHeYfAKEQTH0OjCgrV23YlwTNvBWbMnpp
KHaXR7QhynY5EbDqBiRU0Wo4/W71Lgz3D59wDk5cNskh/ZGdjT2LOeODACwn+76hZXwYtNYb8SCS
027Vt2t0sj+ACTKISa/qvXZN7Cct3Y3q27rsele5007qm3WssaRGlYN98kveKevJuvjohTbWa+jQ
tR9Hl1XSp3rdafcb01XO8U/tbF1HV/OXB21/RqC2hZaLOCa6N7MddET9WW95Qu25htS3zTxuy/7H
R7wlwcXeyc5DvK2u+9TX3Bef0F/nvHi+IC3V/1I9QPxu90M98pEje/pr+fGmcTOHtYXoI+j9wZuC
+AP/n2PxOyS/+LOfb4W7+tPxrAaKey6d9rmDQ3NZ9zwFJ0HzuKuONJG+dal2Mn+EDZ9TO6PLMCJy
bP6MvclRF57FfvJ4QPx6OaKkA4O9RY1kaxRGbnYy3rKdDhzyJ+sAPsx/vpmb3x/FuX9e4IEeiJx2
8mcTa7mDAaNgtnFsjniSkSY6UG3Hn6m67zyWkQpyJBf/IL4P/tP7xY4Pj/ZmzLnNcFT1ezZG4SUn
NcXplc2wBIPH1zBN2OQiIFaXZcTM21M+6V+RDN8WbaYfXcXmDWwuz4GVCrMlLD4b3pWeuWEs7n1o
H0+ofvYP7vanRB/lqQcE+8ETC14HG1FoOeKD7muHXGZvnpQzGbPLNeFHNASNR4bU5vZP70t3JgTW
d85YHr65QbsVPZYfCJQ7lGJHHpT1SnF4ho8GWIl+34lPdvO+sGj9Mep0bhTydLGX0L+zPTFxfBF2
kVwwxugsZjgPcx4yOBsthXAbEKmkjVsmcqQuMhszbOn/oIB8rAp+/Y9fisDfKX5fVb20SRT3/7H5
rm6use5f/9AvX9P9x++fjr75WfYfv/yP/7vx7G74bpf7bxyx/Z+UwNuf/O9+8j/ta4+Et/77v31V
Q9nfvlsEBPiXOlDHCfbXheMx+f6K+++y67+T//3r/qgf7d8M6KGWjVWN3A/gy/+oH+3fdNO0YIfr
qvm75OSflCXmb6oJTwIOFAoE43e04p/1o/kbDAmLBaPyO05CN/9O/XijT/zifFMMpMEyHHKLv+cP
Ccs/O99AqNiM1RvDqdWi9QYDfsPa6xd2qZjiw34IIpFr51iw5Ov122p7XuGMlwsSfXkwHk3i7Tza
y+G0Vmz5yc1xCWH5lPTklTS21lVxXdNMigthF5N3ow/BGjuOKxElSda+ZMYEqDa3kAjXECUs5ioE
HLbp5NeawITRJGGDqKWoIFzntadXhLXMRR6S0jKsT1JRcVpmqrmrUzInDJQKENmsMoDPoF+Whomu
NRZEdMjxVZK4iVgyZLtMQQynaWmy6csyRj+G9jQkxuweM5Hu/f2W6r9xRfxlL/VLx/X/1HXDu/y/
uG6G+bv4pN2Nfr3Y+KI/Lhr8orDxeWPesChcCBpv2z+aLoGuChkUqQ40VuaNp/KPpkvIvym8kYGw
8Epj0bH5dn9eNFxrOvouLkMbnymU0b9z0Wji11wQgCpcKUixuLLZIVmoxriq/kmNtdQijrQh0qF8
UXtrw7z4PTpVtI15+9XUOAfnGjlTnBbKHZorpDONpPmpnBZerDBeGbMVSXF4K7RaS90Yio2hUM0/
Rbf2m1WZ2Azd4ovsqP9ICuOjNsPnqtXf1hmZQ8MYGXzWT4JtHmUcB44R5xzd8W3H3Gq125ewCIW9
NxfqB8n6oet4xzq9bnbz2phOHZOca1gQB1Q1lw6lvWBKi8PPZrant15pac/WOHkghg8xaURBvUay
eeoVZlyGsZTsrphZjhDauRNXGc+zI5YaplxgReSMxwQ2Xxi62dvQmOajTbw0408Ma11fboDiPVll
+B6xudhnanYXhxpRfjKP0rXF2GxSsWT7QUISlkFQd4tBeYesQymTzhtIBl9ESeV7u4cuVTAYnJUQ
jxytKtMuKyhvrNNk0jYJUDYijqImYKITkvzFKEsmqgVYJzu2BgUaoJeI1L9CyDwl62PqDWqKCc8F
+Yj9fp4RA3W99V5D1MSQ0qqfFYRNcgFaU2x1bpOHOCWfGeYxx/VkPpU3bDzrpOVE2LOEEI/k+BRB
AzTzlmY6X3eFJR2npFMos9vmjCQVrZaVgqRZFsoL2jhkMQLljN3B5mGuqybqKb85GdeqZe+bMDdv
mOu6om6fEbAT0QCShX/dJHt2Qwm6YAC8mSDkAVX4UD0SLkjtIOYVufX4jGW/D9DAnsTU3eKY5uGs
hpRiqJlwOibcePN4uTlUlm0SMuLWQ9xgsTK+9BMbCV1tHjqlQfLQjadeZ2FelWXlyy0RoUm9BKR1
BuL2CFIr/whrQnlC5Sianj4MyoLbNPF5HUkL70L1U14ig+Fpyk+vroJal98GQ1u5hcOqLBg3cCc4
5OhMnCjiIChtqNwjw/u8XC9SVD4Btg6yGxNHnSX8y+IlR4oR9KExB8TJNX4/Qo8Hcti6rcpCoNCG
9nGq5a2lxXTsof4jmgQLtnJ6MTodpX3FkjometnJmRFDxxveYAg91mSKPQipGbdJlJIaHsf4s/8n
e2ey3DiSbul36T3KMLkD2JIgCZKSSM3DBiYpQphnwDE8fX/Iurc7M691ld1Fb9p6mxkRokjC/R/O
+Y6HK8o2T2bnBlzyQFLCWjLAdsyJV04kRVJBQSJJg31gTaIh+3qQgEn7Dn7BRgfnoptvnTBIB1Ru
bY9kSQ1ToHrrqKeuG3izdahFmSIXNItXvW+/eqljnC0rur31Q4hiHAKSxLZ9otwPqIbfrmqeEQKa
+G6j2Xcxg247XtMGaJ93wGshmVzzOnOV39XeFG8Xmze66pxzNrCDVGa93EzQ409daYLF8KTnp6Ji
87xi6ysj+eBMAAjCOpupNYYZQ2av7BDzfWJnSEq78dES6XuSjLt+qRffRShy0Kw2B3dXY9EygMRw
NpoHu4PGXq1J0F7RxPSBUKPJme7vRMtyE5jwlhxEJKCIJwKRDPjfaq5yzGIstdzMfpidTjw5Zen6
pBDkPtmfKM4WTn/Qt/MZgRx2agikhiYTQnoxbJhZh3mFuTga37O5Wi5TDa5k+WmPy/SA6PIYWviy
NcLr/LAgRsNbdGczohL1ovkLs1V20PplbVdDQh4j8pWx7FKIOM+eR64WLCm+flHIaIsKZCidL0XY
ba5w8TWQHeHeN9Y+DJvXfPRQK45xUEJO3RWN/rWgpzjkDp4qohDCfQiOJG9JjweMO59TRxM+yb+w
lfE+bAzYNUGYOL+zdkA6mrN3dy11O5nTrwouDm4ompuxq45WBNnfCUf3/04t//9e5SKgVvyfK5fb
Kv+FkPwvZcv6N/5ZtlhUIKDJdCASutBN73+JyE0J2pz/6Fm64VCGrGiM/xwVu/8gBMiDdm79MURe
mWb/WbWAuaBnoGgBpG7gav1v5QQRS/R3ETkxnQ5kdV6IAZadfcZfy5bJw3nWxHbi61Kd1agV485m
SX+fZg2k4VFB0kWdE101E3KknjrGDsGP2joINi6ZDdM1gEqjd/sWNmvFYjnuzYDp8/RQyvkEXCbd
a676ZYF93vR92uz1LmaM50ScX/h8X3Rsrduqrc9mjYGfCHl4/16YPizEZjC8tG+F1JgdZFF30jFE
btpC+zFxKd/i9nlEIPwLTSe5a+yratTY5OKOG6MbYFOHDVTqU8xxvYltc3heqiK6s0XIjDKyRv0q
kgrNjxGpJKMZCCGSus2o9d+VSnRQ7IuRx3uS5GVAhiK7FpxCT0sxfqAMdRmemRQ6MCpNLCNeQ4Ip
bixPDzhiJ1iqs4bTJRJIj5JlRlUnq/lWmc0LQdAa9ANzDh/YYkbLTk0iHLax5tjYO6fkaCDBhCqc
yo5cgwYMT9c/m0VsvrrRABJUdqhFMeDzPyNmD5FVekw6uqbcgtQGPJ0RSTKqzxyAfcJkUEco1pTO
JVcF8XrOFEp8zlN46eICwyDyYHSj610B2DVAYRVeQETF6tRGnngWBT0oODvwoDvgrNOTpxnivrNz
NB29EMY3BPLUl0SeeuSbN90pRCNEhZWZOMZ0Dx3EMIzDpyic/IaVLMsCOwI+LRrRIm+w013j1uqb
FjI7pgNXTALi+gM9HRdklBkVgNq11pOaOKs+ExRXrXaBHyGH4+iF6owvQBBRbtnP4friBym3fdTR
j2KJaDBomfJh9q4V7kSW+aXC3NOL9MNsV0IC4TVIbM3bTE0r6L9uEiJtvCSYyL7YpnSf0H1tPnEN
IKy9GhMjlPCB4nHcmDq76wYywCbsEm/ftxNu2aGa910xnKfKfY0kOK0cKt2GdCtCV0ogD5CPMCzb
ftTMtxJ5FOWZLfHCp/5Yj+LgaWFIE0xEd49zvoTM1LJnt2dMD25njttGk4ipzHs5Rc4NXy/fak3g
npmTkt6RGOChmN9q+hL6olzeUczBlK/4NuBQnQ+1bQm/sdWeiE6A4Dh+9yok0WlBP+kTgJMcKedv
RpQuHtAGcieP8NwKpLvoJKxV6FGGfX9yGzvaSWvQTj0pWZsk8x4F3PgDNoZm0w+5yV556gMx5S9k
gQCrMYm09YwcqbGNMEZrmaUWTIEVydCRP8lVh5ZHOML4JfiQZzSe1aVjSDVD3w4rBmWV6se9buvE
RUGFZnngafmzp5fJ81jlyXFctxjKeHYwyt+oBj4dYdY8EK1JsJ4DICa2kp8lXanI7vi11I7c56p9
xg0DEaxx7mcnfos8ld9WTc83pFhgVwMshPE8TXANlvhaNvN8jIqMImrW94mU8qtXBLngJKET0Vpm
DLXWY2139ReCKXkCy1I8t67BTDICUow6BQICj9uPAKu/6oEM9KaDmqAkRFCEfJml5ZbKE+twR77Y
GCZ3y8KjjohMYOGku7FjEtlU/jwvtZltzKGrccngBbmUSAtJQcY9rcIbOY/hKvESBJAiw4WrvoV7
dr8obbmHl+huUbv+HohbPeUoTgLNSOQh1yVcmtmUdVBHznxnJHDNLELbzg2mlbzOY3y0tYuMuhqq
22REvLsp+cK/CPKecz/V8uyxd0hQ22jEGFkcPFa0BxnWYJkD0AJwLr3ni2LWm6U33219do8VX+7d
NDb2fdF1KChgfMDzytv6pdZyeOVJrGN/xzlABlJRY4pwTRozU3Nj9jQOeTe7kSjyw7jk+abm2dgj
iDeO6OXQTiwTRLV4Xsv8vMKZ1HfyE+hmuF/q3N6ZMfo8p8KiHLoY0xdCeZCOIqmOd50wBn2bMzGi
wPKKg65qKGhqYouQwZVUmWOSi+3VN+hYum1MD/IQKc2+QdnEylDnkKvVGLHWMVs/am2yqtjWWw8J
ZNQKLX9iC79XTvIh58W5NNPg7XVRZLeRyECp4EIdeAxvu6x9w8yvAPIjD2oDyyh3cSWT21rKazU0
1a7V+bNhrpYzgXD5xR1Rbmht2JLVDtnEzwnxwXdjF747SGb6USr7fcl3tQdW0xJ+8FqGkXaK9a66
kj8i8MjO4XXpOM8Sq8QwavlA3230iNVN0uA5L4ryUigofy1Zp5ehxhiiUOOrEVt7znWnab4QZrSb
Y8V6Aq0xpoQm3ZcDY3g9Zd+sGf1JdtD6QmyLjiMekyn6gtzOkkkpLegcrz2Iie2nsQjFamlOvXxH
TMTVs/jqzXF9B/nraulefbJyuz8Ok2Y/pnnz02UGwjijuqlJ2v6elwHKm9EU2yG9c9wJFAPwj0Dw
zXtoNH5pVonLYwnQZbMgBb2JSmA5TmfiIpBpcUOyln6ls05PNMXDMSfCfmcWUXNJy6K+ajlTf6cr
jC+DFA7a21Dt9YpEIy+1bxPHe/LKuXo3jSYO6Bv5Pg7mS6stC6rkmvsLKz/bRVvwSMRhAPUDBytW
ivuG+dcjwlDsyAD6AH0jsx/HfjtVY3iX1BnCRmY+m6YYxk0v5YOa6vWfHOKAPJvkIPvC2rlpm38p
iwFDDUXr1PSjDkOqY2cl4hurGF1IkPW8pUf9BOFRP+q6Sh+zbKzPkiwwnvtyOeLPoVwy0vHWErDd
eT8EIiX5nic8B3xITFPLmRAVDiz3JrTrelPr06lCi3aDK1LjDpPeUaIGOlbzkn93o8lSGf8UsV3j
c105L2lU7vPWGk/KILKwE155dVQ47ZJ+FY7GpfM8jt54wY7hXphVPRsu3Ytjockm2J5OWtoPpD4g
UoxUFVS6V51bjpVH0u6n81LTmSdVhG3IRCUMBGFxkvfGsjVmKDwd4pDMSX1GG1Q+9r3G2nLOBII8
FLfn2kiKyu/bbEQhVjI/lrLKPzOhx4lftd7n0nrVm0E2yy3GbHck4idWO83Kl8+RxEAX71I3fKDw
FA9yAisCT7R6KTCAXzHho1aLRXcSwnlm6CMCi9v8TNwRU5Up1u8hnzLAqLs4foJfFL2PMlY/2RSV
O7CKKIpQdCGX8LTsbhkIWl/goP7URqkelFHSojdMp0PNm2FPDMWvwhmaE0KSGLu7/J0WA0iCUSJV
HgoJ+yLrb/RolA+9JXoWteyBbKeuZl+NRcn+09ajbV5puKZtBTVxQUp02wMX1XyZC+cJkgIfeDpy
COorOG62S+GrDhBKiX8DFoegZdiEWpoeQ+GiFu+FdXK6+G5KhjaQLiejRs4851O/7GuVWeBbGvM7
k7XgFbEtKvul++EZAVNkAzbdJw3+SwpLzz7JdnqFerTFN5r97nGXb6rcki99o9oz37/6Orr9V+oo
Fv4R5ULqVDC2TFn5jcbsjWJxeK6Z6u1xCb07zDRZpXsDJhU2ybH7HCl0kbZ+BKp+ElIxEKuc8BCb
XX2oxxV5mt0UA1a4aNa7p3KIHpu+2soqvuW+w9idXvWOpTKRRnjJuzuXpHWmrL1ziEzHA4AQy8NU
dtfS1QfkZstn5Wp3CSk8eOSQlNcmVi7RFqFvU1MCEiOqtDGNHbpg6mvT2XUEfZRFe6AESY4lo7U2
tepD2qnuWMU24Q0zEI9ytMagUVoCANXuzxruASqf3Nhrs1Ei63Hc+zjKSyLAPW0Piya+rTBVbubE
AzazlF6QSJX6MIUJvZvYeTJAfREjsCpKnWgzZQpMACVdvBjf2YTRK1TmPc4YIv8gyu1WYGAuc3Y+
465BZrTXqTZQLWPZAzx6yrrwx0jrE9gANAQ0EVttxnwL0joklMNwsfhErV9kKj/1K+EAAqd3GgAO
77M0wUUfoxBclpJABBNBb+6MSSAM7YR9f6W/hHWgEI7ewEFgIinwB2R6+2XEsw2oatoIwhR3LQga
QiOwyjWDhVixTTEF8Dx31A0YBeZ+/NQNI70tNM26cBK/lj1MrTIV4cHsTSqtGdmuM9sBROTJ5w9x
oed9w5OTlzc1rd6m9eAdRhEUbxw9wMOn6wBMMKhG+ymPTYNvtBe0uEsqSGKjOx3ZV8UMitMJpI73
0nOeeJYmbxiroy23FTtn3KibNoowDIrYOrbW1O3HReMArQgmEjH+ndorv7RG9rzL5L07U+neGGAP
Lq47v7syLgLkiydGPhhOLVA5r1Clb8XcdgF5FURJFsJBEmmRdWTL7YJHdSc0Y9m3tt4EEyW/D5u2
DRCVPzMRHEj20MbA63pQdHH8nJPh8uFFtwmYyTXpdXT5SVgqy4xJdS874ClpDDHQCx+449V+thvg
WvzDXa24bcLAi/hIDFVtlKPtGoznwiifRQMcpmeWRo3SBBUjUYQVAzhHj+RL/hytNTnF2bxvM+sl
T1ODx2/MjszahrM29Nhte1Gi6GVTghg0cdpkm+Ffnpx0b2YO6pQlLfdRjMq58PInQpnwyFDmh0UY
tKpD7hX2bCDKEoYaE89kTDtfG92cMBYyM5rZJChIG+LDkg7LZrJ58Zz5RxPSu4XfldBcrHpKT0RA
PEmzmcA3bkyjvOL0aQO4E04QF30VzGkXQj3yek5urd2Zc0W96VArLzu00PMxnbI1tRKKSqKlv6bY
unb2vugkKhaBt2ZEPRpkXf/W1gawksL6aPjd/NzICH3laLjxisugfo/0qhvNEqAtTOPopTicMFxS
XL9lkjAhWXxkaV0Fi4nlPx+Z5ACS00v5q+qLD80xFX+FTtgshucMfzJLEMhqHSxKcTsO3l3iyldr
cr/CyEt2c9flfi7kuWcZvFHpdEsO0rT1MEltJIHHmpkCgCnb5QjWjTKVHIwtNzpG6Fifzqkx9XuV
N7iSTLeGPFDQQgxsD5bIBsQoKpSAqq23ywBGhL4WKZKuk0wq+vte5giIe3VnLP27YyKE9xoyXMMS
AbOrKbpK7PcenLdSR8WfVQnSI+Xe8+l0e94FxP7MTYY4i3a5uxwXKWAegeB0jL5nfkCya8cQjHIi
BnNaVYh2oR/SxUr1xhNxt6YEVBiBehPH1wjHmYqytnAnuQ7jmr7ZhapUMHNQqPQvrpdlvlLdeDWZ
W3HiLa1vr3ryUAD7jHGC6M28HPF/AdMxi+psFBPK6RhAidm1NCoy7RgTR56NiQ54gt7hWWrc3Uzm
rD9pzVXF3aWox0uUD3R9KxKrWTHRxQiIyCGuKGwi6McoMhnXndW6GfMGuUsijl9iW54Sy7yNmdds
cNUOvsbMb7PMzbztY8PdGXNlB24hQCmp4oGUuw3PCfZs7Ip2PWYBIvyL562io86tv2ozBUyi6uRu
qtM40LT0JwHAxTyqro/Ngj7cEwszCjbt2wn+08aaOTJLZBFI38oPFY+0GilvXdLb2snAKnbC/4on
rNO+Dd3grLLRljkrWrJcUatJBZqhMnD4JWKxIIUb3S612IINST9dwkX3fG9E70XTkd1Sxq8dqfXI
N/fedYf9nIX9LR4SME51pHYhCWu8jLTeEtT+5NTh7ZjLXViJbwQGB5ES7UdHHjR98sCSjNGjnj+0
BBSczXw+zkV071ZgjEh9PM19iyYiesGZ80sv+gwtZGX5LZu6rV2Q3lSYrec3JsehObjZUYb3rZMj
uZ0nqqiiuAc1xKvhlBAeBtNJ0w9xjGTK6lM+QveWAObdSPQGMeglkvTiKWpJQ6pdXsrIWsbP6RGy
wT54anpVXqNv6gGj8lTinmwjtgBO0/iAVC9enMAXa3AW4nJB3THZFytOT04fPTujOgBJQ8RXRleQ
T/3RXiSIA8P7KSOsdHG2I1miobxQ70xrA3Yil0VXxGFoDiDA31kxfnbOMDOdYjuiRzrCCpU+uEn8
mC7ul905+qGo0LlarsVGkd3ZflDRZ27l+zHmXTDt5tS2LLxSdqTKhsoxexmNTMzip9Cj+y7JuD5d
7R2/64eU3pXhtO3zLqISjYZ9YQAlIrYEi1Ox1dL+XuvVC2OJcYMNgfSvElCnLQG+OaR6bExMiNt8
ycJDNpeXXmHnc17nqvohY5qzyLHyTRgXV0+WhBiaTn4lyEXbW0bewCpg2rKYEZg2HYv73B2qmkR3
2eGalkjUYDQTJdxCPtbas570t0MOLsLImt8TGLSohWOcmp9zQXCgCTgZHZ/JmDBxAlxdjPYYhG25
zRufYOllq2b3QlD9B0uAr7iaCgz5VIyEVXwrp8b3MS2ATCPVU2xTYrK8ymAik/YBznMfydzdzKl7
HCdHceUP92BMGJPoTbSrVococduPpFenW68E2jvPK9MKtj4zTiRzk8FgGBgM5pkQjajMm2dt1D8y
UIEbgrKsp9yqX2jbyI0Z5Jr4BhO40h6rxf7o+/LbQc0aGWBspYWG15hB2mUMZMjRQO2pLOcXIvhx
4/Y1Bt043beklMq5z/0p4nvLyDrZJkZ5r/EXt7MYdZI4zCN25xNZ9oxI5Vxj1cNTWZbpvBntiey/
eTbAhkAslFWGBnfRIlh8brLptJDvTaP9ssPKYYcuoPa7YN0crKwbWSF2VyXjlNgkpMC0KQUsGvMQ
iWjNtEHy07SEWy3P3SDioduwITSxbs/3ecu2sSn1AyOmx7CEcVMDeMQmHfZ4IFd37+w1/lhrP9Ba
j1qT/cYLxHViXMMJBaAzfEbuPG7NxXpJiKojDDC+zCm6Si0Ohqk/GyYE6WVkRUo0arMOt4dLhgM6
EK4+cXmnAGTUUPhOEc/7WHc9gIAenjW46KzYuUydKXv4gzhYxbtcM4J0buVLGufnuda/6K7HA5RZ
NakDxvsrBpXnKZsBBigwqUkVniYK7C7/DX38m/TrUyzU2wBAwmg+E9N7JcrkA/CAfCn6tkLzvTgn
Q+cuquzw2DdxijeK1XM8D9khI55h0xDN6HdOGRjucph6+SJM+6vvjZcs7eKAHZPPu+XixaUcqH67
1Fk1as7IyjPfbOePHlLdpkjNN1pJDG6TKXxtpYgz5MqQbJegVKnZRmmdOll/11yNvu5kwwlzJS8A
SPXRbkaokKEnAmmMUIBU/ZmuQ9+maO9nYktFmz+5o3Xv1tqbIIYYiK9W7Uy9Z1FRUw5hV/sV631z
GyqNz2H4cKtKbYnFYw/rIjF24jDbxQmUilabJRwTl92sZrdnxutAh70zfpIbssWNbeIs76TkjSsv
2dtUDrdj4ay4tUJrfjvLOCGWbmNwFeJiOyYazTC7n4ae3YxtbIwheqpC+0pC8HVKOagNeB6q07EC
jUtQFuLSV2z0S4GQg2ASewvCft4kY18ELiUH0OgOiEFCrSZG45503IUfjj9gjFOfnARfhJRNOvIf
zIxsquPOwWItSYLQ3c57iJlXMOceq0vedF9/bEz/f0rC/2D5+y+Xx595/9fV8frn/7k6Nux/kCPH
XWjjCjIN22U3+0/FG/+H3a+N3JEb2ERcgqztP3bHlvwH9h+Go46J+Ue3vP9tM7LEP1xdmgL8nUBK
alv/LcXbH4alP+tE8RWR9G0BVXdtlKyEIP51dayPUaFFGaobYSH7YcBvjjbFOpMorpsSLlkyf/aW
dTXyT1Yq7vA8VIee77Sc43uYWQeL0mtKbyiYdl33iHcULUoA4AtrU8BVt6LHdlFTbdsUCckSuMb9
YuIeF29LfStZIqw/eqyfzOnAOmSrzlr9DSbH0yhig+hZTvd6fnBatJhk0pMbOZXHPqIirDfYCTEG
hH5FU9TkBywYkjM/j9tTxX9yct0n3cstSC8kWVLnskza3zlRpYwgN3p3rSMGF/Zvu7qCytkkjA8U
y9Cs/llGROXe27zea0XzBW3k0usQRygo7AzxShS0wrrFRL9PNKqS4s3NvhxBMVtFWwenB5SrjaRG
M0ICUyAsMjHXs2+zrm8q8ciO+hDDd7WqFwGkYgrHvZiZlVpjFRThi6dAgtaEa1fxmQg0vNqETU3G
kaKON5EZgKFI9lyHA5ionDpAceYb0880Mu8liJSlWELq0lHFE/Pm9yE6xzQVwgGQlMGIa++Izdla
qFZCbrgx/KY+KGbOETPI9d/G8u0uT8DgDRiPPRMIgxyCeP4SLFxo8a9eyMjTjXeZE4g22rVZdtA7
RIXOGx50Mp2aLSMgxmDahlaPM7aDs3QIubm4Ssj59j3w1tBqDpR6l2l1ZsCRNjuo+JYBZNkCHdDQ
iw27tiY+E6SChbetQw1EYUOI+C5miTRqxLsgB4ubzzIHacmKiQXNVj+PKj4lcXdAvrftGLeoOTnX
uonM7tFaG/tfHNuYSCNWs6PPMmJyyQFvP0jS8E2Y+URNUUq1ZFxIPl/rMCEwliLflU5E9cNSnn/K
ijpwNwet0v2JoATMnzcS1iw6BIy+5PaWyYHUhboXW8vZRYAvSzM/RfJFqXdQXaSR3eak7w2QOInT
8NefGIkPY0CuuIK3yvds9UZgUNetY5p8O0zm6pZRL2iGhqfNpVEldMNXLDTIkYB/C+8G/EuHKMlO
uDbidUSyEg6i7WJMPp2UX1rfRZZwozCwnErSzcuI9nDGRGNg85l8ribmGFfJDkqjjDCIbZ8uzDX/
dBKC155B1v45289BAfNfDxhEM6AUHba9zipU/5OklovY9OIeqaqZ/yR42briOcO4NZIdjNloMa+R
hSCWqf/Sujd2kx5np9gZKt7Vy0TO83io8nAP7n+vLGOvUGJF3J1hvIfOyF8j5cD4KqeHhdQG1+9/
4x9nW0p7SQabx45wZhhU7ceUjXzmbUxFtMfD0uwrR9uyPdzO6Pds1uGO9cEgz7TARugv3lo28DRL
FW+VyzNOHbDcSPtXTBuQltpZdueGBUTeHVPA8MDUZ9JZkJeNT4AIACV2SDQlElRUGg8FZDkxHf71
m2pwnfzLN3XVMf/pTR0cug/wgCzF8me9z652lfqrPm8h8KMoP+YaYZz+RlUPotSYWzZ8xb/5XK2/
+1PXi8NGi/yHRRabw9+k0qUitG5cZRQZCGxLUi3HJD8gCKL1RHD7RWtPcsYSO0Tf7jDLCfPBlsdS
e2uc4xTusurCUaGbL3pyw1OvzSQxniP3kKPzkAlVdlDTnGnDv8l1/ZvAe73ugIDqfBfXV+7+PXDV
4BsDfyRnEOB9DXQrg858wrmZs+XfvD9rYuWfojn/4wdZ8o8YI5v4ob99QtGQDzq48g1PmYnlMt8U
0dadDgldSPPvfpbzX34tgyKBzsMzyWFCAmL/9aetyWNgheJh02g3bikfnNA4Jt0Y4LAIlFQ+MEG0
oDETduttrIFPCutgiGNW7UShb7KRpHC0KyWO3mxOn12ceUaWQwfETJajW400P+KeJ92au7MIchBC
aYTgwXqJeXhRWP9CTbHj/N96eXNMFBbe9TQfWEBFd2P3bcAp6sV8XQy/c8fbCQ7odLH1+8Yddhbt
ZDTft1DHHEP4YFNmwTzZ8ujRmEUyMWFXulF0IPribdHcf6jCOlb6dDPlbJ4MjpJxAkeaB2ZEGo7L
Gdsca5J7GcYFETF3y0+hXaOsO7XofQlX5lsB1nlirX+H5NSsVh8KDZOBUJoL0W3abR8+6fkxceuN
6MFck5HHJtap90i9N4bTbVreBucdTtR+rF818bJew3QvB4GtEZiNxRwOBWoAsYExyGPtEIUENHPW
b8cJb+X8y9BvMrfx5YLvS3uaUzZI+a/ZLU76usUVp3mg1/Z+XOOXw1tgQYJFiDKWn0PG5MC5OMZD
WlzIJoTLkPUPiptDwslstNcoU8wl/7gBiuq1HxhYuWKrM14atHrbmTej4VspQX/g9IsK/KY7gFyc
D4s1+zKuGVuANKBo6134FJPfsTzRqxlMGKvH7qaxdX51hKzLBN3eOvZL8eTm/SGmDd4AuvBt5AW5
YwcTSsSuRyzP8Jxf3srqFbwIsxbXUfptNjz3uXFe8NsZ1hbVFgj1iOS2NDQOzvxNDpefUvBYPCcr
wTDi7htQEEU3eeT5FZIam9qMH1fGIFpb+5iqkFi/l8xZTqNEyX0oLYgKxHrjz6W/hbiwU0MTOPIK
O4qj3AnWK9XCMsTg0K8pZADzBTq7ThhsW0/eieRXOGC9zXYhWjEj7Q989fZ6ti/MN9dAiiz4a0MU
WJN9AE64VSjcXIrHOT6J1DsimEPjLDfgEVFwoeJDrFJ2D4spHnPrWQl1a9kDVnV5MuCpRs9uDEbF
tVhOWNsu3iG394lZJNPlAXjSwdWucWgQl4ju4Jv9D9UXlCNI57Z+AgDjK9ISR2c/ut0JVhI1TOqb
xc8wSuoRuSM98KG0UcTU49HAaWvWP5UeyP6hbmF4WmwgsFkAfx/pTDNW4170lqx4bT1FD6Ztqso8
EmpO+Te6vxdCWdDysCQCJ8UVabw07mUQhg8uhAxBRNsrAN3jotaeRPI6TE+6pR81l09njOFsINxR
EN5LcPPmJdS1ncOeZei+tYrPy34bB3sbe7EPBPwUh9HjWlKy0dkNHmtLmOt2rPZx/V12r3VWBya1
5pxd8Brt++FdT+JnqBr+Qh8tmY5R31ldoIXgo8AHvSiHm7KNId+hO6XUFDgqEuZCBoQwNlrlfqYg
ncGgVqvYo5Ds2Ry+qtccSbw18V2ZwZKwXB1eHfM24pjt1CtSqw1scwR5SN3tZWeDAmMs5c/mW6Wf
Oo09IM88LNC4OpbI+0IyTyzzagQZA3skdWb80mjxKYKjN1fZi0dc78ji1E3EKovYDkZ+cRwke1gD
IJceGhJOBIsu4s83Cj8bkHNfA1E+5fNGD7tLY7jbSE5B6hWbXB4tHCqTxDsneYxx1rfznkXNkU8L
UdPLkD4b5U9JraSlzDoliiDdPpLSyB7rhTHvbqkMP33Mp1+CtqephmAiHZp3QdPkoZ+XU4ykUmB/
Ii/vXusemmw5hiY1L4MI2dpbmQTJMuItwEjDZsgs581iTTu3fORq6Ix4gwT1SR/PMWj5JT8q99xo
n8YIN4CX0lckt2nXDFeAQ7+CY2RHJudWYxDvohOxxTdIZqbaPLZ6u0qaNvhe56nemfy4Rmgofu19
TFUbGUj6uIcyOlscDiCwWJA5r2J+LGwggh1b6qw6pe4vgy0RR94QGmca8kOUMGOFqwAY68tdTsoL
RhvPrwBVZp7D/hmC+0CEILi8TAVKf0dhvEGr0SQsVp3yKOyLJg4TKsDxvtX8RAURI0ayKvoba3pk
EtmEwTqCdI0bp619uPVbaCRBB7Gg035301tI70Xt44EKQuPKWXCuM7FJ5WFsPpbypV5/TpHfQb78
0Eg3VaL5kK63DYdym74Qu+m7GG2o7vfd9NQS1YMbieE//6DO9DLFIR7p22G6ZGLGmMAYtY62c+3c
afTf/djsF8wWrao+3CTIlOlrUwNjDUUw6Un0sNkOvM2TUR0reaeyd+V8GGb+bLRyaxs/BYbkGbVI
WvlzjMB14nsKryQGaYZYZYmJb/pAorvNlj0u/JCGKE6OFstZLdy5LpmI7HbRwM06WA6HAzzjJIIG
5N0vfGDpgs/acHwWuRuTr+o0EBBC64o3JmV3aHDJmDyjbb9v1mkeJIjYOLUcpqI+FL0VKON5YR1n
VmI3uTEPC3PFVu0n11sFO68NR/1YsfmmvYrrx6m7GQaWUB5q1LC+MfJHFOmbnqGfO8Y7z3mjub+z
XOYkzXM4/da0+a6zgDvCyTDRUc1d9sNmedP0CCjjY+ntmErwwbxrKNl6z9uVCQ9ePm17vbz1kHaE
EwdxNjC+o51/ApO9RZHEeGEAjku/wte6luROTOw5+P3dmf4oBrtpsz7Xe9iC0WEoCSipoE0itXWX
7LRg2kFLj8Oe4LVJA0mO1JOVrGdugRwVvD8IjkEQQj3D8TXx7lr8hoLdSLOUt6ZZ72TM3JkrJlfg
OxT3OclZFZkkpf4/yTuT5biRNM+/SlndocHmcMBsug8MRASDm6g1JV1gSkmJfd9xnyebF5ufM5XV
DDA6opSnNpuyqkpLo0QHHL58y3+hM57cdDqKdtWMYgc9ZdqYVonWNpdvucFTj+AEEDYqi7k+PWjs
5Yi6Shf8UUO4a80MyUnAzvIRw+AKgKGLt1ZMARVZO/Tw9sDMfUnJJzXFPocp55biasmXO4uMXwuS
H4MuNsPgontY7aFGXttttst19yFSUYrVvk7iCW0R3Y/ta2POdxDc/Cpj9ejVvR2WPuVXkvbST/uP
U0DfEesjJ2ClIh+iYd2STA9ZStiZ5vdV9zpPCT/yZjuprHUqvoIKfgAAeABiEFzlONCmA4FE/73l
yByc7AbewiFEDdC1R9LVZjPVj8uMOGae7BJnOXgEohSNXST5pJN/t2QEmjvb1IVB0eULnLWdObX0
vmsgU8IPkEidc2MDDneHBOOVS+9jABFUbTv91tIX+owTbap4Zzufc/cdENDNEHL9FZ9YzXawMWZ9
jz8S5OzITzUHrlXkZ8GX1iAy0fJreyZVxtRrLD825rKDOoCS4oel+EBSYFYt9Eqxs7OFM2zXVF/D
DCWHQQmWfgob+Jy2cVsnn0L3U54q7+hhP8731oQ/htdmr7WxeRiRP1m6eh+b454inLCzG5Ti8FqK
3z7lw79Uef7/kY4tbYsSMtYjVI8psVgotj0rJLxw8/2//yf7Wnz/x6FV/2ifc51O/qI/C9im8crA
8gZqtWNSdCbP/FcB23tlGZaue1ysSmnAoUTws4Dt6K8EvpzCgTFlGAZ06n/+RX4SHva/JoYbHmjw
P5UJ/tJ5+FlOQiICfjwKET///Xl5aZX46rpAmU2NL6mfe7SBjhNfu0lrIx7ihTreRGYCYeW67Zyb
OiG8BSc17Z7N1785HFVyZlq6jkHp/ni4zqltV3jR4iceMj9VSSqJQmoHrADLAwiL8ur8eMzt8yrC
0+u5wHDRM2G2hL0aDy1d0ASCWrYEy8xtbSBZyVH7qGfT7CscD63ccu4OXpSFO89cjOvz46u6wbMq
xtP4nkCHTPIEUnqqyvGszoSubGy4VU4tPYIWW+s1DdtEZBfKWeojrUYxdZuqhUOF0GE5r0Zpwsow
MTvxIYVxz5ttuYO0VXF1xPP2/AudmFCTNcOSgTEH3Uf9/NkLNagBu6CaFgS0XEBDnrZsc1FzHs9l
dm3EkbERCMNtu1FbfAsziAtvapwan16PbguYxWyRVaHGdsulqAXag/VSo6mROJnx1uGRLMAfbDYV
dzb7uumxQdJRGLvP7WghOChnYpFCq6N3tPKAJKapnX5YRnyKYdcMeuznvRY+LqY9f4+DXn7Tqxz1
s/NTZ5z6TMpQ2xRq9hyxqvgl3hJxEXLpJHnlERwgfV33Xbj1EnJU9IkBhurafVAEBkgx8kogquLA
4i6ucV3LXrNv4mvT7clbgkA7nH84tUTWS4g2mUT0xEI7wlk92wSuscA6ZvE1QzUKalntwx7reCTs
N3ELJRiib4DsuzndnB/4xAFkWthhADamtMhpfLygKMIW4EnxGQ4q2e8kydEBU6vZL4bpuz60786P
9uIT8G46uoOGB4zadqzVa7Y5UaeWElYvMTJiBZAkauGkeZ45lJvzQ73Y+moo22CRCiVVs96URuC0
tdEutl9W5b6AdwNKsc4vvI/qLh59NgahFgtWTJcOqp+qyPxsOy5BZSMJGsBj6zDQmg1QeIndfPcE
SFCqAws4YtlfOAJefDE1JpRdDKCFLqWlfv5sTA0N2GRoEsDwZTA+wh+o78FB0HNMKRq6hdG+Pz+R
xqpSrisxE1MVZZGNNE3XWe35HDl9u6au56NQT6GsKtJNk4cxRtRu7Hdz+rkdIET0Tt29Qyuhuc4L
9PM1UaQXDvPTD8LigYJhOS6f9vjNhTPS7gPSQMEGOHIPzeeemM7ajhk1pNyo8hutp0oRttAFFjHV
BxgWinPPpXp+Sl5+dsN2HK5uCvDCYM8eP4hTVVWEAYlAzg7CnhPrwb60ER6z0VTwYgTW084MLx29
L44IZD4dyv7U/y0T9ZnVd3cK6rIpMjK+CfQYknOwmTKKm3phzsj9J9HWGu1iH2rqGejN6vnEoYxi
zc7ClGbjBJgqDCNJeiStB6uum1s0vy0fX9vuwoI5MTue5Tro5NCYd125OlJw+SgczbZ1v++ztw6G
6m8wh83fkuh+LrsYkHKdudGFMV/cS/QObK77p8kxUaY6/iJYnIRA2RB6KVNceoCjUKNF6NovOVXf
69H0rdRYKJ5bB7vQxpTn/HowTnwbD6y/UGvCciy5upaxyYvQmnGZXL2VTLNbw16uEH7PbRscndXv
YgBQ29jFvz0wyQw7vGr3s+61VLhssRVTa+76Knf8BnLpdVpW/dbxgOV5yPX45x/25FRJx1AbyHEg
9x9P1TyDFoTIp/sJyq1X+ag1D0vZ0alW9giAlg916G5ygFeEiunt+bFPzpPHsuC+QSlMrHawjAH+
oPWCJ3DX9g8pKCPsB+bmpmrBeoUGavQhF+H7SeBGf37klzcPC+TZyKvdg4tXb3Y1bsT92KRb1yI8
64sB04pi/np+pFPLn0sOACiQGYvE5nh+6xLX4Hrp6bNDv0b3HQM09LXdbWgY0V6YZnwTKLvN84Oe
+qjPB129njc6XldIBgXWmu8Nu5LXRVB8W3T70amg9rvpXANtHOTtElW/GkKw94Tl6qRXNFNNe7X3
+l62SRqw38sKm9aao+VO6HpxSAtI3wVVpAuL6NSnFDaHIVELA6M+cXQBzu0IFhQqIn71hdzINEj3
QeoAYqGVfX5WT9w4vJrKDpHSMtneq/xF02zw01z/MKLyDpeZkFZkMaAMixj83oP8Cem1lPvJHQpK
GYLmh9fLbaFH5oU5fiGRoZqjAlEpR3dRgyd7O35pJPmgCEcI3jQuOFvg7lSQYrykiyLNthJBiNda
D6WiA5a3XTCzusInqAD81EavLeTzd2B84U6SKR8uTJGaguMQiOawUgLE6ILI7qnP/iwcAWBpx4lH
62QQIYj8yDw0bvXGnIHdNAFc1HjOx0ME6tWXKNeA4qkbul4cgYVhjdvzD3Nq66GxZhMcEEw/qZk8
D43MrHciYwHKOUqQRgTb4bZyqhjgqSbf4G4Qvg6U8vv5QU9tPc5iB6UBHS0U2z7+Mk4/RFLCCPbz
BFMThA7wGEdzS+s8yNR6Fm8LQbW9b3owYXWX7s+PbqgPv55//IZtG0iAuv9Wu8/FTqXHykLHmq1w
Dth+UuzVNcxHRuxntSCDZpVBwIGwbyFfNDY3nRVMD/wxYL1AbvwKmgTGaPRc4BBXlIOBY59/xFP7
FdVxHk44JDfrCcpT6JRR2NORKagS9jKh3NfBRGtF5/0aPIJQFcUapV2pBuOMWJ29pnTgfKcW+xVr
yh+DlymqU9Zt6qHEW6uhoXj+1V7eZ2AxBIGZZFMKVwnrPF9wI6c/8g/S8DH0CIBJ67SUmmI6YIZa
YrNr3IPfR+nDCD+eH1etqeOPzrgqMmBGldS7eq5nmw6vYadeShJVMZvx29DTS5A+lnthbb1c2Yzi
Af0E7IhA4ZPa4LNRaHRXwg5okPac+49u5ciNZ/XpJlKE+CCdlbQUtL9KBN/dyXUvHPMvF7YanVif
wI6Yav0t+yHBs0tnbj0tgrsFRtGPUjf8kCHJhZBJ8lMl9r8txb08PEy4yijqk10R3L/AoBiZ8KoI
yF5eEkwjD+ddwfMEHapQl4D2w+3SUpD/9Q9J5VElExTknHUmYQVmkydqUL2wx/uQqI2eGSyz86O8
3IEcDQboNRSbkF8Sq2XaCyt026I3ISbZxdYQJc43EGkPCTy0X46z1FASoC46TgY11+OVaSVjjBID
LxRVCeDOvBr206IjPF/+ejGTi5kSFA5+bHTTlOqDPluebTj0kZ3N+Mjoy7Ibs/T3CFteP4aLue1m
WvV/YxI9ahaUaak3m6sbeHGCpRsEHShkAoGE1qSgpgcm00z5v/NDnYg7FBCKz+UomVFrvRbNpU4b
C2dJCFR9uhsD4CQRTht0CYGqzGOOqjrqXI9pUVZ+6CFj41Tw0boIC7YLt9vFR1kfqVpVe9BITb/F
uNgf3Io+Pdf3zgJVvHERX4H9AKqR6xFpXQIFv8rRRDCaRlyYlFP7E6FiivFUXKgfrRYxXaYI4UAl
8jeZybWLzchkvl4iCExItqAwrxx2z3+GUycQFzttfvIVjvfVq2uh0VX0OnklW+hbTKuU0ydAGb2K
3gWpFl+4TE69IOqwwgPYh7jxGsruzulkxBi8+9jN0FbWQRkiKQwTui/eCMxFSShodp5/xVMXGDE0
xVCswMWL8l/sGGlB/UpdJHO41UqtuoFfPOxLy27e0JwYrmgUYDVfuz+F/P7b4/bk5AIv5HbRCdXg
ARzt3jqyeltAtfOTyvQ2aPLO23xU4gERmGs+5qU9deoMREyaGgAiucRpq5rN2E2JPWrMrhXQL7Xy
Xuxigc6yIVnb5yfVOvElSRiICGymFZ+V1btZgW6OoojZM6020YStD52Ogj+8RM9HbbK50oxql83F
wcsM7x42lHfXmO4HHeoPUZGO2EU7um+ccIQVxhWI5qmjbRaBheEywcg2s2CvZyU8Siv+oKMye61j
9PPB1JboNq6gfoouBCahuyMAdgAybebRK2gVEg5h10OcRPKQm0tzKxS5a5YdBniW0e/Oz8KJCQfV
aTokKzpojXWaNgyFmS4TSysa0bByKrN9Q5WjBP2O6tz5oYyTE/5fY62v0TTO9SqMTJKQ1sKRwZvx
fcSik4qlg7xwMjU+pr3drrI0GxFMVJ6GNsx2SZJmB6qI9VVSW3iBdBWAR3zhb+s56nlOLPzOP+eJ
Nc+UODQUmRQh9VXmGmQ03auKXAnAq3HjZsv7Jm3Sjx3NM873Bazd3xjPRW3DIDWzQfEe7zHwV1o6
qgDO64fgTa5jOdxCQNsh0ALuvh7TC9/h5CenMikoe/CWuvr5sxsZKVwsuRyw8G1jhPdo72IiQFEZ
etg8XdhjT4fvKgSm1CbQ1CYQ9kyhQuTnY9nJqGF0qyvNmu7jgmiHQita2ttJIIiFt0kUP6aTlI9e
p78d02nAMBA6gQXHGTmUuvpUQUGLavNH0rfGfTPR9AfwbTuA+FB6ZZl0UWvdVNXkbTRoIFTGqm7r
ofUBoghYyoYUEzTsgioXnq8BKnqbyUGmBIgNMORNXVfyo95N5gLbPhA38LwnPDW03AV+ubQjwJG4
ufEyvProM1n9u1pSLUGwMJMPITG5vSuWLHqdZdjBXWWh6XxF7h4k3ywsY/BHgWT03kB+VuwiaSKR
wy3Vu4h4IBcHYSbtPntBlv6B3gVQu6kPq31txx6KHJb7mzt241uRmP2DhMb6KTdz3Bo5xppdJfoS
XJfWmb/lZD3ZzhtF03NgVi2yWdBVvoxJXb/TZ2Hsxtrkr7VGZj9Uhaw+e3NsvO16Yj2UkIDHB2jq
bAtjmrHhc6xu2uTIbX8PRY/EEvX6AKsH22abtiQfezTFweaeX/unjgRyI51c0LWUC9bx+liIIZAn
aik10pG5TgvnU51h8mr1teG7DlidQTm9nh/z1Pq3qc2TD3KBM8DxmKEJECEXjGnly3goWLnAOKN5
205pe2H9nxzKotLhEIsSVq2iIVHXAdrGHUW3nqOkqPRWGd2Vn5BzMy6cWidKDCZZgyUNim7kZHJ1
nZmRjq5aNYDv81D+sLxO3OrIBF5XoXeHjHL/ukOubVPpbr3z5tDYNhaKozaFv5uZAHETIu23rTNr
OYyLQIXExInz/Lyf+tawCW2FMqAKsiYrLG6LFPQ86X4AYcCf0wYcKsnWpuy6Bqx8Ot4NibwQHJ6o
yEGScG2dg5y4gpbM8ccGpWlCa28NiEop7e6Fs2eb2XPjR8VQfcuzxMHYCLT6B5hyaGHa+RR+GBJ3
+jjPGEmO4PXQak778hFBEpCe52fEVN9/dTyayHpR48caDhHf1dPlZtfVlRHoPgKdPV47GBFDbTSa
CZMaa3Jv+9EwPqVk89hgmBa4CG3CTRg6BC6BlPniT0VUNX8Ip8jvwhhPdRy5bP1hmXDKIhNrP0cQ
Q9+gUhkjC0ig8nuttfLDVMX2996C5n3hdU5cnKAOKW5xznP6WavDXrgcQUUOCy/XpNzJeP7SVsCt
sbGMd14rzF9fT4q4ipkx/U4cUlZnB/MMbTKH7VG0uo0C1ASUFsN4mmiR85imyHCZBdv6/Cc7saOp
ntLQNTmzuNLUz59daM2CcnohO7INLOep16IphmKqdwD0X18YSsk6v1gdZJWADbg/OUXU6nk2lpR1
OSwxLwgkJvMR8q22gcvVIcfOuLKg4gBfbNGXHBcyzdy9nUa92KHynnxBVnK68HFPlJmeMjqSOpts
dx2lJO3oNYHICBQL9Apayj1XQx4tNxXyf/hzjoViJ6DjEI2xX4mkuzD8S1yIw9rC8ZCZAAkhLDVZ
zyZjlIkw0Z0hM2gc+R336fjdYi/itlWa614urDdpB7g3SvPmg+um/TsIkbSsuoqpipzxquoKSKix
QxbT6vOFw/fUymf7PsFtgDOsl+KCNnaQlNS+tLw29pWe3NtokCpR0pssTOYLF9ipbB9EnMFWIyWD
jrU6Nry8sXR3pqYyIdrv0y8zgcguQCB1yHCpkuiuqCNdSUzdFRgXJ1HbpxoZXrjd1H5enV4AdRRg
jHoL6IPVJzFFlYc2LQQ/VDs8xtcUBYHBvD6/404sPIsMhVtNSGTHFTLw+Yd3ZDYYbTaauIc7xpty
Nme/CmfMqoZu2kGzKnxsvJtDYce4DdZggH99eMTV6UrS13ER5zsenk5RlA1za/nLQFUuWHDFKPRS
+kmQpzsbMVbfk3DGER3F+kFqj+dHP7XsVWWJ1Az3ChdI2fHwEfLNetxTqYuDBVu0OnNuUdbB+Q8B
4V03uPO16gpQjpzcrZtN2U5I7Ln7gNQyGfHQLiukMaxYvHWrsbowNWqZrb8/twzXKtVtAqnVARx7
A6JLoWX6s6wGZABN47EhPDlYLW2lVMmOzstyqUJwalC6KAAgWf6UgFeH4tSbQKEcQP4wNvqmSR+s
vlh2sbTi66xf5O3cXWrqqd+4fk3CXM488jODMvfxJ0hsL0JclRG9Eb4g+qToxmG+6495U99FMrJU
exHmsRXl+2VGCn9QFtap13zNvGS80gTyIedXxYnjxhJYXQDfALlB1ev4ibIc2YSyrkxoQ3HzTpNO
v9eG6kNbwXQxlYT7+eFO3Hmkw55qIAILM+SqKJOGFLysrLCgL4p8m1RIBBo9saTj9e6lY179rvVk
g9elLAPLFHEf9erPjnnBfoOAl8EZc7LuNhYVPRN0jOBKGYk/D7BGyrEVaH5qVKvzpTtUkVNcOM1P
LTEiMnCbTDDQi9UdH4eibbHlYct7Rc2+LzNYocqpx2uuGiPBpCcpfz8/xSeHBKmkcClsqHXdKzHi
cprsiUNuibqHwkBJxQkakCWhW2IhKGa020YMfs6PevJ04WRRQFGMIgCrHs82rlBxkxoBCym1gkOd
pdU2nXrUvYN52aMVB11vKF2I1zbC2ci7Ka9eeDZhVzRI+sM30RMU6kdLIuUs+UDnH+/UMue25+Dj
5geEbh8/XQfP3W7zyPLt2QAN4mXYBVcBfDcq/Fs7gdVxfrxTyYICrWH0hYYKBYvVgcZSaO0lNZ++
gnswUuoCTmKku8At4VBa1Y/YSSdIq3n4ukrLFtlSDoRqcIv7YkJT0UNImuhwPJx/rFPbjxaDNOiz
AT9fh5yigvpFUgwcE9DiEpjAx9ps9juUqS5M+KlVSHwHyFSCiwEPfjzhodfGcQxWD4XcUN5JO0PL
LVzkvsN03a87od+GVnwJ83NqUJA89GoUNgt5o+NBEyDKqEp1tq/Zxbidp3C/ILqMs55hAqMo3wNR
ev/rEwruTXKUS7Dg66LUZKB0iBCXTRwhsw1S8/S72xrbsBaZo/NDncCcEbHQaxOGR0uErvfx28VW
FAqjGS3qWrr1xcFE5Fro3m2f4CHmVT0HW45YZkTKuUejDtIUxeO7osBKwBV9hwlzhrYkLd5DRWC7
LTAbAfRLbXouowtHr5rn9clLQAkCX3H8uc6PnzQJ2zBFQdTyXQ3pWrMOvxa90dzAcaw3wZBCxRHL
cGWgpr8FHGdeGF3Nw4vRyRohJKu7dl2HLkobDeUyxPwCK4Nd1nHm9i2ygfDv0NyhnHCPgcx7VJrn
v7G7sNFATZC2LfKNank+u3AgjPWxCDIGjgRFEd0Nb+WkIVdbGd3fGcq1udosC3qAXJ1ndmkhbYe1
GWZmKJG5+gCJNjLnrVvn3fb8unvqPb6YT4/iLm/kKuLK6rXcDLbDRF2xtJL2wagwfq7jdtmigfJ7
5Bb1/YS86E091d/oqJlEMLCVxeJN+2zBzb1FpLlEXNJrW2TnC9SR0TK4MrIGzzvSefBB2Xgbcl3s
QwcWF2LMOKRrtX3hLU4dDR4APag8HEr2U/nk2beZGy1bwgT5RvruE2zbHPhsgf5jLdFP6MN2ICyA
uHd+6owTIQggVQWSokKoEHPHU2dpqNEVLQJVZd3HtyknFyx5MCOTLGO/oaHq4zXwEfX0EFpbl90O
ZWlc2A0njnwOJyG5lHkAaa9OjYhuV5BKVkqljS2AJNwVKld+jqc8vvs7b4siF7EWSQ5tvuO3pbLr
TQnWSMrgCOxtR5MeTvkfaTG6Oyctu73sUUHUc1wHLUfTNhPWmhf2xalCB6k9xRQ0x2yOntViFTbo
bz3gO0PmSA8AcayNDEoX0vE4XrP6kPeUdbxDuFe7K7Hpu8pj4YH284KbPA6tC+Hf6cdRa84VNrCh
9YVb5nOEvyw5c1SOSL52yGLGBkIWo9kpnxtkwcQwLDuLiG07UnM9ZJbVbCrX8zYzd+uFL3QiCgJj
oHMhc4fwPKtLOTYWSP1YKfhp4vboWXBALXOp3QttaLZJaVwAZ51aeoBQVCsKagAEhuP1UEaZEGGY
cx3TOcVcRcN3KfJIKakBXJjok0PRZlPdNjzB1nF2G0oMSE0Mjxo8P1FFiDh6xVAhhaRdWmLqqVfH
4RNF8K+h1CQ/O0mKMZvpD7GhEuXvgqa0vjXb8ZJEzloxCWQb61dVZJ5AL/parki6gUR6hlBtLubu
q0MhCOUGPb1qgQQe2gEfb80wioOOIReukKiieRql5rgHbdniH7F3e2T0L2xwFbS+eHXWjaSpTiV8
zR2KpqatJ3XBoffnAPwFORhZFSUDs6l3ppM33+IAAe5uKZb7ERrOIcL8ap+Mnbk9/ySnFjL1fMgY
HDNsr/UuRwhdNqXaVkk10pOrk3sy6gwhYVAiZZSKS+G8OqhfvDlpuyCgN4gsVwNWlghEPUEuqvRH
28pGpC2mL6GGlVaP3i19hxxBr1qkLorXSX0/NpG3i6c2/Rg1Y3RhW518eZg5AEae2hGrE72KS5Ep
k2sEBnoUyQNn2bdZjZt7K8udiGSfXfjuJ+5O2kA0PhSBQGXSxyseZySBGUFNEttEmDKNyF211QKF
uiw/Ux1MfOwF6gtjntrQTwBs7MHY0mvigDYPJR5Vg+XrVhje5FmBP20tEF2N60u39NO9tP640Jw4
odmtlELVszzb0dJewlEzGkCGVIG3OqwjWsLttOX8QsipCFsfk5Loyks75Hxm4tWsh+IOBF7bNZqO
+E87hlsTWbEb0SFBXhR1fufaECBx/553aV1oWG0JBDhss7geI6T0zHC0NrOdlfta5NGmmPANxpGv
RuS06XdRXJhgVeSlItuJwNimvQH7WnVJX+Rki+0WSW8vFoDHHCFBSs2+GeEegkNEg95AR5k5jeZD
0y+d/+v7lVgcKipGqiDDVisI2pLnNnaEUKcr232PEeFj6KDx3Jv4j1LC0P/GFsFeG3NWWoQ0g1fj
pYMjY9OuOR9a9JzMeHLQzQrBd1aBcVXGlnN9/v1Ozezz8VZb0qoQHoiAU0M/6jFqHFCjRFQZW7kE
W1j0+hBgQJYRDfnm4fzAKpNaL11VS+N/EhrSOuONREKbTAeAAT44/cMVhYtLBBGtu8zjB9q16X3O
atrEtQwRFcQs6PzwpzrFEKAp26PvCiZ6jUvWmkbLUzIHf0l6D12fMv4cEIbflJjzHaLCHTdda3bX
+WQHu9HGpbOGTfE1noGdyaK58/oQFbMRkbNxbLIHbDGLC1/m5BMqli25EkV/pul4cydGwpqfUbhf
bFCEzlB8t6aaREmKdl8rAHwl3fEKKaEcTNpk7tyO3gPkav2uNRH6GGeZ3I847z7oIQ6ZA4H2uwtz
eOpWlcRjtCQsHnSNczRarTYko9Jc0eICYRNcScrc/B6jcrYbG0yNAX+4v2Vh6uwsjTKwI50Mb/Oo
uXCrnlpMED4xgJU6h+H6HBRph9uvgBlmG6TtHVDBTa6l9sFdgvDGwe9y3w94vxNB7nARoHt4fiJO
HfnPh18FVnkkmhm7D1pRU4vHJlUKiC0UMa+ILT+cH+oJbLjeN/CDns4G9IrXJIp4SHRPRCXArBTx
8dGc820/6hCu8QM59LBX3oau2d5hTl0Q5yTzPtSL6FAhU4MWTSDeks18z83kHfaQ9g1YTeELA2VZ
4kLguoUmHmgBzV+1zAEynzgBIjEW4vsjqktRvxif9SIztkaBrUlSIkovRFruJ28AtWOGxV1AdxQN
mNbd1UVu3Qla0TeixyAK18seGTPU7c5Px1N7bT0dLlVqiP7gPl4AX5kLuzCQk/K5rPo3EW7TPsQ9
CQQ4DDaIAlh3Q9XLGzOf6/tkWKqdG1Xj7RJ3zia27OU1xqIDQrsAGa1aSr+v+uVjPTrm67Cvij1i
mwXbPJl/LCmQWjHIS42VU0sHEoihYiJu8jUckFrUaJi5ixNbwKPPOQJ94K3TPS2P5sLVos6LF1NF
7xiONDDHF8qVwo4Htx/ooqFoiucGqBcUzvv8oaKSj0w87oAzfN378x/o5PtxQqDAzwvKNTEDqYLc
sHu6NEJm/c4aRP5xHOVXA7jYhRTx1EjALtQ3tU/k8EYuSaA0RmqasTuAWb8JvMF8TKV1KSY4ORJ9
bjqhgM1e6LFCdqnh6XIwj11WHcy8KLcwuYKtKUftwvo+OZSD9jgAGeox6yrtgtacBZCOb6acXRyn
zrBkJASKI7e+kCmcWB5wdOixwoaAGuasrpt8xoijwTrXb9qwQ/rbCvfCQAkOiCrc65SGKkbNl1pd
J94Pfz/ooILND21nVXjx7DbEt94zfWfElKHClBU0Fmp+duZdKu2eqgbS3KGDB2YFpRx31dhoERnx
AsTS/MFriv3sAKqMwY5s9Uh37rXYQngKPvgO56nxSxIV9VXkKq0CN8LW1uDO1bKSIrAXAmdEKsTn
1ha7BUvbOwTQ9LelmZhAo63yR2V2VCeyoEC0rgz3cVt9Ob+nTkUG4GFozdH+VM7nalafhf1GZcZ/
Ii1gHZXXMZwL7HXb8K7JmvBmCCqi4x5BWdliJ16n87x3Jj29s7Fu3QRVkvv6mHR+k4/WfTsgxK15
Tvnx/COeKDU41AHIcQF1kXmqC/vZE1LJMhTRFlj5DITallNzk0R68Otb/tkoLzaiO8TJqJfsjr6M
sGyNMqw00BdA91G7RC45EWGwbmg4KyULVuwqjc5Gqm0d+TyQBwH/W6bDvq37CgyQ9LaxY2KC2xbJ
W6+wqgN43PzC5jyxT6im0HcG/KBwBqu1q/cz63pGBGFqGiRmyzi5WezuG9Jf7f78lzs5EmE5mlH0
29CUOv5yRmeBIVEongg/8HelJcd906OjWVvW+GfY9EtaYq+rH7iKNj9+dPdfq/+t/uq3spqbOIy6
/zz+V7Sqfv5mpbZ19C/boou7+U3/o5nf/mj7jL/6J7lD/cl/94f/+PH0W97P1Y//+Oe3si869dvC
uCyey3fRE302ny90v959Lf5x/7WJi/LFX/ppUmG+grtCSZsis/kkDfIvjS/zFQ1eMkbVeFRcRr7M
T40v23pF6gFHjXo85GX++S+NL35EeZzsnzwGNCNX3z//evnHPy//cxpfTzX1ZzGCcs2gtwqPiIag
4jOuLoEO40rTGW2M3iUGKIUzxXvPVcYFSEZQQWi9vRlZ28BIhtfaIPZGHR/spKt2upm+zxJzi9/J
OxGjwSqmqL5rSvHRYuMg9IoXpoYO6DbycFtrBqs5OFkwXmV2gPQmnNddRGV3I7XgR2bCJTEHK9lU
DkqTky7/kBWGGYOHLYtX/CZDbGiHycVBrzfeDY5+rckQ0xzNpOSR82dE+7kK+0NRf+nLcLwyOien
rRq8zwfzz4jqlxbwe/xXy/x4qT59gf9ax/fxt6Zsyz+6s39q/6N8+Jr/aNd/6GhP/A/ZBOpU+F9/
rbMXm+BD2nyNix9HO0D9jT93gK2/ggFJUZ1yvlI9U13OP21aTPMVCRwCqhSCWX+Gajr93AHCfMVP
4GmoDglNMLUw27Lvov/4p22/UhIukOlpVtFU5Pf99WT/zg5YBckA+OipU2J6Avk46wZwHvU1fINm
9JPU9G5CmdhAHZAxeDYfP0d9rqW3vh6fRiEo5hVpdCP1d3zIyrhy87hCt1cLqCggFZt211OXz7+f
H2Zd3GFGVErsKs4/+Nm1BFuHsAsCJ9HgOxJsVh3BvQ7yULv2GhnfyL5oP2hFu9yWqZH0F97wBapG
ja2wPCCYlNrAuuefYwqYwfwa/JLev/t7VpcupKGudhWnbIBMsu1wnZ72iYk2q08IEX7s8L7+XJh5
HfhR3nakJ72FbiueedinI4dWFg9E5RGuMuen6eXX4OCl78YgnKIkksdfw8btOHUAFPpGZHVvkfZL
woOjz5l1IRdSh+ezw1VJU9FTonnFF0cHYd3eT1rTHUcHnHKXpR0oXcucxGtEievx3i1Hp+mvqn5Y
kk+RF5Kf/upLuhQNoLgZ6r8mC+L4JfuuS4zaSlxsQVAnXaJZ3lo1Roznp3IdPbCdHQPsFhkte5KY
5HiU2pqTIDTgrSQyaT8PDsZeg7CqjyJePp0fSf2mo8mEzEB4At8fdJT5Qo5SzF6V02kwfMrqOCIW
ToAE8BBI350m7TZLcUf99RkkHQeFC5Ofq3YNOIz73u5NByV3MdvudeQMIzyqUrsQ075YJByIigaE
4BEpH3CM4xkUhbAbO2EUS6+Ct4mD0FAmYySQ8BE8mHr90Srn7PH8XF4acxWt53Fhz/bCmPjDBzjb
Iu6HByPWcI7zW+dixeSGUl6IaF+OqVIY6uoIwz1Fm8fvKcOp6VCHMxlTC26GZOkeDWA/NzjJ4Vwq
MC/uroYsHoPt+Xd9uW6oqCqqCT0hBSxYvWtYjBoQfUqFwD6yt4Nooq/ZEsDQ7vCIvxqcPL1Qdnmx
JTgB+Q+gRiDCStHx+EVL5M9ocgnhG51bvTa8qq78HhwPbUg3uSTOiKzQ6tAHJo2aDAMpkTGETNcN
PwNM7Cxr7ClaJ8iGfd/i7HxTJVq3/JZ0Df3VkJdEWyxfANGZHe7keGvONAEzBCSvhdHUxtcpm8iD
rsBCDc1NW2VueDM3ckYZu1lqucGlA1+IaarQ8m8y9MG2RiMCZ1sMZTHsOdYM1MRli4NC30twIUMT
j6Cp3B4R/7yZAXI0bb7Yt/MgjeJmXODy/OYuk6wh6GebFsMLL4swILZyI+DeKkLEx+m/T93vdlxP
2dWMGWR5N5ZO7aAK33vGDZVKLHBJaZGVirXqU1lQizo4VPyAj9JZlKAV+gEh9K4soXnpJYX/eUhZ
7UPjDfs4awh3gxxG8pWVVX16T5UV0XPKsCEq9ZpIHsca34CrhSLe8AhVNbJ2tSmhZs6ppu2SJYHy
PHW1jbGS1LCUACWEZbPR6NFrVYyzrp1Qbz8GOP1ICF9h2mCuWlRz+I3T0QZCUZmhia1PELQ1U1uN
ZjrifrJI+0OnT0iPV+W8MIUdJo5XZReYJkY/ronSO3kMHpx5Ee69LDXxHCizqrwK8WFtbhfyhmsA
UOj52KkMXKwB7OCNV3Wjvtdnw/sSuLLrMXjDEcy51elkyIbSy+Qa70auC+ONXdOm2efQwMz9Utsd
LWttKUvo97QUx+tp8RZzF03DoN3hS4szkaYRZb9HUHwqrsolpHTMNRGOW+htjra1jAQ/oMDsnP9H
3XksWa4D2/WL8ILeTMljy3vTE0ZVdTU9AYKg/XqtI/NCb6KQhprcuHFNlzkkkLlz5171g2MP3Xae
cIK1qW01/H2mAw+w4pyH8AvQXd+rSkT1jtUWFlwY3+O+hVSqhpusKuOXfDXSTvIqG0m/V1P/FmXa
sZKCJi/GQJh59R07+2o90FNl58zjAkzAszfNThoVPCN1gW7L3LqX15zrFBskreaEierBadNAd/6X
ZqVKpn102TaqyR6KPnpjvN+sK8o1bVckv4MlmrZMnRZzIuyzpX+bDEQOx+mX+uC6opuJFs9oYtZ6
sgW5D9UmgRPVc5VeHpt/PPmSrHSpJsH2ZZa91QR/0vIEI65nh+ZL7Tbl8FqUiMNXcvPnIl0mox4x
JebdXowNLHrBS0SWu45H9xh2Mn+XTaf5Q2pRVKzCOe6QinHtv918stknhvdCiLoTrGG6ELVGJP04
ga3ewEexKTxn9t9YjLpNPUXfx+OFNTnl65gfnz18EMcwhNmu9GZehlHoVe6QkeCI89nVkIoLpkWH
we2EOqxupNgU8JxtvFcUVgDJikaBrV95b15aAUDtiUuQiKUR/BcQ3dLt71Y0W9hJpWlh6s3Wh5j6
6j6yMTYcx3JhEp0D+y7PsKVnfCOxIIrAwWd4xatrfZp5IhlCK+E8d0O+xX9qB8rxAVK5LyBmRbaO
/+A+bIsHd7AykDGT3YEQhZhcDy0SGkaJ4thPXmtIJJj1u+21enhww1EP12Vjj8+Tm/vF2ZLawUcx
mqxYa4iDXMqHaG2c/OyyAr2kdTcW1Q1T6aY+aGcdnIc+L8PhacbQBokvMlpMp3brYWWQvFDrv1Vd
28sL5CFyL3k3O/DV3uBFv3mwlYDpqU2r1BkzHAzjKpaCAPh5E9DsWDR8CmMR7Ffdeg3kto7lZTAU
bGCUofWnJH+0S1c7qPme/aF+jARGI2iJqn6iiLbeCiSkdt9H6rK+A+MCXbDpr1iXtz5lay+/wdis
/zqqAPfo6764V0tUqofWgtVYiU798aU7Pzq1iofUy3tCIUbjv1naQD5hn9/ahzHnIpvkYfRUgbj5
q2K5fQyzK0mlo0Ws9sr4Q3glswVJlcNz2jEWBwasrQvXBwG6OrUgm9qTqxp1Jzo82d1W4UePhmom
J3+9UJMY/MdhosoYBIdYHOhfihXMmxok1EtY55xYU8/JCBZp8wBqFDN6p3+ZQlgEDEGBNlt2NK0T
wvKQPq4JIsjG3zkuBzt1Yi3e8r52HjrSWt3EccYmJzDAdX6XGqXk4PTSNYytnekUwarJE9y7vO2Z
iZqTrMtMn4fRBF9zHWHCcIpl/GAL3YEb57GhviN1aLkbPbU9NgOAywuxEJRu7geFAOYFcmDfWhnb
B3bXgDwGXih/28avvtjhhaDHD1wNu75QfOcNef+QijZHW8fGGkFZSlFFjxcEt36ZLRPDAhrd6evy
0f4A7sJv5JsZSoUr+EkTOyjn8rj69Xg7h9YSpQacyLGdOtfsYT7nD5bXcvlU3Vp8rD4//y6KUDv3
3MJWkToLWc/kXWl3TvOsqx9IvO31zgxmjU5TKziUs9jrucFDteK42UrxrbsMU+EsJIk1UO2hS9Wr
2/0xTpjFd+vSQOfo2ULuXqx1gl3XxlNz282jbe+ZzCtSCys3O4VDV/4WTYCXqxPhkKdu56ufoIvj
4VCPlYhBU+Xhvwqomdhl61rPnKydxyfq6mnvBybPjuTS8ucpZ73Pohl4YB/GbJjF6wrUSrZB8+4s
VTkcOqIoSGUgpfwCq+jKLa0MJXNSbbZPLos/Kzjq9pxVSRjL8mHRyi1St5T215BbrCLZVgkRhlQH
djCdTURfTdNlwIsMqfb1LB2VZt7ivm6zLQAQY1ggrsGM8kvAyYSqwvpvnSzamdbElIuTJ4Eelj8R
4Sr5QZPO8JRX4Vbs6F3UmBLcKucjzlUATaT/hsvO951m2dcsiB8EnoYRl2bWXwVAVNa9tgsiiD1K
nu+SQ/Ep4nLudq2XaXKKojkYDrqryfk2VF9mb7aIY9MupNQQbHXoHtgVscx5EiaE7hHV3mcTEWwC
72PDKz3kTgVVJUO8TrJtGrjA1WhtSVg7w2mpjX5Zo6KyzhmrHVG6IBgsTG83Zd3N+cV7VKqaT7U2
pngKqUsvZqRaMcd29ApmZCwBJWnbDw5b40/fVTTBU8tlmZtUBBX0tMDEfpVmZcBmPxMbgN9rywAU
Hmmd31XMV+aTsUcYocPFN5dsngLl1ymSK/nCBQC4rFs+m8JjO75o22I6zUFonrLc68wV21uMqQgp
K94UWuWWRIunskQgj973auy8ozUHeXAK3bYCJVX1FMClPZTvRE5MX9qZq4jMCSjAO49wzH9ZWwHX
YURVAMLkmP5HfFf8HDRjfGXNKqhYclX6bXItIlicHPOtA0Ibpt3W2kfDWrmVyjjMWn78gLhYb1z1
28xAnDs+HNX3Igv53JXT9DpgyoCippU6hdLwQ2tV+gHEpYht+XDOY/bLvDhik9qruZLroHvslgnu
e+8qwKc9ebHvQz0pB4EXwrwUwRbsitEGlsryXfgmilpNQLzyCBCavcXznswOviO6PWpTH3kDatjg
9GrvaZQp3rTYBoneBfMIbTQKr52WBikpSJG43TAnyB36lgauudh486eQVjjRlHFZYow1zGmEVTa+
WrN1mvbkqAfPXbh49VHZfnfLKv72oanwyFCC7uMm1nBJH3TKyrsw7/v5HJqie8/WTFARyba94+Ps
wUxUEWxZJyycx8AM659i63THwknTPhvcF8+Os3av3ECtSd3ZZL9TufQmyct1hNy7bNCsoloLnrU1
uosyMyxprJf8Ld76C2Orb2RMknC0/ExF29157iXtgBKmRjPfygGjziIKCuB88UdqxQKLzwK5CAdH
aWgAfOaMiQqEC32IdLF34Y1+DwdYy5zquOKXP1USMlYV8OqwZ2EeN05IzSMxyeoQx2X2vHojlwhr
snmyrp7T70t7VP9s/nGZynzpv+GrEZgSFK6+n6uMlmAJ4zZK+mED5GdMrJ6xLKhDCNyHxJdxowLB
MeoSJ5Ebq0zxrM2fee6rLWF10L8VM2c7cUczKMsxFxzOZC/QZ2BC1RC6vLy9ylzngs7lKHqdVFV8
o/Or5dS0mXffTaTLXHNEtp/D6rYgseclem4yrrFELLDljSaxMBH57B7nYfHbnSdl9hbxINRnogna
99iaZhcgUmWbxDKeuFH9yhnaVnP8RGCiJ3dkcvcSrqLl0w9ST1M11RVhVuWSg9nCNQrnHWtMSGnS
5PZHMBTD2W9CjnuSJySQvYaB1n6lWfytNJ0W3moa1/2SW/Gyr+w2GE6bLRU1jYCfbWpl5G4StLLJ
FJYtg4yF2Wxqh0trgUi1wiNLZ9D/5BAt0ChHPyyOOhewFzuAFy+2Jzmc/TnyP6lbmLHafqXuidhk
bKMnw747snVH8AOVwHU/4fBLq4FMdexq9pA9jqqx2nQOxvlzcuPupaZZajhZqw6vnx30JK7zESfU
EtQeWrFKm6hFBmo/0qLCQsyHHoab2bALRrns/5TOAqwzF/Fcckyacd1P+Kah9Y1R+2LnynuxRkvg
ojeR+1zUOehDxke0UH1E0Uh3PsTg/dax/CrCOugTL262r3aLac+iNuJIH32e9KTMYrgFY+ZU/4LF
L/jkyrE4ZFNe/+n9cmLqPi7dYSlKriY+jwsXbsC4g/zo8alKvwY2Nhsr+BdU1irvu9X1VgTDbY0T
6ZFltMtoWtlod1anPVx+0t9CVGCJi6pojuRQyuIqA+e2H1CQXIJSAWynpbdWv6UASgoKmBKYZH9n
Wwng8OogDQdqe5xTa3PjGk9+EJjk3uSDdeEhW4qGs4gC58uxW3Ez6cUAObVKkYSa4yRhX8k89Sby
icNWVlEdJseuCEjxfWBT0QUUfQiMyr4pD0DRUewzostEwPdRyRzunaV5HxIshdFdGNbhM4gD8cpS
cf+VZc3Gze6W+cvYXrqZKpMjjnydBc8LRVSRxqDLs9u2a2L3GE8xfw7FAarFSlPy1xm84kP5lnrN
QqdEz2/KzJzyml2CxAwblE36p8E9YHViLZkmlfJSO7q+xHpTdRzVbNqXmg+6TavW9091Llllmtgu
l6llcnOttxyOo7V01wwlfEiDq1XOJ07UbU770LJEmjvKfZoDaET70jQTALjO75/qem4p5z1340zx
24pCmrX7bReOAJuTtc8pQEVd68cu21hRoWlbJYU65zBzSVmCDWeeCdnNHxS0ZOF8xsY4AOaUoHjk
XA7yJBox2u0UGsrN2LJ8cszCcNx2o1fY4KC9zkdD0CEJTlmcldEXAWNM0cetXa1kmaX3PmkpQTDE
czSms21B4Z1dv7pfxsjvQW/aW7PvY7MUOwCU8blcTUzGfrfCtQybZXozYYVU45nJ/hqpTwVd0IrF
cFQ8m1eECNv5aYpLGLvOJOrDuPDgpaJc44DYz9ao63ZeNf+FT4dKtIn1MS8q99PLsNY9+zrke+hc
UXz1W82X6eqpja/1EEtx0nIpWmh0AQ+WN418hXlVYP0KqLA+KWUbv1r8CV1LamBsygMd4XBbWnbR
ntnWdrdkGFvuOMOcGG6UKlZBJGk/bwddGhnvvZz8il0buzkudnebDpXXi2YXDDwrezaiI/VhIVZV
h7YrOJnBsBECuLS+ClKWTUOoisBTjnY14FgM+qrKOLQyJwLNOi+vvMGA1dwBzaSQo1+dNC1UcOja
TMeJ9hXkPO0Hy29tS/eDZmNdOSrM9uOZwL9y7ACAez/kwYfvreG7rhz9w1ZQXAMbZh0osZbZ/0U9
bihHvLzUO5SYcD2EszP+ncMFowiFev8Zd4F9HxmVLxQfefTKrSXDxKt5To/TNMlHZhxWeIvPXL0a
t81MMlh9/NCEXf2BrpHVMKkKQyHdD8O4G+yh6JM+vNz7Yon0xbloa4FDvOyAMtJd/AB7QZKp2ODY
DaoqgzRb5OrvHGPlBGhHufftVlb2PEQjVIM2zCz/lmAqScxgZq9/Qne1mtQ2DWqT0JM7n0j+a8qH
oUQr3Omt0HLnhkPonErDUi5QEeJzzeyqzt9tWVcx3+L9fXCg8JbJWAfqXyeHcTqx9U8VwZUKH3CS
RVmklbVN7auoK/mKz9nCabmZ5UVp4xXpiGe82xmfJvQ0hSbseYmwkmGxrWBjLgPHuTdPMafCxIQB
3U8pft1+71ABoX7ejF4jGmSTQmW7XCx5RK9flo+ahJ048cacNV5jZ/VX0ZDydZh4CdeDKH05pYsK
onerjZc8FY6KTYKNYOILywpvcTm0wf26EVJyajyUDx6iIn+PBeJOOrJhAc6lkEhuQxl6f5k1aBsK
YIkqUWnl6V0nm+qz7AtojQ58rGJnE+lQJdLZ6ujE0Tx9RORa5AeC68iIXSykJ5jZPt7/hnzdDGZk
r95lL+Wvl1n2c9VFJtsHYzHzYSJfpaMz9K+cmNOdM4W+oZNvOkJQOKD/uc1QfzurKykEmkXkx7Wl
7dl762R/4GlaqnQcSexPp7kcb/0+IkSqrOOeZIP6Ip0I6Zf8eQwtV74vL8vOuK5n1C7o1vmpXGtV
YBB08w/X7fqHuBGtBi0+Z48raOWVXNClemDJEmBnHHfOKXfrKT549tTeiXpth0Ml7CxOVi+LXsNq
XnmLoXFG6YB6NVC2NU50kEEGtBnpfqOiCccVl/EcZjeXzLcWaHVuhit4WfIjQ2bt91gZi39WnDsN
9CZRFMkSN+qFJDSfD63yxZ/M+KBRN34J8qCQ/sBEzg24RlfG3UO/VdHPHLuTnRZRDpg9EGu2U5Nd
v5aT1O3edoBYJMMytWFqShG+Tkvdc+tzPiyHxrXrH4bNiEgQP3ORat34G0jX2of46jvdn25dWZf0
S8vtvyflkUNo+hChmZMyzh/kRBz/Wc5i/nXZgP9r9yCXE24aPV6VhqlMMohZxAcWFe17gmKmOq3t
ebD2xCLWC77v2KfRQbW41ZwTgnNxXE+hN7rmxuN+fie9TAAap1w5u/M4GQ4P7f00ZG/3KXF96LYi
iLr3yiqjbJdZa3RfBcp/gojg/FhIYehJSyi+i0HSKRFZVEZH3J0GicMO1b+hYCy6YxSQ30FQpfHy
B9c5MdRuiOztg+ia5KIeLLpSVKkG6fY3jjeM6M4o2hshVIjrfGh8SQO/1d/5rKuF90l2qPujZKAj
e1aMEjcuqbTnyuWYBTPNfupsTBMl9G0RJWBkS3OS5FxcCRgcfyvfKkrOUWYHnJpsJ+7biE/p4K21
36UdknlPyZvZ5fWKfkZQ9xaWn3bU87DQsc0ypYjnLQ6zwdx7vrP+WQIP/nPvxry+lKKEJqDiD/1R
MKwVCD6rfimU4/063VZOJAcPoE57EjFZNXFnzUUgYYD0tbCf3GKkuiCFcqh3Yi1IA3dzHovU5eCY
9hicKFRXGu3qzJTNv59dMw20qu6E2jGjLO4DHaEQuEg2zp7aQfnJdAFg8K0UxIta4xa/zG2LH97J
EO5xEY9dcA0LFtDFGG+5fTZD5N+x9mg9EMOJ9p9THRG4xvY/kmzjIjznDIVnRkPKv5kX0mcTyX6D
uHdF67CO7gZw1+d65Y1utHSsvU3oF9MzLbLoWBSMKQ/xmGUcTx1s170aGqTxGL48s6xI6uqYVWga
NwGvLGWkw/V4W6OLip1Efdt2LbsvMFcDFq9VXNvlLqPZfKQeEXJPuUn1Fa5T89r09AX7avWzS0PN
HtXe5k2RxwGyWfMwO30576MW51EaIgZbyZopBJCsQdo5YPoYPAQslQdplesqSyM+4Dy5vCikIQvM
R/BLtpGhx4zklfJ/xf/ieA2iowlFyxhU6vCcuZdOnfjv4NaWJREqWWSHnF4YHgeyCye3OXaMQDQO
5Gy6HmsVjGdTOAIvnWpR1IqIfHZtuUCV474sfr1Nt8OuZCTYHCJNX32g8wwiWOBs/Ke2rDDuG63X
F97bFmaHZ7iUx41T4aBww9+XjevdYZCV3xPDgC1d0GzC1KtqRWeXLTUz341SKLUvCZA7n3cuI12L
mdQhzpRYOePW7Mlvslgf476AqFbYlXSTMHdpXQngsk5Uw/DbKWXooq1GbOKKMji0gdeWVvFiIWib
H5hjHN7KBfe8E20WCfQdvmp9L1UX6CPFPiK9RPVsr+cCnGIC8CCq6XUb8MpqpS07qHnQ1xHLmu/c
mcZhINBz33ZlYA0HpvlYfl3ZjPdsgY7jHW1C1j9ZdUE7JDm3giTPw+kDSwAq8sYYbKQ3biJ7TYi8
LKH0ckt7bC22kI82OboHyv3FTgOraZ1EdcI84Voq/wyyLJFlG+TapO+HmdO8pFod/bh9bslev8Xy
suZQjz2lLuVsQUA2U4Hi0NpdwMpp38Vjsi49vbvrb2O9W2jhTDpUxOZxGJEpSbbENC0nIrSy4EAG
SvtJhCQRrXJ0BEP0bQo+tZqgOlLTQaKeHBkD8ahao8985eYznoR1PfUD81lVW9W/GNr9x1Liq0vU
1ow/sT8q/ZcuBjPWoSD01PuUnFZtz1I/AnJ/WQZum30TYMt/Z5dL5LuggfadxpXU6xXamBz3OgB3
kUBLbgCCxTgKWB1RnBBuwzQx0W4ZTf/6tgBJ0Q8a4dWtuzx7YRRRGHqqWX/NXsj5IQgzyBOWKAPv
OBfMZRJ6zUikfZxtftpgKjjlgh07lOS4jPaWxry0r7gpn7uoov5FdRrPSxx2Q+JbVUOq8jh0Ozxp
criOGPiT4rDhTk17LojtmcRfdzl6BFczjMC9uu28TQAFEDZ5oVdSM4tkAcfPC7TboGh2WvRWfYBu
4Yqzmv34gX1Y1e5DMdggIIMCE/gJXWbqYSrklFhfcWxYHFKEhGlw7QU7xhgLEE6p0x1F+05k5X3Z
s22TWCHvxkWmbnLwzTpDcZ22FiVMD53r8N6O0mANC7hW/E6K7WCX81hcJKZgvprnccFl0dbxAQim
yJgTeSbnGgloGhZioIGUiViy6CvmbTzzFyA5LPMuoe4SH1GEX9xqu9QthScvx/S0bVf8ulSVNHZu
6GgkQ/OUKU7Eq6eC4a/hmnoW25zREwp3nVK7WJSXNqvnn71sNuFemH5EX+wy4pFstF6NkGs5eH4H
m5Wy+rJEnLaSBfxrv9PRfC38ifNtjo3ajvYIkOnKZsh9u62GsMYqbOxDx+JZkQZ122M3rlrLSb1+
JMuvLJrV0EdWyO+jdsojy4CkzSNVy42V0bqsToUM3GI32n2sEZ15LpdzXzfBjwxl/GP3Zt6SGc/C
HKO8CRnc0juMnKF4F3oAdlbYvpIhYIqHvF4a9S/qPH2sh7lq7+aGEcB5Qi9tkAWZCeyNFxb3SEyD
2aOjAIWzBXpdnmCoGbu3lfYVqNKyDSGxqN2wPGXOMtfnxp6Md+Q2t4JDSbRLu1/sCNHfjDimU5Kv
LeeG6A9KecJwwRm4TBSL+0WXXrwvvJAwcPDLVffgipgkXH/B+sGqI/vZ5BsG/f/whf0/+Zv/78zL
/9/Z+MP/o4P5+Vd/l1//xcB8+R/+J6bb/Y9LxsVlq4WdJVLS/tPAbEf/EbGFH2Hgw/qIbPGf/mUv
+A/SvXENYnsOWJS9xHz8L/+y8x8Yl1lZsx12aQnaDv5f/MuXDaD/6ox0wNlgiYxY5QIJzqoI3/j/
vnuDWF3GYU5gVaCr6aosarGfGulfYZOXX660x3dHg/laeckSsy5/ODNFWjhG30d4UG6YBXvftJkb
x34ZnZtiLd6LikQcf9y8G96+sk14EsMPaoHhqNhzKq79kJYJCGSDKWso/82cAI+iKf1zvBlxR0Gm
nwRJI3f0unNSc6A9EOxqbjG6qLdhE3nazUW1n/2RJoDGYl+bctjr2BGvlWEXXiFcnI2NcSyZSzri
zVr6Rxp279ljnnV0URC+ZRiN1P7lfHbdrTstqjWP8zpv1wtSzomz0bnZIK7t5bC1B2bs9Y0c5lvH
tx7IQt/nS/jU2FmZbo79nGFcTOGeuITsLSSUMWz+Yg2s5HS090tGG+6VeLU4tf5mJC50c17uS0hI
qgmvdBv2RzrjQ4WelzDiunLc5j7IX+dVPgm/0Sey0OaHcc3aA0wzNvutfJ7fOz2tJJ5FeEjc0fxG
s/IwpZH1Z28O/qaWgZu1zuu3zRbVsze2/Vms3guE6/mzzmLsP7knjrOd7zCm3dFk+8fN1t1j1kpO
Vkbcr3NnrfuQVWjmfmJ6ydEx8OywJ8GYoJmvCnZeU1MP45txF5+hQ8HEOPf6+D4ei5+xp9+t4ISx
qBomDYl/qYiYjJABnf2MxVQc2941j66LwNc1uTiqbGRAq7x7X0AcdqR5CAeDmUcwsuzddF4dP8XW
du7afLd4/W72C+q2cXnLFXNb4tHTvB6/iTN98mu33C91fUsRqa6itbJSEkuKg+tVEilguzbTct1j
7xEtZYPS34XDVZePeb3v2ul1ci5+84FU8xvRD4hVpld8E4MNLMDpKHrDOjpHiGlvY1jV1zbjtuss
4rdDa4VwGbQ9YEIIFBYF+i6v9K4qu/3c/3V6kHU0T3PiOvlyDvurjIlwmg/usO8XtGFu613EkOQy
qM2u5Fjsl26qb3U8j2kZQ+ahnTxGlcs1m6PY2TO4D9mTT8zVHEa7ybbHBxT3xCNgi1acUKVwPZYW
ywJQ6Uki890E0Q99lJw42iiXyxMzk5eMvVxOvVP2V84U/2ptn9EI0Ugrc82YaEkWd8U1Z8Ll9pLn
utd+zmwB+OA0V9eTQ1W6jT4vnFtMmJDqa1eV9tVET5Aswjr42h5S43buuaR1uhukuhumyHtcRGOS
Oux/BqFfw2mW93bkP3YOw0B6xTpZp9bnd+5t+zAUX4vS9c2AavikLfYOqtW1dqGHXuEx7Vq4PoMk
DFa6HOZcCS+C/tqMF1zrIvKO9cpYbvJFWrMvfY+nfUmYF346TWsdp8ae30ho8g7kwo7Po+Pfmkjw
uyrErlPdVci8mADXfygyZyI9ytsgX7y3uiO7WTX3ZiDRO1ovVrbIK3buPP90K7DmvLfcN39p+x3q
WHnNrXtwyRBA8BUfNGnWodPQWyxdvGQbeaCmBOG9ktFp8zZhKSrDG+Ik1ZvHDDSljP5piuoRk/f4
UA4gc2LvVri4DlbzJkOnTcjg4Zk06jkryr/dGn6FY3/nT9ifwhIJK2ga0B8yOxUNG4C+Mh6PeqDP
oqmnt1607S1URZEUoejwmfThIcNL8+Oy8HpT5mTU0btv/3Qla0gAkA5kE+TXNd60IzItx92A0I7N
h+5X2Z64ov9vDkO1LEjJpGBSSqIZoWcc9cq4p5grn3lbzGkYsydLHHF4cYrOab3lwd5q3e9t9khr
njMnVV63HHPPia5RvbZrGpXiaSXn+k8pPR95uzD2Ha5kfT9k5ZWX14+A2VS3b5q4BIK83Tb1yuZt
1LlJZwfF30DUwcme4uoj98v1LtSD/o3r1v9d+Niu6i1+tKfKSzF4LN8+JtKvVdU9ult2zQ+yhTso
JWD58nPEVbSfet8GBJo3z21Y/jWG8ABPEhkkjN29SbNNT5cZ6NtAyj6ezI1kKLKs8tzpHoWc7DJd
q9gZcAIFH2Lxp6SL271Ry5817F6zlrZ4rjbhphwDd1Nf/9DhVglKepv2Imx2VtEwcsOv7Xypgk3h
dBTO8FZGBYpQZ18sf6VLthut+n9P8u/7p24LqHmHuRHRcVgFGRdiEZ/upLobyo862tVATl48S0R+
gpll/AyZZp3ize8eDNzVcxzX8saRCHSDV1G1OmXrdAldsb5x8XrNqY2P9hUtf36YSvha+xLPzPdo
RXOUZN2UndgMUG8s/fgvHhKbShF+twu4qcM9bmQmvvqxHJ8mxyGU2Y26JwdS4TOlSMQstAvSJhiH
ZECNSjIbEwMjAI/Zkr/cB3643dK9jldF3aijn231q/TsN9Q+HrGxldexWtyrctPLF78PauYt6OXv
umF3vlCQ/uX8R+uuKQf3NSRBdUL2djghcd1icdMuCLqjhMmJz6ibnpzRx/lILBPBpeUuz+LnqkJV
ray7XmdPog65iWWWjmauDmPcvAZrk/0r9RzgaxWnYViPjf83irqdYFxvvGmHGPBtOXR6Yb0ritKr
kpptcyQYmd2QxE+7Xs1n9O6vaBJLi85bXqwoQn1fysVrV47xQ5sPhjHHlg1pRBhWkuEAY6VF7FbC
KC6PL7L8eIxD3lE0+p0Tm+kottx/9exx3lFGuLdWw3Fs1Ut+6MKC4Dp32xM1ODxOlR28al4nLEJm
6Z+r0HUwWXvxQ5F3w1epRz8tR64ZwE8MI0m7wB9RRefCx/xUulR/uVH6YKA3/wbh8L024YbgNs78
clp9VNbo/fVJENhTew3coIiIo6ZIG3r72pdb84z3LTyUGcZAvQTHWW7jMSzs77Cy3mLXjDs9+N2d
jDVtf9VzqmMK/UT/PFlrf3R4L33R3RADfXSykFMyBmOwEc7wVvIZ66TDz3HNJdT9ThVjXYg2mn+t
8iP+ydlNqqbK//ZD/RWKSN87rU189+LfuEgTT74KGSR5TvFAwojz2etpuu7EJF/zoHHv59EMpwD8
GcsUSEJqxhfZN+a/cXcmy20zW55/FUVtqiqi6MIMYlEVYVIcJGqyKI8bBiTRAEgMJEYCHR3Rm36I
XveqFr3rZe++N+kn6R9I0SYoWZLN7GvX1b3xhSVKiUTmyTzT//zP7C4PrUkPLo20U81V9X3hECPu
kPhof1UDH2Cvoi9hIQdYy0lzjnUw7q7sd+ZGflk6pxKtVCBuHOgFkGtYp4bEe7zerOX6V04Uu6dV
pMRDmjUBjkhmzqXUzrOg51XBomcSIoejEmyJjoY9CRXvXVaRmaQqzrooIBEm9x2B6fZyOXpPXWAC
bhQeU/oOutRLcY17dH6pE+IzyeFntGqYfSnK+VBtpT1Tnowt/8xrg0zuOCs60jsp7RQycHWzDtSx
E3pw5vLXuZYkw0XgjkwP7GvseOrIXwB9WMZeSeF9GZzE8SI7qTJT+biEn7+bYwgTcydY5ZPvMAB0
BMukTaLS83qZGftlF98oodZHn5w5WQL3XyXNHKsHx4F8GmurNOlplaZOOmZuzjmlWgvjTCkd4qq1
nHtRufgSr7xWb0HHHofK7E/QcmjIR+nRkB7Bd44lCbgFVpRMyrHlQjmVhJNRwEELyU/GmoTnQVVz
vILwtKcURR3XB1d9A/y3rE6IwTkERsqw3ZlZujpcJIQROn6yIhm/qLKPRUz36mVb9cDMG3FJ6bSX
STchKTdqmxIvh+VvRqaBMKM0YeGk9gc5TeY9161zVAvVvCkNh5w8IN359WpGS/QWBIp9J6yIqJYa
Hd9K0F7sfKB080Vb7S5Kj5hOEs3LG78wk66hzoJL7n+nP3Mw5JI0lnoV6JhLGnl5fRDrsa3MQPJB
9jKPviqtpLLnETmT1DGK/ipa3uRJFDuEReKiSxPZC1NLseaUmayQL1iqFy13qFelcRbo6CR1HgcX
WpxB5xAu/BuaewAhpFirViC051GZQOE72hdWJzshZAw4MPfpbkS6qr9YmPrZJMk+L1RJP/bbaWve
teAdpuYor06yYMKVF0pGeAkWSBmu3CwFLupY3TSeYaqorfxURjmfLlNoA0kvSsfkvlujotUmT0tZ
ZT9L2tIISFqrR3ZfPQkJEw5nutbqubM6BkVkLfiUlAv9ZAYb0nHWTiw0iEwjDTMoh/wIhSoBjNQG
STGXPxpFXs2PcVivycXfAmOmS3IZEqUsAOGmtNgl7gU/vYKfHDjQYHXcFSRCAbDgSxKGatcle9cx
qPIY5cbxIhlT5HRdxNop2HV6vhryFQ7Dl8yC08s5USiyybMC0EfgYePKoLul4jrC4wOpU1inlqua
ndVE806Qj3k3TYv0ExP9PMlDugCk0cdW4VkdgI7Qbc61aTFzRznB8S7B6o4cVH2rrZ6vlqsWDaYI
ryem+1XV6/JaCQwFNY04DBZk8uYs+LhqL8yzlZZ9sJKW0gMJQr+2YHIe++AscO/9i1jVQm4gvz2s
yhXJQfxi/VxyDSD4fBfO9dX7tIyWnQmpjE4ktRDilTnBOlQ7qzAk7ovVS0WaeqZl4cALZToYKn5X
het8VYX6OK6CVh+S0mqwlPXP+cRtf+IinA8Lb/5FM0ISj/T9bPPSntz6IIVl1VsoEVSWCR0CJkqi
D9PJ/KbI8RC52jzMCyvFV8ChBxWzCK+jyaQFhXNFTRFZBtMf0I96NustJZqXUBQ2oTjCmA34w2UP
GuixN6vuqCBJj90WkIQOHITHhKAnV0tS6yy3+UH1Qlqn0y1+dqJZs+x2lssSZKewTnY4Oj11seoD
qV10cmXVAomVW9eKleMVxZP2+RLHqJ2l59488C91ojbU43pGn2bHBuAurafrcbtTEPE7Xql4R2pS
nk9K0wcwh4G5TC+spXU3y9rQdJXwLQR+0lu1lJHqAcYHRlc3R1m+J/c7jluQ+ChLIoqunHymDqsY
4lQirzrbsbSAsdA9Mh8uNSAS4QyFVDgXE1ihT3O9rC7llf+l0qS8a6q5OUxzHFCcF6mbBSBVl96F
0oqdkxoAaC4YQ2l7kAYRV4IvcNEluKL0ZpSjeHWvXb3E4JFkgFkpT88T2fZSSp4pB/oyA27QCwuv
O6tAkZLimHRJioQ9do/io5YPeiyHHbzdXtIYzK/eyVk4XsrLE4L1DtUcpXWsUo7RhcN+0Zcd7Qx9
CxxuMp4rty2lyAdgtct+QhD1FhxI1iHMdernJg2i8lGKub6UZX9QxChjKuHH6IrkMvOzxWlgRoQp
wE84WaGNSE5WJ+YkHCrGxKGuadLP4/SKrE6vJAkSFFY5zObkZCdUmMSyzIXjhOGJS7yvS9eAfECR
mw78RPMG9BQsaVi4KI+NWfKxIC1zmczJbode+xOVEn43jGaD+SQD5TCfnM+xx4eLiR93y4oguBok
74tg1lfj2VkUxPcLmMLgKQdqQ+PsyaBcedVpmCw/qXIYvwsS84a8Bik1H/QvN0w6CCl3v/CJF4B8
aA0zbZmc4KLX6O+oPJ5osdP1NcfokzgDLTtLy14WKO+s2DO5S1vyLe7bLb0jaK1WBMrJwq/J4ZIK
9rUJHTEIwVC6nPeC+YLz5Lhkf3LqHrylrnfdlUV/DNQz8BzpRDb4R0QOCsC3c1nnI1Wq75xOTBpz
7nnO8YyOYOd0t5wc6+rs/WoCiyGlFMN2nGmcPEI8Vh7j0ht06wRD5JJkpOwKXEeq27RnAODnhuOF
srJTlcg+eLq4Mw8D1gjYZgfagSUYVKIYMamzpbGKSfMBPknk1jVslKfO0sLdpKCNQldn6PhE9Kjy
8kjiY72SwRsaEalFR5c+yyieSy1on0sY1lZeHs9SedmdS/NREYYfgdPOhi2DtlCGHntnchuUipb1
Cm6UC2VCjXItJ+EQBDjqIphYgzJtv8PwkED0WCBXVRoqAwqGPtY6XZWA/vMIBzOrodKYgF9djLJp
u3TvKDQx6BFZBp0C3H2HK4q8Or2xLpdLFegkhxN7yhssM0oqXCu91vO4a1RZ0i0nenodANuwPP+T
qsyWJ5USkE9w2yS05TOptXhnhMYgVlvG1zZZdc2bDOix9TkuMCc8CvXa1AmoQJZJ6OHzxOQ1tE+p
rjhfLAsYg1lNgOj5Z4vcvTNRip2M2nXMuJn8SQ5YeDrbdg1fp/9tnr8jqzFS0qSvLaiXied61k1X
KjEDr7twVzR+o4PojTYP3MFKW40SJ2mjOMqiX5WqTfrrFNTcmTz5YubIFQ2BpnBded1WLYFaTrAy
XVCivMBG1/UwHemZYR7HbXU+qlzj3Spnu6wi7oEuwnQKgsEEAviea1JqktIxHZcz7CmTvmcEN7RO
oyUKPJvQbJoD0pQLKi3TEp9egSbtPZj5rxAkyGduKWsQbuhqv+Ua8VmWwRPQTr5Iy/xTS0uPLaem
EYiX9yasov0FtNfdDF+wp1Swc7nFAnpurQhv0bNkEPV5t1DVujHo6vOqglvXTVfhcbycxprSA6J4
QRCakhr/LktWn5SZbnRSwwILR9OY4Sx2Zude4VZn8lLRb6ALdi5amoa0aB9blAFEgBKGVn5OF6Fs
uFw4d/MIZo5yKa3OijJZHWczumkR/8ZsSTqWmZ/JnjQi87nEiy5ByYOaqRbGRRAY5y7Ib8udV6we
UDCrUKq+ohvSZ1qiURyj6L1sMUmGahkA4ZwmUY+ilc5ydQX2sVfIMQS+X8vqQyZ9zmlyTf0NjpVP
IZI6nwKF67cXPgYk1c9XRgX3ZDaXyD6nQU4Iy/2YzPzWiUNODXk8Aw0q30gtDfYiteXfu1A2HAch
JaKmElfvCGeqx9TCU9Ej0XqzWrSojVchJis4WV4rHJuzyUXaMopBDl7k3IdZqAt0530xwULX3ZHr
ONz9WasFzUQrJmk6+aRoAZiLWdKLqpY70iDKO2f5V/1Wpg8nmcZEIze8ia0VNxWAj09Z65Nu5X2l
XPUwq4yOpAZ5l4r8uvJGjsdaQDCtaCunjlydzDmJA0ySO4MW7pO5M5JiBZhefh9OogsoHifUnCf3
5LwHSkQDdN+XRi0o53zLYcWqWS+gsoy+ir1WXXU4o9JGk+hWaFR6m7IoH6SDKQ2y1UQeuVSb9Khd
1D5SzIhZ0Ka8VyuCogvgJKaSW6rOHZoRDFeTBLIn4HgY2ovknZLDYOCRMQC274dEb40U1d3WpokO
XSDRFXm1uoNmyumbVLl/nnPYcUBm3aoYl44+NDyEkPSrT3Hv/ESeeb0UjUsaHmK+zwsIIFBHfTMz
slOncMvzikxRHwhejwQ4hXBmVyqJqBAWB8yGfxdkVxkVaaU1G8cZKf44dIIv0MiMZpMWsa/imvLU
JTCpAq0cJ+9DrCavxG6O42XeDWAbOV3BEXActmPC/Z55t/I1o2tgSpRS0hrMzKU+ig00FUGweKSV
Yc8psrJjRAQQliYHwVpqoyWBWRWt50URmf7KALO/pK0LIOOw0DtGpdCzL8tNOBEI/y3OV1Ucj+jc
VxE3KbhUcqJznYmTnBMg/Qo8Jqah85KLlx6fZq8C+XuZ5pLR891WC6gkahKckzMsKSmGlKS6MYHm
DVPaLw5bLdlzOgsZu0eT28Xxyi1SwMiRdZ4sc1q8ZqBO+rNQB+tACb3fXcoz8z2IZb1bZMDjI8yp
k9ycGUG3WhquexzAFnQ+keu+AeggpydRnDCYlbjOMgSDYP1k62pG7P0WVnGwzXk7aXWlqC4SAoAB
aiaSbC3KzlqBASYq9E7AhbsfFR0ajtzims9XSzC42nJ2oqysCXBlHlHK+ThFL0/Z3GUvh5GZ6sp2
TuEOtTkfW34i3bvYNpTbTnx3GoGpxZskIgZMf9EF4z+/0+kDe+b6pmTHXmUMKI8uPkXmavVhTuy5
64OL6lOL45+6BsF9sCI64VBP/azQnvyckJA+mMUYmhkX4eXE8t7TaG1ytppb4TsXguXbXEqWccfC
TzjWrdbiGNyg+yGlASZsAfBOXMClPj/3U3rcy6tk2Z3JundeFtniU2ZW1mkBEqpPdCrBqvXTY6r/
FfpnxfFxUIW2s4yvNI/8AdA5GOv1ZevETWYm7avhWJct8glsmBSNa7TGKPMC/bMSlVSwu7pTfFiB
SDzNAk0mzkT9VLkAvkwsspBOKb/WRvpcrsarGfaI4csr7I4wLVG1inNp+tjDfuQYA2CUVFSZcftj
oa3i+1wHdg5wK+pHE6PsFbFU9eEp0jogSVCLBQg9J5CvtXk7OlGURfIpVPTyjEqDaBR51eQ+Vgid
EAMKHdkgjhhrSHUQgpAnkK3RtJCaiuR92pIB4yctp7rPvCjotDx5MiBUqo6i1QeK/lu2uUoneEZG
OoRwIXuXOJpzDGsIObnQ8wdUZM8oLbRimqHCgF8C2+8C3agPz5IyfT8AQ5pjF2HjLZXJlTfJi6EE
H95IdiiTLFd6iIVg+ncLFuC0Ckm9EmKgnt7Mo5T85Hx+HePh9/6F/lx6HLSJ3laz3OwEuRWOJlWi
E9esnB6U/+1jv+W4XDFa/AtwjGeBFg32xB8CN/5EQjkdPs0fE8p9sFPvDmbFrpeWDVBG/WffeBUh
zNcs+ITaGiS2oCgeWOVkeBWBIEOJo4PdAbfxHZQhv4F9CMZD0zQwyuDz/Q7KqD+CHYXfJ6Vd9/f8
GVCGVvO57ZBV0ZPcwo6B0F+G6t6QzD1arBRKCqdYqXLHAugWZ+887d0kpRZrSXva4yQcltLAXI0l
g3jF8LIfLK4t71JRnd6EEK2uzjstblLVqZlaac0Q34SwQC0+6OV7t3gvVRfu8ipLaeYASDPszFYD
WLvL9jsjumubF87qzATDKY/X6/9TyCBoD/n/Pl3hf1oZlHUadjwnhSeJPz2KvsLv2WAEffi7jRi2
ICOUNVOzTNpjQ7ENx+dWDvmoTWATGmwJrWzJmsTTtvSG2htNpgcBXcpUrV13v/wmibr2pi5ygnLW
1Ci8hfP3ZySxZrf6Loi6ZkoSPefXHVMNNJhUY4d2eHljkOxKlTpQKmDoEiyzoSqoQ0pSu5NGnv7O
dGaD9sqqW+YCI99ZravNU3ZJD/XmKVg/HG7FNvaervIqUs2UtfNwSWlZgVIQyY/oG06pysTMh2El
xV163zgnyZJuox0ybOlp4Dr5u1aGAw6wXobSokhOE9w1l2zGPFl70VZdGeKP0oIfQlX1KS+Bkriu
u5RGrC4ZfdWUgT3MuenlYHVXwDWxopIBRHEAzUHPifX0YywpXtlpA6CFZ8SjbYGcU9ASJWru9imW
dzpay1MiOgqXsIrP4/JsMnGtd0EZeF/SSnNhWWqR/ARdUqw+1LADo+XrdktCG3Vm5LQAP5AMAti6
BDAeK2b0tUxl/bytF5a2WdqfOo4/vO8bJ/JZ/XGAZniYas0F2ttn4/3GQFt/ehV5YXoT/dovbYk9
nx7otQy+aICGrllPac0e/NwIPkooze4hB9akN2SFZcmgFc36i9PqRyGkjOuPW+qbuoUn2Ludz3ng
zhL9aBGef7/H3MaPx3nuDabrjTm5/7d/eERi/NNLYL6hd6NkShqLufPusvaGi82iG/aayBjau129
8vS2vea1XvM7r3z1ukvJQduvWm+MNqhPbuTGu7fMNxYftOls+SAXG0H7g/bdQFIPend4eNsGLfgM
+iWvv4C47mx/vQQm/fksjJzN1x+3/8ZmRlyKzjT6JpA/cfp1/Q3sqQaU/8pTS9CGqluGcfdBzP6g
zVcOfnPpjVH3Q4SN5Kl7T3sDs62paFg9f+jem4fe/Ib6BjwG7gIdVNZfTfFXatGo+Zz/WOk3sbkO
ugA0642pof1oJLlZAW7TnQtA1t8APa9V48MS/HHnv4bLH7YCxhuDAjQJuv3Gq+Nm1h3bYO19uP2x
vXnQH3QBWIe+ui6/QbpxU8Ckrb+aKyBjF7VhSIZ49GEJ/rQVkGs65cN2H+OOQAIO0cMth4Dvyj8U
9nAa0y1wc9D+oN2nzd6B747yp3KAuhLtYX+bdq/OuaA08Pvu/3EHAJ/80CWw3lgylKcw2n/Tcbvb
L70hWARP8kbM/qTdJ25wmOTXu49sq/Slf0r3yRbNG4iKbw3DP8/yVw43gLD869iOoj95AHB+sAnb
OEbrK4BbYL3kf5AUsDsHSgGFbG2K3tf+71oMmvq/TS0bASYNS3DztTlwf9ISaNhsB6kAnW48RORU
FmHz1bwGWwruP4WngIo250TaPPBVa/CKX/oWTem6nn+/jqN402Sn+dGLv7CNMjwe4MGFrkMERpvm
54QbFdLIqE0am+vfAo/rP6wbJW0etYkr1N//+91u36S17bPz4dYW2v3zhxd+PJUnJ7n94dCbxnZ8
55br1y8fpl23z/m3f6CPDqhjezdPUPdL+j6PR92dvknDc8NeZ0nSHFWRkP1Dh7356//Ec6+cbkeq
l15RMR6eH/ipZftmaz5ezGb45Oc/f5hNPTmU/8FygPP9/fWaMrNpf7Tz6d9GaN76zjRubi/G8vdp
/JrMvA2dyG9IIhrh0EE7UZoUdtgYti5BPnjcaeg1Eht1EuLgQTNS5PfedqBagOqOtocO23Xt++0o
9Zjr7lI/bt/2ugM+XWS3vndXp3hSd3oEo7bT6OKmCTjux9MguovrdObR9YvPEyCBXa5EaAUb+6oJ
EBYSLRE9zXb3oE73HLyvDBDb/tHbr/E64btdo+3I9V7rL16Om9jec5d5115Mjz5M4/vGvVvHcw99
AwqAb+lL1pB4AwPg0HF7TrlIt8PUy1D3Zz140GVmpxH3nn8EwiqcNu4UQ4CY9KBwjJvDrnkUDjyq
vRQa10XzujYFnM4bjv3ADvaoH9r4zYeu9MC+bR7CtoDtG7h7aqBuZnTwTB8JAoG+w4ft/vW/0+nR
/T+e5JEXN06dLEJ5jaZh2ZBeWRGwFmfe7b5VINfuw6FrfAa+NXUbykXWBEgZ891bhbrB56GzPbfv
bcdO7ux4O1Z9/8Bzsv32yZapr9K553ZJ55+mOKwxPQdeEOe2bxfedn7r6eoC1pdh9wYVcIrPUaR3
d01hqFsDHr5tGbevlzWUNGF5USPbYfMCpquggKEjuL1vvWXWlIk6b3noelx4mPjbYdYiIUJlrEfd
W4g6yXLobDf6uAWfbGJn2+HWs657Kh46+vVf/5GFe52NiesLGBjP5L5xESs1xujQ+Y6n5Z079f1p
Q5iJtQkYuu4i+2Bwbker15k83vbbX7/fxtNw6tj+dqD1uLKAEzgm/hHbR2fTaK/NrizAChpHAfdc
cxPrFvQHb2J230TOrZmzDh31hjbk27mt11cVcA2N//qf0RHgxr/+4wh5PrqK//pf4Z23aFxKiipg
rW84hvthJVXAgbmxw2r/giZeuV2oX5fo986jA16jXQ/dxU5GFCy0j/p20txNTcBdSlzQ27PpFV3A
IveIw6Re2DAJFBEK9ssjH0QxBAjbFy+4tW+LphQbAhZivL5Dx4/Od51xPFgyvPjoBmOucYnqqoCR
396W08bemQpgb9IX9BmyDKLesPi9NP/fF4clSNz+DgXeDak/E119FJF/5nd/UyS2i0/btCBEXFuD
eDoNfa6u7YbWqqKGaB0qnufTlbdnvNelB4cOO7ZByR5d1Wp+ulZB57VNTKZ5O/TGRBHwpPehl07v
j8apne5ZV5qAm6HLQqwDeoQhieg1Zm9KNUHmD1cq2UnTPR/Lo27/dto0LYhZ0H6+/Zxm2oz/+w6w
Bu/y4Qd4d/61Vicjt/ujXu1Ib9OD2+xZI/+z/eFzS9yx3RiB3G5WLXuyAM+3Wy7ipnsqwu8d2JWN
OMfeojHfOgv7Q1l7paidxHtSJsIsPklie9rQbrKIxWWuy+0brzesRj8cugBQYe/Z8OuamUOHHWUF
ZB/b6a1nK0LBn01v7bB5ZcoilMllsCcGImyod9RGNMMTloAjNraze+/obWzv27918c2h2zYuSR1s
h1krJEXAIXtQSPWcj3qBR7JsTy8pAvTSx2mSHnXscN6YvojU0udpMG3clEqNOD90qS+iI4TuH5Oj
fRsGCp3DRx+QpQ6PxtntvQc9mHfXOIoahVov2sEvp9zwdG+PKKHDBkPzbtZjfdLBClP6JmCN3t5m
R+dZ0pDIGonM6ALW6L9c98a96w+94/96VAvPNGbB9uUfYBjtQ1R8hzZISOpQX46RP6Wsn1HhIoEc
wFgtOMoBq4OLVHUqGg4Gduy+zcvWyO5v93YNFYFvSec0rMytkfOrbtLuTF9+r81h+Hkra+p7VdM5
F3DTUa+Y2kfXe8a3kPCHfzS2/dy+jxp6yxRw2AbkpadEIRtnuYZTHnqPDqPwPovt/Rvo8IEvWODY
drLGjOVnHZxXGp1XOMRBc9iX77Ndgd0erb/NtQIy1JRedeA48SH7+UJMIrrDtXvhdxqow98Ut9hA
VraCVGu2Gim3J7APr/zKnX8bYhLe1dQH23HWCpPasu332zjuT467H3F+Iln+cyP2sjhqRsdlSX8M
yvq5QS+iuM7MPBE5WIe+DlvaDEPnUZYDXXHg0m4ioU/MWcXzeBSt+bn1uKxPQtPghuGtrVFyqlFv
bLaxPB77DD/3jCu8ELoH7z3F0ChoJuCoKVQ3yXTVec4z2cRVXjYIkRl7TxCfwhzvbXNGPKm8njok
L1/7oI7t13i7xxEuiBho4AKjgsr70V/Letb+f+3jzgF3LKKUnEPj2GIbPjK3Dn+3c9tx4+nt9j5Y
XzsqnVH5H1Va1OJCQlFXYvxQb772rbpwJK2jbEcXU9CR8SM7vk1VIJh4zVJpQANxDhwPLz7292mp
2iy0XqWldgTuP4MWeupekx/poZ2XeqUu4jL+GvnzBw9uu7O1vFEOrhBqhVUETpO68P9laNvv23fO
+9/ltj9pKeg1w8wPT/5643/jTqwNhEMdsz8vf/XWJ+jYvPpf3IWXleXbEC8rbigUAdiXt/Vt0Zxr
zQzyvMi8PNnOlN6FWbAdqL4kRASfO1HCwq6zYcNpXE2dKAcy0HiKgKAmk7f3shIioKSdzHdQoY3p
vlzm8/JaH0/DwI4bYUwR8caTmGVoZktFYPB6SbpvXOIsHixw3Wp65zbXVgQGr+89ShnXBcSHHo++
HUfTp0KhBOAOH5wU1V0jiFQTHhw65YF3i7e0l6CwBOzcICOQmkzL7RTru+Ll6MbLx2IwjYmXN4cV
sQ7ACJqrKwI02Y0jcESNqwHsyXZJtj5+9t3zeaXNNsxC7pzGIsgiUI0nd48uB9hADp/vSWr7zdnW
dA2Hyu7pNN4TMMqXBQxLxgT4ejPXIysCNNCZneZ70iACYnfmpW62b5rIj4M0Py9nYz/K7fn+lAWs
8ZnHvZ5OQ9Ite+gDEbDAs2w1DSjWip2tNNS3D+yN229//eSdR/49a7IdaD2uLsALO49Cew9tpAs4
ItQ1pM3JioAb/iBQsOYhOfRQ444WdvOuEKGaYbHcs3pkEZnJKyKZ2R4OXBaBPrsGqr3nbEBKthW7
X5ff+kRP9wcWEUYYr2/NmDYf20luvAMBunm82IMoEYfaPuSAlchtHLr4fjvSerqKiCUupvdN5bHm
Jzn0YIwLL6024bnmlAVcx+/nNQqsYVzCDrF9zK+v8QPiY+SFzn3UdBsfp1B+Xj09zx5NfDwtf33u
3MgoqKkTNwVahFfzoybkB874BRrjA0ffJG3O7bvp/b6nB2ukCHtuFCVR3lhtCBc143Hm5ucl5a//
Xl//T7lmcN7JbfhewIe3gdxA0my9JPe/L7Sm1Pm8v8PI2leHgmcQSk30nYCL7S035q3tzZoDCzDl
38aAwZqGsQCdBG7N8e37aeJuZXCtlQQsxHlp1+GkxrAiJkyvxubaiqhxgig/bBZwqALmCmPGbXTf
3DMR7tc49o7OABw27GwR6g2cUTMKKsI3AifjHI3q/4zfXu+KgyyinPOEaHY43Uv+yqDhD3b2Gbm5
dbR1OHzUU3vRFF9ZBNB1VMZOWe1fZxQgHT7hjRYeRXvcG7IqYIk3EIcnxhZgw4/A7s/dx0si4Fyf
2U26GhT54euMnWNHj46ILmCVsSvhjtqTZRGoPXz9ey9vQqplQ4CuY2C73D/TIlhqLqaLZgm1bArY
uivgesQxnzL2ZBF8cVdExB4JsoiQ+RW0f95igSOWbAV4rf6fhXm8MmI8xgWzF1wbjZFlAdJx49re
fmxFqRmUD3V4b+yZ93ilqeQUMbQHncF2nI2NJWLG1DrXZuG+dCgibqT31e30ieUQEdT84E1ToKiN
9RBx1V2ShI7yo5MUrrjF0b8e0eQvjtLsCahJTbkvYAMeHjjKQjuhKymP3P7Te+qhpiYiGjpeUMni
l0/dN6DQRNg+5979PR2KenaS7u7Rps7wx+eMW+RVXD0PqzZ2vTnotpBV+/bPTVnH7kOB2VBT8KKP
/HIib61VbDYo9vz/+9/+RzK3S/toEJfUCDODIbRagb3dtcZ9CMCLnjsCoBc3HlR3LSibmjxFNBSz
VBEMoHCEzO35VtyTfz327KjEX/KO3kGdaDcjHfQcUUwBFu1xNL+PWMAbe44b6TXx5XTvABApYPNG
dubFXgOcINd9c2gRshWWX4+8Xdkt32vdkfdvJUm2Ha++pR+eIWDvCVc7T4ws4A46sxepu2fWbJbm
RcX1+wJL36qqDw0u7b5CLQH/X6qW38bZbcPbFmCWA8n3KPJYg5A6dnwL5cWufAhI8cEZm3l+s/JF
hAFWz5ZSncYdKSIcW3MmUh9OiUpjaBEOctcuSW89pTFFmDPdPekQQRB3HAXwwTTrNUQYD9txw2+s
sbtSJ8J7gyBjn3dDROaTQq57aCuyZnHI40qIn4/VD6kY93ZXQRahjE+R4739o4vj9jG/rqzO7bhm
CtrntRPBmVtnoJKaDqxh9cnP1jK80uS7Ap2VRnXxYMMKUUTUHG8YTkZemibr2/RimnvNG0SEqb95
yll214ykKEJuPtLY3r19v57+TXRL4cxWUNa+oggs0A2+4mZ9ushllDx1GSoi8KmbhfrgAR6EeKbO
gtUc2Jtb4VGoQQSraKcmp0zcow8ebP1PXvIUU2/X89cP3vvxs08QoLA7YHL2KG0VETWwXeqjiC5u
l2AtUiJM/7HdtIoUU8D9RuAoPeoBJwfImDWPsQgk7kY6MWFS96//8KdBubsqugjs4foFzm2e0ARl
1N1MBJj7mxfYaIGjf+qvQbr/vPsSKkVTLzosu2Zzr07Uw+zzN6rqXZcvHmr24+5/D/f9GX0fYqee
UTOBJiIY0yF4v4firLtLf3/9X+so0YntqkmFJ4LusktIuRHyFRE36UZ+tE+lLiJc2LvDpmxSDohg
XOtjAN+5NQ/+Hqm6CBLDvu3PfwgtERBoGWQk7hueKDGQw6VtTNSNiG9DNGQRVQp18gU3unGNy3XL
vEPPx9U0boaCXi5GfDkG+T7O9idLF9DDJ/sB4FgFq19j46igfWnk36cGnqo3/ztUChvKAQh+7CBq
bI4IS6NDacp+2EiAoTuur9voSUNaBKKgG9Xexz+NppDUhM4/P+WHiPAK1sCFmlsJU6m+iJ96jggg
fTeKtrXMDWtVBJq+78287RGurXYR2eo+YOGaCW1L1Fk3KTr37uLHMJpnOS9f6fc/6ELQ8OUjmI4I
SpuH8ddIknqza3fzG9lJjZJqUoSJUAwEohqZy8dEGdnP11dNAYY/SOj6Hc7vjnEG/e3PGpIFIcpW
KH7dmx2RTrnFxdqOtM52iOAh77ox+WhiuA+v03yAgJlfTIujru0/gQoWAZW+8PYaRojoMvTBDqGh
apoTInzlC5tEd2OBRZzZeoG/TMHgNKt2QS1vH/XrYnflpXfEOJ5ULrSGFPAAe0FSpX6Fx32oZDHJ
Qn+/jYYAoUZJJSTxngYRPWZp+vkbZhM2GE59gvP/cvQ2ITiXwHyziTjWJ5b0CInwbha6DTuFjp2H
b8pNNMc2bUgqzV1FjAvIaDvMOqwlApZ4k1GpszdZAZL5ke31NhHYfpaCGGlMXETO6JGRqYhIvXdr
jFgdvd8e2t156wSbTBO6Hrr0ko7XdBG1cw9VPOM1kTjGSRjFR5cZkBfsxSfNOLOGGUgQZrZhj4HA
6uWGc7/R8XmCAutQx2f3beq7+blQ3t8myvcUIdbf4Vs+QZD19/eWT/Fx/WFvuXsAeg/h7GYf6/o3
7nzM7H//fwAAAP//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microsoft.com/office/2014/relationships/chartEx" Target="../charts/chartEx2.xml"/><Relationship Id="rId2" Type="http://schemas.openxmlformats.org/officeDocument/2006/relationships/hyperlink" Target="#PivotTable!A1"/><Relationship Id="rId1" Type="http://schemas.openxmlformats.org/officeDocument/2006/relationships/hyperlink" Target="#Data!A1"/><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95256</xdr:colOff>
      <xdr:row>8</xdr:row>
      <xdr:rowOff>146050</xdr:rowOff>
    </xdr:from>
    <xdr:to>
      <xdr:col>7</xdr:col>
      <xdr:colOff>1111256</xdr:colOff>
      <xdr:row>23</xdr:row>
      <xdr:rowOff>127000</xdr:rowOff>
    </xdr:to>
    <xdr:graphicFrame macro="">
      <xdr:nvGraphicFramePr>
        <xdr:cNvPr id="2" name="Chart 1">
          <a:extLst>
            <a:ext uri="{FF2B5EF4-FFF2-40B4-BE49-F238E27FC236}">
              <a16:creationId xmlns:a16="http://schemas.microsoft.com/office/drawing/2014/main" id="{31D4B7E2-0F08-AEA1-7D07-808F162B7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300182</xdr:colOff>
      <xdr:row>25</xdr:row>
      <xdr:rowOff>181264</xdr:rowOff>
    </xdr:from>
    <xdr:to>
      <xdr:col>7</xdr:col>
      <xdr:colOff>219363</xdr:colOff>
      <xdr:row>40</xdr:row>
      <xdr:rowOff>153555</xdr:rowOff>
    </xdr:to>
    <xdr:graphicFrame macro="">
      <xdr:nvGraphicFramePr>
        <xdr:cNvPr id="3" name="Chart 2">
          <a:extLst>
            <a:ext uri="{FF2B5EF4-FFF2-40B4-BE49-F238E27FC236}">
              <a16:creationId xmlns:a16="http://schemas.microsoft.com/office/drawing/2014/main" id="{91F93B2A-229E-F8CF-A47F-D84F04B47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294409</xdr:colOff>
      <xdr:row>47</xdr:row>
      <xdr:rowOff>169718</xdr:rowOff>
    </xdr:from>
    <xdr:to>
      <xdr:col>7</xdr:col>
      <xdr:colOff>213590</xdr:colOff>
      <xdr:row>62</xdr:row>
      <xdr:rowOff>142009</xdr:rowOff>
    </xdr:to>
    <xdr:graphicFrame macro="">
      <xdr:nvGraphicFramePr>
        <xdr:cNvPr id="4" name="Chart 3">
          <a:extLst>
            <a:ext uri="{FF2B5EF4-FFF2-40B4-BE49-F238E27FC236}">
              <a16:creationId xmlns:a16="http://schemas.microsoft.com/office/drawing/2014/main" id="{06CB2903-8DCC-C83E-D81F-2F18A0384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86591</xdr:colOff>
      <xdr:row>47</xdr:row>
      <xdr:rowOff>88900</xdr:rowOff>
    </xdr:from>
    <xdr:to>
      <xdr:col>18</xdr:col>
      <xdr:colOff>282863</xdr:colOff>
      <xdr:row>62</xdr:row>
      <xdr:rowOff>61191</xdr:rowOff>
    </xdr:to>
    <xdr:graphicFrame macro="">
      <xdr:nvGraphicFramePr>
        <xdr:cNvPr id="6" name="Chart 5">
          <a:extLst>
            <a:ext uri="{FF2B5EF4-FFF2-40B4-BE49-F238E27FC236}">
              <a16:creationId xmlns:a16="http://schemas.microsoft.com/office/drawing/2014/main" id="{EFBE2894-DDFB-F0C5-FF84-B92A1C9A2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254000</xdr:colOff>
      <xdr:row>67</xdr:row>
      <xdr:rowOff>146628</xdr:rowOff>
    </xdr:from>
    <xdr:to>
      <xdr:col>21</xdr:col>
      <xdr:colOff>542637</xdr:colOff>
      <xdr:row>82</xdr:row>
      <xdr:rowOff>118919</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F5DB52BA-8530-4A40-48BA-FEA43428B7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398500" y="12484678"/>
              <a:ext cx="4555837" cy="27345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333644</xdr:colOff>
      <xdr:row>0</xdr:row>
      <xdr:rowOff>94712</xdr:rowOff>
    </xdr:from>
    <xdr:to>
      <xdr:col>21</xdr:col>
      <xdr:colOff>602354</xdr:colOff>
      <xdr:row>27</xdr:row>
      <xdr:rowOff>10763</xdr:rowOff>
    </xdr:to>
    <xdr:sp macro="" textlink="">
      <xdr:nvSpPr>
        <xdr:cNvPr id="113" name="Rectangle: Rounded Corners 112">
          <a:extLst>
            <a:ext uri="{FF2B5EF4-FFF2-40B4-BE49-F238E27FC236}">
              <a16:creationId xmlns:a16="http://schemas.microsoft.com/office/drawing/2014/main" id="{A18BADFE-DDFC-4374-8E4D-8A4399F0F98A}"/>
            </a:ext>
          </a:extLst>
        </xdr:cNvPr>
        <xdr:cNvSpPr/>
      </xdr:nvSpPr>
      <xdr:spPr>
        <a:xfrm>
          <a:off x="11376186" y="94712"/>
          <a:ext cx="2109134" cy="4856136"/>
        </a:xfrm>
        <a:prstGeom prst="roundRect">
          <a:avLst>
            <a:gd name="adj" fmla="val 52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136769</xdr:colOff>
      <xdr:row>25</xdr:row>
      <xdr:rowOff>29307</xdr:rowOff>
    </xdr:from>
    <xdr:to>
      <xdr:col>6</xdr:col>
      <xdr:colOff>87923</xdr:colOff>
      <xdr:row>40</xdr:row>
      <xdr:rowOff>139655</xdr:rowOff>
    </xdr:to>
    <xdr:sp macro="" textlink="">
      <xdr:nvSpPr>
        <xdr:cNvPr id="101" name="Rectangle: Rounded Corners 100">
          <a:extLst>
            <a:ext uri="{FF2B5EF4-FFF2-40B4-BE49-F238E27FC236}">
              <a16:creationId xmlns:a16="http://schemas.microsoft.com/office/drawing/2014/main" id="{C50A8A24-331D-443C-9AE0-1931EFC1A0AE}"/>
            </a:ext>
          </a:extLst>
        </xdr:cNvPr>
        <xdr:cNvSpPr/>
      </xdr:nvSpPr>
      <xdr:spPr>
        <a:xfrm>
          <a:off x="136769" y="4669692"/>
          <a:ext cx="3585308" cy="2894578"/>
        </a:xfrm>
        <a:prstGeom prst="roundRect">
          <a:avLst>
            <a:gd name="adj" fmla="val 44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203200</xdr:colOff>
      <xdr:row>0</xdr:row>
      <xdr:rowOff>101600</xdr:rowOff>
    </xdr:from>
    <xdr:to>
      <xdr:col>18</xdr:col>
      <xdr:colOff>247543</xdr:colOff>
      <xdr:row>3</xdr:row>
      <xdr:rowOff>88900</xdr:rowOff>
    </xdr:to>
    <xdr:sp macro="" textlink="">
      <xdr:nvSpPr>
        <xdr:cNvPr id="2" name="Rectangle: Rounded Corners 1">
          <a:extLst>
            <a:ext uri="{FF2B5EF4-FFF2-40B4-BE49-F238E27FC236}">
              <a16:creationId xmlns:a16="http://schemas.microsoft.com/office/drawing/2014/main" id="{B3C63289-020B-4232-F470-C5BCECDD10CC}"/>
            </a:ext>
          </a:extLst>
        </xdr:cNvPr>
        <xdr:cNvSpPr/>
      </xdr:nvSpPr>
      <xdr:spPr>
        <a:xfrm>
          <a:off x="203200" y="101600"/>
          <a:ext cx="11086885" cy="536198"/>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336550</xdr:colOff>
      <xdr:row>1</xdr:row>
      <xdr:rowOff>44450</xdr:rowOff>
    </xdr:from>
    <xdr:to>
      <xdr:col>6</xdr:col>
      <xdr:colOff>82550</xdr:colOff>
      <xdr:row>2</xdr:row>
      <xdr:rowOff>165100</xdr:rowOff>
    </xdr:to>
    <xdr:sp macro="" textlink="">
      <xdr:nvSpPr>
        <xdr:cNvPr id="3" name="TextBox 2">
          <a:extLst>
            <a:ext uri="{FF2B5EF4-FFF2-40B4-BE49-F238E27FC236}">
              <a16:creationId xmlns:a16="http://schemas.microsoft.com/office/drawing/2014/main" id="{D0FFBB76-7FA3-1E7C-9816-0E58123A7582}"/>
            </a:ext>
          </a:extLst>
        </xdr:cNvPr>
        <xdr:cNvSpPr txBox="1"/>
      </xdr:nvSpPr>
      <xdr:spPr>
        <a:xfrm>
          <a:off x="336550" y="228600"/>
          <a:ext cx="34036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Executive Summary &amp; Profitability Dashboard</a:t>
          </a:r>
        </a:p>
      </xdr:txBody>
    </xdr:sp>
    <xdr:clientData/>
  </xdr:twoCellAnchor>
  <xdr:twoCellAnchor>
    <xdr:from>
      <xdr:col>0</xdr:col>
      <xdr:colOff>203200</xdr:colOff>
      <xdr:row>4</xdr:row>
      <xdr:rowOff>66675</xdr:rowOff>
    </xdr:from>
    <xdr:to>
      <xdr:col>2</xdr:col>
      <xdr:colOff>571500</xdr:colOff>
      <xdr:row>8</xdr:row>
      <xdr:rowOff>34925</xdr:rowOff>
    </xdr:to>
    <xdr:grpSp>
      <xdr:nvGrpSpPr>
        <xdr:cNvPr id="9" name="Group 8">
          <a:extLst>
            <a:ext uri="{FF2B5EF4-FFF2-40B4-BE49-F238E27FC236}">
              <a16:creationId xmlns:a16="http://schemas.microsoft.com/office/drawing/2014/main" id="{99031F63-7B88-22F9-5DD3-EE5E179AA34E}"/>
            </a:ext>
          </a:extLst>
        </xdr:cNvPr>
        <xdr:cNvGrpSpPr/>
      </xdr:nvGrpSpPr>
      <xdr:grpSpPr>
        <a:xfrm>
          <a:off x="203200" y="801938"/>
          <a:ext cx="1588168" cy="703513"/>
          <a:chOff x="203200" y="787400"/>
          <a:chExt cx="1587500" cy="704850"/>
        </a:xfrm>
      </xdr:grpSpPr>
      <xdr:sp macro="" textlink="">
        <xdr:nvSpPr>
          <xdr:cNvPr id="4" name="Rectangle: Rounded Corners 3">
            <a:extLst>
              <a:ext uri="{FF2B5EF4-FFF2-40B4-BE49-F238E27FC236}">
                <a16:creationId xmlns:a16="http://schemas.microsoft.com/office/drawing/2014/main" id="{821662B3-8DE6-473E-8510-9211C5684A6A}"/>
              </a:ext>
            </a:extLst>
          </xdr:cNvPr>
          <xdr:cNvSpPr/>
        </xdr:nvSpPr>
        <xdr:spPr>
          <a:xfrm>
            <a:off x="203200" y="787400"/>
            <a:ext cx="1587500" cy="70485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extLst>
              <a:ext uri="{FF2B5EF4-FFF2-40B4-BE49-F238E27FC236}">
                <a16:creationId xmlns:a16="http://schemas.microsoft.com/office/drawing/2014/main" id="{3B951277-A255-30BD-4710-C43155996416}"/>
              </a:ext>
            </a:extLst>
          </xdr:cNvPr>
          <xdr:cNvGrpSpPr/>
        </xdr:nvGrpSpPr>
        <xdr:grpSpPr>
          <a:xfrm>
            <a:off x="203200" y="844550"/>
            <a:ext cx="1562100" cy="457200"/>
            <a:chOff x="203200" y="844550"/>
            <a:chExt cx="1562100" cy="457200"/>
          </a:xfrm>
        </xdr:grpSpPr>
        <xdr:sp macro="" textlink="">
          <xdr:nvSpPr>
            <xdr:cNvPr id="5" name="TextBox 4">
              <a:extLst>
                <a:ext uri="{FF2B5EF4-FFF2-40B4-BE49-F238E27FC236}">
                  <a16:creationId xmlns:a16="http://schemas.microsoft.com/office/drawing/2014/main" id="{FAA895CC-0416-E8F4-190E-AE5D9F0AADAE}"/>
                </a:ext>
              </a:extLst>
            </xdr:cNvPr>
            <xdr:cNvSpPr txBox="1"/>
          </xdr:nvSpPr>
          <xdr:spPr>
            <a:xfrm>
              <a:off x="241300" y="844550"/>
              <a:ext cx="15240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65000"/>
                      <a:lumOff val="35000"/>
                    </a:schemeClr>
                  </a:solidFill>
                </a:rPr>
                <a:t>Total</a:t>
              </a:r>
              <a:r>
                <a:rPr lang="en-US" sz="1200" b="0" baseline="0">
                  <a:solidFill>
                    <a:schemeClr val="tx1">
                      <a:lumMod val="65000"/>
                      <a:lumOff val="35000"/>
                    </a:schemeClr>
                  </a:solidFill>
                </a:rPr>
                <a:t> Revenue</a:t>
              </a:r>
              <a:endParaRPr lang="en-US" sz="1200" b="0">
                <a:solidFill>
                  <a:schemeClr val="tx1">
                    <a:lumMod val="65000"/>
                    <a:lumOff val="35000"/>
                  </a:schemeClr>
                </a:solidFill>
              </a:endParaRPr>
            </a:p>
          </xdr:txBody>
        </xdr:sp>
        <xdr:sp macro="" textlink="PivotTable!A4">
          <xdr:nvSpPr>
            <xdr:cNvPr id="7" name="TextBox 6">
              <a:extLst>
                <a:ext uri="{FF2B5EF4-FFF2-40B4-BE49-F238E27FC236}">
                  <a16:creationId xmlns:a16="http://schemas.microsoft.com/office/drawing/2014/main" id="{2BD9F151-27D2-B333-F4D2-5146FE9EE4E0}"/>
                </a:ext>
              </a:extLst>
            </xdr:cNvPr>
            <xdr:cNvSpPr txBox="1"/>
          </xdr:nvSpPr>
          <xdr:spPr>
            <a:xfrm>
              <a:off x="203200" y="1066800"/>
              <a:ext cx="15621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51B611-973B-4B0F-B64D-7778AA6DC410}" type="TxLink">
                <a:rPr lang="en-US" sz="1600" b="1" i="0" u="none" strike="noStrike">
                  <a:solidFill>
                    <a:schemeClr val="tx2">
                      <a:lumMod val="75000"/>
                      <a:lumOff val="25000"/>
                    </a:schemeClr>
                  </a:solidFill>
                  <a:latin typeface="Aptos Narrow"/>
                </a:rPr>
                <a:pPr algn="ctr"/>
                <a:t>$645,223</a:t>
              </a:fld>
              <a:endParaRPr lang="en-US" sz="1600" b="1">
                <a:solidFill>
                  <a:schemeClr val="tx2">
                    <a:lumMod val="75000"/>
                    <a:lumOff val="25000"/>
                  </a:schemeClr>
                </a:solidFill>
              </a:endParaRPr>
            </a:p>
          </xdr:txBody>
        </xdr:sp>
      </xdr:grpSp>
    </xdr:grpSp>
    <xdr:clientData/>
  </xdr:twoCellAnchor>
  <xdr:twoCellAnchor>
    <xdr:from>
      <xdr:col>3</xdr:col>
      <xdr:colOff>254000</xdr:colOff>
      <xdr:row>4</xdr:row>
      <xdr:rowOff>69850</xdr:rowOff>
    </xdr:from>
    <xdr:to>
      <xdr:col>6</xdr:col>
      <xdr:colOff>12700</xdr:colOff>
      <xdr:row>8</xdr:row>
      <xdr:rowOff>38100</xdr:rowOff>
    </xdr:to>
    <xdr:grpSp>
      <xdr:nvGrpSpPr>
        <xdr:cNvPr id="61" name="Group 60">
          <a:extLst>
            <a:ext uri="{FF2B5EF4-FFF2-40B4-BE49-F238E27FC236}">
              <a16:creationId xmlns:a16="http://schemas.microsoft.com/office/drawing/2014/main" id="{6DA88B78-02CD-8E0F-A638-19A2059D6F5C}"/>
            </a:ext>
          </a:extLst>
        </xdr:cNvPr>
        <xdr:cNvGrpSpPr/>
      </xdr:nvGrpSpPr>
      <xdr:grpSpPr>
        <a:xfrm>
          <a:off x="2083803" y="805113"/>
          <a:ext cx="1588502" cy="703513"/>
          <a:chOff x="203200" y="787400"/>
          <a:chExt cx="1587500" cy="704850"/>
        </a:xfrm>
      </xdr:grpSpPr>
      <xdr:sp macro="" textlink="">
        <xdr:nvSpPr>
          <xdr:cNvPr id="62" name="Rectangle: Rounded Corners 61">
            <a:extLst>
              <a:ext uri="{FF2B5EF4-FFF2-40B4-BE49-F238E27FC236}">
                <a16:creationId xmlns:a16="http://schemas.microsoft.com/office/drawing/2014/main" id="{7FF9325F-6BC2-C970-FCF1-624A56639C62}"/>
              </a:ext>
            </a:extLst>
          </xdr:cNvPr>
          <xdr:cNvSpPr/>
        </xdr:nvSpPr>
        <xdr:spPr>
          <a:xfrm>
            <a:off x="203200" y="787400"/>
            <a:ext cx="1587500" cy="70485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3" name="Group 62">
            <a:extLst>
              <a:ext uri="{FF2B5EF4-FFF2-40B4-BE49-F238E27FC236}">
                <a16:creationId xmlns:a16="http://schemas.microsoft.com/office/drawing/2014/main" id="{F3F3FD37-5F7D-9DC8-77DE-40805BE3BEDA}"/>
              </a:ext>
            </a:extLst>
          </xdr:cNvPr>
          <xdr:cNvGrpSpPr/>
        </xdr:nvGrpSpPr>
        <xdr:grpSpPr>
          <a:xfrm>
            <a:off x="203200" y="844550"/>
            <a:ext cx="1562100" cy="457200"/>
            <a:chOff x="203200" y="844550"/>
            <a:chExt cx="1562100" cy="457200"/>
          </a:xfrm>
        </xdr:grpSpPr>
        <xdr:sp macro="" textlink="">
          <xdr:nvSpPr>
            <xdr:cNvPr id="64" name="TextBox 63">
              <a:extLst>
                <a:ext uri="{FF2B5EF4-FFF2-40B4-BE49-F238E27FC236}">
                  <a16:creationId xmlns:a16="http://schemas.microsoft.com/office/drawing/2014/main" id="{F7C2C6D0-FF8E-E502-ED67-55F0E935D291}"/>
                </a:ext>
              </a:extLst>
            </xdr:cNvPr>
            <xdr:cNvSpPr txBox="1"/>
          </xdr:nvSpPr>
          <xdr:spPr>
            <a:xfrm>
              <a:off x="241300" y="844550"/>
              <a:ext cx="15240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65000"/>
                      <a:lumOff val="35000"/>
                    </a:schemeClr>
                  </a:solidFill>
                </a:rPr>
                <a:t>Total Gross</a:t>
              </a:r>
              <a:r>
                <a:rPr lang="en-US" sz="1200" b="0" baseline="0">
                  <a:solidFill>
                    <a:schemeClr val="tx1">
                      <a:lumMod val="65000"/>
                      <a:lumOff val="35000"/>
                    </a:schemeClr>
                  </a:solidFill>
                </a:rPr>
                <a:t> Profit</a:t>
              </a:r>
            </a:p>
          </xdr:txBody>
        </xdr:sp>
        <xdr:sp macro="" textlink="PivotTable!F4">
          <xdr:nvSpPr>
            <xdr:cNvPr id="65" name="TextBox 64">
              <a:extLst>
                <a:ext uri="{FF2B5EF4-FFF2-40B4-BE49-F238E27FC236}">
                  <a16:creationId xmlns:a16="http://schemas.microsoft.com/office/drawing/2014/main" id="{AA1A3387-9D51-6346-3427-E6EB5653B636}"/>
                </a:ext>
              </a:extLst>
            </xdr:cNvPr>
            <xdr:cNvSpPr txBox="1"/>
          </xdr:nvSpPr>
          <xdr:spPr>
            <a:xfrm>
              <a:off x="203200" y="1066800"/>
              <a:ext cx="15621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8C6992-DA26-4648-A8DF-6F8C81F328C8}" type="TxLink">
                <a:rPr lang="en-US" sz="1600" b="1" i="0" u="none" strike="noStrike">
                  <a:solidFill>
                    <a:schemeClr val="tx2">
                      <a:lumMod val="75000"/>
                      <a:lumOff val="25000"/>
                    </a:schemeClr>
                  </a:solidFill>
                  <a:latin typeface="Aptos Narrow"/>
                  <a:ea typeface="+mn-ea"/>
                  <a:cs typeface="+mn-cs"/>
                </a:rPr>
                <a:pPr marL="0" indent="0" algn="ctr"/>
                <a:t>$296,384.25</a:t>
              </a:fld>
              <a:endParaRPr lang="en-US" sz="1600" b="1" i="0" u="none" strike="noStrike">
                <a:solidFill>
                  <a:schemeClr val="tx2">
                    <a:lumMod val="75000"/>
                    <a:lumOff val="25000"/>
                  </a:schemeClr>
                </a:solidFill>
                <a:latin typeface="Aptos Narrow"/>
                <a:ea typeface="+mn-ea"/>
                <a:cs typeface="+mn-cs"/>
              </a:endParaRPr>
            </a:p>
          </xdr:txBody>
        </xdr:sp>
      </xdr:grpSp>
    </xdr:grpSp>
    <xdr:clientData/>
  </xdr:twoCellAnchor>
  <xdr:twoCellAnchor>
    <xdr:from>
      <xdr:col>6</xdr:col>
      <xdr:colOff>304800</xdr:colOff>
      <xdr:row>4</xdr:row>
      <xdr:rowOff>88900</xdr:rowOff>
    </xdr:from>
    <xdr:to>
      <xdr:col>9</xdr:col>
      <xdr:colOff>63500</xdr:colOff>
      <xdr:row>8</xdr:row>
      <xdr:rowOff>57150</xdr:rowOff>
    </xdr:to>
    <xdr:grpSp>
      <xdr:nvGrpSpPr>
        <xdr:cNvPr id="66" name="Group 65">
          <a:extLst>
            <a:ext uri="{FF2B5EF4-FFF2-40B4-BE49-F238E27FC236}">
              <a16:creationId xmlns:a16="http://schemas.microsoft.com/office/drawing/2014/main" id="{12670BFD-3061-3066-2AD0-5506FE22992A}"/>
            </a:ext>
          </a:extLst>
        </xdr:cNvPr>
        <xdr:cNvGrpSpPr/>
      </xdr:nvGrpSpPr>
      <xdr:grpSpPr>
        <a:xfrm>
          <a:off x="3964405" y="824163"/>
          <a:ext cx="1588503" cy="703513"/>
          <a:chOff x="203200" y="787400"/>
          <a:chExt cx="1587500" cy="704850"/>
        </a:xfrm>
      </xdr:grpSpPr>
      <xdr:sp macro="" textlink="">
        <xdr:nvSpPr>
          <xdr:cNvPr id="67" name="Rectangle: Rounded Corners 66">
            <a:extLst>
              <a:ext uri="{FF2B5EF4-FFF2-40B4-BE49-F238E27FC236}">
                <a16:creationId xmlns:a16="http://schemas.microsoft.com/office/drawing/2014/main" id="{1B52899A-C605-B3AE-A640-5C4547AFC6EE}"/>
              </a:ext>
            </a:extLst>
          </xdr:cNvPr>
          <xdr:cNvSpPr/>
        </xdr:nvSpPr>
        <xdr:spPr>
          <a:xfrm>
            <a:off x="203200" y="787400"/>
            <a:ext cx="1587500" cy="70485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8" name="Group 67">
            <a:extLst>
              <a:ext uri="{FF2B5EF4-FFF2-40B4-BE49-F238E27FC236}">
                <a16:creationId xmlns:a16="http://schemas.microsoft.com/office/drawing/2014/main" id="{76EFFB3A-AC62-81CA-DC8A-E90A5AEFB824}"/>
              </a:ext>
            </a:extLst>
          </xdr:cNvPr>
          <xdr:cNvGrpSpPr/>
        </xdr:nvGrpSpPr>
        <xdr:grpSpPr>
          <a:xfrm>
            <a:off x="203200" y="844550"/>
            <a:ext cx="1562100" cy="457200"/>
            <a:chOff x="203200" y="844550"/>
            <a:chExt cx="1562100" cy="457200"/>
          </a:xfrm>
        </xdr:grpSpPr>
        <xdr:sp macro="" textlink="">
          <xdr:nvSpPr>
            <xdr:cNvPr id="69" name="TextBox 68">
              <a:extLst>
                <a:ext uri="{FF2B5EF4-FFF2-40B4-BE49-F238E27FC236}">
                  <a16:creationId xmlns:a16="http://schemas.microsoft.com/office/drawing/2014/main" id="{43C895FE-4136-75EF-53DF-EEC7B8A15891}"/>
                </a:ext>
              </a:extLst>
            </xdr:cNvPr>
            <xdr:cNvSpPr txBox="1"/>
          </xdr:nvSpPr>
          <xdr:spPr>
            <a:xfrm>
              <a:off x="241300" y="844550"/>
              <a:ext cx="15240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65000"/>
                      <a:lumOff val="35000"/>
                    </a:schemeClr>
                  </a:solidFill>
                </a:rPr>
                <a:t>Gross</a:t>
              </a:r>
              <a:r>
                <a:rPr lang="en-US" sz="1200" b="0" baseline="0">
                  <a:solidFill>
                    <a:schemeClr val="tx1">
                      <a:lumMod val="65000"/>
                      <a:lumOff val="35000"/>
                    </a:schemeClr>
                  </a:solidFill>
                </a:rPr>
                <a:t> Profit Margin</a:t>
              </a:r>
              <a:endParaRPr lang="en-US" sz="1200" b="0">
                <a:solidFill>
                  <a:schemeClr val="tx1">
                    <a:lumMod val="65000"/>
                    <a:lumOff val="35000"/>
                  </a:schemeClr>
                </a:solidFill>
              </a:endParaRPr>
            </a:p>
          </xdr:txBody>
        </xdr:sp>
        <xdr:sp macro="" textlink="PivotTable!H4">
          <xdr:nvSpPr>
            <xdr:cNvPr id="70" name="TextBox 69">
              <a:extLst>
                <a:ext uri="{FF2B5EF4-FFF2-40B4-BE49-F238E27FC236}">
                  <a16:creationId xmlns:a16="http://schemas.microsoft.com/office/drawing/2014/main" id="{8DC5153A-8BC0-EEE4-8B66-04D442223699}"/>
                </a:ext>
              </a:extLst>
            </xdr:cNvPr>
            <xdr:cNvSpPr txBox="1"/>
          </xdr:nvSpPr>
          <xdr:spPr>
            <a:xfrm>
              <a:off x="203200" y="1066800"/>
              <a:ext cx="15621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BB2FEC-CC3D-41AE-A723-3908A457DD8E}" type="TxLink">
                <a:rPr lang="en-US" sz="1600" b="1" i="0" u="none" strike="noStrike">
                  <a:solidFill>
                    <a:schemeClr val="tx2">
                      <a:lumMod val="75000"/>
                      <a:lumOff val="25000"/>
                    </a:schemeClr>
                  </a:solidFill>
                  <a:latin typeface="Aptos Narrow"/>
                  <a:ea typeface="+mn-ea"/>
                  <a:cs typeface="+mn-cs"/>
                </a:rPr>
                <a:pPr marL="0" indent="0" algn="ctr"/>
                <a:t>45.94%</a:t>
              </a:fld>
              <a:endParaRPr lang="en-US" sz="1600" b="1" i="0" u="none" strike="noStrike">
                <a:solidFill>
                  <a:schemeClr val="tx2">
                    <a:lumMod val="75000"/>
                    <a:lumOff val="25000"/>
                  </a:schemeClr>
                </a:solidFill>
                <a:latin typeface="Aptos Narrow"/>
                <a:ea typeface="+mn-ea"/>
                <a:cs typeface="+mn-cs"/>
              </a:endParaRPr>
            </a:p>
          </xdr:txBody>
        </xdr:sp>
      </xdr:grpSp>
    </xdr:grpSp>
    <xdr:clientData/>
  </xdr:twoCellAnchor>
  <xdr:twoCellAnchor>
    <xdr:from>
      <xdr:col>9</xdr:col>
      <xdr:colOff>355600</xdr:colOff>
      <xdr:row>4</xdr:row>
      <xdr:rowOff>107950</xdr:rowOff>
    </xdr:from>
    <xdr:to>
      <xdr:col>12</xdr:col>
      <xdr:colOff>114300</xdr:colOff>
      <xdr:row>8</xdr:row>
      <xdr:rowOff>76200</xdr:rowOff>
    </xdr:to>
    <xdr:grpSp>
      <xdr:nvGrpSpPr>
        <xdr:cNvPr id="71" name="Group 70">
          <a:extLst>
            <a:ext uri="{FF2B5EF4-FFF2-40B4-BE49-F238E27FC236}">
              <a16:creationId xmlns:a16="http://schemas.microsoft.com/office/drawing/2014/main" id="{CCFE0878-2DA9-CBBB-2244-9D4BE5084C35}"/>
            </a:ext>
          </a:extLst>
        </xdr:cNvPr>
        <xdr:cNvGrpSpPr/>
      </xdr:nvGrpSpPr>
      <xdr:grpSpPr>
        <a:xfrm>
          <a:off x="5845008" y="843213"/>
          <a:ext cx="1588503" cy="703513"/>
          <a:chOff x="203200" y="787400"/>
          <a:chExt cx="1587500" cy="704850"/>
        </a:xfrm>
      </xdr:grpSpPr>
      <xdr:sp macro="" textlink="">
        <xdr:nvSpPr>
          <xdr:cNvPr id="72" name="Rectangle: Rounded Corners 71">
            <a:extLst>
              <a:ext uri="{FF2B5EF4-FFF2-40B4-BE49-F238E27FC236}">
                <a16:creationId xmlns:a16="http://schemas.microsoft.com/office/drawing/2014/main" id="{1E4EA2B5-70F5-80D1-7976-424698719E47}"/>
              </a:ext>
            </a:extLst>
          </xdr:cNvPr>
          <xdr:cNvSpPr/>
        </xdr:nvSpPr>
        <xdr:spPr>
          <a:xfrm>
            <a:off x="203200" y="787400"/>
            <a:ext cx="1587500" cy="70485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3" name="Group 72">
            <a:extLst>
              <a:ext uri="{FF2B5EF4-FFF2-40B4-BE49-F238E27FC236}">
                <a16:creationId xmlns:a16="http://schemas.microsoft.com/office/drawing/2014/main" id="{A0788F7C-2EF3-6B71-1407-785AC5EC0889}"/>
              </a:ext>
            </a:extLst>
          </xdr:cNvPr>
          <xdr:cNvGrpSpPr/>
        </xdr:nvGrpSpPr>
        <xdr:grpSpPr>
          <a:xfrm>
            <a:off x="203200" y="844550"/>
            <a:ext cx="1562100" cy="457200"/>
            <a:chOff x="203200" y="844550"/>
            <a:chExt cx="1562100" cy="457200"/>
          </a:xfrm>
        </xdr:grpSpPr>
        <xdr:sp macro="" textlink="">
          <xdr:nvSpPr>
            <xdr:cNvPr id="74" name="TextBox 73">
              <a:extLst>
                <a:ext uri="{FF2B5EF4-FFF2-40B4-BE49-F238E27FC236}">
                  <a16:creationId xmlns:a16="http://schemas.microsoft.com/office/drawing/2014/main" id="{38755172-651D-2AFE-F701-E89F49A1E7D6}"/>
                </a:ext>
              </a:extLst>
            </xdr:cNvPr>
            <xdr:cNvSpPr txBox="1"/>
          </xdr:nvSpPr>
          <xdr:spPr>
            <a:xfrm>
              <a:off x="241300" y="844550"/>
              <a:ext cx="15240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65000"/>
                      <a:lumOff val="35000"/>
                    </a:schemeClr>
                  </a:solidFill>
                </a:rPr>
                <a:t>Total</a:t>
              </a:r>
              <a:r>
                <a:rPr lang="en-US" sz="1200" b="0" baseline="0">
                  <a:solidFill>
                    <a:schemeClr val="tx1">
                      <a:lumMod val="65000"/>
                      <a:lumOff val="35000"/>
                    </a:schemeClr>
                  </a:solidFill>
                </a:rPr>
                <a:t> Unit Sold</a:t>
              </a:r>
              <a:endParaRPr lang="en-US" sz="1200" b="0">
                <a:solidFill>
                  <a:schemeClr val="tx1">
                    <a:lumMod val="65000"/>
                    <a:lumOff val="35000"/>
                  </a:schemeClr>
                </a:solidFill>
              </a:endParaRPr>
            </a:p>
          </xdr:txBody>
        </xdr:sp>
        <xdr:sp macro="" textlink="PivotTable!C4">
          <xdr:nvSpPr>
            <xdr:cNvPr id="75" name="TextBox 74">
              <a:extLst>
                <a:ext uri="{FF2B5EF4-FFF2-40B4-BE49-F238E27FC236}">
                  <a16:creationId xmlns:a16="http://schemas.microsoft.com/office/drawing/2014/main" id="{029FC43C-BFD6-B718-9597-277CADA6A86F}"/>
                </a:ext>
              </a:extLst>
            </xdr:cNvPr>
            <xdr:cNvSpPr txBox="1"/>
          </xdr:nvSpPr>
          <xdr:spPr>
            <a:xfrm>
              <a:off x="203200" y="1066800"/>
              <a:ext cx="15621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D405D2-38A4-4E3C-A6EC-5281B642E390}" type="TxLink">
                <a:rPr lang="en-US" sz="1600" b="1" i="0" u="none" strike="noStrike">
                  <a:solidFill>
                    <a:schemeClr val="tx2">
                      <a:lumMod val="75000"/>
                      <a:lumOff val="25000"/>
                    </a:schemeClr>
                  </a:solidFill>
                  <a:latin typeface="Aptos Narrow"/>
                  <a:ea typeface="+mn-ea"/>
                  <a:cs typeface="+mn-cs"/>
                </a:rPr>
                <a:pPr marL="0" indent="0" algn="ctr"/>
                <a:t>6698</a:t>
              </a:fld>
              <a:endParaRPr lang="en-US" sz="1600" b="1" i="0" u="none" strike="noStrike">
                <a:solidFill>
                  <a:schemeClr val="tx2">
                    <a:lumMod val="75000"/>
                    <a:lumOff val="25000"/>
                  </a:schemeClr>
                </a:solidFill>
                <a:latin typeface="Aptos Narrow"/>
                <a:ea typeface="+mn-ea"/>
                <a:cs typeface="+mn-cs"/>
              </a:endParaRPr>
            </a:p>
          </xdr:txBody>
        </xdr:sp>
      </xdr:grpSp>
    </xdr:grpSp>
    <xdr:clientData/>
  </xdr:twoCellAnchor>
  <xdr:twoCellAnchor>
    <xdr:from>
      <xdr:col>12</xdr:col>
      <xdr:colOff>406400</xdr:colOff>
      <xdr:row>4</xdr:row>
      <xdr:rowOff>127000</xdr:rowOff>
    </xdr:from>
    <xdr:to>
      <xdr:col>15</xdr:col>
      <xdr:colOff>165100</xdr:colOff>
      <xdr:row>8</xdr:row>
      <xdr:rowOff>95250</xdr:rowOff>
    </xdr:to>
    <xdr:grpSp>
      <xdr:nvGrpSpPr>
        <xdr:cNvPr id="76" name="Group 75">
          <a:extLst>
            <a:ext uri="{FF2B5EF4-FFF2-40B4-BE49-F238E27FC236}">
              <a16:creationId xmlns:a16="http://schemas.microsoft.com/office/drawing/2014/main" id="{6DD2F388-6589-C104-B6CF-6A4B9EA80743}"/>
            </a:ext>
          </a:extLst>
        </xdr:cNvPr>
        <xdr:cNvGrpSpPr/>
      </xdr:nvGrpSpPr>
      <xdr:grpSpPr>
        <a:xfrm>
          <a:off x="7725611" y="862263"/>
          <a:ext cx="1588502" cy="703513"/>
          <a:chOff x="203200" y="787400"/>
          <a:chExt cx="1587500" cy="704850"/>
        </a:xfrm>
      </xdr:grpSpPr>
      <xdr:sp macro="" textlink="">
        <xdr:nvSpPr>
          <xdr:cNvPr id="77" name="Rectangle: Rounded Corners 76">
            <a:extLst>
              <a:ext uri="{FF2B5EF4-FFF2-40B4-BE49-F238E27FC236}">
                <a16:creationId xmlns:a16="http://schemas.microsoft.com/office/drawing/2014/main" id="{71C8E959-51BD-49CB-D765-01C87263BBF8}"/>
              </a:ext>
            </a:extLst>
          </xdr:cNvPr>
          <xdr:cNvSpPr/>
        </xdr:nvSpPr>
        <xdr:spPr>
          <a:xfrm>
            <a:off x="203200" y="787400"/>
            <a:ext cx="1587500" cy="70485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8" name="Group 77">
            <a:extLst>
              <a:ext uri="{FF2B5EF4-FFF2-40B4-BE49-F238E27FC236}">
                <a16:creationId xmlns:a16="http://schemas.microsoft.com/office/drawing/2014/main" id="{1FDF21C3-CE55-4F02-2708-FB0E27DFAA21}"/>
              </a:ext>
            </a:extLst>
          </xdr:cNvPr>
          <xdr:cNvGrpSpPr/>
        </xdr:nvGrpSpPr>
        <xdr:grpSpPr>
          <a:xfrm>
            <a:off x="203200" y="844550"/>
            <a:ext cx="1562100" cy="457200"/>
            <a:chOff x="203200" y="844550"/>
            <a:chExt cx="1562100" cy="457200"/>
          </a:xfrm>
        </xdr:grpSpPr>
        <xdr:sp macro="" textlink="">
          <xdr:nvSpPr>
            <xdr:cNvPr id="79" name="TextBox 78">
              <a:extLst>
                <a:ext uri="{FF2B5EF4-FFF2-40B4-BE49-F238E27FC236}">
                  <a16:creationId xmlns:a16="http://schemas.microsoft.com/office/drawing/2014/main" id="{8F5BB906-5369-71B8-2533-3B4704F1D9E0}"/>
                </a:ext>
              </a:extLst>
            </xdr:cNvPr>
            <xdr:cNvSpPr txBox="1"/>
          </xdr:nvSpPr>
          <xdr:spPr>
            <a:xfrm>
              <a:off x="241300" y="844550"/>
              <a:ext cx="15240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65000"/>
                      <a:lumOff val="35000"/>
                    </a:schemeClr>
                  </a:solidFill>
                </a:rPr>
                <a:t>Total</a:t>
              </a:r>
              <a:r>
                <a:rPr lang="en-US" sz="1200" b="0" baseline="0">
                  <a:solidFill>
                    <a:schemeClr val="tx1">
                      <a:lumMod val="65000"/>
                      <a:lumOff val="35000"/>
                    </a:schemeClr>
                  </a:solidFill>
                </a:rPr>
                <a:t> Orders</a:t>
              </a:r>
              <a:endParaRPr lang="en-US" sz="1200" b="0">
                <a:solidFill>
                  <a:schemeClr val="tx1">
                    <a:lumMod val="65000"/>
                    <a:lumOff val="35000"/>
                  </a:schemeClr>
                </a:solidFill>
              </a:endParaRPr>
            </a:p>
          </xdr:txBody>
        </xdr:sp>
        <xdr:sp macro="" textlink="PivotTable!N4">
          <xdr:nvSpPr>
            <xdr:cNvPr id="80" name="TextBox 79">
              <a:extLst>
                <a:ext uri="{FF2B5EF4-FFF2-40B4-BE49-F238E27FC236}">
                  <a16:creationId xmlns:a16="http://schemas.microsoft.com/office/drawing/2014/main" id="{EBFE619B-976A-C3B9-A056-8ECDE72C573A}"/>
                </a:ext>
              </a:extLst>
            </xdr:cNvPr>
            <xdr:cNvSpPr txBox="1"/>
          </xdr:nvSpPr>
          <xdr:spPr>
            <a:xfrm>
              <a:off x="203200" y="1066800"/>
              <a:ext cx="15621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075264-6694-4FFF-BC45-1EC3E95AB205}" type="TxLink">
                <a:rPr lang="en-US" sz="1600" b="1" i="0" u="none" strike="noStrike">
                  <a:solidFill>
                    <a:schemeClr val="tx2">
                      <a:lumMod val="75000"/>
                      <a:lumOff val="25000"/>
                    </a:schemeClr>
                  </a:solidFill>
                  <a:latin typeface="Aptos Narrow"/>
                  <a:ea typeface="+mn-ea"/>
                  <a:cs typeface="+mn-cs"/>
                </a:rPr>
                <a:pPr marL="0" indent="0" algn="ctr"/>
                <a:t>2707</a:t>
              </a:fld>
              <a:endParaRPr lang="en-US" sz="1600" b="1" i="0" u="none" strike="noStrike">
                <a:solidFill>
                  <a:schemeClr val="tx2">
                    <a:lumMod val="75000"/>
                    <a:lumOff val="25000"/>
                  </a:schemeClr>
                </a:solidFill>
                <a:latin typeface="Aptos Narrow"/>
                <a:ea typeface="+mn-ea"/>
                <a:cs typeface="+mn-cs"/>
              </a:endParaRPr>
            </a:p>
          </xdr:txBody>
        </xdr:sp>
      </xdr:grpSp>
    </xdr:grpSp>
    <xdr:clientData/>
  </xdr:twoCellAnchor>
  <xdr:twoCellAnchor>
    <xdr:from>
      <xdr:col>15</xdr:col>
      <xdr:colOff>486507</xdr:colOff>
      <xdr:row>4</xdr:row>
      <xdr:rowOff>106973</xdr:rowOff>
    </xdr:from>
    <xdr:to>
      <xdr:col>18</xdr:col>
      <xdr:colOff>245207</xdr:colOff>
      <xdr:row>8</xdr:row>
      <xdr:rowOff>107462</xdr:rowOff>
    </xdr:to>
    <xdr:grpSp>
      <xdr:nvGrpSpPr>
        <xdr:cNvPr id="81" name="Group 80">
          <a:extLst>
            <a:ext uri="{FF2B5EF4-FFF2-40B4-BE49-F238E27FC236}">
              <a16:creationId xmlns:a16="http://schemas.microsoft.com/office/drawing/2014/main" id="{1B04271B-C196-1D07-7650-5C11DE131A5F}"/>
            </a:ext>
          </a:extLst>
        </xdr:cNvPr>
        <xdr:cNvGrpSpPr/>
      </xdr:nvGrpSpPr>
      <xdr:grpSpPr>
        <a:xfrm>
          <a:off x="9635520" y="842236"/>
          <a:ext cx="1588503" cy="735752"/>
          <a:chOff x="203200" y="787400"/>
          <a:chExt cx="1587500" cy="704850"/>
        </a:xfrm>
      </xdr:grpSpPr>
      <xdr:sp macro="" textlink="">
        <xdr:nvSpPr>
          <xdr:cNvPr id="82" name="Rectangle: Rounded Corners 81">
            <a:extLst>
              <a:ext uri="{FF2B5EF4-FFF2-40B4-BE49-F238E27FC236}">
                <a16:creationId xmlns:a16="http://schemas.microsoft.com/office/drawing/2014/main" id="{48971B14-32B6-3E05-5F40-87A30857ACAB}"/>
              </a:ext>
            </a:extLst>
          </xdr:cNvPr>
          <xdr:cNvSpPr/>
        </xdr:nvSpPr>
        <xdr:spPr>
          <a:xfrm>
            <a:off x="203200" y="787400"/>
            <a:ext cx="1587500" cy="70485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3" name="Group 82">
            <a:extLst>
              <a:ext uri="{FF2B5EF4-FFF2-40B4-BE49-F238E27FC236}">
                <a16:creationId xmlns:a16="http://schemas.microsoft.com/office/drawing/2014/main" id="{1D2CCA19-29B4-0C45-F33C-70E652EC56A4}"/>
              </a:ext>
            </a:extLst>
          </xdr:cNvPr>
          <xdr:cNvGrpSpPr/>
        </xdr:nvGrpSpPr>
        <xdr:grpSpPr>
          <a:xfrm>
            <a:off x="203200" y="844550"/>
            <a:ext cx="1562100" cy="457200"/>
            <a:chOff x="203200" y="844550"/>
            <a:chExt cx="1562100" cy="457200"/>
          </a:xfrm>
        </xdr:grpSpPr>
        <xdr:sp macro="" textlink="">
          <xdr:nvSpPr>
            <xdr:cNvPr id="84" name="TextBox 83">
              <a:extLst>
                <a:ext uri="{FF2B5EF4-FFF2-40B4-BE49-F238E27FC236}">
                  <a16:creationId xmlns:a16="http://schemas.microsoft.com/office/drawing/2014/main" id="{586913AB-C5EE-2783-9F3D-6508EF41F3FE}"/>
                </a:ext>
              </a:extLst>
            </xdr:cNvPr>
            <xdr:cNvSpPr txBox="1"/>
          </xdr:nvSpPr>
          <xdr:spPr>
            <a:xfrm>
              <a:off x="241300" y="844550"/>
              <a:ext cx="15240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65000"/>
                      <a:lumOff val="35000"/>
                    </a:schemeClr>
                  </a:solidFill>
                </a:rPr>
                <a:t>COGS</a:t>
              </a:r>
            </a:p>
          </xdr:txBody>
        </xdr:sp>
        <xdr:sp macro="" textlink="PivotTable!K4">
          <xdr:nvSpPr>
            <xdr:cNvPr id="85" name="TextBox 84">
              <a:extLst>
                <a:ext uri="{FF2B5EF4-FFF2-40B4-BE49-F238E27FC236}">
                  <a16:creationId xmlns:a16="http://schemas.microsoft.com/office/drawing/2014/main" id="{A8842B2E-4564-65D6-D454-7D0614E02D22}"/>
                </a:ext>
              </a:extLst>
            </xdr:cNvPr>
            <xdr:cNvSpPr txBox="1"/>
          </xdr:nvSpPr>
          <xdr:spPr>
            <a:xfrm>
              <a:off x="203200" y="1066800"/>
              <a:ext cx="15621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58671CD-EE0A-4651-B4FA-47F055DC6C2B}" type="TxLink">
                <a:rPr lang="en-US" sz="1600" b="1" i="0" u="none" strike="noStrike">
                  <a:solidFill>
                    <a:schemeClr val="tx2">
                      <a:lumMod val="75000"/>
                      <a:lumOff val="25000"/>
                    </a:schemeClr>
                  </a:solidFill>
                  <a:latin typeface="Aptos Narrow"/>
                  <a:ea typeface="+mn-ea"/>
                  <a:cs typeface="+mn-cs"/>
                </a:rPr>
                <a:pPr marL="0" indent="0" algn="ctr"/>
                <a:t>$348,839</a:t>
              </a:fld>
              <a:endParaRPr lang="en-US" sz="1600" b="1" i="0" u="none" strike="noStrike">
                <a:solidFill>
                  <a:schemeClr val="tx2">
                    <a:lumMod val="75000"/>
                    <a:lumOff val="25000"/>
                  </a:schemeClr>
                </a:solidFill>
                <a:latin typeface="Aptos Narrow"/>
                <a:ea typeface="+mn-ea"/>
                <a:cs typeface="+mn-cs"/>
              </a:endParaRPr>
            </a:p>
          </xdr:txBody>
        </xdr:sp>
      </xdr:grpSp>
    </xdr:grpSp>
    <xdr:clientData/>
  </xdr:twoCellAnchor>
  <xdr:twoCellAnchor>
    <xdr:from>
      <xdr:col>16</xdr:col>
      <xdr:colOff>357188</xdr:colOff>
      <xdr:row>1</xdr:row>
      <xdr:rowOff>39687</xdr:rowOff>
    </xdr:from>
    <xdr:to>
      <xdr:col>18</xdr:col>
      <xdr:colOff>63501</xdr:colOff>
      <xdr:row>2</xdr:row>
      <xdr:rowOff>174625</xdr:rowOff>
    </xdr:to>
    <xdr:sp macro="" textlink="">
      <xdr:nvSpPr>
        <xdr:cNvPr id="90" name="Rectangle: Rounded Corners 89">
          <a:hlinkClick xmlns:r="http://schemas.openxmlformats.org/officeDocument/2006/relationships" r:id="rId1"/>
          <a:extLst>
            <a:ext uri="{FF2B5EF4-FFF2-40B4-BE49-F238E27FC236}">
              <a16:creationId xmlns:a16="http://schemas.microsoft.com/office/drawing/2014/main" id="{FFE9552A-5377-6486-4C9C-133148A0E0E5}"/>
            </a:ext>
          </a:extLst>
        </xdr:cNvPr>
        <xdr:cNvSpPr/>
      </xdr:nvSpPr>
      <xdr:spPr>
        <a:xfrm>
          <a:off x="10136188" y="222250"/>
          <a:ext cx="928688" cy="317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 Data</a:t>
          </a:r>
        </a:p>
      </xdr:txBody>
    </xdr:sp>
    <xdr:clientData/>
  </xdr:twoCellAnchor>
  <xdr:twoCellAnchor>
    <xdr:from>
      <xdr:col>14</xdr:col>
      <xdr:colOff>238125</xdr:colOff>
      <xdr:row>1</xdr:row>
      <xdr:rowOff>31750</xdr:rowOff>
    </xdr:from>
    <xdr:to>
      <xdr:col>16</xdr:col>
      <xdr:colOff>174625</xdr:colOff>
      <xdr:row>2</xdr:row>
      <xdr:rowOff>166689</xdr:rowOff>
    </xdr:to>
    <xdr:sp macro="" textlink="">
      <xdr:nvSpPr>
        <xdr:cNvPr id="91" name="Rectangle: Rounded Corners 90">
          <a:hlinkClick xmlns:r="http://schemas.openxmlformats.org/officeDocument/2006/relationships" r:id="rId2"/>
          <a:extLst>
            <a:ext uri="{FF2B5EF4-FFF2-40B4-BE49-F238E27FC236}">
              <a16:creationId xmlns:a16="http://schemas.microsoft.com/office/drawing/2014/main" id="{1E80E2D7-EA63-FC33-34C9-8323DE69CD95}"/>
            </a:ext>
          </a:extLst>
        </xdr:cNvPr>
        <xdr:cNvSpPr/>
      </xdr:nvSpPr>
      <xdr:spPr>
        <a:xfrm>
          <a:off x="8794750" y="214313"/>
          <a:ext cx="1158875" cy="3175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All</a:t>
          </a:r>
          <a:r>
            <a:rPr lang="en-US" sz="1100" baseline="0"/>
            <a:t> Pivot Tables</a:t>
          </a:r>
          <a:endParaRPr lang="en-US" sz="1100"/>
        </a:p>
      </xdr:txBody>
    </xdr:sp>
    <xdr:clientData/>
  </xdr:twoCellAnchor>
  <xdr:twoCellAnchor>
    <xdr:from>
      <xdr:col>0</xdr:col>
      <xdr:colOff>150813</xdr:colOff>
      <xdr:row>9</xdr:row>
      <xdr:rowOff>1</xdr:rowOff>
    </xdr:from>
    <xdr:to>
      <xdr:col>10</xdr:col>
      <xdr:colOff>187613</xdr:colOff>
      <xdr:row>24</xdr:row>
      <xdr:rowOff>129887</xdr:rowOff>
    </xdr:to>
    <xdr:grpSp>
      <xdr:nvGrpSpPr>
        <xdr:cNvPr id="95" name="Group 94">
          <a:extLst>
            <a:ext uri="{FF2B5EF4-FFF2-40B4-BE49-F238E27FC236}">
              <a16:creationId xmlns:a16="http://schemas.microsoft.com/office/drawing/2014/main" id="{D8B28570-750A-54AC-87CD-102AF5995DAA}"/>
            </a:ext>
          </a:extLst>
        </xdr:cNvPr>
        <xdr:cNvGrpSpPr/>
      </xdr:nvGrpSpPr>
      <xdr:grpSpPr>
        <a:xfrm>
          <a:off x="150813" y="1654343"/>
          <a:ext cx="6136142" cy="2887123"/>
          <a:chOff x="150813" y="1688524"/>
          <a:chExt cx="6098164" cy="2944090"/>
        </a:xfrm>
      </xdr:grpSpPr>
      <xdr:sp macro="" textlink="">
        <xdr:nvSpPr>
          <xdr:cNvPr id="94" name="Rectangle: Rounded Corners 93">
            <a:extLst>
              <a:ext uri="{FF2B5EF4-FFF2-40B4-BE49-F238E27FC236}">
                <a16:creationId xmlns:a16="http://schemas.microsoft.com/office/drawing/2014/main" id="{80C5F893-9B60-6129-85AA-188140A4FA75}"/>
              </a:ext>
            </a:extLst>
          </xdr:cNvPr>
          <xdr:cNvSpPr/>
        </xdr:nvSpPr>
        <xdr:spPr>
          <a:xfrm>
            <a:off x="150813" y="1688524"/>
            <a:ext cx="6098164" cy="2944090"/>
          </a:xfrm>
          <a:prstGeom prst="roundRect">
            <a:avLst>
              <a:gd name="adj" fmla="val 49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2" name="Chart 91">
            <a:extLst>
              <a:ext uri="{FF2B5EF4-FFF2-40B4-BE49-F238E27FC236}">
                <a16:creationId xmlns:a16="http://schemas.microsoft.com/office/drawing/2014/main" id="{2013B01F-3EB4-45A1-A925-DC5273C181DB}"/>
              </a:ext>
            </a:extLst>
          </xdr:cNvPr>
          <xdr:cNvGraphicFramePr>
            <a:graphicFrameLocks/>
          </xdr:cNvGraphicFramePr>
        </xdr:nvGraphicFramePr>
        <xdr:xfrm>
          <a:off x="234522" y="1984613"/>
          <a:ext cx="5904916" cy="255625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274349</xdr:colOff>
      <xdr:row>9</xdr:row>
      <xdr:rowOff>9770</xdr:rowOff>
    </xdr:from>
    <xdr:to>
      <xdr:col>18</xdr:col>
      <xdr:colOff>236780</xdr:colOff>
      <xdr:row>24</xdr:row>
      <xdr:rowOff>120117</xdr:rowOff>
    </xdr:to>
    <xdr:sp macro="" textlink="">
      <xdr:nvSpPr>
        <xdr:cNvPr id="97" name="Rectangle: Rounded Corners 96">
          <a:extLst>
            <a:ext uri="{FF2B5EF4-FFF2-40B4-BE49-F238E27FC236}">
              <a16:creationId xmlns:a16="http://schemas.microsoft.com/office/drawing/2014/main" id="{A7FE403A-C1B1-09FE-5C2F-A0457BEF59A6}"/>
            </a:ext>
          </a:extLst>
        </xdr:cNvPr>
        <xdr:cNvSpPr/>
      </xdr:nvSpPr>
      <xdr:spPr>
        <a:xfrm>
          <a:off x="6409095" y="1656465"/>
          <a:ext cx="4870227" cy="2854838"/>
        </a:xfrm>
        <a:prstGeom prst="roundRect">
          <a:avLst>
            <a:gd name="adj" fmla="val 44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404090</xdr:colOff>
      <xdr:row>10</xdr:row>
      <xdr:rowOff>166077</xdr:rowOff>
    </xdr:from>
    <xdr:to>
      <xdr:col>18</xdr:col>
      <xdr:colOff>43294</xdr:colOff>
      <xdr:row>24</xdr:row>
      <xdr:rowOff>14432</xdr:rowOff>
    </xdr:to>
    <xdr:graphicFrame macro="">
      <xdr:nvGraphicFramePr>
        <xdr:cNvPr id="99" name="Chart 98">
          <a:extLst>
            <a:ext uri="{FF2B5EF4-FFF2-40B4-BE49-F238E27FC236}">
              <a16:creationId xmlns:a16="http://schemas.microsoft.com/office/drawing/2014/main" id="{62EC29CF-3FEB-4EFA-A95F-D8C0304C3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224692</xdr:colOff>
      <xdr:row>26</xdr:row>
      <xdr:rowOff>156308</xdr:rowOff>
    </xdr:from>
    <xdr:to>
      <xdr:col>6</xdr:col>
      <xdr:colOff>29308</xdr:colOff>
      <xdr:row>40</xdr:row>
      <xdr:rowOff>0</xdr:rowOff>
    </xdr:to>
    <xdr:graphicFrame macro="">
      <xdr:nvGraphicFramePr>
        <xdr:cNvPr id="100" name="Chart 99">
          <a:extLst>
            <a:ext uri="{FF2B5EF4-FFF2-40B4-BE49-F238E27FC236}">
              <a16:creationId xmlns:a16="http://schemas.microsoft.com/office/drawing/2014/main" id="{A2BBB24D-B6F3-450A-93CA-DC64AB89D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182518</xdr:colOff>
      <xdr:row>25</xdr:row>
      <xdr:rowOff>15630</xdr:rowOff>
    </xdr:from>
    <xdr:to>
      <xdr:col>12</xdr:col>
      <xdr:colOff>332154</xdr:colOff>
      <xdr:row>40</xdr:row>
      <xdr:rowOff>125978</xdr:rowOff>
    </xdr:to>
    <xdr:sp macro="" textlink="">
      <xdr:nvSpPr>
        <xdr:cNvPr id="102" name="Rectangle: Rounded Corners 101">
          <a:extLst>
            <a:ext uri="{FF2B5EF4-FFF2-40B4-BE49-F238E27FC236}">
              <a16:creationId xmlns:a16="http://schemas.microsoft.com/office/drawing/2014/main" id="{3A36BB3A-A2E7-4B15-A076-B10EF3FB7028}"/>
            </a:ext>
          </a:extLst>
        </xdr:cNvPr>
        <xdr:cNvSpPr/>
      </xdr:nvSpPr>
      <xdr:spPr>
        <a:xfrm>
          <a:off x="3816672" y="4656015"/>
          <a:ext cx="3783790" cy="2894578"/>
        </a:xfrm>
        <a:prstGeom prst="roundRect">
          <a:avLst>
            <a:gd name="adj" fmla="val 44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254001</xdr:colOff>
      <xdr:row>27</xdr:row>
      <xdr:rowOff>0</xdr:rowOff>
    </xdr:from>
    <xdr:to>
      <xdr:col>12</xdr:col>
      <xdr:colOff>254001</xdr:colOff>
      <xdr:row>40</xdr:row>
      <xdr:rowOff>48846</xdr:rowOff>
    </xdr:to>
    <xdr:graphicFrame macro="">
      <xdr:nvGraphicFramePr>
        <xdr:cNvPr id="103" name="Chart 102">
          <a:extLst>
            <a:ext uri="{FF2B5EF4-FFF2-40B4-BE49-F238E27FC236}">
              <a16:creationId xmlns:a16="http://schemas.microsoft.com/office/drawing/2014/main" id="{9A83307B-A129-476C-BA3F-C79CADFE6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403303</xdr:colOff>
      <xdr:row>25</xdr:row>
      <xdr:rowOff>32289</xdr:rowOff>
    </xdr:from>
    <xdr:to>
      <xdr:col>18</xdr:col>
      <xdr:colOff>290594</xdr:colOff>
      <xdr:row>40</xdr:row>
      <xdr:rowOff>151380</xdr:rowOff>
    </xdr:to>
    <xdr:sp macro="" textlink="">
      <xdr:nvSpPr>
        <xdr:cNvPr id="104" name="Rectangle: Rounded Corners 103">
          <a:extLst>
            <a:ext uri="{FF2B5EF4-FFF2-40B4-BE49-F238E27FC236}">
              <a16:creationId xmlns:a16="http://schemas.microsoft.com/office/drawing/2014/main" id="{863BDA94-20A9-43CA-BAA9-35C4DA4974DD}"/>
            </a:ext>
          </a:extLst>
        </xdr:cNvPr>
        <xdr:cNvSpPr/>
      </xdr:nvSpPr>
      <xdr:spPr>
        <a:xfrm>
          <a:off x="7764998" y="4606442"/>
          <a:ext cx="3568138" cy="2863582"/>
        </a:xfrm>
        <a:prstGeom prst="roundRect">
          <a:avLst>
            <a:gd name="adj" fmla="val 44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459154</xdr:colOff>
      <xdr:row>26</xdr:row>
      <xdr:rowOff>166077</xdr:rowOff>
    </xdr:from>
    <xdr:to>
      <xdr:col>18</xdr:col>
      <xdr:colOff>107461</xdr:colOff>
      <xdr:row>40</xdr:row>
      <xdr:rowOff>85970</xdr:rowOff>
    </xdr:to>
    <mc:AlternateContent xmlns:mc="http://schemas.openxmlformats.org/markup-compatibility/2006">
      <mc:Choice xmlns:cx4="http://schemas.microsoft.com/office/drawing/2016/5/10/chartex" Requires="cx4">
        <xdr:graphicFrame macro="">
          <xdr:nvGraphicFramePr>
            <xdr:cNvPr id="106" name="Chart 105">
              <a:extLst>
                <a:ext uri="{FF2B5EF4-FFF2-40B4-BE49-F238E27FC236}">
                  <a16:creationId xmlns:a16="http://schemas.microsoft.com/office/drawing/2014/main" id="{CC4C3A70-C800-4A5D-8731-052952283E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774354" y="4953977"/>
              <a:ext cx="3305907" cy="249799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254000</xdr:colOff>
      <xdr:row>9</xdr:row>
      <xdr:rowOff>58616</xdr:rowOff>
    </xdr:from>
    <xdr:to>
      <xdr:col>3</xdr:col>
      <xdr:colOff>234461</xdr:colOff>
      <xdr:row>10</xdr:row>
      <xdr:rowOff>175846</xdr:rowOff>
    </xdr:to>
    <xdr:sp macro="" textlink="">
      <xdr:nvSpPr>
        <xdr:cNvPr id="107" name="TextBox 106">
          <a:extLst>
            <a:ext uri="{FF2B5EF4-FFF2-40B4-BE49-F238E27FC236}">
              <a16:creationId xmlns:a16="http://schemas.microsoft.com/office/drawing/2014/main" id="{7AF5CCE2-7220-89AA-D6F3-EA9E7E9CA786}"/>
            </a:ext>
          </a:extLst>
        </xdr:cNvPr>
        <xdr:cNvSpPr txBox="1"/>
      </xdr:nvSpPr>
      <xdr:spPr>
        <a:xfrm>
          <a:off x="254000" y="1729154"/>
          <a:ext cx="1797538" cy="302846"/>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Revenue</a:t>
          </a:r>
          <a:r>
            <a:rPr lang="en-US" sz="1100" baseline="0">
              <a:solidFill>
                <a:schemeClr val="bg1"/>
              </a:solidFill>
            </a:rPr>
            <a:t> &amp; Profit by Month</a:t>
          </a:r>
          <a:endParaRPr lang="en-US" sz="1100">
            <a:solidFill>
              <a:schemeClr val="bg1"/>
            </a:solidFill>
          </a:endParaRPr>
        </a:p>
      </xdr:txBody>
    </xdr:sp>
    <xdr:clientData/>
  </xdr:twoCellAnchor>
  <xdr:twoCellAnchor>
    <xdr:from>
      <xdr:col>10</xdr:col>
      <xdr:colOff>390769</xdr:colOff>
      <xdr:row>9</xdr:row>
      <xdr:rowOff>58617</xdr:rowOff>
    </xdr:from>
    <xdr:to>
      <xdr:col>13</xdr:col>
      <xdr:colOff>390769</xdr:colOff>
      <xdr:row>11</xdr:row>
      <xdr:rowOff>19540</xdr:rowOff>
    </xdr:to>
    <xdr:sp macro="" textlink="">
      <xdr:nvSpPr>
        <xdr:cNvPr id="108" name="TextBox 107">
          <a:extLst>
            <a:ext uri="{FF2B5EF4-FFF2-40B4-BE49-F238E27FC236}">
              <a16:creationId xmlns:a16="http://schemas.microsoft.com/office/drawing/2014/main" id="{C44F553A-68E4-3BE0-C91C-4AA2F2CFA1FD}"/>
            </a:ext>
          </a:extLst>
        </xdr:cNvPr>
        <xdr:cNvSpPr txBox="1"/>
      </xdr:nvSpPr>
      <xdr:spPr>
        <a:xfrm>
          <a:off x="6447692" y="1729155"/>
          <a:ext cx="1817077" cy="332154"/>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Top 5</a:t>
          </a:r>
          <a:r>
            <a:rPr lang="en-US" sz="1100" baseline="0">
              <a:solidFill>
                <a:schemeClr val="bg1"/>
              </a:solidFill>
            </a:rPr>
            <a:t> Countries by Revenue</a:t>
          </a:r>
          <a:endParaRPr lang="en-US" sz="1100">
            <a:solidFill>
              <a:schemeClr val="bg1"/>
            </a:solidFill>
          </a:endParaRPr>
        </a:p>
      </xdr:txBody>
    </xdr:sp>
    <xdr:clientData/>
  </xdr:twoCellAnchor>
  <xdr:twoCellAnchor>
    <xdr:from>
      <xdr:col>0</xdr:col>
      <xdr:colOff>273538</xdr:colOff>
      <xdr:row>25</xdr:row>
      <xdr:rowOff>78153</xdr:rowOff>
    </xdr:from>
    <xdr:to>
      <xdr:col>3</xdr:col>
      <xdr:colOff>195384</xdr:colOff>
      <xdr:row>27</xdr:row>
      <xdr:rowOff>9769</xdr:rowOff>
    </xdr:to>
    <xdr:sp macro="" textlink="">
      <xdr:nvSpPr>
        <xdr:cNvPr id="109" name="TextBox 108">
          <a:extLst>
            <a:ext uri="{FF2B5EF4-FFF2-40B4-BE49-F238E27FC236}">
              <a16:creationId xmlns:a16="http://schemas.microsoft.com/office/drawing/2014/main" id="{3EACF060-3C7A-80FA-385A-8848CA166175}"/>
            </a:ext>
          </a:extLst>
        </xdr:cNvPr>
        <xdr:cNvSpPr txBox="1"/>
      </xdr:nvSpPr>
      <xdr:spPr>
        <a:xfrm>
          <a:off x="273538" y="4718538"/>
          <a:ext cx="1738923" cy="302846"/>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Revenue  by</a:t>
          </a:r>
          <a:r>
            <a:rPr lang="en-US" sz="1100" baseline="0">
              <a:solidFill>
                <a:schemeClr val="bg1"/>
              </a:solidFill>
            </a:rPr>
            <a:t> Sales Channel</a:t>
          </a:r>
          <a:endParaRPr lang="en-US" sz="1100">
            <a:solidFill>
              <a:schemeClr val="bg1"/>
            </a:solidFill>
          </a:endParaRPr>
        </a:p>
      </xdr:txBody>
    </xdr:sp>
    <xdr:clientData/>
  </xdr:twoCellAnchor>
  <xdr:twoCellAnchor>
    <xdr:from>
      <xdr:col>6</xdr:col>
      <xdr:colOff>293077</xdr:colOff>
      <xdr:row>25</xdr:row>
      <xdr:rowOff>56697</xdr:rowOff>
    </xdr:from>
    <xdr:to>
      <xdr:col>9</xdr:col>
      <xdr:colOff>146538</xdr:colOff>
      <xdr:row>27</xdr:row>
      <xdr:rowOff>9770</xdr:rowOff>
    </xdr:to>
    <xdr:sp macro="" textlink="">
      <xdr:nvSpPr>
        <xdr:cNvPr id="110" name="TextBox 109">
          <a:extLst>
            <a:ext uri="{FF2B5EF4-FFF2-40B4-BE49-F238E27FC236}">
              <a16:creationId xmlns:a16="http://schemas.microsoft.com/office/drawing/2014/main" id="{DCD88E21-7693-7C7D-BF83-BD6857A96862}"/>
            </a:ext>
          </a:extLst>
        </xdr:cNvPr>
        <xdr:cNvSpPr txBox="1"/>
      </xdr:nvSpPr>
      <xdr:spPr>
        <a:xfrm>
          <a:off x="3967006" y="4592411"/>
          <a:ext cx="1690425" cy="31593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Revenue by</a:t>
          </a:r>
          <a:r>
            <a:rPr lang="en-US" sz="1100" baseline="0">
              <a:solidFill>
                <a:schemeClr val="bg1"/>
              </a:solidFill>
            </a:rPr>
            <a:t> Regions</a:t>
          </a:r>
          <a:endParaRPr lang="en-US" sz="1100">
            <a:solidFill>
              <a:schemeClr val="bg1"/>
            </a:solidFill>
          </a:endParaRPr>
        </a:p>
      </xdr:txBody>
    </xdr:sp>
    <xdr:clientData/>
  </xdr:twoCellAnchor>
  <xdr:twoCellAnchor>
    <xdr:from>
      <xdr:col>12</xdr:col>
      <xdr:colOff>539750</xdr:colOff>
      <xdr:row>25</xdr:row>
      <xdr:rowOff>95250</xdr:rowOff>
    </xdr:from>
    <xdr:to>
      <xdr:col>15</xdr:col>
      <xdr:colOff>146050</xdr:colOff>
      <xdr:row>27</xdr:row>
      <xdr:rowOff>22679</xdr:rowOff>
    </xdr:to>
    <xdr:sp macro="" textlink="">
      <xdr:nvSpPr>
        <xdr:cNvPr id="111" name="TextBox 110">
          <a:extLst>
            <a:ext uri="{FF2B5EF4-FFF2-40B4-BE49-F238E27FC236}">
              <a16:creationId xmlns:a16="http://schemas.microsoft.com/office/drawing/2014/main" id="{341ACF73-8994-2F55-E1AC-02CE1A65F16D}"/>
            </a:ext>
          </a:extLst>
        </xdr:cNvPr>
        <xdr:cNvSpPr txBox="1"/>
      </xdr:nvSpPr>
      <xdr:spPr>
        <a:xfrm>
          <a:off x="7887607" y="4630964"/>
          <a:ext cx="1443264" cy="290286"/>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Revenue by Contries</a:t>
          </a:r>
        </a:p>
      </xdr:txBody>
    </xdr:sp>
    <xdr:clientData/>
  </xdr:twoCellAnchor>
  <xdr:twoCellAnchor editAs="oneCell">
    <xdr:from>
      <xdr:col>18</xdr:col>
      <xdr:colOff>398221</xdr:colOff>
      <xdr:row>1</xdr:row>
      <xdr:rowOff>21168</xdr:rowOff>
    </xdr:from>
    <xdr:to>
      <xdr:col>21</xdr:col>
      <xdr:colOff>516610</xdr:colOff>
      <xdr:row>10</xdr:row>
      <xdr:rowOff>139915</xdr:rowOff>
    </xdr:to>
    <mc:AlternateContent xmlns:mc="http://schemas.openxmlformats.org/markup-compatibility/2006" xmlns:a14="http://schemas.microsoft.com/office/drawing/2010/main">
      <mc:Choice Requires="a14">
        <xdr:graphicFrame macro="">
          <xdr:nvGraphicFramePr>
            <xdr:cNvPr id="112" name="Product Category">
              <a:extLst>
                <a:ext uri="{FF2B5EF4-FFF2-40B4-BE49-F238E27FC236}">
                  <a16:creationId xmlns:a16="http://schemas.microsoft.com/office/drawing/2014/main" id="{53DD2F6C-A88C-940E-420F-A35BDF36270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618275" y="204134"/>
              <a:ext cx="1645691" cy="1667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398220</xdr:colOff>
      <xdr:row>11</xdr:row>
      <xdr:rowOff>8609</xdr:rowOff>
    </xdr:from>
    <xdr:to>
      <xdr:col>21</xdr:col>
      <xdr:colOff>548897</xdr:colOff>
      <xdr:row>26</xdr:row>
      <xdr:rowOff>75338</xdr:rowOff>
    </xdr:to>
    <mc:AlternateContent xmlns:mc="http://schemas.openxmlformats.org/markup-compatibility/2006">
      <mc:Choice xmlns:a14="http://schemas.microsoft.com/office/drawing/2010/main" Requires="a14">
        <xdr:graphicFrame macro="">
          <xdr:nvGraphicFramePr>
            <xdr:cNvPr id="114" name="Country">
              <a:extLst>
                <a:ext uri="{FF2B5EF4-FFF2-40B4-BE49-F238E27FC236}">
                  <a16:creationId xmlns:a16="http://schemas.microsoft.com/office/drawing/2014/main" id="{00AA109E-6994-4FBF-CCE4-11E17A453CF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377036" y="2030583"/>
              <a:ext cx="1980479" cy="2823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344407</xdr:colOff>
      <xdr:row>27</xdr:row>
      <xdr:rowOff>75339</xdr:rowOff>
    </xdr:from>
    <xdr:to>
      <xdr:col>21</xdr:col>
      <xdr:colOff>613117</xdr:colOff>
      <xdr:row>40</xdr:row>
      <xdr:rowOff>86102</xdr:rowOff>
    </xdr:to>
    <xdr:sp macro="" textlink="">
      <xdr:nvSpPr>
        <xdr:cNvPr id="6" name="Rectangle: Rounded Corners 5">
          <a:extLst>
            <a:ext uri="{FF2B5EF4-FFF2-40B4-BE49-F238E27FC236}">
              <a16:creationId xmlns:a16="http://schemas.microsoft.com/office/drawing/2014/main" id="{DD471D4B-BE09-4635-92AB-89C0E34EF9DA}"/>
            </a:ext>
          </a:extLst>
        </xdr:cNvPr>
        <xdr:cNvSpPr/>
      </xdr:nvSpPr>
      <xdr:spPr>
        <a:xfrm>
          <a:off x="11386949" y="5015424"/>
          <a:ext cx="2109134" cy="2389322"/>
        </a:xfrm>
        <a:prstGeom prst="roundRect">
          <a:avLst>
            <a:gd name="adj" fmla="val 525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419746</xdr:colOff>
      <xdr:row>28</xdr:row>
      <xdr:rowOff>15176</xdr:rowOff>
    </xdr:from>
    <xdr:to>
      <xdr:col>21</xdr:col>
      <xdr:colOff>495085</xdr:colOff>
      <xdr:row>37</xdr:row>
      <xdr:rowOff>139915</xdr:rowOff>
    </xdr:to>
    <mc:AlternateContent xmlns:mc="http://schemas.openxmlformats.org/markup-compatibility/2006">
      <mc:Choice xmlns:a14="http://schemas.microsoft.com/office/drawing/2010/main" Requires="a14">
        <xdr:graphicFrame macro="">
          <xdr:nvGraphicFramePr>
            <xdr:cNvPr id="10" name="Quarter">
              <a:extLst>
                <a:ext uri="{FF2B5EF4-FFF2-40B4-BE49-F238E27FC236}">
                  <a16:creationId xmlns:a16="http://schemas.microsoft.com/office/drawing/2014/main" id="{09F86D4F-74C8-BF27-A25C-94F942957FA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398562" y="5162018"/>
              <a:ext cx="1905141" cy="1779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7.546230671294" createdVersion="8" refreshedVersion="8" minRefreshableVersion="3" recordCount="2707" xr:uid="{D2B6DB23-32A3-4790-A9D2-627D4D417768}">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ount="4">
        <s v="Q1"/>
        <s v="Q2"/>
        <s v="Q3"/>
        <s v="Q4"/>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28598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x v="0"/>
    <s v="Returning"/>
    <x v="0"/>
    <s v="Commuter Helmet"/>
    <n v="2"/>
    <n v="82.06"/>
    <n v="0"/>
    <n v="42.94"/>
    <n v="164.12"/>
    <n v="85.88"/>
    <n v="78.240000000000009"/>
    <n v="0.476724348038021"/>
    <n v="2026"/>
    <x v="0"/>
    <n v="1"/>
    <x v="0"/>
  </r>
  <r>
    <n v="4836"/>
    <d v="2026-01-02T00:00:00"/>
    <x v="1"/>
    <x v="1"/>
    <x v="1"/>
    <s v="Returning"/>
    <x v="1"/>
    <s v="Hiking Daypack 20L"/>
    <n v="4"/>
    <n v="94.18"/>
    <n v="0.15"/>
    <n v="45.03"/>
    <n v="320.21199999999999"/>
    <n v="180.12"/>
    <n v="140.09199999999998"/>
    <n v="0.43749765780170635"/>
    <n v="2026"/>
    <x v="0"/>
    <n v="1"/>
    <x v="0"/>
  </r>
  <r>
    <n v="163"/>
    <d v="2026-01-03T00:00:00"/>
    <x v="2"/>
    <x v="2"/>
    <x v="0"/>
    <s v="New"/>
    <x v="2"/>
    <s v="Insulated Bottle"/>
    <n v="2"/>
    <n v="36.72"/>
    <n v="0.05"/>
    <n v="13.76"/>
    <n v="69.768000000000001"/>
    <n v="27.52"/>
    <n v="42.248000000000005"/>
    <n v="0.60554982226808862"/>
    <n v="2026"/>
    <x v="0"/>
    <n v="1"/>
    <x v="0"/>
  </r>
  <r>
    <n v="542"/>
    <d v="2026-01-03T00:00:00"/>
    <x v="0"/>
    <x v="0"/>
    <x v="1"/>
    <s v="Business"/>
    <x v="1"/>
    <s v="Trail Boots"/>
    <n v="4"/>
    <n v="143.66999999999999"/>
    <n v="0.1"/>
    <n v="81.22"/>
    <n v="517.21199999999999"/>
    <n v="324.88"/>
    <n v="192.33199999999999"/>
    <n v="0.37186298848441257"/>
    <n v="2026"/>
    <x v="0"/>
    <n v="1"/>
    <x v="0"/>
  </r>
  <r>
    <n v="2002"/>
    <d v="2026-01-03T00:00:00"/>
    <x v="0"/>
    <x v="0"/>
    <x v="1"/>
    <s v="Business"/>
    <x v="2"/>
    <s v="Insulated Bottle"/>
    <n v="3"/>
    <n v="36.53"/>
    <n v="0.15"/>
    <n v="13.67"/>
    <n v="93.151499999999999"/>
    <n v="41.01"/>
    <n v="52.141500000000001"/>
    <n v="0.55974944042769037"/>
    <n v="2026"/>
    <x v="0"/>
    <n v="1"/>
    <x v="0"/>
  </r>
  <r>
    <n v="2005"/>
    <d v="2026-01-03T00:00:00"/>
    <x v="2"/>
    <x v="3"/>
    <x v="2"/>
    <s v="New"/>
    <x v="2"/>
    <s v="Insulated Bottle"/>
    <n v="1"/>
    <n v="35.340000000000003"/>
    <n v="0"/>
    <n v="13.37"/>
    <n v="35.340000000000003"/>
    <n v="13.37"/>
    <n v="21.970000000000006"/>
    <n v="0.62167515563101317"/>
    <n v="2026"/>
    <x v="0"/>
    <n v="1"/>
    <x v="0"/>
  </r>
  <r>
    <n v="2937"/>
    <d v="2026-01-03T00:00:00"/>
    <x v="3"/>
    <x v="4"/>
    <x v="1"/>
    <s v="Returning"/>
    <x v="0"/>
    <s v="Trail Bike Light"/>
    <n v="8"/>
    <n v="49.6"/>
    <n v="0.1"/>
    <n v="23.05"/>
    <n v="357.12"/>
    <n v="184.4"/>
    <n v="172.72"/>
    <n v="0.4836469534050179"/>
    <n v="2026"/>
    <x v="0"/>
    <n v="1"/>
    <x v="0"/>
  </r>
  <r>
    <n v="3326"/>
    <d v="2026-01-03T00:00:00"/>
    <x v="0"/>
    <x v="0"/>
    <x v="2"/>
    <s v="New"/>
    <x v="3"/>
    <s v="Alpine Tent 4P"/>
    <n v="2"/>
    <n v="347.51"/>
    <n v="0"/>
    <n v="190.16"/>
    <n v="695.02"/>
    <n v="380.32"/>
    <n v="314.7"/>
    <n v="0.4527927253891974"/>
    <n v="2026"/>
    <x v="0"/>
    <n v="1"/>
    <x v="0"/>
  </r>
  <r>
    <n v="3863"/>
    <d v="2026-01-03T00:00:00"/>
    <x v="2"/>
    <x v="5"/>
    <x v="1"/>
    <s v="Returning"/>
    <x v="0"/>
    <s v="Compact Repair Kit"/>
    <n v="12"/>
    <n v="41.22"/>
    <n v="0.1"/>
    <n v="16.64"/>
    <n v="445.17599999999999"/>
    <n v="199.68"/>
    <n v="245.49599999999998"/>
    <n v="0.55145829963879456"/>
    <n v="2026"/>
    <x v="0"/>
    <n v="1"/>
    <x v="0"/>
  </r>
  <r>
    <n v="4910"/>
    <d v="2026-01-03T00:00:00"/>
    <x v="2"/>
    <x v="3"/>
    <x v="2"/>
    <s v="Business"/>
    <x v="3"/>
    <s v="Alpine Tent 4P"/>
    <n v="1"/>
    <n v="332.18"/>
    <n v="0"/>
    <n v="195.33"/>
    <n v="332.18"/>
    <n v="195.33"/>
    <n v="136.85"/>
    <n v="0.41197543500511768"/>
    <n v="2026"/>
    <x v="0"/>
    <n v="1"/>
    <x v="0"/>
  </r>
  <r>
    <n v="5188"/>
    <d v="2026-01-03T00:00:00"/>
    <x v="1"/>
    <x v="6"/>
    <x v="3"/>
    <s v="Returning"/>
    <x v="0"/>
    <s v="Trail Bike Light"/>
    <n v="1"/>
    <n v="49.71"/>
    <n v="0"/>
    <n v="23.15"/>
    <n v="49.71"/>
    <n v="23.15"/>
    <n v="26.560000000000002"/>
    <n v="0.53429893381613358"/>
    <n v="2026"/>
    <x v="0"/>
    <n v="1"/>
    <x v="0"/>
  </r>
  <r>
    <n v="845"/>
    <d v="2026-01-04T00:00:00"/>
    <x v="2"/>
    <x v="3"/>
    <x v="0"/>
    <s v="New"/>
    <x v="3"/>
    <s v="Trail Tent 2P"/>
    <n v="2"/>
    <n v="194.35"/>
    <n v="0"/>
    <n v="104.22"/>
    <n v="388.7"/>
    <n v="208.44"/>
    <n v="180.26"/>
    <n v="0.46375096475430921"/>
    <n v="2026"/>
    <x v="0"/>
    <n v="1"/>
    <x v="0"/>
  </r>
  <r>
    <n v="1077"/>
    <d v="2026-01-04T00:00:00"/>
    <x v="1"/>
    <x v="6"/>
    <x v="0"/>
    <s v="New"/>
    <x v="0"/>
    <s v="Cycling Pack 12L"/>
    <n v="3"/>
    <n v="102.12"/>
    <n v="0.1"/>
    <n v="51.28"/>
    <n v="275.72400000000005"/>
    <n v="153.84"/>
    <n v="121.88400000000004"/>
    <n v="0.44205074639857256"/>
    <n v="2026"/>
    <x v="0"/>
    <n v="1"/>
    <x v="0"/>
  </r>
  <r>
    <n v="1237"/>
    <d v="2026-01-04T00:00:00"/>
    <x v="3"/>
    <x v="7"/>
    <x v="2"/>
    <s v="Business"/>
    <x v="2"/>
    <s v="Packing Cube Set"/>
    <n v="1"/>
    <n v="46.99"/>
    <n v="0.05"/>
    <n v="18.11"/>
    <n v="44.640500000000003"/>
    <n v="18.11"/>
    <n v="26.530500000000004"/>
    <n v="0.59431457980981395"/>
    <n v="2026"/>
    <x v="0"/>
    <n v="1"/>
    <x v="0"/>
  </r>
  <r>
    <n v="1908"/>
    <d v="2026-01-04T00:00:00"/>
    <x v="3"/>
    <x v="8"/>
    <x v="0"/>
    <s v="New"/>
    <x v="4"/>
    <s v="Resistance Band Set"/>
    <n v="1"/>
    <n v="40"/>
    <n v="0"/>
    <n v="15.04"/>
    <n v="40"/>
    <n v="15.04"/>
    <n v="24.96"/>
    <n v="0.624"/>
    <n v="2026"/>
    <x v="0"/>
    <n v="1"/>
    <x v="0"/>
  </r>
  <r>
    <n v="2245"/>
    <d v="2026-01-04T00:00:00"/>
    <x v="0"/>
    <x v="9"/>
    <x v="0"/>
    <s v="New"/>
    <x v="1"/>
    <s v="Summit Backpack 45L"/>
    <n v="1"/>
    <n v="153.38999999999999"/>
    <n v="0"/>
    <n v="78.59"/>
    <n v="153.38999999999999"/>
    <n v="78.59"/>
    <n v="74.799999999999983"/>
    <n v="0.48764587000456344"/>
    <n v="2026"/>
    <x v="0"/>
    <n v="1"/>
    <x v="0"/>
  </r>
  <r>
    <n v="2928"/>
    <d v="2026-01-04T00:00:00"/>
    <x v="1"/>
    <x v="6"/>
    <x v="0"/>
    <s v="Returning"/>
    <x v="4"/>
    <s v="Weighted Vest"/>
    <n v="2"/>
    <n v="124.97"/>
    <n v="0.1"/>
    <n v="67.36"/>
    <n v="224.946"/>
    <n v="134.72"/>
    <n v="90.225999999999999"/>
    <n v="0.40110070861451191"/>
    <n v="2026"/>
    <x v="0"/>
    <n v="1"/>
    <x v="0"/>
  </r>
  <r>
    <n v="4249"/>
    <d v="2026-01-04T00:00:00"/>
    <x v="3"/>
    <x v="4"/>
    <x v="3"/>
    <s v="New"/>
    <x v="0"/>
    <s v="Cycling Pack 12L"/>
    <n v="2"/>
    <n v="100.12"/>
    <n v="0.1"/>
    <n v="49.67"/>
    <n v="180.21600000000001"/>
    <n v="99.34"/>
    <n v="80.876000000000005"/>
    <n v="0.44877258401029874"/>
    <n v="2026"/>
    <x v="0"/>
    <n v="1"/>
    <x v="0"/>
  </r>
  <r>
    <n v="1734"/>
    <d v="2026-01-05T00:00:00"/>
    <x v="3"/>
    <x v="8"/>
    <x v="3"/>
    <s v="Returning"/>
    <x v="4"/>
    <s v="Resistance Band Set"/>
    <n v="1"/>
    <n v="40.6"/>
    <n v="0.15"/>
    <n v="14.61"/>
    <n v="34.51"/>
    <n v="14.61"/>
    <n v="19.899999999999999"/>
    <n v="0.57664445088380178"/>
    <n v="2026"/>
    <x v="0"/>
    <n v="1"/>
    <x v="0"/>
  </r>
  <r>
    <n v="2331"/>
    <d v="2026-01-05T00:00:00"/>
    <x v="3"/>
    <x v="8"/>
    <x v="0"/>
    <s v="New"/>
    <x v="0"/>
    <s v="Cycling Pack 12L"/>
    <n v="1"/>
    <n v="104.23"/>
    <n v="0.1"/>
    <n v="51.6"/>
    <n v="93.807000000000002"/>
    <n v="51.6"/>
    <n v="42.207000000000001"/>
    <n v="0.44993443986056475"/>
    <n v="2026"/>
    <x v="0"/>
    <n v="1"/>
    <x v="0"/>
  </r>
  <r>
    <n v="2475"/>
    <d v="2026-01-05T00:00:00"/>
    <x v="1"/>
    <x v="1"/>
    <x v="2"/>
    <s v="Returning"/>
    <x v="4"/>
    <s v="Weighted Vest"/>
    <n v="5"/>
    <n v="122.87"/>
    <n v="0.05"/>
    <n v="69.67"/>
    <n v="583.63250000000005"/>
    <n v="348.35"/>
    <n v="235.28250000000003"/>
    <n v="0.40313467807224584"/>
    <n v="2026"/>
    <x v="0"/>
    <n v="1"/>
    <x v="0"/>
  </r>
  <r>
    <n v="1433"/>
    <d v="2026-01-06T00:00:00"/>
    <x v="2"/>
    <x v="10"/>
    <x v="0"/>
    <s v="New"/>
    <x v="2"/>
    <s v="Insulated Bottle"/>
    <n v="2"/>
    <n v="36.619999999999997"/>
    <n v="0.05"/>
    <n v="13.87"/>
    <n v="69.577999999999989"/>
    <n v="27.74"/>
    <n v="41.837999999999994"/>
    <n v="0.60131075914800658"/>
    <n v="2026"/>
    <x v="0"/>
    <n v="1"/>
    <x v="0"/>
  </r>
  <r>
    <n v="3624"/>
    <d v="2026-01-06T00:00:00"/>
    <x v="3"/>
    <x v="7"/>
    <x v="0"/>
    <s v="New"/>
    <x v="1"/>
    <s v="Hiking Daypack 20L"/>
    <n v="1"/>
    <n v="93.4"/>
    <n v="0"/>
    <n v="46.11"/>
    <n v="93.4"/>
    <n v="46.11"/>
    <n v="47.290000000000006"/>
    <n v="0.50631691648822275"/>
    <n v="2026"/>
    <x v="0"/>
    <n v="1"/>
    <x v="0"/>
  </r>
  <r>
    <n v="4680"/>
    <d v="2026-01-06T00:00:00"/>
    <x v="1"/>
    <x v="1"/>
    <x v="3"/>
    <s v="New"/>
    <x v="3"/>
    <s v="Portable Camp Stove"/>
    <n v="2"/>
    <n v="81.260000000000005"/>
    <n v="0"/>
    <n v="39.119999999999997"/>
    <n v="162.52000000000001"/>
    <n v="78.239999999999995"/>
    <n v="84.280000000000015"/>
    <n v="0.51858232832882112"/>
    <n v="2026"/>
    <x v="0"/>
    <n v="1"/>
    <x v="0"/>
  </r>
  <r>
    <n v="4803"/>
    <d v="2026-01-06T00:00:00"/>
    <x v="1"/>
    <x v="11"/>
    <x v="3"/>
    <s v="New"/>
    <x v="4"/>
    <s v="Recovery Roller"/>
    <n v="2"/>
    <n v="35.78"/>
    <n v="0"/>
    <n v="13.84"/>
    <n v="71.56"/>
    <n v="27.68"/>
    <n v="43.88"/>
    <n v="0.61319172722191173"/>
    <n v="2026"/>
    <x v="0"/>
    <n v="1"/>
    <x v="0"/>
  </r>
  <r>
    <n v="248"/>
    <d v="2026-01-07T00:00:00"/>
    <x v="1"/>
    <x v="12"/>
    <x v="3"/>
    <s v="New"/>
    <x v="0"/>
    <s v="Commuter Helmet"/>
    <n v="3"/>
    <n v="81.64"/>
    <n v="0"/>
    <n v="43.84"/>
    <n v="244.92000000000002"/>
    <n v="131.52000000000001"/>
    <n v="113.4"/>
    <n v="0.46300832925036745"/>
    <n v="2026"/>
    <x v="0"/>
    <n v="1"/>
    <x v="0"/>
  </r>
  <r>
    <n v="1118"/>
    <d v="2026-01-07T00:00:00"/>
    <x v="1"/>
    <x v="12"/>
    <x v="0"/>
    <s v="Returning"/>
    <x v="2"/>
    <s v="Carry-On Duffel"/>
    <n v="2"/>
    <n v="131.63999999999999"/>
    <n v="0.05"/>
    <n v="69.02"/>
    <n v="250.11599999999996"/>
    <n v="138.04"/>
    <n v="112.07599999999996"/>
    <n v="0.44809608341729429"/>
    <n v="2026"/>
    <x v="0"/>
    <n v="1"/>
    <x v="0"/>
  </r>
  <r>
    <n v="3023"/>
    <d v="2026-01-07T00:00:00"/>
    <x v="2"/>
    <x v="3"/>
    <x v="3"/>
    <s v="New"/>
    <x v="1"/>
    <s v="Summit Backpack 45L"/>
    <n v="2"/>
    <n v="155.35"/>
    <n v="0"/>
    <n v="80.790000000000006"/>
    <n v="310.7"/>
    <n v="161.58000000000001"/>
    <n v="149.11999999999998"/>
    <n v="0.47994850337946565"/>
    <n v="2026"/>
    <x v="0"/>
    <n v="1"/>
    <x v="0"/>
  </r>
  <r>
    <n v="3903"/>
    <d v="2026-01-07T00:00:00"/>
    <x v="3"/>
    <x v="8"/>
    <x v="0"/>
    <s v="Returning"/>
    <x v="4"/>
    <s v="Training Mat"/>
    <n v="2"/>
    <n v="51.56"/>
    <n v="0.05"/>
    <n v="22.26"/>
    <n v="97.963999999999999"/>
    <n v="44.52"/>
    <n v="53.443999999999996"/>
    <n v="0.54554734392225712"/>
    <n v="2026"/>
    <x v="0"/>
    <n v="1"/>
    <x v="0"/>
  </r>
  <r>
    <n v="62"/>
    <d v="2026-01-08T00:00:00"/>
    <x v="1"/>
    <x v="12"/>
    <x v="0"/>
    <s v="New"/>
    <x v="0"/>
    <s v="Trail Bike Light"/>
    <n v="2"/>
    <n v="51.63"/>
    <n v="0"/>
    <n v="22.54"/>
    <n v="103.26"/>
    <n v="45.08"/>
    <n v="58.180000000000007"/>
    <n v="0.5634321131125315"/>
    <n v="2026"/>
    <x v="0"/>
    <n v="1"/>
    <x v="0"/>
  </r>
  <r>
    <n v="142"/>
    <d v="2026-01-08T00:00:00"/>
    <x v="0"/>
    <x v="9"/>
    <x v="1"/>
    <s v="Business"/>
    <x v="3"/>
    <s v="Alpine Tent 4P"/>
    <n v="5"/>
    <n v="344.88"/>
    <n v="0.15"/>
    <n v="190.66"/>
    <n v="1465.74"/>
    <n v="953.3"/>
    <n v="512.44000000000005"/>
    <n v="0.34961180018284282"/>
    <n v="2026"/>
    <x v="0"/>
    <n v="1"/>
    <x v="0"/>
  </r>
  <r>
    <n v="450"/>
    <d v="2026-01-08T00:00:00"/>
    <x v="2"/>
    <x v="3"/>
    <x v="2"/>
    <s v="New"/>
    <x v="1"/>
    <s v="Hiking Daypack 20L"/>
    <n v="2"/>
    <n v="94.06"/>
    <n v="0.15"/>
    <n v="46.33"/>
    <n v="159.90199999999999"/>
    <n v="92.66"/>
    <n v="67.24199999999999"/>
    <n v="0.42052006854198193"/>
    <n v="2026"/>
    <x v="0"/>
    <n v="1"/>
    <x v="0"/>
  </r>
  <r>
    <n v="4397"/>
    <d v="2026-01-08T00:00:00"/>
    <x v="0"/>
    <x v="0"/>
    <x v="0"/>
    <s v="Business"/>
    <x v="1"/>
    <s v="Trekking Poles"/>
    <n v="1"/>
    <n v="72.38"/>
    <n v="0"/>
    <n v="31.65"/>
    <n v="72.38"/>
    <n v="31.65"/>
    <n v="40.729999999999997"/>
    <n v="0.56272450953302011"/>
    <n v="2026"/>
    <x v="0"/>
    <n v="1"/>
    <x v="0"/>
  </r>
  <r>
    <n v="4798"/>
    <d v="2026-01-08T00:00:00"/>
    <x v="1"/>
    <x v="6"/>
    <x v="0"/>
    <s v="New"/>
    <x v="1"/>
    <s v="Summit Backpack 45L"/>
    <n v="1"/>
    <n v="153.69"/>
    <n v="0"/>
    <n v="77.47"/>
    <n v="153.69"/>
    <n v="77.47"/>
    <n v="76.22"/>
    <n v="0.49593337237295854"/>
    <n v="2026"/>
    <x v="0"/>
    <n v="1"/>
    <x v="0"/>
  </r>
  <r>
    <n v="136"/>
    <d v="2026-01-09T00:00:00"/>
    <x v="3"/>
    <x v="13"/>
    <x v="1"/>
    <s v="Business"/>
    <x v="2"/>
    <s v="Travel Backpack 35L"/>
    <n v="15"/>
    <n v="168.62"/>
    <n v="0.05"/>
    <n v="86.09"/>
    <n v="2402.835"/>
    <n v="1291.3500000000001"/>
    <n v="1111.4849999999999"/>
    <n v="0.46257233642759488"/>
    <n v="2026"/>
    <x v="0"/>
    <n v="1"/>
    <x v="0"/>
  </r>
  <r>
    <n v="2782"/>
    <d v="2026-01-09T00:00:00"/>
    <x v="3"/>
    <x v="4"/>
    <x v="0"/>
    <s v="New"/>
    <x v="1"/>
    <s v="Summit Backpack 45L"/>
    <n v="1"/>
    <n v="152.75"/>
    <n v="0.05"/>
    <n v="79.88"/>
    <n v="145.11249999999998"/>
    <n v="79.88"/>
    <n v="65.232499999999987"/>
    <n v="0.44953053665259707"/>
    <n v="2026"/>
    <x v="0"/>
    <n v="1"/>
    <x v="0"/>
  </r>
  <r>
    <n v="4704"/>
    <d v="2026-01-09T00:00:00"/>
    <x v="1"/>
    <x v="14"/>
    <x v="3"/>
    <s v="New"/>
    <x v="4"/>
    <s v="Recovery Roller"/>
    <n v="2"/>
    <n v="36.72"/>
    <n v="0.05"/>
    <n v="14.15"/>
    <n v="69.768000000000001"/>
    <n v="28.3"/>
    <n v="41.468000000000004"/>
    <n v="0.59436991170737308"/>
    <n v="2026"/>
    <x v="0"/>
    <n v="1"/>
    <x v="0"/>
  </r>
  <r>
    <n v="69"/>
    <d v="2026-01-10T00:00:00"/>
    <x v="0"/>
    <x v="15"/>
    <x v="0"/>
    <s v="Returning"/>
    <x v="1"/>
    <s v="Trail Boots"/>
    <n v="6"/>
    <n v="141.31"/>
    <n v="0.05"/>
    <n v="79.349999999999994"/>
    <n v="805.46699999999998"/>
    <n v="476.09999999999997"/>
    <n v="329.36700000000002"/>
    <n v="0.4089143316858419"/>
    <n v="2026"/>
    <x v="0"/>
    <n v="1"/>
    <x v="0"/>
  </r>
  <r>
    <n v="490"/>
    <d v="2026-01-10T00:00:00"/>
    <x v="2"/>
    <x v="10"/>
    <x v="0"/>
    <s v="Business"/>
    <x v="3"/>
    <s v="Compact Sleeping Bag"/>
    <n v="2"/>
    <n v="121.23"/>
    <n v="0"/>
    <n v="59.66"/>
    <n v="242.46"/>
    <n v="119.32"/>
    <n v="123.14000000000001"/>
    <n v="0.50787758805576178"/>
    <n v="2026"/>
    <x v="0"/>
    <n v="1"/>
    <x v="0"/>
  </r>
  <r>
    <n v="3685"/>
    <d v="2026-01-10T00:00:00"/>
    <x v="3"/>
    <x v="8"/>
    <x v="0"/>
    <s v="New"/>
    <x v="2"/>
    <s v="Travel Backpack 35L"/>
    <n v="3"/>
    <n v="161.58000000000001"/>
    <n v="0"/>
    <n v="85.58"/>
    <n v="484.74"/>
    <n v="256.74"/>
    <n v="228"/>
    <n v="0.47035524198539425"/>
    <n v="2026"/>
    <x v="0"/>
    <n v="1"/>
    <x v="0"/>
  </r>
  <r>
    <n v="3796"/>
    <d v="2026-01-10T00:00:00"/>
    <x v="3"/>
    <x v="8"/>
    <x v="2"/>
    <s v="Returning"/>
    <x v="2"/>
    <s v="Travel Backpack 35L"/>
    <n v="2"/>
    <n v="166.84"/>
    <n v="0"/>
    <n v="88.67"/>
    <n v="333.68"/>
    <n v="177.34"/>
    <n v="156.34"/>
    <n v="0.4685327259649964"/>
    <n v="2026"/>
    <x v="0"/>
    <n v="1"/>
    <x v="0"/>
  </r>
  <r>
    <n v="387"/>
    <d v="2026-01-11T00:00:00"/>
    <x v="2"/>
    <x v="5"/>
    <x v="0"/>
    <s v="Returning"/>
    <x v="1"/>
    <s v="Summit Backpack 45L"/>
    <n v="1"/>
    <n v="150.96"/>
    <n v="0"/>
    <n v="77.5"/>
    <n v="150.96"/>
    <n v="77.5"/>
    <n v="73.460000000000008"/>
    <n v="0.48661897191308956"/>
    <n v="2026"/>
    <x v="0"/>
    <n v="1"/>
    <x v="0"/>
  </r>
  <r>
    <n v="2796"/>
    <d v="2026-01-11T00:00:00"/>
    <x v="3"/>
    <x v="7"/>
    <x v="2"/>
    <s v="Returning"/>
    <x v="2"/>
    <s v="Insulated Bottle"/>
    <n v="3"/>
    <n v="36.33"/>
    <n v="0.05"/>
    <n v="13.27"/>
    <n v="103.54049999999999"/>
    <n v="39.81"/>
    <n v="63.730499999999992"/>
    <n v="0.61551277036521934"/>
    <n v="2026"/>
    <x v="0"/>
    <n v="1"/>
    <x v="0"/>
  </r>
  <r>
    <n v="3703"/>
    <d v="2026-01-11T00:00:00"/>
    <x v="3"/>
    <x v="8"/>
    <x v="0"/>
    <s v="Returning"/>
    <x v="2"/>
    <s v="Insulated Bottle"/>
    <n v="1"/>
    <n v="35.340000000000003"/>
    <n v="0.1"/>
    <n v="13.36"/>
    <n v="31.806000000000004"/>
    <n v="13.36"/>
    <n v="18.446000000000005"/>
    <n v="0.5799534678991386"/>
    <n v="2026"/>
    <x v="0"/>
    <n v="1"/>
    <x v="0"/>
  </r>
  <r>
    <n v="4674"/>
    <d v="2026-01-11T00:00:00"/>
    <x v="3"/>
    <x v="8"/>
    <x v="0"/>
    <s v="Returning"/>
    <x v="2"/>
    <s v="Packing Cube Set"/>
    <n v="2"/>
    <n v="46.27"/>
    <n v="0"/>
    <n v="18.23"/>
    <n v="92.54"/>
    <n v="36.46"/>
    <n v="56.080000000000005"/>
    <n v="0.60600821266479366"/>
    <n v="2026"/>
    <x v="0"/>
    <n v="1"/>
    <x v="0"/>
  </r>
  <r>
    <n v="4789"/>
    <d v="2026-01-11T00:00:00"/>
    <x v="3"/>
    <x v="7"/>
    <x v="0"/>
    <s v="Returning"/>
    <x v="0"/>
    <s v="Commuter Helmet"/>
    <n v="1"/>
    <n v="79.930000000000007"/>
    <n v="0.05"/>
    <n v="43.73"/>
    <n v="75.933500000000009"/>
    <n v="43.73"/>
    <n v="32.203500000000012"/>
    <n v="0.42410135184075554"/>
    <n v="2026"/>
    <x v="0"/>
    <n v="1"/>
    <x v="0"/>
  </r>
  <r>
    <n v="804"/>
    <d v="2026-01-12T00:00:00"/>
    <x v="1"/>
    <x v="12"/>
    <x v="2"/>
    <s v="New"/>
    <x v="1"/>
    <s v="Trail Boots"/>
    <n v="1"/>
    <n v="141.25"/>
    <n v="0"/>
    <n v="78.72"/>
    <n v="141.25"/>
    <n v="78.72"/>
    <n v="62.53"/>
    <n v="0.44269026548672569"/>
    <n v="2026"/>
    <x v="0"/>
    <n v="1"/>
    <x v="0"/>
  </r>
  <r>
    <n v="1780"/>
    <d v="2026-01-12T00:00:00"/>
    <x v="3"/>
    <x v="8"/>
    <x v="0"/>
    <s v="Returning"/>
    <x v="0"/>
    <s v="Cycling Pack 12L"/>
    <n v="2"/>
    <n v="103.64"/>
    <n v="0.1"/>
    <n v="50.96"/>
    <n v="186.55199999999999"/>
    <n v="101.92"/>
    <n v="84.631999999999991"/>
    <n v="0.45366439384193147"/>
    <n v="2026"/>
    <x v="0"/>
    <n v="1"/>
    <x v="0"/>
  </r>
  <r>
    <n v="2844"/>
    <d v="2026-01-12T00:00:00"/>
    <x v="0"/>
    <x v="0"/>
    <x v="0"/>
    <s v="New"/>
    <x v="2"/>
    <s v="Carry-On Duffel"/>
    <n v="1"/>
    <n v="136.18"/>
    <n v="0"/>
    <n v="68.34"/>
    <n v="136.18"/>
    <n v="68.34"/>
    <n v="67.84"/>
    <n v="0.498164194448524"/>
    <n v="2026"/>
    <x v="0"/>
    <n v="1"/>
    <x v="0"/>
  </r>
  <r>
    <n v="3068"/>
    <d v="2026-01-12T00:00:00"/>
    <x v="2"/>
    <x v="2"/>
    <x v="3"/>
    <s v="New"/>
    <x v="4"/>
    <s v="Recovery Roller"/>
    <n v="1"/>
    <n v="36.43"/>
    <n v="0"/>
    <n v="14.33"/>
    <n v="36.43"/>
    <n v="14.33"/>
    <n v="22.1"/>
    <n v="0.60664287674993145"/>
    <n v="2026"/>
    <x v="0"/>
    <n v="1"/>
    <x v="0"/>
  </r>
  <r>
    <n v="3096"/>
    <d v="2026-01-12T00:00:00"/>
    <x v="3"/>
    <x v="7"/>
    <x v="0"/>
    <s v="New"/>
    <x v="4"/>
    <s v="Training Mat"/>
    <n v="2"/>
    <n v="50.51"/>
    <n v="0.1"/>
    <n v="21.84"/>
    <n v="90.917999999999992"/>
    <n v="43.68"/>
    <n v="47.237999999999992"/>
    <n v="0.5195670824259222"/>
    <n v="2026"/>
    <x v="0"/>
    <n v="1"/>
    <x v="0"/>
  </r>
  <r>
    <n v="3129"/>
    <d v="2026-01-12T00:00:00"/>
    <x v="3"/>
    <x v="13"/>
    <x v="2"/>
    <s v="Returning"/>
    <x v="4"/>
    <s v="Weighted Vest"/>
    <n v="1"/>
    <n v="123"/>
    <n v="0"/>
    <n v="67.3"/>
    <n v="123"/>
    <n v="67.3"/>
    <n v="55.7"/>
    <n v="0.45284552845528458"/>
    <n v="2026"/>
    <x v="0"/>
    <n v="1"/>
    <x v="0"/>
  </r>
  <r>
    <n v="3948"/>
    <d v="2026-01-12T00:00:00"/>
    <x v="1"/>
    <x v="14"/>
    <x v="0"/>
    <s v="New"/>
    <x v="1"/>
    <s v="Trekking Poles"/>
    <n v="2"/>
    <n v="72.239999999999995"/>
    <n v="0"/>
    <n v="32.94"/>
    <n v="144.47999999999999"/>
    <n v="65.88"/>
    <n v="78.599999999999994"/>
    <n v="0.54401993355481726"/>
    <n v="2026"/>
    <x v="0"/>
    <n v="1"/>
    <x v="0"/>
  </r>
  <r>
    <n v="5036"/>
    <d v="2026-01-12T00:00:00"/>
    <x v="2"/>
    <x v="3"/>
    <x v="2"/>
    <s v="Returning"/>
    <x v="1"/>
    <s v="Summit Backpack 45L"/>
    <n v="1"/>
    <n v="151.11000000000001"/>
    <n v="0.15"/>
    <n v="79.650000000000006"/>
    <n v="128.4435"/>
    <n v="79.650000000000006"/>
    <n v="48.793499999999995"/>
    <n v="0.37988298356865075"/>
    <n v="2026"/>
    <x v="0"/>
    <n v="1"/>
    <x v="0"/>
  </r>
  <r>
    <n v="2681"/>
    <d v="2026-01-13T00:00:00"/>
    <x v="3"/>
    <x v="4"/>
    <x v="0"/>
    <s v="New"/>
    <x v="1"/>
    <s v="Hiking Daypack 20L"/>
    <n v="1"/>
    <n v="94.32"/>
    <n v="0"/>
    <n v="45.93"/>
    <n v="94.32"/>
    <n v="45.93"/>
    <n v="48.389999999999993"/>
    <n v="0.51304071246819338"/>
    <n v="2026"/>
    <x v="0"/>
    <n v="1"/>
    <x v="0"/>
  </r>
  <r>
    <n v="5101"/>
    <d v="2026-01-13T00:00:00"/>
    <x v="1"/>
    <x v="12"/>
    <x v="0"/>
    <s v="Returning"/>
    <x v="0"/>
    <s v="Trail Bike Light"/>
    <n v="3"/>
    <n v="51.52"/>
    <n v="0"/>
    <n v="21.92"/>
    <n v="154.56"/>
    <n v="65.760000000000005"/>
    <n v="88.8"/>
    <n v="0.57453416149068315"/>
    <n v="2026"/>
    <x v="0"/>
    <n v="1"/>
    <x v="0"/>
  </r>
  <r>
    <n v="3871"/>
    <d v="2026-01-14T00:00:00"/>
    <x v="0"/>
    <x v="15"/>
    <x v="0"/>
    <s v="New"/>
    <x v="1"/>
    <s v="Trail Boots"/>
    <n v="2"/>
    <n v="146.4"/>
    <n v="0.05"/>
    <n v="81.72"/>
    <n v="278.16000000000003"/>
    <n v="163.44"/>
    <n v="114.72000000000003"/>
    <n v="0.4124245038826575"/>
    <n v="2026"/>
    <x v="0"/>
    <n v="1"/>
    <x v="0"/>
  </r>
  <r>
    <n v="4643"/>
    <d v="2026-01-14T00:00:00"/>
    <x v="0"/>
    <x v="0"/>
    <x v="1"/>
    <s v="Business"/>
    <x v="2"/>
    <s v="Packing Cube Set"/>
    <n v="3"/>
    <n v="47.32"/>
    <n v="0.1"/>
    <n v="18.420000000000002"/>
    <n v="127.76400000000001"/>
    <n v="55.260000000000005"/>
    <n v="72.504000000000005"/>
    <n v="0.56748379825302897"/>
    <n v="2026"/>
    <x v="0"/>
    <n v="1"/>
    <x v="0"/>
  </r>
  <r>
    <n v="4703"/>
    <d v="2026-01-14T00:00:00"/>
    <x v="3"/>
    <x v="13"/>
    <x v="2"/>
    <s v="Business"/>
    <x v="4"/>
    <s v="Resistance Band Set"/>
    <n v="2"/>
    <n v="40.450000000000003"/>
    <n v="0.05"/>
    <n v="15.14"/>
    <n v="76.855000000000004"/>
    <n v="30.28"/>
    <n v="46.575000000000003"/>
    <n v="0.60601132001821612"/>
    <n v="2026"/>
    <x v="0"/>
    <n v="1"/>
    <x v="0"/>
  </r>
  <r>
    <n v="5068"/>
    <d v="2026-01-14T00:00:00"/>
    <x v="0"/>
    <x v="0"/>
    <x v="0"/>
    <s v="Returning"/>
    <x v="2"/>
    <s v="Packing Cube Set"/>
    <n v="2"/>
    <n v="47.05"/>
    <n v="0.1"/>
    <n v="18.8"/>
    <n v="84.69"/>
    <n v="37.6"/>
    <n v="47.089999999999996"/>
    <n v="0.55602786633604906"/>
    <n v="2026"/>
    <x v="0"/>
    <n v="1"/>
    <x v="0"/>
  </r>
  <r>
    <n v="1539"/>
    <d v="2026-01-15T00:00:00"/>
    <x v="3"/>
    <x v="8"/>
    <x v="2"/>
    <s v="Business"/>
    <x v="4"/>
    <s v="Weighted Vest"/>
    <n v="3"/>
    <n v="123.14"/>
    <n v="0.05"/>
    <n v="70.67"/>
    <n v="350.94900000000001"/>
    <n v="212.01"/>
    <n v="138.93900000000002"/>
    <n v="0.39589513006163296"/>
    <n v="2026"/>
    <x v="0"/>
    <n v="1"/>
    <x v="0"/>
  </r>
  <r>
    <n v="1709"/>
    <d v="2026-01-15T00:00:00"/>
    <x v="3"/>
    <x v="13"/>
    <x v="0"/>
    <s v="Returning"/>
    <x v="1"/>
    <s v="Summit Backpack 45L"/>
    <n v="2"/>
    <n v="151.33000000000001"/>
    <n v="0.1"/>
    <n v="78.44"/>
    <n v="272.39400000000001"/>
    <n v="156.88"/>
    <n v="115.51400000000001"/>
    <n v="0.42406954631893512"/>
    <n v="2026"/>
    <x v="0"/>
    <n v="1"/>
    <x v="0"/>
  </r>
  <r>
    <n v="2702"/>
    <d v="2026-01-15T00:00:00"/>
    <x v="1"/>
    <x v="14"/>
    <x v="0"/>
    <s v="Returning"/>
    <x v="1"/>
    <s v="Trail Boots"/>
    <n v="5"/>
    <n v="144.01"/>
    <n v="0.05"/>
    <n v="79.64"/>
    <n v="684.0474999999999"/>
    <n v="398.2"/>
    <n v="285.84749999999991"/>
    <n v="0.41787668254032062"/>
    <n v="2026"/>
    <x v="0"/>
    <n v="1"/>
    <x v="0"/>
  </r>
  <r>
    <n v="3176"/>
    <d v="2026-01-15T00:00:00"/>
    <x v="3"/>
    <x v="8"/>
    <x v="0"/>
    <s v="Returning"/>
    <x v="1"/>
    <s v="Hiking Daypack 20L"/>
    <n v="3"/>
    <n v="91.19"/>
    <n v="0"/>
    <n v="44.47"/>
    <n v="273.57"/>
    <n v="133.41"/>
    <n v="140.16"/>
    <n v="0.5123368790437548"/>
    <n v="2026"/>
    <x v="0"/>
    <n v="1"/>
    <x v="0"/>
  </r>
  <r>
    <n v="3705"/>
    <d v="2026-01-15T00:00:00"/>
    <x v="3"/>
    <x v="7"/>
    <x v="2"/>
    <s v="New"/>
    <x v="2"/>
    <s v="Packing Cube Set"/>
    <n v="2"/>
    <n v="45.45"/>
    <n v="0"/>
    <n v="18.190000000000001"/>
    <n v="90.9"/>
    <n v="36.380000000000003"/>
    <n v="54.52"/>
    <n v="0.59977997799779981"/>
    <n v="2026"/>
    <x v="0"/>
    <n v="1"/>
    <x v="0"/>
  </r>
  <r>
    <n v="3736"/>
    <d v="2026-01-15T00:00:00"/>
    <x v="1"/>
    <x v="1"/>
    <x v="3"/>
    <s v="New"/>
    <x v="4"/>
    <s v="Resistance Band Set"/>
    <n v="1"/>
    <n v="40.72"/>
    <n v="0"/>
    <n v="14.94"/>
    <n v="40.72"/>
    <n v="14.94"/>
    <n v="25.78"/>
    <n v="0.6331041257367388"/>
    <n v="2026"/>
    <x v="0"/>
    <n v="1"/>
    <x v="0"/>
  </r>
  <r>
    <n v="3967"/>
    <d v="2026-01-15T00:00:00"/>
    <x v="1"/>
    <x v="12"/>
    <x v="0"/>
    <s v="Business"/>
    <x v="2"/>
    <s v="Insulated Bottle"/>
    <n v="2"/>
    <n v="37.090000000000003"/>
    <n v="0"/>
    <n v="13.29"/>
    <n v="74.180000000000007"/>
    <n v="26.58"/>
    <n v="47.600000000000009"/>
    <n v="0.64168239417632789"/>
    <n v="2026"/>
    <x v="0"/>
    <n v="1"/>
    <x v="0"/>
  </r>
  <r>
    <n v="170"/>
    <d v="2026-01-16T00:00:00"/>
    <x v="2"/>
    <x v="10"/>
    <x v="0"/>
    <s v="New"/>
    <x v="3"/>
    <s v="Compact Sleeping Bag"/>
    <n v="1"/>
    <n v="124.45"/>
    <n v="0.15"/>
    <n v="59.77"/>
    <n v="105.7825"/>
    <n v="59.77"/>
    <n v="46.012499999999996"/>
    <n v="0.43497270342447941"/>
    <n v="2026"/>
    <x v="0"/>
    <n v="1"/>
    <x v="0"/>
  </r>
  <r>
    <n v="1040"/>
    <d v="2026-01-16T00:00:00"/>
    <x v="0"/>
    <x v="0"/>
    <x v="2"/>
    <s v="New"/>
    <x v="2"/>
    <s v="Insulated Bottle"/>
    <n v="1"/>
    <n v="35.93"/>
    <n v="0.05"/>
    <n v="13.33"/>
    <n v="34.133499999999998"/>
    <n v="13.33"/>
    <n v="20.8035"/>
    <n v="0.60947456311248482"/>
    <n v="2026"/>
    <x v="0"/>
    <n v="1"/>
    <x v="0"/>
  </r>
  <r>
    <n v="2380"/>
    <d v="2026-01-16T00:00:00"/>
    <x v="3"/>
    <x v="13"/>
    <x v="0"/>
    <s v="Returning"/>
    <x v="3"/>
    <s v="Compact Sleeping Bag"/>
    <n v="4"/>
    <n v="121.8"/>
    <n v="0.05"/>
    <n v="59.57"/>
    <n v="462.84"/>
    <n v="238.28"/>
    <n v="224.55999999999997"/>
    <n v="0.48517846339987897"/>
    <n v="2026"/>
    <x v="0"/>
    <n v="1"/>
    <x v="0"/>
  </r>
  <r>
    <n v="3219"/>
    <d v="2026-01-16T00:00:00"/>
    <x v="1"/>
    <x v="11"/>
    <x v="2"/>
    <s v="Returning"/>
    <x v="1"/>
    <s v="Hiking Daypack 20L"/>
    <n v="1"/>
    <n v="92.6"/>
    <n v="0.05"/>
    <n v="44.15"/>
    <n v="87.969999999999985"/>
    <n v="44.15"/>
    <n v="43.819999999999986"/>
    <n v="0.4981243605774695"/>
    <n v="2026"/>
    <x v="0"/>
    <n v="1"/>
    <x v="0"/>
  </r>
  <r>
    <n v="4425"/>
    <d v="2026-01-16T00:00:00"/>
    <x v="1"/>
    <x v="12"/>
    <x v="1"/>
    <s v="Business"/>
    <x v="0"/>
    <s v="Cycling Pack 12L"/>
    <n v="10"/>
    <n v="102.68"/>
    <n v="0.15"/>
    <n v="51.07"/>
    <n v="872.78000000000009"/>
    <n v="510.7"/>
    <n v="362.0800000000001"/>
    <n v="0.41485826897958256"/>
    <n v="2026"/>
    <x v="0"/>
    <n v="1"/>
    <x v="0"/>
  </r>
  <r>
    <n v="4508"/>
    <d v="2026-01-16T00:00:00"/>
    <x v="3"/>
    <x v="13"/>
    <x v="3"/>
    <s v="New"/>
    <x v="0"/>
    <s v="Compact Repair Kit"/>
    <n v="3"/>
    <n v="40.92"/>
    <n v="0.15"/>
    <n v="16.71"/>
    <n v="104.346"/>
    <n v="50.13"/>
    <n v="54.216000000000001"/>
    <n v="0.51957909263412105"/>
    <n v="2026"/>
    <x v="0"/>
    <n v="1"/>
    <x v="0"/>
  </r>
  <r>
    <n v="4806"/>
    <d v="2026-01-16T00:00:00"/>
    <x v="2"/>
    <x v="16"/>
    <x v="2"/>
    <s v="New"/>
    <x v="0"/>
    <s v="Cycling Pack 12L"/>
    <n v="4"/>
    <n v="102.68"/>
    <n v="0"/>
    <n v="50.83"/>
    <n v="410.72"/>
    <n v="203.32"/>
    <n v="207.40000000000003"/>
    <n v="0.50496688741721862"/>
    <n v="2026"/>
    <x v="0"/>
    <n v="1"/>
    <x v="0"/>
  </r>
  <r>
    <n v="755"/>
    <d v="2026-01-17T00:00:00"/>
    <x v="0"/>
    <x v="9"/>
    <x v="3"/>
    <s v="New"/>
    <x v="2"/>
    <s v="Travel Backpack 35L"/>
    <n v="2"/>
    <n v="164.38"/>
    <n v="0.05"/>
    <n v="85.93"/>
    <n v="312.322"/>
    <n v="171.86"/>
    <n v="140.46199999999999"/>
    <n v="0.44973456881039436"/>
    <n v="2026"/>
    <x v="0"/>
    <n v="1"/>
    <x v="0"/>
  </r>
  <r>
    <n v="3171"/>
    <d v="2026-01-17T00:00:00"/>
    <x v="0"/>
    <x v="15"/>
    <x v="2"/>
    <s v="Returning"/>
    <x v="0"/>
    <s v="Trail Bike Light"/>
    <n v="1"/>
    <n v="51.78"/>
    <n v="0"/>
    <n v="22.64"/>
    <n v="51.78"/>
    <n v="22.64"/>
    <n v="29.14"/>
    <n v="0.56276554654306687"/>
    <n v="2026"/>
    <x v="0"/>
    <n v="1"/>
    <x v="0"/>
  </r>
  <r>
    <n v="4277"/>
    <d v="2026-01-17T00:00:00"/>
    <x v="1"/>
    <x v="11"/>
    <x v="2"/>
    <s v="Returning"/>
    <x v="4"/>
    <s v="Training Mat"/>
    <n v="1"/>
    <n v="50.52"/>
    <n v="0.05"/>
    <n v="22.37"/>
    <n v="47.994"/>
    <n v="22.37"/>
    <n v="25.623999999999999"/>
    <n v="0.5339000708421886"/>
    <n v="2026"/>
    <x v="0"/>
    <n v="1"/>
    <x v="0"/>
  </r>
  <r>
    <n v="4648"/>
    <d v="2026-01-17T00:00:00"/>
    <x v="1"/>
    <x v="14"/>
    <x v="3"/>
    <s v="New"/>
    <x v="3"/>
    <s v="Trail Tent 2P"/>
    <n v="1"/>
    <n v="199.02"/>
    <n v="0"/>
    <n v="106.49"/>
    <n v="199.02"/>
    <n v="106.49"/>
    <n v="92.530000000000015"/>
    <n v="0.46492814792483173"/>
    <n v="2026"/>
    <x v="0"/>
    <n v="1"/>
    <x v="0"/>
  </r>
  <r>
    <n v="157"/>
    <d v="2026-01-18T00:00:00"/>
    <x v="3"/>
    <x v="8"/>
    <x v="2"/>
    <s v="Returning"/>
    <x v="3"/>
    <s v="Portable Camp Stove"/>
    <n v="3"/>
    <n v="80.27"/>
    <n v="0.1"/>
    <n v="39.26"/>
    <n v="216.72900000000001"/>
    <n v="117.78"/>
    <n v="98.949000000000012"/>
    <n v="0.45655634455933447"/>
    <n v="2026"/>
    <x v="0"/>
    <n v="1"/>
    <x v="0"/>
  </r>
  <r>
    <n v="2271"/>
    <d v="2026-01-18T00:00:00"/>
    <x v="1"/>
    <x v="1"/>
    <x v="2"/>
    <s v="New"/>
    <x v="3"/>
    <s v="Alpine Tent 4P"/>
    <n v="4"/>
    <n v="333.28"/>
    <n v="0"/>
    <n v="195.76"/>
    <n v="1333.12"/>
    <n v="783.04"/>
    <n v="550.07999999999993"/>
    <n v="0.41262602016322608"/>
    <n v="2026"/>
    <x v="0"/>
    <n v="1"/>
    <x v="0"/>
  </r>
  <r>
    <n v="3330"/>
    <d v="2026-01-18T00:00:00"/>
    <x v="3"/>
    <x v="13"/>
    <x v="3"/>
    <s v="New"/>
    <x v="0"/>
    <s v="Cycling Pack 12L"/>
    <n v="1"/>
    <n v="104.36"/>
    <n v="0"/>
    <n v="51.63"/>
    <n v="104.36"/>
    <n v="51.63"/>
    <n v="52.73"/>
    <n v="0.50527021847451126"/>
    <n v="2026"/>
    <x v="0"/>
    <n v="1"/>
    <x v="0"/>
  </r>
  <r>
    <n v="4547"/>
    <d v="2026-01-18T00:00:00"/>
    <x v="2"/>
    <x v="5"/>
    <x v="3"/>
    <s v="New"/>
    <x v="0"/>
    <s v="Commuter Helmet"/>
    <n v="1"/>
    <n v="83.52"/>
    <n v="0.05"/>
    <n v="42.97"/>
    <n v="79.343999999999994"/>
    <n v="42.97"/>
    <n v="36.373999999999995"/>
    <n v="0.45843416011292598"/>
    <n v="2026"/>
    <x v="0"/>
    <n v="1"/>
    <x v="0"/>
  </r>
  <r>
    <n v="1840"/>
    <d v="2026-01-19T00:00:00"/>
    <x v="2"/>
    <x v="10"/>
    <x v="0"/>
    <s v="New"/>
    <x v="4"/>
    <s v="Weighted Vest"/>
    <n v="2"/>
    <n v="125.93"/>
    <n v="0"/>
    <n v="69.150000000000006"/>
    <n v="251.86"/>
    <n v="138.30000000000001"/>
    <n v="113.56"/>
    <n v="0.45088541253077102"/>
    <n v="2026"/>
    <x v="0"/>
    <n v="1"/>
    <x v="0"/>
  </r>
  <r>
    <n v="1850"/>
    <d v="2026-01-19T00:00:00"/>
    <x v="1"/>
    <x v="6"/>
    <x v="0"/>
    <s v="Business"/>
    <x v="0"/>
    <s v="Trail Bike Light"/>
    <n v="1"/>
    <n v="49.85"/>
    <n v="0"/>
    <n v="23.07"/>
    <n v="49.85"/>
    <n v="23.07"/>
    <n v="26.78"/>
    <n v="0.53721163490471413"/>
    <n v="2026"/>
    <x v="0"/>
    <n v="1"/>
    <x v="0"/>
  </r>
  <r>
    <n v="1858"/>
    <d v="2026-01-19T00:00:00"/>
    <x v="1"/>
    <x v="1"/>
    <x v="0"/>
    <s v="Returning"/>
    <x v="2"/>
    <s v="Insulated Bottle"/>
    <n v="1"/>
    <n v="36.130000000000003"/>
    <n v="0"/>
    <n v="13.39"/>
    <n v="36.130000000000003"/>
    <n v="13.39"/>
    <n v="22.740000000000002"/>
    <n v="0.62939385552172711"/>
    <n v="2026"/>
    <x v="0"/>
    <n v="1"/>
    <x v="0"/>
  </r>
  <r>
    <n v="2910"/>
    <d v="2026-01-19T00:00:00"/>
    <x v="3"/>
    <x v="13"/>
    <x v="2"/>
    <s v="Returning"/>
    <x v="0"/>
    <s v="Cycling Pack 12L"/>
    <n v="1"/>
    <n v="104.83"/>
    <n v="0.05"/>
    <n v="51.06"/>
    <n v="99.588499999999996"/>
    <n v="51.06"/>
    <n v="48.528499999999994"/>
    <n v="0.48729019916958277"/>
    <n v="2026"/>
    <x v="0"/>
    <n v="1"/>
    <x v="0"/>
  </r>
  <r>
    <n v="3694"/>
    <d v="2026-01-19T00:00:00"/>
    <x v="0"/>
    <x v="0"/>
    <x v="2"/>
    <s v="Returning"/>
    <x v="2"/>
    <s v="Insulated Bottle"/>
    <n v="1"/>
    <n v="35.46"/>
    <n v="0.05"/>
    <n v="13.81"/>
    <n v="33.686999999999998"/>
    <n v="13.81"/>
    <n v="19.876999999999995"/>
    <n v="0.59004957401965141"/>
    <n v="2026"/>
    <x v="0"/>
    <n v="1"/>
    <x v="0"/>
  </r>
  <r>
    <n v="631"/>
    <d v="2026-01-20T00:00:00"/>
    <x v="3"/>
    <x v="8"/>
    <x v="3"/>
    <s v="Returning"/>
    <x v="2"/>
    <s v="Travel Backpack 35L"/>
    <n v="1"/>
    <n v="165.42"/>
    <n v="0"/>
    <n v="85.69"/>
    <n v="165.42"/>
    <n v="85.69"/>
    <n v="79.72999999999999"/>
    <n v="0.48198524966751299"/>
    <n v="2026"/>
    <x v="0"/>
    <n v="1"/>
    <x v="0"/>
  </r>
  <r>
    <n v="1113"/>
    <d v="2026-01-20T00:00:00"/>
    <x v="2"/>
    <x v="5"/>
    <x v="0"/>
    <s v="Returning"/>
    <x v="3"/>
    <s v="Compact Sleeping Bag"/>
    <n v="1"/>
    <n v="122.86"/>
    <n v="0.05"/>
    <n v="60.36"/>
    <n v="116.717"/>
    <n v="60.36"/>
    <n v="56.356999999999999"/>
    <n v="0.48285168398776529"/>
    <n v="2026"/>
    <x v="0"/>
    <n v="1"/>
    <x v="0"/>
  </r>
  <r>
    <n v="1525"/>
    <d v="2026-01-20T00:00:00"/>
    <x v="0"/>
    <x v="0"/>
    <x v="2"/>
    <s v="Returning"/>
    <x v="4"/>
    <s v="Recovery Roller"/>
    <n v="2"/>
    <n v="35.82"/>
    <n v="0"/>
    <n v="14.09"/>
    <n v="71.64"/>
    <n v="28.18"/>
    <n v="43.46"/>
    <n v="0.60664433277498608"/>
    <n v="2026"/>
    <x v="0"/>
    <n v="1"/>
    <x v="0"/>
  </r>
  <r>
    <n v="3233"/>
    <d v="2026-01-20T00:00:00"/>
    <x v="0"/>
    <x v="0"/>
    <x v="0"/>
    <s v="New"/>
    <x v="3"/>
    <s v="Compact Sleeping Bag"/>
    <n v="3"/>
    <n v="120.29"/>
    <n v="0.1"/>
    <n v="62.41"/>
    <n v="324.78300000000002"/>
    <n v="187.23"/>
    <n v="137.55300000000003"/>
    <n v="0.42352278290427769"/>
    <n v="2026"/>
    <x v="0"/>
    <n v="1"/>
    <x v="0"/>
  </r>
  <r>
    <n v="4455"/>
    <d v="2026-01-20T00:00:00"/>
    <x v="1"/>
    <x v="11"/>
    <x v="3"/>
    <s v="Returning"/>
    <x v="3"/>
    <s v="Portable Camp Stove"/>
    <n v="1"/>
    <n v="80.239999999999995"/>
    <n v="0.1"/>
    <n v="39.950000000000003"/>
    <n v="72.215999999999994"/>
    <n v="39.950000000000003"/>
    <n v="32.265999999999991"/>
    <n v="0.44679849340866279"/>
    <n v="2026"/>
    <x v="0"/>
    <n v="1"/>
    <x v="0"/>
  </r>
  <r>
    <n v="1769"/>
    <d v="2026-01-21T00:00:00"/>
    <x v="0"/>
    <x v="15"/>
    <x v="2"/>
    <s v="New"/>
    <x v="4"/>
    <s v="Recovery Roller"/>
    <n v="2"/>
    <n v="35.97"/>
    <n v="0"/>
    <n v="13.55"/>
    <n v="71.94"/>
    <n v="27.1"/>
    <n v="44.839999999999996"/>
    <n v="0.62329719210453149"/>
    <n v="2026"/>
    <x v="0"/>
    <n v="1"/>
    <x v="0"/>
  </r>
  <r>
    <n v="3467"/>
    <d v="2026-01-21T00:00:00"/>
    <x v="1"/>
    <x v="11"/>
    <x v="0"/>
    <s v="New"/>
    <x v="1"/>
    <s v="Trekking Poles"/>
    <n v="1"/>
    <n v="72.239999999999995"/>
    <n v="0"/>
    <n v="33.26"/>
    <n v="72.239999999999995"/>
    <n v="33.26"/>
    <n v="38.979999999999997"/>
    <n v="0.53959025470653377"/>
    <n v="2026"/>
    <x v="0"/>
    <n v="1"/>
    <x v="0"/>
  </r>
  <r>
    <n v="3911"/>
    <d v="2026-01-21T00:00:00"/>
    <x v="0"/>
    <x v="15"/>
    <x v="0"/>
    <s v="Returning"/>
    <x v="1"/>
    <s v="Summit Backpack 45L"/>
    <n v="5"/>
    <n v="152.81"/>
    <n v="0"/>
    <n v="78.989999999999995"/>
    <n v="764.05"/>
    <n v="394.95"/>
    <n v="369.09999999999997"/>
    <n v="0.48308356782933054"/>
    <n v="2026"/>
    <x v="0"/>
    <n v="1"/>
    <x v="0"/>
  </r>
  <r>
    <n v="4401"/>
    <d v="2026-01-21T00:00:00"/>
    <x v="0"/>
    <x v="15"/>
    <x v="0"/>
    <s v="New"/>
    <x v="0"/>
    <s v="Commuter Helmet"/>
    <n v="3"/>
    <n v="83.34"/>
    <n v="0"/>
    <n v="41.44"/>
    <n v="250.02"/>
    <n v="124.32"/>
    <n v="125.70000000000002"/>
    <n v="0.50275977921766268"/>
    <n v="2026"/>
    <x v="0"/>
    <n v="1"/>
    <x v="0"/>
  </r>
  <r>
    <n v="4864"/>
    <d v="2026-01-21T00:00:00"/>
    <x v="3"/>
    <x v="13"/>
    <x v="0"/>
    <s v="Returning"/>
    <x v="4"/>
    <s v="Recovery Roller"/>
    <n v="1"/>
    <n v="35.869999999999997"/>
    <n v="0"/>
    <n v="13.64"/>
    <n v="35.869999999999997"/>
    <n v="13.64"/>
    <n v="22.229999999999997"/>
    <n v="0.61973794257039305"/>
    <n v="2026"/>
    <x v="0"/>
    <n v="1"/>
    <x v="0"/>
  </r>
  <r>
    <n v="347"/>
    <d v="2026-01-22T00:00:00"/>
    <x v="3"/>
    <x v="4"/>
    <x v="3"/>
    <s v="New"/>
    <x v="3"/>
    <s v="Trail Tent 2P"/>
    <n v="1"/>
    <n v="199.42"/>
    <n v="0.05"/>
    <n v="101.82"/>
    <n v="189.44899999999998"/>
    <n v="101.82"/>
    <n v="87.628999999999991"/>
    <n v="0.46254664843836601"/>
    <n v="2026"/>
    <x v="0"/>
    <n v="1"/>
    <x v="0"/>
  </r>
  <r>
    <n v="2051"/>
    <d v="2026-01-22T00:00:00"/>
    <x v="2"/>
    <x v="5"/>
    <x v="0"/>
    <s v="New"/>
    <x v="3"/>
    <s v="Alpine Tent 4P"/>
    <n v="3"/>
    <n v="347.41"/>
    <n v="0.1"/>
    <n v="192.13"/>
    <n v="938.00700000000006"/>
    <n v="576.39"/>
    <n v="361.61700000000008"/>
    <n v="0.38551631277804971"/>
    <n v="2026"/>
    <x v="0"/>
    <n v="1"/>
    <x v="0"/>
  </r>
  <r>
    <n v="2314"/>
    <d v="2026-01-22T00:00:00"/>
    <x v="0"/>
    <x v="9"/>
    <x v="0"/>
    <s v="New"/>
    <x v="0"/>
    <s v="Compact Repair Kit"/>
    <n v="1"/>
    <n v="40.28"/>
    <n v="0"/>
    <n v="16.79"/>
    <n v="40.28"/>
    <n v="16.79"/>
    <n v="23.490000000000002"/>
    <n v="0.58316782522343602"/>
    <n v="2026"/>
    <x v="0"/>
    <n v="1"/>
    <x v="0"/>
  </r>
  <r>
    <n v="3861"/>
    <d v="2026-01-22T00:00:00"/>
    <x v="3"/>
    <x v="13"/>
    <x v="0"/>
    <s v="Returning"/>
    <x v="3"/>
    <s v="Trail Tent 2P"/>
    <n v="3"/>
    <n v="195.49"/>
    <n v="0.05"/>
    <n v="106.38"/>
    <n v="557.14649999999995"/>
    <n v="319.14"/>
    <n v="238.00649999999996"/>
    <n v="0.42718836069148775"/>
    <n v="2026"/>
    <x v="0"/>
    <n v="1"/>
    <x v="0"/>
  </r>
  <r>
    <n v="843"/>
    <d v="2026-01-23T00:00:00"/>
    <x v="1"/>
    <x v="11"/>
    <x v="0"/>
    <s v="Returning"/>
    <x v="4"/>
    <s v="Recovery Roller"/>
    <n v="2"/>
    <n v="35.75"/>
    <n v="0"/>
    <n v="13.94"/>
    <n v="71.5"/>
    <n v="27.88"/>
    <n v="43.620000000000005"/>
    <n v="0.61006993006993016"/>
    <n v="2026"/>
    <x v="0"/>
    <n v="1"/>
    <x v="0"/>
  </r>
  <r>
    <n v="868"/>
    <d v="2026-01-23T00:00:00"/>
    <x v="0"/>
    <x v="15"/>
    <x v="0"/>
    <s v="Returning"/>
    <x v="0"/>
    <s v="Cycling Pack 12L"/>
    <n v="1"/>
    <n v="103.39"/>
    <n v="0"/>
    <n v="51.32"/>
    <n v="103.39"/>
    <n v="51.32"/>
    <n v="52.07"/>
    <n v="0.50362704323435536"/>
    <n v="2026"/>
    <x v="0"/>
    <n v="1"/>
    <x v="0"/>
  </r>
  <r>
    <n v="890"/>
    <d v="2026-01-23T00:00:00"/>
    <x v="0"/>
    <x v="15"/>
    <x v="0"/>
    <s v="New"/>
    <x v="3"/>
    <s v="Portable Camp Stove"/>
    <n v="3"/>
    <n v="81.98"/>
    <n v="0.1"/>
    <n v="40.229999999999997"/>
    <n v="221.346"/>
    <n v="120.69"/>
    <n v="100.65600000000001"/>
    <n v="0.45474505977067581"/>
    <n v="2026"/>
    <x v="0"/>
    <n v="1"/>
    <x v="0"/>
  </r>
  <r>
    <n v="2185"/>
    <d v="2026-01-23T00:00:00"/>
    <x v="2"/>
    <x v="2"/>
    <x v="1"/>
    <s v="Business"/>
    <x v="3"/>
    <s v="Alpine Tent 4P"/>
    <n v="10"/>
    <n v="337.69"/>
    <n v="0.1"/>
    <n v="200.27"/>
    <n v="3039.21"/>
    <n v="2002.7"/>
    <n v="1036.51"/>
    <n v="0.34104586389226149"/>
    <n v="2026"/>
    <x v="0"/>
    <n v="1"/>
    <x v="0"/>
  </r>
  <r>
    <n v="2335"/>
    <d v="2026-01-23T00:00:00"/>
    <x v="3"/>
    <x v="8"/>
    <x v="0"/>
    <s v="New"/>
    <x v="3"/>
    <s v="Alpine Tent 4P"/>
    <n v="2"/>
    <n v="333.29"/>
    <n v="0"/>
    <n v="197.18"/>
    <n v="666.58"/>
    <n v="394.36"/>
    <n v="272.22000000000003"/>
    <n v="0.40838308980167426"/>
    <n v="2026"/>
    <x v="0"/>
    <n v="1"/>
    <x v="0"/>
  </r>
  <r>
    <n v="2784"/>
    <d v="2026-01-23T00:00:00"/>
    <x v="0"/>
    <x v="15"/>
    <x v="2"/>
    <s v="New"/>
    <x v="0"/>
    <s v="Commuter Helmet"/>
    <n v="1"/>
    <n v="80.11"/>
    <n v="0.05"/>
    <n v="43.54"/>
    <n v="76.104500000000002"/>
    <n v="43.54"/>
    <n v="32.564500000000002"/>
    <n v="0.42789191177919839"/>
    <n v="2026"/>
    <x v="0"/>
    <n v="1"/>
    <x v="0"/>
  </r>
  <r>
    <n v="3820"/>
    <d v="2026-01-23T00:00:00"/>
    <x v="3"/>
    <x v="13"/>
    <x v="2"/>
    <s v="New"/>
    <x v="3"/>
    <s v="Portable Camp Stove"/>
    <n v="1"/>
    <n v="82.6"/>
    <n v="0.05"/>
    <n v="38.299999999999997"/>
    <n v="78.469999999999985"/>
    <n v="38.299999999999997"/>
    <n v="40.169999999999987"/>
    <n v="0.51191538167452522"/>
    <n v="2026"/>
    <x v="0"/>
    <n v="1"/>
    <x v="0"/>
  </r>
  <r>
    <n v="994"/>
    <d v="2026-01-24T00:00:00"/>
    <x v="0"/>
    <x v="15"/>
    <x v="0"/>
    <s v="Returning"/>
    <x v="1"/>
    <s v="Hiking Daypack 20L"/>
    <n v="1"/>
    <n v="94.07"/>
    <n v="0"/>
    <n v="46.28"/>
    <n v="94.07"/>
    <n v="46.28"/>
    <n v="47.789999999999992"/>
    <n v="0.50802593813117891"/>
    <n v="2026"/>
    <x v="0"/>
    <n v="1"/>
    <x v="0"/>
  </r>
  <r>
    <n v="1643"/>
    <d v="2026-01-24T00:00:00"/>
    <x v="0"/>
    <x v="15"/>
    <x v="0"/>
    <s v="Returning"/>
    <x v="2"/>
    <s v="Travel Backpack 35L"/>
    <n v="1"/>
    <n v="163.71"/>
    <n v="0"/>
    <n v="90.06"/>
    <n v="163.71"/>
    <n v="90.06"/>
    <n v="73.650000000000006"/>
    <n v="0.44988088693421296"/>
    <n v="2026"/>
    <x v="0"/>
    <n v="1"/>
    <x v="0"/>
  </r>
  <r>
    <n v="1971"/>
    <d v="2026-01-24T00:00:00"/>
    <x v="3"/>
    <x v="8"/>
    <x v="2"/>
    <s v="Returning"/>
    <x v="3"/>
    <s v="Trail Tent 2P"/>
    <n v="4"/>
    <n v="191.43"/>
    <n v="0"/>
    <n v="106.82"/>
    <n v="765.72"/>
    <n v="427.28"/>
    <n v="338.44000000000005"/>
    <n v="0.441989238886277"/>
    <n v="2026"/>
    <x v="0"/>
    <n v="1"/>
    <x v="0"/>
  </r>
  <r>
    <n v="2828"/>
    <d v="2026-01-24T00:00:00"/>
    <x v="1"/>
    <x v="11"/>
    <x v="1"/>
    <s v="Business"/>
    <x v="2"/>
    <s v="Packing Cube Set"/>
    <n v="3"/>
    <n v="46.94"/>
    <n v="0.05"/>
    <n v="18.18"/>
    <n v="133.779"/>
    <n v="54.54"/>
    <n v="79.239000000000004"/>
    <n v="0.59231269481757232"/>
    <n v="2026"/>
    <x v="0"/>
    <n v="1"/>
    <x v="0"/>
  </r>
  <r>
    <n v="5175"/>
    <d v="2026-01-24T00:00:00"/>
    <x v="3"/>
    <x v="7"/>
    <x v="0"/>
    <s v="Returning"/>
    <x v="1"/>
    <s v="Trail Boots"/>
    <n v="1"/>
    <n v="147.21"/>
    <n v="0"/>
    <n v="79.510000000000005"/>
    <n v="147.21"/>
    <n v="79.510000000000005"/>
    <n v="67.7"/>
    <n v="0.45988723592147274"/>
    <n v="2026"/>
    <x v="0"/>
    <n v="1"/>
    <x v="0"/>
  </r>
  <r>
    <n v="1874"/>
    <d v="2026-01-25T00:00:00"/>
    <x v="0"/>
    <x v="0"/>
    <x v="0"/>
    <s v="Business"/>
    <x v="2"/>
    <s v="Insulated Bottle"/>
    <n v="1"/>
    <n v="35.729999999999997"/>
    <n v="0"/>
    <n v="13.57"/>
    <n v="35.729999999999997"/>
    <n v="13.57"/>
    <n v="22.159999999999997"/>
    <n v="0.62020710887209629"/>
    <n v="2026"/>
    <x v="0"/>
    <n v="1"/>
    <x v="0"/>
  </r>
  <r>
    <n v="2490"/>
    <d v="2026-01-25T00:00:00"/>
    <x v="1"/>
    <x v="14"/>
    <x v="0"/>
    <s v="New"/>
    <x v="0"/>
    <s v="Cycling Pack 12L"/>
    <n v="2"/>
    <n v="103.99"/>
    <n v="0.15"/>
    <n v="51.94"/>
    <n v="176.78299999999999"/>
    <n v="103.88"/>
    <n v="72.902999999999992"/>
    <n v="0.41238693765803269"/>
    <n v="2026"/>
    <x v="0"/>
    <n v="1"/>
    <x v="0"/>
  </r>
  <r>
    <n v="5078"/>
    <d v="2026-01-25T00:00:00"/>
    <x v="1"/>
    <x v="12"/>
    <x v="0"/>
    <s v="Returning"/>
    <x v="1"/>
    <s v="Trekking Poles"/>
    <n v="2"/>
    <n v="72.739999999999995"/>
    <n v="0"/>
    <n v="31.96"/>
    <n v="145.47999999999999"/>
    <n v="63.92"/>
    <n v="81.559999999999988"/>
    <n v="0.56062689029419843"/>
    <n v="2026"/>
    <x v="0"/>
    <n v="1"/>
    <x v="0"/>
  </r>
  <r>
    <n v="230"/>
    <d v="2026-01-26T00:00:00"/>
    <x v="2"/>
    <x v="10"/>
    <x v="2"/>
    <s v="Returning"/>
    <x v="0"/>
    <s v="Cycling Pack 12L"/>
    <n v="1"/>
    <n v="100.01"/>
    <n v="0.05"/>
    <n v="49.41"/>
    <n v="95.009500000000003"/>
    <n v="49.41"/>
    <n v="45.599500000000006"/>
    <n v="0.47994674216788852"/>
    <n v="2026"/>
    <x v="0"/>
    <n v="1"/>
    <x v="0"/>
  </r>
  <r>
    <n v="1757"/>
    <d v="2026-01-26T00:00:00"/>
    <x v="3"/>
    <x v="7"/>
    <x v="0"/>
    <s v="Business"/>
    <x v="2"/>
    <s v="Packing Cube Set"/>
    <n v="2"/>
    <n v="45.73"/>
    <n v="0"/>
    <n v="18.11"/>
    <n v="91.46"/>
    <n v="36.22"/>
    <n v="55.239999999999995"/>
    <n v="0.60397988191559149"/>
    <n v="2026"/>
    <x v="0"/>
    <n v="1"/>
    <x v="0"/>
  </r>
  <r>
    <n v="1944"/>
    <d v="2026-01-26T00:00:00"/>
    <x v="2"/>
    <x v="16"/>
    <x v="0"/>
    <s v="Returning"/>
    <x v="1"/>
    <s v="Trail Boots"/>
    <n v="2"/>
    <n v="143.66"/>
    <n v="0.15"/>
    <n v="78.14"/>
    <n v="244.22199999999998"/>
    <n v="156.28"/>
    <n v="87.941999999999979"/>
    <n v="0.36009040954541355"/>
    <n v="2026"/>
    <x v="0"/>
    <n v="1"/>
    <x v="0"/>
  </r>
  <r>
    <n v="3485"/>
    <d v="2026-01-26T00:00:00"/>
    <x v="2"/>
    <x v="10"/>
    <x v="0"/>
    <s v="Business"/>
    <x v="3"/>
    <s v="Compact Sleeping Bag"/>
    <n v="2"/>
    <n v="121.88"/>
    <n v="0.05"/>
    <n v="62.17"/>
    <n v="231.57199999999997"/>
    <n v="124.34"/>
    <n v="107.23199999999997"/>
    <n v="0.46306116456220953"/>
    <n v="2026"/>
    <x v="0"/>
    <n v="1"/>
    <x v="0"/>
  </r>
  <r>
    <n v="4002"/>
    <d v="2026-01-26T00:00:00"/>
    <x v="0"/>
    <x v="15"/>
    <x v="0"/>
    <s v="Returning"/>
    <x v="4"/>
    <s v="Training Mat"/>
    <n v="3"/>
    <n v="50.92"/>
    <n v="0.05"/>
    <n v="21.87"/>
    <n v="145.12199999999999"/>
    <n v="65.61"/>
    <n v="79.511999999999986"/>
    <n v="0.54789763095877941"/>
    <n v="2026"/>
    <x v="0"/>
    <n v="1"/>
    <x v="0"/>
  </r>
  <r>
    <n v="818"/>
    <d v="2026-01-27T00:00:00"/>
    <x v="0"/>
    <x v="0"/>
    <x v="0"/>
    <s v="Returning"/>
    <x v="0"/>
    <s v="Cycling Pack 12L"/>
    <n v="1"/>
    <n v="103.78"/>
    <n v="0"/>
    <n v="49.36"/>
    <n v="103.78"/>
    <n v="49.36"/>
    <n v="54.42"/>
    <n v="0.52437849296588934"/>
    <n v="2026"/>
    <x v="0"/>
    <n v="1"/>
    <x v="0"/>
  </r>
  <r>
    <n v="1439"/>
    <d v="2026-01-27T00:00:00"/>
    <x v="1"/>
    <x v="6"/>
    <x v="3"/>
    <s v="New"/>
    <x v="1"/>
    <s v="Summit Backpack 45L"/>
    <n v="2"/>
    <n v="157.16999999999999"/>
    <n v="0"/>
    <n v="81.260000000000005"/>
    <n v="314.33999999999997"/>
    <n v="162.52000000000001"/>
    <n v="151.81999999999996"/>
    <n v="0.4829802125087484"/>
    <n v="2026"/>
    <x v="0"/>
    <n v="1"/>
    <x v="0"/>
  </r>
  <r>
    <n v="1616"/>
    <d v="2026-01-27T00:00:00"/>
    <x v="1"/>
    <x v="12"/>
    <x v="0"/>
    <s v="Business"/>
    <x v="2"/>
    <s v="Carry-On Duffel"/>
    <n v="2"/>
    <n v="132.91999999999999"/>
    <n v="0"/>
    <n v="69.02"/>
    <n v="265.83999999999997"/>
    <n v="138.04"/>
    <n v="127.79999999999998"/>
    <n v="0.48074029491423409"/>
    <n v="2026"/>
    <x v="0"/>
    <n v="1"/>
    <x v="0"/>
  </r>
  <r>
    <n v="1798"/>
    <d v="2026-01-27T00:00:00"/>
    <x v="3"/>
    <x v="8"/>
    <x v="2"/>
    <s v="Returning"/>
    <x v="1"/>
    <s v="Trekking Poles"/>
    <n v="1"/>
    <n v="71.41"/>
    <n v="0.05"/>
    <n v="32.28"/>
    <n v="67.839499999999987"/>
    <n v="32.28"/>
    <n v="35.559499999999986"/>
    <n v="0.52417102130764515"/>
    <n v="2026"/>
    <x v="0"/>
    <n v="1"/>
    <x v="0"/>
  </r>
  <r>
    <n v="4449"/>
    <d v="2026-01-27T00:00:00"/>
    <x v="3"/>
    <x v="8"/>
    <x v="0"/>
    <s v="New"/>
    <x v="3"/>
    <s v="Trail Tent 2P"/>
    <n v="1"/>
    <n v="199.67"/>
    <n v="0"/>
    <n v="103.81"/>
    <n v="199.67"/>
    <n v="103.81"/>
    <n v="95.859999999999985"/>
    <n v="0.4800921520508839"/>
    <n v="2026"/>
    <x v="0"/>
    <n v="1"/>
    <x v="0"/>
  </r>
  <r>
    <n v="4473"/>
    <d v="2026-01-27T00:00:00"/>
    <x v="0"/>
    <x v="0"/>
    <x v="2"/>
    <s v="Returning"/>
    <x v="3"/>
    <s v="Trail Tent 2P"/>
    <n v="1"/>
    <n v="196.88"/>
    <n v="0"/>
    <n v="102.76"/>
    <n v="196.88"/>
    <n v="102.76"/>
    <n v="94.11999999999999"/>
    <n v="0.47805770012190163"/>
    <n v="2026"/>
    <x v="0"/>
    <n v="1"/>
    <x v="0"/>
  </r>
  <r>
    <n v="203"/>
    <d v="2026-01-28T00:00:00"/>
    <x v="3"/>
    <x v="7"/>
    <x v="0"/>
    <s v="Returning"/>
    <x v="0"/>
    <s v="Trail Bike Light"/>
    <n v="3"/>
    <n v="49.95"/>
    <n v="0"/>
    <n v="22.55"/>
    <n v="149.85000000000002"/>
    <n v="67.650000000000006"/>
    <n v="82.200000000000017"/>
    <n v="0.54854854854854862"/>
    <n v="2026"/>
    <x v="0"/>
    <n v="1"/>
    <x v="0"/>
  </r>
  <r>
    <n v="1654"/>
    <d v="2026-01-28T00:00:00"/>
    <x v="1"/>
    <x v="6"/>
    <x v="3"/>
    <s v="Business"/>
    <x v="1"/>
    <s v="Trekking Poles"/>
    <n v="1"/>
    <n v="70.41"/>
    <n v="0"/>
    <n v="32.74"/>
    <n v="70.41"/>
    <n v="32.74"/>
    <n v="37.669999999999995"/>
    <n v="0.53500923164323244"/>
    <n v="2026"/>
    <x v="0"/>
    <n v="1"/>
    <x v="0"/>
  </r>
  <r>
    <n v="2203"/>
    <d v="2026-01-28T00:00:00"/>
    <x v="2"/>
    <x v="16"/>
    <x v="3"/>
    <s v="Returning"/>
    <x v="1"/>
    <s v="Trekking Poles"/>
    <n v="2"/>
    <n v="70.290000000000006"/>
    <n v="0.15"/>
    <n v="31.84"/>
    <n v="119.49300000000001"/>
    <n v="63.68"/>
    <n v="55.813000000000009"/>
    <n v="0.46708175374289712"/>
    <n v="2026"/>
    <x v="0"/>
    <n v="1"/>
    <x v="0"/>
  </r>
  <r>
    <n v="3352"/>
    <d v="2026-01-28T00:00:00"/>
    <x v="2"/>
    <x v="16"/>
    <x v="0"/>
    <s v="Business"/>
    <x v="1"/>
    <s v="Hiking Daypack 20L"/>
    <n v="4"/>
    <n v="91.46"/>
    <n v="0"/>
    <n v="44.04"/>
    <n v="365.84"/>
    <n v="176.16"/>
    <n v="189.67999999999998"/>
    <n v="0.51847802317953207"/>
    <n v="2026"/>
    <x v="0"/>
    <n v="1"/>
    <x v="0"/>
  </r>
  <r>
    <n v="183"/>
    <d v="2026-01-29T00:00:00"/>
    <x v="1"/>
    <x v="12"/>
    <x v="0"/>
    <s v="New"/>
    <x v="3"/>
    <s v="Compact Sleeping Bag"/>
    <n v="2"/>
    <n v="123.27"/>
    <n v="0"/>
    <n v="60.26"/>
    <n v="246.54"/>
    <n v="120.52"/>
    <n v="126.02"/>
    <n v="0.51115437657175311"/>
    <n v="2026"/>
    <x v="0"/>
    <n v="1"/>
    <x v="0"/>
  </r>
  <r>
    <n v="3525"/>
    <d v="2026-01-29T00:00:00"/>
    <x v="2"/>
    <x v="5"/>
    <x v="1"/>
    <s v="Business"/>
    <x v="4"/>
    <s v="Training Mat"/>
    <n v="3"/>
    <n v="49.63"/>
    <n v="0.1"/>
    <n v="22.06"/>
    <n v="134.001"/>
    <n v="66.179999999999993"/>
    <n v="67.821000000000012"/>
    <n v="0.50612308863366695"/>
    <n v="2026"/>
    <x v="0"/>
    <n v="1"/>
    <x v="0"/>
  </r>
  <r>
    <n v="4299"/>
    <d v="2026-01-29T00:00:00"/>
    <x v="0"/>
    <x v="9"/>
    <x v="1"/>
    <s v="Business"/>
    <x v="2"/>
    <s v="Carry-On Duffel"/>
    <n v="12"/>
    <n v="132.21"/>
    <n v="0.1"/>
    <n v="68.95"/>
    <n v="1427.8679999999999"/>
    <n v="827.40000000000009"/>
    <n v="600.46799999999985"/>
    <n v="0.42053467127213429"/>
    <n v="2026"/>
    <x v="0"/>
    <n v="1"/>
    <x v="0"/>
  </r>
  <r>
    <n v="748"/>
    <d v="2026-01-30T00:00:00"/>
    <x v="1"/>
    <x v="1"/>
    <x v="2"/>
    <s v="Business"/>
    <x v="0"/>
    <s v="Compact Repair Kit"/>
    <n v="1"/>
    <n v="39.549999999999997"/>
    <n v="0"/>
    <n v="17.059999999999999"/>
    <n v="39.549999999999997"/>
    <n v="17.059999999999999"/>
    <n v="22.49"/>
    <n v="0.56864728192161818"/>
    <n v="2026"/>
    <x v="0"/>
    <n v="1"/>
    <x v="0"/>
  </r>
  <r>
    <n v="3117"/>
    <d v="2026-01-30T00:00:00"/>
    <x v="1"/>
    <x v="12"/>
    <x v="0"/>
    <s v="New"/>
    <x v="3"/>
    <s v="Portable Camp Stove"/>
    <n v="3"/>
    <n v="80.08"/>
    <n v="0"/>
    <n v="39.450000000000003"/>
    <n v="240.24"/>
    <n v="118.35000000000001"/>
    <n v="121.89"/>
    <n v="0.50736763236763238"/>
    <n v="2026"/>
    <x v="0"/>
    <n v="1"/>
    <x v="0"/>
  </r>
  <r>
    <n v="3328"/>
    <d v="2026-01-30T00:00:00"/>
    <x v="2"/>
    <x v="5"/>
    <x v="2"/>
    <s v="Returning"/>
    <x v="4"/>
    <s v="Weighted Vest"/>
    <n v="1"/>
    <n v="120.48"/>
    <n v="0"/>
    <n v="69.55"/>
    <n v="120.48"/>
    <n v="69.55"/>
    <n v="50.930000000000007"/>
    <n v="0.42272576361221786"/>
    <n v="2026"/>
    <x v="0"/>
    <n v="1"/>
    <x v="0"/>
  </r>
  <r>
    <n v="3822"/>
    <d v="2026-01-30T00:00:00"/>
    <x v="3"/>
    <x v="7"/>
    <x v="0"/>
    <s v="Returning"/>
    <x v="4"/>
    <s v="Resistance Band Set"/>
    <n v="1"/>
    <n v="39.369999999999997"/>
    <n v="0.05"/>
    <n v="14.66"/>
    <n v="37.401499999999999"/>
    <n v="14.66"/>
    <n v="22.741499999999998"/>
    <n v="0.60803711081106371"/>
    <n v="2026"/>
    <x v="0"/>
    <n v="1"/>
    <x v="0"/>
  </r>
  <r>
    <n v="4125"/>
    <d v="2026-01-30T00:00:00"/>
    <x v="1"/>
    <x v="12"/>
    <x v="1"/>
    <s v="Business"/>
    <x v="3"/>
    <s v="Portable Camp Stove"/>
    <n v="8"/>
    <n v="81.06"/>
    <n v="0.15"/>
    <n v="39.549999999999997"/>
    <n v="551.20799999999997"/>
    <n v="316.39999999999998"/>
    <n v="234.80799999999999"/>
    <n v="0.42598801178502488"/>
    <n v="2026"/>
    <x v="0"/>
    <n v="1"/>
    <x v="0"/>
  </r>
  <r>
    <n v="4592"/>
    <d v="2026-01-30T00:00:00"/>
    <x v="1"/>
    <x v="12"/>
    <x v="3"/>
    <s v="Returning"/>
    <x v="4"/>
    <s v="Weighted Vest"/>
    <n v="5"/>
    <n v="120.4"/>
    <n v="0"/>
    <n v="69.510000000000005"/>
    <n v="602"/>
    <n v="347.55"/>
    <n v="254.45"/>
    <n v="0.42267441860465116"/>
    <n v="2026"/>
    <x v="0"/>
    <n v="1"/>
    <x v="0"/>
  </r>
  <r>
    <n v="373"/>
    <d v="2026-01-31T00:00:00"/>
    <x v="2"/>
    <x v="10"/>
    <x v="1"/>
    <s v="Business"/>
    <x v="2"/>
    <s v="Packing Cube Set"/>
    <n v="10"/>
    <n v="47.71"/>
    <n v="0.1"/>
    <n v="18.649999999999999"/>
    <n v="429.39000000000004"/>
    <n v="186.5"/>
    <n v="242.89000000000004"/>
    <n v="0.56566291716155481"/>
    <n v="2026"/>
    <x v="0"/>
    <n v="1"/>
    <x v="0"/>
  </r>
  <r>
    <n v="672"/>
    <d v="2026-01-31T00:00:00"/>
    <x v="0"/>
    <x v="9"/>
    <x v="0"/>
    <s v="Business"/>
    <x v="0"/>
    <s v="Cycling Pack 12L"/>
    <n v="1"/>
    <n v="102.92"/>
    <n v="0.05"/>
    <n v="50.92"/>
    <n v="97.774000000000001"/>
    <n v="50.92"/>
    <n v="46.853999999999999"/>
    <n v="0.4792071511853867"/>
    <n v="2026"/>
    <x v="0"/>
    <n v="1"/>
    <x v="0"/>
  </r>
  <r>
    <n v="1125"/>
    <d v="2026-01-31T00:00:00"/>
    <x v="1"/>
    <x v="1"/>
    <x v="0"/>
    <s v="Returning"/>
    <x v="1"/>
    <s v="Trekking Poles"/>
    <n v="1"/>
    <n v="72.69"/>
    <n v="0.1"/>
    <n v="32.67"/>
    <n v="65.421000000000006"/>
    <n v="32.67"/>
    <n v="32.751000000000005"/>
    <n v="0.50061906727197691"/>
    <n v="2026"/>
    <x v="0"/>
    <n v="1"/>
    <x v="0"/>
  </r>
  <r>
    <n v="1164"/>
    <d v="2026-01-31T00:00:00"/>
    <x v="0"/>
    <x v="0"/>
    <x v="0"/>
    <s v="New"/>
    <x v="0"/>
    <s v="Commuter Helmet"/>
    <n v="1"/>
    <n v="79.989999999999995"/>
    <n v="0.05"/>
    <n v="43.02"/>
    <n v="75.990499999999997"/>
    <n v="43.02"/>
    <n v="32.970499999999994"/>
    <n v="0.43387660299642711"/>
    <n v="2026"/>
    <x v="0"/>
    <n v="1"/>
    <x v="0"/>
  </r>
  <r>
    <n v="1613"/>
    <d v="2026-01-31T00:00:00"/>
    <x v="1"/>
    <x v="6"/>
    <x v="1"/>
    <s v="Business"/>
    <x v="4"/>
    <s v="Training Mat"/>
    <n v="4"/>
    <n v="51.11"/>
    <n v="0.15"/>
    <n v="22.25"/>
    <n v="173.774"/>
    <n v="89"/>
    <n v="84.774000000000001"/>
    <n v="0.48784052850253778"/>
    <n v="2026"/>
    <x v="0"/>
    <n v="1"/>
    <x v="0"/>
  </r>
  <r>
    <n v="2149"/>
    <d v="2026-01-31T00:00:00"/>
    <x v="0"/>
    <x v="15"/>
    <x v="0"/>
    <s v="Returning"/>
    <x v="4"/>
    <s v="Weighted Vest"/>
    <n v="2"/>
    <n v="124.83"/>
    <n v="0"/>
    <n v="70.91"/>
    <n v="249.66"/>
    <n v="141.82"/>
    <n v="107.84"/>
    <n v="0.43194744853000083"/>
    <n v="2026"/>
    <x v="0"/>
    <n v="1"/>
    <x v="0"/>
  </r>
  <r>
    <n v="2593"/>
    <d v="2026-01-31T00:00:00"/>
    <x v="1"/>
    <x v="11"/>
    <x v="2"/>
    <s v="New"/>
    <x v="0"/>
    <s v="Compact Repair Kit"/>
    <n v="6"/>
    <n v="41.07"/>
    <n v="0.1"/>
    <n v="16.29"/>
    <n v="221.77800000000002"/>
    <n v="97.74"/>
    <n v="124.03800000000003"/>
    <n v="0.55928901874847825"/>
    <n v="2026"/>
    <x v="0"/>
    <n v="1"/>
    <x v="0"/>
  </r>
  <r>
    <n v="2659"/>
    <d v="2026-01-31T00:00:00"/>
    <x v="0"/>
    <x v="15"/>
    <x v="0"/>
    <s v="New"/>
    <x v="2"/>
    <s v="Insulated Bottle"/>
    <n v="1"/>
    <n v="36.020000000000003"/>
    <n v="0"/>
    <n v="13.34"/>
    <n v="36.020000000000003"/>
    <n v="13.34"/>
    <n v="22.680000000000003"/>
    <n v="0.62965019433647973"/>
    <n v="2026"/>
    <x v="0"/>
    <n v="1"/>
    <x v="0"/>
  </r>
  <r>
    <n v="3496"/>
    <d v="2026-01-31T00:00:00"/>
    <x v="0"/>
    <x v="0"/>
    <x v="2"/>
    <s v="Returning"/>
    <x v="4"/>
    <s v="Recovery Roller"/>
    <n v="1"/>
    <n v="35.82"/>
    <n v="0.05"/>
    <n v="14.32"/>
    <n v="34.028999999999996"/>
    <n v="14.32"/>
    <n v="19.708999999999996"/>
    <n v="0.57918246201769075"/>
    <n v="2026"/>
    <x v="0"/>
    <n v="1"/>
    <x v="0"/>
  </r>
  <r>
    <n v="3889"/>
    <d v="2026-01-31T00:00:00"/>
    <x v="2"/>
    <x v="3"/>
    <x v="2"/>
    <s v="Returning"/>
    <x v="0"/>
    <s v="Cycling Pack 12L"/>
    <n v="3"/>
    <n v="103.94"/>
    <n v="0.1"/>
    <n v="50.67"/>
    <n v="280.63799999999998"/>
    <n v="152.01"/>
    <n v="128.62799999999999"/>
    <n v="0.45834135077929572"/>
    <n v="2026"/>
    <x v="0"/>
    <n v="1"/>
    <x v="0"/>
  </r>
  <r>
    <n v="1432"/>
    <d v="2026-02-01T00:00:00"/>
    <x v="0"/>
    <x v="0"/>
    <x v="0"/>
    <s v="Returning"/>
    <x v="1"/>
    <s v="Trail Boots"/>
    <n v="1"/>
    <n v="140.53"/>
    <n v="0"/>
    <n v="77.36"/>
    <n v="140.53"/>
    <n v="77.36"/>
    <n v="63.17"/>
    <n v="0.44951255959581587"/>
    <n v="2026"/>
    <x v="0"/>
    <n v="2"/>
    <x v="1"/>
  </r>
  <r>
    <n v="1778"/>
    <d v="2026-02-01T00:00:00"/>
    <x v="3"/>
    <x v="7"/>
    <x v="2"/>
    <s v="Returning"/>
    <x v="1"/>
    <s v="Trail Boots"/>
    <n v="1"/>
    <n v="142.03"/>
    <n v="0.05"/>
    <n v="77.069999999999993"/>
    <n v="134.92849999999999"/>
    <n v="77.069999999999993"/>
    <n v="57.858499999999992"/>
    <n v="0.42880859121682963"/>
    <n v="2026"/>
    <x v="0"/>
    <n v="2"/>
    <x v="1"/>
  </r>
  <r>
    <n v="2047"/>
    <d v="2026-02-01T00:00:00"/>
    <x v="2"/>
    <x v="5"/>
    <x v="1"/>
    <s v="Business"/>
    <x v="3"/>
    <s v="Compact Sleeping Bag"/>
    <n v="12"/>
    <n v="124.84"/>
    <n v="0.1"/>
    <n v="59.47"/>
    <n v="1348.2719999999999"/>
    <n v="713.64"/>
    <n v="634.63199999999995"/>
    <n v="0.47070027412866244"/>
    <n v="2026"/>
    <x v="0"/>
    <n v="2"/>
    <x v="1"/>
  </r>
  <r>
    <n v="2668"/>
    <d v="2026-02-01T00:00:00"/>
    <x v="1"/>
    <x v="12"/>
    <x v="0"/>
    <s v="Returning"/>
    <x v="4"/>
    <s v="Recovery Roller"/>
    <n v="3"/>
    <n v="35.36"/>
    <n v="0"/>
    <n v="13.7"/>
    <n v="106.08"/>
    <n v="41.099999999999994"/>
    <n v="64.98"/>
    <n v="0.61255656108597289"/>
    <n v="2026"/>
    <x v="0"/>
    <n v="2"/>
    <x v="1"/>
  </r>
  <r>
    <n v="2706"/>
    <d v="2026-02-01T00:00:00"/>
    <x v="3"/>
    <x v="13"/>
    <x v="3"/>
    <s v="Returning"/>
    <x v="4"/>
    <s v="Weighted Vest"/>
    <n v="2"/>
    <n v="122.43"/>
    <n v="0"/>
    <n v="69.08"/>
    <n v="244.86"/>
    <n v="138.16"/>
    <n v="106.70000000000002"/>
    <n v="0.43575920934411505"/>
    <n v="2026"/>
    <x v="0"/>
    <n v="2"/>
    <x v="1"/>
  </r>
  <r>
    <n v="2940"/>
    <d v="2026-02-01T00:00:00"/>
    <x v="0"/>
    <x v="15"/>
    <x v="3"/>
    <s v="New"/>
    <x v="1"/>
    <s v="Trail Boots"/>
    <n v="2"/>
    <n v="140.47"/>
    <n v="0.05"/>
    <n v="78.39"/>
    <n v="266.89299999999997"/>
    <n v="156.78"/>
    <n v="110.11299999999997"/>
    <n v="0.41257357817552348"/>
    <n v="2026"/>
    <x v="0"/>
    <n v="2"/>
    <x v="1"/>
  </r>
  <r>
    <n v="1263"/>
    <d v="2026-02-02T00:00:00"/>
    <x v="1"/>
    <x v="14"/>
    <x v="0"/>
    <s v="Returning"/>
    <x v="2"/>
    <s v="Packing Cube Set"/>
    <n v="1"/>
    <n v="45.43"/>
    <n v="0.05"/>
    <n v="18.670000000000002"/>
    <n v="43.158499999999997"/>
    <n v="18.670000000000002"/>
    <n v="24.488499999999995"/>
    <n v="0.56740850585632019"/>
    <n v="2026"/>
    <x v="0"/>
    <n v="2"/>
    <x v="1"/>
  </r>
  <r>
    <n v="1641"/>
    <d v="2026-02-02T00:00:00"/>
    <x v="3"/>
    <x v="13"/>
    <x v="1"/>
    <s v="Business"/>
    <x v="0"/>
    <s v="Cycling Pack 12L"/>
    <n v="8"/>
    <n v="102.78"/>
    <n v="0.15"/>
    <n v="50.39"/>
    <n v="698.904"/>
    <n v="403.12"/>
    <n v="295.78399999999999"/>
    <n v="0.42321119924911005"/>
    <n v="2026"/>
    <x v="0"/>
    <n v="2"/>
    <x v="1"/>
  </r>
  <r>
    <n v="2014"/>
    <d v="2026-02-02T00:00:00"/>
    <x v="1"/>
    <x v="11"/>
    <x v="3"/>
    <s v="New"/>
    <x v="3"/>
    <s v="Compact Sleeping Bag"/>
    <n v="1"/>
    <n v="123.95"/>
    <n v="0"/>
    <n v="61.32"/>
    <n v="123.95"/>
    <n v="61.32"/>
    <n v="62.63"/>
    <n v="0.50528438886647842"/>
    <n v="2026"/>
    <x v="0"/>
    <n v="2"/>
    <x v="1"/>
  </r>
  <r>
    <n v="2642"/>
    <d v="2026-02-02T00:00:00"/>
    <x v="1"/>
    <x v="11"/>
    <x v="3"/>
    <s v="Returning"/>
    <x v="3"/>
    <s v="Trail Tent 2P"/>
    <n v="3"/>
    <n v="199.9"/>
    <n v="0"/>
    <n v="104.18"/>
    <n v="599.70000000000005"/>
    <n v="312.54000000000002"/>
    <n v="287.16000000000003"/>
    <n v="0.47883941970985494"/>
    <n v="2026"/>
    <x v="0"/>
    <n v="2"/>
    <x v="1"/>
  </r>
  <r>
    <n v="2929"/>
    <d v="2026-02-02T00:00:00"/>
    <x v="1"/>
    <x v="12"/>
    <x v="3"/>
    <s v="Returning"/>
    <x v="1"/>
    <s v="Hiking Daypack 20L"/>
    <n v="1"/>
    <n v="93.78"/>
    <n v="0"/>
    <n v="44.21"/>
    <n v="93.78"/>
    <n v="44.21"/>
    <n v="49.57"/>
    <n v="0.52857752185967155"/>
    <n v="2026"/>
    <x v="0"/>
    <n v="2"/>
    <x v="1"/>
  </r>
  <r>
    <n v="3855"/>
    <d v="2026-02-02T00:00:00"/>
    <x v="0"/>
    <x v="0"/>
    <x v="0"/>
    <s v="Business"/>
    <x v="4"/>
    <s v="Resistance Band Set"/>
    <n v="1"/>
    <n v="39.39"/>
    <n v="0.1"/>
    <n v="15.09"/>
    <n v="35.451000000000001"/>
    <n v="15.09"/>
    <n v="20.361000000000001"/>
    <n v="0.57434204958957435"/>
    <n v="2026"/>
    <x v="0"/>
    <n v="2"/>
    <x v="1"/>
  </r>
  <r>
    <n v="4031"/>
    <d v="2026-02-02T00:00:00"/>
    <x v="0"/>
    <x v="0"/>
    <x v="0"/>
    <s v="New"/>
    <x v="0"/>
    <s v="Cycling Pack 12L"/>
    <n v="6"/>
    <n v="101.64"/>
    <n v="0"/>
    <n v="51.06"/>
    <n v="609.84"/>
    <n v="306.36"/>
    <n v="303.48"/>
    <n v="0.49763872491145217"/>
    <n v="2026"/>
    <x v="0"/>
    <n v="2"/>
    <x v="1"/>
  </r>
  <r>
    <n v="2"/>
    <d v="2026-02-03T00:00:00"/>
    <x v="0"/>
    <x v="0"/>
    <x v="1"/>
    <s v="Business"/>
    <x v="4"/>
    <s v="Recovery Roller"/>
    <n v="12"/>
    <n v="36.74"/>
    <n v="0.2"/>
    <n v="13.53"/>
    <n v="352.70400000000001"/>
    <n v="162.35999999999999"/>
    <n v="190.34400000000002"/>
    <n v="0.53967065868263475"/>
    <n v="2026"/>
    <x v="0"/>
    <n v="2"/>
    <x v="1"/>
  </r>
  <r>
    <n v="4228"/>
    <d v="2026-02-03T00:00:00"/>
    <x v="3"/>
    <x v="8"/>
    <x v="2"/>
    <s v="New"/>
    <x v="1"/>
    <s v="Summit Backpack 45L"/>
    <n v="2"/>
    <n v="154.62"/>
    <n v="0"/>
    <n v="78.209999999999994"/>
    <n v="309.24"/>
    <n v="156.41999999999999"/>
    <n v="152.82000000000002"/>
    <n v="0.49417927823050062"/>
    <n v="2026"/>
    <x v="0"/>
    <n v="2"/>
    <x v="1"/>
  </r>
  <r>
    <n v="928"/>
    <d v="2026-02-04T00:00:00"/>
    <x v="0"/>
    <x v="0"/>
    <x v="3"/>
    <s v="New"/>
    <x v="3"/>
    <s v="Compact Sleeping Bag"/>
    <n v="1"/>
    <n v="125.63"/>
    <n v="0.1"/>
    <n v="60.38"/>
    <n v="113.06699999999999"/>
    <n v="60.38"/>
    <n v="52.686999999999991"/>
    <n v="0.46598034793529497"/>
    <n v="2026"/>
    <x v="0"/>
    <n v="2"/>
    <x v="1"/>
  </r>
  <r>
    <n v="933"/>
    <d v="2026-02-04T00:00:00"/>
    <x v="1"/>
    <x v="11"/>
    <x v="0"/>
    <s v="New"/>
    <x v="3"/>
    <s v="Portable Camp Stove"/>
    <n v="2"/>
    <n v="81.59"/>
    <n v="0.1"/>
    <n v="38.64"/>
    <n v="146.86200000000002"/>
    <n v="77.28"/>
    <n v="69.582000000000022"/>
    <n v="0.47379172284185161"/>
    <n v="2026"/>
    <x v="0"/>
    <n v="2"/>
    <x v="1"/>
  </r>
  <r>
    <n v="1646"/>
    <d v="2026-02-04T00:00:00"/>
    <x v="2"/>
    <x v="5"/>
    <x v="0"/>
    <s v="New"/>
    <x v="2"/>
    <s v="Packing Cube Set"/>
    <n v="2"/>
    <n v="45.81"/>
    <n v="0.1"/>
    <n v="18.420000000000002"/>
    <n v="82.458000000000013"/>
    <n v="36.840000000000003"/>
    <n v="45.618000000000009"/>
    <n v="0.55322709743141962"/>
    <n v="2026"/>
    <x v="0"/>
    <n v="2"/>
    <x v="1"/>
  </r>
  <r>
    <n v="380"/>
    <d v="2026-02-05T00:00:00"/>
    <x v="1"/>
    <x v="12"/>
    <x v="0"/>
    <s v="Returning"/>
    <x v="4"/>
    <s v="Weighted Vest"/>
    <n v="3"/>
    <n v="125.63"/>
    <n v="0"/>
    <n v="71.05"/>
    <n v="376.89"/>
    <n v="213.14999999999998"/>
    <n v="163.74"/>
    <n v="0.43445037013452203"/>
    <n v="2026"/>
    <x v="0"/>
    <n v="2"/>
    <x v="1"/>
  </r>
  <r>
    <n v="1723"/>
    <d v="2026-02-05T00:00:00"/>
    <x v="3"/>
    <x v="8"/>
    <x v="0"/>
    <s v="Returning"/>
    <x v="0"/>
    <s v="Cycling Pack 12L"/>
    <n v="2"/>
    <n v="101.01"/>
    <n v="0"/>
    <n v="50.26"/>
    <n v="202.02"/>
    <n v="100.52"/>
    <n v="101.50000000000001"/>
    <n v="0.50242550242550243"/>
    <n v="2026"/>
    <x v="0"/>
    <n v="2"/>
    <x v="1"/>
  </r>
  <r>
    <n v="2529"/>
    <d v="2026-02-05T00:00:00"/>
    <x v="3"/>
    <x v="13"/>
    <x v="0"/>
    <s v="Returning"/>
    <x v="1"/>
    <s v="Summit Backpack 45L"/>
    <n v="6"/>
    <n v="154.22"/>
    <n v="0"/>
    <n v="79.599999999999994"/>
    <n v="925.31999999999994"/>
    <n v="477.59999999999997"/>
    <n v="447.71999999999997"/>
    <n v="0.4838542342108676"/>
    <n v="2026"/>
    <x v="0"/>
    <n v="2"/>
    <x v="1"/>
  </r>
  <r>
    <n v="2685"/>
    <d v="2026-02-05T00:00:00"/>
    <x v="1"/>
    <x v="14"/>
    <x v="0"/>
    <s v="New"/>
    <x v="1"/>
    <s v="Trekking Poles"/>
    <n v="1"/>
    <n v="72.78"/>
    <n v="0.05"/>
    <n v="33.26"/>
    <n v="69.140999999999991"/>
    <n v="33.26"/>
    <n v="35.880999999999993"/>
    <n v="0.51895402149231273"/>
    <n v="2026"/>
    <x v="0"/>
    <n v="2"/>
    <x v="1"/>
  </r>
  <r>
    <n v="2793"/>
    <d v="2026-02-05T00:00:00"/>
    <x v="1"/>
    <x v="14"/>
    <x v="1"/>
    <s v="Business"/>
    <x v="3"/>
    <s v="Compact Sleeping Bag"/>
    <n v="3"/>
    <n v="122.69"/>
    <n v="0.05"/>
    <n v="62.08"/>
    <n v="349.66649999999998"/>
    <n v="186.24"/>
    <n v="163.42649999999998"/>
    <n v="0.46737820180085876"/>
    <n v="2026"/>
    <x v="0"/>
    <n v="2"/>
    <x v="1"/>
  </r>
  <r>
    <n v="346"/>
    <d v="2026-02-06T00:00:00"/>
    <x v="1"/>
    <x v="1"/>
    <x v="0"/>
    <s v="Business"/>
    <x v="0"/>
    <s v="Cycling Pack 12L"/>
    <n v="3"/>
    <n v="103.22"/>
    <n v="0"/>
    <n v="50.74"/>
    <n v="309.65999999999997"/>
    <n v="152.22"/>
    <n v="157.43999999999997"/>
    <n v="0.50842859910869986"/>
    <n v="2026"/>
    <x v="0"/>
    <n v="2"/>
    <x v="1"/>
  </r>
  <r>
    <n v="539"/>
    <d v="2026-02-06T00:00:00"/>
    <x v="0"/>
    <x v="15"/>
    <x v="3"/>
    <s v="New"/>
    <x v="1"/>
    <s v="Hiking Daypack 20L"/>
    <n v="3"/>
    <n v="92.96"/>
    <n v="0.15"/>
    <n v="44.56"/>
    <n v="237.048"/>
    <n v="133.68"/>
    <n v="103.36799999999999"/>
    <n v="0.43606358205932971"/>
    <n v="2026"/>
    <x v="0"/>
    <n v="2"/>
    <x v="1"/>
  </r>
  <r>
    <n v="1368"/>
    <d v="2026-02-06T00:00:00"/>
    <x v="1"/>
    <x v="12"/>
    <x v="2"/>
    <s v="New"/>
    <x v="2"/>
    <s v="Insulated Bottle"/>
    <n v="1"/>
    <n v="36.520000000000003"/>
    <n v="0"/>
    <n v="13.94"/>
    <n v="36.520000000000003"/>
    <n v="13.94"/>
    <n v="22.580000000000005"/>
    <n v="0.61829134720700996"/>
    <n v="2026"/>
    <x v="0"/>
    <n v="2"/>
    <x v="1"/>
  </r>
  <r>
    <n v="3506"/>
    <d v="2026-02-06T00:00:00"/>
    <x v="0"/>
    <x v="0"/>
    <x v="2"/>
    <s v="Returning"/>
    <x v="4"/>
    <s v="Training Mat"/>
    <n v="3"/>
    <n v="50.65"/>
    <n v="0"/>
    <n v="21.49"/>
    <n v="151.94999999999999"/>
    <n v="64.47"/>
    <n v="87.47999999999999"/>
    <n v="0.57571569595261596"/>
    <n v="2026"/>
    <x v="0"/>
    <n v="2"/>
    <x v="1"/>
  </r>
  <r>
    <n v="1314"/>
    <d v="2026-02-07T00:00:00"/>
    <x v="3"/>
    <x v="4"/>
    <x v="0"/>
    <s v="Returning"/>
    <x v="2"/>
    <s v="Insulated Bottle"/>
    <n v="2"/>
    <n v="37.03"/>
    <n v="0.15"/>
    <n v="13.87"/>
    <n v="62.951000000000001"/>
    <n v="27.74"/>
    <n v="35.210999999999999"/>
    <n v="0.55933980397451988"/>
    <n v="2026"/>
    <x v="0"/>
    <n v="2"/>
    <x v="1"/>
  </r>
  <r>
    <n v="2092"/>
    <d v="2026-02-07T00:00:00"/>
    <x v="2"/>
    <x v="2"/>
    <x v="0"/>
    <s v="New"/>
    <x v="4"/>
    <s v="Recovery Roller"/>
    <n v="1"/>
    <n v="36.619999999999997"/>
    <n v="0"/>
    <n v="13.55"/>
    <n v="36.619999999999997"/>
    <n v="13.55"/>
    <n v="23.069999999999997"/>
    <n v="0.62998361551064985"/>
    <n v="2026"/>
    <x v="0"/>
    <n v="2"/>
    <x v="1"/>
  </r>
  <r>
    <n v="5083"/>
    <d v="2026-02-07T00:00:00"/>
    <x v="2"/>
    <x v="16"/>
    <x v="2"/>
    <s v="Returning"/>
    <x v="3"/>
    <s v="Portable Camp Stove"/>
    <n v="1"/>
    <n v="81.47"/>
    <n v="0"/>
    <n v="39.18"/>
    <n v="81.47"/>
    <n v="39.18"/>
    <n v="42.29"/>
    <n v="0.51908678040996681"/>
    <n v="2026"/>
    <x v="0"/>
    <n v="2"/>
    <x v="1"/>
  </r>
  <r>
    <n v="582"/>
    <d v="2026-02-08T00:00:00"/>
    <x v="1"/>
    <x v="1"/>
    <x v="1"/>
    <s v="Returning"/>
    <x v="3"/>
    <s v="Compact Sleeping Bag"/>
    <n v="12"/>
    <n v="122.75"/>
    <n v="0.15"/>
    <n v="62.51"/>
    <n v="1252.05"/>
    <n v="750.12"/>
    <n v="501.92999999999995"/>
    <n v="0.40088654606445429"/>
    <n v="2026"/>
    <x v="0"/>
    <n v="2"/>
    <x v="1"/>
  </r>
  <r>
    <n v="902"/>
    <d v="2026-02-08T00:00:00"/>
    <x v="0"/>
    <x v="9"/>
    <x v="0"/>
    <s v="Business"/>
    <x v="4"/>
    <s v="Training Mat"/>
    <n v="1"/>
    <n v="50.38"/>
    <n v="0.05"/>
    <n v="21.95"/>
    <n v="47.860999999999997"/>
    <n v="21.95"/>
    <n v="25.910999999999998"/>
    <n v="0.54138024696516995"/>
    <n v="2026"/>
    <x v="0"/>
    <n v="2"/>
    <x v="1"/>
  </r>
  <r>
    <n v="2396"/>
    <d v="2026-02-08T00:00:00"/>
    <x v="3"/>
    <x v="7"/>
    <x v="0"/>
    <s v="Business"/>
    <x v="4"/>
    <s v="Training Mat"/>
    <n v="2"/>
    <n v="50.4"/>
    <n v="0"/>
    <n v="21.43"/>
    <n v="100.8"/>
    <n v="42.86"/>
    <n v="57.94"/>
    <n v="0.57480158730158726"/>
    <n v="2026"/>
    <x v="0"/>
    <n v="2"/>
    <x v="1"/>
  </r>
  <r>
    <n v="2494"/>
    <d v="2026-02-08T00:00:00"/>
    <x v="2"/>
    <x v="5"/>
    <x v="0"/>
    <s v="New"/>
    <x v="1"/>
    <s v="Trekking Poles"/>
    <n v="1"/>
    <n v="69.98"/>
    <n v="0"/>
    <n v="33.21"/>
    <n v="69.98"/>
    <n v="33.21"/>
    <n v="36.770000000000003"/>
    <n v="0.52543583881108891"/>
    <n v="2026"/>
    <x v="0"/>
    <n v="2"/>
    <x v="1"/>
  </r>
  <r>
    <n v="2925"/>
    <d v="2026-02-08T00:00:00"/>
    <x v="0"/>
    <x v="0"/>
    <x v="2"/>
    <s v="New"/>
    <x v="1"/>
    <s v="Hiking Daypack 20L"/>
    <n v="3"/>
    <n v="90.04"/>
    <n v="0.05"/>
    <n v="45.25"/>
    <n v="256.61399999999998"/>
    <n v="135.75"/>
    <n v="120.86399999999998"/>
    <n v="0.47099534709719654"/>
    <n v="2026"/>
    <x v="0"/>
    <n v="2"/>
    <x v="1"/>
  </r>
  <r>
    <n v="3614"/>
    <d v="2026-02-08T00:00:00"/>
    <x v="1"/>
    <x v="14"/>
    <x v="0"/>
    <s v="New"/>
    <x v="4"/>
    <s v="Training Mat"/>
    <n v="3"/>
    <n v="51.18"/>
    <n v="0"/>
    <n v="21.95"/>
    <n v="153.54"/>
    <n v="65.849999999999994"/>
    <n v="87.69"/>
    <n v="0.57112153184837833"/>
    <n v="2026"/>
    <x v="0"/>
    <n v="2"/>
    <x v="1"/>
  </r>
  <r>
    <n v="4360"/>
    <d v="2026-02-08T00:00:00"/>
    <x v="0"/>
    <x v="15"/>
    <x v="0"/>
    <s v="New"/>
    <x v="2"/>
    <s v="Insulated Bottle"/>
    <n v="1"/>
    <n v="35.69"/>
    <n v="0"/>
    <n v="13.38"/>
    <n v="35.69"/>
    <n v="13.38"/>
    <n v="22.309999999999995"/>
    <n v="0.62510507144858496"/>
    <n v="2026"/>
    <x v="0"/>
    <n v="2"/>
    <x v="1"/>
  </r>
  <r>
    <n v="4582"/>
    <d v="2026-02-08T00:00:00"/>
    <x v="3"/>
    <x v="7"/>
    <x v="0"/>
    <s v="New"/>
    <x v="0"/>
    <s v="Trail Bike Light"/>
    <n v="3"/>
    <n v="50.29"/>
    <n v="0.05"/>
    <n v="22.87"/>
    <n v="143.32650000000001"/>
    <n v="68.61"/>
    <n v="74.716500000000011"/>
    <n v="0.52130275978273388"/>
    <n v="2026"/>
    <x v="0"/>
    <n v="2"/>
    <x v="1"/>
  </r>
  <r>
    <n v="4381"/>
    <d v="2026-02-09T00:00:00"/>
    <x v="1"/>
    <x v="12"/>
    <x v="3"/>
    <s v="Returning"/>
    <x v="3"/>
    <s v="Trail Tent 2P"/>
    <n v="1"/>
    <n v="194.32"/>
    <n v="0.05"/>
    <n v="102.52"/>
    <n v="184.60399999999998"/>
    <n v="102.52"/>
    <n v="82.083999999999989"/>
    <n v="0.44464908669367942"/>
    <n v="2026"/>
    <x v="0"/>
    <n v="2"/>
    <x v="1"/>
  </r>
  <r>
    <n v="4964"/>
    <d v="2026-02-09T00:00:00"/>
    <x v="3"/>
    <x v="13"/>
    <x v="2"/>
    <s v="New"/>
    <x v="4"/>
    <s v="Resistance Band Set"/>
    <n v="4"/>
    <n v="40.44"/>
    <n v="0"/>
    <n v="14.75"/>
    <n v="161.76"/>
    <n v="59"/>
    <n v="102.75999999999999"/>
    <n v="0.63526211671612265"/>
    <n v="2026"/>
    <x v="0"/>
    <n v="2"/>
    <x v="1"/>
  </r>
  <r>
    <n v="255"/>
    <d v="2026-02-10T00:00:00"/>
    <x v="3"/>
    <x v="7"/>
    <x v="0"/>
    <s v="New"/>
    <x v="2"/>
    <s v="Carry-On Duffel"/>
    <n v="3"/>
    <n v="134.53"/>
    <n v="0.1"/>
    <n v="69.12"/>
    <n v="363.23100000000005"/>
    <n v="207.36"/>
    <n v="155.87100000000004"/>
    <n v="0.42912361555043488"/>
    <n v="2026"/>
    <x v="0"/>
    <n v="2"/>
    <x v="1"/>
  </r>
  <r>
    <n v="2178"/>
    <d v="2026-02-10T00:00:00"/>
    <x v="2"/>
    <x v="2"/>
    <x v="3"/>
    <s v="New"/>
    <x v="1"/>
    <s v="Summit Backpack 45L"/>
    <n v="6"/>
    <n v="154.05000000000001"/>
    <n v="0"/>
    <n v="79.25"/>
    <n v="924.30000000000007"/>
    <n v="475.5"/>
    <n v="448.80000000000007"/>
    <n v="0.4855566374553717"/>
    <n v="2026"/>
    <x v="0"/>
    <n v="2"/>
    <x v="1"/>
  </r>
  <r>
    <n v="3416"/>
    <d v="2026-02-10T00:00:00"/>
    <x v="2"/>
    <x v="2"/>
    <x v="0"/>
    <s v="New"/>
    <x v="2"/>
    <s v="Carry-On Duffel"/>
    <n v="1"/>
    <n v="135.4"/>
    <n v="0"/>
    <n v="67.56"/>
    <n v="135.4"/>
    <n v="67.56"/>
    <n v="67.84"/>
    <n v="0.50103397341211231"/>
    <n v="2026"/>
    <x v="0"/>
    <n v="2"/>
    <x v="1"/>
  </r>
  <r>
    <n v="3854"/>
    <d v="2026-02-10T00:00:00"/>
    <x v="0"/>
    <x v="0"/>
    <x v="0"/>
    <s v="New"/>
    <x v="0"/>
    <s v="Compact Repair Kit"/>
    <n v="2"/>
    <n v="41.03"/>
    <n v="0"/>
    <n v="16.260000000000002"/>
    <n v="82.06"/>
    <n v="32.520000000000003"/>
    <n v="49.54"/>
    <n v="0.60370460638557155"/>
    <n v="2026"/>
    <x v="0"/>
    <n v="2"/>
    <x v="1"/>
  </r>
  <r>
    <n v="3952"/>
    <d v="2026-02-10T00:00:00"/>
    <x v="3"/>
    <x v="8"/>
    <x v="3"/>
    <s v="New"/>
    <x v="0"/>
    <s v="Commuter Helmet"/>
    <n v="1"/>
    <n v="81.44"/>
    <n v="0.05"/>
    <n v="43.9"/>
    <n v="77.367999999999995"/>
    <n v="43.9"/>
    <n v="33.467999999999996"/>
    <n v="0.43258194602419603"/>
    <n v="2026"/>
    <x v="0"/>
    <n v="2"/>
    <x v="1"/>
  </r>
  <r>
    <n v="4076"/>
    <d v="2026-02-10T00:00:00"/>
    <x v="0"/>
    <x v="0"/>
    <x v="1"/>
    <s v="Business"/>
    <x v="3"/>
    <s v="Compact Sleeping Bag"/>
    <n v="8"/>
    <n v="122.19"/>
    <n v="0.1"/>
    <n v="60"/>
    <n v="879.76800000000003"/>
    <n v="480"/>
    <n v="399.76800000000003"/>
    <n v="0.45440161497121973"/>
    <n v="2026"/>
    <x v="0"/>
    <n v="2"/>
    <x v="1"/>
  </r>
  <r>
    <n v="4156"/>
    <d v="2026-02-10T00:00:00"/>
    <x v="2"/>
    <x v="16"/>
    <x v="2"/>
    <s v="Returning"/>
    <x v="1"/>
    <s v="Trail Boots"/>
    <n v="2"/>
    <n v="146.33000000000001"/>
    <n v="0.1"/>
    <n v="81.34"/>
    <n v="263.39400000000001"/>
    <n v="162.68"/>
    <n v="100.714"/>
    <n v="0.38237013751262366"/>
    <n v="2026"/>
    <x v="0"/>
    <n v="2"/>
    <x v="1"/>
  </r>
  <r>
    <n v="4260"/>
    <d v="2026-02-10T00:00:00"/>
    <x v="2"/>
    <x v="16"/>
    <x v="3"/>
    <s v="Returning"/>
    <x v="2"/>
    <s v="Carry-On Duffel"/>
    <n v="1"/>
    <n v="131.24"/>
    <n v="0.05"/>
    <n v="66.14"/>
    <n v="124.678"/>
    <n v="66.14"/>
    <n v="58.537999999999997"/>
    <n v="0.46951346669019395"/>
    <n v="2026"/>
    <x v="0"/>
    <n v="2"/>
    <x v="1"/>
  </r>
  <r>
    <n v="4294"/>
    <d v="2026-02-10T00:00:00"/>
    <x v="1"/>
    <x v="1"/>
    <x v="1"/>
    <s v="New"/>
    <x v="4"/>
    <s v="Training Mat"/>
    <n v="5"/>
    <n v="51.37"/>
    <n v="0.05"/>
    <n v="21.81"/>
    <n v="244.00749999999996"/>
    <n v="109.05"/>
    <n v="134.95749999999998"/>
    <n v="0.55308750755612024"/>
    <n v="2026"/>
    <x v="0"/>
    <n v="2"/>
    <x v="1"/>
  </r>
  <r>
    <n v="1019"/>
    <d v="2026-02-11T00:00:00"/>
    <x v="1"/>
    <x v="12"/>
    <x v="2"/>
    <s v="New"/>
    <x v="3"/>
    <s v="Compact Sleeping Bag"/>
    <n v="5"/>
    <n v="121.94"/>
    <n v="0"/>
    <n v="62.3"/>
    <n v="609.70000000000005"/>
    <n v="311.5"/>
    <n v="298.20000000000005"/>
    <n v="0.48909299655568317"/>
    <n v="2026"/>
    <x v="0"/>
    <n v="2"/>
    <x v="1"/>
  </r>
  <r>
    <n v="1471"/>
    <d v="2026-02-11T00:00:00"/>
    <x v="0"/>
    <x v="0"/>
    <x v="0"/>
    <s v="Returning"/>
    <x v="3"/>
    <s v="Compact Sleeping Bag"/>
    <n v="4"/>
    <n v="124.55"/>
    <n v="0"/>
    <n v="60.41"/>
    <n v="498.2"/>
    <n v="241.64"/>
    <n v="256.56"/>
    <n v="0.51497390606182258"/>
    <n v="2026"/>
    <x v="0"/>
    <n v="2"/>
    <x v="1"/>
  </r>
  <r>
    <n v="2520"/>
    <d v="2026-02-11T00:00:00"/>
    <x v="1"/>
    <x v="14"/>
    <x v="1"/>
    <s v="Business"/>
    <x v="3"/>
    <s v="Alpine Tent 4P"/>
    <n v="10"/>
    <n v="343.77"/>
    <n v="0.15"/>
    <n v="195.29"/>
    <n v="2922.0449999999996"/>
    <n v="1952.8999999999999"/>
    <n v="969.14499999999975"/>
    <n v="0.33166669233362245"/>
    <n v="2026"/>
    <x v="0"/>
    <n v="2"/>
    <x v="1"/>
  </r>
  <r>
    <n v="4649"/>
    <d v="2026-02-11T00:00:00"/>
    <x v="1"/>
    <x v="1"/>
    <x v="3"/>
    <s v="Returning"/>
    <x v="0"/>
    <s v="Commuter Helmet"/>
    <n v="1"/>
    <n v="81.819999999999993"/>
    <n v="0.05"/>
    <n v="43.83"/>
    <n v="77.728999999999985"/>
    <n v="43.83"/>
    <n v="33.898999999999987"/>
    <n v="0.43611779387358635"/>
    <n v="2026"/>
    <x v="0"/>
    <n v="2"/>
    <x v="1"/>
  </r>
  <r>
    <n v="4545"/>
    <d v="2026-02-12T00:00:00"/>
    <x v="0"/>
    <x v="9"/>
    <x v="2"/>
    <s v="New"/>
    <x v="2"/>
    <s v="Insulated Bottle"/>
    <n v="1"/>
    <n v="36.58"/>
    <n v="0.1"/>
    <n v="13.76"/>
    <n v="32.921999999999997"/>
    <n v="13.76"/>
    <n v="19.161999999999999"/>
    <n v="0.58204240325618128"/>
    <n v="2026"/>
    <x v="0"/>
    <n v="2"/>
    <x v="1"/>
  </r>
  <r>
    <n v="285"/>
    <d v="2026-02-13T00:00:00"/>
    <x v="3"/>
    <x v="8"/>
    <x v="2"/>
    <s v="New"/>
    <x v="1"/>
    <s v="Hiking Daypack 20L"/>
    <n v="4"/>
    <n v="92.87"/>
    <n v="0"/>
    <n v="44.95"/>
    <n v="371.48"/>
    <n v="179.8"/>
    <n v="191.68"/>
    <n v="0.51599009367933668"/>
    <n v="2026"/>
    <x v="0"/>
    <n v="2"/>
    <x v="1"/>
  </r>
  <r>
    <n v="1499"/>
    <d v="2026-02-13T00:00:00"/>
    <x v="3"/>
    <x v="8"/>
    <x v="0"/>
    <s v="New"/>
    <x v="0"/>
    <s v="Compact Repair Kit"/>
    <n v="2"/>
    <n v="41.21"/>
    <n v="0"/>
    <n v="16.64"/>
    <n v="82.42"/>
    <n v="33.28"/>
    <n v="49.14"/>
    <n v="0.59621451104100942"/>
    <n v="2026"/>
    <x v="0"/>
    <n v="2"/>
    <x v="1"/>
  </r>
  <r>
    <n v="2615"/>
    <d v="2026-02-13T00:00:00"/>
    <x v="0"/>
    <x v="15"/>
    <x v="0"/>
    <s v="Returning"/>
    <x v="1"/>
    <s v="Summit Backpack 45L"/>
    <n v="6"/>
    <n v="155.79"/>
    <n v="0"/>
    <n v="77.48"/>
    <n v="934.74"/>
    <n v="464.88"/>
    <n v="469.86"/>
    <n v="0.50266384235188399"/>
    <n v="2026"/>
    <x v="0"/>
    <n v="2"/>
    <x v="1"/>
  </r>
  <r>
    <n v="479"/>
    <d v="2026-02-14T00:00:00"/>
    <x v="0"/>
    <x v="0"/>
    <x v="0"/>
    <s v="Returning"/>
    <x v="4"/>
    <s v="Training Mat"/>
    <n v="2"/>
    <n v="50.16"/>
    <n v="0.1"/>
    <n v="21.48"/>
    <n v="90.287999999999997"/>
    <n v="42.96"/>
    <n v="47.327999999999996"/>
    <n v="0.52418926103136632"/>
    <n v="2026"/>
    <x v="0"/>
    <n v="2"/>
    <x v="1"/>
  </r>
  <r>
    <n v="4069"/>
    <d v="2026-02-14T00:00:00"/>
    <x v="3"/>
    <x v="8"/>
    <x v="0"/>
    <s v="New"/>
    <x v="1"/>
    <s v="Trail Boots"/>
    <n v="4"/>
    <n v="140.63999999999999"/>
    <n v="0"/>
    <n v="77.510000000000005"/>
    <n v="562.55999999999995"/>
    <n v="310.04000000000002"/>
    <n v="252.51999999999992"/>
    <n v="0.4488765642775881"/>
    <n v="2026"/>
    <x v="0"/>
    <n v="2"/>
    <x v="1"/>
  </r>
  <r>
    <n v="4588"/>
    <d v="2026-02-14T00:00:00"/>
    <x v="0"/>
    <x v="0"/>
    <x v="3"/>
    <s v="New"/>
    <x v="3"/>
    <s v="Portable Camp Stove"/>
    <n v="1"/>
    <n v="80.680000000000007"/>
    <n v="0"/>
    <n v="39.630000000000003"/>
    <n v="80.680000000000007"/>
    <n v="39.630000000000003"/>
    <n v="41.050000000000004"/>
    <n v="0.50880019831432821"/>
    <n v="2026"/>
    <x v="0"/>
    <n v="2"/>
    <x v="1"/>
  </r>
  <r>
    <n v="14"/>
    <d v="2026-02-15T00:00:00"/>
    <x v="0"/>
    <x v="0"/>
    <x v="1"/>
    <s v="Business"/>
    <x v="2"/>
    <s v="Travel Backpack 35L"/>
    <n v="3"/>
    <n v="162.44999999999999"/>
    <n v="0.05"/>
    <n v="86.43"/>
    <n v="462.98249999999996"/>
    <n v="259.29000000000002"/>
    <n v="203.69249999999994"/>
    <n v="0.43995723380473334"/>
    <n v="2026"/>
    <x v="0"/>
    <n v="2"/>
    <x v="1"/>
  </r>
  <r>
    <n v="303"/>
    <d v="2026-02-15T00:00:00"/>
    <x v="1"/>
    <x v="6"/>
    <x v="3"/>
    <s v="Returning"/>
    <x v="0"/>
    <s v="Cycling Pack 12L"/>
    <n v="2"/>
    <n v="102.12"/>
    <n v="0.15"/>
    <n v="51.03"/>
    <n v="173.60400000000001"/>
    <n v="102.06"/>
    <n v="71.544000000000011"/>
    <n v="0.41211032003870884"/>
    <n v="2026"/>
    <x v="0"/>
    <n v="2"/>
    <x v="1"/>
  </r>
  <r>
    <n v="1197"/>
    <d v="2026-02-16T00:00:00"/>
    <x v="2"/>
    <x v="3"/>
    <x v="0"/>
    <s v="New"/>
    <x v="0"/>
    <s v="Cycling Pack 12L"/>
    <n v="2"/>
    <n v="101.77"/>
    <n v="0"/>
    <n v="51.34"/>
    <n v="203.54"/>
    <n v="102.68"/>
    <n v="100.85999999999999"/>
    <n v="0.49552913432249185"/>
    <n v="2026"/>
    <x v="0"/>
    <n v="2"/>
    <x v="1"/>
  </r>
  <r>
    <n v="2714"/>
    <d v="2026-02-16T00:00:00"/>
    <x v="0"/>
    <x v="15"/>
    <x v="0"/>
    <s v="Business"/>
    <x v="1"/>
    <s v="Summit Backpack 45L"/>
    <n v="3"/>
    <n v="153.24"/>
    <n v="0.15"/>
    <n v="77.61"/>
    <n v="390.762"/>
    <n v="232.82999999999998"/>
    <n v="157.93200000000002"/>
    <n v="0.40416417154175693"/>
    <n v="2026"/>
    <x v="0"/>
    <n v="2"/>
    <x v="1"/>
  </r>
  <r>
    <n v="2753"/>
    <d v="2026-02-16T00:00:00"/>
    <x v="3"/>
    <x v="4"/>
    <x v="3"/>
    <s v="Returning"/>
    <x v="1"/>
    <s v="Trail Boots"/>
    <n v="1"/>
    <n v="140.47"/>
    <n v="0"/>
    <n v="79.66"/>
    <n v="140.47"/>
    <n v="79.66"/>
    <n v="60.81"/>
    <n v="0.43290382288033036"/>
    <n v="2026"/>
    <x v="0"/>
    <n v="2"/>
    <x v="1"/>
  </r>
  <r>
    <n v="3901"/>
    <d v="2026-02-16T00:00:00"/>
    <x v="3"/>
    <x v="7"/>
    <x v="2"/>
    <s v="New"/>
    <x v="1"/>
    <s v="Trekking Poles"/>
    <n v="4"/>
    <n v="70.67"/>
    <n v="0.05"/>
    <n v="32.96"/>
    <n v="268.54599999999999"/>
    <n v="131.84"/>
    <n v="136.70599999999999"/>
    <n v="0.50905990035226734"/>
    <n v="2026"/>
    <x v="0"/>
    <n v="2"/>
    <x v="1"/>
  </r>
  <r>
    <n v="594"/>
    <d v="2026-02-17T00:00:00"/>
    <x v="0"/>
    <x v="15"/>
    <x v="2"/>
    <s v="Business"/>
    <x v="2"/>
    <s v="Carry-On Duffel"/>
    <n v="3"/>
    <n v="134.91"/>
    <n v="0"/>
    <n v="67.69"/>
    <n v="404.73"/>
    <n v="203.07"/>
    <n v="201.66000000000003"/>
    <n v="0.49825809799125348"/>
    <n v="2026"/>
    <x v="0"/>
    <n v="2"/>
    <x v="1"/>
  </r>
  <r>
    <n v="624"/>
    <d v="2026-02-17T00:00:00"/>
    <x v="2"/>
    <x v="2"/>
    <x v="0"/>
    <s v="Business"/>
    <x v="1"/>
    <s v="Trekking Poles"/>
    <n v="1"/>
    <n v="70.86"/>
    <n v="0.1"/>
    <n v="33.299999999999997"/>
    <n v="63.774000000000001"/>
    <n v="33.299999999999997"/>
    <n v="30.474000000000004"/>
    <n v="0.47784363533728486"/>
    <n v="2026"/>
    <x v="0"/>
    <n v="2"/>
    <x v="1"/>
  </r>
  <r>
    <n v="1013"/>
    <d v="2026-02-17T00:00:00"/>
    <x v="1"/>
    <x v="12"/>
    <x v="2"/>
    <s v="New"/>
    <x v="0"/>
    <s v="Cycling Pack 12L"/>
    <n v="1"/>
    <n v="104.35"/>
    <n v="0"/>
    <n v="51.49"/>
    <n v="104.35"/>
    <n v="51.49"/>
    <n v="52.859999999999992"/>
    <n v="0.50656444657402966"/>
    <n v="2026"/>
    <x v="0"/>
    <n v="2"/>
    <x v="1"/>
  </r>
  <r>
    <n v="1100"/>
    <d v="2026-02-17T00:00:00"/>
    <x v="3"/>
    <x v="8"/>
    <x v="0"/>
    <s v="Returning"/>
    <x v="4"/>
    <s v="Weighted Vest"/>
    <n v="2"/>
    <n v="120.48"/>
    <n v="0"/>
    <n v="70.680000000000007"/>
    <n v="240.96"/>
    <n v="141.36000000000001"/>
    <n v="99.6"/>
    <n v="0.4133466135458167"/>
    <n v="2026"/>
    <x v="0"/>
    <n v="2"/>
    <x v="1"/>
  </r>
  <r>
    <n v="2353"/>
    <d v="2026-02-17T00:00:00"/>
    <x v="1"/>
    <x v="12"/>
    <x v="0"/>
    <s v="Returning"/>
    <x v="3"/>
    <s v="Alpine Tent 4P"/>
    <n v="1"/>
    <n v="339.52"/>
    <n v="0.1"/>
    <n v="191.19"/>
    <n v="305.56799999999998"/>
    <n v="191.19"/>
    <n v="114.37799999999999"/>
    <n v="0.3743127552623311"/>
    <n v="2026"/>
    <x v="0"/>
    <n v="2"/>
    <x v="1"/>
  </r>
  <r>
    <n v="3020"/>
    <d v="2026-02-17T00:00:00"/>
    <x v="1"/>
    <x v="14"/>
    <x v="1"/>
    <s v="Business"/>
    <x v="1"/>
    <s v="Summit Backpack 45L"/>
    <n v="5"/>
    <n v="154.72999999999999"/>
    <n v="0.1"/>
    <n v="77.42"/>
    <n v="696.28499999999997"/>
    <n v="387.1"/>
    <n v="309.18499999999995"/>
    <n v="0.44404949122844806"/>
    <n v="2026"/>
    <x v="0"/>
    <n v="2"/>
    <x v="1"/>
  </r>
  <r>
    <n v="3227"/>
    <d v="2026-02-17T00:00:00"/>
    <x v="2"/>
    <x v="5"/>
    <x v="2"/>
    <s v="Business"/>
    <x v="1"/>
    <s v="Hiking Daypack 20L"/>
    <n v="4"/>
    <n v="93.98"/>
    <n v="0.05"/>
    <n v="44.6"/>
    <n v="357.12400000000002"/>
    <n v="178.4"/>
    <n v="178.72400000000002"/>
    <n v="0.50045362395134463"/>
    <n v="2026"/>
    <x v="0"/>
    <n v="2"/>
    <x v="1"/>
  </r>
  <r>
    <n v="3530"/>
    <d v="2026-02-17T00:00:00"/>
    <x v="0"/>
    <x v="0"/>
    <x v="0"/>
    <s v="New"/>
    <x v="3"/>
    <s v="Alpine Tent 4P"/>
    <n v="2"/>
    <n v="336.83"/>
    <n v="0"/>
    <n v="194.42"/>
    <n v="673.66"/>
    <n v="388.84"/>
    <n v="284.82"/>
    <n v="0.42279488169106078"/>
    <n v="2026"/>
    <x v="0"/>
    <n v="2"/>
    <x v="1"/>
  </r>
  <r>
    <n v="6"/>
    <d v="2026-02-18T00:00:00"/>
    <x v="3"/>
    <x v="8"/>
    <x v="2"/>
    <s v="Returning"/>
    <x v="3"/>
    <s v="Alpine Tent 4P"/>
    <n v="1"/>
    <n v="338.93"/>
    <n v="0"/>
    <n v="197.92"/>
    <n v="338.93"/>
    <n v="197.92"/>
    <n v="141.01000000000002"/>
    <n v="0.41604461098161866"/>
    <n v="2026"/>
    <x v="0"/>
    <n v="2"/>
    <x v="1"/>
  </r>
  <r>
    <n v="2038"/>
    <d v="2026-02-18T00:00:00"/>
    <x v="0"/>
    <x v="9"/>
    <x v="0"/>
    <s v="New"/>
    <x v="3"/>
    <s v="Compact Sleeping Bag"/>
    <n v="5"/>
    <n v="122.72"/>
    <n v="0"/>
    <n v="62.41"/>
    <n v="613.6"/>
    <n v="312.04999999999995"/>
    <n v="301.55000000000007"/>
    <n v="0.49144393741851378"/>
    <n v="2026"/>
    <x v="0"/>
    <n v="2"/>
    <x v="1"/>
  </r>
  <r>
    <n v="4104"/>
    <d v="2026-02-18T00:00:00"/>
    <x v="3"/>
    <x v="4"/>
    <x v="0"/>
    <s v="New"/>
    <x v="2"/>
    <s v="Carry-On Duffel"/>
    <n v="4"/>
    <n v="135.63"/>
    <n v="0.05"/>
    <n v="65.900000000000006"/>
    <n v="515.39400000000001"/>
    <n v="263.60000000000002"/>
    <n v="251.79399999999998"/>
    <n v="0.4885466264644136"/>
    <n v="2026"/>
    <x v="0"/>
    <n v="2"/>
    <x v="1"/>
  </r>
  <r>
    <n v="1072"/>
    <d v="2026-02-19T00:00:00"/>
    <x v="2"/>
    <x v="16"/>
    <x v="0"/>
    <s v="Returning"/>
    <x v="3"/>
    <s v="Portable Camp Stove"/>
    <n v="2"/>
    <n v="81.34"/>
    <n v="0.05"/>
    <n v="40.64"/>
    <n v="154.54599999999999"/>
    <n v="81.28"/>
    <n v="73.265999999999991"/>
    <n v="0.47407244445019603"/>
    <n v="2026"/>
    <x v="0"/>
    <n v="2"/>
    <x v="1"/>
  </r>
  <r>
    <n v="2435"/>
    <d v="2026-02-19T00:00:00"/>
    <x v="2"/>
    <x v="3"/>
    <x v="0"/>
    <s v="New"/>
    <x v="0"/>
    <s v="Compact Repair Kit"/>
    <n v="1"/>
    <n v="41.01"/>
    <n v="0.05"/>
    <n v="16.489999999999998"/>
    <n v="38.959499999999998"/>
    <n v="16.489999999999998"/>
    <n v="22.4695"/>
    <n v="0.57673994789460847"/>
    <n v="2026"/>
    <x v="0"/>
    <n v="2"/>
    <x v="1"/>
  </r>
  <r>
    <n v="4476"/>
    <d v="2026-02-19T00:00:00"/>
    <x v="1"/>
    <x v="11"/>
    <x v="3"/>
    <s v="Business"/>
    <x v="1"/>
    <s v="Summit Backpack 45L"/>
    <n v="2"/>
    <n v="153.03"/>
    <n v="0"/>
    <n v="81.02"/>
    <n v="306.06"/>
    <n v="162.04"/>
    <n v="144.02000000000001"/>
    <n v="0.47056132784421356"/>
    <n v="2026"/>
    <x v="0"/>
    <n v="2"/>
    <x v="1"/>
  </r>
  <r>
    <n v="174"/>
    <d v="2026-02-20T00:00:00"/>
    <x v="1"/>
    <x v="11"/>
    <x v="0"/>
    <s v="New"/>
    <x v="4"/>
    <s v="Weighted Vest"/>
    <n v="2"/>
    <n v="124.92"/>
    <n v="0"/>
    <n v="69.98"/>
    <n v="249.84"/>
    <n v="139.96"/>
    <n v="109.88"/>
    <n v="0.43980147294268329"/>
    <n v="2026"/>
    <x v="0"/>
    <n v="2"/>
    <x v="1"/>
  </r>
  <r>
    <n v="304"/>
    <d v="2026-02-20T00:00:00"/>
    <x v="1"/>
    <x v="12"/>
    <x v="0"/>
    <s v="Business"/>
    <x v="2"/>
    <s v="Carry-On Duffel"/>
    <n v="2"/>
    <n v="136.55000000000001"/>
    <n v="0"/>
    <n v="68.84"/>
    <n v="273.10000000000002"/>
    <n v="137.68"/>
    <n v="135.42000000000002"/>
    <n v="0.49586232149395826"/>
    <n v="2026"/>
    <x v="0"/>
    <n v="2"/>
    <x v="1"/>
  </r>
  <r>
    <n v="404"/>
    <d v="2026-02-20T00:00:00"/>
    <x v="2"/>
    <x v="5"/>
    <x v="1"/>
    <s v="Business"/>
    <x v="3"/>
    <s v="Compact Sleeping Bag"/>
    <n v="15"/>
    <n v="121.98"/>
    <n v="0.1"/>
    <n v="59.86"/>
    <n v="1646.73"/>
    <n v="897.9"/>
    <n v="748.83"/>
    <n v="0.45473757082217486"/>
    <n v="2026"/>
    <x v="0"/>
    <n v="2"/>
    <x v="1"/>
  </r>
  <r>
    <n v="675"/>
    <d v="2026-02-20T00:00:00"/>
    <x v="1"/>
    <x v="12"/>
    <x v="0"/>
    <s v="New"/>
    <x v="2"/>
    <s v="Packing Cube Set"/>
    <n v="1"/>
    <n v="45.54"/>
    <n v="0"/>
    <n v="18.29"/>
    <n v="45.54"/>
    <n v="18.29"/>
    <n v="27.25"/>
    <n v="0.59837505489679399"/>
    <n v="2026"/>
    <x v="0"/>
    <n v="2"/>
    <x v="1"/>
  </r>
  <r>
    <n v="940"/>
    <d v="2026-02-20T00:00:00"/>
    <x v="2"/>
    <x v="3"/>
    <x v="3"/>
    <s v="Returning"/>
    <x v="4"/>
    <s v="Training Mat"/>
    <n v="1"/>
    <n v="51.73"/>
    <n v="0"/>
    <n v="21.83"/>
    <n v="51.73"/>
    <n v="21.83"/>
    <n v="29.9"/>
    <n v="0.57800115986854828"/>
    <n v="2026"/>
    <x v="0"/>
    <n v="2"/>
    <x v="1"/>
  </r>
  <r>
    <n v="2375"/>
    <d v="2026-02-20T00:00:00"/>
    <x v="1"/>
    <x v="12"/>
    <x v="3"/>
    <s v="Returning"/>
    <x v="3"/>
    <s v="Portable Camp Stove"/>
    <n v="2"/>
    <n v="80.510000000000005"/>
    <n v="0.05"/>
    <n v="38.630000000000003"/>
    <n v="152.96899999999999"/>
    <n v="77.260000000000005"/>
    <n v="75.708999999999989"/>
    <n v="0.4949303453640933"/>
    <n v="2026"/>
    <x v="0"/>
    <n v="2"/>
    <x v="1"/>
  </r>
  <r>
    <n v="4184"/>
    <d v="2026-02-20T00:00:00"/>
    <x v="3"/>
    <x v="7"/>
    <x v="0"/>
    <s v="New"/>
    <x v="4"/>
    <s v="Recovery Roller"/>
    <n v="1"/>
    <n v="36.31"/>
    <n v="0"/>
    <n v="14"/>
    <n v="36.31"/>
    <n v="14"/>
    <n v="22.310000000000002"/>
    <n v="0.61443128614706699"/>
    <n v="2026"/>
    <x v="0"/>
    <n v="2"/>
    <x v="1"/>
  </r>
  <r>
    <n v="4390"/>
    <d v="2026-02-20T00:00:00"/>
    <x v="2"/>
    <x v="16"/>
    <x v="0"/>
    <s v="Returning"/>
    <x v="0"/>
    <s v="Commuter Helmet"/>
    <n v="1"/>
    <n v="82.86"/>
    <n v="0.05"/>
    <n v="42.3"/>
    <n v="78.716999999999999"/>
    <n v="42.3"/>
    <n v="36.417000000000002"/>
    <n v="0.46263196005945351"/>
    <n v="2026"/>
    <x v="0"/>
    <n v="2"/>
    <x v="1"/>
  </r>
  <r>
    <n v="1475"/>
    <d v="2026-02-21T00:00:00"/>
    <x v="0"/>
    <x v="0"/>
    <x v="2"/>
    <s v="New"/>
    <x v="0"/>
    <s v="Cycling Pack 12L"/>
    <n v="2"/>
    <n v="103.03"/>
    <n v="0.05"/>
    <n v="50.73"/>
    <n v="195.75700000000001"/>
    <n v="101.46"/>
    <n v="94.297000000000011"/>
    <n v="0.48170435795399402"/>
    <n v="2026"/>
    <x v="0"/>
    <n v="2"/>
    <x v="1"/>
  </r>
  <r>
    <n v="3504"/>
    <d v="2026-02-21T00:00:00"/>
    <x v="1"/>
    <x v="14"/>
    <x v="0"/>
    <s v="Business"/>
    <x v="2"/>
    <s v="Insulated Bottle"/>
    <n v="1"/>
    <n v="36.39"/>
    <n v="0"/>
    <n v="13.49"/>
    <n v="36.39"/>
    <n v="13.49"/>
    <n v="22.9"/>
    <n v="0.62929376202253362"/>
    <n v="2026"/>
    <x v="0"/>
    <n v="2"/>
    <x v="1"/>
  </r>
  <r>
    <n v="1649"/>
    <d v="2026-02-22T00:00:00"/>
    <x v="2"/>
    <x v="5"/>
    <x v="0"/>
    <s v="Returning"/>
    <x v="3"/>
    <s v="Compact Sleeping Bag"/>
    <n v="1"/>
    <n v="124.93"/>
    <n v="0.1"/>
    <n v="59.74"/>
    <n v="112.43700000000001"/>
    <n v="59.74"/>
    <n v="52.69700000000001"/>
    <n v="0.46868023871145625"/>
    <n v="2026"/>
    <x v="0"/>
    <n v="2"/>
    <x v="1"/>
  </r>
  <r>
    <n v="2170"/>
    <d v="2026-02-22T00:00:00"/>
    <x v="1"/>
    <x v="11"/>
    <x v="3"/>
    <s v="Returning"/>
    <x v="0"/>
    <s v="Cycling Pack 12L"/>
    <n v="1"/>
    <n v="101.19"/>
    <n v="0.05"/>
    <n v="49.14"/>
    <n v="96.130499999999998"/>
    <n v="49.14"/>
    <n v="46.990499999999997"/>
    <n v="0.48881988546819166"/>
    <n v="2026"/>
    <x v="0"/>
    <n v="2"/>
    <x v="1"/>
  </r>
  <r>
    <n v="3402"/>
    <d v="2026-02-22T00:00:00"/>
    <x v="3"/>
    <x v="8"/>
    <x v="0"/>
    <s v="Returning"/>
    <x v="4"/>
    <s v="Training Mat"/>
    <n v="2"/>
    <n v="51.2"/>
    <n v="0"/>
    <n v="21.38"/>
    <n v="102.4"/>
    <n v="42.76"/>
    <n v="59.640000000000008"/>
    <n v="0.58242187500000009"/>
    <n v="2026"/>
    <x v="0"/>
    <n v="2"/>
    <x v="1"/>
  </r>
  <r>
    <n v="3773"/>
    <d v="2026-02-22T00:00:00"/>
    <x v="3"/>
    <x v="4"/>
    <x v="0"/>
    <s v="Returning"/>
    <x v="3"/>
    <s v="Portable Camp Stove"/>
    <n v="1"/>
    <n v="81.81"/>
    <n v="0"/>
    <n v="40.32"/>
    <n v="81.81"/>
    <n v="40.32"/>
    <n v="41.49"/>
    <n v="0.50715071507150711"/>
    <n v="2026"/>
    <x v="0"/>
    <n v="2"/>
    <x v="1"/>
  </r>
  <r>
    <n v="4670"/>
    <d v="2026-02-22T00:00:00"/>
    <x v="0"/>
    <x v="15"/>
    <x v="2"/>
    <s v="Business"/>
    <x v="1"/>
    <s v="Summit Backpack 45L"/>
    <n v="1"/>
    <n v="152.96"/>
    <n v="0"/>
    <n v="79.510000000000005"/>
    <n v="152.96"/>
    <n v="79.510000000000005"/>
    <n v="73.45"/>
    <n v="0.48019089958158995"/>
    <n v="2026"/>
    <x v="0"/>
    <n v="2"/>
    <x v="1"/>
  </r>
  <r>
    <n v="587"/>
    <d v="2026-02-23T00:00:00"/>
    <x v="3"/>
    <x v="7"/>
    <x v="3"/>
    <s v="Business"/>
    <x v="2"/>
    <s v="Travel Backpack 35L"/>
    <n v="1"/>
    <n v="166.13"/>
    <n v="0.05"/>
    <n v="85.7"/>
    <n v="157.8235"/>
    <n v="85.7"/>
    <n v="72.123499999999993"/>
    <n v="0.45698834457479398"/>
    <n v="2026"/>
    <x v="0"/>
    <n v="2"/>
    <x v="1"/>
  </r>
  <r>
    <n v="1085"/>
    <d v="2026-02-23T00:00:00"/>
    <x v="0"/>
    <x v="15"/>
    <x v="0"/>
    <s v="New"/>
    <x v="3"/>
    <s v="Trail Tent 2P"/>
    <n v="3"/>
    <n v="193.18"/>
    <n v="0.05"/>
    <n v="106.19"/>
    <n v="550.56299999999999"/>
    <n v="318.57"/>
    <n v="231.99299999999999"/>
    <n v="0.42137412067283853"/>
    <n v="2026"/>
    <x v="0"/>
    <n v="2"/>
    <x v="1"/>
  </r>
  <r>
    <n v="1635"/>
    <d v="2026-02-23T00:00:00"/>
    <x v="2"/>
    <x v="10"/>
    <x v="0"/>
    <s v="Returning"/>
    <x v="0"/>
    <s v="Commuter Helmet"/>
    <n v="1"/>
    <n v="80.42"/>
    <n v="0"/>
    <n v="41.72"/>
    <n v="80.42"/>
    <n v="41.72"/>
    <n v="38.700000000000003"/>
    <n v="0.4812235762248197"/>
    <n v="2026"/>
    <x v="0"/>
    <n v="2"/>
    <x v="1"/>
  </r>
  <r>
    <n v="4067"/>
    <d v="2026-02-23T00:00:00"/>
    <x v="3"/>
    <x v="13"/>
    <x v="0"/>
    <s v="Returning"/>
    <x v="3"/>
    <s v="Compact Sleeping Bag"/>
    <n v="2"/>
    <n v="122.17"/>
    <n v="0"/>
    <n v="60.62"/>
    <n v="244.34"/>
    <n v="121.24"/>
    <n v="123.10000000000001"/>
    <n v="0.50380617172792019"/>
    <n v="2026"/>
    <x v="0"/>
    <n v="2"/>
    <x v="1"/>
  </r>
  <r>
    <n v="287"/>
    <d v="2026-02-24T00:00:00"/>
    <x v="1"/>
    <x v="6"/>
    <x v="3"/>
    <s v="New"/>
    <x v="2"/>
    <s v="Travel Backpack 35L"/>
    <n v="1"/>
    <n v="164.6"/>
    <n v="0"/>
    <n v="85.07"/>
    <n v="164.6"/>
    <n v="85.07"/>
    <n v="79.53"/>
    <n v="0.48317132442284327"/>
    <n v="2026"/>
    <x v="0"/>
    <n v="2"/>
    <x v="1"/>
  </r>
  <r>
    <n v="794"/>
    <d v="2026-02-24T00:00:00"/>
    <x v="1"/>
    <x v="14"/>
    <x v="0"/>
    <s v="New"/>
    <x v="2"/>
    <s v="Carry-On Duffel"/>
    <n v="1"/>
    <n v="132.19999999999999"/>
    <n v="0"/>
    <n v="67.180000000000007"/>
    <n v="132.19999999999999"/>
    <n v="67.180000000000007"/>
    <n v="65.019999999999982"/>
    <n v="0.49183055975794243"/>
    <n v="2026"/>
    <x v="0"/>
    <n v="2"/>
    <x v="1"/>
  </r>
  <r>
    <n v="1609"/>
    <d v="2026-02-24T00:00:00"/>
    <x v="3"/>
    <x v="4"/>
    <x v="0"/>
    <s v="Returning"/>
    <x v="0"/>
    <s v="Compact Repair Kit"/>
    <n v="2"/>
    <n v="40.700000000000003"/>
    <n v="0"/>
    <n v="16.63"/>
    <n v="81.400000000000006"/>
    <n v="33.26"/>
    <n v="48.140000000000008"/>
    <n v="0.59140049140049145"/>
    <n v="2026"/>
    <x v="0"/>
    <n v="2"/>
    <x v="1"/>
  </r>
  <r>
    <n v="4921"/>
    <d v="2026-02-24T00:00:00"/>
    <x v="1"/>
    <x v="12"/>
    <x v="0"/>
    <s v="Returning"/>
    <x v="2"/>
    <s v="Insulated Bottle"/>
    <n v="1"/>
    <n v="35.39"/>
    <n v="0"/>
    <n v="13.93"/>
    <n v="35.39"/>
    <n v="13.93"/>
    <n v="21.46"/>
    <n v="0.60638598474145244"/>
    <n v="2026"/>
    <x v="0"/>
    <n v="2"/>
    <x v="1"/>
  </r>
  <r>
    <n v="2209"/>
    <d v="2026-02-25T00:00:00"/>
    <x v="0"/>
    <x v="0"/>
    <x v="0"/>
    <s v="Business"/>
    <x v="0"/>
    <s v="Trail Bike Light"/>
    <n v="5"/>
    <n v="50.58"/>
    <n v="0.1"/>
    <n v="22.42"/>
    <n v="227.60999999999999"/>
    <n v="112.10000000000001"/>
    <n v="115.50999999999998"/>
    <n v="0.50749088352884308"/>
    <n v="2026"/>
    <x v="0"/>
    <n v="2"/>
    <x v="1"/>
  </r>
  <r>
    <n v="4757"/>
    <d v="2026-02-25T00:00:00"/>
    <x v="1"/>
    <x v="11"/>
    <x v="3"/>
    <s v="Business"/>
    <x v="4"/>
    <s v="Training Mat"/>
    <n v="2"/>
    <n v="49.48"/>
    <n v="0"/>
    <n v="21.37"/>
    <n v="98.96"/>
    <n v="42.74"/>
    <n v="56.219999999999992"/>
    <n v="0.5681083265966046"/>
    <n v="2026"/>
    <x v="0"/>
    <n v="2"/>
    <x v="1"/>
  </r>
  <r>
    <n v="5155"/>
    <d v="2026-02-25T00:00:00"/>
    <x v="3"/>
    <x v="13"/>
    <x v="2"/>
    <s v="New"/>
    <x v="4"/>
    <s v="Training Mat"/>
    <n v="1"/>
    <n v="50.51"/>
    <n v="0"/>
    <n v="21.4"/>
    <n v="50.51"/>
    <n v="21.4"/>
    <n v="29.11"/>
    <n v="0.57632152049099195"/>
    <n v="2026"/>
    <x v="0"/>
    <n v="2"/>
    <x v="1"/>
  </r>
  <r>
    <n v="1737"/>
    <d v="2026-02-26T00:00:00"/>
    <x v="0"/>
    <x v="15"/>
    <x v="0"/>
    <s v="New"/>
    <x v="3"/>
    <s v="Compact Sleeping Bag"/>
    <n v="2"/>
    <n v="122.16"/>
    <n v="0"/>
    <n v="61.31"/>
    <n v="244.32"/>
    <n v="122.62"/>
    <n v="121.69999999999999"/>
    <n v="0.49811722331368691"/>
    <n v="2026"/>
    <x v="0"/>
    <n v="2"/>
    <x v="1"/>
  </r>
  <r>
    <n v="1905"/>
    <d v="2026-02-26T00:00:00"/>
    <x v="3"/>
    <x v="7"/>
    <x v="2"/>
    <s v="Returning"/>
    <x v="0"/>
    <s v="Trail Bike Light"/>
    <n v="3"/>
    <n v="51.32"/>
    <n v="0.1"/>
    <n v="22.62"/>
    <n v="138.56400000000002"/>
    <n v="67.86"/>
    <n v="70.704000000000022"/>
    <n v="0.51026240581969351"/>
    <n v="2026"/>
    <x v="0"/>
    <n v="2"/>
    <x v="1"/>
  </r>
  <r>
    <n v="2359"/>
    <d v="2026-02-26T00:00:00"/>
    <x v="2"/>
    <x v="10"/>
    <x v="0"/>
    <s v="Returning"/>
    <x v="3"/>
    <s v="Trail Tent 2P"/>
    <n v="2"/>
    <n v="195.92"/>
    <n v="0.05"/>
    <n v="104.13"/>
    <n v="372.24799999999993"/>
    <n v="208.26"/>
    <n v="163.98799999999994"/>
    <n v="0.4405342674775955"/>
    <n v="2026"/>
    <x v="0"/>
    <n v="2"/>
    <x v="1"/>
  </r>
  <r>
    <n v="3666"/>
    <d v="2026-02-26T00:00:00"/>
    <x v="0"/>
    <x v="15"/>
    <x v="0"/>
    <s v="Returning"/>
    <x v="2"/>
    <s v="Insulated Bottle"/>
    <n v="1"/>
    <n v="36.19"/>
    <n v="0.1"/>
    <n v="13.62"/>
    <n v="32.570999999999998"/>
    <n v="13.62"/>
    <n v="18.951000000000001"/>
    <n v="0.58183660311319896"/>
    <n v="2026"/>
    <x v="0"/>
    <n v="2"/>
    <x v="1"/>
  </r>
  <r>
    <n v="518"/>
    <d v="2026-02-27T00:00:00"/>
    <x v="2"/>
    <x v="2"/>
    <x v="0"/>
    <s v="New"/>
    <x v="1"/>
    <s v="Trekking Poles"/>
    <n v="1"/>
    <n v="72.97"/>
    <n v="0"/>
    <n v="32.43"/>
    <n v="72.97"/>
    <n v="32.43"/>
    <n v="40.54"/>
    <n v="0.55557078251336167"/>
    <n v="2026"/>
    <x v="0"/>
    <n v="2"/>
    <x v="1"/>
  </r>
  <r>
    <n v="892"/>
    <d v="2026-02-27T00:00:00"/>
    <x v="3"/>
    <x v="7"/>
    <x v="1"/>
    <s v="Business"/>
    <x v="2"/>
    <s v="Packing Cube Set"/>
    <n v="12"/>
    <n v="47.15"/>
    <n v="0.1"/>
    <n v="17.829999999999998"/>
    <n v="509.21999999999997"/>
    <n v="213.95999999999998"/>
    <n v="295.26"/>
    <n v="0.57982797219276538"/>
    <n v="2026"/>
    <x v="0"/>
    <n v="2"/>
    <x v="1"/>
  </r>
  <r>
    <n v="1115"/>
    <d v="2026-02-27T00:00:00"/>
    <x v="0"/>
    <x v="0"/>
    <x v="2"/>
    <s v="Business"/>
    <x v="2"/>
    <s v="Travel Backpack 35L"/>
    <n v="3"/>
    <n v="161.19999999999999"/>
    <n v="0.1"/>
    <n v="87.37"/>
    <n v="435.23999999999995"/>
    <n v="262.11"/>
    <n v="173.12999999999994"/>
    <n v="0.39778053487730897"/>
    <n v="2026"/>
    <x v="0"/>
    <n v="2"/>
    <x v="1"/>
  </r>
  <r>
    <n v="1186"/>
    <d v="2026-02-27T00:00:00"/>
    <x v="0"/>
    <x v="9"/>
    <x v="2"/>
    <s v="Business"/>
    <x v="0"/>
    <s v="Trail Bike Light"/>
    <n v="1"/>
    <n v="49.73"/>
    <n v="0"/>
    <n v="22"/>
    <n v="49.73"/>
    <n v="22"/>
    <n v="27.729999999999997"/>
    <n v="0.55761109993967417"/>
    <n v="2026"/>
    <x v="0"/>
    <n v="2"/>
    <x v="1"/>
  </r>
  <r>
    <n v="2093"/>
    <d v="2026-02-27T00:00:00"/>
    <x v="2"/>
    <x v="16"/>
    <x v="0"/>
    <s v="Returning"/>
    <x v="3"/>
    <s v="Compact Sleeping Bag"/>
    <n v="2"/>
    <n v="126.19"/>
    <n v="0"/>
    <n v="58.99"/>
    <n v="252.38"/>
    <n v="117.98"/>
    <n v="134.39999999999998"/>
    <n v="0.5325303114351374"/>
    <n v="2026"/>
    <x v="0"/>
    <n v="2"/>
    <x v="1"/>
  </r>
  <r>
    <n v="2136"/>
    <d v="2026-02-27T00:00:00"/>
    <x v="1"/>
    <x v="12"/>
    <x v="0"/>
    <s v="Returning"/>
    <x v="2"/>
    <s v="Carry-On Duffel"/>
    <n v="2"/>
    <n v="135.38999999999999"/>
    <n v="0.05"/>
    <n v="65.69"/>
    <n v="257.24099999999999"/>
    <n v="131.38"/>
    <n v="125.86099999999999"/>
    <n v="0.48927270536189799"/>
    <n v="2026"/>
    <x v="0"/>
    <n v="2"/>
    <x v="1"/>
  </r>
  <r>
    <n v="3538"/>
    <d v="2026-02-27T00:00:00"/>
    <x v="1"/>
    <x v="14"/>
    <x v="1"/>
    <s v="Business"/>
    <x v="4"/>
    <s v="Resistance Band Set"/>
    <n v="12"/>
    <n v="41.27"/>
    <n v="0.1"/>
    <n v="14.71"/>
    <n v="445.71600000000001"/>
    <n v="176.52"/>
    <n v="269.19600000000003"/>
    <n v="0.60396306168053204"/>
    <n v="2026"/>
    <x v="0"/>
    <n v="2"/>
    <x v="1"/>
  </r>
  <r>
    <n v="3891"/>
    <d v="2026-02-27T00:00:00"/>
    <x v="0"/>
    <x v="0"/>
    <x v="2"/>
    <s v="Returning"/>
    <x v="0"/>
    <s v="Commuter Helmet"/>
    <n v="1"/>
    <n v="82.04"/>
    <n v="0.1"/>
    <n v="41.46"/>
    <n v="73.836000000000013"/>
    <n v="41.46"/>
    <n v="32.376000000000012"/>
    <n v="0.43848529172761264"/>
    <n v="2026"/>
    <x v="0"/>
    <n v="2"/>
    <x v="1"/>
  </r>
  <r>
    <n v="3917"/>
    <d v="2026-02-27T00:00:00"/>
    <x v="3"/>
    <x v="4"/>
    <x v="0"/>
    <s v="Returning"/>
    <x v="2"/>
    <s v="Insulated Bottle"/>
    <n v="3"/>
    <n v="36.630000000000003"/>
    <n v="0"/>
    <n v="13.26"/>
    <n v="109.89000000000001"/>
    <n v="39.78"/>
    <n v="70.110000000000014"/>
    <n v="0.63800163800163801"/>
    <n v="2026"/>
    <x v="0"/>
    <n v="2"/>
    <x v="1"/>
  </r>
  <r>
    <n v="4594"/>
    <d v="2026-02-27T00:00:00"/>
    <x v="3"/>
    <x v="7"/>
    <x v="2"/>
    <s v="Returning"/>
    <x v="1"/>
    <s v="Hiking Daypack 20L"/>
    <n v="5"/>
    <n v="92.94"/>
    <n v="0.05"/>
    <n v="46.47"/>
    <n v="441.46499999999997"/>
    <n v="232.35"/>
    <n v="209.11499999999998"/>
    <n v="0.47368421052631576"/>
    <n v="2026"/>
    <x v="0"/>
    <n v="2"/>
    <x v="1"/>
  </r>
  <r>
    <n v="4750"/>
    <d v="2026-02-27T00:00:00"/>
    <x v="1"/>
    <x v="12"/>
    <x v="2"/>
    <s v="Returning"/>
    <x v="4"/>
    <s v="Weighted Vest"/>
    <n v="2"/>
    <n v="120.44"/>
    <n v="0.05"/>
    <n v="68.98"/>
    <n v="228.83599999999998"/>
    <n v="137.96"/>
    <n v="90.875999999999976"/>
    <n v="0.3971228303239"/>
    <n v="2026"/>
    <x v="0"/>
    <n v="2"/>
    <x v="1"/>
  </r>
  <r>
    <n v="4960"/>
    <d v="2026-02-27T00:00:00"/>
    <x v="1"/>
    <x v="6"/>
    <x v="3"/>
    <s v="New"/>
    <x v="2"/>
    <s v="Insulated Bottle"/>
    <n v="2"/>
    <n v="36.130000000000003"/>
    <n v="0"/>
    <n v="13.72"/>
    <n v="72.260000000000005"/>
    <n v="27.44"/>
    <n v="44.820000000000007"/>
    <n v="0.62026017160254643"/>
    <n v="2026"/>
    <x v="0"/>
    <n v="2"/>
    <x v="1"/>
  </r>
  <r>
    <n v="4245"/>
    <d v="2026-02-28T00:00:00"/>
    <x v="1"/>
    <x v="1"/>
    <x v="2"/>
    <s v="Returning"/>
    <x v="4"/>
    <s v="Weighted Vest"/>
    <n v="1"/>
    <n v="124.97"/>
    <n v="0.1"/>
    <n v="69.790000000000006"/>
    <n v="112.473"/>
    <n v="69.790000000000006"/>
    <n v="42.682999999999993"/>
    <n v="0.37949552337005321"/>
    <n v="2026"/>
    <x v="0"/>
    <n v="2"/>
    <x v="1"/>
  </r>
  <r>
    <n v="4664"/>
    <d v="2026-02-28T00:00:00"/>
    <x v="3"/>
    <x v="13"/>
    <x v="0"/>
    <s v="Returning"/>
    <x v="2"/>
    <s v="Travel Backpack 35L"/>
    <n v="1"/>
    <n v="163.31"/>
    <n v="0.05"/>
    <n v="87.22"/>
    <n v="155.14449999999999"/>
    <n v="87.22"/>
    <n v="67.924499999999995"/>
    <n v="0.43781442461705056"/>
    <n v="2026"/>
    <x v="0"/>
    <n v="2"/>
    <x v="1"/>
  </r>
  <r>
    <n v="383"/>
    <d v="2026-03-01T00:00:00"/>
    <x v="2"/>
    <x v="2"/>
    <x v="2"/>
    <s v="Returning"/>
    <x v="1"/>
    <s v="Hiking Daypack 20L"/>
    <n v="3"/>
    <n v="92.76"/>
    <n v="0"/>
    <n v="45.84"/>
    <n v="278.28000000000003"/>
    <n v="137.52000000000001"/>
    <n v="140.76000000000002"/>
    <n v="0.50582147477360928"/>
    <n v="2026"/>
    <x v="0"/>
    <n v="3"/>
    <x v="2"/>
  </r>
  <r>
    <n v="730"/>
    <d v="2026-03-01T00:00:00"/>
    <x v="0"/>
    <x v="15"/>
    <x v="1"/>
    <s v="Business"/>
    <x v="4"/>
    <s v="Resistance Band Set"/>
    <n v="5"/>
    <n v="41.31"/>
    <n v="0.1"/>
    <n v="15.14"/>
    <n v="185.89500000000001"/>
    <n v="75.7"/>
    <n v="110.19500000000001"/>
    <n v="0.59278087092175691"/>
    <n v="2026"/>
    <x v="0"/>
    <n v="3"/>
    <x v="2"/>
  </r>
  <r>
    <n v="985"/>
    <d v="2026-03-01T00:00:00"/>
    <x v="1"/>
    <x v="14"/>
    <x v="3"/>
    <s v="New"/>
    <x v="4"/>
    <s v="Resistance Band Set"/>
    <n v="2"/>
    <n v="41.23"/>
    <n v="0"/>
    <n v="14.28"/>
    <n v="82.46"/>
    <n v="28.56"/>
    <n v="53.899999999999991"/>
    <n v="0.65365025466893034"/>
    <n v="2026"/>
    <x v="0"/>
    <n v="3"/>
    <x v="2"/>
  </r>
  <r>
    <n v="1457"/>
    <d v="2026-03-01T00:00:00"/>
    <x v="1"/>
    <x v="1"/>
    <x v="0"/>
    <s v="New"/>
    <x v="2"/>
    <s v="Insulated Bottle"/>
    <n v="1"/>
    <n v="36.47"/>
    <n v="0.05"/>
    <n v="13.21"/>
    <n v="34.646499999999996"/>
    <n v="13.21"/>
    <n v="21.436499999999995"/>
    <n v="0.61872050567878423"/>
    <n v="2026"/>
    <x v="0"/>
    <n v="3"/>
    <x v="2"/>
  </r>
  <r>
    <n v="2558"/>
    <d v="2026-03-01T00:00:00"/>
    <x v="0"/>
    <x v="15"/>
    <x v="3"/>
    <s v="New"/>
    <x v="4"/>
    <s v="Recovery Roller"/>
    <n v="1"/>
    <n v="36.67"/>
    <n v="0"/>
    <n v="13.97"/>
    <n v="36.67"/>
    <n v="13.97"/>
    <n v="22.700000000000003"/>
    <n v="0.61903463321516228"/>
    <n v="2026"/>
    <x v="0"/>
    <n v="3"/>
    <x v="2"/>
  </r>
  <r>
    <n v="3024"/>
    <d v="2026-03-01T00:00:00"/>
    <x v="1"/>
    <x v="11"/>
    <x v="0"/>
    <s v="Business"/>
    <x v="0"/>
    <s v="Trail Bike Light"/>
    <n v="2"/>
    <n v="51.87"/>
    <n v="0.1"/>
    <n v="22.95"/>
    <n v="93.366"/>
    <n v="45.9"/>
    <n v="47.466000000000001"/>
    <n v="0.50838635049161363"/>
    <n v="2026"/>
    <x v="0"/>
    <n v="3"/>
    <x v="2"/>
  </r>
  <r>
    <n v="3225"/>
    <d v="2026-03-01T00:00:00"/>
    <x v="2"/>
    <x v="2"/>
    <x v="2"/>
    <s v="Business"/>
    <x v="3"/>
    <s v="Trail Tent 2P"/>
    <n v="1"/>
    <n v="195.06"/>
    <n v="0.1"/>
    <n v="106.68"/>
    <n v="175.554"/>
    <n v="106.68"/>
    <n v="68.873999999999995"/>
    <n v="0.39232372945076727"/>
    <n v="2026"/>
    <x v="0"/>
    <n v="3"/>
    <x v="2"/>
  </r>
  <r>
    <n v="3551"/>
    <d v="2026-03-01T00:00:00"/>
    <x v="1"/>
    <x v="11"/>
    <x v="3"/>
    <s v="Returning"/>
    <x v="0"/>
    <s v="Cycling Pack 12L"/>
    <n v="2"/>
    <n v="100.79"/>
    <n v="0.05"/>
    <n v="49"/>
    <n v="191.501"/>
    <n v="98"/>
    <n v="93.501000000000005"/>
    <n v="0.48825332504791097"/>
    <n v="2026"/>
    <x v="0"/>
    <n v="3"/>
    <x v="2"/>
  </r>
  <r>
    <n v="4157"/>
    <d v="2026-03-01T00:00:00"/>
    <x v="3"/>
    <x v="8"/>
    <x v="0"/>
    <s v="New"/>
    <x v="0"/>
    <s v="Trail Bike Light"/>
    <n v="5"/>
    <n v="51.92"/>
    <n v="0.15"/>
    <n v="22.24"/>
    <n v="220.66000000000003"/>
    <n v="111.19999999999999"/>
    <n v="109.46000000000004"/>
    <n v="0.49605728269736254"/>
    <n v="2026"/>
    <x v="0"/>
    <n v="3"/>
    <x v="2"/>
  </r>
  <r>
    <n v="4398"/>
    <d v="2026-03-01T00:00:00"/>
    <x v="3"/>
    <x v="7"/>
    <x v="0"/>
    <s v="New"/>
    <x v="3"/>
    <s v="Compact Sleeping Bag"/>
    <n v="1"/>
    <n v="123.99"/>
    <n v="0.05"/>
    <n v="61.67"/>
    <n v="117.79049999999999"/>
    <n v="61.67"/>
    <n v="56.120499999999993"/>
    <n v="0.47644334644984099"/>
    <n v="2026"/>
    <x v="0"/>
    <n v="3"/>
    <x v="2"/>
  </r>
  <r>
    <n v="4951"/>
    <d v="2026-03-01T00:00:00"/>
    <x v="1"/>
    <x v="14"/>
    <x v="0"/>
    <s v="New"/>
    <x v="3"/>
    <s v="Alpine Tent 4P"/>
    <n v="1"/>
    <n v="344.8"/>
    <n v="0.05"/>
    <n v="196.14"/>
    <n v="327.56"/>
    <n v="196.14"/>
    <n v="131.42000000000002"/>
    <n v="0.40120893882036884"/>
    <n v="2026"/>
    <x v="0"/>
    <n v="3"/>
    <x v="2"/>
  </r>
  <r>
    <n v="1354"/>
    <d v="2026-03-02T00:00:00"/>
    <x v="3"/>
    <x v="8"/>
    <x v="3"/>
    <s v="Returning"/>
    <x v="2"/>
    <s v="Carry-On Duffel"/>
    <n v="3"/>
    <n v="131.91999999999999"/>
    <n v="0.05"/>
    <n v="67.47"/>
    <n v="375.97199999999998"/>
    <n v="202.41"/>
    <n v="173.56199999999998"/>
    <n v="0.46163544093709102"/>
    <n v="2026"/>
    <x v="0"/>
    <n v="3"/>
    <x v="2"/>
  </r>
  <r>
    <n v="2042"/>
    <d v="2026-03-02T00:00:00"/>
    <x v="2"/>
    <x v="16"/>
    <x v="0"/>
    <s v="Business"/>
    <x v="1"/>
    <s v="Trail Boots"/>
    <n v="3"/>
    <n v="146.99"/>
    <n v="0"/>
    <n v="80.069999999999993"/>
    <n v="440.97"/>
    <n v="240.20999999999998"/>
    <n v="200.76000000000005"/>
    <n v="0.45526906592285199"/>
    <n v="2026"/>
    <x v="0"/>
    <n v="3"/>
    <x v="2"/>
  </r>
  <r>
    <n v="3895"/>
    <d v="2026-03-02T00:00:00"/>
    <x v="3"/>
    <x v="7"/>
    <x v="0"/>
    <s v="Business"/>
    <x v="2"/>
    <s v="Travel Backpack 35L"/>
    <n v="2"/>
    <n v="164.74"/>
    <n v="0.05"/>
    <n v="89.9"/>
    <n v="313.00600000000003"/>
    <n v="179.8"/>
    <n v="133.20600000000002"/>
    <n v="0.42557011686676932"/>
    <n v="2026"/>
    <x v="0"/>
    <n v="3"/>
    <x v="2"/>
  </r>
  <r>
    <n v="5074"/>
    <d v="2026-03-02T00:00:00"/>
    <x v="3"/>
    <x v="7"/>
    <x v="0"/>
    <s v="Returning"/>
    <x v="1"/>
    <s v="Hiking Daypack 20L"/>
    <n v="2"/>
    <n v="89.81"/>
    <n v="0"/>
    <n v="46.44"/>
    <n v="179.62"/>
    <n v="92.88"/>
    <n v="86.740000000000009"/>
    <n v="0.482908362097762"/>
    <n v="2026"/>
    <x v="0"/>
    <n v="3"/>
    <x v="2"/>
  </r>
  <r>
    <n v="179"/>
    <d v="2026-03-03T00:00:00"/>
    <x v="2"/>
    <x v="16"/>
    <x v="2"/>
    <s v="Returning"/>
    <x v="4"/>
    <s v="Recovery Roller"/>
    <n v="1"/>
    <n v="35.369999999999997"/>
    <n v="0"/>
    <n v="13.88"/>
    <n v="35.369999999999997"/>
    <n v="13.88"/>
    <n v="21.489999999999995"/>
    <n v="0.60757704269154644"/>
    <n v="2026"/>
    <x v="0"/>
    <n v="3"/>
    <x v="2"/>
  </r>
  <r>
    <n v="459"/>
    <d v="2026-03-03T00:00:00"/>
    <x v="1"/>
    <x v="12"/>
    <x v="3"/>
    <s v="New"/>
    <x v="0"/>
    <s v="Trail Bike Light"/>
    <n v="4"/>
    <n v="50.64"/>
    <n v="0"/>
    <n v="23.09"/>
    <n v="202.56"/>
    <n v="92.36"/>
    <n v="110.2"/>
    <n v="0.54403633491311221"/>
    <n v="2026"/>
    <x v="0"/>
    <n v="3"/>
    <x v="2"/>
  </r>
  <r>
    <n v="525"/>
    <d v="2026-03-03T00:00:00"/>
    <x v="3"/>
    <x v="7"/>
    <x v="2"/>
    <s v="Returning"/>
    <x v="1"/>
    <s v="Trail Boots"/>
    <n v="1"/>
    <n v="146.37"/>
    <n v="0"/>
    <n v="78.3"/>
    <n v="146.37"/>
    <n v="78.3"/>
    <n v="68.070000000000007"/>
    <n v="0.46505431440869033"/>
    <n v="2026"/>
    <x v="0"/>
    <n v="3"/>
    <x v="2"/>
  </r>
  <r>
    <n v="3374"/>
    <d v="2026-03-03T00:00:00"/>
    <x v="2"/>
    <x v="2"/>
    <x v="0"/>
    <s v="Returning"/>
    <x v="1"/>
    <s v="Trail Boots"/>
    <n v="3"/>
    <n v="143.74"/>
    <n v="0"/>
    <n v="81.58"/>
    <n v="431.22"/>
    <n v="244.74"/>
    <n v="186.48000000000002"/>
    <n v="0.43244747460692917"/>
    <n v="2026"/>
    <x v="0"/>
    <n v="3"/>
    <x v="2"/>
  </r>
  <r>
    <n v="3850"/>
    <d v="2026-03-03T00:00:00"/>
    <x v="3"/>
    <x v="7"/>
    <x v="3"/>
    <s v="New"/>
    <x v="3"/>
    <s v="Portable Camp Stove"/>
    <n v="2"/>
    <n v="81.94"/>
    <n v="0.1"/>
    <n v="39.9"/>
    <n v="147.49199999999999"/>
    <n v="79.8"/>
    <n v="67.691999999999993"/>
    <n v="0.45895370596371327"/>
    <n v="2026"/>
    <x v="0"/>
    <n v="3"/>
    <x v="2"/>
  </r>
  <r>
    <n v="4004"/>
    <d v="2026-03-03T00:00:00"/>
    <x v="2"/>
    <x v="5"/>
    <x v="0"/>
    <s v="New"/>
    <x v="2"/>
    <s v="Packing Cube Set"/>
    <n v="1"/>
    <n v="46.46"/>
    <n v="0.1"/>
    <n v="17.989999999999998"/>
    <n v="41.814"/>
    <n v="17.989999999999998"/>
    <n v="23.824000000000002"/>
    <n v="0.56976132395848289"/>
    <n v="2026"/>
    <x v="0"/>
    <n v="3"/>
    <x v="2"/>
  </r>
  <r>
    <n v="788"/>
    <d v="2026-03-04T00:00:00"/>
    <x v="1"/>
    <x v="11"/>
    <x v="0"/>
    <s v="New"/>
    <x v="0"/>
    <s v="Compact Repair Kit"/>
    <n v="3"/>
    <n v="39.49"/>
    <n v="0"/>
    <n v="16.420000000000002"/>
    <n v="118.47"/>
    <n v="49.260000000000005"/>
    <n v="69.209999999999994"/>
    <n v="0.58419853127374011"/>
    <n v="2026"/>
    <x v="0"/>
    <n v="3"/>
    <x v="2"/>
  </r>
  <r>
    <n v="1717"/>
    <d v="2026-03-04T00:00:00"/>
    <x v="3"/>
    <x v="13"/>
    <x v="0"/>
    <s v="Returning"/>
    <x v="4"/>
    <s v="Resistance Band Set"/>
    <n v="1"/>
    <n v="40.909999999999997"/>
    <n v="0"/>
    <n v="14.89"/>
    <n v="40.909999999999997"/>
    <n v="14.89"/>
    <n v="26.019999999999996"/>
    <n v="0.63603031043754577"/>
    <n v="2026"/>
    <x v="0"/>
    <n v="3"/>
    <x v="2"/>
  </r>
  <r>
    <n v="1819"/>
    <d v="2026-03-04T00:00:00"/>
    <x v="3"/>
    <x v="8"/>
    <x v="3"/>
    <s v="New"/>
    <x v="0"/>
    <s v="Trail Bike Light"/>
    <n v="1"/>
    <n v="49.94"/>
    <n v="0.1"/>
    <n v="21.84"/>
    <n v="44.945999999999998"/>
    <n v="21.84"/>
    <n v="23.105999999999998"/>
    <n v="0.51408356694700308"/>
    <n v="2026"/>
    <x v="0"/>
    <n v="3"/>
    <x v="2"/>
  </r>
  <r>
    <n v="1992"/>
    <d v="2026-03-04T00:00:00"/>
    <x v="2"/>
    <x v="5"/>
    <x v="0"/>
    <s v="Business"/>
    <x v="2"/>
    <s v="Insulated Bottle"/>
    <n v="1"/>
    <n v="35.520000000000003"/>
    <n v="0"/>
    <n v="13.21"/>
    <n v="35.520000000000003"/>
    <n v="13.21"/>
    <n v="22.310000000000002"/>
    <n v="0.62809684684684686"/>
    <n v="2026"/>
    <x v="0"/>
    <n v="3"/>
    <x v="2"/>
  </r>
  <r>
    <n v="2499"/>
    <d v="2026-03-04T00:00:00"/>
    <x v="3"/>
    <x v="7"/>
    <x v="2"/>
    <s v="New"/>
    <x v="3"/>
    <s v="Alpine Tent 4P"/>
    <n v="2"/>
    <n v="341.1"/>
    <n v="0"/>
    <n v="200.19"/>
    <n v="682.2"/>
    <n v="400.38"/>
    <n v="281.82000000000005"/>
    <n v="0.41310466138962187"/>
    <n v="2026"/>
    <x v="0"/>
    <n v="3"/>
    <x v="2"/>
  </r>
  <r>
    <n v="2698"/>
    <d v="2026-03-04T00:00:00"/>
    <x v="2"/>
    <x v="16"/>
    <x v="3"/>
    <s v="New"/>
    <x v="4"/>
    <s v="Recovery Roller"/>
    <n v="4"/>
    <n v="36.08"/>
    <n v="0"/>
    <n v="13.89"/>
    <n v="144.32"/>
    <n v="55.56"/>
    <n v="88.759999999999991"/>
    <n v="0.61502217294900219"/>
    <n v="2026"/>
    <x v="0"/>
    <n v="3"/>
    <x v="2"/>
  </r>
  <r>
    <n v="4416"/>
    <d v="2026-03-04T00:00:00"/>
    <x v="3"/>
    <x v="4"/>
    <x v="0"/>
    <s v="Business"/>
    <x v="1"/>
    <s v="Summit Backpack 45L"/>
    <n v="2"/>
    <n v="151.69999999999999"/>
    <n v="0"/>
    <n v="80.44"/>
    <n v="303.39999999999998"/>
    <n v="160.88"/>
    <n v="142.51999999999998"/>
    <n v="0.46974291364535264"/>
    <n v="2026"/>
    <x v="0"/>
    <n v="3"/>
    <x v="2"/>
  </r>
  <r>
    <n v="4434"/>
    <d v="2026-03-04T00:00:00"/>
    <x v="1"/>
    <x v="6"/>
    <x v="3"/>
    <s v="New"/>
    <x v="1"/>
    <s v="Summit Backpack 45L"/>
    <n v="2"/>
    <n v="151.55000000000001"/>
    <n v="0.1"/>
    <n v="80.680000000000007"/>
    <n v="272.79000000000002"/>
    <n v="161.36000000000001"/>
    <n v="111.43"/>
    <n v="0.40848271564206901"/>
    <n v="2026"/>
    <x v="0"/>
    <n v="3"/>
    <x v="2"/>
  </r>
  <r>
    <n v="4992"/>
    <d v="2026-03-04T00:00:00"/>
    <x v="2"/>
    <x v="2"/>
    <x v="1"/>
    <s v="Business"/>
    <x v="0"/>
    <s v="Commuter Helmet"/>
    <n v="5"/>
    <n v="82.44"/>
    <n v="0.1"/>
    <n v="41.57"/>
    <n v="370.98"/>
    <n v="207.85"/>
    <n v="163.13000000000002"/>
    <n v="0.43972720901396306"/>
    <n v="2026"/>
    <x v="0"/>
    <n v="3"/>
    <x v="2"/>
  </r>
  <r>
    <n v="388"/>
    <d v="2026-03-05T00:00:00"/>
    <x v="3"/>
    <x v="8"/>
    <x v="0"/>
    <s v="Returning"/>
    <x v="4"/>
    <s v="Recovery Roller"/>
    <n v="1"/>
    <n v="35.61"/>
    <n v="0.05"/>
    <n v="13.8"/>
    <n v="33.829499999999996"/>
    <n v="13.8"/>
    <n v="20.029499999999995"/>
    <n v="0.59207200815855976"/>
    <n v="2026"/>
    <x v="0"/>
    <n v="3"/>
    <x v="2"/>
  </r>
  <r>
    <n v="977"/>
    <d v="2026-03-05T00:00:00"/>
    <x v="0"/>
    <x v="0"/>
    <x v="3"/>
    <s v="New"/>
    <x v="1"/>
    <s v="Summit Backpack 45L"/>
    <n v="5"/>
    <n v="156.13"/>
    <n v="0"/>
    <n v="77.03"/>
    <n v="780.65"/>
    <n v="385.15"/>
    <n v="395.5"/>
    <n v="0.50662909114199706"/>
    <n v="2026"/>
    <x v="0"/>
    <n v="3"/>
    <x v="2"/>
  </r>
  <r>
    <n v="996"/>
    <d v="2026-03-05T00:00:00"/>
    <x v="0"/>
    <x v="15"/>
    <x v="0"/>
    <s v="Returning"/>
    <x v="3"/>
    <s v="Compact Sleeping Bag"/>
    <n v="1"/>
    <n v="124.31"/>
    <n v="0"/>
    <n v="61.16"/>
    <n v="124.31"/>
    <n v="61.16"/>
    <n v="63.150000000000006"/>
    <n v="0.50800418309066053"/>
    <n v="2026"/>
    <x v="0"/>
    <n v="3"/>
    <x v="2"/>
  </r>
  <r>
    <n v="1923"/>
    <d v="2026-03-05T00:00:00"/>
    <x v="1"/>
    <x v="14"/>
    <x v="2"/>
    <s v="Business"/>
    <x v="3"/>
    <s v="Portable Camp Stove"/>
    <n v="3"/>
    <n v="82.9"/>
    <n v="0.1"/>
    <n v="38.31"/>
    <n v="223.83"/>
    <n v="114.93"/>
    <n v="108.9"/>
    <n v="0.48652995577000402"/>
    <n v="2026"/>
    <x v="0"/>
    <n v="3"/>
    <x v="2"/>
  </r>
  <r>
    <n v="4904"/>
    <d v="2026-03-05T00:00:00"/>
    <x v="1"/>
    <x v="11"/>
    <x v="2"/>
    <s v="Business"/>
    <x v="0"/>
    <s v="Compact Repair Kit"/>
    <n v="1"/>
    <n v="41.1"/>
    <n v="0"/>
    <n v="16.34"/>
    <n v="41.1"/>
    <n v="16.34"/>
    <n v="24.76"/>
    <n v="0.60243309002433088"/>
    <n v="2026"/>
    <x v="0"/>
    <n v="3"/>
    <x v="2"/>
  </r>
  <r>
    <n v="1036"/>
    <d v="2026-03-06T00:00:00"/>
    <x v="0"/>
    <x v="0"/>
    <x v="0"/>
    <s v="Business"/>
    <x v="0"/>
    <s v="Compact Repair Kit"/>
    <n v="1"/>
    <n v="40.380000000000003"/>
    <n v="0"/>
    <n v="16.41"/>
    <n v="40.380000000000003"/>
    <n v="16.41"/>
    <n v="23.970000000000002"/>
    <n v="0.59361069836552749"/>
    <n v="2026"/>
    <x v="0"/>
    <n v="3"/>
    <x v="2"/>
  </r>
  <r>
    <n v="1470"/>
    <d v="2026-03-06T00:00:00"/>
    <x v="2"/>
    <x v="2"/>
    <x v="0"/>
    <s v="Returning"/>
    <x v="0"/>
    <s v="Commuter Helmet"/>
    <n v="1"/>
    <n v="80.349999999999994"/>
    <n v="0.1"/>
    <n v="42.43"/>
    <n v="72.314999999999998"/>
    <n v="42.43"/>
    <n v="29.884999999999998"/>
    <n v="0.41326142570697638"/>
    <n v="2026"/>
    <x v="0"/>
    <n v="3"/>
    <x v="2"/>
  </r>
  <r>
    <n v="2907"/>
    <d v="2026-03-06T00:00:00"/>
    <x v="3"/>
    <x v="13"/>
    <x v="0"/>
    <s v="Returning"/>
    <x v="0"/>
    <s v="Compact Repair Kit"/>
    <n v="1"/>
    <n v="40.44"/>
    <n v="0.05"/>
    <n v="16.829999999999998"/>
    <n v="38.417999999999999"/>
    <n v="16.829999999999998"/>
    <n v="21.588000000000001"/>
    <n v="0.56192409807902555"/>
    <n v="2026"/>
    <x v="0"/>
    <n v="3"/>
    <x v="2"/>
  </r>
  <r>
    <n v="2997"/>
    <d v="2026-03-06T00:00:00"/>
    <x v="2"/>
    <x v="16"/>
    <x v="0"/>
    <s v="Returning"/>
    <x v="2"/>
    <s v="Insulated Bottle"/>
    <n v="3"/>
    <n v="35.89"/>
    <n v="0"/>
    <n v="13.25"/>
    <n v="107.67"/>
    <n v="39.75"/>
    <n v="67.92"/>
    <n v="0.63081638339370294"/>
    <n v="2026"/>
    <x v="0"/>
    <n v="3"/>
    <x v="2"/>
  </r>
  <r>
    <n v="3056"/>
    <d v="2026-03-06T00:00:00"/>
    <x v="1"/>
    <x v="12"/>
    <x v="3"/>
    <s v="Returning"/>
    <x v="2"/>
    <s v="Travel Backpack 35L"/>
    <n v="3"/>
    <n v="163.44999999999999"/>
    <n v="0"/>
    <n v="86.88"/>
    <n v="490.34999999999997"/>
    <n v="260.64"/>
    <n v="229.70999999999998"/>
    <n v="0.46846130315081064"/>
    <n v="2026"/>
    <x v="0"/>
    <n v="3"/>
    <x v="2"/>
  </r>
  <r>
    <n v="471"/>
    <d v="2026-03-07T00:00:00"/>
    <x v="1"/>
    <x v="1"/>
    <x v="2"/>
    <s v="Returning"/>
    <x v="4"/>
    <s v="Resistance Band Set"/>
    <n v="2"/>
    <n v="40.020000000000003"/>
    <n v="0"/>
    <n v="14.38"/>
    <n v="80.040000000000006"/>
    <n v="28.76"/>
    <n v="51.28"/>
    <n v="0.64067966016991496"/>
    <n v="2026"/>
    <x v="0"/>
    <n v="3"/>
    <x v="2"/>
  </r>
  <r>
    <n v="842"/>
    <d v="2026-03-07T00:00:00"/>
    <x v="0"/>
    <x v="15"/>
    <x v="0"/>
    <s v="New"/>
    <x v="4"/>
    <s v="Resistance Band Set"/>
    <n v="1"/>
    <n v="40.01"/>
    <n v="0.05"/>
    <n v="14.35"/>
    <n v="38.009499999999996"/>
    <n v="14.35"/>
    <n v="23.659499999999994"/>
    <n v="0.62246280535129372"/>
    <n v="2026"/>
    <x v="0"/>
    <n v="3"/>
    <x v="2"/>
  </r>
  <r>
    <n v="3386"/>
    <d v="2026-03-07T00:00:00"/>
    <x v="1"/>
    <x v="12"/>
    <x v="0"/>
    <s v="Returning"/>
    <x v="1"/>
    <s v="Summit Backpack 45L"/>
    <n v="3"/>
    <n v="155.16"/>
    <n v="0"/>
    <n v="76.849999999999994"/>
    <n v="465.48"/>
    <n v="230.54999999999998"/>
    <n v="234.93000000000004"/>
    <n v="0.50470482083011092"/>
    <n v="2026"/>
    <x v="0"/>
    <n v="3"/>
    <x v="2"/>
  </r>
  <r>
    <n v="4505"/>
    <d v="2026-03-07T00:00:00"/>
    <x v="1"/>
    <x v="14"/>
    <x v="3"/>
    <s v="New"/>
    <x v="4"/>
    <s v="Resistance Band Set"/>
    <n v="1"/>
    <n v="39.96"/>
    <n v="0"/>
    <n v="14.5"/>
    <n v="39.96"/>
    <n v="14.5"/>
    <n v="25.46"/>
    <n v="0.63713713713713716"/>
    <n v="2026"/>
    <x v="0"/>
    <n v="3"/>
    <x v="2"/>
  </r>
  <r>
    <n v="1286"/>
    <d v="2026-03-08T00:00:00"/>
    <x v="1"/>
    <x v="1"/>
    <x v="0"/>
    <s v="New"/>
    <x v="1"/>
    <s v="Trail Boots"/>
    <n v="1"/>
    <n v="146.6"/>
    <n v="0"/>
    <n v="78.92"/>
    <n v="146.6"/>
    <n v="78.92"/>
    <n v="67.679999999999993"/>
    <n v="0.46166439290586625"/>
    <n v="2026"/>
    <x v="0"/>
    <n v="3"/>
    <x v="2"/>
  </r>
  <r>
    <n v="2653"/>
    <d v="2026-03-08T00:00:00"/>
    <x v="1"/>
    <x v="14"/>
    <x v="2"/>
    <s v="Returning"/>
    <x v="1"/>
    <s v="Hiking Daypack 20L"/>
    <n v="1"/>
    <n v="94.38"/>
    <n v="0"/>
    <n v="44.78"/>
    <n v="94.38"/>
    <n v="44.78"/>
    <n v="49.599999999999994"/>
    <n v="0.52553507098961638"/>
    <n v="2026"/>
    <x v="0"/>
    <n v="3"/>
    <x v="2"/>
  </r>
  <r>
    <n v="4465"/>
    <d v="2026-03-08T00:00:00"/>
    <x v="1"/>
    <x v="12"/>
    <x v="2"/>
    <s v="Returning"/>
    <x v="4"/>
    <s v="Weighted Vest"/>
    <n v="1"/>
    <n v="121.77"/>
    <n v="0"/>
    <n v="67.52"/>
    <n v="121.77"/>
    <n v="67.52"/>
    <n v="54.25"/>
    <n v="0.44551203087788455"/>
    <n v="2026"/>
    <x v="0"/>
    <n v="3"/>
    <x v="2"/>
  </r>
  <r>
    <n v="4576"/>
    <d v="2026-03-08T00:00:00"/>
    <x v="3"/>
    <x v="8"/>
    <x v="3"/>
    <s v="Returning"/>
    <x v="3"/>
    <s v="Compact Sleeping Bag"/>
    <n v="5"/>
    <n v="123.29"/>
    <n v="0"/>
    <n v="61.34"/>
    <n v="616.45000000000005"/>
    <n v="306.70000000000005"/>
    <n v="309.75"/>
    <n v="0.50247384216075919"/>
    <n v="2026"/>
    <x v="0"/>
    <n v="3"/>
    <x v="2"/>
  </r>
  <r>
    <n v="718"/>
    <d v="2026-03-09T00:00:00"/>
    <x v="1"/>
    <x v="12"/>
    <x v="0"/>
    <s v="New"/>
    <x v="4"/>
    <s v="Resistance Band Set"/>
    <n v="1"/>
    <n v="41.15"/>
    <n v="0.05"/>
    <n v="14.4"/>
    <n v="39.092499999999994"/>
    <n v="14.4"/>
    <n v="24.692499999999995"/>
    <n v="0.63164289825414077"/>
    <n v="2026"/>
    <x v="0"/>
    <n v="3"/>
    <x v="2"/>
  </r>
  <r>
    <n v="1527"/>
    <d v="2026-03-09T00:00:00"/>
    <x v="3"/>
    <x v="4"/>
    <x v="3"/>
    <s v="New"/>
    <x v="2"/>
    <s v="Insulated Bottle"/>
    <n v="4"/>
    <n v="35.42"/>
    <n v="0"/>
    <n v="13.31"/>
    <n v="141.68"/>
    <n v="53.24"/>
    <n v="88.44"/>
    <n v="0.62422360248447195"/>
    <n v="2026"/>
    <x v="0"/>
    <n v="3"/>
    <x v="2"/>
  </r>
  <r>
    <n v="1797"/>
    <d v="2026-03-09T00:00:00"/>
    <x v="1"/>
    <x v="12"/>
    <x v="0"/>
    <s v="Business"/>
    <x v="0"/>
    <s v="Cycling Pack 12L"/>
    <n v="1"/>
    <n v="103.74"/>
    <n v="0.1"/>
    <n v="51.32"/>
    <n v="93.366"/>
    <n v="51.32"/>
    <n v="42.045999999999999"/>
    <n v="0.45033523980892404"/>
    <n v="2026"/>
    <x v="0"/>
    <n v="3"/>
    <x v="2"/>
  </r>
  <r>
    <n v="2917"/>
    <d v="2026-03-09T00:00:00"/>
    <x v="2"/>
    <x v="16"/>
    <x v="3"/>
    <s v="Business"/>
    <x v="2"/>
    <s v="Travel Backpack 35L"/>
    <n v="2"/>
    <n v="165.49"/>
    <n v="0.05"/>
    <n v="89.82"/>
    <n v="314.43099999999998"/>
    <n v="179.64"/>
    <n v="134.791"/>
    <n v="0.4286822864157796"/>
    <n v="2026"/>
    <x v="0"/>
    <n v="3"/>
    <x v="2"/>
  </r>
  <r>
    <n v="4095"/>
    <d v="2026-03-09T00:00:00"/>
    <x v="1"/>
    <x v="6"/>
    <x v="3"/>
    <s v="New"/>
    <x v="1"/>
    <s v="Trekking Poles"/>
    <n v="1"/>
    <n v="72.87"/>
    <n v="0.05"/>
    <n v="32"/>
    <n v="69.226500000000001"/>
    <n v="32"/>
    <n v="37.226500000000001"/>
    <n v="0.53774927231623726"/>
    <n v="2026"/>
    <x v="0"/>
    <n v="3"/>
    <x v="2"/>
  </r>
  <r>
    <n v="5050"/>
    <d v="2026-03-09T00:00:00"/>
    <x v="3"/>
    <x v="13"/>
    <x v="2"/>
    <s v="Returning"/>
    <x v="2"/>
    <s v="Travel Backpack 35L"/>
    <n v="1"/>
    <n v="161.04"/>
    <n v="0"/>
    <n v="85.83"/>
    <n v="161.04"/>
    <n v="85.83"/>
    <n v="75.209999999999994"/>
    <n v="0.46702682563338299"/>
    <n v="2026"/>
    <x v="0"/>
    <n v="3"/>
    <x v="2"/>
  </r>
  <r>
    <n v="709"/>
    <d v="2026-03-10T00:00:00"/>
    <x v="0"/>
    <x v="0"/>
    <x v="0"/>
    <s v="New"/>
    <x v="2"/>
    <s v="Carry-On Duffel"/>
    <n v="3"/>
    <n v="130.6"/>
    <n v="0.05"/>
    <n v="65.62"/>
    <n v="372.20999999999992"/>
    <n v="196.86"/>
    <n v="175.34999999999991"/>
    <n v="0.47110502135891014"/>
    <n v="2026"/>
    <x v="0"/>
    <n v="3"/>
    <x v="2"/>
  </r>
  <r>
    <n v="1073"/>
    <d v="2026-03-10T00:00:00"/>
    <x v="2"/>
    <x v="10"/>
    <x v="3"/>
    <s v="Returning"/>
    <x v="0"/>
    <s v="Commuter Helmet"/>
    <n v="2"/>
    <n v="81.290000000000006"/>
    <n v="0"/>
    <n v="43.9"/>
    <n v="162.58000000000001"/>
    <n v="87.8"/>
    <n v="74.780000000000015"/>
    <n v="0.45995817443720022"/>
    <n v="2026"/>
    <x v="0"/>
    <n v="3"/>
    <x v="2"/>
  </r>
  <r>
    <n v="2623"/>
    <d v="2026-03-10T00:00:00"/>
    <x v="1"/>
    <x v="12"/>
    <x v="3"/>
    <s v="New"/>
    <x v="0"/>
    <s v="Cycling Pack 12L"/>
    <n v="2"/>
    <n v="103.33"/>
    <n v="0.05"/>
    <n v="51.58"/>
    <n v="196.327"/>
    <n v="103.16"/>
    <n v="93.167000000000002"/>
    <n v="0.47455011282197557"/>
    <n v="2026"/>
    <x v="0"/>
    <n v="3"/>
    <x v="2"/>
  </r>
  <r>
    <n v="2625"/>
    <d v="2026-03-10T00:00:00"/>
    <x v="3"/>
    <x v="7"/>
    <x v="2"/>
    <s v="Business"/>
    <x v="4"/>
    <s v="Training Mat"/>
    <n v="2"/>
    <n v="51.14"/>
    <n v="0"/>
    <n v="21.58"/>
    <n v="102.28"/>
    <n v="43.16"/>
    <n v="59.120000000000005"/>
    <n v="0.57802111849824012"/>
    <n v="2026"/>
    <x v="0"/>
    <n v="3"/>
    <x v="2"/>
  </r>
  <r>
    <n v="3304"/>
    <d v="2026-03-10T00:00:00"/>
    <x v="1"/>
    <x v="12"/>
    <x v="3"/>
    <s v="Returning"/>
    <x v="0"/>
    <s v="Trail Bike Light"/>
    <n v="2"/>
    <n v="49.7"/>
    <n v="0"/>
    <n v="23.14"/>
    <n v="99.4"/>
    <n v="46.28"/>
    <n v="53.120000000000005"/>
    <n v="0.53440643863179071"/>
    <n v="2026"/>
    <x v="0"/>
    <n v="3"/>
    <x v="2"/>
  </r>
  <r>
    <n v="4876"/>
    <d v="2026-03-10T00:00:00"/>
    <x v="3"/>
    <x v="4"/>
    <x v="0"/>
    <s v="Returning"/>
    <x v="0"/>
    <s v="Compact Repair Kit"/>
    <n v="1"/>
    <n v="39.659999999999997"/>
    <n v="0.05"/>
    <n v="16.93"/>
    <n v="37.676999999999992"/>
    <n v="16.93"/>
    <n v="20.746999999999993"/>
    <n v="0.5506542452955383"/>
    <n v="2026"/>
    <x v="0"/>
    <n v="3"/>
    <x v="2"/>
  </r>
  <r>
    <n v="83"/>
    <d v="2026-03-11T00:00:00"/>
    <x v="1"/>
    <x v="12"/>
    <x v="1"/>
    <s v="Business"/>
    <x v="4"/>
    <s v="Training Mat"/>
    <n v="4"/>
    <n v="50.65"/>
    <n v="0.15"/>
    <n v="22"/>
    <n v="172.20999999999998"/>
    <n v="88"/>
    <n v="84.20999999999998"/>
    <n v="0.48899599326403803"/>
    <n v="2026"/>
    <x v="0"/>
    <n v="3"/>
    <x v="2"/>
  </r>
  <r>
    <n v="863"/>
    <d v="2026-03-11T00:00:00"/>
    <x v="2"/>
    <x v="2"/>
    <x v="3"/>
    <s v="Returning"/>
    <x v="4"/>
    <s v="Training Mat"/>
    <n v="2"/>
    <n v="50.72"/>
    <n v="0"/>
    <n v="21.88"/>
    <n v="101.44"/>
    <n v="43.76"/>
    <n v="57.68"/>
    <n v="0.56861198738170349"/>
    <n v="2026"/>
    <x v="0"/>
    <n v="3"/>
    <x v="2"/>
  </r>
  <r>
    <n v="2323"/>
    <d v="2026-03-11T00:00:00"/>
    <x v="1"/>
    <x v="12"/>
    <x v="2"/>
    <s v="New"/>
    <x v="2"/>
    <s v="Insulated Bottle"/>
    <n v="2"/>
    <n v="36.08"/>
    <n v="0.05"/>
    <n v="13.19"/>
    <n v="68.551999999999992"/>
    <n v="26.38"/>
    <n v="42.171999999999997"/>
    <n v="0.61518263507993931"/>
    <n v="2026"/>
    <x v="0"/>
    <n v="3"/>
    <x v="2"/>
  </r>
  <r>
    <n v="3064"/>
    <d v="2026-03-11T00:00:00"/>
    <x v="3"/>
    <x v="8"/>
    <x v="0"/>
    <s v="Returning"/>
    <x v="3"/>
    <s v="Compact Sleeping Bag"/>
    <n v="6"/>
    <n v="124.04"/>
    <n v="0.05"/>
    <n v="61.17"/>
    <n v="707.02800000000002"/>
    <n v="367.02"/>
    <n v="340.00800000000004"/>
    <n v="0.48089750335205966"/>
    <n v="2026"/>
    <x v="0"/>
    <n v="3"/>
    <x v="2"/>
  </r>
  <r>
    <n v="4995"/>
    <d v="2026-03-11T00:00:00"/>
    <x v="1"/>
    <x v="12"/>
    <x v="3"/>
    <s v="New"/>
    <x v="1"/>
    <s v="Hiking Daypack 20L"/>
    <n v="3"/>
    <n v="90.31"/>
    <n v="0"/>
    <n v="44.58"/>
    <n v="270.93"/>
    <n v="133.74"/>
    <n v="137.19"/>
    <n v="0.50636695825489975"/>
    <n v="2026"/>
    <x v="0"/>
    <n v="3"/>
    <x v="2"/>
  </r>
  <r>
    <n v="46"/>
    <d v="2026-03-12T00:00:00"/>
    <x v="3"/>
    <x v="7"/>
    <x v="0"/>
    <s v="Returning"/>
    <x v="1"/>
    <s v="Trekking Poles"/>
    <n v="4"/>
    <n v="72.63"/>
    <n v="0.1"/>
    <n v="31.45"/>
    <n v="261.46800000000002"/>
    <n v="125.8"/>
    <n v="135.66800000000001"/>
    <n v="0.51887037801948999"/>
    <n v="2026"/>
    <x v="0"/>
    <n v="3"/>
    <x v="2"/>
  </r>
  <r>
    <n v="443"/>
    <d v="2026-03-12T00:00:00"/>
    <x v="1"/>
    <x v="14"/>
    <x v="0"/>
    <s v="Returning"/>
    <x v="4"/>
    <s v="Resistance Band Set"/>
    <n v="3"/>
    <n v="39.9"/>
    <n v="0"/>
    <n v="14.49"/>
    <n v="119.69999999999999"/>
    <n v="43.47"/>
    <n v="76.22999999999999"/>
    <n v="0.63684210526315788"/>
    <n v="2026"/>
    <x v="0"/>
    <n v="3"/>
    <x v="2"/>
  </r>
  <r>
    <n v="759"/>
    <d v="2026-03-12T00:00:00"/>
    <x v="1"/>
    <x v="12"/>
    <x v="0"/>
    <s v="New"/>
    <x v="4"/>
    <s v="Training Mat"/>
    <n v="1"/>
    <n v="49.79"/>
    <n v="0.1"/>
    <n v="22.29"/>
    <n v="44.811"/>
    <n v="22.29"/>
    <n v="22.521000000000001"/>
    <n v="0.5025774921336279"/>
    <n v="2026"/>
    <x v="0"/>
    <n v="3"/>
    <x v="2"/>
  </r>
  <r>
    <n v="1097"/>
    <d v="2026-03-12T00:00:00"/>
    <x v="2"/>
    <x v="2"/>
    <x v="3"/>
    <s v="New"/>
    <x v="0"/>
    <s v="Compact Repair Kit"/>
    <n v="1"/>
    <n v="41.24"/>
    <n v="0.05"/>
    <n v="16.64"/>
    <n v="39.177999999999997"/>
    <n v="16.64"/>
    <n v="22.537999999999997"/>
    <n v="0.57527183623462141"/>
    <n v="2026"/>
    <x v="0"/>
    <n v="3"/>
    <x v="2"/>
  </r>
  <r>
    <n v="2152"/>
    <d v="2026-03-12T00:00:00"/>
    <x v="0"/>
    <x v="9"/>
    <x v="0"/>
    <s v="New"/>
    <x v="1"/>
    <s v="Trail Boots"/>
    <n v="1"/>
    <n v="142.88999999999999"/>
    <n v="0"/>
    <n v="81.099999999999994"/>
    <n v="142.88999999999999"/>
    <n v="81.099999999999994"/>
    <n v="61.789999999999992"/>
    <n v="0.43243054097557559"/>
    <n v="2026"/>
    <x v="0"/>
    <n v="3"/>
    <x v="2"/>
  </r>
  <r>
    <n v="2512"/>
    <d v="2026-03-12T00:00:00"/>
    <x v="1"/>
    <x v="1"/>
    <x v="0"/>
    <s v="New"/>
    <x v="3"/>
    <s v="Trail Tent 2P"/>
    <n v="2"/>
    <n v="192.76"/>
    <n v="0"/>
    <n v="103.08"/>
    <n v="385.52"/>
    <n v="206.16"/>
    <n v="179.35999999999999"/>
    <n v="0.46524175140070551"/>
    <n v="2026"/>
    <x v="0"/>
    <n v="3"/>
    <x v="2"/>
  </r>
  <r>
    <n v="2578"/>
    <d v="2026-03-12T00:00:00"/>
    <x v="2"/>
    <x v="5"/>
    <x v="0"/>
    <s v="New"/>
    <x v="2"/>
    <s v="Travel Backpack 35L"/>
    <n v="1"/>
    <n v="165.72"/>
    <n v="0"/>
    <n v="89.31"/>
    <n v="165.72"/>
    <n v="89.31"/>
    <n v="76.41"/>
    <n v="0.46107892831281677"/>
    <n v="2026"/>
    <x v="0"/>
    <n v="3"/>
    <x v="2"/>
  </r>
  <r>
    <n v="3302"/>
    <d v="2026-03-12T00:00:00"/>
    <x v="3"/>
    <x v="7"/>
    <x v="2"/>
    <s v="Business"/>
    <x v="2"/>
    <s v="Travel Backpack 35L"/>
    <n v="2"/>
    <n v="164.33"/>
    <n v="0"/>
    <n v="86.07"/>
    <n v="328.66"/>
    <n v="172.14"/>
    <n v="156.52000000000004"/>
    <n v="0.47623684050386428"/>
    <n v="2026"/>
    <x v="0"/>
    <n v="3"/>
    <x v="2"/>
  </r>
  <r>
    <n v="3752"/>
    <d v="2026-03-12T00:00:00"/>
    <x v="3"/>
    <x v="8"/>
    <x v="1"/>
    <s v="Business"/>
    <x v="2"/>
    <s v="Packing Cube Set"/>
    <n v="3"/>
    <n v="45.8"/>
    <n v="0.15"/>
    <n v="18.47"/>
    <n v="116.78999999999998"/>
    <n v="55.41"/>
    <n v="61.379999999999981"/>
    <n v="0.52555869509375797"/>
    <n v="2026"/>
    <x v="0"/>
    <n v="3"/>
    <x v="2"/>
  </r>
  <r>
    <n v="4839"/>
    <d v="2026-03-12T00:00:00"/>
    <x v="1"/>
    <x v="1"/>
    <x v="0"/>
    <s v="New"/>
    <x v="0"/>
    <s v="Cycling Pack 12L"/>
    <n v="2"/>
    <n v="103.08"/>
    <n v="0.05"/>
    <n v="49.27"/>
    <n v="195.85199999999998"/>
    <n v="98.54"/>
    <n v="97.311999999999969"/>
    <n v="0.49686497967853266"/>
    <n v="2026"/>
    <x v="0"/>
    <n v="3"/>
    <x v="2"/>
  </r>
  <r>
    <n v="264"/>
    <d v="2026-03-13T00:00:00"/>
    <x v="0"/>
    <x v="0"/>
    <x v="0"/>
    <s v="Business"/>
    <x v="2"/>
    <s v="Packing Cube Set"/>
    <n v="4"/>
    <n v="47.33"/>
    <n v="0"/>
    <n v="18.739999999999998"/>
    <n v="189.32"/>
    <n v="74.959999999999994"/>
    <n v="114.36"/>
    <n v="0.60405662370589475"/>
    <n v="2026"/>
    <x v="0"/>
    <n v="3"/>
    <x v="2"/>
  </r>
  <r>
    <n v="2498"/>
    <d v="2026-03-13T00:00:00"/>
    <x v="2"/>
    <x v="3"/>
    <x v="2"/>
    <s v="New"/>
    <x v="0"/>
    <s v="Trail Bike Light"/>
    <n v="1"/>
    <n v="50.04"/>
    <n v="0"/>
    <n v="22.64"/>
    <n v="50.04"/>
    <n v="22.64"/>
    <n v="27.4"/>
    <n v="0.54756195043964828"/>
    <n v="2026"/>
    <x v="0"/>
    <n v="3"/>
    <x v="2"/>
  </r>
  <r>
    <n v="3929"/>
    <d v="2026-03-13T00:00:00"/>
    <x v="3"/>
    <x v="13"/>
    <x v="0"/>
    <s v="New"/>
    <x v="4"/>
    <s v="Weighted Vest"/>
    <n v="1"/>
    <n v="125.69"/>
    <n v="0"/>
    <n v="67.150000000000006"/>
    <n v="125.69"/>
    <n v="67.150000000000006"/>
    <n v="58.539999999999992"/>
    <n v="0.465749065160315"/>
    <n v="2026"/>
    <x v="0"/>
    <n v="3"/>
    <x v="2"/>
  </r>
  <r>
    <n v="4195"/>
    <d v="2026-03-13T00:00:00"/>
    <x v="3"/>
    <x v="13"/>
    <x v="3"/>
    <s v="New"/>
    <x v="1"/>
    <s v="Trail Boots"/>
    <n v="2"/>
    <n v="142.72999999999999"/>
    <n v="0.1"/>
    <n v="77.28"/>
    <n v="256.91399999999999"/>
    <n v="154.56"/>
    <n v="102.35399999999998"/>
    <n v="0.39839790747098247"/>
    <n v="2026"/>
    <x v="0"/>
    <n v="3"/>
    <x v="2"/>
  </r>
  <r>
    <n v="4684"/>
    <d v="2026-03-13T00:00:00"/>
    <x v="1"/>
    <x v="12"/>
    <x v="0"/>
    <s v="Returning"/>
    <x v="4"/>
    <s v="Weighted Vest"/>
    <n v="4"/>
    <n v="124.36"/>
    <n v="0"/>
    <n v="68.790000000000006"/>
    <n v="497.44"/>
    <n v="275.16000000000003"/>
    <n v="222.27999999999997"/>
    <n v="0.44684786104856861"/>
    <n v="2026"/>
    <x v="0"/>
    <n v="3"/>
    <x v="2"/>
  </r>
  <r>
    <n v="313"/>
    <d v="2026-03-14T00:00:00"/>
    <x v="3"/>
    <x v="8"/>
    <x v="0"/>
    <s v="New"/>
    <x v="0"/>
    <s v="Compact Repair Kit"/>
    <n v="4"/>
    <n v="40.42"/>
    <n v="0.1"/>
    <n v="16.25"/>
    <n v="145.512"/>
    <n v="65"/>
    <n v="80.512"/>
    <n v="0.5533014459288581"/>
    <n v="2026"/>
    <x v="0"/>
    <n v="3"/>
    <x v="2"/>
  </r>
  <r>
    <n v="1056"/>
    <d v="2026-03-14T00:00:00"/>
    <x v="0"/>
    <x v="15"/>
    <x v="0"/>
    <s v="Returning"/>
    <x v="3"/>
    <s v="Trail Tent 2P"/>
    <n v="1"/>
    <n v="192.86"/>
    <n v="0"/>
    <n v="101.13"/>
    <n v="192.86"/>
    <n v="101.13"/>
    <n v="91.730000000000018"/>
    <n v="0.475629990666805"/>
    <n v="2026"/>
    <x v="0"/>
    <n v="3"/>
    <x v="2"/>
  </r>
  <r>
    <n v="2189"/>
    <d v="2026-03-14T00:00:00"/>
    <x v="3"/>
    <x v="4"/>
    <x v="3"/>
    <s v="New"/>
    <x v="1"/>
    <s v="Trekking Poles"/>
    <n v="2"/>
    <n v="72.34"/>
    <n v="0"/>
    <n v="33.29"/>
    <n v="144.68"/>
    <n v="66.58"/>
    <n v="78.100000000000009"/>
    <n v="0.53981199889411113"/>
    <n v="2026"/>
    <x v="0"/>
    <n v="3"/>
    <x v="2"/>
  </r>
  <r>
    <n v="2617"/>
    <d v="2026-03-14T00:00:00"/>
    <x v="3"/>
    <x v="13"/>
    <x v="0"/>
    <s v="New"/>
    <x v="2"/>
    <s v="Insulated Bottle"/>
    <n v="2"/>
    <n v="35.409999999999997"/>
    <n v="0"/>
    <n v="13.89"/>
    <n v="70.819999999999993"/>
    <n v="27.78"/>
    <n v="43.039999999999992"/>
    <n v="0.60773792713922614"/>
    <n v="2026"/>
    <x v="0"/>
    <n v="3"/>
    <x v="2"/>
  </r>
  <r>
    <n v="2901"/>
    <d v="2026-03-14T00:00:00"/>
    <x v="3"/>
    <x v="8"/>
    <x v="1"/>
    <s v="Business"/>
    <x v="0"/>
    <s v="Cycling Pack 12L"/>
    <n v="12"/>
    <n v="102.25"/>
    <n v="0.1"/>
    <n v="51.07"/>
    <n v="1104.3"/>
    <n v="612.84"/>
    <n v="491.45999999999992"/>
    <n v="0.44504210812279266"/>
    <n v="2026"/>
    <x v="0"/>
    <n v="3"/>
    <x v="2"/>
  </r>
  <r>
    <n v="2952"/>
    <d v="2026-03-14T00:00:00"/>
    <x v="1"/>
    <x v="1"/>
    <x v="0"/>
    <s v="New"/>
    <x v="0"/>
    <s v="Trail Bike Light"/>
    <n v="1"/>
    <n v="51.86"/>
    <n v="0.1"/>
    <n v="22.34"/>
    <n v="46.673999999999999"/>
    <n v="22.34"/>
    <n v="24.334"/>
    <n v="0.52136092899687192"/>
    <n v="2026"/>
    <x v="0"/>
    <n v="3"/>
    <x v="2"/>
  </r>
  <r>
    <n v="3421"/>
    <d v="2026-03-14T00:00:00"/>
    <x v="3"/>
    <x v="8"/>
    <x v="0"/>
    <s v="Returning"/>
    <x v="2"/>
    <s v="Insulated Bottle"/>
    <n v="1"/>
    <n v="36.520000000000003"/>
    <n v="0.05"/>
    <n v="13.23"/>
    <n v="34.694000000000003"/>
    <n v="13.23"/>
    <n v="21.464000000000002"/>
    <n v="0.61866605176687617"/>
    <n v="2026"/>
    <x v="0"/>
    <n v="3"/>
    <x v="2"/>
  </r>
  <r>
    <n v="3536"/>
    <d v="2026-03-14T00:00:00"/>
    <x v="2"/>
    <x v="10"/>
    <x v="0"/>
    <s v="New"/>
    <x v="1"/>
    <s v="Summit Backpack 45L"/>
    <n v="2"/>
    <n v="153.66"/>
    <n v="0.1"/>
    <n v="78.430000000000007"/>
    <n v="276.58800000000002"/>
    <n v="156.86000000000001"/>
    <n v="119.72800000000001"/>
    <n v="0.43287488972768162"/>
    <n v="2026"/>
    <x v="0"/>
    <n v="3"/>
    <x v="2"/>
  </r>
  <r>
    <n v="3878"/>
    <d v="2026-03-14T00:00:00"/>
    <x v="1"/>
    <x v="14"/>
    <x v="3"/>
    <s v="Returning"/>
    <x v="4"/>
    <s v="Resistance Band Set"/>
    <n v="1"/>
    <n v="41.05"/>
    <n v="0.1"/>
    <n v="14.94"/>
    <n v="36.945"/>
    <n v="14.94"/>
    <n v="22.005000000000003"/>
    <n v="0.59561510353227776"/>
    <n v="2026"/>
    <x v="0"/>
    <n v="3"/>
    <x v="2"/>
  </r>
  <r>
    <n v="2027"/>
    <d v="2026-03-15T00:00:00"/>
    <x v="2"/>
    <x v="2"/>
    <x v="0"/>
    <s v="Returning"/>
    <x v="2"/>
    <s v="Carry-On Duffel"/>
    <n v="4"/>
    <n v="136.21"/>
    <n v="0.05"/>
    <n v="68.55"/>
    <n v="517.59799999999996"/>
    <n v="274.2"/>
    <n v="243.39799999999997"/>
    <n v="0.4702452482428448"/>
    <n v="2026"/>
    <x v="0"/>
    <n v="3"/>
    <x v="2"/>
  </r>
  <r>
    <n v="3280"/>
    <d v="2026-03-15T00:00:00"/>
    <x v="3"/>
    <x v="4"/>
    <x v="0"/>
    <s v="Returning"/>
    <x v="2"/>
    <s v="Packing Cube Set"/>
    <n v="3"/>
    <n v="46.68"/>
    <n v="0"/>
    <n v="18.760000000000002"/>
    <n v="140.04"/>
    <n v="56.28"/>
    <n v="83.759999999999991"/>
    <n v="0.59811482433590402"/>
    <n v="2026"/>
    <x v="0"/>
    <n v="3"/>
    <x v="2"/>
  </r>
  <r>
    <n v="5149"/>
    <d v="2026-03-15T00:00:00"/>
    <x v="1"/>
    <x v="12"/>
    <x v="2"/>
    <s v="New"/>
    <x v="2"/>
    <s v="Insulated Bottle"/>
    <n v="1"/>
    <n v="35.340000000000003"/>
    <n v="0.05"/>
    <n v="13.37"/>
    <n v="33.573"/>
    <n v="13.37"/>
    <n v="20.203000000000003"/>
    <n v="0.60176332171685587"/>
    <n v="2026"/>
    <x v="0"/>
    <n v="3"/>
    <x v="2"/>
  </r>
  <r>
    <n v="412"/>
    <d v="2026-03-16T00:00:00"/>
    <x v="3"/>
    <x v="7"/>
    <x v="2"/>
    <s v="Returning"/>
    <x v="4"/>
    <s v="Resistance Band Set"/>
    <n v="2"/>
    <n v="40.19"/>
    <n v="0"/>
    <n v="14.92"/>
    <n v="80.38"/>
    <n v="29.84"/>
    <n v="50.539999999999992"/>
    <n v="0.62876337397362525"/>
    <n v="2026"/>
    <x v="0"/>
    <n v="3"/>
    <x v="2"/>
  </r>
  <r>
    <n v="1161"/>
    <d v="2026-03-16T00:00:00"/>
    <x v="1"/>
    <x v="12"/>
    <x v="0"/>
    <s v="New"/>
    <x v="0"/>
    <s v="Cycling Pack 12L"/>
    <n v="2"/>
    <n v="101.73"/>
    <n v="0.05"/>
    <n v="51.56"/>
    <n v="193.28700000000001"/>
    <n v="103.12"/>
    <n v="90.167000000000002"/>
    <n v="0.46649283190281809"/>
    <n v="2026"/>
    <x v="0"/>
    <n v="3"/>
    <x v="2"/>
  </r>
  <r>
    <n v="1320"/>
    <d v="2026-03-16T00:00:00"/>
    <x v="2"/>
    <x v="3"/>
    <x v="2"/>
    <s v="Business"/>
    <x v="3"/>
    <s v="Trail Tent 2P"/>
    <n v="1"/>
    <n v="200.05"/>
    <n v="0"/>
    <n v="102.69"/>
    <n v="200.05"/>
    <n v="102.69"/>
    <n v="97.360000000000014"/>
    <n v="0.48667833041739567"/>
    <n v="2026"/>
    <x v="0"/>
    <n v="3"/>
    <x v="2"/>
  </r>
  <r>
    <n v="2528"/>
    <d v="2026-03-16T00:00:00"/>
    <x v="3"/>
    <x v="7"/>
    <x v="0"/>
    <s v="New"/>
    <x v="1"/>
    <s v="Hiking Daypack 20L"/>
    <n v="1"/>
    <n v="90.06"/>
    <n v="0"/>
    <n v="44.49"/>
    <n v="90.06"/>
    <n v="44.49"/>
    <n v="45.57"/>
    <n v="0.50599600266489009"/>
    <n v="2026"/>
    <x v="0"/>
    <n v="3"/>
    <x v="2"/>
  </r>
  <r>
    <n v="2956"/>
    <d v="2026-03-16T00:00:00"/>
    <x v="1"/>
    <x v="11"/>
    <x v="0"/>
    <s v="New"/>
    <x v="2"/>
    <s v="Insulated Bottle"/>
    <n v="1"/>
    <n v="37.119999999999997"/>
    <n v="0.1"/>
    <n v="13.39"/>
    <n v="33.408000000000001"/>
    <n v="13.39"/>
    <n v="20.018000000000001"/>
    <n v="0.59919779693486586"/>
    <n v="2026"/>
    <x v="0"/>
    <n v="3"/>
    <x v="2"/>
  </r>
  <r>
    <n v="2973"/>
    <d v="2026-03-16T00:00:00"/>
    <x v="0"/>
    <x v="0"/>
    <x v="2"/>
    <s v="Returning"/>
    <x v="1"/>
    <s v="Summit Backpack 45L"/>
    <n v="2"/>
    <n v="156.09"/>
    <n v="0.1"/>
    <n v="79.72"/>
    <n v="280.96199999999999"/>
    <n v="159.44"/>
    <n v="121.52199999999999"/>
    <n v="0.43252112385304775"/>
    <n v="2026"/>
    <x v="0"/>
    <n v="3"/>
    <x v="2"/>
  </r>
  <r>
    <n v="3358"/>
    <d v="2026-03-16T00:00:00"/>
    <x v="0"/>
    <x v="0"/>
    <x v="1"/>
    <s v="Business"/>
    <x v="4"/>
    <s v="Recovery Roller"/>
    <n v="12"/>
    <n v="36.44"/>
    <n v="0.05"/>
    <n v="13.65"/>
    <n v="415.41599999999994"/>
    <n v="163.80000000000001"/>
    <n v="251.61599999999993"/>
    <n v="0.60569645848980291"/>
    <n v="2026"/>
    <x v="0"/>
    <n v="3"/>
    <x v="2"/>
  </r>
  <r>
    <n v="164"/>
    <d v="2026-03-17T00:00:00"/>
    <x v="0"/>
    <x v="15"/>
    <x v="3"/>
    <s v="Business"/>
    <x v="3"/>
    <s v="Compact Sleeping Bag"/>
    <n v="5"/>
    <n v="123.95"/>
    <n v="0.05"/>
    <n v="59.23"/>
    <n v="588.76249999999993"/>
    <n v="296.14999999999998"/>
    <n v="292.61249999999995"/>
    <n v="0.49699581749856692"/>
    <n v="2026"/>
    <x v="0"/>
    <n v="3"/>
    <x v="2"/>
  </r>
  <r>
    <n v="995"/>
    <d v="2026-03-17T00:00:00"/>
    <x v="2"/>
    <x v="16"/>
    <x v="3"/>
    <s v="Business"/>
    <x v="3"/>
    <s v="Trail Tent 2P"/>
    <n v="1"/>
    <n v="192.84"/>
    <n v="0.15"/>
    <n v="101.42"/>
    <n v="163.91399999999999"/>
    <n v="101.42"/>
    <n v="62.493999999999986"/>
    <n v="0.38126090510877647"/>
    <n v="2026"/>
    <x v="0"/>
    <n v="3"/>
    <x v="2"/>
  </r>
  <r>
    <n v="4912"/>
    <d v="2026-03-17T00:00:00"/>
    <x v="1"/>
    <x v="11"/>
    <x v="0"/>
    <s v="New"/>
    <x v="1"/>
    <s v="Summit Backpack 45L"/>
    <n v="1"/>
    <n v="152.57"/>
    <n v="0.1"/>
    <n v="80.319999999999993"/>
    <n v="137.31299999999999"/>
    <n v="80.319999999999993"/>
    <n v="56.992999999999995"/>
    <n v="0.41505902572953762"/>
    <n v="2026"/>
    <x v="0"/>
    <n v="3"/>
    <x v="2"/>
  </r>
  <r>
    <n v="29"/>
    <d v="2026-03-18T00:00:00"/>
    <x v="3"/>
    <x v="4"/>
    <x v="0"/>
    <s v="Business"/>
    <x v="2"/>
    <s v="Carry-On Duffel"/>
    <n v="2"/>
    <n v="130.4"/>
    <n v="0"/>
    <n v="67.599999999999994"/>
    <n v="260.8"/>
    <n v="135.19999999999999"/>
    <n v="125.60000000000002"/>
    <n v="0.48159509202453993"/>
    <n v="2026"/>
    <x v="0"/>
    <n v="3"/>
    <x v="2"/>
  </r>
  <r>
    <n v="891"/>
    <d v="2026-03-18T00:00:00"/>
    <x v="2"/>
    <x v="3"/>
    <x v="0"/>
    <s v="New"/>
    <x v="1"/>
    <s v="Hiking Daypack 20L"/>
    <n v="2"/>
    <n v="94.25"/>
    <n v="0.1"/>
    <n v="44.99"/>
    <n v="169.65"/>
    <n v="89.98"/>
    <n v="79.67"/>
    <n v="0.46961391099322131"/>
    <n v="2026"/>
    <x v="0"/>
    <n v="3"/>
    <x v="2"/>
  </r>
  <r>
    <n v="1143"/>
    <d v="2026-03-18T00:00:00"/>
    <x v="1"/>
    <x v="12"/>
    <x v="0"/>
    <s v="Business"/>
    <x v="3"/>
    <s v="Compact Sleeping Bag"/>
    <n v="5"/>
    <n v="125.91"/>
    <n v="0"/>
    <n v="59.36"/>
    <n v="629.54999999999995"/>
    <n v="296.8"/>
    <n v="332.74999999999994"/>
    <n v="0.52855214041775866"/>
    <n v="2026"/>
    <x v="0"/>
    <n v="3"/>
    <x v="2"/>
  </r>
  <r>
    <n v="2478"/>
    <d v="2026-03-18T00:00:00"/>
    <x v="3"/>
    <x v="7"/>
    <x v="2"/>
    <s v="Returning"/>
    <x v="4"/>
    <s v="Resistance Band Set"/>
    <n v="2"/>
    <n v="39.619999999999997"/>
    <n v="0"/>
    <n v="14.78"/>
    <n v="79.239999999999995"/>
    <n v="29.56"/>
    <n v="49.679999999999993"/>
    <n v="0.62695608278647141"/>
    <n v="2026"/>
    <x v="0"/>
    <n v="3"/>
    <x v="2"/>
  </r>
  <r>
    <n v="3961"/>
    <d v="2026-03-18T00:00:00"/>
    <x v="0"/>
    <x v="9"/>
    <x v="0"/>
    <s v="Business"/>
    <x v="4"/>
    <s v="Recovery Roller"/>
    <n v="3"/>
    <n v="36.32"/>
    <n v="0"/>
    <n v="14.18"/>
    <n v="108.96000000000001"/>
    <n v="42.54"/>
    <n v="66.420000000000016"/>
    <n v="0.60958149779735693"/>
    <n v="2026"/>
    <x v="0"/>
    <n v="3"/>
    <x v="2"/>
  </r>
  <r>
    <n v="4724"/>
    <d v="2026-03-18T00:00:00"/>
    <x v="0"/>
    <x v="15"/>
    <x v="2"/>
    <s v="New"/>
    <x v="4"/>
    <s v="Training Mat"/>
    <n v="1"/>
    <n v="51.16"/>
    <n v="0"/>
    <n v="22.39"/>
    <n v="51.16"/>
    <n v="22.39"/>
    <n v="28.769999999999996"/>
    <n v="0.56235340109460508"/>
    <n v="2026"/>
    <x v="0"/>
    <n v="3"/>
    <x v="2"/>
  </r>
  <r>
    <n v="2171"/>
    <d v="2026-03-19T00:00:00"/>
    <x v="3"/>
    <x v="13"/>
    <x v="1"/>
    <s v="Business"/>
    <x v="4"/>
    <s v="Recovery Roller"/>
    <n v="5"/>
    <n v="35.65"/>
    <n v="0.1"/>
    <n v="13.64"/>
    <n v="160.42500000000001"/>
    <n v="68.2"/>
    <n v="92.225000000000009"/>
    <n v="0.5748792270531401"/>
    <n v="2026"/>
    <x v="0"/>
    <n v="3"/>
    <x v="2"/>
  </r>
  <r>
    <n v="2311"/>
    <d v="2026-03-19T00:00:00"/>
    <x v="3"/>
    <x v="8"/>
    <x v="0"/>
    <s v="New"/>
    <x v="1"/>
    <s v="Trail Boots"/>
    <n v="1"/>
    <n v="145.19"/>
    <n v="0"/>
    <n v="80.67"/>
    <n v="145.19"/>
    <n v="80.67"/>
    <n v="64.52"/>
    <n v="0.44438322198498514"/>
    <n v="2026"/>
    <x v="0"/>
    <n v="3"/>
    <x v="2"/>
  </r>
  <r>
    <n v="3563"/>
    <d v="2026-03-19T00:00:00"/>
    <x v="3"/>
    <x v="8"/>
    <x v="0"/>
    <s v="Returning"/>
    <x v="0"/>
    <s v="Compact Repair Kit"/>
    <n v="2"/>
    <n v="40.090000000000003"/>
    <n v="0"/>
    <n v="17.2"/>
    <n v="80.180000000000007"/>
    <n v="34.4"/>
    <n v="45.780000000000008"/>
    <n v="0.57096532801197308"/>
    <n v="2026"/>
    <x v="0"/>
    <n v="3"/>
    <x v="2"/>
  </r>
  <r>
    <n v="3587"/>
    <d v="2026-03-19T00:00:00"/>
    <x v="3"/>
    <x v="7"/>
    <x v="0"/>
    <s v="Returning"/>
    <x v="4"/>
    <s v="Resistance Band Set"/>
    <n v="1"/>
    <n v="39.47"/>
    <n v="0"/>
    <n v="15.02"/>
    <n v="39.47"/>
    <n v="15.02"/>
    <n v="24.45"/>
    <n v="0.61945781606283257"/>
    <n v="2026"/>
    <x v="0"/>
    <n v="3"/>
    <x v="2"/>
  </r>
  <r>
    <n v="3706"/>
    <d v="2026-03-19T00:00:00"/>
    <x v="0"/>
    <x v="0"/>
    <x v="0"/>
    <s v="Returning"/>
    <x v="0"/>
    <s v="Cycling Pack 12L"/>
    <n v="2"/>
    <n v="103.42"/>
    <n v="0"/>
    <n v="49.51"/>
    <n v="206.84"/>
    <n v="99.02"/>
    <n v="107.82000000000001"/>
    <n v="0.52127248114484626"/>
    <n v="2026"/>
    <x v="0"/>
    <n v="3"/>
    <x v="2"/>
  </r>
  <r>
    <n v="4121"/>
    <d v="2026-03-19T00:00:00"/>
    <x v="0"/>
    <x v="0"/>
    <x v="0"/>
    <s v="Returning"/>
    <x v="2"/>
    <s v="Travel Backpack 35L"/>
    <n v="4"/>
    <n v="161.93"/>
    <n v="0.15"/>
    <n v="88"/>
    <n v="550.56200000000001"/>
    <n v="352"/>
    <n v="198.56200000000001"/>
    <n v="0.36065329608654428"/>
    <n v="2026"/>
    <x v="0"/>
    <n v="3"/>
    <x v="2"/>
  </r>
  <r>
    <n v="1047"/>
    <d v="2026-03-20T00:00:00"/>
    <x v="0"/>
    <x v="0"/>
    <x v="0"/>
    <s v="Returning"/>
    <x v="2"/>
    <s v="Packing Cube Set"/>
    <n v="2"/>
    <n v="46.21"/>
    <n v="0.05"/>
    <n v="18.37"/>
    <n v="87.798999999999992"/>
    <n v="36.74"/>
    <n v="51.05899999999999"/>
    <n v="0.58154420893176451"/>
    <n v="2026"/>
    <x v="0"/>
    <n v="3"/>
    <x v="2"/>
  </r>
  <r>
    <n v="1142"/>
    <d v="2026-03-20T00:00:00"/>
    <x v="1"/>
    <x v="11"/>
    <x v="0"/>
    <s v="New"/>
    <x v="3"/>
    <s v="Compact Sleeping Bag"/>
    <n v="3"/>
    <n v="125.85"/>
    <n v="0"/>
    <n v="59.19"/>
    <n v="377.54999999999995"/>
    <n v="177.57"/>
    <n v="199.97999999999996"/>
    <n v="0.52967818831942781"/>
    <n v="2026"/>
    <x v="0"/>
    <n v="3"/>
    <x v="2"/>
  </r>
  <r>
    <n v="2232"/>
    <d v="2026-03-20T00:00:00"/>
    <x v="3"/>
    <x v="13"/>
    <x v="2"/>
    <s v="New"/>
    <x v="2"/>
    <s v="Insulated Bottle"/>
    <n v="2"/>
    <n v="36.340000000000003"/>
    <n v="0"/>
    <n v="13.8"/>
    <n v="72.680000000000007"/>
    <n v="27.6"/>
    <n v="45.080000000000005"/>
    <n v="0.620253164556962"/>
    <n v="2026"/>
    <x v="0"/>
    <n v="3"/>
    <x v="2"/>
  </r>
  <r>
    <n v="2339"/>
    <d v="2026-03-20T00:00:00"/>
    <x v="1"/>
    <x v="12"/>
    <x v="3"/>
    <s v="New"/>
    <x v="0"/>
    <s v="Trail Bike Light"/>
    <n v="2"/>
    <n v="51.29"/>
    <n v="0"/>
    <n v="23.15"/>
    <n v="102.58"/>
    <n v="46.3"/>
    <n v="56.28"/>
    <n v="0.54864496003119523"/>
    <n v="2026"/>
    <x v="0"/>
    <n v="3"/>
    <x v="2"/>
  </r>
  <r>
    <n v="3611"/>
    <d v="2026-03-20T00:00:00"/>
    <x v="1"/>
    <x v="1"/>
    <x v="1"/>
    <s v="Business"/>
    <x v="0"/>
    <s v="Compact Repair Kit"/>
    <n v="6"/>
    <n v="40.89"/>
    <n v="0.1"/>
    <n v="16.84"/>
    <n v="220.80600000000001"/>
    <n v="101.03999999999999"/>
    <n v="119.76600000000002"/>
    <n v="0.54240373902883077"/>
    <n v="2026"/>
    <x v="0"/>
    <n v="3"/>
    <x v="2"/>
  </r>
  <r>
    <n v="3953"/>
    <d v="2026-03-20T00:00:00"/>
    <x v="1"/>
    <x v="14"/>
    <x v="0"/>
    <s v="New"/>
    <x v="4"/>
    <s v="Weighted Vest"/>
    <n v="1"/>
    <n v="120.63"/>
    <n v="0"/>
    <n v="70.28"/>
    <n v="120.63"/>
    <n v="70.28"/>
    <n v="50.349999999999994"/>
    <n v="0.41739202520102792"/>
    <n v="2026"/>
    <x v="0"/>
    <n v="3"/>
    <x v="2"/>
  </r>
  <r>
    <n v="4253"/>
    <d v="2026-03-20T00:00:00"/>
    <x v="3"/>
    <x v="13"/>
    <x v="1"/>
    <s v="New"/>
    <x v="0"/>
    <s v="Commuter Helmet"/>
    <n v="5"/>
    <n v="82.64"/>
    <n v="0.1"/>
    <n v="43.52"/>
    <n v="371.88"/>
    <n v="217.60000000000002"/>
    <n v="154.27999999999997"/>
    <n v="0.41486501021834993"/>
    <n v="2026"/>
    <x v="0"/>
    <n v="3"/>
    <x v="2"/>
  </r>
  <r>
    <n v="4952"/>
    <d v="2026-03-20T00:00:00"/>
    <x v="1"/>
    <x v="6"/>
    <x v="0"/>
    <s v="Business"/>
    <x v="1"/>
    <s v="Trekking Poles"/>
    <n v="2"/>
    <n v="72.459999999999994"/>
    <n v="0"/>
    <n v="33.31"/>
    <n v="144.91999999999999"/>
    <n v="66.62"/>
    <n v="78.299999999999983"/>
    <n v="0.54029809550096597"/>
    <n v="2026"/>
    <x v="0"/>
    <n v="3"/>
    <x v="2"/>
  </r>
  <r>
    <n v="5016"/>
    <d v="2026-03-20T00:00:00"/>
    <x v="1"/>
    <x v="12"/>
    <x v="3"/>
    <s v="New"/>
    <x v="4"/>
    <s v="Resistance Band Set"/>
    <n v="2"/>
    <n v="40.659999999999997"/>
    <n v="0.1"/>
    <n v="14.63"/>
    <n v="73.188000000000002"/>
    <n v="29.26"/>
    <n v="43.927999999999997"/>
    <n v="0.60020768431983385"/>
    <n v="2026"/>
    <x v="0"/>
    <n v="3"/>
    <x v="2"/>
  </r>
  <r>
    <n v="839"/>
    <d v="2026-03-21T00:00:00"/>
    <x v="1"/>
    <x v="12"/>
    <x v="3"/>
    <s v="New"/>
    <x v="0"/>
    <s v="Compact Repair Kit"/>
    <n v="1"/>
    <n v="40.5"/>
    <n v="0.05"/>
    <n v="17.16"/>
    <n v="38.475000000000001"/>
    <n v="17.16"/>
    <n v="21.315000000000001"/>
    <n v="0.55399610136452238"/>
    <n v="2026"/>
    <x v="0"/>
    <n v="3"/>
    <x v="2"/>
  </r>
  <r>
    <n v="1382"/>
    <d v="2026-03-21T00:00:00"/>
    <x v="2"/>
    <x v="2"/>
    <x v="0"/>
    <s v="Business"/>
    <x v="1"/>
    <s v="Trekking Poles"/>
    <n v="1"/>
    <n v="72.16"/>
    <n v="0"/>
    <n v="33.11"/>
    <n v="72.16"/>
    <n v="33.11"/>
    <n v="39.049999999999997"/>
    <n v="0.54115853658536583"/>
    <n v="2026"/>
    <x v="0"/>
    <n v="3"/>
    <x v="2"/>
  </r>
  <r>
    <n v="1452"/>
    <d v="2026-03-21T00:00:00"/>
    <x v="2"/>
    <x v="5"/>
    <x v="3"/>
    <s v="Business"/>
    <x v="2"/>
    <s v="Travel Backpack 35L"/>
    <n v="1"/>
    <n v="161.93"/>
    <n v="0.15"/>
    <n v="87.5"/>
    <n v="137.6405"/>
    <n v="87.5"/>
    <n v="50.140500000000003"/>
    <n v="0.36428594781332529"/>
    <n v="2026"/>
    <x v="0"/>
    <n v="3"/>
    <x v="2"/>
  </r>
  <r>
    <n v="1845"/>
    <d v="2026-03-21T00:00:00"/>
    <x v="0"/>
    <x v="9"/>
    <x v="0"/>
    <s v="Returning"/>
    <x v="3"/>
    <s v="Alpine Tent 4P"/>
    <n v="3"/>
    <n v="348.54"/>
    <n v="0.1"/>
    <n v="200.3"/>
    <n v="941.05800000000011"/>
    <n v="600.90000000000009"/>
    <n v="340.15800000000002"/>
    <n v="0.36146337420222768"/>
    <n v="2026"/>
    <x v="0"/>
    <n v="3"/>
    <x v="2"/>
  </r>
  <r>
    <n v="3560"/>
    <d v="2026-03-21T00:00:00"/>
    <x v="2"/>
    <x v="16"/>
    <x v="0"/>
    <s v="Returning"/>
    <x v="4"/>
    <s v="Training Mat"/>
    <n v="3"/>
    <n v="50.46"/>
    <n v="0.1"/>
    <n v="21.9"/>
    <n v="136.24199999999999"/>
    <n v="65.699999999999989"/>
    <n v="70.542000000000002"/>
    <n v="0.51776985070683057"/>
    <n v="2026"/>
    <x v="0"/>
    <n v="3"/>
    <x v="2"/>
  </r>
  <r>
    <n v="4059"/>
    <d v="2026-03-21T00:00:00"/>
    <x v="3"/>
    <x v="13"/>
    <x v="3"/>
    <s v="New"/>
    <x v="3"/>
    <s v="Portable Camp Stove"/>
    <n v="1"/>
    <n v="83.62"/>
    <n v="0"/>
    <n v="39.15"/>
    <n v="83.62"/>
    <n v="39.15"/>
    <n v="44.470000000000006"/>
    <n v="0.53181057163358048"/>
    <n v="2026"/>
    <x v="0"/>
    <n v="3"/>
    <x v="2"/>
  </r>
  <r>
    <n v="4731"/>
    <d v="2026-03-21T00:00:00"/>
    <x v="1"/>
    <x v="12"/>
    <x v="1"/>
    <s v="Business"/>
    <x v="0"/>
    <s v="Trail Bike Light"/>
    <n v="6"/>
    <n v="51.07"/>
    <n v="0.1"/>
    <n v="22.68"/>
    <n v="275.77800000000002"/>
    <n v="136.07999999999998"/>
    <n v="139.69800000000004"/>
    <n v="0.50655962404542798"/>
    <n v="2026"/>
    <x v="0"/>
    <n v="3"/>
    <x v="2"/>
  </r>
  <r>
    <n v="693"/>
    <d v="2026-03-22T00:00:00"/>
    <x v="1"/>
    <x v="11"/>
    <x v="0"/>
    <s v="New"/>
    <x v="2"/>
    <s v="Packing Cube Set"/>
    <n v="3"/>
    <n v="47.02"/>
    <n v="0.1"/>
    <n v="17.989999999999998"/>
    <n v="126.95400000000001"/>
    <n v="53.97"/>
    <n v="72.984000000000009"/>
    <n v="0.57488539155914742"/>
    <n v="2026"/>
    <x v="0"/>
    <n v="3"/>
    <x v="2"/>
  </r>
  <r>
    <n v="1672"/>
    <d v="2026-03-22T00:00:00"/>
    <x v="2"/>
    <x v="5"/>
    <x v="3"/>
    <s v="Returning"/>
    <x v="2"/>
    <s v="Packing Cube Set"/>
    <n v="1"/>
    <n v="47.1"/>
    <n v="0.05"/>
    <n v="18.48"/>
    <n v="44.744999999999997"/>
    <n v="18.48"/>
    <n v="26.264999999999997"/>
    <n v="0.58699296010727453"/>
    <n v="2026"/>
    <x v="0"/>
    <n v="3"/>
    <x v="2"/>
  </r>
  <r>
    <n v="2347"/>
    <d v="2026-03-22T00:00:00"/>
    <x v="3"/>
    <x v="13"/>
    <x v="0"/>
    <s v="Returning"/>
    <x v="2"/>
    <s v="Carry-On Duffel"/>
    <n v="2"/>
    <n v="131.38999999999999"/>
    <n v="0"/>
    <n v="66.91"/>
    <n v="262.77999999999997"/>
    <n v="133.82"/>
    <n v="128.95999999999998"/>
    <n v="0.49075272090722277"/>
    <n v="2026"/>
    <x v="0"/>
    <n v="3"/>
    <x v="2"/>
  </r>
  <r>
    <n v="2582"/>
    <d v="2026-03-22T00:00:00"/>
    <x v="1"/>
    <x v="1"/>
    <x v="3"/>
    <s v="New"/>
    <x v="4"/>
    <s v="Weighted Vest"/>
    <n v="1"/>
    <n v="120.16"/>
    <n v="0.15"/>
    <n v="68.33"/>
    <n v="102.136"/>
    <n v="68.33"/>
    <n v="33.805999999999997"/>
    <n v="0.33099005247904756"/>
    <n v="2026"/>
    <x v="0"/>
    <n v="3"/>
    <x v="2"/>
  </r>
  <r>
    <n v="2762"/>
    <d v="2026-03-22T00:00:00"/>
    <x v="3"/>
    <x v="8"/>
    <x v="2"/>
    <s v="Returning"/>
    <x v="3"/>
    <s v="Trail Tent 2P"/>
    <n v="1"/>
    <n v="196.48"/>
    <n v="0"/>
    <n v="101.29"/>
    <n v="196.48"/>
    <n v="101.29"/>
    <n v="95.189999999999984"/>
    <n v="0.48447679153094458"/>
    <n v="2026"/>
    <x v="0"/>
    <n v="3"/>
    <x v="2"/>
  </r>
  <r>
    <n v="4090"/>
    <d v="2026-03-22T00:00:00"/>
    <x v="1"/>
    <x v="11"/>
    <x v="3"/>
    <s v="Business"/>
    <x v="2"/>
    <s v="Insulated Bottle"/>
    <n v="1"/>
    <n v="36.520000000000003"/>
    <n v="0"/>
    <n v="13.96"/>
    <n v="36.520000000000003"/>
    <n v="13.96"/>
    <n v="22.560000000000002"/>
    <n v="0.61774370208105145"/>
    <n v="2026"/>
    <x v="0"/>
    <n v="3"/>
    <x v="2"/>
  </r>
  <r>
    <n v="4491"/>
    <d v="2026-03-22T00:00:00"/>
    <x v="1"/>
    <x v="12"/>
    <x v="2"/>
    <s v="Business"/>
    <x v="4"/>
    <s v="Training Mat"/>
    <n v="4"/>
    <n v="49.71"/>
    <n v="0.1"/>
    <n v="22.46"/>
    <n v="178.95600000000002"/>
    <n v="89.84"/>
    <n v="89.116000000000014"/>
    <n v="0.49797715639598561"/>
    <n v="2026"/>
    <x v="0"/>
    <n v="3"/>
    <x v="2"/>
  </r>
  <r>
    <n v="4678"/>
    <d v="2026-03-22T00:00:00"/>
    <x v="0"/>
    <x v="0"/>
    <x v="0"/>
    <s v="Returning"/>
    <x v="3"/>
    <s v="Portable Camp Stove"/>
    <n v="1"/>
    <n v="81.209999999999994"/>
    <n v="0.05"/>
    <n v="40.44"/>
    <n v="77.149499999999989"/>
    <n v="40.44"/>
    <n v="36.709499999999991"/>
    <n v="0.47582291524896464"/>
    <n v="2026"/>
    <x v="0"/>
    <n v="3"/>
    <x v="2"/>
  </r>
  <r>
    <n v="1189"/>
    <d v="2026-03-23T00:00:00"/>
    <x v="3"/>
    <x v="13"/>
    <x v="0"/>
    <s v="New"/>
    <x v="0"/>
    <s v="Cycling Pack 12L"/>
    <n v="2"/>
    <n v="103.22"/>
    <n v="0"/>
    <n v="51.33"/>
    <n v="206.44"/>
    <n v="102.66"/>
    <n v="103.78"/>
    <n v="0.50271265258670805"/>
    <n v="2026"/>
    <x v="0"/>
    <n v="3"/>
    <x v="2"/>
  </r>
  <r>
    <n v="1590"/>
    <d v="2026-03-23T00:00:00"/>
    <x v="0"/>
    <x v="15"/>
    <x v="3"/>
    <s v="New"/>
    <x v="1"/>
    <s v="Summit Backpack 45L"/>
    <n v="1"/>
    <n v="153.47"/>
    <n v="0"/>
    <n v="78.19"/>
    <n v="153.47"/>
    <n v="78.19"/>
    <n v="75.28"/>
    <n v="0.49051931973675639"/>
    <n v="2026"/>
    <x v="0"/>
    <n v="3"/>
    <x v="2"/>
  </r>
  <r>
    <n v="2309"/>
    <d v="2026-03-23T00:00:00"/>
    <x v="3"/>
    <x v="7"/>
    <x v="0"/>
    <s v="Returning"/>
    <x v="3"/>
    <s v="Trail Tent 2P"/>
    <n v="6"/>
    <n v="199.75"/>
    <n v="0"/>
    <n v="105.84"/>
    <n v="1198.5"/>
    <n v="635.04"/>
    <n v="563.46"/>
    <n v="0.47013767209011265"/>
    <n v="2026"/>
    <x v="0"/>
    <n v="3"/>
    <x v="2"/>
  </r>
  <r>
    <n v="3628"/>
    <d v="2026-03-23T00:00:00"/>
    <x v="1"/>
    <x v="12"/>
    <x v="3"/>
    <s v="New"/>
    <x v="2"/>
    <s v="Packing Cube Set"/>
    <n v="1"/>
    <n v="45.84"/>
    <n v="0"/>
    <n v="18.079999999999998"/>
    <n v="45.84"/>
    <n v="18.079999999999998"/>
    <n v="27.760000000000005"/>
    <n v="0.605584642233857"/>
    <n v="2026"/>
    <x v="0"/>
    <n v="3"/>
    <x v="2"/>
  </r>
  <r>
    <n v="3718"/>
    <d v="2026-03-23T00:00:00"/>
    <x v="1"/>
    <x v="12"/>
    <x v="3"/>
    <s v="New"/>
    <x v="3"/>
    <s v="Compact Sleeping Bag"/>
    <n v="2"/>
    <n v="122.07"/>
    <n v="0.05"/>
    <n v="59.16"/>
    <n v="231.93299999999996"/>
    <n v="118.32"/>
    <n v="113.61299999999997"/>
    <n v="0.48985267297021118"/>
    <n v="2026"/>
    <x v="0"/>
    <n v="3"/>
    <x v="2"/>
  </r>
  <r>
    <n v="4198"/>
    <d v="2026-03-23T00:00:00"/>
    <x v="1"/>
    <x v="14"/>
    <x v="3"/>
    <s v="New"/>
    <x v="4"/>
    <s v="Weighted Vest"/>
    <n v="3"/>
    <n v="122.4"/>
    <n v="0.15"/>
    <n v="71.150000000000006"/>
    <n v="312.12"/>
    <n v="213.45000000000002"/>
    <n v="98.669999999999987"/>
    <n v="0.31612841214917337"/>
    <n v="2026"/>
    <x v="0"/>
    <n v="3"/>
    <x v="2"/>
  </r>
  <r>
    <n v="4784"/>
    <d v="2026-03-23T00:00:00"/>
    <x v="0"/>
    <x v="15"/>
    <x v="0"/>
    <s v="New"/>
    <x v="0"/>
    <s v="Cycling Pack 12L"/>
    <n v="1"/>
    <n v="101.43"/>
    <n v="0"/>
    <n v="51.78"/>
    <n v="101.43"/>
    <n v="51.78"/>
    <n v="49.650000000000006"/>
    <n v="0.4895001478852411"/>
    <n v="2026"/>
    <x v="0"/>
    <n v="3"/>
    <x v="2"/>
  </r>
  <r>
    <n v="86"/>
    <d v="2026-03-24T00:00:00"/>
    <x v="1"/>
    <x v="12"/>
    <x v="1"/>
    <s v="Business"/>
    <x v="0"/>
    <s v="Cycling Pack 12L"/>
    <n v="8"/>
    <n v="104.7"/>
    <n v="0.05"/>
    <n v="49.91"/>
    <n v="795.72"/>
    <n v="399.28"/>
    <n v="396.44000000000005"/>
    <n v="0.49821545267179412"/>
    <n v="2026"/>
    <x v="0"/>
    <n v="3"/>
    <x v="2"/>
  </r>
  <r>
    <n v="1813"/>
    <d v="2026-03-24T00:00:00"/>
    <x v="0"/>
    <x v="0"/>
    <x v="2"/>
    <s v="Returning"/>
    <x v="1"/>
    <s v="Trail Boots"/>
    <n v="4"/>
    <n v="146.34"/>
    <n v="0"/>
    <n v="79.37"/>
    <n v="585.36"/>
    <n v="317.48"/>
    <n v="267.88"/>
    <n v="0.45763290966242992"/>
    <n v="2026"/>
    <x v="0"/>
    <n v="3"/>
    <x v="2"/>
  </r>
  <r>
    <n v="2212"/>
    <d v="2026-03-24T00:00:00"/>
    <x v="1"/>
    <x v="6"/>
    <x v="0"/>
    <s v="Returning"/>
    <x v="4"/>
    <s v="Weighted Vest"/>
    <n v="2"/>
    <n v="122.92"/>
    <n v="0.05"/>
    <n v="70.31"/>
    <n v="233.548"/>
    <n v="140.62"/>
    <n v="92.927999999999997"/>
    <n v="0.39789679209413054"/>
    <n v="2026"/>
    <x v="0"/>
    <n v="3"/>
    <x v="2"/>
  </r>
  <r>
    <n v="4466"/>
    <d v="2026-03-24T00:00:00"/>
    <x v="2"/>
    <x v="2"/>
    <x v="0"/>
    <s v="New"/>
    <x v="1"/>
    <s v="Hiking Daypack 20L"/>
    <n v="1"/>
    <n v="91.35"/>
    <n v="0.05"/>
    <n v="45.24"/>
    <n v="86.782499999999985"/>
    <n v="45.24"/>
    <n v="41.542499999999983"/>
    <n v="0.47869674185463645"/>
    <n v="2026"/>
    <x v="0"/>
    <n v="3"/>
    <x v="2"/>
  </r>
  <r>
    <n v="4483"/>
    <d v="2026-03-24T00:00:00"/>
    <x v="1"/>
    <x v="12"/>
    <x v="0"/>
    <s v="New"/>
    <x v="0"/>
    <s v="Trail Bike Light"/>
    <n v="3"/>
    <n v="51.01"/>
    <n v="0.15"/>
    <n v="22.84"/>
    <n v="130.07550000000001"/>
    <n v="68.52"/>
    <n v="61.555500000000009"/>
    <n v="0.47322900930613382"/>
    <n v="2026"/>
    <x v="0"/>
    <n v="3"/>
    <x v="2"/>
  </r>
  <r>
    <n v="273"/>
    <d v="2026-03-25T00:00:00"/>
    <x v="3"/>
    <x v="8"/>
    <x v="0"/>
    <s v="New"/>
    <x v="4"/>
    <s v="Weighted Vest"/>
    <n v="2"/>
    <n v="125.04"/>
    <n v="0.05"/>
    <n v="67.680000000000007"/>
    <n v="237.57599999999999"/>
    <n v="135.36000000000001"/>
    <n v="102.21599999999998"/>
    <n v="0.43024547934134755"/>
    <n v="2026"/>
    <x v="0"/>
    <n v="3"/>
    <x v="2"/>
  </r>
  <r>
    <n v="578"/>
    <d v="2026-03-25T00:00:00"/>
    <x v="2"/>
    <x v="5"/>
    <x v="3"/>
    <s v="Returning"/>
    <x v="0"/>
    <s v="Trail Bike Light"/>
    <n v="2"/>
    <n v="50.22"/>
    <n v="0.05"/>
    <n v="23.16"/>
    <n v="95.417999999999992"/>
    <n v="46.32"/>
    <n v="49.097999999999992"/>
    <n v="0.51455700182355524"/>
    <n v="2026"/>
    <x v="0"/>
    <n v="3"/>
    <x v="2"/>
  </r>
  <r>
    <n v="1290"/>
    <d v="2026-03-25T00:00:00"/>
    <x v="1"/>
    <x v="1"/>
    <x v="0"/>
    <s v="Business"/>
    <x v="4"/>
    <s v="Recovery Roller"/>
    <n v="5"/>
    <n v="36.369999999999997"/>
    <n v="0.05"/>
    <n v="13.81"/>
    <n v="172.75749999999999"/>
    <n v="69.05"/>
    <n v="103.7075"/>
    <n v="0.60030678841729013"/>
    <n v="2026"/>
    <x v="0"/>
    <n v="3"/>
    <x v="2"/>
  </r>
  <r>
    <n v="1501"/>
    <d v="2026-03-25T00:00:00"/>
    <x v="3"/>
    <x v="7"/>
    <x v="1"/>
    <s v="New"/>
    <x v="2"/>
    <s v="Insulated Bottle"/>
    <n v="3"/>
    <n v="36.43"/>
    <n v="0.1"/>
    <n v="13.23"/>
    <n v="98.36099999999999"/>
    <n v="39.69"/>
    <n v="58.670999999999992"/>
    <n v="0.59648641229755694"/>
    <n v="2026"/>
    <x v="0"/>
    <n v="3"/>
    <x v="2"/>
  </r>
  <r>
    <n v="1540"/>
    <d v="2026-03-25T00:00:00"/>
    <x v="1"/>
    <x v="12"/>
    <x v="1"/>
    <s v="Business"/>
    <x v="0"/>
    <s v="Trail Bike Light"/>
    <n v="10"/>
    <n v="49.7"/>
    <n v="0.1"/>
    <n v="21.96"/>
    <n v="447.3"/>
    <n v="219.60000000000002"/>
    <n v="227.7"/>
    <n v="0.50905432595573441"/>
    <n v="2026"/>
    <x v="0"/>
    <n v="3"/>
    <x v="2"/>
  </r>
  <r>
    <n v="2541"/>
    <d v="2026-03-25T00:00:00"/>
    <x v="1"/>
    <x v="12"/>
    <x v="0"/>
    <s v="Returning"/>
    <x v="2"/>
    <s v="Packing Cube Set"/>
    <n v="2"/>
    <n v="46.61"/>
    <n v="0"/>
    <n v="17.97"/>
    <n v="93.22"/>
    <n v="35.94"/>
    <n v="57.28"/>
    <n v="0.61446041621969538"/>
    <n v="2026"/>
    <x v="0"/>
    <n v="3"/>
    <x v="2"/>
  </r>
  <r>
    <n v="4264"/>
    <d v="2026-03-25T00:00:00"/>
    <x v="2"/>
    <x v="5"/>
    <x v="0"/>
    <s v="New"/>
    <x v="2"/>
    <s v="Packing Cube Set"/>
    <n v="1"/>
    <n v="47.61"/>
    <n v="0"/>
    <n v="18.89"/>
    <n v="47.61"/>
    <n v="18.89"/>
    <n v="28.72"/>
    <n v="0.60323461457676952"/>
    <n v="2026"/>
    <x v="0"/>
    <n v="3"/>
    <x v="2"/>
  </r>
  <r>
    <n v="4311"/>
    <d v="2026-03-25T00:00:00"/>
    <x v="2"/>
    <x v="2"/>
    <x v="0"/>
    <s v="New"/>
    <x v="0"/>
    <s v="Compact Repair Kit"/>
    <n v="2"/>
    <n v="40.880000000000003"/>
    <n v="0.05"/>
    <n v="16.39"/>
    <n v="77.671999999999997"/>
    <n v="32.78"/>
    <n v="44.891999999999996"/>
    <n v="0.57796889483983926"/>
    <n v="2026"/>
    <x v="0"/>
    <n v="3"/>
    <x v="2"/>
  </r>
  <r>
    <n v="4796"/>
    <d v="2026-03-25T00:00:00"/>
    <x v="1"/>
    <x v="12"/>
    <x v="0"/>
    <s v="New"/>
    <x v="4"/>
    <s v="Resistance Band Set"/>
    <n v="2"/>
    <n v="39.409999999999997"/>
    <n v="0.15"/>
    <n v="14.91"/>
    <n v="66.996999999999986"/>
    <n v="29.82"/>
    <n v="37.176999999999985"/>
    <n v="0.55490544352732207"/>
    <n v="2026"/>
    <x v="0"/>
    <n v="3"/>
    <x v="2"/>
  </r>
  <r>
    <n v="89"/>
    <d v="2026-03-26T00:00:00"/>
    <x v="2"/>
    <x v="10"/>
    <x v="0"/>
    <s v="Returning"/>
    <x v="0"/>
    <s v="Compact Repair Kit"/>
    <n v="1"/>
    <n v="40.82"/>
    <n v="0.05"/>
    <n v="16.940000000000001"/>
    <n v="38.778999999999996"/>
    <n v="16.940000000000001"/>
    <n v="21.838999999999995"/>
    <n v="0.56316563088269411"/>
    <n v="2026"/>
    <x v="0"/>
    <n v="3"/>
    <x v="2"/>
  </r>
  <r>
    <n v="487"/>
    <d v="2026-03-26T00:00:00"/>
    <x v="3"/>
    <x v="8"/>
    <x v="2"/>
    <s v="Business"/>
    <x v="2"/>
    <s v="Insulated Bottle"/>
    <n v="3"/>
    <n v="36.979999999999997"/>
    <n v="0.1"/>
    <n v="13.65"/>
    <n v="99.846000000000004"/>
    <n v="40.950000000000003"/>
    <n v="58.896000000000001"/>
    <n v="0.58986839733189111"/>
    <n v="2026"/>
    <x v="0"/>
    <n v="3"/>
    <x v="2"/>
  </r>
  <r>
    <n v="1476"/>
    <d v="2026-03-26T00:00:00"/>
    <x v="1"/>
    <x v="12"/>
    <x v="3"/>
    <s v="New"/>
    <x v="2"/>
    <s v="Insulated Bottle"/>
    <n v="1"/>
    <n v="35.700000000000003"/>
    <n v="0.05"/>
    <n v="13.91"/>
    <n v="33.914999999999999"/>
    <n v="13.91"/>
    <n v="20.004999999999999"/>
    <n v="0.58985699542975079"/>
    <n v="2026"/>
    <x v="0"/>
    <n v="3"/>
    <x v="2"/>
  </r>
  <r>
    <n v="2145"/>
    <d v="2026-03-26T00:00:00"/>
    <x v="3"/>
    <x v="8"/>
    <x v="2"/>
    <s v="Returning"/>
    <x v="0"/>
    <s v="Compact Repair Kit"/>
    <n v="1"/>
    <n v="39.53"/>
    <n v="0.05"/>
    <n v="17.170000000000002"/>
    <n v="37.5535"/>
    <n v="17.170000000000002"/>
    <n v="20.383499999999998"/>
    <n v="0.54278562584046752"/>
    <n v="2026"/>
    <x v="0"/>
    <n v="3"/>
    <x v="2"/>
  </r>
  <r>
    <n v="2999"/>
    <d v="2026-03-26T00:00:00"/>
    <x v="2"/>
    <x v="3"/>
    <x v="2"/>
    <s v="Returning"/>
    <x v="2"/>
    <s v="Insulated Bottle"/>
    <n v="2"/>
    <n v="35.75"/>
    <n v="0"/>
    <n v="13.28"/>
    <n v="71.5"/>
    <n v="26.56"/>
    <n v="44.94"/>
    <n v="0.62853146853146846"/>
    <n v="2026"/>
    <x v="0"/>
    <n v="3"/>
    <x v="2"/>
  </r>
  <r>
    <n v="4464"/>
    <d v="2026-03-26T00:00:00"/>
    <x v="2"/>
    <x v="2"/>
    <x v="0"/>
    <s v="Business"/>
    <x v="4"/>
    <s v="Training Mat"/>
    <n v="2"/>
    <n v="50.17"/>
    <n v="0"/>
    <n v="22.37"/>
    <n v="100.34"/>
    <n v="44.74"/>
    <n v="55.6"/>
    <n v="0.55411600558102447"/>
    <n v="2026"/>
    <x v="0"/>
    <n v="3"/>
    <x v="2"/>
  </r>
  <r>
    <n v="4978"/>
    <d v="2026-03-26T00:00:00"/>
    <x v="0"/>
    <x v="9"/>
    <x v="0"/>
    <s v="New"/>
    <x v="4"/>
    <s v="Resistance Band Set"/>
    <n v="5"/>
    <n v="41.32"/>
    <n v="0"/>
    <n v="15.09"/>
    <n v="206.6"/>
    <n v="75.45"/>
    <n v="131.14999999999998"/>
    <n v="0.63480154888673757"/>
    <n v="2026"/>
    <x v="0"/>
    <n v="3"/>
    <x v="2"/>
  </r>
  <r>
    <n v="130"/>
    <d v="2026-03-27T00:00:00"/>
    <x v="3"/>
    <x v="7"/>
    <x v="3"/>
    <s v="New"/>
    <x v="1"/>
    <s v="Summit Backpack 45L"/>
    <n v="3"/>
    <n v="152.4"/>
    <n v="0.05"/>
    <n v="79.97"/>
    <n v="434.34000000000003"/>
    <n v="239.91"/>
    <n v="194.43000000000004"/>
    <n v="0.44764470230694853"/>
    <n v="2026"/>
    <x v="0"/>
    <n v="3"/>
    <x v="2"/>
  </r>
  <r>
    <n v="848"/>
    <d v="2026-03-27T00:00:00"/>
    <x v="0"/>
    <x v="0"/>
    <x v="0"/>
    <s v="New"/>
    <x v="4"/>
    <s v="Recovery Roller"/>
    <n v="1"/>
    <n v="36.299999999999997"/>
    <n v="0"/>
    <n v="14.1"/>
    <n v="36.299999999999997"/>
    <n v="14.1"/>
    <n v="22.199999999999996"/>
    <n v="0.61157024793388426"/>
    <n v="2026"/>
    <x v="0"/>
    <n v="3"/>
    <x v="2"/>
  </r>
  <r>
    <n v="1359"/>
    <d v="2026-03-27T00:00:00"/>
    <x v="2"/>
    <x v="5"/>
    <x v="0"/>
    <s v="Returning"/>
    <x v="2"/>
    <s v="Packing Cube Set"/>
    <n v="3"/>
    <n v="46.24"/>
    <n v="0.1"/>
    <n v="18.2"/>
    <n v="124.848"/>
    <n v="54.599999999999994"/>
    <n v="70.248000000000005"/>
    <n v="0.56266820453671673"/>
    <n v="2026"/>
    <x v="0"/>
    <n v="3"/>
    <x v="2"/>
  </r>
  <r>
    <n v="2379"/>
    <d v="2026-03-27T00:00:00"/>
    <x v="0"/>
    <x v="0"/>
    <x v="2"/>
    <s v="Returning"/>
    <x v="2"/>
    <s v="Travel Backpack 35L"/>
    <n v="2"/>
    <n v="165.58"/>
    <n v="0"/>
    <n v="86.16"/>
    <n v="331.16"/>
    <n v="172.32"/>
    <n v="158.84000000000003"/>
    <n v="0.47964730039859893"/>
    <n v="2026"/>
    <x v="0"/>
    <n v="3"/>
    <x v="2"/>
  </r>
  <r>
    <n v="2987"/>
    <d v="2026-03-27T00:00:00"/>
    <x v="0"/>
    <x v="9"/>
    <x v="0"/>
    <s v="Returning"/>
    <x v="3"/>
    <s v="Compact Sleeping Bag"/>
    <n v="4"/>
    <n v="121.49"/>
    <n v="0"/>
    <n v="62.01"/>
    <n v="485.96"/>
    <n v="248.04"/>
    <n v="237.92"/>
    <n v="0.4895876203802782"/>
    <n v="2026"/>
    <x v="0"/>
    <n v="3"/>
    <x v="2"/>
  </r>
  <r>
    <n v="3121"/>
    <d v="2026-03-27T00:00:00"/>
    <x v="1"/>
    <x v="12"/>
    <x v="2"/>
    <s v="New"/>
    <x v="0"/>
    <s v="Commuter Helmet"/>
    <n v="5"/>
    <n v="81.84"/>
    <n v="0.1"/>
    <n v="42.7"/>
    <n v="368.28000000000003"/>
    <n v="213.5"/>
    <n v="154.78000000000003"/>
    <n v="0.42027804931030743"/>
    <n v="2026"/>
    <x v="0"/>
    <n v="3"/>
    <x v="2"/>
  </r>
  <r>
    <n v="4445"/>
    <d v="2026-03-27T00:00:00"/>
    <x v="1"/>
    <x v="11"/>
    <x v="0"/>
    <s v="New"/>
    <x v="1"/>
    <s v="Summit Backpack 45L"/>
    <n v="1"/>
    <n v="151.47999999999999"/>
    <n v="0"/>
    <n v="79.41"/>
    <n v="151.47999999999999"/>
    <n v="79.41"/>
    <n v="72.069999999999993"/>
    <n v="0.47577237919197252"/>
    <n v="2026"/>
    <x v="0"/>
    <n v="3"/>
    <x v="2"/>
  </r>
  <r>
    <n v="441"/>
    <d v="2026-03-28T00:00:00"/>
    <x v="0"/>
    <x v="15"/>
    <x v="2"/>
    <s v="New"/>
    <x v="4"/>
    <s v="Training Mat"/>
    <n v="1"/>
    <n v="51.02"/>
    <n v="0.05"/>
    <n v="21.94"/>
    <n v="48.469000000000001"/>
    <n v="21.94"/>
    <n v="26.529"/>
    <n v="0.54733953661102974"/>
    <n v="2026"/>
    <x v="0"/>
    <n v="3"/>
    <x v="2"/>
  </r>
  <r>
    <n v="4608"/>
    <d v="2026-03-28T00:00:00"/>
    <x v="2"/>
    <x v="2"/>
    <x v="1"/>
    <s v="Business"/>
    <x v="0"/>
    <s v="Compact Repair Kit"/>
    <n v="8"/>
    <n v="40.86"/>
    <n v="0.1"/>
    <n v="16.34"/>
    <n v="294.19200000000001"/>
    <n v="130.72"/>
    <n v="163.47200000000001"/>
    <n v="0.55566432805786703"/>
    <n v="2026"/>
    <x v="0"/>
    <n v="3"/>
    <x v="2"/>
  </r>
  <r>
    <n v="4914"/>
    <d v="2026-03-28T00:00:00"/>
    <x v="0"/>
    <x v="9"/>
    <x v="0"/>
    <s v="New"/>
    <x v="2"/>
    <s v="Travel Backpack 35L"/>
    <n v="5"/>
    <n v="163.33000000000001"/>
    <n v="0"/>
    <n v="87.05"/>
    <n v="816.65000000000009"/>
    <n v="435.25"/>
    <n v="381.40000000000009"/>
    <n v="0.46702993938651816"/>
    <n v="2026"/>
    <x v="0"/>
    <n v="3"/>
    <x v="2"/>
  </r>
  <r>
    <n v="860"/>
    <d v="2026-03-29T00:00:00"/>
    <x v="1"/>
    <x v="14"/>
    <x v="3"/>
    <s v="New"/>
    <x v="1"/>
    <s v="Hiking Daypack 20L"/>
    <n v="1"/>
    <n v="90.27"/>
    <n v="0"/>
    <n v="46.38"/>
    <n v="90.27"/>
    <n v="46.38"/>
    <n v="43.889999999999993"/>
    <n v="0.48620804253904948"/>
    <n v="2026"/>
    <x v="0"/>
    <n v="3"/>
    <x v="2"/>
  </r>
  <r>
    <n v="920"/>
    <d v="2026-03-29T00:00:00"/>
    <x v="0"/>
    <x v="9"/>
    <x v="1"/>
    <s v="Business"/>
    <x v="2"/>
    <s v="Carry-On Duffel"/>
    <n v="12"/>
    <n v="131.31"/>
    <n v="0.05"/>
    <n v="68.459999999999994"/>
    <n v="1496.934"/>
    <n v="821.52"/>
    <n v="675.41399999999999"/>
    <n v="0.45119824922140855"/>
    <n v="2026"/>
    <x v="0"/>
    <n v="3"/>
    <x v="2"/>
  </r>
  <r>
    <n v="1700"/>
    <d v="2026-03-29T00:00:00"/>
    <x v="1"/>
    <x v="12"/>
    <x v="3"/>
    <s v="New"/>
    <x v="2"/>
    <s v="Travel Backpack 35L"/>
    <n v="1"/>
    <n v="167.27"/>
    <n v="0.05"/>
    <n v="88.19"/>
    <n v="158.90649999999999"/>
    <n v="88.19"/>
    <n v="70.716499999999996"/>
    <n v="0.44501955552478972"/>
    <n v="2026"/>
    <x v="0"/>
    <n v="3"/>
    <x v="2"/>
  </r>
  <r>
    <n v="1768"/>
    <d v="2026-03-29T00:00:00"/>
    <x v="1"/>
    <x v="12"/>
    <x v="3"/>
    <s v="Returning"/>
    <x v="1"/>
    <s v="Trekking Poles"/>
    <n v="4"/>
    <n v="70.510000000000005"/>
    <n v="0"/>
    <n v="31.93"/>
    <n v="282.04000000000002"/>
    <n v="127.72"/>
    <n v="154.32000000000002"/>
    <n v="0.54715643171181394"/>
    <n v="2026"/>
    <x v="0"/>
    <n v="3"/>
    <x v="2"/>
  </r>
  <r>
    <n v="1876"/>
    <d v="2026-03-29T00:00:00"/>
    <x v="1"/>
    <x v="6"/>
    <x v="1"/>
    <s v="New"/>
    <x v="0"/>
    <s v="Cycling Pack 12L"/>
    <n v="12"/>
    <n v="101.06"/>
    <n v="0.1"/>
    <n v="50.59"/>
    <n v="1091.4480000000001"/>
    <n v="607.08000000000004"/>
    <n v="484.36800000000005"/>
    <n v="0.4437847703234602"/>
    <n v="2026"/>
    <x v="0"/>
    <n v="3"/>
    <x v="2"/>
  </r>
  <r>
    <n v="2453"/>
    <d v="2026-03-29T00:00:00"/>
    <x v="3"/>
    <x v="8"/>
    <x v="0"/>
    <s v="Business"/>
    <x v="0"/>
    <s v="Commuter Helmet"/>
    <n v="2"/>
    <n v="79.849999999999994"/>
    <n v="0.05"/>
    <n v="43.78"/>
    <n v="151.71499999999997"/>
    <n v="87.56"/>
    <n v="64.154999999999973"/>
    <n v="0.42286524074745402"/>
    <n v="2026"/>
    <x v="0"/>
    <n v="3"/>
    <x v="2"/>
  </r>
  <r>
    <n v="2676"/>
    <d v="2026-03-29T00:00:00"/>
    <x v="2"/>
    <x v="5"/>
    <x v="2"/>
    <s v="New"/>
    <x v="3"/>
    <s v="Trail Tent 2P"/>
    <n v="4"/>
    <n v="191.99"/>
    <n v="0"/>
    <n v="104.44"/>
    <n v="767.96"/>
    <n v="417.76"/>
    <n v="350.20000000000005"/>
    <n v="0.45601333402781397"/>
    <n v="2026"/>
    <x v="0"/>
    <n v="3"/>
    <x v="2"/>
  </r>
  <r>
    <n v="2800"/>
    <d v="2026-03-29T00:00:00"/>
    <x v="1"/>
    <x v="11"/>
    <x v="0"/>
    <s v="New"/>
    <x v="0"/>
    <s v="Trail Bike Light"/>
    <n v="1"/>
    <n v="49.81"/>
    <n v="0.05"/>
    <n v="23.12"/>
    <n v="47.319499999999998"/>
    <n v="23.12"/>
    <n v="24.199499999999997"/>
    <n v="0.51140650260463438"/>
    <n v="2026"/>
    <x v="0"/>
    <n v="3"/>
    <x v="2"/>
  </r>
  <r>
    <n v="2857"/>
    <d v="2026-03-29T00:00:00"/>
    <x v="0"/>
    <x v="15"/>
    <x v="2"/>
    <s v="New"/>
    <x v="4"/>
    <s v="Resistance Band Set"/>
    <n v="1"/>
    <n v="40.39"/>
    <n v="0.1"/>
    <n v="14.97"/>
    <n v="36.350999999999999"/>
    <n v="14.97"/>
    <n v="21.381"/>
    <n v="0.58818189320788972"/>
    <n v="2026"/>
    <x v="0"/>
    <n v="3"/>
    <x v="2"/>
  </r>
  <r>
    <n v="3584"/>
    <d v="2026-03-29T00:00:00"/>
    <x v="0"/>
    <x v="0"/>
    <x v="0"/>
    <s v="Returning"/>
    <x v="2"/>
    <s v="Insulated Bottle"/>
    <n v="1"/>
    <n v="35.700000000000003"/>
    <n v="0.05"/>
    <n v="13.85"/>
    <n v="33.914999999999999"/>
    <n v="13.85"/>
    <n v="20.064999999999998"/>
    <n v="0.59162612413386406"/>
    <n v="2026"/>
    <x v="0"/>
    <n v="3"/>
    <x v="2"/>
  </r>
  <r>
    <n v="3669"/>
    <d v="2026-03-29T00:00:00"/>
    <x v="2"/>
    <x v="10"/>
    <x v="3"/>
    <s v="Returning"/>
    <x v="3"/>
    <s v="Portable Camp Stove"/>
    <n v="1"/>
    <n v="80.09"/>
    <n v="0"/>
    <n v="40.61"/>
    <n v="80.09"/>
    <n v="40.61"/>
    <n v="39.480000000000004"/>
    <n v="0.49294543638406796"/>
    <n v="2026"/>
    <x v="0"/>
    <n v="3"/>
    <x v="2"/>
  </r>
  <r>
    <n v="4787"/>
    <d v="2026-03-29T00:00:00"/>
    <x v="3"/>
    <x v="13"/>
    <x v="3"/>
    <s v="New"/>
    <x v="1"/>
    <s v="Trail Boots"/>
    <n v="1"/>
    <n v="142.87"/>
    <n v="0.1"/>
    <n v="77.33"/>
    <n v="128.583"/>
    <n v="77.33"/>
    <n v="51.253"/>
    <n v="0.39859857057309289"/>
    <n v="2026"/>
    <x v="0"/>
    <n v="3"/>
    <x v="2"/>
  </r>
  <r>
    <n v="769"/>
    <d v="2026-03-30T00:00:00"/>
    <x v="3"/>
    <x v="8"/>
    <x v="0"/>
    <s v="Returning"/>
    <x v="4"/>
    <s v="Resistance Band Set"/>
    <n v="1"/>
    <n v="40.53"/>
    <n v="0"/>
    <n v="14.32"/>
    <n v="40.53"/>
    <n v="14.32"/>
    <n v="26.21"/>
    <n v="0.64668147051566738"/>
    <n v="2026"/>
    <x v="0"/>
    <n v="3"/>
    <x v="2"/>
  </r>
  <r>
    <n v="1184"/>
    <d v="2026-03-30T00:00:00"/>
    <x v="3"/>
    <x v="8"/>
    <x v="0"/>
    <s v="Returning"/>
    <x v="0"/>
    <s v="Trail Bike Light"/>
    <n v="1"/>
    <n v="49.46"/>
    <n v="0"/>
    <n v="23.04"/>
    <n v="49.46"/>
    <n v="23.04"/>
    <n v="26.42"/>
    <n v="0.53416902547513145"/>
    <n v="2026"/>
    <x v="0"/>
    <n v="3"/>
    <x v="2"/>
  </r>
  <r>
    <n v="1498"/>
    <d v="2026-03-30T00:00:00"/>
    <x v="1"/>
    <x v="14"/>
    <x v="3"/>
    <s v="Business"/>
    <x v="1"/>
    <s v="Trail Boots"/>
    <n v="3"/>
    <n v="142.46"/>
    <n v="0"/>
    <n v="79.650000000000006"/>
    <n v="427.38"/>
    <n v="238.95000000000002"/>
    <n v="188.42999999999998"/>
    <n v="0.44089569001825069"/>
    <n v="2026"/>
    <x v="0"/>
    <n v="3"/>
    <x v="2"/>
  </r>
  <r>
    <n v="2054"/>
    <d v="2026-03-30T00:00:00"/>
    <x v="3"/>
    <x v="13"/>
    <x v="1"/>
    <s v="Business"/>
    <x v="1"/>
    <s v="Trail Boots"/>
    <n v="6"/>
    <n v="142.18"/>
    <n v="0.05"/>
    <n v="80.94"/>
    <n v="810.42600000000004"/>
    <n v="485.64"/>
    <n v="324.78600000000006"/>
    <n v="0.40075960050640036"/>
    <n v="2026"/>
    <x v="0"/>
    <n v="3"/>
    <x v="2"/>
  </r>
  <r>
    <n v="2294"/>
    <d v="2026-03-30T00:00:00"/>
    <x v="1"/>
    <x v="14"/>
    <x v="0"/>
    <s v="New"/>
    <x v="4"/>
    <s v="Resistance Band Set"/>
    <n v="2"/>
    <n v="41.04"/>
    <n v="0"/>
    <n v="15.03"/>
    <n v="82.08"/>
    <n v="30.06"/>
    <n v="52.019999999999996"/>
    <n v="0.63377192982456132"/>
    <n v="2026"/>
    <x v="0"/>
    <n v="3"/>
    <x v="2"/>
  </r>
  <r>
    <n v="2892"/>
    <d v="2026-03-30T00:00:00"/>
    <x v="1"/>
    <x v="12"/>
    <x v="0"/>
    <s v="Returning"/>
    <x v="1"/>
    <s v="Trail Boots"/>
    <n v="2"/>
    <n v="145.06"/>
    <n v="0.15"/>
    <n v="77.08"/>
    <n v="246.602"/>
    <n v="154.16"/>
    <n v="92.442000000000007"/>
    <n v="0.37486313979610875"/>
    <n v="2026"/>
    <x v="0"/>
    <n v="3"/>
    <x v="2"/>
  </r>
  <r>
    <n v="3145"/>
    <d v="2026-03-30T00:00:00"/>
    <x v="1"/>
    <x v="11"/>
    <x v="0"/>
    <s v="Returning"/>
    <x v="2"/>
    <s v="Carry-On Duffel"/>
    <n v="1"/>
    <n v="130.72999999999999"/>
    <n v="0"/>
    <n v="66.17"/>
    <n v="130.72999999999999"/>
    <n v="66.17"/>
    <n v="64.559999999999988"/>
    <n v="0.4938422703281572"/>
    <n v="2026"/>
    <x v="0"/>
    <n v="3"/>
    <x v="2"/>
  </r>
  <r>
    <n v="3925"/>
    <d v="2026-03-30T00:00:00"/>
    <x v="3"/>
    <x v="13"/>
    <x v="0"/>
    <s v="Business"/>
    <x v="4"/>
    <s v="Recovery Roller"/>
    <n v="2"/>
    <n v="36.630000000000003"/>
    <n v="0"/>
    <n v="14.31"/>
    <n v="73.260000000000005"/>
    <n v="28.62"/>
    <n v="44.64"/>
    <n v="0.60933660933660927"/>
    <n v="2026"/>
    <x v="0"/>
    <n v="3"/>
    <x v="2"/>
  </r>
  <r>
    <n v="2722"/>
    <d v="2026-03-31T00:00:00"/>
    <x v="3"/>
    <x v="13"/>
    <x v="3"/>
    <s v="New"/>
    <x v="0"/>
    <s v="Trail Bike Light"/>
    <n v="1"/>
    <n v="50.99"/>
    <n v="0.1"/>
    <n v="21.86"/>
    <n v="45.891000000000005"/>
    <n v="21.86"/>
    <n v="24.031000000000006"/>
    <n v="0.52365387548756848"/>
    <n v="2026"/>
    <x v="0"/>
    <n v="3"/>
    <x v="2"/>
  </r>
  <r>
    <n v="2767"/>
    <d v="2026-03-31T00:00:00"/>
    <x v="1"/>
    <x v="6"/>
    <x v="0"/>
    <s v="Returning"/>
    <x v="2"/>
    <s v="Carry-On Duffel"/>
    <n v="4"/>
    <n v="134.18"/>
    <n v="0"/>
    <n v="66.430000000000007"/>
    <n v="536.72"/>
    <n v="265.72000000000003"/>
    <n v="271"/>
    <n v="0.5049187658369354"/>
    <n v="2026"/>
    <x v="0"/>
    <n v="3"/>
    <x v="2"/>
  </r>
  <r>
    <n v="3794"/>
    <d v="2026-03-31T00:00:00"/>
    <x v="1"/>
    <x v="12"/>
    <x v="2"/>
    <s v="Business"/>
    <x v="4"/>
    <s v="Training Mat"/>
    <n v="2"/>
    <n v="50.86"/>
    <n v="0.1"/>
    <n v="21.76"/>
    <n v="91.548000000000002"/>
    <n v="43.52"/>
    <n v="48.027999999999999"/>
    <n v="0.52462096386595003"/>
    <n v="2026"/>
    <x v="0"/>
    <n v="3"/>
    <x v="2"/>
  </r>
  <r>
    <n v="3880"/>
    <d v="2026-03-31T00:00:00"/>
    <x v="1"/>
    <x v="12"/>
    <x v="1"/>
    <s v="Business"/>
    <x v="3"/>
    <s v="Compact Sleeping Bag"/>
    <n v="12"/>
    <n v="124.86"/>
    <n v="0.1"/>
    <n v="60.82"/>
    <n v="1348.4880000000001"/>
    <n v="729.84"/>
    <n v="618.64800000000002"/>
    <n v="0.45877160197198641"/>
    <n v="2026"/>
    <x v="0"/>
    <n v="3"/>
    <x v="2"/>
  </r>
  <r>
    <n v="422"/>
    <d v="2026-04-01T00:00:00"/>
    <x v="3"/>
    <x v="4"/>
    <x v="0"/>
    <s v="Business"/>
    <x v="0"/>
    <s v="Commuter Helmet"/>
    <n v="1"/>
    <n v="81.760000000000005"/>
    <n v="0.1"/>
    <n v="42.78"/>
    <n v="73.584000000000003"/>
    <n v="42.78"/>
    <n v="30.804000000000002"/>
    <n v="0.4186236138290933"/>
    <n v="2026"/>
    <x v="1"/>
    <n v="4"/>
    <x v="3"/>
  </r>
  <r>
    <n v="495"/>
    <d v="2026-04-01T00:00:00"/>
    <x v="1"/>
    <x v="14"/>
    <x v="2"/>
    <s v="Business"/>
    <x v="2"/>
    <s v="Carry-On Duffel"/>
    <n v="1"/>
    <n v="134.65"/>
    <n v="0"/>
    <n v="68.19"/>
    <n v="134.65"/>
    <n v="68.19"/>
    <n v="66.460000000000008"/>
    <n v="0.49357593761604163"/>
    <n v="2026"/>
    <x v="1"/>
    <n v="4"/>
    <x v="3"/>
  </r>
  <r>
    <n v="1517"/>
    <d v="2026-04-01T00:00:00"/>
    <x v="2"/>
    <x v="16"/>
    <x v="0"/>
    <s v="Business"/>
    <x v="0"/>
    <s v="Compact Repair Kit"/>
    <n v="1"/>
    <n v="41.21"/>
    <n v="0"/>
    <n v="16.34"/>
    <n v="41.21"/>
    <n v="16.34"/>
    <n v="24.87"/>
    <n v="0.60349429750060668"/>
    <n v="2026"/>
    <x v="1"/>
    <n v="4"/>
    <x v="3"/>
  </r>
  <r>
    <n v="2391"/>
    <d v="2026-04-01T00:00:00"/>
    <x v="1"/>
    <x v="12"/>
    <x v="0"/>
    <s v="Returning"/>
    <x v="4"/>
    <s v="Resistance Band Set"/>
    <n v="2"/>
    <n v="40.590000000000003"/>
    <n v="0"/>
    <n v="15.01"/>
    <n v="81.180000000000007"/>
    <n v="30.02"/>
    <n v="51.160000000000011"/>
    <n v="0.63020448386302053"/>
    <n v="2026"/>
    <x v="1"/>
    <n v="4"/>
    <x v="3"/>
  </r>
  <r>
    <n v="3809"/>
    <d v="2026-04-01T00:00:00"/>
    <x v="0"/>
    <x v="15"/>
    <x v="0"/>
    <s v="New"/>
    <x v="3"/>
    <s v="Compact Sleeping Bag"/>
    <n v="3"/>
    <n v="124.08"/>
    <n v="0.05"/>
    <n v="62.41"/>
    <n v="353.62799999999999"/>
    <n v="187.23"/>
    <n v="166.398"/>
    <n v="0.47054531880959655"/>
    <n v="2026"/>
    <x v="1"/>
    <n v="4"/>
    <x v="3"/>
  </r>
  <r>
    <n v="3958"/>
    <d v="2026-04-01T00:00:00"/>
    <x v="1"/>
    <x v="1"/>
    <x v="0"/>
    <s v="Returning"/>
    <x v="3"/>
    <s v="Compact Sleeping Bag"/>
    <n v="2"/>
    <n v="125.35"/>
    <n v="0.15"/>
    <n v="60.73"/>
    <n v="213.095"/>
    <n v="121.46"/>
    <n v="91.635000000000005"/>
    <n v="0.43001947488209485"/>
    <n v="2026"/>
    <x v="1"/>
    <n v="4"/>
    <x v="3"/>
  </r>
  <r>
    <n v="4418"/>
    <d v="2026-04-01T00:00:00"/>
    <x v="1"/>
    <x v="14"/>
    <x v="3"/>
    <s v="New"/>
    <x v="4"/>
    <s v="Recovery Roller"/>
    <n v="3"/>
    <n v="36.090000000000003"/>
    <n v="0"/>
    <n v="14.03"/>
    <n v="108.27000000000001"/>
    <n v="42.089999999999996"/>
    <n v="66.180000000000007"/>
    <n v="0.61124965364366857"/>
    <n v="2026"/>
    <x v="1"/>
    <n v="4"/>
    <x v="3"/>
  </r>
  <r>
    <n v="4693"/>
    <d v="2026-04-01T00:00:00"/>
    <x v="1"/>
    <x v="12"/>
    <x v="1"/>
    <s v="Business"/>
    <x v="1"/>
    <s v="Hiking Daypack 20L"/>
    <n v="15"/>
    <n v="94.33"/>
    <n v="0.1"/>
    <n v="44.38"/>
    <n v="1273.4550000000002"/>
    <n v="665.7"/>
    <n v="607.75500000000011"/>
    <n v="0.47724890161018652"/>
    <n v="2026"/>
    <x v="1"/>
    <n v="4"/>
    <x v="3"/>
  </r>
  <r>
    <n v="193"/>
    <d v="2026-04-02T00:00:00"/>
    <x v="3"/>
    <x v="4"/>
    <x v="2"/>
    <s v="Returning"/>
    <x v="2"/>
    <s v="Insulated Bottle"/>
    <n v="1"/>
    <n v="35.6"/>
    <n v="0.1"/>
    <n v="13.39"/>
    <n v="32.04"/>
    <n v="13.39"/>
    <n v="18.649999999999999"/>
    <n v="0.58208489388264661"/>
    <n v="2026"/>
    <x v="1"/>
    <n v="4"/>
    <x v="3"/>
  </r>
  <r>
    <n v="2246"/>
    <d v="2026-04-02T00:00:00"/>
    <x v="1"/>
    <x v="12"/>
    <x v="3"/>
    <s v="Returning"/>
    <x v="0"/>
    <s v="Trail Bike Light"/>
    <n v="1"/>
    <n v="50.17"/>
    <n v="0"/>
    <n v="21.95"/>
    <n v="50.17"/>
    <n v="21.95"/>
    <n v="28.220000000000002"/>
    <n v="0.56248754235598963"/>
    <n v="2026"/>
    <x v="1"/>
    <n v="4"/>
    <x v="3"/>
  </r>
  <r>
    <n v="2556"/>
    <d v="2026-04-02T00:00:00"/>
    <x v="3"/>
    <x v="8"/>
    <x v="0"/>
    <s v="Returning"/>
    <x v="1"/>
    <s v="Trekking Poles"/>
    <n v="2"/>
    <n v="72.900000000000006"/>
    <n v="0"/>
    <n v="31.52"/>
    <n v="145.80000000000001"/>
    <n v="63.04"/>
    <n v="82.760000000000019"/>
    <n v="0.5676268861454048"/>
    <n v="2026"/>
    <x v="1"/>
    <n v="4"/>
    <x v="3"/>
  </r>
  <r>
    <n v="169"/>
    <d v="2026-04-03T00:00:00"/>
    <x v="2"/>
    <x v="16"/>
    <x v="0"/>
    <s v="New"/>
    <x v="1"/>
    <s v="Hiking Daypack 20L"/>
    <n v="2"/>
    <n v="93.48"/>
    <n v="0"/>
    <n v="45.15"/>
    <n v="186.96"/>
    <n v="90.3"/>
    <n v="96.660000000000011"/>
    <n v="0.51700898587933253"/>
    <n v="2026"/>
    <x v="1"/>
    <n v="4"/>
    <x v="3"/>
  </r>
  <r>
    <n v="877"/>
    <d v="2026-04-03T00:00:00"/>
    <x v="1"/>
    <x v="12"/>
    <x v="0"/>
    <s v="New"/>
    <x v="3"/>
    <s v="Compact Sleeping Bag"/>
    <n v="1"/>
    <n v="123.63"/>
    <n v="0"/>
    <n v="58.88"/>
    <n v="123.63"/>
    <n v="58.88"/>
    <n v="64.75"/>
    <n v="0.52374019250990866"/>
    <n v="2026"/>
    <x v="1"/>
    <n v="4"/>
    <x v="3"/>
  </r>
  <r>
    <n v="2023"/>
    <d v="2026-04-03T00:00:00"/>
    <x v="1"/>
    <x v="12"/>
    <x v="0"/>
    <s v="New"/>
    <x v="2"/>
    <s v="Travel Backpack 35L"/>
    <n v="3"/>
    <n v="168.37"/>
    <n v="0"/>
    <n v="87.15"/>
    <n v="505.11"/>
    <n v="261.45000000000005"/>
    <n v="243.65999999999997"/>
    <n v="0.4823899744610084"/>
    <n v="2026"/>
    <x v="1"/>
    <n v="4"/>
    <x v="3"/>
  </r>
  <r>
    <n v="2548"/>
    <d v="2026-04-03T00:00:00"/>
    <x v="0"/>
    <x v="9"/>
    <x v="3"/>
    <s v="New"/>
    <x v="0"/>
    <s v="Trail Bike Light"/>
    <n v="4"/>
    <n v="51.68"/>
    <n v="0.05"/>
    <n v="23.09"/>
    <n v="196.38399999999999"/>
    <n v="92.36"/>
    <n v="104.02399999999999"/>
    <n v="0.52969692031937421"/>
    <n v="2026"/>
    <x v="1"/>
    <n v="4"/>
    <x v="3"/>
  </r>
  <r>
    <n v="2602"/>
    <d v="2026-04-03T00:00:00"/>
    <x v="1"/>
    <x v="12"/>
    <x v="3"/>
    <s v="New"/>
    <x v="0"/>
    <s v="Compact Repair Kit"/>
    <n v="1"/>
    <n v="40.159999999999997"/>
    <n v="0"/>
    <n v="16.77"/>
    <n v="40.159999999999997"/>
    <n v="16.77"/>
    <n v="23.389999999999997"/>
    <n v="0.58242031872509958"/>
    <n v="2026"/>
    <x v="1"/>
    <n v="4"/>
    <x v="3"/>
  </r>
  <r>
    <n v="3229"/>
    <d v="2026-04-03T00:00:00"/>
    <x v="3"/>
    <x v="13"/>
    <x v="2"/>
    <s v="Returning"/>
    <x v="2"/>
    <s v="Insulated Bottle"/>
    <n v="3"/>
    <n v="36.17"/>
    <n v="0.1"/>
    <n v="13.65"/>
    <n v="97.659000000000006"/>
    <n v="40.950000000000003"/>
    <n v="56.709000000000003"/>
    <n v="0.58068380794396834"/>
    <n v="2026"/>
    <x v="1"/>
    <n v="4"/>
    <x v="3"/>
  </r>
  <r>
    <n v="3261"/>
    <d v="2026-04-03T00:00:00"/>
    <x v="2"/>
    <x v="10"/>
    <x v="0"/>
    <s v="New"/>
    <x v="2"/>
    <s v="Carry-On Duffel"/>
    <n v="4"/>
    <n v="130.55000000000001"/>
    <n v="0"/>
    <n v="67.66"/>
    <n v="522.20000000000005"/>
    <n v="270.64"/>
    <n v="251.56000000000006"/>
    <n v="0.48173113749521262"/>
    <n v="2026"/>
    <x v="1"/>
    <n v="4"/>
    <x v="3"/>
  </r>
  <r>
    <n v="3621"/>
    <d v="2026-04-03T00:00:00"/>
    <x v="3"/>
    <x v="8"/>
    <x v="0"/>
    <s v="New"/>
    <x v="0"/>
    <s v="Cycling Pack 12L"/>
    <n v="2"/>
    <n v="102.63"/>
    <n v="0"/>
    <n v="50.19"/>
    <n v="205.26"/>
    <n v="100.38"/>
    <n v="104.88"/>
    <n v="0.51096170710318622"/>
    <n v="2026"/>
    <x v="1"/>
    <n v="4"/>
    <x v="3"/>
  </r>
  <r>
    <n v="4681"/>
    <d v="2026-04-03T00:00:00"/>
    <x v="3"/>
    <x v="13"/>
    <x v="3"/>
    <s v="Returning"/>
    <x v="0"/>
    <s v="Commuter Helmet"/>
    <n v="6"/>
    <n v="81.239999999999995"/>
    <n v="0"/>
    <n v="43.28"/>
    <n v="487.43999999999994"/>
    <n v="259.68"/>
    <n v="227.75999999999993"/>
    <n v="0.46725750861644505"/>
    <n v="2026"/>
    <x v="1"/>
    <n v="4"/>
    <x v="3"/>
  </r>
  <r>
    <n v="4954"/>
    <d v="2026-04-03T00:00:00"/>
    <x v="3"/>
    <x v="8"/>
    <x v="0"/>
    <s v="New"/>
    <x v="1"/>
    <s v="Trekking Poles"/>
    <n v="3"/>
    <n v="72.11"/>
    <n v="0.05"/>
    <n v="31.63"/>
    <n v="205.51349999999996"/>
    <n v="94.89"/>
    <n v="110.62349999999996"/>
    <n v="0.5382785072513484"/>
    <n v="2026"/>
    <x v="1"/>
    <n v="4"/>
    <x v="3"/>
  </r>
  <r>
    <n v="1153"/>
    <d v="2026-04-04T00:00:00"/>
    <x v="2"/>
    <x v="16"/>
    <x v="2"/>
    <s v="New"/>
    <x v="1"/>
    <s v="Hiking Daypack 20L"/>
    <n v="4"/>
    <n v="90.15"/>
    <n v="0"/>
    <n v="44.9"/>
    <n v="360.6"/>
    <n v="179.6"/>
    <n v="181.00000000000003"/>
    <n v="0.50194120909595119"/>
    <n v="2026"/>
    <x v="1"/>
    <n v="4"/>
    <x v="3"/>
  </r>
  <r>
    <n v="1383"/>
    <d v="2026-04-04T00:00:00"/>
    <x v="3"/>
    <x v="4"/>
    <x v="2"/>
    <s v="Returning"/>
    <x v="0"/>
    <s v="Trail Bike Light"/>
    <n v="1"/>
    <n v="50.7"/>
    <n v="0.05"/>
    <n v="21.85"/>
    <n v="48.164999999999999"/>
    <n v="21.85"/>
    <n v="26.314999999999998"/>
    <n v="0.54635108481262329"/>
    <n v="2026"/>
    <x v="1"/>
    <n v="4"/>
    <x v="3"/>
  </r>
  <r>
    <n v="2583"/>
    <d v="2026-04-04T00:00:00"/>
    <x v="0"/>
    <x v="0"/>
    <x v="0"/>
    <s v="Returning"/>
    <x v="4"/>
    <s v="Resistance Band Set"/>
    <n v="1"/>
    <n v="41.13"/>
    <n v="0"/>
    <n v="15.04"/>
    <n v="41.13"/>
    <n v="15.04"/>
    <n v="26.090000000000003"/>
    <n v="0.63433017262338931"/>
    <n v="2026"/>
    <x v="1"/>
    <n v="4"/>
    <x v="3"/>
  </r>
  <r>
    <n v="4074"/>
    <d v="2026-04-04T00:00:00"/>
    <x v="1"/>
    <x v="1"/>
    <x v="2"/>
    <s v="Returning"/>
    <x v="3"/>
    <s v="Compact Sleeping Bag"/>
    <n v="1"/>
    <n v="121.66"/>
    <n v="0"/>
    <n v="61.37"/>
    <n v="121.66"/>
    <n v="61.37"/>
    <n v="60.29"/>
    <n v="0.49556140062469178"/>
    <n v="2026"/>
    <x v="1"/>
    <n v="4"/>
    <x v="3"/>
  </r>
  <r>
    <n v="4301"/>
    <d v="2026-04-04T00:00:00"/>
    <x v="2"/>
    <x v="16"/>
    <x v="2"/>
    <s v="New"/>
    <x v="4"/>
    <s v="Weighted Vest"/>
    <n v="1"/>
    <n v="122.77"/>
    <n v="0.1"/>
    <n v="70.59"/>
    <n v="110.49299999999999"/>
    <n v="70.59"/>
    <n v="39.902999999999992"/>
    <n v="0.36113599956558329"/>
    <n v="2026"/>
    <x v="1"/>
    <n v="4"/>
    <x v="3"/>
  </r>
  <r>
    <n v="4692"/>
    <d v="2026-04-04T00:00:00"/>
    <x v="3"/>
    <x v="13"/>
    <x v="0"/>
    <s v="Returning"/>
    <x v="0"/>
    <s v="Trail Bike Light"/>
    <n v="1"/>
    <n v="49.96"/>
    <n v="0"/>
    <n v="22.13"/>
    <n v="49.96"/>
    <n v="22.13"/>
    <n v="27.830000000000002"/>
    <n v="0.55704563650920735"/>
    <n v="2026"/>
    <x v="1"/>
    <n v="4"/>
    <x v="3"/>
  </r>
  <r>
    <n v="1951"/>
    <d v="2026-04-05T00:00:00"/>
    <x v="3"/>
    <x v="8"/>
    <x v="3"/>
    <s v="Returning"/>
    <x v="1"/>
    <s v="Summit Backpack 45L"/>
    <n v="2"/>
    <n v="155.13"/>
    <n v="0.15"/>
    <n v="80.959999999999994"/>
    <n v="263.721"/>
    <n v="161.91999999999999"/>
    <n v="101.80100000000002"/>
    <n v="0.38601779911345707"/>
    <n v="2026"/>
    <x v="1"/>
    <n v="4"/>
    <x v="3"/>
  </r>
  <r>
    <n v="2111"/>
    <d v="2026-04-05T00:00:00"/>
    <x v="3"/>
    <x v="13"/>
    <x v="0"/>
    <s v="New"/>
    <x v="1"/>
    <s v="Trekking Poles"/>
    <n v="3"/>
    <n v="69.83"/>
    <n v="0.05"/>
    <n v="31.53"/>
    <n v="199.0155"/>
    <n v="94.59"/>
    <n v="104.4255"/>
    <n v="0.52471038687941396"/>
    <n v="2026"/>
    <x v="1"/>
    <n v="4"/>
    <x v="3"/>
  </r>
  <r>
    <n v="2933"/>
    <d v="2026-04-05T00:00:00"/>
    <x v="1"/>
    <x v="6"/>
    <x v="2"/>
    <s v="Returning"/>
    <x v="2"/>
    <s v="Insulated Bottle"/>
    <n v="1"/>
    <n v="35.4"/>
    <n v="0"/>
    <n v="13.37"/>
    <n v="35.4"/>
    <n v="13.37"/>
    <n v="22.03"/>
    <n v="0.62231638418079105"/>
    <n v="2026"/>
    <x v="1"/>
    <n v="4"/>
    <x v="3"/>
  </r>
  <r>
    <n v="3263"/>
    <d v="2026-04-05T00:00:00"/>
    <x v="3"/>
    <x v="7"/>
    <x v="0"/>
    <s v="New"/>
    <x v="4"/>
    <s v="Training Mat"/>
    <n v="1"/>
    <n v="51.75"/>
    <n v="0.1"/>
    <n v="22.1"/>
    <n v="46.575000000000003"/>
    <n v="22.1"/>
    <n v="24.475000000000001"/>
    <n v="0.52549651100375738"/>
    <n v="2026"/>
    <x v="1"/>
    <n v="4"/>
    <x v="3"/>
  </r>
  <r>
    <n v="4764"/>
    <d v="2026-04-05T00:00:00"/>
    <x v="3"/>
    <x v="13"/>
    <x v="3"/>
    <s v="New"/>
    <x v="0"/>
    <s v="Compact Repair Kit"/>
    <n v="6"/>
    <n v="39.6"/>
    <n v="0.15"/>
    <n v="17.010000000000002"/>
    <n v="201.96"/>
    <n v="102.06"/>
    <n v="99.9"/>
    <n v="0.49465240641711233"/>
    <n v="2026"/>
    <x v="1"/>
    <n v="4"/>
    <x v="3"/>
  </r>
  <r>
    <n v="28"/>
    <d v="2026-04-06T00:00:00"/>
    <x v="1"/>
    <x v="6"/>
    <x v="2"/>
    <s v="New"/>
    <x v="4"/>
    <s v="Weighted Vest"/>
    <n v="2"/>
    <n v="125.94"/>
    <n v="0.05"/>
    <n v="70.94"/>
    <n v="239.28599999999997"/>
    <n v="141.88"/>
    <n v="97.405999999999977"/>
    <n v="0.40706936469329585"/>
    <n v="2026"/>
    <x v="1"/>
    <n v="4"/>
    <x v="3"/>
  </r>
  <r>
    <n v="581"/>
    <d v="2026-04-06T00:00:00"/>
    <x v="1"/>
    <x v="1"/>
    <x v="0"/>
    <s v="Returning"/>
    <x v="3"/>
    <s v="Compact Sleeping Bag"/>
    <n v="3"/>
    <n v="124.67"/>
    <n v="0"/>
    <n v="61.46"/>
    <n v="374.01"/>
    <n v="184.38"/>
    <n v="189.63"/>
    <n v="0.50701852891633914"/>
    <n v="2026"/>
    <x v="1"/>
    <n v="4"/>
    <x v="3"/>
  </r>
  <r>
    <n v="643"/>
    <d v="2026-04-06T00:00:00"/>
    <x v="3"/>
    <x v="8"/>
    <x v="0"/>
    <s v="Returning"/>
    <x v="1"/>
    <s v="Trekking Poles"/>
    <n v="2"/>
    <n v="72.260000000000005"/>
    <n v="0"/>
    <n v="33.21"/>
    <n v="144.52000000000001"/>
    <n v="66.42"/>
    <n v="78.100000000000009"/>
    <n v="0.54040963188486024"/>
    <n v="2026"/>
    <x v="1"/>
    <n v="4"/>
    <x v="3"/>
  </r>
  <r>
    <n v="1907"/>
    <d v="2026-04-06T00:00:00"/>
    <x v="1"/>
    <x v="12"/>
    <x v="1"/>
    <s v="Business"/>
    <x v="0"/>
    <s v="Trail Bike Light"/>
    <n v="10"/>
    <n v="50.64"/>
    <n v="0.2"/>
    <n v="22.99"/>
    <n v="405.12"/>
    <n v="229.89999999999998"/>
    <n v="175.22000000000003"/>
    <n v="0.43251382306477099"/>
    <n v="2026"/>
    <x v="1"/>
    <n v="4"/>
    <x v="3"/>
  </r>
  <r>
    <n v="1950"/>
    <d v="2026-04-06T00:00:00"/>
    <x v="0"/>
    <x v="9"/>
    <x v="0"/>
    <s v="New"/>
    <x v="1"/>
    <s v="Trekking Poles"/>
    <n v="1"/>
    <n v="73"/>
    <n v="0"/>
    <n v="32.4"/>
    <n v="73"/>
    <n v="32.4"/>
    <n v="40.6"/>
    <n v="0.55616438356164388"/>
    <n v="2026"/>
    <x v="1"/>
    <n v="4"/>
    <x v="3"/>
  </r>
  <r>
    <n v="2443"/>
    <d v="2026-04-06T00:00:00"/>
    <x v="0"/>
    <x v="15"/>
    <x v="0"/>
    <s v="Returning"/>
    <x v="2"/>
    <s v="Insulated Bottle"/>
    <n v="1"/>
    <n v="35.700000000000003"/>
    <n v="0"/>
    <n v="13.8"/>
    <n v="35.700000000000003"/>
    <n v="13.8"/>
    <n v="21.900000000000002"/>
    <n v="0.61344537815126055"/>
    <n v="2026"/>
    <x v="1"/>
    <n v="4"/>
    <x v="3"/>
  </r>
  <r>
    <n v="2480"/>
    <d v="2026-04-06T00:00:00"/>
    <x v="2"/>
    <x v="16"/>
    <x v="1"/>
    <s v="New"/>
    <x v="1"/>
    <s v="Summit Backpack 45L"/>
    <n v="8"/>
    <n v="152.41999999999999"/>
    <n v="0.05"/>
    <n v="80.11"/>
    <n v="1158.3919999999998"/>
    <n v="640.88"/>
    <n v="517.51199999999983"/>
    <n v="0.44675032286134564"/>
    <n v="2026"/>
    <x v="1"/>
    <n v="4"/>
    <x v="3"/>
  </r>
  <r>
    <n v="2515"/>
    <d v="2026-04-06T00:00:00"/>
    <x v="3"/>
    <x v="8"/>
    <x v="0"/>
    <s v="Returning"/>
    <x v="0"/>
    <s v="Commuter Helmet"/>
    <n v="1"/>
    <n v="81.78"/>
    <n v="0"/>
    <n v="42.82"/>
    <n v="81.78"/>
    <n v="42.82"/>
    <n v="38.96"/>
    <n v="0.47640009782342874"/>
    <n v="2026"/>
    <x v="1"/>
    <n v="4"/>
    <x v="3"/>
  </r>
  <r>
    <n v="2829"/>
    <d v="2026-04-06T00:00:00"/>
    <x v="1"/>
    <x v="6"/>
    <x v="0"/>
    <s v="Business"/>
    <x v="0"/>
    <s v="Cycling Pack 12L"/>
    <n v="6"/>
    <n v="102.59"/>
    <n v="0.1"/>
    <n v="49.6"/>
    <n v="553.98599999999999"/>
    <n v="297.60000000000002"/>
    <n v="256.38599999999997"/>
    <n v="0.46280230908362302"/>
    <n v="2026"/>
    <x v="1"/>
    <n v="4"/>
    <x v="3"/>
  </r>
  <r>
    <n v="4086"/>
    <d v="2026-04-06T00:00:00"/>
    <x v="3"/>
    <x v="8"/>
    <x v="2"/>
    <s v="Returning"/>
    <x v="1"/>
    <s v="Summit Backpack 45L"/>
    <n v="2"/>
    <n v="152.44"/>
    <n v="0.15"/>
    <n v="76.680000000000007"/>
    <n v="259.14799999999997"/>
    <n v="153.36000000000001"/>
    <n v="105.78799999999995"/>
    <n v="0.4082146109559015"/>
    <n v="2026"/>
    <x v="1"/>
    <n v="4"/>
    <x v="3"/>
  </r>
  <r>
    <n v="4512"/>
    <d v="2026-04-06T00:00:00"/>
    <x v="1"/>
    <x v="1"/>
    <x v="0"/>
    <s v="New"/>
    <x v="2"/>
    <s v="Carry-On Duffel"/>
    <n v="6"/>
    <n v="136.29"/>
    <n v="0"/>
    <n v="68.209999999999994"/>
    <n v="817.74"/>
    <n v="409.26"/>
    <n v="408.48"/>
    <n v="0.49952307579426225"/>
    <n v="2026"/>
    <x v="1"/>
    <n v="4"/>
    <x v="3"/>
  </r>
  <r>
    <n v="4837"/>
    <d v="2026-04-06T00:00:00"/>
    <x v="0"/>
    <x v="9"/>
    <x v="1"/>
    <s v="Business"/>
    <x v="1"/>
    <s v="Summit Backpack 45L"/>
    <n v="4"/>
    <n v="157.51"/>
    <n v="0.2"/>
    <n v="79.209999999999994"/>
    <n v="504.03199999999998"/>
    <n v="316.83999999999997"/>
    <n v="187.19200000000001"/>
    <n v="0.37138911815122855"/>
    <n v="2026"/>
    <x v="1"/>
    <n v="4"/>
    <x v="3"/>
  </r>
  <r>
    <n v="1580"/>
    <d v="2026-04-07T00:00:00"/>
    <x v="2"/>
    <x v="3"/>
    <x v="0"/>
    <s v="New"/>
    <x v="3"/>
    <s v="Compact Sleeping Bag"/>
    <n v="2"/>
    <n v="120.5"/>
    <n v="0"/>
    <n v="61.42"/>
    <n v="241"/>
    <n v="122.84"/>
    <n v="118.16"/>
    <n v="0.49029045643153524"/>
    <n v="2026"/>
    <x v="1"/>
    <n v="4"/>
    <x v="3"/>
  </r>
  <r>
    <n v="1962"/>
    <d v="2026-04-07T00:00:00"/>
    <x v="0"/>
    <x v="0"/>
    <x v="0"/>
    <s v="Returning"/>
    <x v="1"/>
    <s v="Summit Backpack 45L"/>
    <n v="3"/>
    <n v="152.62"/>
    <n v="0.05"/>
    <n v="77.75"/>
    <n v="434.96699999999998"/>
    <n v="233.25"/>
    <n v="201.71699999999998"/>
    <n v="0.46375242259757637"/>
    <n v="2026"/>
    <x v="1"/>
    <n v="4"/>
    <x v="3"/>
  </r>
  <r>
    <n v="2381"/>
    <d v="2026-04-07T00:00:00"/>
    <x v="1"/>
    <x v="11"/>
    <x v="0"/>
    <s v="Returning"/>
    <x v="2"/>
    <s v="Carry-On Duffel"/>
    <n v="2"/>
    <n v="134.16"/>
    <n v="0.05"/>
    <n v="67.08"/>
    <n v="254.90399999999997"/>
    <n v="134.16"/>
    <n v="120.74399999999997"/>
    <n v="0.47368421052631576"/>
    <n v="2026"/>
    <x v="1"/>
    <n v="4"/>
    <x v="3"/>
  </r>
  <r>
    <n v="2655"/>
    <d v="2026-04-07T00:00:00"/>
    <x v="3"/>
    <x v="13"/>
    <x v="2"/>
    <s v="Business"/>
    <x v="0"/>
    <s v="Cycling Pack 12L"/>
    <n v="1"/>
    <n v="101.13"/>
    <n v="0"/>
    <n v="50.8"/>
    <n v="101.13"/>
    <n v="50.8"/>
    <n v="50.33"/>
    <n v="0.49767625828141998"/>
    <n v="2026"/>
    <x v="1"/>
    <n v="4"/>
    <x v="3"/>
  </r>
  <r>
    <n v="2944"/>
    <d v="2026-04-07T00:00:00"/>
    <x v="1"/>
    <x v="14"/>
    <x v="2"/>
    <s v="New"/>
    <x v="4"/>
    <s v="Training Mat"/>
    <n v="1"/>
    <n v="51.36"/>
    <n v="0"/>
    <n v="22.21"/>
    <n v="51.36"/>
    <n v="22.21"/>
    <n v="29.15"/>
    <n v="0.56756230529595009"/>
    <n v="2026"/>
    <x v="1"/>
    <n v="4"/>
    <x v="3"/>
  </r>
  <r>
    <n v="4756"/>
    <d v="2026-04-07T00:00:00"/>
    <x v="2"/>
    <x v="16"/>
    <x v="0"/>
    <s v="Business"/>
    <x v="1"/>
    <s v="Summit Backpack 45L"/>
    <n v="5"/>
    <n v="151.88"/>
    <n v="0"/>
    <n v="80.56"/>
    <n v="759.4"/>
    <n v="402.8"/>
    <n v="356.59999999999997"/>
    <n v="0.46958124835396364"/>
    <n v="2026"/>
    <x v="1"/>
    <n v="4"/>
    <x v="3"/>
  </r>
  <r>
    <n v="52"/>
    <d v="2026-04-08T00:00:00"/>
    <x v="1"/>
    <x v="12"/>
    <x v="0"/>
    <s v="New"/>
    <x v="2"/>
    <s v="Carry-On Duffel"/>
    <n v="2"/>
    <n v="133.59"/>
    <n v="0"/>
    <n v="66.83"/>
    <n v="267.18"/>
    <n v="133.66"/>
    <n v="133.52000000000001"/>
    <n v="0.49973800434164234"/>
    <n v="2026"/>
    <x v="1"/>
    <n v="4"/>
    <x v="3"/>
  </r>
  <r>
    <n v="556"/>
    <d v="2026-04-08T00:00:00"/>
    <x v="3"/>
    <x v="8"/>
    <x v="0"/>
    <s v="New"/>
    <x v="3"/>
    <s v="Compact Sleeping Bag"/>
    <n v="2"/>
    <n v="124.39"/>
    <n v="0"/>
    <n v="61.27"/>
    <n v="248.78"/>
    <n v="122.54"/>
    <n v="126.24"/>
    <n v="0.50743628909076288"/>
    <n v="2026"/>
    <x v="1"/>
    <n v="4"/>
    <x v="3"/>
  </r>
  <r>
    <n v="1233"/>
    <d v="2026-04-08T00:00:00"/>
    <x v="0"/>
    <x v="15"/>
    <x v="0"/>
    <s v="New"/>
    <x v="0"/>
    <s v="Trail Bike Light"/>
    <n v="5"/>
    <n v="50.22"/>
    <n v="0.1"/>
    <n v="22.31"/>
    <n v="225.99"/>
    <n v="111.55"/>
    <n v="114.44000000000001"/>
    <n v="0.50639408823399268"/>
    <n v="2026"/>
    <x v="1"/>
    <n v="4"/>
    <x v="3"/>
  </r>
  <r>
    <n v="1492"/>
    <d v="2026-04-08T00:00:00"/>
    <x v="1"/>
    <x v="14"/>
    <x v="0"/>
    <s v="Returning"/>
    <x v="0"/>
    <s v="Compact Repair Kit"/>
    <n v="2"/>
    <n v="41.08"/>
    <n v="0"/>
    <n v="16.79"/>
    <n v="82.16"/>
    <n v="33.58"/>
    <n v="48.58"/>
    <n v="0.59128529698149956"/>
    <n v="2026"/>
    <x v="1"/>
    <n v="4"/>
    <x v="3"/>
  </r>
  <r>
    <n v="1619"/>
    <d v="2026-04-08T00:00:00"/>
    <x v="3"/>
    <x v="8"/>
    <x v="2"/>
    <s v="New"/>
    <x v="2"/>
    <s v="Packing Cube Set"/>
    <n v="5"/>
    <n v="46.11"/>
    <n v="0"/>
    <n v="18.88"/>
    <n v="230.55"/>
    <n v="94.399999999999991"/>
    <n v="136.15000000000003"/>
    <n v="0.5905443504662764"/>
    <n v="2026"/>
    <x v="1"/>
    <n v="4"/>
    <x v="3"/>
  </r>
  <r>
    <n v="1631"/>
    <d v="2026-04-08T00:00:00"/>
    <x v="3"/>
    <x v="8"/>
    <x v="0"/>
    <s v="Returning"/>
    <x v="2"/>
    <s v="Packing Cube Set"/>
    <n v="1"/>
    <n v="45.54"/>
    <n v="0"/>
    <n v="18.36"/>
    <n v="45.54"/>
    <n v="18.36"/>
    <n v="27.18"/>
    <n v="0.59683794466403162"/>
    <n v="2026"/>
    <x v="1"/>
    <n v="4"/>
    <x v="3"/>
  </r>
  <r>
    <n v="1844"/>
    <d v="2026-04-08T00:00:00"/>
    <x v="1"/>
    <x v="14"/>
    <x v="2"/>
    <s v="New"/>
    <x v="4"/>
    <s v="Recovery Roller"/>
    <n v="2"/>
    <n v="37.1"/>
    <n v="0.1"/>
    <n v="14.17"/>
    <n v="66.78"/>
    <n v="28.34"/>
    <n v="38.44"/>
    <n v="0.57562144354597178"/>
    <n v="2026"/>
    <x v="1"/>
    <n v="4"/>
    <x v="3"/>
  </r>
  <r>
    <n v="4246"/>
    <d v="2026-04-08T00:00:00"/>
    <x v="3"/>
    <x v="8"/>
    <x v="1"/>
    <s v="Business"/>
    <x v="1"/>
    <s v="Summit Backpack 45L"/>
    <n v="5"/>
    <n v="156.57"/>
    <n v="0.15"/>
    <n v="80.849999999999994"/>
    <n v="665.4224999999999"/>
    <n v="404.25"/>
    <n v="261.1724999999999"/>
    <n v="0.39249123677062309"/>
    <n v="2026"/>
    <x v="1"/>
    <n v="4"/>
    <x v="3"/>
  </r>
  <r>
    <n v="5139"/>
    <d v="2026-04-08T00:00:00"/>
    <x v="0"/>
    <x v="15"/>
    <x v="0"/>
    <s v="Returning"/>
    <x v="4"/>
    <s v="Training Mat"/>
    <n v="2"/>
    <n v="51.4"/>
    <n v="0"/>
    <n v="21.99"/>
    <n v="102.8"/>
    <n v="43.98"/>
    <n v="58.82"/>
    <n v="0.57217898832684821"/>
    <n v="2026"/>
    <x v="1"/>
    <n v="4"/>
    <x v="3"/>
  </r>
  <r>
    <n v="186"/>
    <d v="2026-04-09T00:00:00"/>
    <x v="0"/>
    <x v="0"/>
    <x v="0"/>
    <s v="New"/>
    <x v="2"/>
    <s v="Packing Cube Set"/>
    <n v="2"/>
    <n v="46.42"/>
    <n v="0.1"/>
    <n v="18.73"/>
    <n v="83.556000000000012"/>
    <n v="37.46"/>
    <n v="46.096000000000011"/>
    <n v="0.55167791660682663"/>
    <n v="2026"/>
    <x v="1"/>
    <n v="4"/>
    <x v="3"/>
  </r>
  <r>
    <n v="1742"/>
    <d v="2026-04-09T00:00:00"/>
    <x v="3"/>
    <x v="4"/>
    <x v="3"/>
    <s v="Returning"/>
    <x v="3"/>
    <s v="Compact Sleeping Bag"/>
    <n v="2"/>
    <n v="120.75"/>
    <n v="0.05"/>
    <n v="60.31"/>
    <n v="229.42499999999998"/>
    <n v="120.62"/>
    <n v="108.80499999999998"/>
    <n v="0.47425084450256066"/>
    <n v="2026"/>
    <x v="1"/>
    <n v="4"/>
    <x v="3"/>
  </r>
  <r>
    <n v="3189"/>
    <d v="2026-04-09T00:00:00"/>
    <x v="1"/>
    <x v="11"/>
    <x v="1"/>
    <s v="Business"/>
    <x v="1"/>
    <s v="Summit Backpack 45L"/>
    <n v="6"/>
    <n v="157.38999999999999"/>
    <n v="0.05"/>
    <n v="79.239999999999995"/>
    <n v="897.12299999999993"/>
    <n v="475.43999999999994"/>
    <n v="421.68299999999999"/>
    <n v="0.47003922539049831"/>
    <n v="2026"/>
    <x v="1"/>
    <n v="4"/>
    <x v="3"/>
  </r>
  <r>
    <n v="3747"/>
    <d v="2026-04-09T00:00:00"/>
    <x v="3"/>
    <x v="7"/>
    <x v="2"/>
    <s v="Returning"/>
    <x v="3"/>
    <s v="Compact Sleeping Bag"/>
    <n v="2"/>
    <n v="122.36"/>
    <n v="0.05"/>
    <n v="59.06"/>
    <n v="232.48399999999998"/>
    <n v="118.12"/>
    <n v="114.36399999999998"/>
    <n v="0.49192202474148755"/>
    <n v="2026"/>
    <x v="1"/>
    <n v="4"/>
    <x v="3"/>
  </r>
  <r>
    <n v="3782"/>
    <d v="2026-04-09T00:00:00"/>
    <x v="0"/>
    <x v="0"/>
    <x v="2"/>
    <s v="Returning"/>
    <x v="4"/>
    <s v="Resistance Band Set"/>
    <n v="2"/>
    <n v="39.68"/>
    <n v="0.05"/>
    <n v="14.98"/>
    <n v="75.391999999999996"/>
    <n v="29.96"/>
    <n v="45.431999999999995"/>
    <n v="0.60261035653650252"/>
    <n v="2026"/>
    <x v="1"/>
    <n v="4"/>
    <x v="3"/>
  </r>
  <r>
    <n v="4344"/>
    <d v="2026-04-09T00:00:00"/>
    <x v="2"/>
    <x v="5"/>
    <x v="2"/>
    <s v="Business"/>
    <x v="3"/>
    <s v="Compact Sleeping Bag"/>
    <n v="3"/>
    <n v="121.56"/>
    <n v="0.15"/>
    <n v="61.31"/>
    <n v="309.97800000000001"/>
    <n v="183.93"/>
    <n v="126.048"/>
    <n v="0.40663530960261696"/>
    <n v="2026"/>
    <x v="1"/>
    <n v="4"/>
    <x v="3"/>
  </r>
  <r>
    <n v="4901"/>
    <d v="2026-04-09T00:00:00"/>
    <x v="0"/>
    <x v="0"/>
    <x v="3"/>
    <s v="New"/>
    <x v="0"/>
    <s v="Commuter Helmet"/>
    <n v="1"/>
    <n v="80.19"/>
    <n v="0.1"/>
    <n v="42.15"/>
    <n v="72.171000000000006"/>
    <n v="42.15"/>
    <n v="30.021000000000008"/>
    <n v="0.4159704036247247"/>
    <n v="2026"/>
    <x v="1"/>
    <n v="4"/>
    <x v="3"/>
  </r>
  <r>
    <n v="4969"/>
    <d v="2026-04-09T00:00:00"/>
    <x v="3"/>
    <x v="7"/>
    <x v="3"/>
    <s v="Business"/>
    <x v="0"/>
    <s v="Commuter Helmet"/>
    <n v="2"/>
    <n v="81.14"/>
    <n v="0"/>
    <n v="43.43"/>
    <n v="162.28"/>
    <n v="86.86"/>
    <n v="75.42"/>
    <n v="0.46475228000985952"/>
    <n v="2026"/>
    <x v="1"/>
    <n v="4"/>
    <x v="3"/>
  </r>
  <r>
    <n v="673"/>
    <d v="2026-04-10T00:00:00"/>
    <x v="3"/>
    <x v="8"/>
    <x v="2"/>
    <s v="New"/>
    <x v="3"/>
    <s v="Trail Tent 2P"/>
    <n v="2"/>
    <n v="191.11"/>
    <n v="0"/>
    <n v="103.58"/>
    <n v="382.22"/>
    <n v="207.16"/>
    <n v="175.06000000000003"/>
    <n v="0.45800847679346979"/>
    <n v="2026"/>
    <x v="1"/>
    <n v="4"/>
    <x v="3"/>
  </r>
  <r>
    <n v="888"/>
    <d v="2026-04-10T00:00:00"/>
    <x v="3"/>
    <x v="7"/>
    <x v="2"/>
    <s v="New"/>
    <x v="0"/>
    <s v="Compact Repair Kit"/>
    <n v="2"/>
    <n v="40.58"/>
    <n v="0.05"/>
    <n v="17.149999999999999"/>
    <n v="77.10199999999999"/>
    <n v="34.299999999999997"/>
    <n v="42.801999999999992"/>
    <n v="0.55513475655625011"/>
    <n v="2026"/>
    <x v="1"/>
    <n v="4"/>
    <x v="3"/>
  </r>
  <r>
    <n v="1541"/>
    <d v="2026-04-10T00:00:00"/>
    <x v="0"/>
    <x v="15"/>
    <x v="3"/>
    <s v="Returning"/>
    <x v="3"/>
    <s v="Portable Camp Stove"/>
    <n v="1"/>
    <n v="83.44"/>
    <n v="0"/>
    <n v="40.299999999999997"/>
    <n v="83.44"/>
    <n v="40.299999999999997"/>
    <n v="43.14"/>
    <n v="0.51701821668264625"/>
    <n v="2026"/>
    <x v="1"/>
    <n v="4"/>
    <x v="3"/>
  </r>
  <r>
    <n v="1881"/>
    <d v="2026-04-10T00:00:00"/>
    <x v="3"/>
    <x v="7"/>
    <x v="3"/>
    <s v="New"/>
    <x v="4"/>
    <s v="Training Mat"/>
    <n v="1"/>
    <n v="49.61"/>
    <n v="0"/>
    <n v="21.92"/>
    <n v="49.61"/>
    <n v="21.92"/>
    <n v="27.689999999999998"/>
    <n v="0.55815359806490628"/>
    <n v="2026"/>
    <x v="1"/>
    <n v="4"/>
    <x v="3"/>
  </r>
  <r>
    <n v="2007"/>
    <d v="2026-04-10T00:00:00"/>
    <x v="3"/>
    <x v="8"/>
    <x v="0"/>
    <s v="Returning"/>
    <x v="4"/>
    <s v="Weighted Vest"/>
    <n v="2"/>
    <n v="123.31"/>
    <n v="0"/>
    <n v="69.239999999999995"/>
    <n v="246.62"/>
    <n v="138.47999999999999"/>
    <n v="108.14000000000001"/>
    <n v="0.43848836266320662"/>
    <n v="2026"/>
    <x v="1"/>
    <n v="4"/>
    <x v="3"/>
  </r>
  <r>
    <n v="2312"/>
    <d v="2026-04-10T00:00:00"/>
    <x v="0"/>
    <x v="15"/>
    <x v="2"/>
    <s v="New"/>
    <x v="1"/>
    <s v="Hiking Daypack 20L"/>
    <n v="1"/>
    <n v="93.35"/>
    <n v="0.1"/>
    <n v="45.54"/>
    <n v="84.015000000000001"/>
    <n v="45.54"/>
    <n v="38.475000000000001"/>
    <n v="0.45795393679700053"/>
    <n v="2026"/>
    <x v="1"/>
    <n v="4"/>
    <x v="3"/>
  </r>
  <r>
    <n v="4493"/>
    <d v="2026-04-10T00:00:00"/>
    <x v="0"/>
    <x v="0"/>
    <x v="1"/>
    <s v="Business"/>
    <x v="1"/>
    <s v="Hiking Daypack 20L"/>
    <n v="5"/>
    <n v="92.63"/>
    <n v="0.15"/>
    <n v="46.33"/>
    <n v="393.67749999999995"/>
    <n v="231.64999999999998"/>
    <n v="162.02749999999997"/>
    <n v="0.41157419461361139"/>
    <n v="2026"/>
    <x v="1"/>
    <n v="4"/>
    <x v="3"/>
  </r>
  <r>
    <n v="2072"/>
    <d v="2026-04-11T00:00:00"/>
    <x v="0"/>
    <x v="9"/>
    <x v="0"/>
    <s v="New"/>
    <x v="3"/>
    <s v="Compact Sleeping Bag"/>
    <n v="4"/>
    <n v="124.87"/>
    <n v="0.1"/>
    <n v="62.03"/>
    <n v="449.53200000000004"/>
    <n v="248.12"/>
    <n v="201.41200000000003"/>
    <n v="0.44804819234225823"/>
    <n v="2026"/>
    <x v="1"/>
    <n v="4"/>
    <x v="3"/>
  </r>
  <r>
    <n v="2142"/>
    <d v="2026-04-11T00:00:00"/>
    <x v="3"/>
    <x v="4"/>
    <x v="3"/>
    <s v="New"/>
    <x v="3"/>
    <s v="Alpine Tent 4P"/>
    <n v="1"/>
    <n v="339.64"/>
    <n v="0.1"/>
    <n v="195.81"/>
    <n v="305.67599999999999"/>
    <n v="195.81"/>
    <n v="109.86599999999999"/>
    <n v="0.35941977780394924"/>
    <n v="2026"/>
    <x v="1"/>
    <n v="4"/>
    <x v="3"/>
  </r>
  <r>
    <n v="2911"/>
    <d v="2026-04-11T00:00:00"/>
    <x v="2"/>
    <x v="2"/>
    <x v="2"/>
    <s v="New"/>
    <x v="0"/>
    <s v="Trail Bike Light"/>
    <n v="1"/>
    <n v="50.86"/>
    <n v="0.05"/>
    <n v="22.1"/>
    <n v="48.317"/>
    <n v="22.1"/>
    <n v="26.216999999999999"/>
    <n v="0.54260405240391574"/>
    <n v="2026"/>
    <x v="1"/>
    <n v="4"/>
    <x v="3"/>
  </r>
  <r>
    <n v="4276"/>
    <d v="2026-04-11T00:00:00"/>
    <x v="3"/>
    <x v="8"/>
    <x v="0"/>
    <s v="New"/>
    <x v="2"/>
    <s v="Travel Backpack 35L"/>
    <n v="2"/>
    <n v="167.01"/>
    <n v="0"/>
    <n v="89.8"/>
    <n v="334.02"/>
    <n v="179.6"/>
    <n v="154.41999999999999"/>
    <n v="0.46230764624872761"/>
    <n v="2026"/>
    <x v="1"/>
    <n v="4"/>
    <x v="3"/>
  </r>
  <r>
    <n v="5077"/>
    <d v="2026-04-11T00:00:00"/>
    <x v="3"/>
    <x v="8"/>
    <x v="3"/>
    <s v="Returning"/>
    <x v="1"/>
    <s v="Hiking Daypack 20L"/>
    <n v="2"/>
    <n v="92.63"/>
    <n v="0.15"/>
    <n v="44.96"/>
    <n v="157.47099999999998"/>
    <n v="89.92"/>
    <n v="67.550999999999974"/>
    <n v="0.42897422382533917"/>
    <n v="2026"/>
    <x v="1"/>
    <n v="4"/>
    <x v="3"/>
  </r>
  <r>
    <n v="1259"/>
    <d v="2026-04-12T00:00:00"/>
    <x v="1"/>
    <x v="12"/>
    <x v="3"/>
    <s v="New"/>
    <x v="1"/>
    <s v="Summit Backpack 45L"/>
    <n v="2"/>
    <n v="151.01"/>
    <n v="0"/>
    <n v="80.209999999999994"/>
    <n v="302.02"/>
    <n v="160.41999999999999"/>
    <n v="141.6"/>
    <n v="0.4688431229719886"/>
    <n v="2026"/>
    <x v="1"/>
    <n v="4"/>
    <x v="3"/>
  </r>
  <r>
    <n v="1720"/>
    <d v="2026-04-12T00:00:00"/>
    <x v="0"/>
    <x v="15"/>
    <x v="0"/>
    <s v="New"/>
    <x v="1"/>
    <s v="Hiking Daypack 20L"/>
    <n v="2"/>
    <n v="92.07"/>
    <n v="0"/>
    <n v="44.1"/>
    <n v="184.14"/>
    <n v="88.2"/>
    <n v="95.939999999999984"/>
    <n v="0.52101661779081132"/>
    <n v="2026"/>
    <x v="1"/>
    <n v="4"/>
    <x v="3"/>
  </r>
  <r>
    <n v="1975"/>
    <d v="2026-04-12T00:00:00"/>
    <x v="0"/>
    <x v="15"/>
    <x v="0"/>
    <s v="Returning"/>
    <x v="4"/>
    <s v="Recovery Roller"/>
    <n v="1"/>
    <n v="36.840000000000003"/>
    <n v="0.1"/>
    <n v="13.86"/>
    <n v="33.156000000000006"/>
    <n v="13.86"/>
    <n v="19.296000000000006"/>
    <n v="0.58197611292073836"/>
    <n v="2026"/>
    <x v="1"/>
    <n v="4"/>
    <x v="3"/>
  </r>
  <r>
    <n v="2848"/>
    <d v="2026-04-12T00:00:00"/>
    <x v="1"/>
    <x v="6"/>
    <x v="0"/>
    <s v="New"/>
    <x v="1"/>
    <s v="Trekking Poles"/>
    <n v="1"/>
    <n v="71.64"/>
    <n v="0.05"/>
    <n v="32.729999999999997"/>
    <n v="68.057999999999993"/>
    <n v="32.729999999999997"/>
    <n v="35.327999999999996"/>
    <n v="0.51908666137706072"/>
    <n v="2026"/>
    <x v="1"/>
    <n v="4"/>
    <x v="3"/>
  </r>
  <r>
    <n v="2979"/>
    <d v="2026-04-12T00:00:00"/>
    <x v="1"/>
    <x v="14"/>
    <x v="0"/>
    <s v="New"/>
    <x v="4"/>
    <s v="Weighted Vest"/>
    <n v="1"/>
    <n v="124.18"/>
    <n v="0"/>
    <n v="67.42"/>
    <n v="124.18"/>
    <n v="67.42"/>
    <n v="56.760000000000005"/>
    <n v="0.45707843453052022"/>
    <n v="2026"/>
    <x v="1"/>
    <n v="4"/>
    <x v="3"/>
  </r>
  <r>
    <n v="2996"/>
    <d v="2026-04-12T00:00:00"/>
    <x v="1"/>
    <x v="12"/>
    <x v="2"/>
    <s v="New"/>
    <x v="2"/>
    <s v="Carry-On Duffel"/>
    <n v="1"/>
    <n v="134.94999999999999"/>
    <n v="0"/>
    <n v="67.849999999999994"/>
    <n v="134.94999999999999"/>
    <n v="67.849999999999994"/>
    <n v="67.099999999999994"/>
    <n v="0.49722119303445722"/>
    <n v="2026"/>
    <x v="1"/>
    <n v="4"/>
    <x v="3"/>
  </r>
  <r>
    <n v="749"/>
    <d v="2026-04-13T00:00:00"/>
    <x v="0"/>
    <x v="15"/>
    <x v="0"/>
    <s v="New"/>
    <x v="3"/>
    <s v="Compact Sleeping Bag"/>
    <n v="2"/>
    <n v="124"/>
    <n v="0"/>
    <n v="60.14"/>
    <n v="248"/>
    <n v="120.28"/>
    <n v="127.72"/>
    <n v="0.51500000000000001"/>
    <n v="2026"/>
    <x v="1"/>
    <n v="4"/>
    <x v="3"/>
  </r>
  <r>
    <n v="1928"/>
    <d v="2026-04-13T00:00:00"/>
    <x v="3"/>
    <x v="13"/>
    <x v="3"/>
    <s v="Returning"/>
    <x v="4"/>
    <s v="Training Mat"/>
    <n v="2"/>
    <n v="50.2"/>
    <n v="0.1"/>
    <n v="21.48"/>
    <n v="90.360000000000014"/>
    <n v="42.96"/>
    <n v="47.400000000000013"/>
    <n v="0.5245683930942896"/>
    <n v="2026"/>
    <x v="1"/>
    <n v="4"/>
    <x v="3"/>
  </r>
  <r>
    <n v="2486"/>
    <d v="2026-04-13T00:00:00"/>
    <x v="1"/>
    <x v="11"/>
    <x v="0"/>
    <s v="Business"/>
    <x v="1"/>
    <s v="Hiking Daypack 20L"/>
    <n v="1"/>
    <n v="93.65"/>
    <n v="0"/>
    <n v="44.15"/>
    <n v="93.65"/>
    <n v="44.15"/>
    <n v="49.500000000000007"/>
    <n v="0.5285638013881474"/>
    <n v="2026"/>
    <x v="1"/>
    <n v="4"/>
    <x v="3"/>
  </r>
  <r>
    <n v="2688"/>
    <d v="2026-04-13T00:00:00"/>
    <x v="2"/>
    <x v="16"/>
    <x v="3"/>
    <s v="New"/>
    <x v="2"/>
    <s v="Packing Cube Set"/>
    <n v="5"/>
    <n v="47.25"/>
    <n v="0.1"/>
    <n v="17.93"/>
    <n v="212.625"/>
    <n v="89.65"/>
    <n v="122.97499999999999"/>
    <n v="0.57836566725455607"/>
    <n v="2026"/>
    <x v="1"/>
    <n v="4"/>
    <x v="3"/>
  </r>
  <r>
    <n v="2712"/>
    <d v="2026-04-13T00:00:00"/>
    <x v="2"/>
    <x v="5"/>
    <x v="0"/>
    <s v="Returning"/>
    <x v="4"/>
    <s v="Recovery Roller"/>
    <n v="1"/>
    <n v="35.69"/>
    <n v="0.05"/>
    <n v="13.53"/>
    <n v="33.905499999999996"/>
    <n v="13.53"/>
    <n v="20.375499999999995"/>
    <n v="0.60094969842650892"/>
    <n v="2026"/>
    <x v="1"/>
    <n v="4"/>
    <x v="3"/>
  </r>
  <r>
    <n v="3853"/>
    <d v="2026-04-13T00:00:00"/>
    <x v="3"/>
    <x v="13"/>
    <x v="0"/>
    <s v="Returning"/>
    <x v="2"/>
    <s v="Carry-On Duffel"/>
    <n v="3"/>
    <n v="136.12"/>
    <n v="0"/>
    <n v="66.58"/>
    <n v="408.36"/>
    <n v="199.74"/>
    <n v="208.62"/>
    <n v="0.51087275933000298"/>
    <n v="2026"/>
    <x v="1"/>
    <n v="4"/>
    <x v="3"/>
  </r>
  <r>
    <n v="4043"/>
    <d v="2026-04-13T00:00:00"/>
    <x v="3"/>
    <x v="7"/>
    <x v="3"/>
    <s v="New"/>
    <x v="1"/>
    <s v="Summit Backpack 45L"/>
    <n v="1"/>
    <n v="155.88999999999999"/>
    <n v="0"/>
    <n v="77.260000000000005"/>
    <n v="155.88999999999999"/>
    <n v="77.260000000000005"/>
    <n v="78.629999999999981"/>
    <n v="0.50439412406183837"/>
    <n v="2026"/>
    <x v="1"/>
    <n v="4"/>
    <x v="3"/>
  </r>
  <r>
    <n v="290"/>
    <d v="2026-04-14T00:00:00"/>
    <x v="0"/>
    <x v="15"/>
    <x v="0"/>
    <s v="Business"/>
    <x v="2"/>
    <s v="Carry-On Duffel"/>
    <n v="1"/>
    <n v="130.81"/>
    <n v="0"/>
    <n v="67.86"/>
    <n v="130.81"/>
    <n v="67.86"/>
    <n v="62.95"/>
    <n v="0.48123232168794439"/>
    <n v="2026"/>
    <x v="1"/>
    <n v="4"/>
    <x v="3"/>
  </r>
  <r>
    <n v="2953"/>
    <d v="2026-04-14T00:00:00"/>
    <x v="0"/>
    <x v="0"/>
    <x v="0"/>
    <s v="Returning"/>
    <x v="2"/>
    <s v="Packing Cube Set"/>
    <n v="2"/>
    <n v="47.56"/>
    <n v="0.05"/>
    <n v="18.649999999999999"/>
    <n v="90.364000000000004"/>
    <n v="37.299999999999997"/>
    <n v="53.064000000000007"/>
    <n v="0.58722500110663545"/>
    <n v="2026"/>
    <x v="1"/>
    <n v="4"/>
    <x v="3"/>
  </r>
  <r>
    <n v="3179"/>
    <d v="2026-04-14T00:00:00"/>
    <x v="1"/>
    <x v="14"/>
    <x v="0"/>
    <s v="New"/>
    <x v="1"/>
    <s v="Trail Boots"/>
    <n v="2"/>
    <n v="140.65"/>
    <n v="0.05"/>
    <n v="78.900000000000006"/>
    <n v="267.23500000000001"/>
    <n v="157.80000000000001"/>
    <n v="109.435"/>
    <n v="0.40950848504125581"/>
    <n v="2026"/>
    <x v="1"/>
    <n v="4"/>
    <x v="3"/>
  </r>
  <r>
    <n v="3301"/>
    <d v="2026-04-14T00:00:00"/>
    <x v="3"/>
    <x v="4"/>
    <x v="2"/>
    <s v="New"/>
    <x v="0"/>
    <s v="Commuter Helmet"/>
    <n v="1"/>
    <n v="82.75"/>
    <n v="0"/>
    <n v="43.18"/>
    <n v="82.75"/>
    <n v="43.18"/>
    <n v="39.57"/>
    <n v="0.47818731117824775"/>
    <n v="2026"/>
    <x v="1"/>
    <n v="4"/>
    <x v="3"/>
  </r>
  <r>
    <n v="3349"/>
    <d v="2026-04-14T00:00:00"/>
    <x v="3"/>
    <x v="8"/>
    <x v="0"/>
    <s v="Returning"/>
    <x v="4"/>
    <s v="Resistance Band Set"/>
    <n v="2"/>
    <n v="40.909999999999997"/>
    <n v="0.1"/>
    <n v="14.95"/>
    <n v="73.637999999999991"/>
    <n v="29.9"/>
    <n v="43.737999999999992"/>
    <n v="0.59395964040305271"/>
    <n v="2026"/>
    <x v="1"/>
    <n v="4"/>
    <x v="3"/>
  </r>
  <r>
    <n v="4874"/>
    <d v="2026-04-14T00:00:00"/>
    <x v="0"/>
    <x v="0"/>
    <x v="2"/>
    <s v="Returning"/>
    <x v="2"/>
    <s v="Packing Cube Set"/>
    <n v="1"/>
    <n v="46.62"/>
    <n v="0"/>
    <n v="18.86"/>
    <n v="46.62"/>
    <n v="18.86"/>
    <n v="27.759999999999998"/>
    <n v="0.59545259545259543"/>
    <n v="2026"/>
    <x v="1"/>
    <n v="4"/>
    <x v="3"/>
  </r>
  <r>
    <n v="1045"/>
    <d v="2026-04-15T00:00:00"/>
    <x v="0"/>
    <x v="15"/>
    <x v="0"/>
    <s v="Returning"/>
    <x v="3"/>
    <s v="Trail Tent 2P"/>
    <n v="2"/>
    <n v="196.57"/>
    <n v="0.05"/>
    <n v="106.2"/>
    <n v="373.48299999999995"/>
    <n v="212.4"/>
    <n v="161.08299999999994"/>
    <n v="0.43129941657317727"/>
    <n v="2026"/>
    <x v="1"/>
    <n v="4"/>
    <x v="3"/>
  </r>
  <r>
    <n v="1703"/>
    <d v="2026-04-15T00:00:00"/>
    <x v="1"/>
    <x v="1"/>
    <x v="0"/>
    <s v="Returning"/>
    <x v="1"/>
    <s v="Hiking Daypack 20L"/>
    <n v="1"/>
    <n v="90.52"/>
    <n v="0"/>
    <n v="46.5"/>
    <n v="90.52"/>
    <n v="46.5"/>
    <n v="44.019999999999996"/>
    <n v="0.4863013698630137"/>
    <n v="2026"/>
    <x v="1"/>
    <n v="4"/>
    <x v="3"/>
  </r>
  <r>
    <n v="2107"/>
    <d v="2026-04-15T00:00:00"/>
    <x v="0"/>
    <x v="15"/>
    <x v="0"/>
    <s v="Returning"/>
    <x v="2"/>
    <s v="Travel Backpack 35L"/>
    <n v="5"/>
    <n v="165.35"/>
    <n v="0.05"/>
    <n v="89.38"/>
    <n v="785.41249999999991"/>
    <n v="446.9"/>
    <n v="338.51249999999993"/>
    <n v="0.43099963395031271"/>
    <n v="2026"/>
    <x v="1"/>
    <n v="4"/>
    <x v="3"/>
  </r>
  <r>
    <n v="2265"/>
    <d v="2026-04-15T00:00:00"/>
    <x v="1"/>
    <x v="11"/>
    <x v="2"/>
    <s v="Returning"/>
    <x v="2"/>
    <s v="Insulated Bottle"/>
    <n v="2"/>
    <n v="36.35"/>
    <n v="0"/>
    <n v="13.55"/>
    <n v="72.7"/>
    <n v="27.1"/>
    <n v="45.6"/>
    <n v="0.6272352132049519"/>
    <n v="2026"/>
    <x v="1"/>
    <n v="4"/>
    <x v="3"/>
  </r>
  <r>
    <n v="2839"/>
    <d v="2026-04-15T00:00:00"/>
    <x v="1"/>
    <x v="14"/>
    <x v="2"/>
    <s v="New"/>
    <x v="2"/>
    <s v="Packing Cube Set"/>
    <n v="1"/>
    <n v="47"/>
    <n v="0"/>
    <n v="18.64"/>
    <n v="47"/>
    <n v="18.64"/>
    <n v="28.36"/>
    <n v="0.60340425531914887"/>
    <n v="2026"/>
    <x v="1"/>
    <n v="4"/>
    <x v="3"/>
  </r>
  <r>
    <n v="4742"/>
    <d v="2026-04-15T00:00:00"/>
    <x v="3"/>
    <x v="13"/>
    <x v="3"/>
    <s v="Returning"/>
    <x v="2"/>
    <s v="Packing Cube Set"/>
    <n v="1"/>
    <n v="46.86"/>
    <n v="0"/>
    <n v="18.190000000000001"/>
    <n v="46.86"/>
    <n v="18.190000000000001"/>
    <n v="28.669999999999998"/>
    <n v="0.61182244985061884"/>
    <n v="2026"/>
    <x v="1"/>
    <n v="4"/>
    <x v="3"/>
  </r>
  <r>
    <n v="4899"/>
    <d v="2026-04-15T00:00:00"/>
    <x v="0"/>
    <x v="9"/>
    <x v="0"/>
    <s v="New"/>
    <x v="3"/>
    <s v="Portable Camp Stove"/>
    <n v="2"/>
    <n v="82.13"/>
    <n v="0.05"/>
    <n v="39.909999999999997"/>
    <n v="156.047"/>
    <n v="79.819999999999993"/>
    <n v="76.227000000000004"/>
    <n v="0.48848744288579726"/>
    <n v="2026"/>
    <x v="1"/>
    <n v="4"/>
    <x v="3"/>
  </r>
  <r>
    <n v="5042"/>
    <d v="2026-04-15T00:00:00"/>
    <x v="1"/>
    <x v="6"/>
    <x v="2"/>
    <s v="Business"/>
    <x v="2"/>
    <s v="Travel Backpack 35L"/>
    <n v="1"/>
    <n v="163.16"/>
    <n v="0"/>
    <n v="88.78"/>
    <n v="163.16"/>
    <n v="88.78"/>
    <n v="74.38"/>
    <n v="0.45587153714145623"/>
    <n v="2026"/>
    <x v="1"/>
    <n v="4"/>
    <x v="3"/>
  </r>
  <r>
    <n v="2248"/>
    <d v="2026-04-16T00:00:00"/>
    <x v="0"/>
    <x v="15"/>
    <x v="2"/>
    <s v="New"/>
    <x v="2"/>
    <s v="Insulated Bottle"/>
    <n v="2"/>
    <n v="36.68"/>
    <n v="0.1"/>
    <n v="13.92"/>
    <n v="66.024000000000001"/>
    <n v="27.84"/>
    <n v="38.183999999999997"/>
    <n v="0.57833515085423481"/>
    <n v="2026"/>
    <x v="1"/>
    <n v="4"/>
    <x v="3"/>
  </r>
  <r>
    <n v="2427"/>
    <d v="2026-04-16T00:00:00"/>
    <x v="3"/>
    <x v="13"/>
    <x v="0"/>
    <s v="New"/>
    <x v="2"/>
    <s v="Packing Cube Set"/>
    <n v="1"/>
    <n v="45.82"/>
    <n v="0.1"/>
    <n v="18.48"/>
    <n v="41.238"/>
    <n v="18.48"/>
    <n v="22.757999999999999"/>
    <n v="0.55186963480285167"/>
    <n v="2026"/>
    <x v="1"/>
    <n v="4"/>
    <x v="3"/>
  </r>
  <r>
    <n v="2445"/>
    <d v="2026-04-16T00:00:00"/>
    <x v="0"/>
    <x v="15"/>
    <x v="0"/>
    <s v="Returning"/>
    <x v="1"/>
    <s v="Trekking Poles"/>
    <n v="1"/>
    <n v="70.95"/>
    <n v="0"/>
    <n v="31.43"/>
    <n v="70.95"/>
    <n v="31.43"/>
    <n v="39.520000000000003"/>
    <n v="0.55701198026779419"/>
    <n v="2026"/>
    <x v="1"/>
    <n v="4"/>
    <x v="3"/>
  </r>
  <r>
    <n v="3311"/>
    <d v="2026-04-16T00:00:00"/>
    <x v="1"/>
    <x v="11"/>
    <x v="0"/>
    <s v="New"/>
    <x v="2"/>
    <s v="Packing Cube Set"/>
    <n v="1"/>
    <n v="46.68"/>
    <n v="0.05"/>
    <n v="18.350000000000001"/>
    <n v="44.345999999999997"/>
    <n v="18.350000000000001"/>
    <n v="25.995999999999995"/>
    <n v="0.58620845172056102"/>
    <n v="2026"/>
    <x v="1"/>
    <n v="4"/>
    <x v="3"/>
  </r>
  <r>
    <n v="3320"/>
    <d v="2026-04-16T00:00:00"/>
    <x v="2"/>
    <x v="16"/>
    <x v="0"/>
    <s v="Business"/>
    <x v="2"/>
    <s v="Travel Backpack 35L"/>
    <n v="5"/>
    <n v="164.31"/>
    <n v="0.05"/>
    <n v="85.41"/>
    <n v="780.47249999999997"/>
    <n v="427.04999999999995"/>
    <n v="353.42250000000001"/>
    <n v="0.45283145786686912"/>
    <n v="2026"/>
    <x v="1"/>
    <n v="4"/>
    <x v="3"/>
  </r>
  <r>
    <n v="3321"/>
    <d v="2026-04-16T00:00:00"/>
    <x v="1"/>
    <x v="6"/>
    <x v="0"/>
    <s v="Business"/>
    <x v="2"/>
    <s v="Insulated Bottle"/>
    <n v="3"/>
    <n v="35.57"/>
    <n v="0"/>
    <n v="13.67"/>
    <n v="106.71000000000001"/>
    <n v="41.01"/>
    <n v="65.700000000000017"/>
    <n v="0.61568737700309262"/>
    <n v="2026"/>
    <x v="1"/>
    <n v="4"/>
    <x v="3"/>
  </r>
  <r>
    <n v="5181"/>
    <d v="2026-04-16T00:00:00"/>
    <x v="0"/>
    <x v="0"/>
    <x v="3"/>
    <s v="New"/>
    <x v="2"/>
    <s v="Packing Cube Set"/>
    <n v="2"/>
    <n v="45.51"/>
    <n v="0.1"/>
    <n v="18.809999999999999"/>
    <n v="81.917999999999992"/>
    <n v="37.619999999999997"/>
    <n v="44.297999999999995"/>
    <n v="0.54076027246758951"/>
    <n v="2026"/>
    <x v="1"/>
    <n v="4"/>
    <x v="3"/>
  </r>
  <r>
    <n v="5187"/>
    <d v="2026-04-16T00:00:00"/>
    <x v="3"/>
    <x v="8"/>
    <x v="0"/>
    <s v="Returning"/>
    <x v="3"/>
    <s v="Trail Tent 2P"/>
    <n v="2"/>
    <n v="198.32"/>
    <n v="0"/>
    <n v="106.8"/>
    <n v="396.64"/>
    <n v="213.6"/>
    <n v="183.04"/>
    <n v="0.46147640177490923"/>
    <n v="2026"/>
    <x v="1"/>
    <n v="4"/>
    <x v="3"/>
  </r>
  <r>
    <n v="605"/>
    <d v="2026-04-17T00:00:00"/>
    <x v="3"/>
    <x v="8"/>
    <x v="3"/>
    <s v="Business"/>
    <x v="2"/>
    <s v="Carry-On Duffel"/>
    <n v="2"/>
    <n v="130.94"/>
    <n v="0"/>
    <n v="67.459999999999994"/>
    <n v="261.88"/>
    <n v="134.91999999999999"/>
    <n v="126.96000000000001"/>
    <n v="0.48480219948067821"/>
    <n v="2026"/>
    <x v="1"/>
    <n v="4"/>
    <x v="3"/>
  </r>
  <r>
    <n v="3244"/>
    <d v="2026-04-17T00:00:00"/>
    <x v="1"/>
    <x v="11"/>
    <x v="3"/>
    <s v="Returning"/>
    <x v="2"/>
    <s v="Carry-On Duffel"/>
    <n v="1"/>
    <n v="131.62"/>
    <n v="0"/>
    <n v="66.95"/>
    <n v="131.62"/>
    <n v="66.95"/>
    <n v="64.67"/>
    <n v="0.49133870232487464"/>
    <n v="2026"/>
    <x v="1"/>
    <n v="4"/>
    <x v="3"/>
  </r>
  <r>
    <n v="4047"/>
    <d v="2026-04-17T00:00:00"/>
    <x v="0"/>
    <x v="0"/>
    <x v="1"/>
    <s v="Business"/>
    <x v="2"/>
    <s v="Travel Backpack 35L"/>
    <n v="8"/>
    <n v="168.34"/>
    <n v="0.15"/>
    <n v="88.7"/>
    <n v="1144.712"/>
    <n v="709.6"/>
    <n v="435.11199999999997"/>
    <n v="0.38010608781946897"/>
    <n v="2026"/>
    <x v="1"/>
    <n v="4"/>
    <x v="3"/>
  </r>
  <r>
    <n v="4101"/>
    <d v="2026-04-17T00:00:00"/>
    <x v="1"/>
    <x v="6"/>
    <x v="0"/>
    <s v="Returning"/>
    <x v="3"/>
    <s v="Portable Camp Stove"/>
    <n v="1"/>
    <n v="81.040000000000006"/>
    <n v="0"/>
    <n v="39.97"/>
    <n v="81.040000000000006"/>
    <n v="39.97"/>
    <n v="41.070000000000007"/>
    <n v="0.50678677196446209"/>
    <n v="2026"/>
    <x v="1"/>
    <n v="4"/>
    <x v="3"/>
  </r>
  <r>
    <n v="4537"/>
    <d v="2026-04-17T00:00:00"/>
    <x v="3"/>
    <x v="8"/>
    <x v="0"/>
    <s v="Business"/>
    <x v="3"/>
    <s v="Portable Camp Stove"/>
    <n v="3"/>
    <n v="81.53"/>
    <n v="0.05"/>
    <n v="38.630000000000003"/>
    <n v="232.3605"/>
    <n v="115.89000000000001"/>
    <n v="116.47049999999999"/>
    <n v="0.50124913657872139"/>
    <n v="2026"/>
    <x v="1"/>
    <n v="4"/>
    <x v="3"/>
  </r>
  <r>
    <n v="754"/>
    <d v="2026-04-18T00:00:00"/>
    <x v="2"/>
    <x v="10"/>
    <x v="3"/>
    <s v="Returning"/>
    <x v="0"/>
    <s v="Cycling Pack 12L"/>
    <n v="3"/>
    <n v="104.8"/>
    <n v="0.1"/>
    <n v="50.59"/>
    <n v="282.95999999999998"/>
    <n v="151.77000000000001"/>
    <n v="131.18999999999997"/>
    <n v="0.46363443596268017"/>
    <n v="2026"/>
    <x v="1"/>
    <n v="4"/>
    <x v="3"/>
  </r>
  <r>
    <n v="1340"/>
    <d v="2026-04-18T00:00:00"/>
    <x v="3"/>
    <x v="8"/>
    <x v="0"/>
    <s v="New"/>
    <x v="4"/>
    <s v="Training Mat"/>
    <n v="2"/>
    <n v="51.24"/>
    <n v="0"/>
    <n v="22.52"/>
    <n v="102.48"/>
    <n v="45.04"/>
    <n v="57.440000000000005"/>
    <n v="0.56049960967993762"/>
    <n v="2026"/>
    <x v="1"/>
    <n v="4"/>
    <x v="3"/>
  </r>
  <r>
    <n v="1444"/>
    <d v="2026-04-18T00:00:00"/>
    <x v="2"/>
    <x v="10"/>
    <x v="2"/>
    <s v="Returning"/>
    <x v="3"/>
    <s v="Compact Sleeping Bag"/>
    <n v="1"/>
    <n v="120.52"/>
    <n v="0.1"/>
    <n v="59.01"/>
    <n v="108.468"/>
    <n v="59.01"/>
    <n v="49.458000000000006"/>
    <n v="0.45596858059519862"/>
    <n v="2026"/>
    <x v="1"/>
    <n v="4"/>
    <x v="3"/>
  </r>
  <r>
    <n v="2390"/>
    <d v="2026-04-18T00:00:00"/>
    <x v="3"/>
    <x v="8"/>
    <x v="2"/>
    <s v="Returning"/>
    <x v="3"/>
    <s v="Portable Camp Stove"/>
    <n v="1"/>
    <n v="80.98"/>
    <n v="0"/>
    <n v="40.19"/>
    <n v="80.98"/>
    <n v="40.19"/>
    <n v="40.790000000000006"/>
    <n v="0.50370461842430236"/>
    <n v="2026"/>
    <x v="1"/>
    <n v="4"/>
    <x v="3"/>
  </r>
  <r>
    <n v="3076"/>
    <d v="2026-04-18T00:00:00"/>
    <x v="2"/>
    <x v="2"/>
    <x v="0"/>
    <s v="Business"/>
    <x v="3"/>
    <s v="Portable Camp Stove"/>
    <n v="2"/>
    <n v="82.58"/>
    <n v="0.1"/>
    <n v="39.93"/>
    <n v="148.64400000000001"/>
    <n v="79.86"/>
    <n v="68.784000000000006"/>
    <n v="0.46274319851457174"/>
    <n v="2026"/>
    <x v="1"/>
    <n v="4"/>
    <x v="3"/>
  </r>
  <r>
    <n v="3157"/>
    <d v="2026-04-18T00:00:00"/>
    <x v="3"/>
    <x v="8"/>
    <x v="0"/>
    <s v="New"/>
    <x v="3"/>
    <s v="Trail Tent 2P"/>
    <n v="2"/>
    <n v="200.36"/>
    <n v="0"/>
    <n v="105.12"/>
    <n v="400.72"/>
    <n v="210.24"/>
    <n v="190.48000000000002"/>
    <n v="0.47534438011579161"/>
    <n v="2026"/>
    <x v="1"/>
    <n v="4"/>
    <x v="3"/>
  </r>
  <r>
    <n v="4516"/>
    <d v="2026-04-18T00:00:00"/>
    <x v="2"/>
    <x v="5"/>
    <x v="0"/>
    <s v="Returning"/>
    <x v="3"/>
    <s v="Trail Tent 2P"/>
    <n v="1"/>
    <n v="196.24"/>
    <n v="0"/>
    <n v="106.34"/>
    <n v="196.24"/>
    <n v="106.34"/>
    <n v="89.9"/>
    <n v="0.45811251528740321"/>
    <n v="2026"/>
    <x v="1"/>
    <n v="4"/>
    <x v="3"/>
  </r>
  <r>
    <n v="5119"/>
    <d v="2026-04-18T00:00:00"/>
    <x v="0"/>
    <x v="15"/>
    <x v="0"/>
    <s v="Business"/>
    <x v="1"/>
    <s v="Hiking Daypack 20L"/>
    <n v="1"/>
    <n v="93.32"/>
    <n v="0"/>
    <n v="44.82"/>
    <n v="93.32"/>
    <n v="44.82"/>
    <n v="48.499999999999993"/>
    <n v="0.51971710244320612"/>
    <n v="2026"/>
    <x v="1"/>
    <n v="4"/>
    <x v="3"/>
  </r>
  <r>
    <n v="125"/>
    <d v="2026-04-19T00:00:00"/>
    <x v="3"/>
    <x v="7"/>
    <x v="0"/>
    <s v="Returning"/>
    <x v="0"/>
    <s v="Cycling Pack 12L"/>
    <n v="2"/>
    <n v="101.61"/>
    <n v="0"/>
    <n v="49.9"/>
    <n v="203.22"/>
    <n v="99.8"/>
    <n v="103.42"/>
    <n v="0.50890660368074014"/>
    <n v="2026"/>
    <x v="1"/>
    <n v="4"/>
    <x v="3"/>
  </r>
  <r>
    <n v="728"/>
    <d v="2026-04-19T00:00:00"/>
    <x v="1"/>
    <x v="14"/>
    <x v="0"/>
    <s v="Returning"/>
    <x v="0"/>
    <s v="Cycling Pack 12L"/>
    <n v="1"/>
    <n v="104.91"/>
    <n v="0"/>
    <n v="51.68"/>
    <n v="104.91"/>
    <n v="51.68"/>
    <n v="53.23"/>
    <n v="0.50738728433895719"/>
    <n v="2026"/>
    <x v="1"/>
    <n v="4"/>
    <x v="3"/>
  </r>
  <r>
    <n v="1271"/>
    <d v="2026-04-19T00:00:00"/>
    <x v="2"/>
    <x v="2"/>
    <x v="1"/>
    <s v="Business"/>
    <x v="4"/>
    <s v="Resistance Band Set"/>
    <n v="8"/>
    <n v="39.99"/>
    <n v="0.15"/>
    <n v="14.92"/>
    <n v="271.93200000000002"/>
    <n v="119.36"/>
    <n v="152.572"/>
    <n v="0.56106673727255341"/>
    <n v="2026"/>
    <x v="1"/>
    <n v="4"/>
    <x v="3"/>
  </r>
  <r>
    <n v="1284"/>
    <d v="2026-04-19T00:00:00"/>
    <x v="1"/>
    <x v="12"/>
    <x v="2"/>
    <s v="New"/>
    <x v="2"/>
    <s v="Carry-On Duffel"/>
    <n v="1"/>
    <n v="136.01"/>
    <n v="0"/>
    <n v="66.59"/>
    <n v="136.01"/>
    <n v="66.59"/>
    <n v="69.419999999999987"/>
    <n v="0.51040364679067707"/>
    <n v="2026"/>
    <x v="1"/>
    <n v="4"/>
    <x v="3"/>
  </r>
  <r>
    <n v="1657"/>
    <d v="2026-04-19T00:00:00"/>
    <x v="0"/>
    <x v="0"/>
    <x v="1"/>
    <s v="Business"/>
    <x v="3"/>
    <s v="Compact Sleeping Bag"/>
    <n v="15"/>
    <n v="122.1"/>
    <n v="0.15"/>
    <n v="62.33"/>
    <n v="1556.7749999999999"/>
    <n v="934.94999999999993"/>
    <n v="621.82499999999993"/>
    <n v="0.39943151707857588"/>
    <n v="2026"/>
    <x v="1"/>
    <n v="4"/>
    <x v="3"/>
  </r>
  <r>
    <n v="2240"/>
    <d v="2026-04-19T00:00:00"/>
    <x v="0"/>
    <x v="15"/>
    <x v="3"/>
    <s v="Returning"/>
    <x v="3"/>
    <s v="Alpine Tent 4P"/>
    <n v="4"/>
    <n v="341.75"/>
    <n v="0.1"/>
    <n v="191.91"/>
    <n v="1230.3"/>
    <n v="767.64"/>
    <n v="462.65999999999997"/>
    <n v="0.37605462082418922"/>
    <n v="2026"/>
    <x v="1"/>
    <n v="4"/>
    <x v="3"/>
  </r>
  <r>
    <n v="3050"/>
    <d v="2026-04-19T00:00:00"/>
    <x v="3"/>
    <x v="13"/>
    <x v="2"/>
    <s v="Returning"/>
    <x v="1"/>
    <s v="Summit Backpack 45L"/>
    <n v="3"/>
    <n v="156.16"/>
    <n v="0.05"/>
    <n v="77.81"/>
    <n v="445.05599999999998"/>
    <n v="233.43"/>
    <n v="211.62599999999998"/>
    <n v="0.47550420621225192"/>
    <n v="2026"/>
    <x v="1"/>
    <n v="4"/>
    <x v="3"/>
  </r>
  <r>
    <n v="3213"/>
    <d v="2026-04-19T00:00:00"/>
    <x v="0"/>
    <x v="15"/>
    <x v="0"/>
    <s v="Returning"/>
    <x v="2"/>
    <s v="Carry-On Duffel"/>
    <n v="2"/>
    <n v="132.53"/>
    <n v="0.05"/>
    <n v="66.39"/>
    <n v="251.80699999999999"/>
    <n v="132.78"/>
    <n v="119.02699999999999"/>
    <n v="0.47269138665724142"/>
    <n v="2026"/>
    <x v="1"/>
    <n v="4"/>
    <x v="3"/>
  </r>
  <r>
    <n v="3367"/>
    <d v="2026-04-19T00:00:00"/>
    <x v="2"/>
    <x v="3"/>
    <x v="0"/>
    <s v="Returning"/>
    <x v="2"/>
    <s v="Packing Cube Set"/>
    <n v="3"/>
    <n v="45.79"/>
    <n v="0"/>
    <n v="17.98"/>
    <n v="137.37"/>
    <n v="53.94"/>
    <n v="83.43"/>
    <n v="0.60733784669141733"/>
    <n v="2026"/>
    <x v="1"/>
    <n v="4"/>
    <x v="3"/>
  </r>
  <r>
    <n v="3885"/>
    <d v="2026-04-19T00:00:00"/>
    <x v="0"/>
    <x v="15"/>
    <x v="0"/>
    <s v="New"/>
    <x v="2"/>
    <s v="Carry-On Duffel"/>
    <n v="2"/>
    <n v="133.97"/>
    <n v="0.15"/>
    <n v="67.36"/>
    <n v="227.749"/>
    <n v="134.72"/>
    <n v="93.028999999999996"/>
    <n v="0.40847160690057915"/>
    <n v="2026"/>
    <x v="1"/>
    <n v="4"/>
    <x v="3"/>
  </r>
  <r>
    <n v="4372"/>
    <d v="2026-04-19T00:00:00"/>
    <x v="0"/>
    <x v="15"/>
    <x v="0"/>
    <s v="New"/>
    <x v="4"/>
    <s v="Recovery Roller"/>
    <n v="1"/>
    <n v="37.11"/>
    <n v="0.1"/>
    <n v="14.27"/>
    <n v="33.399000000000001"/>
    <n v="14.27"/>
    <n v="19.129000000000001"/>
    <n v="0.5727416988532591"/>
    <n v="2026"/>
    <x v="1"/>
    <n v="4"/>
    <x v="3"/>
  </r>
  <r>
    <n v="4417"/>
    <d v="2026-04-19T00:00:00"/>
    <x v="3"/>
    <x v="8"/>
    <x v="2"/>
    <s v="New"/>
    <x v="3"/>
    <s v="Alpine Tent 4P"/>
    <n v="3"/>
    <n v="334.01"/>
    <n v="0.15"/>
    <n v="192.17"/>
    <n v="851.72550000000001"/>
    <n v="576.51"/>
    <n v="275.21550000000002"/>
    <n v="0.32312699337990941"/>
    <n v="2026"/>
    <x v="1"/>
    <n v="4"/>
    <x v="3"/>
  </r>
  <r>
    <n v="1147"/>
    <d v="2026-04-20T00:00:00"/>
    <x v="3"/>
    <x v="7"/>
    <x v="0"/>
    <s v="New"/>
    <x v="2"/>
    <s v="Carry-On Duffel"/>
    <n v="1"/>
    <n v="131.46"/>
    <n v="0"/>
    <n v="67.77"/>
    <n v="131.46"/>
    <n v="67.77"/>
    <n v="63.690000000000012"/>
    <n v="0.48448197170241902"/>
    <n v="2026"/>
    <x v="1"/>
    <n v="4"/>
    <x v="3"/>
  </r>
  <r>
    <n v="1514"/>
    <d v="2026-04-20T00:00:00"/>
    <x v="2"/>
    <x v="3"/>
    <x v="2"/>
    <s v="Returning"/>
    <x v="1"/>
    <s v="Trekking Poles"/>
    <n v="3"/>
    <n v="72.48"/>
    <n v="0"/>
    <n v="32.36"/>
    <n v="217.44"/>
    <n v="97.08"/>
    <n v="120.36"/>
    <n v="0.55353200883002207"/>
    <n v="2026"/>
    <x v="1"/>
    <n v="4"/>
    <x v="3"/>
  </r>
  <r>
    <n v="1538"/>
    <d v="2026-04-20T00:00:00"/>
    <x v="2"/>
    <x v="2"/>
    <x v="3"/>
    <s v="New"/>
    <x v="0"/>
    <s v="Commuter Helmet"/>
    <n v="1"/>
    <n v="81.98"/>
    <n v="0"/>
    <n v="43.15"/>
    <n v="81.98"/>
    <n v="43.15"/>
    <n v="38.830000000000005"/>
    <n v="0.47365211027079779"/>
    <n v="2026"/>
    <x v="1"/>
    <n v="4"/>
    <x v="3"/>
  </r>
  <r>
    <n v="1679"/>
    <d v="2026-04-20T00:00:00"/>
    <x v="3"/>
    <x v="13"/>
    <x v="3"/>
    <s v="Returning"/>
    <x v="2"/>
    <s v="Packing Cube Set"/>
    <n v="1"/>
    <n v="46.71"/>
    <n v="0"/>
    <n v="18.18"/>
    <n v="46.71"/>
    <n v="18.18"/>
    <n v="28.53"/>
    <n v="0.61078998073217727"/>
    <n v="2026"/>
    <x v="1"/>
    <n v="4"/>
    <x v="3"/>
  </r>
  <r>
    <n v="1708"/>
    <d v="2026-04-20T00:00:00"/>
    <x v="2"/>
    <x v="5"/>
    <x v="3"/>
    <s v="New"/>
    <x v="4"/>
    <s v="Resistance Band Set"/>
    <n v="1"/>
    <n v="41.01"/>
    <n v="0"/>
    <n v="14.5"/>
    <n v="41.01"/>
    <n v="14.5"/>
    <n v="26.509999999999998"/>
    <n v="0.64642770056083876"/>
    <n v="2026"/>
    <x v="1"/>
    <n v="4"/>
    <x v="3"/>
  </r>
  <r>
    <n v="2686"/>
    <d v="2026-04-20T00:00:00"/>
    <x v="1"/>
    <x v="12"/>
    <x v="0"/>
    <s v="Returning"/>
    <x v="1"/>
    <s v="Trekking Poles"/>
    <n v="1"/>
    <n v="70.45"/>
    <n v="0.05"/>
    <n v="31.98"/>
    <n v="66.927499999999995"/>
    <n v="31.98"/>
    <n v="34.947499999999991"/>
    <n v="0.52216951178514059"/>
    <n v="2026"/>
    <x v="1"/>
    <n v="4"/>
    <x v="3"/>
  </r>
  <r>
    <n v="3307"/>
    <d v="2026-04-20T00:00:00"/>
    <x v="3"/>
    <x v="13"/>
    <x v="2"/>
    <s v="Business"/>
    <x v="0"/>
    <s v="Trail Bike Light"/>
    <n v="2"/>
    <n v="51.39"/>
    <n v="0.05"/>
    <n v="22.28"/>
    <n v="97.640999999999991"/>
    <n v="44.56"/>
    <n v="53.080999999999989"/>
    <n v="0.54363433393758764"/>
    <n v="2026"/>
    <x v="1"/>
    <n v="4"/>
    <x v="3"/>
  </r>
  <r>
    <n v="3772"/>
    <d v="2026-04-20T00:00:00"/>
    <x v="0"/>
    <x v="15"/>
    <x v="2"/>
    <s v="Returning"/>
    <x v="3"/>
    <s v="Compact Sleeping Bag"/>
    <n v="2"/>
    <n v="122.03"/>
    <n v="0"/>
    <n v="59.43"/>
    <n v="244.06"/>
    <n v="118.86"/>
    <n v="125.2"/>
    <n v="0.51298860935835455"/>
    <n v="2026"/>
    <x v="1"/>
    <n v="4"/>
    <x v="3"/>
  </r>
  <r>
    <n v="3877"/>
    <d v="2026-04-20T00:00:00"/>
    <x v="3"/>
    <x v="4"/>
    <x v="0"/>
    <s v="New"/>
    <x v="2"/>
    <s v="Carry-On Duffel"/>
    <n v="3"/>
    <n v="132.07"/>
    <n v="0.05"/>
    <n v="66.41"/>
    <n v="376.39949999999999"/>
    <n v="199.23"/>
    <n v="177.1695"/>
    <n v="0.47069536489819991"/>
    <n v="2026"/>
    <x v="1"/>
    <n v="4"/>
    <x v="3"/>
  </r>
  <r>
    <n v="4117"/>
    <d v="2026-04-20T00:00:00"/>
    <x v="3"/>
    <x v="7"/>
    <x v="3"/>
    <s v="Returning"/>
    <x v="0"/>
    <s v="Compact Repair Kit"/>
    <n v="1"/>
    <n v="41.04"/>
    <n v="0.1"/>
    <n v="17.02"/>
    <n v="36.936"/>
    <n v="17.02"/>
    <n v="19.916"/>
    <n v="0.53920294563569415"/>
    <n v="2026"/>
    <x v="1"/>
    <n v="4"/>
    <x v="3"/>
  </r>
  <r>
    <n v="4562"/>
    <d v="2026-04-20T00:00:00"/>
    <x v="1"/>
    <x v="1"/>
    <x v="2"/>
    <s v="New"/>
    <x v="4"/>
    <s v="Resistance Band Set"/>
    <n v="2"/>
    <n v="40.56"/>
    <n v="0"/>
    <n v="15.09"/>
    <n v="81.12"/>
    <n v="30.18"/>
    <n v="50.940000000000005"/>
    <n v="0.62795857988165682"/>
    <n v="2026"/>
    <x v="1"/>
    <n v="4"/>
    <x v="3"/>
  </r>
  <r>
    <n v="4683"/>
    <d v="2026-04-20T00:00:00"/>
    <x v="2"/>
    <x v="16"/>
    <x v="0"/>
    <s v="Business"/>
    <x v="4"/>
    <s v="Training Mat"/>
    <n v="3"/>
    <n v="51.36"/>
    <n v="0"/>
    <n v="22.05"/>
    <n v="154.07999999999998"/>
    <n v="66.150000000000006"/>
    <n v="87.929999999999978"/>
    <n v="0.57067757009345788"/>
    <n v="2026"/>
    <x v="1"/>
    <n v="4"/>
    <x v="3"/>
  </r>
  <r>
    <n v="308"/>
    <d v="2026-04-21T00:00:00"/>
    <x v="3"/>
    <x v="7"/>
    <x v="0"/>
    <s v="Returning"/>
    <x v="1"/>
    <s v="Hiking Daypack 20L"/>
    <n v="6"/>
    <n v="93.58"/>
    <n v="0"/>
    <n v="46.68"/>
    <n v="561.48"/>
    <n v="280.08"/>
    <n v="281.40000000000003"/>
    <n v="0.5011754648429152"/>
    <n v="2026"/>
    <x v="1"/>
    <n v="4"/>
    <x v="3"/>
  </r>
  <r>
    <n v="773"/>
    <d v="2026-04-21T00:00:00"/>
    <x v="3"/>
    <x v="7"/>
    <x v="0"/>
    <s v="Business"/>
    <x v="0"/>
    <s v="Commuter Helmet"/>
    <n v="5"/>
    <n v="80.16"/>
    <n v="0.1"/>
    <n v="42.5"/>
    <n v="360.71999999999997"/>
    <n v="212.5"/>
    <n v="148.21999999999997"/>
    <n v="0.41090042137946325"/>
    <n v="2026"/>
    <x v="1"/>
    <n v="4"/>
    <x v="3"/>
  </r>
  <r>
    <n v="1303"/>
    <d v="2026-04-21T00:00:00"/>
    <x v="1"/>
    <x v="12"/>
    <x v="0"/>
    <s v="New"/>
    <x v="1"/>
    <s v="Trail Boots"/>
    <n v="1"/>
    <n v="142.22999999999999"/>
    <n v="0.05"/>
    <n v="77.66"/>
    <n v="135.11849999999998"/>
    <n v="77.66"/>
    <n v="57.458499999999987"/>
    <n v="0.42524524768999061"/>
    <n v="2026"/>
    <x v="1"/>
    <n v="4"/>
    <x v="3"/>
  </r>
  <r>
    <n v="1348"/>
    <d v="2026-04-21T00:00:00"/>
    <x v="1"/>
    <x v="14"/>
    <x v="0"/>
    <s v="Returning"/>
    <x v="1"/>
    <s v="Trekking Poles"/>
    <n v="2"/>
    <n v="71.77"/>
    <n v="0"/>
    <n v="32.450000000000003"/>
    <n v="143.54"/>
    <n v="64.900000000000006"/>
    <n v="78.639999999999986"/>
    <n v="0.54786122335237553"/>
    <n v="2026"/>
    <x v="1"/>
    <n v="4"/>
    <x v="3"/>
  </r>
  <r>
    <n v="1496"/>
    <d v="2026-04-21T00:00:00"/>
    <x v="0"/>
    <x v="0"/>
    <x v="3"/>
    <s v="Returning"/>
    <x v="1"/>
    <s v="Trekking Poles"/>
    <n v="1"/>
    <n v="71.23"/>
    <n v="0.05"/>
    <n v="33.28"/>
    <n v="67.668499999999995"/>
    <n v="33.28"/>
    <n v="34.388499999999993"/>
    <n v="0.50819066478494423"/>
    <n v="2026"/>
    <x v="1"/>
    <n v="4"/>
    <x v="3"/>
  </r>
  <r>
    <n v="1695"/>
    <d v="2026-04-21T00:00:00"/>
    <x v="0"/>
    <x v="0"/>
    <x v="2"/>
    <s v="Returning"/>
    <x v="1"/>
    <s v="Trekking Poles"/>
    <n v="1"/>
    <n v="71.239999999999995"/>
    <n v="0.1"/>
    <n v="33.07"/>
    <n v="64.116"/>
    <n v="33.07"/>
    <n v="31.045999999999999"/>
    <n v="0.48421610830369954"/>
    <n v="2026"/>
    <x v="1"/>
    <n v="4"/>
    <x v="3"/>
  </r>
  <r>
    <n v="2812"/>
    <d v="2026-04-21T00:00:00"/>
    <x v="1"/>
    <x v="6"/>
    <x v="0"/>
    <s v="New"/>
    <x v="0"/>
    <s v="Trail Bike Light"/>
    <n v="1"/>
    <n v="51.39"/>
    <n v="0"/>
    <n v="22.08"/>
    <n v="51.39"/>
    <n v="22.08"/>
    <n v="29.310000000000002"/>
    <n v="0.57034442498540572"/>
    <n v="2026"/>
    <x v="1"/>
    <n v="4"/>
    <x v="3"/>
  </r>
  <r>
    <n v="3017"/>
    <d v="2026-04-21T00:00:00"/>
    <x v="1"/>
    <x v="12"/>
    <x v="0"/>
    <s v="Returning"/>
    <x v="0"/>
    <s v="Cycling Pack 12L"/>
    <n v="1"/>
    <n v="102.64"/>
    <n v="0"/>
    <n v="51.86"/>
    <n v="102.64"/>
    <n v="51.86"/>
    <n v="50.78"/>
    <n v="0.49473889321901793"/>
    <n v="2026"/>
    <x v="1"/>
    <n v="4"/>
    <x v="3"/>
  </r>
  <r>
    <n v="3719"/>
    <d v="2026-04-21T00:00:00"/>
    <x v="2"/>
    <x v="2"/>
    <x v="0"/>
    <s v="New"/>
    <x v="4"/>
    <s v="Recovery Roller"/>
    <n v="2"/>
    <n v="35.56"/>
    <n v="0.1"/>
    <n v="13.85"/>
    <n v="64.00800000000001"/>
    <n v="27.7"/>
    <n v="36.308000000000007"/>
    <n v="0.56724159480064995"/>
    <n v="2026"/>
    <x v="1"/>
    <n v="4"/>
    <x v="3"/>
  </r>
  <r>
    <n v="3920"/>
    <d v="2026-04-21T00:00:00"/>
    <x v="1"/>
    <x v="11"/>
    <x v="0"/>
    <s v="Returning"/>
    <x v="0"/>
    <s v="Cycling Pack 12L"/>
    <n v="2"/>
    <n v="100.39"/>
    <n v="0"/>
    <n v="49.05"/>
    <n v="200.78"/>
    <n v="98.1"/>
    <n v="102.68"/>
    <n v="0.51140551847793603"/>
    <n v="2026"/>
    <x v="1"/>
    <n v="4"/>
    <x v="3"/>
  </r>
  <r>
    <n v="4654"/>
    <d v="2026-04-21T00:00:00"/>
    <x v="0"/>
    <x v="15"/>
    <x v="2"/>
    <s v="Returning"/>
    <x v="3"/>
    <s v="Trail Tent 2P"/>
    <n v="2"/>
    <n v="191.51"/>
    <n v="0.1"/>
    <n v="101.25"/>
    <n v="344.71800000000002"/>
    <n v="202.5"/>
    <n v="142.21800000000002"/>
    <n v="0.41256331262075091"/>
    <n v="2026"/>
    <x v="1"/>
    <n v="4"/>
    <x v="3"/>
  </r>
  <r>
    <n v="4920"/>
    <d v="2026-04-21T00:00:00"/>
    <x v="1"/>
    <x v="12"/>
    <x v="2"/>
    <s v="New"/>
    <x v="1"/>
    <s v="Trail Boots"/>
    <n v="2"/>
    <n v="147.30000000000001"/>
    <n v="0"/>
    <n v="81.2"/>
    <n v="294.60000000000002"/>
    <n v="162.4"/>
    <n v="132.20000000000002"/>
    <n v="0.44874405974202308"/>
    <n v="2026"/>
    <x v="1"/>
    <n v="4"/>
    <x v="3"/>
  </r>
  <r>
    <n v="5191"/>
    <d v="2026-04-21T00:00:00"/>
    <x v="1"/>
    <x v="11"/>
    <x v="2"/>
    <s v="Returning"/>
    <x v="0"/>
    <s v="Commuter Helmet"/>
    <n v="1"/>
    <n v="79.92"/>
    <n v="0.1"/>
    <n v="43.13"/>
    <n v="71.927999999999997"/>
    <n v="43.13"/>
    <n v="28.797999999999995"/>
    <n v="0.40037259481703918"/>
    <n v="2026"/>
    <x v="1"/>
    <n v="4"/>
    <x v="3"/>
  </r>
  <r>
    <n v="413"/>
    <d v="2026-04-22T00:00:00"/>
    <x v="1"/>
    <x v="1"/>
    <x v="0"/>
    <s v="Returning"/>
    <x v="3"/>
    <s v="Alpine Tent 4P"/>
    <n v="2"/>
    <n v="344.29"/>
    <n v="0.1"/>
    <n v="192.66"/>
    <n v="619.72200000000009"/>
    <n v="385.32"/>
    <n v="234.4020000000001"/>
    <n v="0.37823733867766524"/>
    <n v="2026"/>
    <x v="1"/>
    <n v="4"/>
    <x v="3"/>
  </r>
  <r>
    <n v="1658"/>
    <d v="2026-04-22T00:00:00"/>
    <x v="2"/>
    <x v="5"/>
    <x v="0"/>
    <s v="Returning"/>
    <x v="1"/>
    <s v="Summit Backpack 45L"/>
    <n v="1"/>
    <n v="151.15"/>
    <n v="0"/>
    <n v="77.680000000000007"/>
    <n v="151.15"/>
    <n v="77.680000000000007"/>
    <n v="73.47"/>
    <n v="0.48607343698312933"/>
    <n v="2026"/>
    <x v="1"/>
    <n v="4"/>
    <x v="3"/>
  </r>
  <r>
    <n v="2024"/>
    <d v="2026-04-22T00:00:00"/>
    <x v="1"/>
    <x v="6"/>
    <x v="2"/>
    <s v="New"/>
    <x v="3"/>
    <s v="Portable Camp Stove"/>
    <n v="1"/>
    <n v="81.73"/>
    <n v="0.05"/>
    <n v="39.979999999999997"/>
    <n v="77.643500000000003"/>
    <n v="39.979999999999997"/>
    <n v="37.663500000000006"/>
    <n v="0.48508246021882068"/>
    <n v="2026"/>
    <x v="1"/>
    <n v="4"/>
    <x v="3"/>
  </r>
  <r>
    <n v="3980"/>
    <d v="2026-04-22T00:00:00"/>
    <x v="3"/>
    <x v="4"/>
    <x v="2"/>
    <s v="New"/>
    <x v="1"/>
    <s v="Trail Boots"/>
    <n v="1"/>
    <n v="142.53"/>
    <n v="0.05"/>
    <n v="77.77"/>
    <n v="135.40350000000001"/>
    <n v="77.77"/>
    <n v="57.633500000000012"/>
    <n v="0.4256426163282338"/>
    <n v="2026"/>
    <x v="1"/>
    <n v="4"/>
    <x v="3"/>
  </r>
  <r>
    <n v="4239"/>
    <d v="2026-04-22T00:00:00"/>
    <x v="1"/>
    <x v="1"/>
    <x v="0"/>
    <s v="New"/>
    <x v="3"/>
    <s v="Portable Camp Stove"/>
    <n v="2"/>
    <n v="83.24"/>
    <n v="0"/>
    <n v="40.03"/>
    <n v="166.48"/>
    <n v="80.06"/>
    <n v="86.419999999999987"/>
    <n v="0.51910139356078799"/>
    <n v="2026"/>
    <x v="1"/>
    <n v="4"/>
    <x v="3"/>
  </r>
  <r>
    <n v="4761"/>
    <d v="2026-04-22T00:00:00"/>
    <x v="0"/>
    <x v="0"/>
    <x v="3"/>
    <s v="New"/>
    <x v="1"/>
    <s v="Trail Boots"/>
    <n v="1"/>
    <n v="141.99"/>
    <n v="0.05"/>
    <n v="79.7"/>
    <n v="134.8905"/>
    <n v="79.7"/>
    <n v="55.1905"/>
    <n v="0.40915038494186023"/>
    <n v="2026"/>
    <x v="1"/>
    <n v="4"/>
    <x v="3"/>
  </r>
  <r>
    <n v="5160"/>
    <d v="2026-04-22T00:00:00"/>
    <x v="1"/>
    <x v="12"/>
    <x v="0"/>
    <s v="New"/>
    <x v="4"/>
    <s v="Recovery Roller"/>
    <n v="2"/>
    <n v="35.94"/>
    <n v="0.05"/>
    <n v="14.17"/>
    <n v="68.285999999999987"/>
    <n v="28.34"/>
    <n v="39.945999999999984"/>
    <n v="0.5849808159798493"/>
    <n v="2026"/>
    <x v="1"/>
    <n v="4"/>
    <x v="3"/>
  </r>
  <r>
    <n v="2224"/>
    <d v="2026-04-23T00:00:00"/>
    <x v="1"/>
    <x v="1"/>
    <x v="0"/>
    <s v="New"/>
    <x v="4"/>
    <s v="Training Mat"/>
    <n v="3"/>
    <n v="49.55"/>
    <n v="0"/>
    <n v="22.55"/>
    <n v="148.64999999999998"/>
    <n v="67.650000000000006"/>
    <n v="80.999999999999972"/>
    <n v="0.54490413723511588"/>
    <n v="2026"/>
    <x v="1"/>
    <n v="4"/>
    <x v="3"/>
  </r>
  <r>
    <n v="2832"/>
    <d v="2026-04-23T00:00:00"/>
    <x v="3"/>
    <x v="8"/>
    <x v="3"/>
    <s v="Returning"/>
    <x v="4"/>
    <s v="Resistance Band Set"/>
    <n v="1"/>
    <n v="39.89"/>
    <n v="0.05"/>
    <n v="15.06"/>
    <n v="37.895499999999998"/>
    <n v="15.06"/>
    <n v="22.835499999999996"/>
    <n v="0.60259133670224685"/>
    <n v="2026"/>
    <x v="1"/>
    <n v="4"/>
    <x v="3"/>
  </r>
  <r>
    <n v="3000"/>
    <d v="2026-04-23T00:00:00"/>
    <x v="3"/>
    <x v="7"/>
    <x v="3"/>
    <s v="New"/>
    <x v="4"/>
    <s v="Resistance Band Set"/>
    <n v="1"/>
    <n v="40.630000000000003"/>
    <n v="0.1"/>
    <n v="14.67"/>
    <n v="36.567"/>
    <n v="14.67"/>
    <n v="21.896999999999998"/>
    <n v="0.59881860694068423"/>
    <n v="2026"/>
    <x v="1"/>
    <n v="4"/>
    <x v="3"/>
  </r>
  <r>
    <n v="3206"/>
    <d v="2026-04-23T00:00:00"/>
    <x v="3"/>
    <x v="8"/>
    <x v="3"/>
    <s v="Returning"/>
    <x v="0"/>
    <s v="Compact Repair Kit"/>
    <n v="4"/>
    <n v="39.78"/>
    <n v="0.05"/>
    <n v="16.7"/>
    <n v="151.16399999999999"/>
    <n v="66.8"/>
    <n v="84.36399999999999"/>
    <n v="0.55809584292556425"/>
    <n v="2026"/>
    <x v="1"/>
    <n v="4"/>
    <x v="3"/>
  </r>
  <r>
    <n v="3777"/>
    <d v="2026-04-23T00:00:00"/>
    <x v="3"/>
    <x v="4"/>
    <x v="3"/>
    <s v="Business"/>
    <x v="1"/>
    <s v="Hiking Daypack 20L"/>
    <n v="1"/>
    <n v="92.74"/>
    <n v="0"/>
    <n v="46.1"/>
    <n v="92.74"/>
    <n v="46.1"/>
    <n v="46.639999999999993"/>
    <n v="0.50291136510675005"/>
    <n v="2026"/>
    <x v="1"/>
    <n v="4"/>
    <x v="3"/>
  </r>
  <r>
    <n v="4980"/>
    <d v="2026-04-23T00:00:00"/>
    <x v="1"/>
    <x v="6"/>
    <x v="2"/>
    <s v="Returning"/>
    <x v="3"/>
    <s v="Compact Sleeping Bag"/>
    <n v="2"/>
    <n v="120.49"/>
    <n v="0.1"/>
    <n v="62.23"/>
    <n v="216.88200000000001"/>
    <n v="124.46"/>
    <n v="92.422000000000011"/>
    <n v="0.42613955976060719"/>
    <n v="2026"/>
    <x v="1"/>
    <n v="4"/>
    <x v="3"/>
  </r>
  <r>
    <n v="1102"/>
    <d v="2026-04-24T00:00:00"/>
    <x v="1"/>
    <x v="6"/>
    <x v="0"/>
    <s v="Business"/>
    <x v="1"/>
    <s v="Trekking Poles"/>
    <n v="2"/>
    <n v="70.53"/>
    <n v="0"/>
    <n v="32.229999999999997"/>
    <n v="141.06"/>
    <n v="64.459999999999994"/>
    <n v="76.600000000000009"/>
    <n v="0.54303133418403526"/>
    <n v="2026"/>
    <x v="1"/>
    <n v="4"/>
    <x v="3"/>
  </r>
  <r>
    <n v="1333"/>
    <d v="2026-04-24T00:00:00"/>
    <x v="1"/>
    <x v="14"/>
    <x v="0"/>
    <s v="New"/>
    <x v="1"/>
    <s v="Hiking Daypack 20L"/>
    <n v="1"/>
    <n v="90.87"/>
    <n v="0.1"/>
    <n v="44.4"/>
    <n v="81.783000000000001"/>
    <n v="44.4"/>
    <n v="37.383000000000003"/>
    <n v="0.45709988628443565"/>
    <n v="2026"/>
    <x v="1"/>
    <n v="4"/>
    <x v="3"/>
  </r>
  <r>
    <n v="1369"/>
    <d v="2026-04-24T00:00:00"/>
    <x v="1"/>
    <x v="14"/>
    <x v="1"/>
    <s v="Returning"/>
    <x v="4"/>
    <s v="Weighted Vest"/>
    <n v="3"/>
    <n v="124.31"/>
    <n v="0.2"/>
    <n v="67.97"/>
    <n v="298.34399999999999"/>
    <n v="203.91"/>
    <n v="94.433999999999997"/>
    <n v="0.31652723031131846"/>
    <n v="2026"/>
    <x v="1"/>
    <n v="4"/>
    <x v="3"/>
  </r>
  <r>
    <n v="1712"/>
    <d v="2026-04-24T00:00:00"/>
    <x v="1"/>
    <x v="1"/>
    <x v="1"/>
    <s v="Returning"/>
    <x v="0"/>
    <s v="Compact Repair Kit"/>
    <n v="15"/>
    <n v="41.21"/>
    <n v="0.15"/>
    <n v="16.760000000000002"/>
    <n v="525.42750000000001"/>
    <n v="251.40000000000003"/>
    <n v="274.02749999999997"/>
    <n v="0.52153246642020068"/>
    <n v="2026"/>
    <x v="1"/>
    <n v="4"/>
    <x v="3"/>
  </r>
  <r>
    <n v="2229"/>
    <d v="2026-04-24T00:00:00"/>
    <x v="0"/>
    <x v="0"/>
    <x v="0"/>
    <s v="New"/>
    <x v="1"/>
    <s v="Trail Boots"/>
    <n v="2"/>
    <n v="145.75"/>
    <n v="0.1"/>
    <n v="78.900000000000006"/>
    <n v="262.35000000000002"/>
    <n v="157.80000000000001"/>
    <n v="104.55000000000001"/>
    <n v="0.39851343624928531"/>
    <n v="2026"/>
    <x v="1"/>
    <n v="4"/>
    <x v="3"/>
  </r>
  <r>
    <n v="3458"/>
    <d v="2026-04-24T00:00:00"/>
    <x v="2"/>
    <x v="3"/>
    <x v="0"/>
    <s v="New"/>
    <x v="2"/>
    <s v="Carry-On Duffel"/>
    <n v="1"/>
    <n v="134.86000000000001"/>
    <n v="0"/>
    <n v="66.040000000000006"/>
    <n v="134.86000000000001"/>
    <n v="66.040000000000006"/>
    <n v="68.820000000000007"/>
    <n v="0.51030698502150373"/>
    <n v="2026"/>
    <x v="1"/>
    <n v="4"/>
    <x v="3"/>
  </r>
  <r>
    <n v="4637"/>
    <d v="2026-04-24T00:00:00"/>
    <x v="3"/>
    <x v="13"/>
    <x v="2"/>
    <s v="New"/>
    <x v="2"/>
    <s v="Carry-On Duffel"/>
    <n v="1"/>
    <n v="136.07"/>
    <n v="0"/>
    <n v="65.17"/>
    <n v="136.07"/>
    <n v="65.17"/>
    <n v="70.899999999999991"/>
    <n v="0.52105533916366575"/>
    <n v="2026"/>
    <x v="1"/>
    <n v="4"/>
    <x v="3"/>
  </r>
  <r>
    <n v="4726"/>
    <d v="2026-04-24T00:00:00"/>
    <x v="0"/>
    <x v="15"/>
    <x v="2"/>
    <s v="Business"/>
    <x v="2"/>
    <s v="Packing Cube Set"/>
    <n v="1"/>
    <n v="47.25"/>
    <n v="0.1"/>
    <n v="18.25"/>
    <n v="42.524999999999999"/>
    <n v="18.25"/>
    <n v="24.274999999999999"/>
    <n v="0.57084068195179305"/>
    <n v="2026"/>
    <x v="1"/>
    <n v="4"/>
    <x v="3"/>
  </r>
  <r>
    <n v="4838"/>
    <d v="2026-04-24T00:00:00"/>
    <x v="0"/>
    <x v="0"/>
    <x v="0"/>
    <s v="Business"/>
    <x v="0"/>
    <s v="Compact Repair Kit"/>
    <n v="2"/>
    <n v="41.32"/>
    <n v="0.1"/>
    <n v="16.66"/>
    <n v="74.376000000000005"/>
    <n v="33.32"/>
    <n v="41.056000000000004"/>
    <n v="0.5520060234484242"/>
    <n v="2026"/>
    <x v="1"/>
    <n v="4"/>
    <x v="3"/>
  </r>
  <r>
    <n v="5075"/>
    <d v="2026-04-24T00:00:00"/>
    <x v="0"/>
    <x v="15"/>
    <x v="3"/>
    <s v="New"/>
    <x v="0"/>
    <s v="Commuter Helmet"/>
    <n v="2"/>
    <n v="81.75"/>
    <n v="0"/>
    <n v="41.92"/>
    <n v="163.5"/>
    <n v="83.84"/>
    <n v="79.66"/>
    <n v="0.48721712538226297"/>
    <n v="2026"/>
    <x v="1"/>
    <n v="4"/>
    <x v="3"/>
  </r>
  <r>
    <n v="149"/>
    <d v="2026-04-25T00:00:00"/>
    <x v="1"/>
    <x v="12"/>
    <x v="0"/>
    <s v="Returning"/>
    <x v="2"/>
    <s v="Insulated Bottle"/>
    <n v="1"/>
    <n v="36.020000000000003"/>
    <n v="0.05"/>
    <n v="13.72"/>
    <n v="34.219000000000001"/>
    <n v="13.72"/>
    <n v="20.499000000000002"/>
    <n v="0.59905315760250155"/>
    <n v="2026"/>
    <x v="1"/>
    <n v="4"/>
    <x v="3"/>
  </r>
  <r>
    <n v="449"/>
    <d v="2026-04-25T00:00:00"/>
    <x v="2"/>
    <x v="5"/>
    <x v="0"/>
    <s v="Business"/>
    <x v="2"/>
    <s v="Insulated Bottle"/>
    <n v="1"/>
    <n v="36.68"/>
    <n v="0"/>
    <n v="13.27"/>
    <n v="36.68"/>
    <n v="13.27"/>
    <n v="23.41"/>
    <n v="0.63822246455834242"/>
    <n v="2026"/>
    <x v="1"/>
    <n v="4"/>
    <x v="3"/>
  </r>
  <r>
    <n v="1422"/>
    <d v="2026-04-25T00:00:00"/>
    <x v="3"/>
    <x v="8"/>
    <x v="1"/>
    <s v="Business"/>
    <x v="3"/>
    <s v="Alpine Tent 4P"/>
    <n v="6"/>
    <n v="348.16"/>
    <n v="0.1"/>
    <n v="198.24"/>
    <n v="1880.0640000000001"/>
    <n v="1189.44"/>
    <n v="690.62400000000002"/>
    <n v="0.36734068627450978"/>
    <n v="2026"/>
    <x v="1"/>
    <n v="4"/>
    <x v="3"/>
  </r>
  <r>
    <n v="3248"/>
    <d v="2026-04-25T00:00:00"/>
    <x v="2"/>
    <x v="16"/>
    <x v="0"/>
    <s v="Returning"/>
    <x v="0"/>
    <s v="Compact Repair Kit"/>
    <n v="2"/>
    <n v="39.799999999999997"/>
    <n v="0.05"/>
    <n v="16.23"/>
    <n v="75.61999999999999"/>
    <n v="32.46"/>
    <n v="43.159999999999989"/>
    <n v="0.57074847923829664"/>
    <n v="2026"/>
    <x v="1"/>
    <n v="4"/>
    <x v="3"/>
  </r>
  <r>
    <n v="3445"/>
    <d v="2026-04-25T00:00:00"/>
    <x v="0"/>
    <x v="15"/>
    <x v="0"/>
    <s v="Returning"/>
    <x v="0"/>
    <s v="Compact Repair Kit"/>
    <n v="5"/>
    <n v="39.369999999999997"/>
    <n v="0.05"/>
    <n v="16.760000000000002"/>
    <n v="187.00749999999999"/>
    <n v="83.800000000000011"/>
    <n v="103.20749999999998"/>
    <n v="0.55188963009504954"/>
    <n v="2026"/>
    <x v="1"/>
    <n v="4"/>
    <x v="3"/>
  </r>
  <r>
    <n v="3930"/>
    <d v="2026-04-25T00:00:00"/>
    <x v="1"/>
    <x v="12"/>
    <x v="3"/>
    <s v="Returning"/>
    <x v="4"/>
    <s v="Resistance Band Set"/>
    <n v="2"/>
    <n v="40.85"/>
    <n v="0"/>
    <n v="14.99"/>
    <n v="81.7"/>
    <n v="29.98"/>
    <n v="51.72"/>
    <n v="0.633047735618115"/>
    <n v="2026"/>
    <x v="1"/>
    <n v="4"/>
    <x v="3"/>
  </r>
  <r>
    <n v="3969"/>
    <d v="2026-04-25T00:00:00"/>
    <x v="3"/>
    <x v="8"/>
    <x v="3"/>
    <s v="Returning"/>
    <x v="1"/>
    <s v="Hiking Daypack 20L"/>
    <n v="1"/>
    <n v="92.91"/>
    <n v="0.05"/>
    <n v="46"/>
    <n v="88.264499999999998"/>
    <n v="46"/>
    <n v="42.264499999999998"/>
    <n v="0.4788391709010984"/>
    <n v="2026"/>
    <x v="1"/>
    <n v="4"/>
    <x v="3"/>
  </r>
  <r>
    <n v="4190"/>
    <d v="2026-04-25T00:00:00"/>
    <x v="3"/>
    <x v="13"/>
    <x v="0"/>
    <s v="New"/>
    <x v="1"/>
    <s v="Summit Backpack 45L"/>
    <n v="1"/>
    <n v="152.01"/>
    <n v="0"/>
    <n v="80.33"/>
    <n v="152.01"/>
    <n v="80.33"/>
    <n v="71.679999999999993"/>
    <n v="0.47154792447865268"/>
    <n v="2026"/>
    <x v="1"/>
    <n v="4"/>
    <x v="3"/>
  </r>
  <r>
    <n v="4442"/>
    <d v="2026-04-25T00:00:00"/>
    <x v="1"/>
    <x v="6"/>
    <x v="3"/>
    <s v="New"/>
    <x v="2"/>
    <s v="Insulated Bottle"/>
    <n v="1"/>
    <n v="36.65"/>
    <n v="0"/>
    <n v="13.28"/>
    <n v="36.65"/>
    <n v="13.28"/>
    <n v="23.369999999999997"/>
    <n v="0.63765347885402446"/>
    <n v="2026"/>
    <x v="1"/>
    <n v="4"/>
    <x v="3"/>
  </r>
  <r>
    <n v="228"/>
    <d v="2026-04-26T00:00:00"/>
    <x v="3"/>
    <x v="8"/>
    <x v="0"/>
    <s v="Returning"/>
    <x v="3"/>
    <s v="Portable Camp Stove"/>
    <n v="5"/>
    <n v="80.819999999999993"/>
    <n v="0"/>
    <n v="40.47"/>
    <n v="404.09999999999997"/>
    <n v="202.35"/>
    <n v="201.74999999999997"/>
    <n v="0.49925760950259834"/>
    <n v="2026"/>
    <x v="1"/>
    <n v="4"/>
    <x v="3"/>
  </r>
  <r>
    <n v="2101"/>
    <d v="2026-04-26T00:00:00"/>
    <x v="3"/>
    <x v="4"/>
    <x v="0"/>
    <s v="New"/>
    <x v="1"/>
    <s v="Trail Boots"/>
    <n v="4"/>
    <n v="144.69999999999999"/>
    <n v="0"/>
    <n v="79.41"/>
    <n v="578.79999999999995"/>
    <n v="317.64"/>
    <n v="261.15999999999997"/>
    <n v="0.45120939875604699"/>
    <n v="2026"/>
    <x v="1"/>
    <n v="4"/>
    <x v="3"/>
  </r>
  <r>
    <n v="2590"/>
    <d v="2026-04-26T00:00:00"/>
    <x v="1"/>
    <x v="6"/>
    <x v="2"/>
    <s v="New"/>
    <x v="4"/>
    <s v="Recovery Roller"/>
    <n v="2"/>
    <n v="36.51"/>
    <n v="0.1"/>
    <n v="14.18"/>
    <n v="65.718000000000004"/>
    <n v="28.36"/>
    <n v="37.358000000000004"/>
    <n v="0.56845917404668433"/>
    <n v="2026"/>
    <x v="1"/>
    <n v="4"/>
    <x v="3"/>
  </r>
  <r>
    <n v="2957"/>
    <d v="2026-04-26T00:00:00"/>
    <x v="3"/>
    <x v="7"/>
    <x v="3"/>
    <s v="New"/>
    <x v="2"/>
    <s v="Insulated Bottle"/>
    <n v="3"/>
    <n v="36.58"/>
    <n v="0.05"/>
    <n v="13.71"/>
    <n v="104.25299999999999"/>
    <n v="41.13"/>
    <n v="63.122999999999983"/>
    <n v="0.60547897902218628"/>
    <n v="2026"/>
    <x v="1"/>
    <n v="4"/>
    <x v="3"/>
  </r>
  <r>
    <n v="4270"/>
    <d v="2026-04-26T00:00:00"/>
    <x v="3"/>
    <x v="7"/>
    <x v="2"/>
    <s v="Business"/>
    <x v="3"/>
    <s v="Trail Tent 2P"/>
    <n v="2"/>
    <n v="191.59"/>
    <n v="0"/>
    <n v="102.52"/>
    <n v="383.18"/>
    <n v="205.04"/>
    <n v="178.14000000000001"/>
    <n v="0.46489900307949272"/>
    <n v="2026"/>
    <x v="1"/>
    <n v="4"/>
    <x v="3"/>
  </r>
  <r>
    <n v="4324"/>
    <d v="2026-04-26T00:00:00"/>
    <x v="3"/>
    <x v="8"/>
    <x v="1"/>
    <s v="Business"/>
    <x v="3"/>
    <s v="Alpine Tent 4P"/>
    <n v="6"/>
    <n v="337.24"/>
    <n v="0.05"/>
    <n v="198.63"/>
    <n v="1922.268"/>
    <n v="1191.78"/>
    <n v="730.48800000000006"/>
    <n v="0.38001360892445801"/>
    <n v="2026"/>
    <x v="1"/>
    <n v="4"/>
    <x v="3"/>
  </r>
  <r>
    <n v="5010"/>
    <d v="2026-04-26T00:00:00"/>
    <x v="3"/>
    <x v="7"/>
    <x v="1"/>
    <s v="Business"/>
    <x v="2"/>
    <s v="Packing Cube Set"/>
    <n v="3"/>
    <n v="46.2"/>
    <n v="0.1"/>
    <n v="18.149999999999999"/>
    <n v="124.74000000000002"/>
    <n v="54.449999999999996"/>
    <n v="70.29000000000002"/>
    <n v="0.5634920634920636"/>
    <n v="2026"/>
    <x v="1"/>
    <n v="4"/>
    <x v="3"/>
  </r>
  <r>
    <n v="5092"/>
    <d v="2026-04-26T00:00:00"/>
    <x v="1"/>
    <x v="1"/>
    <x v="3"/>
    <s v="Business"/>
    <x v="4"/>
    <s v="Training Mat"/>
    <n v="4"/>
    <n v="50.84"/>
    <n v="0.05"/>
    <n v="22.63"/>
    <n v="193.19200000000001"/>
    <n v="90.52"/>
    <n v="102.67200000000001"/>
    <n v="0.53145057766367143"/>
    <n v="2026"/>
    <x v="1"/>
    <n v="4"/>
    <x v="3"/>
  </r>
  <r>
    <n v="1061"/>
    <d v="2026-04-27T00:00:00"/>
    <x v="3"/>
    <x v="13"/>
    <x v="0"/>
    <s v="Returning"/>
    <x v="2"/>
    <s v="Travel Backpack 35L"/>
    <n v="1"/>
    <n v="166.5"/>
    <n v="0"/>
    <n v="85.55"/>
    <n v="166.5"/>
    <n v="85.55"/>
    <n v="80.95"/>
    <n v="0.4861861861861862"/>
    <n v="2026"/>
    <x v="1"/>
    <n v="4"/>
    <x v="3"/>
  </r>
  <r>
    <n v="1099"/>
    <d v="2026-04-27T00:00:00"/>
    <x v="3"/>
    <x v="4"/>
    <x v="3"/>
    <s v="New"/>
    <x v="1"/>
    <s v="Trekking Poles"/>
    <n v="1"/>
    <n v="70.2"/>
    <n v="0"/>
    <n v="32.06"/>
    <n v="70.2"/>
    <n v="32.06"/>
    <n v="38.14"/>
    <n v="0.5433048433048433"/>
    <n v="2026"/>
    <x v="1"/>
    <n v="4"/>
    <x v="3"/>
  </r>
  <r>
    <n v="3500"/>
    <d v="2026-04-27T00:00:00"/>
    <x v="1"/>
    <x v="12"/>
    <x v="0"/>
    <s v="New"/>
    <x v="4"/>
    <s v="Training Mat"/>
    <n v="4"/>
    <n v="50.67"/>
    <n v="0"/>
    <n v="22.62"/>
    <n v="202.68"/>
    <n v="90.48"/>
    <n v="112.2"/>
    <n v="0.55358200118413259"/>
    <n v="2026"/>
    <x v="1"/>
    <n v="4"/>
    <x v="3"/>
  </r>
  <r>
    <n v="3856"/>
    <d v="2026-04-27T00:00:00"/>
    <x v="1"/>
    <x v="11"/>
    <x v="2"/>
    <s v="New"/>
    <x v="2"/>
    <s v="Travel Backpack 35L"/>
    <n v="3"/>
    <n v="161.05000000000001"/>
    <n v="0.05"/>
    <n v="87.43"/>
    <n v="458.99250000000001"/>
    <n v="262.29000000000002"/>
    <n v="196.70249999999999"/>
    <n v="0.4285527541299694"/>
    <n v="2026"/>
    <x v="1"/>
    <n v="4"/>
    <x v="3"/>
  </r>
  <r>
    <n v="4044"/>
    <d v="2026-04-27T00:00:00"/>
    <x v="1"/>
    <x v="6"/>
    <x v="1"/>
    <s v="New"/>
    <x v="4"/>
    <s v="Weighted Vest"/>
    <n v="10"/>
    <n v="124.59"/>
    <n v="0.15"/>
    <n v="67.14"/>
    <n v="1059.0150000000001"/>
    <n v="671.4"/>
    <n v="387.61500000000012"/>
    <n v="0.36601464568490538"/>
    <n v="2026"/>
    <x v="1"/>
    <n v="4"/>
    <x v="3"/>
  </r>
  <r>
    <n v="4235"/>
    <d v="2026-04-27T00:00:00"/>
    <x v="2"/>
    <x v="16"/>
    <x v="0"/>
    <s v="Business"/>
    <x v="4"/>
    <s v="Training Mat"/>
    <n v="1"/>
    <n v="50.18"/>
    <n v="0"/>
    <n v="22.05"/>
    <n v="50.18"/>
    <n v="22.05"/>
    <n v="28.13"/>
    <n v="0.56058190514149064"/>
    <n v="2026"/>
    <x v="1"/>
    <n v="4"/>
    <x v="3"/>
  </r>
  <r>
    <n v="122"/>
    <d v="2026-04-28T00:00:00"/>
    <x v="1"/>
    <x v="11"/>
    <x v="0"/>
    <s v="New"/>
    <x v="3"/>
    <s v="Portable Camp Stove"/>
    <n v="1"/>
    <n v="83.38"/>
    <n v="0"/>
    <n v="38.979999999999997"/>
    <n v="83.38"/>
    <n v="38.979999999999997"/>
    <n v="44.4"/>
    <n v="0.53250179899256422"/>
    <n v="2026"/>
    <x v="1"/>
    <n v="4"/>
    <x v="3"/>
  </r>
  <r>
    <n v="239"/>
    <d v="2026-04-28T00:00:00"/>
    <x v="3"/>
    <x v="7"/>
    <x v="0"/>
    <s v="Returning"/>
    <x v="2"/>
    <s v="Insulated Bottle"/>
    <n v="1"/>
    <n v="35.549999999999997"/>
    <n v="0.05"/>
    <n v="13.25"/>
    <n v="33.772499999999994"/>
    <n v="13.25"/>
    <n v="20.522499999999994"/>
    <n v="0.60766896143311855"/>
    <n v="2026"/>
    <x v="1"/>
    <n v="4"/>
    <x v="3"/>
  </r>
  <r>
    <n v="356"/>
    <d v="2026-04-28T00:00:00"/>
    <x v="3"/>
    <x v="8"/>
    <x v="2"/>
    <s v="New"/>
    <x v="1"/>
    <s v="Summit Backpack 45L"/>
    <n v="1"/>
    <n v="154.36000000000001"/>
    <n v="0"/>
    <n v="77.760000000000005"/>
    <n v="154.36000000000001"/>
    <n v="77.760000000000005"/>
    <n v="76.600000000000009"/>
    <n v="0.49624254988338951"/>
    <n v="2026"/>
    <x v="1"/>
    <n v="4"/>
    <x v="3"/>
  </r>
  <r>
    <n v="785"/>
    <d v="2026-04-28T00:00:00"/>
    <x v="0"/>
    <x v="9"/>
    <x v="3"/>
    <s v="New"/>
    <x v="1"/>
    <s v="Summit Backpack 45L"/>
    <n v="1"/>
    <n v="155.68"/>
    <n v="0"/>
    <n v="77.97"/>
    <n v="155.68"/>
    <n v="77.97"/>
    <n v="77.710000000000008"/>
    <n v="0.49916495375128472"/>
    <n v="2026"/>
    <x v="1"/>
    <n v="4"/>
    <x v="3"/>
  </r>
  <r>
    <n v="2325"/>
    <d v="2026-04-28T00:00:00"/>
    <x v="0"/>
    <x v="0"/>
    <x v="0"/>
    <s v="Returning"/>
    <x v="4"/>
    <s v="Resistance Band Set"/>
    <n v="1"/>
    <n v="40.950000000000003"/>
    <n v="0.15"/>
    <n v="14.89"/>
    <n v="34.807500000000005"/>
    <n v="14.89"/>
    <n v="19.917500000000004"/>
    <n v="0.57221863104216053"/>
    <n v="2026"/>
    <x v="1"/>
    <n v="4"/>
    <x v="3"/>
  </r>
  <r>
    <n v="2566"/>
    <d v="2026-04-28T00:00:00"/>
    <x v="3"/>
    <x v="13"/>
    <x v="3"/>
    <s v="Returning"/>
    <x v="2"/>
    <s v="Packing Cube Set"/>
    <n v="3"/>
    <n v="47.28"/>
    <n v="0.05"/>
    <n v="18.52"/>
    <n v="134.74799999999999"/>
    <n v="55.56"/>
    <n v="79.187999999999988"/>
    <n v="0.58767477068305274"/>
    <n v="2026"/>
    <x v="1"/>
    <n v="4"/>
    <x v="3"/>
  </r>
  <r>
    <n v="3105"/>
    <d v="2026-04-28T00:00:00"/>
    <x v="3"/>
    <x v="7"/>
    <x v="0"/>
    <s v="Returning"/>
    <x v="4"/>
    <s v="Training Mat"/>
    <n v="4"/>
    <n v="51.57"/>
    <n v="0.1"/>
    <n v="22.58"/>
    <n v="185.65200000000002"/>
    <n v="90.32"/>
    <n v="95.332000000000022"/>
    <n v="0.51349837330058401"/>
    <n v="2026"/>
    <x v="1"/>
    <n v="4"/>
    <x v="3"/>
  </r>
  <r>
    <n v="3167"/>
    <d v="2026-04-28T00:00:00"/>
    <x v="3"/>
    <x v="8"/>
    <x v="0"/>
    <s v="Business"/>
    <x v="0"/>
    <s v="Trail Bike Light"/>
    <n v="1"/>
    <n v="51.61"/>
    <n v="0"/>
    <n v="23"/>
    <n v="51.61"/>
    <n v="23"/>
    <n v="28.61"/>
    <n v="0.55434993218368533"/>
    <n v="2026"/>
    <x v="1"/>
    <n v="4"/>
    <x v="3"/>
  </r>
  <r>
    <n v="4396"/>
    <d v="2026-04-28T00:00:00"/>
    <x v="0"/>
    <x v="15"/>
    <x v="2"/>
    <s v="Returning"/>
    <x v="4"/>
    <s v="Training Mat"/>
    <n v="1"/>
    <n v="50.56"/>
    <n v="0.05"/>
    <n v="22.06"/>
    <n v="48.031999999999996"/>
    <n v="22.06"/>
    <n v="25.971999999999998"/>
    <n v="0.54072285143237842"/>
    <n v="2026"/>
    <x v="1"/>
    <n v="4"/>
    <x v="3"/>
  </r>
  <r>
    <n v="4475"/>
    <d v="2026-04-28T00:00:00"/>
    <x v="2"/>
    <x v="5"/>
    <x v="3"/>
    <s v="Business"/>
    <x v="2"/>
    <s v="Travel Backpack 35L"/>
    <n v="2"/>
    <n v="165.74"/>
    <n v="0"/>
    <n v="87.73"/>
    <n v="331.48"/>
    <n v="175.46"/>
    <n v="156.02000000000001"/>
    <n v="0.47067696391939184"/>
    <n v="2026"/>
    <x v="1"/>
    <n v="4"/>
    <x v="3"/>
  </r>
  <r>
    <n v="4482"/>
    <d v="2026-04-28T00:00:00"/>
    <x v="2"/>
    <x v="2"/>
    <x v="0"/>
    <s v="Business"/>
    <x v="4"/>
    <s v="Recovery Roller"/>
    <n v="3"/>
    <n v="36.770000000000003"/>
    <n v="0"/>
    <n v="13.63"/>
    <n v="110.31"/>
    <n v="40.89"/>
    <n v="69.42"/>
    <n v="0.62931737829752521"/>
    <n v="2026"/>
    <x v="1"/>
    <n v="4"/>
    <x v="3"/>
  </r>
  <r>
    <n v="5022"/>
    <d v="2026-04-28T00:00:00"/>
    <x v="3"/>
    <x v="7"/>
    <x v="0"/>
    <s v="Business"/>
    <x v="3"/>
    <s v="Trail Tent 2P"/>
    <n v="2"/>
    <n v="196.37"/>
    <n v="0"/>
    <n v="101.73"/>
    <n v="392.74"/>
    <n v="203.46"/>
    <n v="189.28"/>
    <n v="0.48194734429902736"/>
    <n v="2026"/>
    <x v="1"/>
    <n v="4"/>
    <x v="3"/>
  </r>
  <r>
    <n v="1304"/>
    <d v="2026-04-29T00:00:00"/>
    <x v="0"/>
    <x v="0"/>
    <x v="3"/>
    <s v="Returning"/>
    <x v="2"/>
    <s v="Insulated Bottle"/>
    <n v="2"/>
    <n v="35.33"/>
    <n v="0"/>
    <n v="13.69"/>
    <n v="70.66"/>
    <n v="27.38"/>
    <n v="43.28"/>
    <n v="0.61251061420888764"/>
    <n v="2026"/>
    <x v="1"/>
    <n v="4"/>
    <x v="3"/>
  </r>
  <r>
    <n v="3008"/>
    <d v="2026-04-29T00:00:00"/>
    <x v="2"/>
    <x v="2"/>
    <x v="1"/>
    <s v="Business"/>
    <x v="2"/>
    <s v="Packing Cube Set"/>
    <n v="4"/>
    <n v="46.43"/>
    <n v="0.1"/>
    <n v="18.04"/>
    <n v="167.148"/>
    <n v="72.16"/>
    <n v="94.988"/>
    <n v="0.56828678775695796"/>
    <n v="2026"/>
    <x v="1"/>
    <n v="4"/>
    <x v="3"/>
  </r>
  <r>
    <n v="4140"/>
    <d v="2026-04-29T00:00:00"/>
    <x v="3"/>
    <x v="7"/>
    <x v="3"/>
    <s v="New"/>
    <x v="4"/>
    <s v="Weighted Vest"/>
    <n v="1"/>
    <n v="125.25"/>
    <n v="0"/>
    <n v="70.88"/>
    <n v="125.25"/>
    <n v="70.88"/>
    <n v="54.370000000000005"/>
    <n v="0.43409181636726552"/>
    <n v="2026"/>
    <x v="1"/>
    <n v="4"/>
    <x v="3"/>
  </r>
  <r>
    <n v="4151"/>
    <d v="2026-04-29T00:00:00"/>
    <x v="1"/>
    <x v="14"/>
    <x v="0"/>
    <s v="Returning"/>
    <x v="3"/>
    <s v="Alpine Tent 4P"/>
    <n v="1"/>
    <n v="341.98"/>
    <n v="0"/>
    <n v="192.43"/>
    <n v="341.98"/>
    <n v="192.43"/>
    <n v="149.55000000000001"/>
    <n v="0.43730627522077314"/>
    <n v="2026"/>
    <x v="1"/>
    <n v="4"/>
    <x v="3"/>
  </r>
  <r>
    <n v="4650"/>
    <d v="2026-04-29T00:00:00"/>
    <x v="1"/>
    <x v="6"/>
    <x v="3"/>
    <s v="Business"/>
    <x v="4"/>
    <s v="Resistance Band Set"/>
    <n v="1"/>
    <n v="40.04"/>
    <n v="0"/>
    <n v="14.72"/>
    <n v="40.04"/>
    <n v="14.72"/>
    <n v="25.32"/>
    <n v="0.63236763236763238"/>
    <n v="2026"/>
    <x v="1"/>
    <n v="4"/>
    <x v="3"/>
  </r>
  <r>
    <n v="4897"/>
    <d v="2026-04-29T00:00:00"/>
    <x v="3"/>
    <x v="13"/>
    <x v="0"/>
    <s v="Returning"/>
    <x v="0"/>
    <s v="Compact Repair Kit"/>
    <n v="3"/>
    <n v="40.47"/>
    <n v="0.05"/>
    <n v="17.14"/>
    <n v="115.33949999999999"/>
    <n v="51.42"/>
    <n v="63.919499999999985"/>
    <n v="0.5541856866034619"/>
    <n v="2026"/>
    <x v="1"/>
    <n v="4"/>
    <x v="3"/>
  </r>
  <r>
    <n v="792"/>
    <d v="2026-04-30T00:00:00"/>
    <x v="3"/>
    <x v="8"/>
    <x v="1"/>
    <s v="Returning"/>
    <x v="3"/>
    <s v="Portable Camp Stove"/>
    <n v="6"/>
    <n v="83.7"/>
    <n v="0.2"/>
    <n v="38.58"/>
    <n v="401.76000000000005"/>
    <n v="231.48"/>
    <n v="170.28000000000006"/>
    <n v="0.42383512544802876"/>
    <n v="2026"/>
    <x v="1"/>
    <n v="4"/>
    <x v="3"/>
  </r>
  <r>
    <n v="1796"/>
    <d v="2026-04-30T00:00:00"/>
    <x v="0"/>
    <x v="15"/>
    <x v="0"/>
    <s v="Returning"/>
    <x v="3"/>
    <s v="Portable Camp Stove"/>
    <n v="4"/>
    <n v="83.27"/>
    <n v="0"/>
    <n v="39.979999999999997"/>
    <n v="333.08"/>
    <n v="159.91999999999999"/>
    <n v="173.16"/>
    <n v="0.51987510507986068"/>
    <n v="2026"/>
    <x v="1"/>
    <n v="4"/>
    <x v="3"/>
  </r>
  <r>
    <n v="3222"/>
    <d v="2026-04-30T00:00:00"/>
    <x v="2"/>
    <x v="16"/>
    <x v="1"/>
    <s v="Business"/>
    <x v="3"/>
    <s v="Compact Sleeping Bag"/>
    <n v="3"/>
    <n v="126.03"/>
    <n v="0.1"/>
    <n v="61.75"/>
    <n v="340.28100000000006"/>
    <n v="185.25"/>
    <n v="155.03100000000006"/>
    <n v="0.45559699189787273"/>
    <n v="2026"/>
    <x v="1"/>
    <n v="4"/>
    <x v="3"/>
  </r>
  <r>
    <n v="3237"/>
    <d v="2026-04-30T00:00:00"/>
    <x v="1"/>
    <x v="14"/>
    <x v="0"/>
    <s v="New"/>
    <x v="3"/>
    <s v="Compact Sleeping Bag"/>
    <n v="1"/>
    <n v="122.86"/>
    <n v="0.05"/>
    <n v="59.22"/>
    <n v="116.717"/>
    <n v="59.22"/>
    <n v="57.497"/>
    <n v="0.49261889870370212"/>
    <n v="2026"/>
    <x v="1"/>
    <n v="4"/>
    <x v="3"/>
  </r>
  <r>
    <n v="3695"/>
    <d v="2026-04-30T00:00:00"/>
    <x v="2"/>
    <x v="2"/>
    <x v="0"/>
    <s v="New"/>
    <x v="0"/>
    <s v="Compact Repair Kit"/>
    <n v="1"/>
    <n v="39.44"/>
    <n v="0.1"/>
    <n v="16.63"/>
    <n v="35.496000000000002"/>
    <n v="16.63"/>
    <n v="18.866000000000003"/>
    <n v="0.53149650664863657"/>
    <n v="2026"/>
    <x v="1"/>
    <n v="4"/>
    <x v="3"/>
  </r>
  <r>
    <n v="5148"/>
    <d v="2026-04-30T00:00:00"/>
    <x v="2"/>
    <x v="10"/>
    <x v="0"/>
    <s v="Returning"/>
    <x v="2"/>
    <s v="Carry-On Duffel"/>
    <n v="1"/>
    <n v="130.34"/>
    <n v="0.1"/>
    <n v="66.680000000000007"/>
    <n v="117.30600000000001"/>
    <n v="66.680000000000007"/>
    <n v="50.626000000000005"/>
    <n v="0.43157212759790631"/>
    <n v="2026"/>
    <x v="1"/>
    <n v="4"/>
    <x v="3"/>
  </r>
  <r>
    <n v="534"/>
    <d v="2026-05-01T00:00:00"/>
    <x v="1"/>
    <x v="12"/>
    <x v="0"/>
    <s v="Business"/>
    <x v="1"/>
    <s v="Summit Backpack 45L"/>
    <n v="1"/>
    <n v="154.86000000000001"/>
    <n v="0"/>
    <n v="78.37"/>
    <n v="154.86000000000001"/>
    <n v="78.37"/>
    <n v="76.490000000000009"/>
    <n v="0.49393000129148912"/>
    <n v="2026"/>
    <x v="1"/>
    <n v="5"/>
    <x v="4"/>
  </r>
  <r>
    <n v="551"/>
    <d v="2026-05-01T00:00:00"/>
    <x v="3"/>
    <x v="8"/>
    <x v="2"/>
    <s v="Returning"/>
    <x v="0"/>
    <s v="Cycling Pack 12L"/>
    <n v="4"/>
    <n v="103.64"/>
    <n v="0"/>
    <n v="50.59"/>
    <n v="414.56"/>
    <n v="202.36"/>
    <n v="212.2"/>
    <n v="0.51186800463141646"/>
    <n v="2026"/>
    <x v="1"/>
    <n v="5"/>
    <x v="4"/>
  </r>
  <r>
    <n v="2110"/>
    <d v="2026-05-01T00:00:00"/>
    <x v="0"/>
    <x v="15"/>
    <x v="0"/>
    <s v="Returning"/>
    <x v="2"/>
    <s v="Travel Backpack 35L"/>
    <n v="1"/>
    <n v="164.49"/>
    <n v="0.05"/>
    <n v="87.81"/>
    <n v="156.2655"/>
    <n v="87.81"/>
    <n v="68.455500000000001"/>
    <n v="0.43807174328306631"/>
    <n v="2026"/>
    <x v="1"/>
    <n v="5"/>
    <x v="4"/>
  </r>
  <r>
    <n v="2217"/>
    <d v="2026-05-01T00:00:00"/>
    <x v="3"/>
    <x v="8"/>
    <x v="1"/>
    <s v="Returning"/>
    <x v="2"/>
    <s v="Travel Backpack 35L"/>
    <n v="3"/>
    <n v="163.44999999999999"/>
    <n v="0.05"/>
    <n v="87.54"/>
    <n v="465.83249999999992"/>
    <n v="262.62"/>
    <n v="203.21249999999992"/>
    <n v="0.4362351274331438"/>
    <n v="2026"/>
    <x v="1"/>
    <n v="5"/>
    <x v="4"/>
  </r>
  <r>
    <n v="2544"/>
    <d v="2026-05-01T00:00:00"/>
    <x v="3"/>
    <x v="4"/>
    <x v="0"/>
    <s v="Returning"/>
    <x v="1"/>
    <s v="Trekking Poles"/>
    <n v="1"/>
    <n v="71.87"/>
    <n v="0.05"/>
    <n v="31.97"/>
    <n v="68.276499999999999"/>
    <n v="31.97"/>
    <n v="36.3065"/>
    <n v="0.53175690025118449"/>
    <n v="2026"/>
    <x v="1"/>
    <n v="5"/>
    <x v="4"/>
  </r>
  <r>
    <n v="3678"/>
    <d v="2026-05-01T00:00:00"/>
    <x v="1"/>
    <x v="14"/>
    <x v="3"/>
    <s v="Returning"/>
    <x v="3"/>
    <s v="Trail Tent 2P"/>
    <n v="2"/>
    <n v="194.97"/>
    <n v="0"/>
    <n v="101.14"/>
    <n v="389.94"/>
    <n v="202.28"/>
    <n v="187.66"/>
    <n v="0.48125352618351541"/>
    <n v="2026"/>
    <x v="1"/>
    <n v="5"/>
    <x v="4"/>
  </r>
  <r>
    <n v="3726"/>
    <d v="2026-05-01T00:00:00"/>
    <x v="3"/>
    <x v="8"/>
    <x v="3"/>
    <s v="Returning"/>
    <x v="0"/>
    <s v="Trail Bike Light"/>
    <n v="2"/>
    <n v="49.53"/>
    <n v="0"/>
    <n v="22.91"/>
    <n v="99.06"/>
    <n v="45.82"/>
    <n v="53.24"/>
    <n v="0.53745204926307288"/>
    <n v="2026"/>
    <x v="1"/>
    <n v="5"/>
    <x v="4"/>
  </r>
  <r>
    <n v="3897"/>
    <d v="2026-05-01T00:00:00"/>
    <x v="3"/>
    <x v="8"/>
    <x v="1"/>
    <s v="Business"/>
    <x v="4"/>
    <s v="Recovery Roller"/>
    <n v="4"/>
    <n v="35.619999999999997"/>
    <n v="0.15"/>
    <n v="13.76"/>
    <n v="121.10799999999999"/>
    <n v="55.04"/>
    <n v="66.067999999999984"/>
    <n v="0.54552960993493405"/>
    <n v="2026"/>
    <x v="1"/>
    <n v="5"/>
    <x v="4"/>
  </r>
  <r>
    <n v="1262"/>
    <d v="2026-05-02T00:00:00"/>
    <x v="3"/>
    <x v="7"/>
    <x v="2"/>
    <s v="Returning"/>
    <x v="2"/>
    <s v="Packing Cube Set"/>
    <n v="2"/>
    <n v="45.47"/>
    <n v="0"/>
    <n v="18.37"/>
    <n v="90.94"/>
    <n v="36.74"/>
    <n v="54.199999999999996"/>
    <n v="0.59599736089729494"/>
    <n v="2026"/>
    <x v="1"/>
    <n v="5"/>
    <x v="4"/>
  </r>
  <r>
    <n v="2657"/>
    <d v="2026-05-02T00:00:00"/>
    <x v="0"/>
    <x v="0"/>
    <x v="2"/>
    <s v="New"/>
    <x v="1"/>
    <s v="Trail Boots"/>
    <n v="1"/>
    <n v="145.68"/>
    <n v="0"/>
    <n v="77.8"/>
    <n v="145.68"/>
    <n v="77.8"/>
    <n v="67.88000000000001"/>
    <n v="0.46595277320153766"/>
    <n v="2026"/>
    <x v="1"/>
    <n v="5"/>
    <x v="4"/>
  </r>
  <r>
    <n v="3238"/>
    <d v="2026-05-02T00:00:00"/>
    <x v="3"/>
    <x v="8"/>
    <x v="3"/>
    <s v="Returning"/>
    <x v="3"/>
    <s v="Portable Camp Stove"/>
    <n v="2"/>
    <n v="82.65"/>
    <n v="0.05"/>
    <n v="40.46"/>
    <n v="157.035"/>
    <n v="80.92"/>
    <n v="76.114999999999995"/>
    <n v="0.48470086286496639"/>
    <n v="2026"/>
    <x v="1"/>
    <n v="5"/>
    <x v="4"/>
  </r>
  <r>
    <n v="3607"/>
    <d v="2026-05-02T00:00:00"/>
    <x v="1"/>
    <x v="6"/>
    <x v="0"/>
    <s v="Business"/>
    <x v="2"/>
    <s v="Insulated Bottle"/>
    <n v="1"/>
    <n v="36.270000000000003"/>
    <n v="0"/>
    <n v="13.8"/>
    <n v="36.270000000000003"/>
    <n v="13.8"/>
    <n v="22.470000000000002"/>
    <n v="0.61952026468155497"/>
    <n v="2026"/>
    <x v="1"/>
    <n v="5"/>
    <x v="4"/>
  </r>
  <r>
    <n v="5070"/>
    <d v="2026-05-02T00:00:00"/>
    <x v="2"/>
    <x v="16"/>
    <x v="2"/>
    <s v="New"/>
    <x v="3"/>
    <s v="Portable Camp Stove"/>
    <n v="1"/>
    <n v="80.819999999999993"/>
    <n v="0"/>
    <n v="39.950000000000003"/>
    <n v="80.819999999999993"/>
    <n v="39.950000000000003"/>
    <n v="40.86999999999999"/>
    <n v="0.50569166048007907"/>
    <n v="2026"/>
    <x v="1"/>
    <n v="5"/>
    <x v="4"/>
  </r>
  <r>
    <n v="5171"/>
    <d v="2026-05-02T00:00:00"/>
    <x v="1"/>
    <x v="1"/>
    <x v="2"/>
    <s v="New"/>
    <x v="1"/>
    <s v="Summit Backpack 45L"/>
    <n v="2"/>
    <n v="157.84"/>
    <n v="0.1"/>
    <n v="79.28"/>
    <n v="284.11200000000002"/>
    <n v="158.56"/>
    <n v="125.55200000000002"/>
    <n v="0.44191023258433298"/>
    <n v="2026"/>
    <x v="1"/>
    <n v="5"/>
    <x v="4"/>
  </r>
  <r>
    <n v="617"/>
    <d v="2026-05-03T00:00:00"/>
    <x v="1"/>
    <x v="14"/>
    <x v="3"/>
    <s v="Returning"/>
    <x v="4"/>
    <s v="Recovery Roller"/>
    <n v="4"/>
    <n v="36.909999999999997"/>
    <n v="0.1"/>
    <n v="13.85"/>
    <n v="132.876"/>
    <n v="55.4"/>
    <n v="77.475999999999999"/>
    <n v="0.58306992985941775"/>
    <n v="2026"/>
    <x v="1"/>
    <n v="5"/>
    <x v="4"/>
  </r>
  <r>
    <n v="849"/>
    <d v="2026-05-03T00:00:00"/>
    <x v="1"/>
    <x v="14"/>
    <x v="1"/>
    <s v="Business"/>
    <x v="3"/>
    <s v="Trail Tent 2P"/>
    <n v="3"/>
    <n v="193.18"/>
    <n v="0.1"/>
    <n v="102.31"/>
    <n v="521.58600000000001"/>
    <n v="306.93"/>
    <n v="214.65600000000001"/>
    <n v="0.41154478839539405"/>
    <n v="2026"/>
    <x v="1"/>
    <n v="5"/>
    <x v="4"/>
  </r>
  <r>
    <n v="956"/>
    <d v="2026-05-03T00:00:00"/>
    <x v="0"/>
    <x v="15"/>
    <x v="0"/>
    <s v="Business"/>
    <x v="1"/>
    <s v="Summit Backpack 45L"/>
    <n v="1"/>
    <n v="157.59"/>
    <n v="0.05"/>
    <n v="77.599999999999994"/>
    <n v="149.7105"/>
    <n v="77.599999999999994"/>
    <n v="72.110500000000002"/>
    <n v="0.48166628259206939"/>
    <n v="2026"/>
    <x v="1"/>
    <n v="5"/>
    <x v="4"/>
  </r>
  <r>
    <n v="1896"/>
    <d v="2026-05-03T00:00:00"/>
    <x v="1"/>
    <x v="12"/>
    <x v="3"/>
    <s v="New"/>
    <x v="4"/>
    <s v="Training Mat"/>
    <n v="2"/>
    <n v="49.97"/>
    <n v="0"/>
    <n v="22.63"/>
    <n v="99.94"/>
    <n v="45.26"/>
    <n v="54.68"/>
    <n v="0.54712827696617972"/>
    <n v="2026"/>
    <x v="1"/>
    <n v="5"/>
    <x v="4"/>
  </r>
  <r>
    <n v="2317"/>
    <d v="2026-05-03T00:00:00"/>
    <x v="0"/>
    <x v="15"/>
    <x v="1"/>
    <s v="Business"/>
    <x v="1"/>
    <s v="Summit Backpack 45L"/>
    <n v="5"/>
    <n v="155.54"/>
    <n v="0.1"/>
    <n v="78.02"/>
    <n v="699.93"/>
    <n v="390.09999999999997"/>
    <n v="309.83"/>
    <n v="0.44265855156944267"/>
    <n v="2026"/>
    <x v="1"/>
    <n v="5"/>
    <x v="4"/>
  </r>
  <r>
    <n v="2542"/>
    <d v="2026-05-03T00:00:00"/>
    <x v="3"/>
    <x v="8"/>
    <x v="2"/>
    <s v="New"/>
    <x v="2"/>
    <s v="Carry-On Duffel"/>
    <n v="1"/>
    <n v="131.13"/>
    <n v="0.05"/>
    <n v="67.010000000000005"/>
    <n v="124.5735"/>
    <n v="67.010000000000005"/>
    <n v="57.563499999999991"/>
    <n v="0.46208463276700096"/>
    <n v="2026"/>
    <x v="1"/>
    <n v="5"/>
    <x v="4"/>
  </r>
  <r>
    <n v="4535"/>
    <d v="2026-05-03T00:00:00"/>
    <x v="2"/>
    <x v="5"/>
    <x v="0"/>
    <s v="New"/>
    <x v="2"/>
    <s v="Insulated Bottle"/>
    <n v="1"/>
    <n v="36.82"/>
    <n v="0.1"/>
    <n v="13.4"/>
    <n v="33.137999999999998"/>
    <n v="13.4"/>
    <n v="19.738"/>
    <n v="0.5956303941094816"/>
    <n v="2026"/>
    <x v="1"/>
    <n v="5"/>
    <x v="4"/>
  </r>
  <r>
    <n v="4988"/>
    <d v="2026-05-03T00:00:00"/>
    <x v="2"/>
    <x v="10"/>
    <x v="2"/>
    <s v="New"/>
    <x v="4"/>
    <s v="Weighted Vest"/>
    <n v="1"/>
    <n v="122.28"/>
    <n v="0"/>
    <n v="67.28"/>
    <n v="122.28"/>
    <n v="67.28"/>
    <n v="55"/>
    <n v="0.44978737324174028"/>
    <n v="2026"/>
    <x v="1"/>
    <n v="5"/>
    <x v="4"/>
  </r>
  <r>
    <n v="253"/>
    <d v="2026-05-04T00:00:00"/>
    <x v="2"/>
    <x v="10"/>
    <x v="2"/>
    <s v="Business"/>
    <x v="1"/>
    <s v="Hiking Daypack 20L"/>
    <n v="1"/>
    <n v="90.92"/>
    <n v="0.15"/>
    <n v="44.93"/>
    <n v="77.281999999999996"/>
    <n v="44.93"/>
    <n v="32.351999999999997"/>
    <n v="0.41862270645169636"/>
    <n v="2026"/>
    <x v="1"/>
    <n v="5"/>
    <x v="4"/>
  </r>
  <r>
    <n v="1743"/>
    <d v="2026-05-04T00:00:00"/>
    <x v="1"/>
    <x v="12"/>
    <x v="0"/>
    <s v="New"/>
    <x v="4"/>
    <s v="Training Mat"/>
    <n v="1"/>
    <n v="51.02"/>
    <n v="0"/>
    <n v="21.83"/>
    <n v="51.02"/>
    <n v="21.83"/>
    <n v="29.190000000000005"/>
    <n v="0.5721285770286163"/>
    <n v="2026"/>
    <x v="1"/>
    <n v="5"/>
    <x v="4"/>
  </r>
  <r>
    <n v="1801"/>
    <d v="2026-05-04T00:00:00"/>
    <x v="2"/>
    <x v="2"/>
    <x v="0"/>
    <s v="Business"/>
    <x v="2"/>
    <s v="Insulated Bottle"/>
    <n v="2"/>
    <n v="36.299999999999997"/>
    <n v="0.05"/>
    <n v="13.9"/>
    <n v="68.969999999999985"/>
    <n v="27.8"/>
    <n v="41.169999999999987"/>
    <n v="0.59692619979701311"/>
    <n v="2026"/>
    <x v="1"/>
    <n v="5"/>
    <x v="4"/>
  </r>
  <r>
    <n v="2511"/>
    <d v="2026-05-04T00:00:00"/>
    <x v="2"/>
    <x v="10"/>
    <x v="1"/>
    <s v="Business"/>
    <x v="3"/>
    <s v="Trail Tent 2P"/>
    <n v="8"/>
    <n v="195.03"/>
    <n v="0.15"/>
    <n v="101.13"/>
    <n v="1326.204"/>
    <n v="809.04"/>
    <n v="517.16399999999999"/>
    <n v="0.38995810599274322"/>
    <n v="2026"/>
    <x v="1"/>
    <n v="5"/>
    <x v="4"/>
  </r>
  <r>
    <n v="3186"/>
    <d v="2026-05-04T00:00:00"/>
    <x v="1"/>
    <x v="6"/>
    <x v="0"/>
    <s v="New"/>
    <x v="1"/>
    <s v="Trail Boots"/>
    <n v="1"/>
    <n v="143.66"/>
    <n v="0.1"/>
    <n v="79.25"/>
    <n v="129.29400000000001"/>
    <n v="79.25"/>
    <n v="50.044000000000011"/>
    <n v="0.38705585719368268"/>
    <n v="2026"/>
    <x v="1"/>
    <n v="5"/>
    <x v="4"/>
  </r>
  <r>
    <n v="3378"/>
    <d v="2026-05-04T00:00:00"/>
    <x v="0"/>
    <x v="0"/>
    <x v="1"/>
    <s v="Business"/>
    <x v="4"/>
    <s v="Weighted Vest"/>
    <n v="3"/>
    <n v="120.28"/>
    <n v="0.2"/>
    <n v="69.23"/>
    <n v="288.67200000000003"/>
    <n v="207.69"/>
    <n v="80.982000000000028"/>
    <n v="0.28053292317924849"/>
    <n v="2026"/>
    <x v="1"/>
    <n v="5"/>
    <x v="4"/>
  </r>
  <r>
    <n v="4255"/>
    <d v="2026-05-04T00:00:00"/>
    <x v="3"/>
    <x v="7"/>
    <x v="3"/>
    <s v="Returning"/>
    <x v="2"/>
    <s v="Insulated Bottle"/>
    <n v="6"/>
    <n v="36.04"/>
    <n v="0"/>
    <n v="13.38"/>
    <n v="216.24"/>
    <n v="80.28"/>
    <n v="135.96"/>
    <n v="0.62874583795782468"/>
    <n v="2026"/>
    <x v="1"/>
    <n v="5"/>
    <x v="4"/>
  </r>
  <r>
    <n v="4587"/>
    <d v="2026-05-04T00:00:00"/>
    <x v="2"/>
    <x v="2"/>
    <x v="3"/>
    <s v="Returning"/>
    <x v="1"/>
    <s v="Hiking Daypack 20L"/>
    <n v="2"/>
    <n v="91.72"/>
    <n v="0"/>
    <n v="45.67"/>
    <n v="183.44"/>
    <n v="91.34"/>
    <n v="92.1"/>
    <n v="0.50207152202354988"/>
    <n v="2026"/>
    <x v="1"/>
    <n v="5"/>
    <x v="4"/>
  </r>
  <r>
    <n v="830"/>
    <d v="2026-05-05T00:00:00"/>
    <x v="3"/>
    <x v="8"/>
    <x v="0"/>
    <s v="Business"/>
    <x v="0"/>
    <s v="Trail Bike Light"/>
    <n v="2"/>
    <n v="50.4"/>
    <n v="0"/>
    <n v="22.21"/>
    <n v="100.8"/>
    <n v="44.42"/>
    <n v="56.379999999999995"/>
    <n v="0.55932539682539684"/>
    <n v="2026"/>
    <x v="1"/>
    <n v="5"/>
    <x v="4"/>
  </r>
  <r>
    <n v="4320"/>
    <d v="2026-05-05T00:00:00"/>
    <x v="1"/>
    <x v="6"/>
    <x v="0"/>
    <s v="Returning"/>
    <x v="2"/>
    <s v="Travel Backpack 35L"/>
    <n v="2"/>
    <n v="165.17"/>
    <n v="0"/>
    <n v="87.78"/>
    <n v="330.34"/>
    <n v="175.56"/>
    <n v="154.77999999999997"/>
    <n v="0.46854755706242052"/>
    <n v="2026"/>
    <x v="1"/>
    <n v="5"/>
    <x v="4"/>
  </r>
  <r>
    <n v="4386"/>
    <d v="2026-05-05T00:00:00"/>
    <x v="0"/>
    <x v="15"/>
    <x v="0"/>
    <s v="Returning"/>
    <x v="1"/>
    <s v="Trekking Poles"/>
    <n v="1"/>
    <n v="69.819999999999993"/>
    <n v="0.05"/>
    <n v="33.29"/>
    <n v="66.328999999999994"/>
    <n v="33.29"/>
    <n v="33.038999999999994"/>
    <n v="0.49810791659756665"/>
    <n v="2026"/>
    <x v="1"/>
    <n v="5"/>
    <x v="4"/>
  </r>
  <r>
    <n v="4602"/>
    <d v="2026-05-05T00:00:00"/>
    <x v="1"/>
    <x v="12"/>
    <x v="3"/>
    <s v="New"/>
    <x v="2"/>
    <s v="Carry-On Duffel"/>
    <n v="2"/>
    <n v="131.36000000000001"/>
    <n v="0.1"/>
    <n v="65.3"/>
    <n v="236.44800000000004"/>
    <n v="130.6"/>
    <n v="105.84800000000004"/>
    <n v="0.4476586818243336"/>
    <n v="2026"/>
    <x v="1"/>
    <n v="5"/>
    <x v="4"/>
  </r>
  <r>
    <n v="5190"/>
    <d v="2026-05-05T00:00:00"/>
    <x v="3"/>
    <x v="8"/>
    <x v="1"/>
    <s v="Returning"/>
    <x v="1"/>
    <s v="Hiking Daypack 20L"/>
    <n v="15"/>
    <n v="93.65"/>
    <n v="0.1"/>
    <n v="44.89"/>
    <n v="1264.2750000000001"/>
    <n v="673.35"/>
    <n v="590.92500000000007"/>
    <n v="0.46740226612089936"/>
    <n v="2026"/>
    <x v="1"/>
    <n v="5"/>
    <x v="4"/>
  </r>
  <r>
    <n v="393"/>
    <d v="2026-05-06T00:00:00"/>
    <x v="1"/>
    <x v="12"/>
    <x v="3"/>
    <s v="New"/>
    <x v="3"/>
    <s v="Trail Tent 2P"/>
    <n v="3"/>
    <n v="199.93"/>
    <n v="0"/>
    <n v="104.86"/>
    <n v="599.79"/>
    <n v="314.58"/>
    <n v="285.20999999999998"/>
    <n v="0.47551643075076278"/>
    <n v="2026"/>
    <x v="1"/>
    <n v="5"/>
    <x v="4"/>
  </r>
  <r>
    <n v="812"/>
    <d v="2026-05-06T00:00:00"/>
    <x v="0"/>
    <x v="0"/>
    <x v="0"/>
    <s v="New"/>
    <x v="1"/>
    <s v="Trekking Poles"/>
    <n v="5"/>
    <n v="70.150000000000006"/>
    <n v="0"/>
    <n v="32.700000000000003"/>
    <n v="350.75"/>
    <n v="163.5"/>
    <n v="187.25"/>
    <n v="0.53385602280826805"/>
    <n v="2026"/>
    <x v="1"/>
    <n v="5"/>
    <x v="4"/>
  </r>
  <r>
    <n v="1297"/>
    <d v="2026-05-06T00:00:00"/>
    <x v="2"/>
    <x v="2"/>
    <x v="2"/>
    <s v="New"/>
    <x v="4"/>
    <s v="Recovery Roller"/>
    <n v="2"/>
    <n v="35.86"/>
    <n v="0"/>
    <n v="13.9"/>
    <n v="71.72"/>
    <n v="27.8"/>
    <n v="43.92"/>
    <n v="0.61238148354712774"/>
    <n v="2026"/>
    <x v="1"/>
    <n v="5"/>
    <x v="4"/>
  </r>
  <r>
    <n v="1574"/>
    <d v="2026-05-06T00:00:00"/>
    <x v="1"/>
    <x v="6"/>
    <x v="0"/>
    <s v="Returning"/>
    <x v="1"/>
    <s v="Hiking Daypack 20L"/>
    <n v="1"/>
    <n v="92.27"/>
    <n v="0"/>
    <n v="46.5"/>
    <n v="92.27"/>
    <n v="46.5"/>
    <n v="45.769999999999996"/>
    <n v="0.49604421805570603"/>
    <n v="2026"/>
    <x v="1"/>
    <n v="5"/>
    <x v="4"/>
  </r>
  <r>
    <n v="3060"/>
    <d v="2026-05-06T00:00:00"/>
    <x v="1"/>
    <x v="6"/>
    <x v="1"/>
    <s v="Business"/>
    <x v="1"/>
    <s v="Summit Backpack 45L"/>
    <n v="6"/>
    <n v="157.31"/>
    <n v="0.15"/>
    <n v="80.34"/>
    <n v="802.28099999999995"/>
    <n v="482.04"/>
    <n v="320.24099999999993"/>
    <n v="0.3991631361081715"/>
    <n v="2026"/>
    <x v="1"/>
    <n v="5"/>
    <x v="4"/>
  </r>
  <r>
    <n v="3490"/>
    <d v="2026-05-06T00:00:00"/>
    <x v="1"/>
    <x v="11"/>
    <x v="0"/>
    <s v="New"/>
    <x v="2"/>
    <s v="Packing Cube Set"/>
    <n v="2"/>
    <n v="46.18"/>
    <n v="0.05"/>
    <n v="17.899999999999999"/>
    <n v="87.74199999999999"/>
    <n v="35.799999999999997"/>
    <n v="51.941999999999993"/>
    <n v="0.59198559412823959"/>
    <n v="2026"/>
    <x v="1"/>
    <n v="5"/>
    <x v="4"/>
  </r>
  <r>
    <n v="3654"/>
    <d v="2026-05-06T00:00:00"/>
    <x v="2"/>
    <x v="10"/>
    <x v="0"/>
    <s v="Business"/>
    <x v="0"/>
    <s v="Trail Bike Light"/>
    <n v="1"/>
    <n v="51.44"/>
    <n v="0.1"/>
    <n v="22.88"/>
    <n v="46.295999999999999"/>
    <n v="22.88"/>
    <n v="23.416"/>
    <n v="0.50578883704855715"/>
    <n v="2026"/>
    <x v="1"/>
    <n v="5"/>
    <x v="4"/>
  </r>
  <r>
    <n v="4209"/>
    <d v="2026-05-06T00:00:00"/>
    <x v="1"/>
    <x v="1"/>
    <x v="0"/>
    <s v="New"/>
    <x v="4"/>
    <s v="Training Mat"/>
    <n v="2"/>
    <n v="50.97"/>
    <n v="0.05"/>
    <n v="21.67"/>
    <n v="96.842999999999989"/>
    <n v="43.34"/>
    <n v="53.502999999999986"/>
    <n v="0.55247152607829153"/>
    <n v="2026"/>
    <x v="1"/>
    <n v="5"/>
    <x v="4"/>
  </r>
  <r>
    <n v="4227"/>
    <d v="2026-05-06T00:00:00"/>
    <x v="1"/>
    <x v="1"/>
    <x v="0"/>
    <s v="New"/>
    <x v="0"/>
    <s v="Compact Repair Kit"/>
    <n v="2"/>
    <n v="40.549999999999997"/>
    <n v="0"/>
    <n v="16.52"/>
    <n v="81.099999999999994"/>
    <n v="33.04"/>
    <n v="48.059999999999995"/>
    <n v="0.59260172626387175"/>
    <n v="2026"/>
    <x v="1"/>
    <n v="5"/>
    <x v="4"/>
  </r>
  <r>
    <n v="4247"/>
    <d v="2026-05-06T00:00:00"/>
    <x v="2"/>
    <x v="16"/>
    <x v="0"/>
    <s v="New"/>
    <x v="0"/>
    <s v="Trail Bike Light"/>
    <n v="2"/>
    <n v="51.3"/>
    <n v="0"/>
    <n v="23.12"/>
    <n v="102.6"/>
    <n v="46.24"/>
    <n v="56.359999999999992"/>
    <n v="0.54931773879142298"/>
    <n v="2026"/>
    <x v="1"/>
    <n v="5"/>
    <x v="4"/>
  </r>
  <r>
    <n v="5196"/>
    <d v="2026-05-06T00:00:00"/>
    <x v="3"/>
    <x v="8"/>
    <x v="0"/>
    <s v="New"/>
    <x v="3"/>
    <s v="Portable Camp Stove"/>
    <n v="3"/>
    <n v="82.56"/>
    <n v="0"/>
    <n v="39.99"/>
    <n v="247.68"/>
    <n v="119.97"/>
    <n v="127.71000000000001"/>
    <n v="0.515625"/>
    <n v="2026"/>
    <x v="1"/>
    <n v="5"/>
    <x v="4"/>
  </r>
  <r>
    <n v="400"/>
    <d v="2026-05-07T00:00:00"/>
    <x v="1"/>
    <x v="12"/>
    <x v="1"/>
    <s v="Business"/>
    <x v="1"/>
    <s v="Hiking Daypack 20L"/>
    <n v="6"/>
    <n v="92.66"/>
    <n v="0.15"/>
    <n v="44.71"/>
    <n v="472.56600000000003"/>
    <n v="268.26"/>
    <n v="204.30600000000004"/>
    <n v="0.43233326138571126"/>
    <n v="2026"/>
    <x v="1"/>
    <n v="5"/>
    <x v="4"/>
  </r>
  <r>
    <n v="829"/>
    <d v="2026-05-07T00:00:00"/>
    <x v="2"/>
    <x v="16"/>
    <x v="3"/>
    <s v="New"/>
    <x v="4"/>
    <s v="Resistance Band Set"/>
    <n v="1"/>
    <n v="39.42"/>
    <n v="0"/>
    <n v="14.86"/>
    <n v="39.42"/>
    <n v="14.86"/>
    <n v="24.560000000000002"/>
    <n v="0.62303399289700667"/>
    <n v="2026"/>
    <x v="1"/>
    <n v="5"/>
    <x v="4"/>
  </r>
  <r>
    <n v="1236"/>
    <d v="2026-05-07T00:00:00"/>
    <x v="0"/>
    <x v="9"/>
    <x v="2"/>
    <s v="Returning"/>
    <x v="4"/>
    <s v="Weighted Vest"/>
    <n v="2"/>
    <n v="124.25"/>
    <n v="0"/>
    <n v="69.510000000000005"/>
    <n v="248.5"/>
    <n v="139.02000000000001"/>
    <n v="109.47999999999999"/>
    <n v="0.44056338028169012"/>
    <n v="2026"/>
    <x v="1"/>
    <n v="5"/>
    <x v="4"/>
  </r>
  <r>
    <n v="1364"/>
    <d v="2026-05-07T00:00:00"/>
    <x v="1"/>
    <x v="14"/>
    <x v="0"/>
    <s v="New"/>
    <x v="1"/>
    <s v="Summit Backpack 45L"/>
    <n v="2"/>
    <n v="156.43"/>
    <n v="0"/>
    <n v="78.569999999999993"/>
    <n v="312.86"/>
    <n v="157.13999999999999"/>
    <n v="155.72000000000003"/>
    <n v="0.49773061433228927"/>
    <n v="2026"/>
    <x v="1"/>
    <n v="5"/>
    <x v="4"/>
  </r>
  <r>
    <n v="2105"/>
    <d v="2026-05-07T00:00:00"/>
    <x v="1"/>
    <x v="14"/>
    <x v="2"/>
    <s v="New"/>
    <x v="3"/>
    <s v="Portable Camp Stove"/>
    <n v="1"/>
    <n v="80.3"/>
    <n v="0"/>
    <n v="40.020000000000003"/>
    <n v="80.3"/>
    <n v="40.020000000000003"/>
    <n v="40.279999999999994"/>
    <n v="0.50161892901618921"/>
    <n v="2026"/>
    <x v="1"/>
    <n v="5"/>
    <x v="4"/>
  </r>
  <r>
    <n v="4706"/>
    <d v="2026-05-07T00:00:00"/>
    <x v="3"/>
    <x v="13"/>
    <x v="2"/>
    <s v="New"/>
    <x v="3"/>
    <s v="Portable Camp Stove"/>
    <n v="1"/>
    <n v="79.89"/>
    <n v="0"/>
    <n v="39.549999999999997"/>
    <n v="79.89"/>
    <n v="39.549999999999997"/>
    <n v="40.340000000000003"/>
    <n v="0.50494429841031419"/>
    <n v="2026"/>
    <x v="1"/>
    <n v="5"/>
    <x v="4"/>
  </r>
  <r>
    <n v="68"/>
    <d v="2026-05-08T00:00:00"/>
    <x v="3"/>
    <x v="7"/>
    <x v="2"/>
    <s v="New"/>
    <x v="4"/>
    <s v="Resistance Band Set"/>
    <n v="1"/>
    <n v="39.5"/>
    <n v="0"/>
    <n v="14.68"/>
    <n v="39.5"/>
    <n v="14.68"/>
    <n v="24.82"/>
    <n v="0.62835443037974681"/>
    <n v="2026"/>
    <x v="1"/>
    <n v="5"/>
    <x v="4"/>
  </r>
  <r>
    <n v="1352"/>
    <d v="2026-05-08T00:00:00"/>
    <x v="3"/>
    <x v="7"/>
    <x v="0"/>
    <s v="Returning"/>
    <x v="0"/>
    <s v="Commuter Helmet"/>
    <n v="1"/>
    <n v="80.7"/>
    <n v="0"/>
    <n v="41.88"/>
    <n v="80.7"/>
    <n v="41.88"/>
    <n v="38.82"/>
    <n v="0.48104089219330853"/>
    <n v="2026"/>
    <x v="1"/>
    <n v="5"/>
    <x v="4"/>
  </r>
  <r>
    <n v="2526"/>
    <d v="2026-05-08T00:00:00"/>
    <x v="1"/>
    <x v="14"/>
    <x v="0"/>
    <s v="New"/>
    <x v="3"/>
    <s v="Portable Camp Stove"/>
    <n v="1"/>
    <n v="80.86"/>
    <n v="0"/>
    <n v="38.44"/>
    <n v="80.86"/>
    <n v="38.44"/>
    <n v="42.42"/>
    <n v="0.52461043779371752"/>
    <n v="2026"/>
    <x v="1"/>
    <n v="5"/>
    <x v="4"/>
  </r>
  <r>
    <n v="3298"/>
    <d v="2026-05-08T00:00:00"/>
    <x v="1"/>
    <x v="14"/>
    <x v="3"/>
    <s v="New"/>
    <x v="3"/>
    <s v="Alpine Tent 4P"/>
    <n v="2"/>
    <n v="337.7"/>
    <n v="0.1"/>
    <n v="192.16"/>
    <n v="607.86"/>
    <n v="384.32"/>
    <n v="223.54000000000002"/>
    <n v="0.36774915276543946"/>
    <n v="2026"/>
    <x v="1"/>
    <n v="5"/>
    <x v="4"/>
  </r>
  <r>
    <n v="3510"/>
    <d v="2026-05-08T00:00:00"/>
    <x v="2"/>
    <x v="2"/>
    <x v="0"/>
    <s v="Returning"/>
    <x v="3"/>
    <s v="Compact Sleeping Bag"/>
    <n v="4"/>
    <n v="121.81"/>
    <n v="0"/>
    <n v="58.95"/>
    <n v="487.24"/>
    <n v="235.8"/>
    <n v="251.44"/>
    <n v="0.5160495854199163"/>
    <n v="2026"/>
    <x v="1"/>
    <n v="5"/>
    <x v="4"/>
  </r>
  <r>
    <n v="3638"/>
    <d v="2026-05-08T00:00:00"/>
    <x v="3"/>
    <x v="7"/>
    <x v="1"/>
    <s v="Business"/>
    <x v="2"/>
    <s v="Travel Backpack 35L"/>
    <n v="10"/>
    <n v="168.55"/>
    <n v="0.1"/>
    <n v="88.85"/>
    <n v="1516.95"/>
    <n v="888.5"/>
    <n v="628.45000000000005"/>
    <n v="0.41428524341606515"/>
    <n v="2026"/>
    <x v="1"/>
    <n v="5"/>
    <x v="4"/>
  </r>
  <r>
    <n v="3754"/>
    <d v="2026-05-08T00:00:00"/>
    <x v="1"/>
    <x v="12"/>
    <x v="0"/>
    <s v="Returning"/>
    <x v="0"/>
    <s v="Compact Repair Kit"/>
    <n v="1"/>
    <n v="39.42"/>
    <n v="0.05"/>
    <n v="16.77"/>
    <n v="37.448999999999998"/>
    <n v="16.77"/>
    <n v="20.678999999999998"/>
    <n v="0.55219097973243614"/>
    <n v="2026"/>
    <x v="1"/>
    <n v="5"/>
    <x v="4"/>
  </r>
  <r>
    <n v="4029"/>
    <d v="2026-05-08T00:00:00"/>
    <x v="3"/>
    <x v="13"/>
    <x v="2"/>
    <s v="New"/>
    <x v="2"/>
    <s v="Travel Backpack 35L"/>
    <n v="1"/>
    <n v="161.36000000000001"/>
    <n v="0"/>
    <n v="87"/>
    <n v="161.36000000000001"/>
    <n v="87"/>
    <n v="74.360000000000014"/>
    <n v="0.46083292017848293"/>
    <n v="2026"/>
    <x v="1"/>
    <n v="5"/>
    <x v="4"/>
  </r>
  <r>
    <n v="4651"/>
    <d v="2026-05-08T00:00:00"/>
    <x v="1"/>
    <x v="11"/>
    <x v="0"/>
    <s v="Business"/>
    <x v="3"/>
    <s v="Compact Sleeping Bag"/>
    <n v="1"/>
    <n v="123.68"/>
    <n v="0"/>
    <n v="59.26"/>
    <n v="123.68"/>
    <n v="59.26"/>
    <n v="64.420000000000016"/>
    <n v="0.52086028460543343"/>
    <n v="2026"/>
    <x v="1"/>
    <n v="5"/>
    <x v="4"/>
  </r>
  <r>
    <n v="4886"/>
    <d v="2026-05-08T00:00:00"/>
    <x v="3"/>
    <x v="8"/>
    <x v="3"/>
    <s v="Returning"/>
    <x v="1"/>
    <s v="Trail Boots"/>
    <n v="1"/>
    <n v="146.29"/>
    <n v="0"/>
    <n v="81.16"/>
    <n v="146.29"/>
    <n v="81.16"/>
    <n v="65.13"/>
    <n v="0.44521156606740037"/>
    <n v="2026"/>
    <x v="1"/>
    <n v="5"/>
    <x v="4"/>
  </r>
  <r>
    <n v="162"/>
    <d v="2026-05-09T00:00:00"/>
    <x v="0"/>
    <x v="0"/>
    <x v="0"/>
    <s v="New"/>
    <x v="2"/>
    <s v="Travel Backpack 35L"/>
    <n v="2"/>
    <n v="164.95"/>
    <n v="0.1"/>
    <n v="86.27"/>
    <n v="296.90999999999997"/>
    <n v="172.54"/>
    <n v="124.36999999999998"/>
    <n v="0.41888114243373409"/>
    <n v="2026"/>
    <x v="1"/>
    <n v="5"/>
    <x v="4"/>
  </r>
  <r>
    <n v="184"/>
    <d v="2026-05-09T00:00:00"/>
    <x v="0"/>
    <x v="15"/>
    <x v="2"/>
    <s v="Business"/>
    <x v="1"/>
    <s v="Hiking Daypack 20L"/>
    <n v="2"/>
    <n v="91.59"/>
    <n v="0"/>
    <n v="44.97"/>
    <n v="183.18"/>
    <n v="89.94"/>
    <n v="93.240000000000009"/>
    <n v="0.50900753357353423"/>
    <n v="2026"/>
    <x v="1"/>
    <n v="5"/>
    <x v="4"/>
  </r>
  <r>
    <n v="328"/>
    <d v="2026-05-09T00:00:00"/>
    <x v="3"/>
    <x v="13"/>
    <x v="0"/>
    <s v="Returning"/>
    <x v="4"/>
    <s v="Training Mat"/>
    <n v="1"/>
    <n v="51.78"/>
    <n v="0.1"/>
    <n v="21.63"/>
    <n v="46.602000000000004"/>
    <n v="21.63"/>
    <n v="24.972000000000005"/>
    <n v="0.53585683017896235"/>
    <n v="2026"/>
    <x v="1"/>
    <n v="5"/>
    <x v="4"/>
  </r>
  <r>
    <n v="908"/>
    <d v="2026-05-09T00:00:00"/>
    <x v="3"/>
    <x v="8"/>
    <x v="2"/>
    <s v="Returning"/>
    <x v="2"/>
    <s v="Packing Cube Set"/>
    <n v="2"/>
    <n v="46.25"/>
    <n v="0"/>
    <n v="18.12"/>
    <n v="92.5"/>
    <n v="36.24"/>
    <n v="56.26"/>
    <n v="0.60821621621621624"/>
    <n v="2026"/>
    <x v="1"/>
    <n v="5"/>
    <x v="4"/>
  </r>
  <r>
    <n v="3159"/>
    <d v="2026-05-09T00:00:00"/>
    <x v="0"/>
    <x v="0"/>
    <x v="0"/>
    <s v="Returning"/>
    <x v="3"/>
    <s v="Trail Tent 2P"/>
    <n v="3"/>
    <n v="198.5"/>
    <n v="0"/>
    <n v="102.23"/>
    <n v="595.5"/>
    <n v="306.69"/>
    <n v="288.81"/>
    <n v="0.48498740554156172"/>
    <n v="2026"/>
    <x v="1"/>
    <n v="5"/>
    <x v="4"/>
  </r>
  <r>
    <n v="4509"/>
    <d v="2026-05-09T00:00:00"/>
    <x v="3"/>
    <x v="8"/>
    <x v="0"/>
    <s v="New"/>
    <x v="1"/>
    <s v="Summit Backpack 45L"/>
    <n v="1"/>
    <n v="152.80000000000001"/>
    <n v="0.1"/>
    <n v="77.67"/>
    <n v="137.52000000000001"/>
    <n v="77.67"/>
    <n v="59.850000000000009"/>
    <n v="0.43520942408376967"/>
    <n v="2026"/>
    <x v="1"/>
    <n v="5"/>
    <x v="4"/>
  </r>
  <r>
    <n v="4677"/>
    <d v="2026-05-09T00:00:00"/>
    <x v="1"/>
    <x v="14"/>
    <x v="0"/>
    <s v="Business"/>
    <x v="2"/>
    <s v="Travel Backpack 35L"/>
    <n v="2"/>
    <n v="161.47999999999999"/>
    <n v="0"/>
    <n v="85.03"/>
    <n v="322.95999999999998"/>
    <n v="170.06"/>
    <n v="152.89999999999998"/>
    <n v="0.47343324250681196"/>
    <n v="2026"/>
    <x v="1"/>
    <n v="5"/>
    <x v="4"/>
  </r>
  <r>
    <n v="4867"/>
    <d v="2026-05-09T00:00:00"/>
    <x v="1"/>
    <x v="6"/>
    <x v="2"/>
    <s v="Returning"/>
    <x v="0"/>
    <s v="Commuter Helmet"/>
    <n v="1"/>
    <n v="82.86"/>
    <n v="0"/>
    <n v="42.67"/>
    <n v="82.86"/>
    <n v="42.67"/>
    <n v="40.19"/>
    <n v="0.48503499879314504"/>
    <n v="2026"/>
    <x v="1"/>
    <n v="5"/>
    <x v="4"/>
  </r>
  <r>
    <n v="1615"/>
    <d v="2026-05-10T00:00:00"/>
    <x v="3"/>
    <x v="4"/>
    <x v="0"/>
    <s v="New"/>
    <x v="4"/>
    <s v="Training Mat"/>
    <n v="1"/>
    <n v="51.15"/>
    <n v="0"/>
    <n v="21.39"/>
    <n v="51.15"/>
    <n v="21.39"/>
    <n v="29.759999999999998"/>
    <n v="0.58181818181818179"/>
    <n v="2026"/>
    <x v="1"/>
    <n v="5"/>
    <x v="4"/>
  </r>
  <r>
    <n v="1812"/>
    <d v="2026-05-10T00:00:00"/>
    <x v="2"/>
    <x v="2"/>
    <x v="1"/>
    <s v="Business"/>
    <x v="4"/>
    <s v="Training Mat"/>
    <n v="12"/>
    <n v="50.53"/>
    <n v="0.1"/>
    <n v="22.09"/>
    <n v="545.72400000000005"/>
    <n v="265.08"/>
    <n v="280.64400000000006"/>
    <n v="0.5142599555819426"/>
    <n v="2026"/>
    <x v="1"/>
    <n v="5"/>
    <x v="4"/>
  </r>
  <r>
    <n v="3645"/>
    <d v="2026-05-10T00:00:00"/>
    <x v="1"/>
    <x v="1"/>
    <x v="3"/>
    <s v="Returning"/>
    <x v="0"/>
    <s v="Trail Bike Light"/>
    <n v="2"/>
    <n v="50.93"/>
    <n v="0"/>
    <n v="22.91"/>
    <n v="101.86"/>
    <n v="45.82"/>
    <n v="56.04"/>
    <n v="0.55016689573924993"/>
    <n v="2026"/>
    <x v="1"/>
    <n v="5"/>
    <x v="4"/>
  </r>
  <r>
    <n v="3804"/>
    <d v="2026-05-10T00:00:00"/>
    <x v="2"/>
    <x v="5"/>
    <x v="0"/>
    <s v="Returning"/>
    <x v="4"/>
    <s v="Training Mat"/>
    <n v="2"/>
    <n v="50.79"/>
    <n v="0.05"/>
    <n v="21.83"/>
    <n v="96.500999999999991"/>
    <n v="43.66"/>
    <n v="52.840999999999994"/>
    <n v="0.54756945523880585"/>
    <n v="2026"/>
    <x v="1"/>
    <n v="5"/>
    <x v="4"/>
  </r>
  <r>
    <n v="4367"/>
    <d v="2026-05-10T00:00:00"/>
    <x v="3"/>
    <x v="8"/>
    <x v="0"/>
    <s v="Business"/>
    <x v="2"/>
    <s v="Travel Backpack 35L"/>
    <n v="5"/>
    <n v="160.94"/>
    <n v="0.1"/>
    <n v="88.89"/>
    <n v="724.23"/>
    <n v="444.45"/>
    <n v="279.78000000000003"/>
    <n v="0.38631374011018604"/>
    <n v="2026"/>
    <x v="1"/>
    <n v="5"/>
    <x v="4"/>
  </r>
  <r>
    <n v="4746"/>
    <d v="2026-05-10T00:00:00"/>
    <x v="1"/>
    <x v="1"/>
    <x v="0"/>
    <s v="Returning"/>
    <x v="4"/>
    <s v="Recovery Roller"/>
    <n v="2"/>
    <n v="36.409999999999997"/>
    <n v="0"/>
    <n v="13.92"/>
    <n v="72.819999999999993"/>
    <n v="27.84"/>
    <n v="44.97999999999999"/>
    <n v="0.61768744850315838"/>
    <n v="2026"/>
    <x v="1"/>
    <n v="5"/>
    <x v="4"/>
  </r>
  <r>
    <n v="4795"/>
    <d v="2026-05-10T00:00:00"/>
    <x v="3"/>
    <x v="4"/>
    <x v="3"/>
    <s v="Returning"/>
    <x v="1"/>
    <s v="Trekking Poles"/>
    <n v="2"/>
    <n v="72.25"/>
    <n v="0"/>
    <n v="32.25"/>
    <n v="144.5"/>
    <n v="64.5"/>
    <n v="80"/>
    <n v="0.55363321799307963"/>
    <n v="2026"/>
    <x v="1"/>
    <n v="5"/>
    <x v="4"/>
  </r>
  <r>
    <n v="4800"/>
    <d v="2026-05-10T00:00:00"/>
    <x v="3"/>
    <x v="8"/>
    <x v="2"/>
    <s v="New"/>
    <x v="0"/>
    <s v="Cycling Pack 12L"/>
    <n v="4"/>
    <n v="103.36"/>
    <n v="0"/>
    <n v="51.59"/>
    <n v="413.44"/>
    <n v="206.36"/>
    <n v="207.07999999999998"/>
    <n v="0.50087074303405565"/>
    <n v="2026"/>
    <x v="1"/>
    <n v="5"/>
    <x v="4"/>
  </r>
  <r>
    <n v="5018"/>
    <d v="2026-05-10T00:00:00"/>
    <x v="2"/>
    <x v="2"/>
    <x v="1"/>
    <s v="Business"/>
    <x v="1"/>
    <s v="Trail Boots"/>
    <n v="4"/>
    <n v="145.85"/>
    <n v="0.15"/>
    <n v="79.69"/>
    <n v="495.89"/>
    <n v="318.76"/>
    <n v="177.13"/>
    <n v="0.35719615237250196"/>
    <n v="2026"/>
    <x v="1"/>
    <n v="5"/>
    <x v="4"/>
  </r>
  <r>
    <n v="474"/>
    <d v="2026-05-11T00:00:00"/>
    <x v="1"/>
    <x v="12"/>
    <x v="0"/>
    <s v="Returning"/>
    <x v="0"/>
    <s v="Cycling Pack 12L"/>
    <n v="2"/>
    <n v="100.49"/>
    <n v="0.1"/>
    <n v="50.11"/>
    <n v="180.88200000000001"/>
    <n v="100.22"/>
    <n v="80.662000000000006"/>
    <n v="0.44593713028383147"/>
    <n v="2026"/>
    <x v="1"/>
    <n v="5"/>
    <x v="4"/>
  </r>
  <r>
    <n v="1175"/>
    <d v="2026-05-11T00:00:00"/>
    <x v="2"/>
    <x v="16"/>
    <x v="1"/>
    <s v="Returning"/>
    <x v="3"/>
    <s v="Alpine Tent 4P"/>
    <n v="4"/>
    <n v="332.89"/>
    <n v="0.1"/>
    <n v="198.06"/>
    <n v="1198.404"/>
    <n v="792.24"/>
    <n v="406.16399999999999"/>
    <n v="0.33892076461694054"/>
    <n v="2026"/>
    <x v="1"/>
    <n v="5"/>
    <x v="4"/>
  </r>
  <r>
    <n v="2015"/>
    <d v="2026-05-11T00:00:00"/>
    <x v="1"/>
    <x v="12"/>
    <x v="0"/>
    <s v="New"/>
    <x v="1"/>
    <s v="Summit Backpack 45L"/>
    <n v="1"/>
    <n v="154.6"/>
    <n v="0"/>
    <n v="80.05"/>
    <n v="154.6"/>
    <n v="80.05"/>
    <n v="74.55"/>
    <n v="0.48221216041397152"/>
    <n v="2026"/>
    <x v="1"/>
    <n v="5"/>
    <x v="4"/>
  </r>
  <r>
    <n v="2196"/>
    <d v="2026-05-11T00:00:00"/>
    <x v="3"/>
    <x v="4"/>
    <x v="3"/>
    <s v="Returning"/>
    <x v="0"/>
    <s v="Commuter Helmet"/>
    <n v="1"/>
    <n v="83.23"/>
    <n v="0.05"/>
    <n v="43.82"/>
    <n v="79.0685"/>
    <n v="43.82"/>
    <n v="35.2485"/>
    <n v="0.44579699880483376"/>
    <n v="2026"/>
    <x v="1"/>
    <n v="5"/>
    <x v="4"/>
  </r>
  <r>
    <n v="3508"/>
    <d v="2026-05-11T00:00:00"/>
    <x v="1"/>
    <x v="12"/>
    <x v="3"/>
    <s v="Returning"/>
    <x v="2"/>
    <s v="Packing Cube Set"/>
    <n v="3"/>
    <n v="46.23"/>
    <n v="0"/>
    <n v="18.47"/>
    <n v="138.69"/>
    <n v="55.41"/>
    <n v="83.28"/>
    <n v="0.60047588146225395"/>
    <n v="2026"/>
    <x v="1"/>
    <n v="5"/>
    <x v="4"/>
  </r>
  <r>
    <n v="3516"/>
    <d v="2026-05-11T00:00:00"/>
    <x v="3"/>
    <x v="7"/>
    <x v="3"/>
    <s v="Returning"/>
    <x v="3"/>
    <s v="Compact Sleeping Bag"/>
    <n v="1"/>
    <n v="125.3"/>
    <n v="0.05"/>
    <n v="59.62"/>
    <n v="119.035"/>
    <n v="59.62"/>
    <n v="59.414999999999999"/>
    <n v="0.49913890872432476"/>
    <n v="2026"/>
    <x v="1"/>
    <n v="5"/>
    <x v="4"/>
  </r>
  <r>
    <n v="3570"/>
    <d v="2026-05-11T00:00:00"/>
    <x v="1"/>
    <x v="12"/>
    <x v="0"/>
    <s v="Business"/>
    <x v="2"/>
    <s v="Insulated Bottle"/>
    <n v="1"/>
    <n v="36.159999999999997"/>
    <n v="0.1"/>
    <n v="13.38"/>
    <n v="32.543999999999997"/>
    <n v="13.38"/>
    <n v="19.163999999999994"/>
    <n v="0.58886430678466062"/>
    <n v="2026"/>
    <x v="1"/>
    <n v="5"/>
    <x v="4"/>
  </r>
  <r>
    <n v="4799"/>
    <d v="2026-05-11T00:00:00"/>
    <x v="3"/>
    <x v="13"/>
    <x v="0"/>
    <s v="Returning"/>
    <x v="3"/>
    <s v="Compact Sleeping Bag"/>
    <n v="1"/>
    <n v="121.41"/>
    <n v="0.05"/>
    <n v="60.75"/>
    <n v="115.33949999999999"/>
    <n v="60.75"/>
    <n v="54.589499999999987"/>
    <n v="0.47329405797666879"/>
    <n v="2026"/>
    <x v="1"/>
    <n v="5"/>
    <x v="4"/>
  </r>
  <r>
    <n v="5156"/>
    <d v="2026-05-11T00:00:00"/>
    <x v="0"/>
    <x v="0"/>
    <x v="2"/>
    <s v="New"/>
    <x v="2"/>
    <s v="Carry-On Duffel"/>
    <n v="3"/>
    <n v="132.58000000000001"/>
    <n v="0.1"/>
    <n v="67.88"/>
    <n v="357.96600000000001"/>
    <n v="203.64"/>
    <n v="154.32600000000002"/>
    <n v="0.43111915656794225"/>
    <n v="2026"/>
    <x v="1"/>
    <n v="5"/>
    <x v="4"/>
  </r>
  <r>
    <n v="526"/>
    <d v="2026-05-12T00:00:00"/>
    <x v="1"/>
    <x v="1"/>
    <x v="2"/>
    <s v="Returning"/>
    <x v="3"/>
    <s v="Portable Camp Stove"/>
    <n v="2"/>
    <n v="81.11"/>
    <n v="0.05"/>
    <n v="40.049999999999997"/>
    <n v="154.10899999999998"/>
    <n v="80.099999999999994"/>
    <n v="74.008999999999986"/>
    <n v="0.48023801335418437"/>
    <n v="2026"/>
    <x v="1"/>
    <n v="5"/>
    <x v="4"/>
  </r>
  <r>
    <n v="712"/>
    <d v="2026-05-12T00:00:00"/>
    <x v="1"/>
    <x v="14"/>
    <x v="3"/>
    <s v="Business"/>
    <x v="0"/>
    <s v="Cycling Pack 12L"/>
    <n v="3"/>
    <n v="104.54"/>
    <n v="0"/>
    <n v="51.45"/>
    <n v="313.62"/>
    <n v="154.35000000000002"/>
    <n v="159.26999999999998"/>
    <n v="0.50784388750717424"/>
    <n v="2026"/>
    <x v="1"/>
    <n v="5"/>
    <x v="4"/>
  </r>
  <r>
    <n v="1533"/>
    <d v="2026-05-12T00:00:00"/>
    <x v="2"/>
    <x v="16"/>
    <x v="2"/>
    <s v="New"/>
    <x v="1"/>
    <s v="Trail Boots"/>
    <n v="3"/>
    <n v="143.87"/>
    <n v="0"/>
    <n v="79.2"/>
    <n v="431.61"/>
    <n v="237.60000000000002"/>
    <n v="194.01"/>
    <n v="0.44950302356293875"/>
    <n v="2026"/>
    <x v="1"/>
    <n v="5"/>
    <x v="4"/>
  </r>
  <r>
    <n v="1933"/>
    <d v="2026-05-12T00:00:00"/>
    <x v="3"/>
    <x v="13"/>
    <x v="0"/>
    <s v="Returning"/>
    <x v="2"/>
    <s v="Insulated Bottle"/>
    <n v="1"/>
    <n v="36.950000000000003"/>
    <n v="0.1"/>
    <n v="13.26"/>
    <n v="33.255000000000003"/>
    <n v="13.26"/>
    <n v="19.995000000000005"/>
    <n v="0.60126296797474077"/>
    <n v="2026"/>
    <x v="1"/>
    <n v="5"/>
    <x v="4"/>
  </r>
  <r>
    <n v="3128"/>
    <d v="2026-05-12T00:00:00"/>
    <x v="2"/>
    <x v="5"/>
    <x v="0"/>
    <s v="New"/>
    <x v="3"/>
    <s v="Compact Sleeping Bag"/>
    <n v="1"/>
    <n v="121.38"/>
    <n v="0"/>
    <n v="59.68"/>
    <n v="121.38"/>
    <n v="59.68"/>
    <n v="61.699999999999996"/>
    <n v="0.50832097544900312"/>
    <n v="2026"/>
    <x v="1"/>
    <n v="5"/>
    <x v="4"/>
  </r>
  <r>
    <n v="4922"/>
    <d v="2026-05-12T00:00:00"/>
    <x v="3"/>
    <x v="8"/>
    <x v="0"/>
    <s v="Returning"/>
    <x v="4"/>
    <s v="Resistance Band Set"/>
    <n v="2"/>
    <n v="39.79"/>
    <n v="0.1"/>
    <n v="14.33"/>
    <n v="71.622"/>
    <n v="28.66"/>
    <n v="42.962000000000003"/>
    <n v="0.59984362346764963"/>
    <n v="2026"/>
    <x v="1"/>
    <n v="5"/>
    <x v="4"/>
  </r>
  <r>
    <n v="5051"/>
    <d v="2026-05-12T00:00:00"/>
    <x v="0"/>
    <x v="15"/>
    <x v="2"/>
    <s v="Returning"/>
    <x v="0"/>
    <s v="Trail Bike Light"/>
    <n v="4"/>
    <n v="51.31"/>
    <n v="0"/>
    <n v="22.19"/>
    <n v="205.24"/>
    <n v="88.76"/>
    <n v="116.48"/>
    <n v="0.56753069577080495"/>
    <n v="2026"/>
    <x v="1"/>
    <n v="5"/>
    <x v="4"/>
  </r>
  <r>
    <n v="5182"/>
    <d v="2026-05-12T00:00:00"/>
    <x v="3"/>
    <x v="7"/>
    <x v="0"/>
    <s v="Returning"/>
    <x v="4"/>
    <s v="Training Mat"/>
    <n v="2"/>
    <n v="51.15"/>
    <n v="0"/>
    <n v="22.53"/>
    <n v="102.3"/>
    <n v="45.06"/>
    <n v="57.239999999999995"/>
    <n v="0.55953079178885623"/>
    <n v="2026"/>
    <x v="1"/>
    <n v="5"/>
    <x v="4"/>
  </r>
  <r>
    <n v="1071"/>
    <d v="2026-05-13T00:00:00"/>
    <x v="1"/>
    <x v="12"/>
    <x v="2"/>
    <s v="Business"/>
    <x v="4"/>
    <s v="Training Mat"/>
    <n v="1"/>
    <n v="50.83"/>
    <n v="0.1"/>
    <n v="21.82"/>
    <n v="45.747"/>
    <n v="21.82"/>
    <n v="23.927"/>
    <n v="0.52302883249174803"/>
    <n v="2026"/>
    <x v="1"/>
    <n v="5"/>
    <x v="4"/>
  </r>
  <r>
    <n v="1210"/>
    <d v="2026-05-13T00:00:00"/>
    <x v="2"/>
    <x v="2"/>
    <x v="1"/>
    <s v="Business"/>
    <x v="1"/>
    <s v="Trail Boots"/>
    <n v="6"/>
    <n v="141.9"/>
    <n v="0.1"/>
    <n v="79.64"/>
    <n v="766.2600000000001"/>
    <n v="477.84000000000003"/>
    <n v="288.42000000000007"/>
    <n v="0.37639965546942294"/>
    <n v="2026"/>
    <x v="1"/>
    <n v="5"/>
    <x v="4"/>
  </r>
  <r>
    <n v="1244"/>
    <d v="2026-05-13T00:00:00"/>
    <x v="3"/>
    <x v="8"/>
    <x v="0"/>
    <s v="Returning"/>
    <x v="3"/>
    <s v="Compact Sleeping Bag"/>
    <n v="1"/>
    <n v="122.11"/>
    <n v="0"/>
    <n v="59.86"/>
    <n v="122.11"/>
    <n v="59.86"/>
    <n v="62.25"/>
    <n v="0.50978625829170421"/>
    <n v="2026"/>
    <x v="1"/>
    <n v="5"/>
    <x v="4"/>
  </r>
  <r>
    <n v="1403"/>
    <d v="2026-05-13T00:00:00"/>
    <x v="1"/>
    <x v="11"/>
    <x v="0"/>
    <s v="Returning"/>
    <x v="0"/>
    <s v="Cycling Pack 12L"/>
    <n v="1"/>
    <n v="102.38"/>
    <n v="0"/>
    <n v="50.82"/>
    <n v="102.38"/>
    <n v="50.82"/>
    <n v="51.559999999999995"/>
    <n v="0.50361398710685679"/>
    <n v="2026"/>
    <x v="1"/>
    <n v="5"/>
    <x v="4"/>
  </r>
  <r>
    <n v="1592"/>
    <d v="2026-05-13T00:00:00"/>
    <x v="2"/>
    <x v="16"/>
    <x v="2"/>
    <s v="Returning"/>
    <x v="4"/>
    <s v="Recovery Roller"/>
    <n v="5"/>
    <n v="37.119999999999997"/>
    <n v="0.1"/>
    <n v="13.96"/>
    <n v="167.04"/>
    <n v="69.800000000000011"/>
    <n v="97.239999999999981"/>
    <n v="0.58213601532567039"/>
    <n v="2026"/>
    <x v="1"/>
    <n v="5"/>
    <x v="4"/>
  </r>
  <r>
    <n v="2581"/>
    <d v="2026-05-13T00:00:00"/>
    <x v="1"/>
    <x v="12"/>
    <x v="0"/>
    <s v="New"/>
    <x v="1"/>
    <s v="Hiking Daypack 20L"/>
    <n v="2"/>
    <n v="91.76"/>
    <n v="0.05"/>
    <n v="46.31"/>
    <n v="174.34399999999999"/>
    <n v="92.62"/>
    <n v="81.72399999999999"/>
    <n v="0.46875143394668006"/>
    <n v="2026"/>
    <x v="1"/>
    <n v="5"/>
    <x v="4"/>
  </r>
  <r>
    <n v="3428"/>
    <d v="2026-05-13T00:00:00"/>
    <x v="3"/>
    <x v="4"/>
    <x v="0"/>
    <s v="Returning"/>
    <x v="1"/>
    <s v="Trail Boots"/>
    <n v="1"/>
    <n v="144.51"/>
    <n v="0"/>
    <n v="79.22"/>
    <n v="144.51"/>
    <n v="79.22"/>
    <n v="65.289999999999992"/>
    <n v="0.45180264341568055"/>
    <n v="2026"/>
    <x v="1"/>
    <n v="5"/>
    <x v="4"/>
  </r>
  <r>
    <n v="765"/>
    <d v="2026-05-14T00:00:00"/>
    <x v="1"/>
    <x v="6"/>
    <x v="1"/>
    <s v="Business"/>
    <x v="4"/>
    <s v="Training Mat"/>
    <n v="3"/>
    <n v="49.7"/>
    <n v="0.1"/>
    <n v="21.84"/>
    <n v="134.19000000000003"/>
    <n v="65.52"/>
    <n v="68.67000000000003"/>
    <n v="0.5117370892018781"/>
    <n v="2026"/>
    <x v="1"/>
    <n v="5"/>
    <x v="4"/>
  </r>
  <r>
    <n v="854"/>
    <d v="2026-05-14T00:00:00"/>
    <x v="0"/>
    <x v="0"/>
    <x v="0"/>
    <s v="Returning"/>
    <x v="3"/>
    <s v="Compact Sleeping Bag"/>
    <n v="1"/>
    <n v="120.9"/>
    <n v="0"/>
    <n v="59.31"/>
    <n v="120.9"/>
    <n v="59.31"/>
    <n v="61.59"/>
    <n v="0.50942928039702229"/>
    <n v="2026"/>
    <x v="1"/>
    <n v="5"/>
    <x v="4"/>
  </r>
  <r>
    <n v="1087"/>
    <d v="2026-05-14T00:00:00"/>
    <x v="2"/>
    <x v="10"/>
    <x v="0"/>
    <s v="Returning"/>
    <x v="3"/>
    <s v="Trail Tent 2P"/>
    <n v="1"/>
    <n v="195.72"/>
    <n v="0.05"/>
    <n v="105.73"/>
    <n v="185.934"/>
    <n v="105.73"/>
    <n v="80.203999999999994"/>
    <n v="0.43135736336549524"/>
    <n v="2026"/>
    <x v="1"/>
    <n v="5"/>
    <x v="4"/>
  </r>
  <r>
    <n v="1150"/>
    <d v="2026-05-14T00:00:00"/>
    <x v="0"/>
    <x v="0"/>
    <x v="1"/>
    <s v="Returning"/>
    <x v="0"/>
    <s v="Compact Repair Kit"/>
    <n v="8"/>
    <n v="40.15"/>
    <n v="0.15"/>
    <n v="16.91"/>
    <n v="273.02"/>
    <n v="135.28"/>
    <n v="137.73999999999998"/>
    <n v="0.50450516445681637"/>
    <n v="2026"/>
    <x v="1"/>
    <n v="5"/>
    <x v="4"/>
  </r>
  <r>
    <n v="1902"/>
    <d v="2026-05-14T00:00:00"/>
    <x v="1"/>
    <x v="14"/>
    <x v="2"/>
    <s v="Business"/>
    <x v="2"/>
    <s v="Carry-On Duffel"/>
    <n v="4"/>
    <n v="130.83000000000001"/>
    <n v="0"/>
    <n v="66.959999999999994"/>
    <n v="523.32000000000005"/>
    <n v="267.83999999999997"/>
    <n v="255.48000000000008"/>
    <n v="0.48819078193074994"/>
    <n v="2026"/>
    <x v="1"/>
    <n v="5"/>
    <x v="4"/>
  </r>
  <r>
    <n v="3913"/>
    <d v="2026-05-14T00:00:00"/>
    <x v="1"/>
    <x v="12"/>
    <x v="0"/>
    <s v="New"/>
    <x v="0"/>
    <s v="Trail Bike Light"/>
    <n v="1"/>
    <n v="50.34"/>
    <n v="0.05"/>
    <n v="22.23"/>
    <n v="47.823"/>
    <n v="22.23"/>
    <n v="25.593"/>
    <n v="0.53516090584028608"/>
    <n v="2026"/>
    <x v="1"/>
    <n v="5"/>
    <x v="4"/>
  </r>
  <r>
    <n v="4378"/>
    <d v="2026-05-14T00:00:00"/>
    <x v="2"/>
    <x v="10"/>
    <x v="0"/>
    <s v="Returning"/>
    <x v="0"/>
    <s v="Cycling Pack 12L"/>
    <n v="2"/>
    <n v="103.37"/>
    <n v="0"/>
    <n v="50.49"/>
    <n v="206.74"/>
    <n v="100.98"/>
    <n v="105.76"/>
    <n v="0.51156041404662866"/>
    <n v="2026"/>
    <x v="1"/>
    <n v="5"/>
    <x v="4"/>
  </r>
  <r>
    <n v="4551"/>
    <d v="2026-05-14T00:00:00"/>
    <x v="1"/>
    <x v="14"/>
    <x v="2"/>
    <s v="Business"/>
    <x v="4"/>
    <s v="Weighted Vest"/>
    <n v="3"/>
    <n v="122.31"/>
    <n v="0.05"/>
    <n v="71.11"/>
    <n v="348.58350000000002"/>
    <n v="213.32999999999998"/>
    <n v="135.25350000000003"/>
    <n v="0.38800889887214979"/>
    <n v="2026"/>
    <x v="1"/>
    <n v="5"/>
    <x v="4"/>
  </r>
  <r>
    <n v="787"/>
    <d v="2026-05-15T00:00:00"/>
    <x v="0"/>
    <x v="9"/>
    <x v="0"/>
    <s v="Business"/>
    <x v="2"/>
    <s v="Travel Backpack 35L"/>
    <n v="1"/>
    <n v="166.48"/>
    <n v="0"/>
    <n v="89.42"/>
    <n v="166.48"/>
    <n v="89.42"/>
    <n v="77.059999999999988"/>
    <n v="0.4628784238346948"/>
    <n v="2026"/>
    <x v="1"/>
    <n v="5"/>
    <x v="4"/>
  </r>
  <r>
    <n v="1133"/>
    <d v="2026-05-15T00:00:00"/>
    <x v="0"/>
    <x v="15"/>
    <x v="2"/>
    <s v="New"/>
    <x v="3"/>
    <s v="Trail Tent 2P"/>
    <n v="3"/>
    <n v="192.21"/>
    <n v="0"/>
    <n v="103.51"/>
    <n v="576.63"/>
    <n v="310.53000000000003"/>
    <n v="266.09999999999997"/>
    <n v="0.46147442900993701"/>
    <n v="2026"/>
    <x v="1"/>
    <n v="5"/>
    <x v="4"/>
  </r>
  <r>
    <n v="2075"/>
    <d v="2026-05-15T00:00:00"/>
    <x v="0"/>
    <x v="9"/>
    <x v="1"/>
    <s v="Business"/>
    <x v="3"/>
    <s v="Portable Camp Stove"/>
    <n v="6"/>
    <n v="81.13"/>
    <n v="0.05"/>
    <n v="39.409999999999997"/>
    <n v="462.44099999999997"/>
    <n v="236.45999999999998"/>
    <n v="225.98099999999999"/>
    <n v="0.48866990599881932"/>
    <n v="2026"/>
    <x v="1"/>
    <n v="5"/>
    <x v="4"/>
  </r>
  <r>
    <n v="2172"/>
    <d v="2026-05-15T00:00:00"/>
    <x v="2"/>
    <x v="10"/>
    <x v="1"/>
    <s v="Business"/>
    <x v="2"/>
    <s v="Insulated Bottle"/>
    <n v="6"/>
    <n v="37.1"/>
    <n v="0.1"/>
    <n v="13.63"/>
    <n v="200.34000000000003"/>
    <n v="81.78"/>
    <n v="118.56000000000003"/>
    <n v="0.59179395028451642"/>
    <n v="2026"/>
    <x v="1"/>
    <n v="5"/>
    <x v="4"/>
  </r>
  <r>
    <n v="2977"/>
    <d v="2026-05-15T00:00:00"/>
    <x v="1"/>
    <x v="14"/>
    <x v="1"/>
    <s v="Business"/>
    <x v="2"/>
    <s v="Insulated Bottle"/>
    <n v="6"/>
    <n v="35.92"/>
    <n v="0.15"/>
    <n v="13.3"/>
    <n v="183.19200000000001"/>
    <n v="79.800000000000011"/>
    <n v="103.392"/>
    <n v="0.56439145814227687"/>
    <n v="2026"/>
    <x v="1"/>
    <n v="5"/>
    <x v="4"/>
  </r>
  <r>
    <n v="3531"/>
    <d v="2026-05-15T00:00:00"/>
    <x v="3"/>
    <x v="13"/>
    <x v="2"/>
    <s v="Business"/>
    <x v="4"/>
    <s v="Recovery Roller"/>
    <n v="4"/>
    <n v="36.21"/>
    <n v="0"/>
    <n v="14.3"/>
    <n v="144.84"/>
    <n v="57.2"/>
    <n v="87.64"/>
    <n v="0.60508146920740125"/>
    <n v="2026"/>
    <x v="1"/>
    <n v="5"/>
    <x v="4"/>
  </r>
  <r>
    <n v="3881"/>
    <d v="2026-05-15T00:00:00"/>
    <x v="2"/>
    <x v="10"/>
    <x v="0"/>
    <s v="Business"/>
    <x v="1"/>
    <s v="Trekking Poles"/>
    <n v="3"/>
    <n v="73.03"/>
    <n v="0.05"/>
    <n v="33.200000000000003"/>
    <n v="208.13550000000001"/>
    <n v="99.600000000000009"/>
    <n v="108.5355"/>
    <n v="0.52146558371829888"/>
    <n v="2026"/>
    <x v="1"/>
    <n v="5"/>
    <x v="4"/>
  </r>
  <r>
    <n v="4469"/>
    <d v="2026-05-15T00:00:00"/>
    <x v="2"/>
    <x v="5"/>
    <x v="2"/>
    <s v="Returning"/>
    <x v="0"/>
    <s v="Commuter Helmet"/>
    <n v="2"/>
    <n v="80.81"/>
    <n v="0"/>
    <n v="42.53"/>
    <n v="161.62"/>
    <n v="85.06"/>
    <n v="76.56"/>
    <n v="0.47370374953594852"/>
    <n v="2026"/>
    <x v="1"/>
    <n v="5"/>
    <x v="4"/>
  </r>
  <r>
    <n v="5037"/>
    <d v="2026-05-15T00:00:00"/>
    <x v="1"/>
    <x v="11"/>
    <x v="0"/>
    <s v="New"/>
    <x v="0"/>
    <s v="Trail Bike Light"/>
    <n v="1"/>
    <n v="51.53"/>
    <n v="0.1"/>
    <n v="23.06"/>
    <n v="46.377000000000002"/>
    <n v="23.06"/>
    <n v="23.317000000000004"/>
    <n v="0.50277076999374692"/>
    <n v="2026"/>
    <x v="1"/>
    <n v="5"/>
    <x v="4"/>
  </r>
  <r>
    <n v="35"/>
    <d v="2026-05-16T00:00:00"/>
    <x v="3"/>
    <x v="13"/>
    <x v="1"/>
    <s v="Business"/>
    <x v="3"/>
    <s v="Portable Camp Stove"/>
    <n v="5"/>
    <n v="81.75"/>
    <n v="0.05"/>
    <n v="39.159999999999997"/>
    <n v="388.3125"/>
    <n v="195.79999999999998"/>
    <n v="192.51250000000002"/>
    <n v="0.49576694028649609"/>
    <n v="2026"/>
    <x v="1"/>
    <n v="5"/>
    <x v="4"/>
  </r>
  <r>
    <n v="226"/>
    <d v="2026-05-16T00:00:00"/>
    <x v="2"/>
    <x v="10"/>
    <x v="0"/>
    <s v="New"/>
    <x v="2"/>
    <s v="Travel Backpack 35L"/>
    <n v="1"/>
    <n v="165.99"/>
    <n v="0.1"/>
    <n v="89.9"/>
    <n v="149.39100000000002"/>
    <n v="89.9"/>
    <n v="59.491000000000014"/>
    <n v="0.3982234538894579"/>
    <n v="2026"/>
    <x v="1"/>
    <n v="5"/>
    <x v="4"/>
  </r>
  <r>
    <n v="1713"/>
    <d v="2026-05-16T00:00:00"/>
    <x v="0"/>
    <x v="15"/>
    <x v="2"/>
    <s v="New"/>
    <x v="3"/>
    <s v="Compact Sleeping Bag"/>
    <n v="2"/>
    <n v="121.22"/>
    <n v="0"/>
    <n v="60.38"/>
    <n v="242.44"/>
    <n v="120.76"/>
    <n v="121.67999999999999"/>
    <n v="0.50189737667051637"/>
    <n v="2026"/>
    <x v="1"/>
    <n v="5"/>
    <x v="4"/>
  </r>
  <r>
    <n v="2320"/>
    <d v="2026-05-16T00:00:00"/>
    <x v="1"/>
    <x v="12"/>
    <x v="2"/>
    <s v="Business"/>
    <x v="2"/>
    <s v="Carry-On Duffel"/>
    <n v="2"/>
    <n v="131.1"/>
    <n v="0"/>
    <n v="65.55"/>
    <n v="262.2"/>
    <n v="131.1"/>
    <n v="131.1"/>
    <n v="0.5"/>
    <n v="2026"/>
    <x v="1"/>
    <n v="5"/>
    <x v="4"/>
  </r>
  <r>
    <n v="2496"/>
    <d v="2026-05-16T00:00:00"/>
    <x v="1"/>
    <x v="6"/>
    <x v="0"/>
    <s v="Returning"/>
    <x v="2"/>
    <s v="Packing Cube Set"/>
    <n v="2"/>
    <n v="46.44"/>
    <n v="0"/>
    <n v="18.63"/>
    <n v="92.88"/>
    <n v="37.26"/>
    <n v="55.62"/>
    <n v="0.59883720930232553"/>
    <n v="2026"/>
    <x v="1"/>
    <n v="5"/>
    <x v="4"/>
  </r>
  <r>
    <n v="2504"/>
    <d v="2026-05-16T00:00:00"/>
    <x v="3"/>
    <x v="7"/>
    <x v="0"/>
    <s v="New"/>
    <x v="2"/>
    <s v="Insulated Bottle"/>
    <n v="1"/>
    <n v="36.659999999999997"/>
    <n v="0"/>
    <n v="13.61"/>
    <n v="36.659999999999997"/>
    <n v="13.61"/>
    <n v="23.049999999999997"/>
    <n v="0.62875068194217132"/>
    <n v="2026"/>
    <x v="1"/>
    <n v="5"/>
    <x v="4"/>
  </r>
  <r>
    <n v="2598"/>
    <d v="2026-05-16T00:00:00"/>
    <x v="3"/>
    <x v="8"/>
    <x v="0"/>
    <s v="New"/>
    <x v="1"/>
    <s v="Summit Backpack 45L"/>
    <n v="5"/>
    <n v="156.16999999999999"/>
    <n v="0.1"/>
    <n v="80.59"/>
    <n v="702.76499999999999"/>
    <n v="402.95000000000005"/>
    <n v="299.81499999999994"/>
    <n v="0.42662198601239382"/>
    <n v="2026"/>
    <x v="1"/>
    <n v="5"/>
    <x v="4"/>
  </r>
  <r>
    <n v="2600"/>
    <d v="2026-05-16T00:00:00"/>
    <x v="1"/>
    <x v="12"/>
    <x v="2"/>
    <s v="New"/>
    <x v="2"/>
    <s v="Insulated Bottle"/>
    <n v="1"/>
    <n v="35.97"/>
    <n v="0.1"/>
    <n v="13.54"/>
    <n v="32.372999999999998"/>
    <n v="13.54"/>
    <n v="18.832999999999998"/>
    <n v="0.58175022395205878"/>
    <n v="2026"/>
    <x v="1"/>
    <n v="5"/>
    <x v="4"/>
  </r>
  <r>
    <n v="2856"/>
    <d v="2026-05-16T00:00:00"/>
    <x v="1"/>
    <x v="11"/>
    <x v="1"/>
    <s v="Business"/>
    <x v="4"/>
    <s v="Weighted Vest"/>
    <n v="4"/>
    <n v="125.11"/>
    <n v="0.15"/>
    <n v="70.010000000000005"/>
    <n v="425.37399999999997"/>
    <n v="280.04000000000002"/>
    <n v="145.33399999999995"/>
    <n v="0.34166169065340135"/>
    <n v="2026"/>
    <x v="1"/>
    <n v="5"/>
    <x v="4"/>
  </r>
  <r>
    <n v="3478"/>
    <d v="2026-05-16T00:00:00"/>
    <x v="3"/>
    <x v="8"/>
    <x v="0"/>
    <s v="New"/>
    <x v="4"/>
    <s v="Recovery Roller"/>
    <n v="4"/>
    <n v="36.29"/>
    <n v="0.1"/>
    <n v="13.77"/>
    <n v="130.64400000000001"/>
    <n v="55.08"/>
    <n v="75.564000000000007"/>
    <n v="0.57839625241113257"/>
    <n v="2026"/>
    <x v="1"/>
    <n v="5"/>
    <x v="4"/>
  </r>
  <r>
    <n v="3599"/>
    <d v="2026-05-16T00:00:00"/>
    <x v="1"/>
    <x v="6"/>
    <x v="0"/>
    <s v="New"/>
    <x v="1"/>
    <s v="Trail Boots"/>
    <n v="4"/>
    <n v="143.34"/>
    <n v="0"/>
    <n v="80.55"/>
    <n v="573.36"/>
    <n v="322.2"/>
    <n v="251.16000000000003"/>
    <n v="0.43804939305148599"/>
    <n v="2026"/>
    <x v="1"/>
    <n v="5"/>
    <x v="4"/>
  </r>
  <r>
    <n v="282"/>
    <d v="2026-05-17T00:00:00"/>
    <x v="1"/>
    <x v="12"/>
    <x v="3"/>
    <s v="New"/>
    <x v="0"/>
    <s v="Trail Bike Light"/>
    <n v="3"/>
    <n v="51.68"/>
    <n v="0"/>
    <n v="22.4"/>
    <n v="155.04"/>
    <n v="67.199999999999989"/>
    <n v="87.84"/>
    <n v="0.56656346749226016"/>
    <n v="2026"/>
    <x v="1"/>
    <n v="5"/>
    <x v="4"/>
  </r>
  <r>
    <n v="980"/>
    <d v="2026-05-17T00:00:00"/>
    <x v="3"/>
    <x v="7"/>
    <x v="0"/>
    <s v="Returning"/>
    <x v="2"/>
    <s v="Packing Cube Set"/>
    <n v="1"/>
    <n v="46.84"/>
    <n v="0"/>
    <n v="17.93"/>
    <n v="46.84"/>
    <n v="17.93"/>
    <n v="28.910000000000004"/>
    <n v="0.61720751494449189"/>
    <n v="2026"/>
    <x v="1"/>
    <n v="5"/>
    <x v="4"/>
  </r>
  <r>
    <n v="1155"/>
    <d v="2026-05-17T00:00:00"/>
    <x v="2"/>
    <x v="2"/>
    <x v="3"/>
    <s v="New"/>
    <x v="1"/>
    <s v="Trekking Poles"/>
    <n v="5"/>
    <n v="72.900000000000006"/>
    <n v="0.05"/>
    <n v="31.57"/>
    <n v="346.27499999999998"/>
    <n v="157.85"/>
    <n v="188.42499999999998"/>
    <n v="0.54414843693596127"/>
    <n v="2026"/>
    <x v="1"/>
    <n v="5"/>
    <x v="4"/>
  </r>
  <r>
    <n v="1816"/>
    <d v="2026-05-17T00:00:00"/>
    <x v="3"/>
    <x v="7"/>
    <x v="0"/>
    <s v="New"/>
    <x v="1"/>
    <s v="Hiking Daypack 20L"/>
    <n v="1"/>
    <n v="91.07"/>
    <n v="0"/>
    <n v="45.3"/>
    <n v="91.07"/>
    <n v="45.3"/>
    <n v="45.769999999999996"/>
    <n v="0.50258043263423735"/>
    <n v="2026"/>
    <x v="1"/>
    <n v="5"/>
    <x v="4"/>
  </r>
  <r>
    <n v="2128"/>
    <d v="2026-05-17T00:00:00"/>
    <x v="2"/>
    <x v="10"/>
    <x v="2"/>
    <s v="New"/>
    <x v="0"/>
    <s v="Commuter Helmet"/>
    <n v="1"/>
    <n v="81.86"/>
    <n v="0"/>
    <n v="43.14"/>
    <n v="81.86"/>
    <n v="43.14"/>
    <n v="38.72"/>
    <n v="0.47300268751526997"/>
    <n v="2026"/>
    <x v="1"/>
    <n v="5"/>
    <x v="4"/>
  </r>
  <r>
    <n v="2296"/>
    <d v="2026-05-17T00:00:00"/>
    <x v="3"/>
    <x v="8"/>
    <x v="0"/>
    <s v="Returning"/>
    <x v="2"/>
    <s v="Packing Cube Set"/>
    <n v="1"/>
    <n v="45.45"/>
    <n v="0"/>
    <n v="17.93"/>
    <n v="45.45"/>
    <n v="17.93"/>
    <n v="27.520000000000003"/>
    <n v="0.60550055005500558"/>
    <n v="2026"/>
    <x v="1"/>
    <n v="5"/>
    <x v="4"/>
  </r>
  <r>
    <n v="2322"/>
    <d v="2026-05-17T00:00:00"/>
    <x v="2"/>
    <x v="10"/>
    <x v="2"/>
    <s v="Business"/>
    <x v="1"/>
    <s v="Trekking Poles"/>
    <n v="1"/>
    <n v="70.62"/>
    <n v="0"/>
    <n v="32.53"/>
    <n v="70.62"/>
    <n v="32.53"/>
    <n v="38.090000000000003"/>
    <n v="0.53936561880487111"/>
    <n v="2026"/>
    <x v="1"/>
    <n v="5"/>
    <x v="4"/>
  </r>
  <r>
    <n v="3480"/>
    <d v="2026-05-17T00:00:00"/>
    <x v="3"/>
    <x v="8"/>
    <x v="0"/>
    <s v="New"/>
    <x v="4"/>
    <s v="Training Mat"/>
    <n v="2"/>
    <n v="51.56"/>
    <n v="0"/>
    <n v="22.46"/>
    <n v="103.12"/>
    <n v="44.92"/>
    <n v="58.2"/>
    <n v="0.56439100077579518"/>
    <n v="2026"/>
    <x v="1"/>
    <n v="5"/>
    <x v="4"/>
  </r>
  <r>
    <n v="4426"/>
    <d v="2026-05-17T00:00:00"/>
    <x v="3"/>
    <x v="8"/>
    <x v="0"/>
    <s v="New"/>
    <x v="1"/>
    <s v="Trail Boots"/>
    <n v="2"/>
    <n v="146.22"/>
    <n v="0"/>
    <n v="81.069999999999993"/>
    <n v="292.44"/>
    <n v="162.13999999999999"/>
    <n v="130.30000000000001"/>
    <n v="0.4455614826973055"/>
    <n v="2026"/>
    <x v="1"/>
    <n v="5"/>
    <x v="4"/>
  </r>
  <r>
    <n v="4938"/>
    <d v="2026-05-17T00:00:00"/>
    <x v="3"/>
    <x v="13"/>
    <x v="2"/>
    <s v="Returning"/>
    <x v="4"/>
    <s v="Training Mat"/>
    <n v="2"/>
    <n v="51.34"/>
    <n v="0"/>
    <n v="22.17"/>
    <n v="102.68"/>
    <n v="44.34"/>
    <n v="58.34"/>
    <n v="0.56817296455005839"/>
    <n v="2026"/>
    <x v="1"/>
    <n v="5"/>
    <x v="4"/>
  </r>
  <r>
    <n v="915"/>
    <d v="2026-05-18T00:00:00"/>
    <x v="3"/>
    <x v="8"/>
    <x v="0"/>
    <s v="New"/>
    <x v="1"/>
    <s v="Summit Backpack 45L"/>
    <n v="1"/>
    <n v="153.61000000000001"/>
    <n v="0.05"/>
    <n v="79.94"/>
    <n v="145.92950000000002"/>
    <n v="79.94"/>
    <n v="65.989500000000021"/>
    <n v="0.45220123415758989"/>
    <n v="2026"/>
    <x v="1"/>
    <n v="5"/>
    <x v="4"/>
  </r>
  <r>
    <n v="1188"/>
    <d v="2026-05-18T00:00:00"/>
    <x v="1"/>
    <x v="6"/>
    <x v="0"/>
    <s v="Returning"/>
    <x v="3"/>
    <s v="Portable Camp Stove"/>
    <n v="1"/>
    <n v="82.44"/>
    <n v="0.15"/>
    <n v="39.380000000000003"/>
    <n v="70.073999999999998"/>
    <n v="39.380000000000003"/>
    <n v="30.693999999999996"/>
    <n v="0.43802266175757054"/>
    <n v="2026"/>
    <x v="1"/>
    <n v="5"/>
    <x v="4"/>
  </r>
  <r>
    <n v="1594"/>
    <d v="2026-05-18T00:00:00"/>
    <x v="0"/>
    <x v="0"/>
    <x v="1"/>
    <s v="Business"/>
    <x v="1"/>
    <s v="Hiking Daypack 20L"/>
    <n v="10"/>
    <n v="92.09"/>
    <n v="0.15"/>
    <n v="45.13"/>
    <n v="782.7650000000001"/>
    <n v="451.3"/>
    <n v="331.46500000000009"/>
    <n v="0.42345403792964686"/>
    <n v="2026"/>
    <x v="1"/>
    <n v="5"/>
    <x v="4"/>
  </r>
  <r>
    <n v="3022"/>
    <d v="2026-05-18T00:00:00"/>
    <x v="3"/>
    <x v="8"/>
    <x v="3"/>
    <s v="New"/>
    <x v="2"/>
    <s v="Insulated Bottle"/>
    <n v="1"/>
    <n v="36.72"/>
    <n v="0"/>
    <n v="13.67"/>
    <n v="36.72"/>
    <n v="13.67"/>
    <n v="23.049999999999997"/>
    <n v="0.62772331154684091"/>
    <n v="2026"/>
    <x v="1"/>
    <n v="5"/>
    <x v="4"/>
  </r>
  <r>
    <n v="588"/>
    <d v="2026-05-19T00:00:00"/>
    <x v="1"/>
    <x v="1"/>
    <x v="1"/>
    <s v="Business"/>
    <x v="2"/>
    <s v="Carry-On Duffel"/>
    <n v="3"/>
    <n v="132.41999999999999"/>
    <n v="0.05"/>
    <n v="67.09"/>
    <n v="377.39699999999999"/>
    <n v="201.27"/>
    <n v="176.12699999999998"/>
    <n v="0.46668892439526544"/>
    <n v="2026"/>
    <x v="1"/>
    <n v="5"/>
    <x v="4"/>
  </r>
  <r>
    <n v="1016"/>
    <d v="2026-05-19T00:00:00"/>
    <x v="3"/>
    <x v="13"/>
    <x v="2"/>
    <s v="Returning"/>
    <x v="3"/>
    <s v="Trail Tent 2P"/>
    <n v="2"/>
    <n v="192.1"/>
    <n v="0.05"/>
    <n v="106.07"/>
    <n v="364.98999999999995"/>
    <n v="212.14"/>
    <n v="152.84999999999997"/>
    <n v="0.41877859667388145"/>
    <n v="2026"/>
    <x v="1"/>
    <n v="5"/>
    <x v="4"/>
  </r>
  <r>
    <n v="1930"/>
    <d v="2026-05-19T00:00:00"/>
    <x v="2"/>
    <x v="16"/>
    <x v="2"/>
    <s v="New"/>
    <x v="2"/>
    <s v="Insulated Bottle"/>
    <n v="4"/>
    <n v="36.94"/>
    <n v="0"/>
    <n v="13.63"/>
    <n v="147.76"/>
    <n v="54.52"/>
    <n v="93.239999999999981"/>
    <n v="0.63102328099620997"/>
    <n v="2026"/>
    <x v="1"/>
    <n v="5"/>
    <x v="4"/>
  </r>
  <r>
    <n v="2658"/>
    <d v="2026-05-19T00:00:00"/>
    <x v="0"/>
    <x v="15"/>
    <x v="0"/>
    <s v="Business"/>
    <x v="1"/>
    <s v="Summit Backpack 45L"/>
    <n v="1"/>
    <n v="153.16999999999999"/>
    <n v="0"/>
    <n v="78.489999999999995"/>
    <n v="153.16999999999999"/>
    <n v="78.489999999999995"/>
    <n v="74.679999999999993"/>
    <n v="0.48756283867598094"/>
    <n v="2026"/>
    <x v="1"/>
    <n v="5"/>
    <x v="4"/>
  </r>
  <r>
    <n v="2951"/>
    <d v="2026-05-19T00:00:00"/>
    <x v="0"/>
    <x v="0"/>
    <x v="0"/>
    <s v="Business"/>
    <x v="0"/>
    <s v="Commuter Helmet"/>
    <n v="2"/>
    <n v="82.85"/>
    <n v="0"/>
    <n v="42.53"/>
    <n v="165.7"/>
    <n v="85.06"/>
    <n v="80.639999999999986"/>
    <n v="0.48666264333132164"/>
    <n v="2026"/>
    <x v="1"/>
    <n v="5"/>
    <x v="4"/>
  </r>
  <r>
    <n v="4328"/>
    <d v="2026-05-19T00:00:00"/>
    <x v="2"/>
    <x v="5"/>
    <x v="3"/>
    <s v="New"/>
    <x v="1"/>
    <s v="Trail Boots"/>
    <n v="1"/>
    <n v="143.52000000000001"/>
    <n v="0"/>
    <n v="81.040000000000006"/>
    <n v="143.52000000000001"/>
    <n v="81.040000000000006"/>
    <n v="62.480000000000004"/>
    <n v="0.435340022296544"/>
    <n v="2026"/>
    <x v="1"/>
    <n v="5"/>
    <x v="4"/>
  </r>
  <r>
    <n v="4591"/>
    <d v="2026-05-19T00:00:00"/>
    <x v="2"/>
    <x v="16"/>
    <x v="2"/>
    <s v="New"/>
    <x v="3"/>
    <s v="Trail Tent 2P"/>
    <n v="1"/>
    <n v="192.94"/>
    <n v="0"/>
    <n v="105.15"/>
    <n v="192.94"/>
    <n v="105.15"/>
    <n v="87.789999999999992"/>
    <n v="0.45501192080439512"/>
    <n v="2026"/>
    <x v="1"/>
    <n v="5"/>
    <x v="4"/>
  </r>
  <r>
    <n v="280"/>
    <d v="2026-05-20T00:00:00"/>
    <x v="3"/>
    <x v="8"/>
    <x v="2"/>
    <s v="Business"/>
    <x v="2"/>
    <s v="Travel Backpack 35L"/>
    <n v="1"/>
    <n v="168.56"/>
    <n v="0"/>
    <n v="85.46"/>
    <n v="168.56"/>
    <n v="85.46"/>
    <n v="83.100000000000009"/>
    <n v="0.49299952539155201"/>
    <n v="2026"/>
    <x v="1"/>
    <n v="5"/>
    <x v="4"/>
  </r>
  <r>
    <n v="409"/>
    <d v="2026-05-20T00:00:00"/>
    <x v="0"/>
    <x v="0"/>
    <x v="0"/>
    <s v="New"/>
    <x v="3"/>
    <s v="Compact Sleeping Bag"/>
    <n v="2"/>
    <n v="123.9"/>
    <n v="0"/>
    <n v="58.95"/>
    <n v="247.8"/>
    <n v="117.9"/>
    <n v="129.9"/>
    <n v="0.52421307506053272"/>
    <n v="2026"/>
    <x v="1"/>
    <n v="5"/>
    <x v="4"/>
  </r>
  <r>
    <n v="1372"/>
    <d v="2026-05-20T00:00:00"/>
    <x v="0"/>
    <x v="9"/>
    <x v="0"/>
    <s v="New"/>
    <x v="1"/>
    <s v="Trail Boots"/>
    <n v="2"/>
    <n v="140.93"/>
    <n v="0"/>
    <n v="81.040000000000006"/>
    <n v="281.86"/>
    <n v="162.08000000000001"/>
    <n v="119.78"/>
    <n v="0.42496274746327961"/>
    <n v="2026"/>
    <x v="1"/>
    <n v="5"/>
    <x v="4"/>
  </r>
  <r>
    <n v="2327"/>
    <d v="2026-05-20T00:00:00"/>
    <x v="2"/>
    <x v="5"/>
    <x v="2"/>
    <s v="Returning"/>
    <x v="1"/>
    <s v="Trekking Poles"/>
    <n v="1"/>
    <n v="73.150000000000006"/>
    <n v="0"/>
    <n v="32.950000000000003"/>
    <n v="73.150000000000006"/>
    <n v="32.950000000000003"/>
    <n v="40.200000000000003"/>
    <n v="0.54955570745044424"/>
    <n v="2026"/>
    <x v="1"/>
    <n v="5"/>
    <x v="4"/>
  </r>
  <r>
    <n v="2703"/>
    <d v="2026-05-20T00:00:00"/>
    <x v="3"/>
    <x v="8"/>
    <x v="2"/>
    <s v="Business"/>
    <x v="3"/>
    <s v="Trail Tent 2P"/>
    <n v="2"/>
    <n v="197.35"/>
    <n v="0.05"/>
    <n v="102.63"/>
    <n v="374.96499999999997"/>
    <n v="205.26"/>
    <n v="169.70499999999998"/>
    <n v="0.45258890829810783"/>
    <n v="2026"/>
    <x v="1"/>
    <n v="5"/>
    <x v="4"/>
  </r>
  <r>
    <n v="2776"/>
    <d v="2026-05-20T00:00:00"/>
    <x v="3"/>
    <x v="4"/>
    <x v="0"/>
    <s v="Business"/>
    <x v="2"/>
    <s v="Insulated Bottle"/>
    <n v="3"/>
    <n v="36.74"/>
    <n v="0.05"/>
    <n v="13.97"/>
    <n v="104.70899999999999"/>
    <n v="41.910000000000004"/>
    <n v="62.798999999999985"/>
    <n v="0.59974787267570118"/>
    <n v="2026"/>
    <x v="1"/>
    <n v="5"/>
    <x v="4"/>
  </r>
  <r>
    <n v="3411"/>
    <d v="2026-05-20T00:00:00"/>
    <x v="1"/>
    <x v="11"/>
    <x v="0"/>
    <s v="Returning"/>
    <x v="1"/>
    <s v="Summit Backpack 45L"/>
    <n v="2"/>
    <n v="151.35"/>
    <n v="0.05"/>
    <n v="77.150000000000006"/>
    <n v="287.565"/>
    <n v="154.30000000000001"/>
    <n v="133.26499999999999"/>
    <n v="0.46342566028550064"/>
    <n v="2026"/>
    <x v="1"/>
    <n v="5"/>
    <x v="4"/>
  </r>
  <r>
    <n v="3841"/>
    <d v="2026-05-20T00:00:00"/>
    <x v="0"/>
    <x v="15"/>
    <x v="2"/>
    <s v="New"/>
    <x v="0"/>
    <s v="Trail Bike Light"/>
    <n v="2"/>
    <n v="50.09"/>
    <n v="0.05"/>
    <n v="23.16"/>
    <n v="95.171000000000006"/>
    <n v="46.32"/>
    <n v="48.851000000000006"/>
    <n v="0.51329711781950382"/>
    <n v="2026"/>
    <x v="1"/>
    <n v="5"/>
    <x v="4"/>
  </r>
  <r>
    <n v="5121"/>
    <d v="2026-05-20T00:00:00"/>
    <x v="0"/>
    <x v="9"/>
    <x v="0"/>
    <s v="New"/>
    <x v="4"/>
    <s v="Weighted Vest"/>
    <n v="2"/>
    <n v="121.96"/>
    <n v="0.05"/>
    <n v="71.2"/>
    <n v="231.72399999999999"/>
    <n v="142.4"/>
    <n v="89.323999999999984"/>
    <n v="0.38547582468799085"/>
    <n v="2026"/>
    <x v="1"/>
    <n v="5"/>
    <x v="4"/>
  </r>
  <r>
    <n v="53"/>
    <d v="2026-05-21T00:00:00"/>
    <x v="3"/>
    <x v="13"/>
    <x v="0"/>
    <s v="Business"/>
    <x v="2"/>
    <s v="Carry-On Duffel"/>
    <n v="1"/>
    <n v="134.28"/>
    <n v="0.05"/>
    <n v="65.44"/>
    <n v="127.56599999999999"/>
    <n v="65.44"/>
    <n v="62.125999999999991"/>
    <n v="0.487010645469796"/>
    <n v="2026"/>
    <x v="1"/>
    <n v="5"/>
    <x v="4"/>
  </r>
  <r>
    <n v="127"/>
    <d v="2026-05-21T00:00:00"/>
    <x v="3"/>
    <x v="7"/>
    <x v="0"/>
    <s v="Business"/>
    <x v="0"/>
    <s v="Cycling Pack 12L"/>
    <n v="3"/>
    <n v="100.48"/>
    <n v="0.05"/>
    <n v="50.68"/>
    <n v="286.36799999999999"/>
    <n v="152.04"/>
    <n v="134.328"/>
    <n v="0.46907475695608447"/>
    <n v="2026"/>
    <x v="1"/>
    <n v="5"/>
    <x v="4"/>
  </r>
  <r>
    <n v="1092"/>
    <d v="2026-05-21T00:00:00"/>
    <x v="3"/>
    <x v="8"/>
    <x v="0"/>
    <s v="New"/>
    <x v="4"/>
    <s v="Recovery Roller"/>
    <n v="3"/>
    <n v="36.229999999999997"/>
    <n v="0"/>
    <n v="13.55"/>
    <n v="108.69"/>
    <n v="40.650000000000006"/>
    <n v="68.039999999999992"/>
    <n v="0.62600055202870541"/>
    <n v="2026"/>
    <x v="1"/>
    <n v="5"/>
    <x v="4"/>
  </r>
  <r>
    <n v="1213"/>
    <d v="2026-05-21T00:00:00"/>
    <x v="2"/>
    <x v="2"/>
    <x v="3"/>
    <s v="Returning"/>
    <x v="3"/>
    <s v="Compact Sleeping Bag"/>
    <n v="3"/>
    <n v="120.61"/>
    <n v="0"/>
    <n v="60.17"/>
    <n v="361.83"/>
    <n v="180.51"/>
    <n v="181.32"/>
    <n v="0.50111931017328581"/>
    <n v="2026"/>
    <x v="1"/>
    <n v="5"/>
    <x v="4"/>
  </r>
  <r>
    <n v="1849"/>
    <d v="2026-05-21T00:00:00"/>
    <x v="2"/>
    <x v="5"/>
    <x v="3"/>
    <s v="Returning"/>
    <x v="2"/>
    <s v="Packing Cube Set"/>
    <n v="3"/>
    <n v="46.46"/>
    <n v="0"/>
    <n v="18.71"/>
    <n v="139.38"/>
    <n v="56.13"/>
    <n v="83.25"/>
    <n v="0.59728798966853214"/>
    <n v="2026"/>
    <x v="1"/>
    <n v="5"/>
    <x v="4"/>
  </r>
  <r>
    <n v="2395"/>
    <d v="2026-05-21T00:00:00"/>
    <x v="1"/>
    <x v="12"/>
    <x v="0"/>
    <s v="Business"/>
    <x v="4"/>
    <s v="Recovery Roller"/>
    <n v="1"/>
    <n v="36.9"/>
    <n v="0.05"/>
    <n v="13.89"/>
    <n v="35.055"/>
    <n v="13.89"/>
    <n v="21.164999999999999"/>
    <n v="0.60376551133932388"/>
    <n v="2026"/>
    <x v="1"/>
    <n v="5"/>
    <x v="4"/>
  </r>
  <r>
    <n v="4166"/>
    <d v="2026-05-21T00:00:00"/>
    <x v="2"/>
    <x v="3"/>
    <x v="0"/>
    <s v="New"/>
    <x v="4"/>
    <s v="Resistance Band Set"/>
    <n v="6"/>
    <n v="40.61"/>
    <n v="0.05"/>
    <n v="15.14"/>
    <n v="231.47699999999998"/>
    <n v="90.84"/>
    <n v="140.63699999999997"/>
    <n v="0.607563602431343"/>
    <n v="2026"/>
    <x v="1"/>
    <n v="5"/>
    <x v="4"/>
  </r>
  <r>
    <n v="1004"/>
    <d v="2026-05-22T00:00:00"/>
    <x v="3"/>
    <x v="13"/>
    <x v="0"/>
    <s v="Business"/>
    <x v="2"/>
    <s v="Insulated Bottle"/>
    <n v="2"/>
    <n v="36.86"/>
    <n v="0.05"/>
    <n v="13.85"/>
    <n v="70.033999999999992"/>
    <n v="27.7"/>
    <n v="42.333999999999989"/>
    <n v="0.60447782505640113"/>
    <n v="2026"/>
    <x v="1"/>
    <n v="5"/>
    <x v="4"/>
  </r>
  <r>
    <n v="1012"/>
    <d v="2026-05-22T00:00:00"/>
    <x v="1"/>
    <x v="6"/>
    <x v="0"/>
    <s v="New"/>
    <x v="1"/>
    <s v="Summit Backpack 45L"/>
    <n v="3"/>
    <n v="156.74"/>
    <n v="0"/>
    <n v="79.819999999999993"/>
    <n v="470.22"/>
    <n v="239.45999999999998"/>
    <n v="230.76000000000005"/>
    <n v="0.49074901110118674"/>
    <n v="2026"/>
    <x v="1"/>
    <n v="5"/>
    <x v="4"/>
  </r>
  <r>
    <n v="2180"/>
    <d v="2026-05-22T00:00:00"/>
    <x v="0"/>
    <x v="9"/>
    <x v="1"/>
    <s v="Returning"/>
    <x v="0"/>
    <s v="Trail Bike Light"/>
    <n v="3"/>
    <n v="51.04"/>
    <n v="0.2"/>
    <n v="22.32"/>
    <n v="122.49600000000001"/>
    <n v="66.960000000000008"/>
    <n v="55.536000000000001"/>
    <n v="0.45336990595611282"/>
    <n v="2026"/>
    <x v="1"/>
    <n v="5"/>
    <x v="4"/>
  </r>
  <r>
    <n v="3659"/>
    <d v="2026-05-22T00:00:00"/>
    <x v="3"/>
    <x v="13"/>
    <x v="2"/>
    <s v="New"/>
    <x v="1"/>
    <s v="Hiking Daypack 20L"/>
    <n v="2"/>
    <n v="93.55"/>
    <n v="0"/>
    <n v="44.31"/>
    <n v="187.1"/>
    <n v="88.62"/>
    <n v="98.47999999999999"/>
    <n v="0.52634954569748793"/>
    <n v="2026"/>
    <x v="1"/>
    <n v="5"/>
    <x v="4"/>
  </r>
  <r>
    <n v="3775"/>
    <d v="2026-05-22T00:00:00"/>
    <x v="2"/>
    <x v="2"/>
    <x v="0"/>
    <s v="Business"/>
    <x v="2"/>
    <s v="Carry-On Duffel"/>
    <n v="1"/>
    <n v="131.74"/>
    <n v="0"/>
    <n v="66.650000000000006"/>
    <n v="131.74"/>
    <n v="66.650000000000006"/>
    <n v="65.09"/>
    <n v="0.49407924700166994"/>
    <n v="2026"/>
    <x v="1"/>
    <n v="5"/>
    <x v="4"/>
  </r>
  <r>
    <n v="4071"/>
    <d v="2026-05-22T00:00:00"/>
    <x v="3"/>
    <x v="8"/>
    <x v="0"/>
    <s v="New"/>
    <x v="1"/>
    <s v="Hiking Daypack 20L"/>
    <n v="5"/>
    <n v="91.79"/>
    <n v="0.05"/>
    <n v="44.48"/>
    <n v="436.0025"/>
    <n v="222.39999999999998"/>
    <n v="213.60250000000002"/>
    <n v="0.48991118170193981"/>
    <n v="2026"/>
    <x v="1"/>
    <n v="5"/>
    <x v="4"/>
  </r>
  <r>
    <n v="5137"/>
    <d v="2026-05-22T00:00:00"/>
    <x v="3"/>
    <x v="13"/>
    <x v="0"/>
    <s v="Business"/>
    <x v="1"/>
    <s v="Summit Backpack 45L"/>
    <n v="4"/>
    <n v="155.4"/>
    <n v="0.05"/>
    <n v="77.31"/>
    <n v="590.52"/>
    <n v="309.24"/>
    <n v="281.27999999999997"/>
    <n v="0.47632595001016048"/>
    <n v="2026"/>
    <x v="1"/>
    <n v="5"/>
    <x v="4"/>
  </r>
  <r>
    <n v="133"/>
    <d v="2026-05-23T00:00:00"/>
    <x v="1"/>
    <x v="1"/>
    <x v="0"/>
    <s v="New"/>
    <x v="2"/>
    <s v="Insulated Bottle"/>
    <n v="1"/>
    <n v="36.57"/>
    <n v="0.05"/>
    <n v="13.33"/>
    <n v="34.741500000000002"/>
    <n v="13.33"/>
    <n v="21.411500000000004"/>
    <n v="0.61630902522919284"/>
    <n v="2026"/>
    <x v="1"/>
    <n v="5"/>
    <x v="4"/>
  </r>
  <r>
    <n v="1385"/>
    <d v="2026-05-23T00:00:00"/>
    <x v="2"/>
    <x v="16"/>
    <x v="0"/>
    <s v="New"/>
    <x v="0"/>
    <s v="Compact Repair Kit"/>
    <n v="2"/>
    <n v="41.19"/>
    <n v="0"/>
    <n v="17.190000000000001"/>
    <n v="82.38"/>
    <n v="34.380000000000003"/>
    <n v="47.999999999999993"/>
    <n v="0.58266569555717407"/>
    <n v="2026"/>
    <x v="1"/>
    <n v="5"/>
    <x v="4"/>
  </r>
  <r>
    <n v="1597"/>
    <d v="2026-05-23T00:00:00"/>
    <x v="3"/>
    <x v="8"/>
    <x v="0"/>
    <s v="Returning"/>
    <x v="2"/>
    <s v="Carry-On Duffel"/>
    <n v="1"/>
    <n v="136.66999999999999"/>
    <n v="0.05"/>
    <n v="67.099999999999994"/>
    <n v="129.83649999999997"/>
    <n v="67.099999999999994"/>
    <n v="62.736499999999978"/>
    <n v="0.48319617364916639"/>
    <n v="2026"/>
    <x v="1"/>
    <n v="5"/>
    <x v="4"/>
  </r>
  <r>
    <n v="2273"/>
    <d v="2026-05-23T00:00:00"/>
    <x v="2"/>
    <x v="2"/>
    <x v="2"/>
    <s v="New"/>
    <x v="4"/>
    <s v="Recovery Roller"/>
    <n v="2"/>
    <n v="35.700000000000003"/>
    <n v="0"/>
    <n v="13.52"/>
    <n v="71.400000000000006"/>
    <n v="27.04"/>
    <n v="44.360000000000007"/>
    <n v="0.62128851540616248"/>
    <n v="2026"/>
    <x v="1"/>
    <n v="5"/>
    <x v="4"/>
  </r>
  <r>
    <n v="2931"/>
    <d v="2026-05-23T00:00:00"/>
    <x v="0"/>
    <x v="0"/>
    <x v="0"/>
    <s v="Returning"/>
    <x v="0"/>
    <s v="Cycling Pack 12L"/>
    <n v="1"/>
    <n v="100.87"/>
    <n v="0"/>
    <n v="50.4"/>
    <n v="100.87"/>
    <n v="50.4"/>
    <n v="50.470000000000006"/>
    <n v="0.5003469812630118"/>
    <n v="2026"/>
    <x v="1"/>
    <n v="5"/>
    <x v="4"/>
  </r>
  <r>
    <n v="4143"/>
    <d v="2026-05-23T00:00:00"/>
    <x v="2"/>
    <x v="16"/>
    <x v="2"/>
    <s v="Returning"/>
    <x v="2"/>
    <s v="Carry-On Duffel"/>
    <n v="1"/>
    <n v="130.80000000000001"/>
    <n v="0"/>
    <n v="68.7"/>
    <n v="130.80000000000001"/>
    <n v="68.7"/>
    <n v="62.100000000000009"/>
    <n v="0.4747706422018349"/>
    <n v="2026"/>
    <x v="1"/>
    <n v="5"/>
    <x v="4"/>
  </r>
  <r>
    <n v="4504"/>
    <d v="2026-05-23T00:00:00"/>
    <x v="0"/>
    <x v="9"/>
    <x v="3"/>
    <s v="Returning"/>
    <x v="1"/>
    <s v="Summit Backpack 45L"/>
    <n v="1"/>
    <n v="153.88999999999999"/>
    <n v="0"/>
    <n v="79.64"/>
    <n v="153.88999999999999"/>
    <n v="79.64"/>
    <n v="74.249999999999986"/>
    <n v="0.4824874910650464"/>
    <n v="2026"/>
    <x v="1"/>
    <n v="5"/>
    <x v="4"/>
  </r>
  <r>
    <n v="656"/>
    <d v="2026-05-24T00:00:00"/>
    <x v="3"/>
    <x v="7"/>
    <x v="0"/>
    <s v="New"/>
    <x v="3"/>
    <s v="Compact Sleeping Bag"/>
    <n v="1"/>
    <n v="122.51"/>
    <n v="0.15"/>
    <n v="62.2"/>
    <n v="104.1335"/>
    <n v="62.2"/>
    <n v="41.933499999999995"/>
    <n v="0.40268981643755369"/>
    <n v="2026"/>
    <x v="1"/>
    <n v="5"/>
    <x v="4"/>
  </r>
  <r>
    <n v="979"/>
    <d v="2026-05-24T00:00:00"/>
    <x v="3"/>
    <x v="4"/>
    <x v="1"/>
    <s v="Returning"/>
    <x v="0"/>
    <s v="Commuter Helmet"/>
    <n v="8"/>
    <n v="79.94"/>
    <n v="0.15"/>
    <n v="41.65"/>
    <n v="543.59199999999998"/>
    <n v="333.2"/>
    <n v="210.392"/>
    <n v="0.38704028021015763"/>
    <n v="2026"/>
    <x v="1"/>
    <n v="5"/>
    <x v="4"/>
  </r>
  <r>
    <n v="1510"/>
    <d v="2026-05-24T00:00:00"/>
    <x v="3"/>
    <x v="7"/>
    <x v="0"/>
    <s v="New"/>
    <x v="0"/>
    <s v="Trail Bike Light"/>
    <n v="2"/>
    <n v="50.78"/>
    <n v="0.05"/>
    <n v="23.03"/>
    <n v="96.481999999999999"/>
    <n v="46.06"/>
    <n v="50.421999999999997"/>
    <n v="0.52260525279326708"/>
    <n v="2026"/>
    <x v="1"/>
    <n v="5"/>
    <x v="4"/>
  </r>
  <r>
    <n v="1959"/>
    <d v="2026-05-24T00:00:00"/>
    <x v="0"/>
    <x v="15"/>
    <x v="3"/>
    <s v="Business"/>
    <x v="0"/>
    <s v="Commuter Helmet"/>
    <n v="2"/>
    <n v="80.59"/>
    <n v="0.05"/>
    <n v="41.44"/>
    <n v="153.12100000000001"/>
    <n v="82.88"/>
    <n v="70.241000000000014"/>
    <n v="0.45872871781140412"/>
    <n v="2026"/>
    <x v="1"/>
    <n v="5"/>
    <x v="4"/>
  </r>
  <r>
    <n v="2089"/>
    <d v="2026-05-24T00:00:00"/>
    <x v="0"/>
    <x v="15"/>
    <x v="3"/>
    <s v="New"/>
    <x v="4"/>
    <s v="Recovery Roller"/>
    <n v="3"/>
    <n v="35.75"/>
    <n v="0.15"/>
    <n v="13.54"/>
    <n v="91.162499999999994"/>
    <n v="40.619999999999997"/>
    <n v="50.542499999999997"/>
    <n v="0.55442204853969557"/>
    <n v="2026"/>
    <x v="1"/>
    <n v="5"/>
    <x v="4"/>
  </r>
  <r>
    <n v="2446"/>
    <d v="2026-05-24T00:00:00"/>
    <x v="1"/>
    <x v="12"/>
    <x v="0"/>
    <s v="New"/>
    <x v="3"/>
    <s v="Trail Tent 2P"/>
    <n v="5"/>
    <n v="195.78"/>
    <n v="0.1"/>
    <n v="101.98"/>
    <n v="881.01"/>
    <n v="509.90000000000003"/>
    <n v="371.10999999999996"/>
    <n v="0.4212324491208953"/>
    <n v="2026"/>
    <x v="1"/>
    <n v="5"/>
    <x v="4"/>
  </r>
  <r>
    <n v="2847"/>
    <d v="2026-05-24T00:00:00"/>
    <x v="3"/>
    <x v="13"/>
    <x v="0"/>
    <s v="Returning"/>
    <x v="3"/>
    <s v="Compact Sleeping Bag"/>
    <n v="2"/>
    <n v="125.95"/>
    <n v="0.05"/>
    <n v="61.74"/>
    <n v="239.30500000000001"/>
    <n v="123.48"/>
    <n v="115.825"/>
    <n v="0.48400576669940032"/>
    <n v="2026"/>
    <x v="1"/>
    <n v="5"/>
    <x v="4"/>
  </r>
  <r>
    <n v="3454"/>
    <d v="2026-05-24T00:00:00"/>
    <x v="3"/>
    <x v="7"/>
    <x v="0"/>
    <s v="New"/>
    <x v="4"/>
    <s v="Resistance Band Set"/>
    <n v="2"/>
    <n v="41.32"/>
    <n v="0"/>
    <n v="14.91"/>
    <n v="82.64"/>
    <n v="29.82"/>
    <n v="52.82"/>
    <n v="0.63915779283639884"/>
    <n v="2026"/>
    <x v="1"/>
    <n v="5"/>
    <x v="4"/>
  </r>
  <r>
    <n v="4472"/>
    <d v="2026-05-24T00:00:00"/>
    <x v="3"/>
    <x v="8"/>
    <x v="3"/>
    <s v="New"/>
    <x v="1"/>
    <s v="Trail Boots"/>
    <n v="2"/>
    <n v="144.01"/>
    <n v="0"/>
    <n v="79.37"/>
    <n v="288.02"/>
    <n v="158.74"/>
    <n v="129.27999999999997"/>
    <n v="0.44885771821401282"/>
    <n v="2026"/>
    <x v="1"/>
    <n v="5"/>
    <x v="4"/>
  </r>
  <r>
    <n v="4852"/>
    <d v="2026-05-24T00:00:00"/>
    <x v="0"/>
    <x v="15"/>
    <x v="0"/>
    <s v="Business"/>
    <x v="0"/>
    <s v="Trail Bike Light"/>
    <n v="2"/>
    <n v="51.17"/>
    <n v="0.05"/>
    <n v="21.97"/>
    <n v="97.222999999999999"/>
    <n v="43.94"/>
    <n v="53.283000000000001"/>
    <n v="0.54804932989107513"/>
    <n v="2026"/>
    <x v="1"/>
    <n v="5"/>
    <x v="4"/>
  </r>
  <r>
    <n v="4959"/>
    <d v="2026-05-24T00:00:00"/>
    <x v="0"/>
    <x v="0"/>
    <x v="1"/>
    <s v="Business"/>
    <x v="3"/>
    <s v="Portable Camp Stove"/>
    <n v="6"/>
    <n v="83.58"/>
    <n v="0.2"/>
    <n v="40.5"/>
    <n v="401.18400000000003"/>
    <n v="243"/>
    <n v="158.18400000000003"/>
    <n v="0.39429289303661169"/>
    <n v="2026"/>
    <x v="1"/>
    <n v="5"/>
    <x v="4"/>
  </r>
  <r>
    <n v="5056"/>
    <d v="2026-05-24T00:00:00"/>
    <x v="2"/>
    <x v="16"/>
    <x v="3"/>
    <s v="Returning"/>
    <x v="3"/>
    <s v="Portable Camp Stove"/>
    <n v="2"/>
    <n v="80.010000000000005"/>
    <n v="0"/>
    <n v="38.54"/>
    <n v="160.02000000000001"/>
    <n v="77.08"/>
    <n v="82.940000000000012"/>
    <n v="0.51831021122359711"/>
    <n v="2026"/>
    <x v="1"/>
    <n v="5"/>
    <x v="4"/>
  </r>
  <r>
    <n v="1152"/>
    <d v="2026-05-25T00:00:00"/>
    <x v="3"/>
    <x v="7"/>
    <x v="0"/>
    <s v="New"/>
    <x v="1"/>
    <s v="Hiking Daypack 20L"/>
    <n v="2"/>
    <n v="94.4"/>
    <n v="0"/>
    <n v="46.39"/>
    <n v="188.8"/>
    <n v="92.78"/>
    <n v="96.02000000000001"/>
    <n v="0.50858050847457625"/>
    <n v="2026"/>
    <x v="1"/>
    <n v="5"/>
    <x v="4"/>
  </r>
  <r>
    <n v="3919"/>
    <d v="2026-05-25T00:00:00"/>
    <x v="2"/>
    <x v="2"/>
    <x v="2"/>
    <s v="Business"/>
    <x v="1"/>
    <s v="Summit Backpack 45L"/>
    <n v="6"/>
    <n v="157.33000000000001"/>
    <n v="0"/>
    <n v="78.849999999999994"/>
    <n v="943.98"/>
    <n v="473.09999999999997"/>
    <n v="470.88000000000005"/>
    <n v="0.4988241276298227"/>
    <n v="2026"/>
    <x v="1"/>
    <n v="5"/>
    <x v="4"/>
  </r>
  <r>
    <n v="4202"/>
    <d v="2026-05-25T00:00:00"/>
    <x v="2"/>
    <x v="3"/>
    <x v="0"/>
    <s v="New"/>
    <x v="3"/>
    <s v="Compact Sleeping Bag"/>
    <n v="1"/>
    <n v="125.44"/>
    <n v="0"/>
    <n v="59.92"/>
    <n v="125.44"/>
    <n v="59.92"/>
    <n v="65.52"/>
    <n v="0.5223214285714286"/>
    <n v="2026"/>
    <x v="1"/>
    <n v="5"/>
    <x v="4"/>
  </r>
  <r>
    <n v="4274"/>
    <d v="2026-05-25T00:00:00"/>
    <x v="1"/>
    <x v="12"/>
    <x v="3"/>
    <s v="Returning"/>
    <x v="4"/>
    <s v="Recovery Roller"/>
    <n v="2"/>
    <n v="36.18"/>
    <n v="0"/>
    <n v="13.71"/>
    <n v="72.36"/>
    <n v="27.42"/>
    <n v="44.94"/>
    <n v="0.62106135986733002"/>
    <n v="2026"/>
    <x v="1"/>
    <n v="5"/>
    <x v="4"/>
  </r>
  <r>
    <n v="4364"/>
    <d v="2026-05-25T00:00:00"/>
    <x v="0"/>
    <x v="15"/>
    <x v="2"/>
    <s v="Returning"/>
    <x v="4"/>
    <s v="Resistance Band Set"/>
    <n v="1"/>
    <n v="41"/>
    <n v="0.05"/>
    <n v="14.51"/>
    <n v="38.949999999999996"/>
    <n v="14.51"/>
    <n v="24.439999999999998"/>
    <n v="0.62747111681643131"/>
    <n v="2026"/>
    <x v="1"/>
    <n v="5"/>
    <x v="4"/>
  </r>
  <r>
    <n v="4896"/>
    <d v="2026-05-25T00:00:00"/>
    <x v="2"/>
    <x v="5"/>
    <x v="0"/>
    <s v="Returning"/>
    <x v="1"/>
    <s v="Trekking Poles"/>
    <n v="1"/>
    <n v="72.33"/>
    <n v="0.1"/>
    <n v="32.61"/>
    <n v="65.096999999999994"/>
    <n v="32.61"/>
    <n v="32.486999999999995"/>
    <n v="0.49905525600258072"/>
    <n v="2026"/>
    <x v="1"/>
    <n v="5"/>
    <x v="4"/>
  </r>
  <r>
    <n v="5109"/>
    <d v="2026-05-25T00:00:00"/>
    <x v="3"/>
    <x v="4"/>
    <x v="0"/>
    <s v="Business"/>
    <x v="3"/>
    <s v="Compact Sleeping Bag"/>
    <n v="2"/>
    <n v="125.42"/>
    <n v="0"/>
    <n v="62.28"/>
    <n v="250.84"/>
    <n v="124.56"/>
    <n v="126.28"/>
    <n v="0.50342848030617127"/>
    <n v="2026"/>
    <x v="1"/>
    <n v="5"/>
    <x v="4"/>
  </r>
  <r>
    <n v="289"/>
    <d v="2026-05-26T00:00:00"/>
    <x v="0"/>
    <x v="15"/>
    <x v="0"/>
    <s v="Business"/>
    <x v="0"/>
    <s v="Compact Repair Kit"/>
    <n v="2"/>
    <n v="41.29"/>
    <n v="0.15"/>
    <n v="16.43"/>
    <n v="70.192999999999998"/>
    <n v="32.86"/>
    <n v="37.332999999999998"/>
    <n v="0.531862151496588"/>
    <n v="2026"/>
    <x v="1"/>
    <n v="5"/>
    <x v="4"/>
  </r>
  <r>
    <n v="4092"/>
    <d v="2026-05-26T00:00:00"/>
    <x v="3"/>
    <x v="8"/>
    <x v="1"/>
    <s v="Business"/>
    <x v="2"/>
    <s v="Carry-On Duffel"/>
    <n v="8"/>
    <n v="131.4"/>
    <n v="0.05"/>
    <n v="66.489999999999995"/>
    <n v="998.64"/>
    <n v="531.91999999999996"/>
    <n v="466.72"/>
    <n v="0.46735560362092449"/>
    <n v="2026"/>
    <x v="1"/>
    <n v="5"/>
    <x v="4"/>
  </r>
  <r>
    <n v="4727"/>
    <d v="2026-05-26T00:00:00"/>
    <x v="2"/>
    <x v="16"/>
    <x v="0"/>
    <s v="New"/>
    <x v="1"/>
    <s v="Trail Boots"/>
    <n v="4"/>
    <n v="140.66999999999999"/>
    <n v="0"/>
    <n v="80.72"/>
    <n v="562.67999999999995"/>
    <n v="322.88"/>
    <n v="239.79999999999995"/>
    <n v="0.42617473519584842"/>
    <n v="2026"/>
    <x v="1"/>
    <n v="5"/>
    <x v="4"/>
  </r>
  <r>
    <n v="4753"/>
    <d v="2026-05-26T00:00:00"/>
    <x v="3"/>
    <x v="8"/>
    <x v="0"/>
    <s v="Returning"/>
    <x v="4"/>
    <s v="Recovery Roller"/>
    <n v="1"/>
    <n v="36.659999999999997"/>
    <n v="0.05"/>
    <n v="13.51"/>
    <n v="34.826999999999998"/>
    <n v="13.51"/>
    <n v="21.317"/>
    <n v="0.61208257960777557"/>
    <n v="2026"/>
    <x v="1"/>
    <n v="5"/>
    <x v="4"/>
  </r>
  <r>
    <n v="942"/>
    <d v="2026-05-27T00:00:00"/>
    <x v="3"/>
    <x v="4"/>
    <x v="0"/>
    <s v="Returning"/>
    <x v="2"/>
    <s v="Packing Cube Set"/>
    <n v="1"/>
    <n v="46.28"/>
    <n v="0.05"/>
    <n v="17.95"/>
    <n v="43.966000000000001"/>
    <n v="17.95"/>
    <n v="26.016000000000002"/>
    <n v="0.591729973161079"/>
    <n v="2026"/>
    <x v="1"/>
    <n v="5"/>
    <x v="4"/>
  </r>
  <r>
    <n v="1755"/>
    <d v="2026-05-27T00:00:00"/>
    <x v="3"/>
    <x v="13"/>
    <x v="3"/>
    <s v="Returning"/>
    <x v="1"/>
    <s v="Hiking Daypack 20L"/>
    <n v="2"/>
    <n v="92.12"/>
    <n v="0"/>
    <n v="46.64"/>
    <n v="184.24"/>
    <n v="93.28"/>
    <n v="90.960000000000008"/>
    <n v="0.49370386452453324"/>
    <n v="2026"/>
    <x v="1"/>
    <n v="5"/>
    <x v="4"/>
  </r>
  <r>
    <n v="3073"/>
    <d v="2026-05-27T00:00:00"/>
    <x v="3"/>
    <x v="13"/>
    <x v="0"/>
    <s v="Returning"/>
    <x v="4"/>
    <s v="Resistance Band Set"/>
    <n v="3"/>
    <n v="39.549999999999997"/>
    <n v="0"/>
    <n v="14.87"/>
    <n v="118.64999999999999"/>
    <n v="44.61"/>
    <n v="74.039999999999992"/>
    <n v="0.6240202275600506"/>
    <n v="2026"/>
    <x v="1"/>
    <n v="5"/>
    <x v="4"/>
  </r>
  <r>
    <n v="4230"/>
    <d v="2026-05-27T00:00:00"/>
    <x v="0"/>
    <x v="0"/>
    <x v="2"/>
    <s v="New"/>
    <x v="0"/>
    <s v="Commuter Helmet"/>
    <n v="1"/>
    <n v="83.3"/>
    <n v="0"/>
    <n v="41.93"/>
    <n v="83.3"/>
    <n v="41.93"/>
    <n v="41.37"/>
    <n v="0.49663865546218489"/>
    <n v="2026"/>
    <x v="1"/>
    <n v="5"/>
    <x v="4"/>
  </r>
  <r>
    <n v="644"/>
    <d v="2026-05-28T00:00:00"/>
    <x v="3"/>
    <x v="13"/>
    <x v="2"/>
    <s v="New"/>
    <x v="1"/>
    <s v="Hiking Daypack 20L"/>
    <n v="2"/>
    <n v="93.84"/>
    <n v="0"/>
    <n v="44.72"/>
    <n v="187.68"/>
    <n v="89.44"/>
    <n v="98.240000000000009"/>
    <n v="0.52344416027280483"/>
    <n v="2026"/>
    <x v="1"/>
    <n v="5"/>
    <x v="4"/>
  </r>
  <r>
    <n v="1122"/>
    <d v="2026-05-28T00:00:00"/>
    <x v="2"/>
    <x v="16"/>
    <x v="0"/>
    <s v="Returning"/>
    <x v="0"/>
    <s v="Trail Bike Light"/>
    <n v="2"/>
    <n v="51.25"/>
    <n v="0"/>
    <n v="22.57"/>
    <n v="102.5"/>
    <n v="45.14"/>
    <n v="57.36"/>
    <n v="0.55960975609756092"/>
    <n v="2026"/>
    <x v="1"/>
    <n v="5"/>
    <x v="4"/>
  </r>
  <r>
    <n v="2019"/>
    <d v="2026-05-28T00:00:00"/>
    <x v="3"/>
    <x v="13"/>
    <x v="1"/>
    <s v="Business"/>
    <x v="0"/>
    <s v="Commuter Helmet"/>
    <n v="8"/>
    <n v="80.13"/>
    <n v="0.1"/>
    <n v="43.8"/>
    <n v="576.93600000000004"/>
    <n v="350.4"/>
    <n v="226.53600000000006"/>
    <n v="0.39265360455925796"/>
    <n v="2026"/>
    <x v="1"/>
    <n v="5"/>
    <x v="4"/>
  </r>
  <r>
    <n v="2432"/>
    <d v="2026-05-28T00:00:00"/>
    <x v="1"/>
    <x v="12"/>
    <x v="0"/>
    <s v="Returning"/>
    <x v="4"/>
    <s v="Resistance Band Set"/>
    <n v="1"/>
    <n v="41.13"/>
    <n v="0"/>
    <n v="14.8"/>
    <n v="41.13"/>
    <n v="14.8"/>
    <n v="26.330000000000002"/>
    <n v="0.64016532944322879"/>
    <n v="2026"/>
    <x v="1"/>
    <n v="5"/>
    <x v="4"/>
  </r>
  <r>
    <n v="2989"/>
    <d v="2026-05-28T00:00:00"/>
    <x v="3"/>
    <x v="13"/>
    <x v="0"/>
    <s v="Returning"/>
    <x v="3"/>
    <s v="Portable Camp Stove"/>
    <n v="1"/>
    <n v="81.28"/>
    <n v="0.15"/>
    <n v="39.020000000000003"/>
    <n v="69.087999999999994"/>
    <n v="39.020000000000003"/>
    <n v="30.067999999999991"/>
    <n v="0.43521306160259371"/>
    <n v="2026"/>
    <x v="1"/>
    <n v="5"/>
    <x v="4"/>
  </r>
  <r>
    <n v="3019"/>
    <d v="2026-05-28T00:00:00"/>
    <x v="2"/>
    <x v="3"/>
    <x v="0"/>
    <s v="Business"/>
    <x v="2"/>
    <s v="Packing Cube Set"/>
    <n v="1"/>
    <n v="46.19"/>
    <n v="0"/>
    <n v="18.329999999999998"/>
    <n v="46.19"/>
    <n v="18.329999999999998"/>
    <n v="27.86"/>
    <n v="0.60316085732842606"/>
    <n v="2026"/>
    <x v="1"/>
    <n v="5"/>
    <x v="4"/>
  </r>
  <r>
    <n v="3798"/>
    <d v="2026-05-28T00:00:00"/>
    <x v="3"/>
    <x v="8"/>
    <x v="0"/>
    <s v="Returning"/>
    <x v="1"/>
    <s v="Summit Backpack 45L"/>
    <n v="3"/>
    <n v="156.58000000000001"/>
    <n v="0"/>
    <n v="79.099999999999994"/>
    <n v="469.74"/>
    <n v="237.29999999999998"/>
    <n v="232.44000000000003"/>
    <n v="0.49482692553327379"/>
    <n v="2026"/>
    <x v="1"/>
    <n v="5"/>
    <x v="4"/>
  </r>
  <r>
    <n v="3862"/>
    <d v="2026-05-28T00:00:00"/>
    <x v="3"/>
    <x v="13"/>
    <x v="3"/>
    <s v="New"/>
    <x v="4"/>
    <s v="Weighted Vest"/>
    <n v="1"/>
    <n v="123.91"/>
    <n v="0"/>
    <n v="68.89"/>
    <n v="123.91"/>
    <n v="68.89"/>
    <n v="55.019999999999996"/>
    <n v="0.44403195867968687"/>
    <n v="2026"/>
    <x v="1"/>
    <n v="5"/>
    <x v="4"/>
  </r>
  <r>
    <n v="4281"/>
    <d v="2026-05-28T00:00:00"/>
    <x v="2"/>
    <x v="2"/>
    <x v="3"/>
    <s v="New"/>
    <x v="0"/>
    <s v="Trail Bike Light"/>
    <n v="1"/>
    <n v="50.64"/>
    <n v="0"/>
    <n v="22.97"/>
    <n v="50.64"/>
    <n v="22.97"/>
    <n v="27.67"/>
    <n v="0.54640600315955767"/>
    <n v="2026"/>
    <x v="1"/>
    <n v="5"/>
    <x v="4"/>
  </r>
  <r>
    <n v="191"/>
    <d v="2026-05-29T00:00:00"/>
    <x v="2"/>
    <x v="5"/>
    <x v="0"/>
    <s v="Returning"/>
    <x v="1"/>
    <s v="Trekking Poles"/>
    <n v="2"/>
    <n v="70.48"/>
    <n v="0.1"/>
    <n v="33.229999999999997"/>
    <n v="126.864"/>
    <n v="66.459999999999994"/>
    <n v="60.404000000000011"/>
    <n v="0.47613192079707412"/>
    <n v="2026"/>
    <x v="1"/>
    <n v="5"/>
    <x v="4"/>
  </r>
  <r>
    <n v="1039"/>
    <d v="2026-05-29T00:00:00"/>
    <x v="1"/>
    <x v="11"/>
    <x v="3"/>
    <s v="New"/>
    <x v="0"/>
    <s v="Compact Repair Kit"/>
    <n v="1"/>
    <n v="41.27"/>
    <n v="0.05"/>
    <n v="17.149999999999999"/>
    <n v="39.206499999999998"/>
    <n v="17.149999999999999"/>
    <n v="22.0565"/>
    <n v="0.56257253261576523"/>
    <n v="2026"/>
    <x v="1"/>
    <n v="5"/>
    <x v="4"/>
  </r>
  <r>
    <n v="2641"/>
    <d v="2026-05-29T00:00:00"/>
    <x v="0"/>
    <x v="15"/>
    <x v="3"/>
    <s v="Returning"/>
    <x v="4"/>
    <s v="Recovery Roller"/>
    <n v="2"/>
    <n v="36.9"/>
    <n v="0"/>
    <n v="14.07"/>
    <n v="73.8"/>
    <n v="28.14"/>
    <n v="45.66"/>
    <n v="0.61869918699186988"/>
    <n v="2026"/>
    <x v="1"/>
    <n v="5"/>
    <x v="4"/>
  </r>
  <r>
    <n v="3058"/>
    <d v="2026-05-29T00:00:00"/>
    <x v="1"/>
    <x v="11"/>
    <x v="0"/>
    <s v="Returning"/>
    <x v="3"/>
    <s v="Trail Tent 2P"/>
    <n v="1"/>
    <n v="196.91"/>
    <n v="0"/>
    <n v="106.31"/>
    <n v="196.91"/>
    <n v="106.31"/>
    <n v="90.6"/>
    <n v="0.46010867909197095"/>
    <n v="2026"/>
    <x v="1"/>
    <n v="5"/>
    <x v="4"/>
  </r>
  <r>
    <n v="3110"/>
    <d v="2026-05-29T00:00:00"/>
    <x v="1"/>
    <x v="6"/>
    <x v="2"/>
    <s v="Business"/>
    <x v="4"/>
    <s v="Recovery Roller"/>
    <n v="3"/>
    <n v="35.79"/>
    <n v="0"/>
    <n v="13.67"/>
    <n v="107.37"/>
    <n v="41.01"/>
    <n v="66.360000000000014"/>
    <n v="0.61804973456272716"/>
    <n v="2026"/>
    <x v="1"/>
    <n v="5"/>
    <x v="4"/>
  </r>
  <r>
    <n v="3981"/>
    <d v="2026-05-29T00:00:00"/>
    <x v="3"/>
    <x v="13"/>
    <x v="0"/>
    <s v="New"/>
    <x v="0"/>
    <s v="Commuter Helmet"/>
    <n v="2"/>
    <n v="82.22"/>
    <n v="0.05"/>
    <n v="42.35"/>
    <n v="156.21799999999999"/>
    <n v="84.7"/>
    <n v="71.517999999999986"/>
    <n v="0.45780895927485943"/>
    <n v="2026"/>
    <x v="1"/>
    <n v="5"/>
    <x v="4"/>
  </r>
  <r>
    <n v="4663"/>
    <d v="2026-05-29T00:00:00"/>
    <x v="2"/>
    <x v="5"/>
    <x v="0"/>
    <s v="New"/>
    <x v="0"/>
    <s v="Compact Repair Kit"/>
    <n v="1"/>
    <n v="40.57"/>
    <n v="0"/>
    <n v="16.809999999999999"/>
    <n v="40.57"/>
    <n v="16.809999999999999"/>
    <n v="23.76"/>
    <n v="0.58565442445156524"/>
    <n v="2026"/>
    <x v="1"/>
    <n v="5"/>
    <x v="4"/>
  </r>
  <r>
    <n v="5021"/>
    <d v="2026-05-29T00:00:00"/>
    <x v="2"/>
    <x v="10"/>
    <x v="2"/>
    <s v="Returning"/>
    <x v="3"/>
    <s v="Trail Tent 2P"/>
    <n v="1"/>
    <n v="191.62"/>
    <n v="0.05"/>
    <n v="106.15"/>
    <n v="182.03899999999999"/>
    <n v="106.15"/>
    <n v="75.888999999999982"/>
    <n v="0.41688319535923613"/>
    <n v="2026"/>
    <x v="1"/>
    <n v="5"/>
    <x v="4"/>
  </r>
  <r>
    <n v="5107"/>
    <d v="2026-05-29T00:00:00"/>
    <x v="1"/>
    <x v="6"/>
    <x v="3"/>
    <s v="Returning"/>
    <x v="1"/>
    <s v="Summit Backpack 45L"/>
    <n v="1"/>
    <n v="154.07"/>
    <n v="0.05"/>
    <n v="78.400000000000006"/>
    <n v="146.36649999999997"/>
    <n v="78.400000000000006"/>
    <n v="67.966499999999968"/>
    <n v="0.46435830603314271"/>
    <n v="2026"/>
    <x v="1"/>
    <n v="5"/>
    <x v="4"/>
  </r>
  <r>
    <n v="454"/>
    <d v="2026-05-30T00:00:00"/>
    <x v="2"/>
    <x v="10"/>
    <x v="3"/>
    <s v="Returning"/>
    <x v="3"/>
    <s v="Compact Sleeping Bag"/>
    <n v="1"/>
    <n v="120.8"/>
    <n v="0"/>
    <n v="61.4"/>
    <n v="120.8"/>
    <n v="61.4"/>
    <n v="59.4"/>
    <n v="0.49172185430463577"/>
    <n v="2026"/>
    <x v="1"/>
    <n v="5"/>
    <x v="4"/>
  </r>
  <r>
    <n v="873"/>
    <d v="2026-05-30T00:00:00"/>
    <x v="2"/>
    <x v="10"/>
    <x v="0"/>
    <s v="Business"/>
    <x v="0"/>
    <s v="Compact Repair Kit"/>
    <n v="1"/>
    <n v="40.15"/>
    <n v="0"/>
    <n v="16.82"/>
    <n v="40.15"/>
    <n v="16.82"/>
    <n v="23.33"/>
    <n v="0.58107098381070976"/>
    <n v="2026"/>
    <x v="1"/>
    <n v="5"/>
    <x v="4"/>
  </r>
  <r>
    <n v="1116"/>
    <d v="2026-05-30T00:00:00"/>
    <x v="1"/>
    <x v="12"/>
    <x v="1"/>
    <s v="Business"/>
    <x v="2"/>
    <s v="Carry-On Duffel"/>
    <n v="5"/>
    <n v="134.4"/>
    <n v="0.15"/>
    <n v="67.709999999999994"/>
    <n v="571.19999999999993"/>
    <n v="338.54999999999995"/>
    <n v="232.64999999999998"/>
    <n v="0.40730042016806722"/>
    <n v="2026"/>
    <x v="1"/>
    <n v="5"/>
    <x v="4"/>
  </r>
  <r>
    <n v="1206"/>
    <d v="2026-05-30T00:00:00"/>
    <x v="3"/>
    <x v="13"/>
    <x v="0"/>
    <s v="Returning"/>
    <x v="2"/>
    <s v="Insulated Bottle"/>
    <n v="2"/>
    <n v="37.130000000000003"/>
    <n v="0.05"/>
    <n v="13.44"/>
    <n v="70.546999999999997"/>
    <n v="26.88"/>
    <n v="43.667000000000002"/>
    <n v="0.6189774193091131"/>
    <n v="2026"/>
    <x v="1"/>
    <n v="5"/>
    <x v="4"/>
  </r>
  <r>
    <n v="1576"/>
    <d v="2026-05-30T00:00:00"/>
    <x v="1"/>
    <x v="1"/>
    <x v="0"/>
    <s v="Business"/>
    <x v="3"/>
    <s v="Compact Sleeping Bag"/>
    <n v="6"/>
    <n v="123.82"/>
    <n v="0"/>
    <n v="61.91"/>
    <n v="742.92"/>
    <n v="371.46"/>
    <n v="371.46"/>
    <n v="0.5"/>
    <n v="2026"/>
    <x v="1"/>
    <n v="5"/>
    <x v="4"/>
  </r>
  <r>
    <n v="2634"/>
    <d v="2026-05-30T00:00:00"/>
    <x v="2"/>
    <x v="16"/>
    <x v="3"/>
    <s v="Returning"/>
    <x v="2"/>
    <s v="Insulated Bottle"/>
    <n v="2"/>
    <n v="36.94"/>
    <n v="0.05"/>
    <n v="13.82"/>
    <n v="70.185999999999993"/>
    <n v="27.64"/>
    <n v="42.545999999999992"/>
    <n v="0.60618926851508848"/>
    <n v="2026"/>
    <x v="1"/>
    <n v="5"/>
    <x v="4"/>
  </r>
  <r>
    <n v="2649"/>
    <d v="2026-05-30T00:00:00"/>
    <x v="0"/>
    <x v="0"/>
    <x v="0"/>
    <s v="New"/>
    <x v="3"/>
    <s v="Trail Tent 2P"/>
    <n v="3"/>
    <n v="199.17"/>
    <n v="0.05"/>
    <n v="105.24"/>
    <n v="567.6345"/>
    <n v="315.71999999999997"/>
    <n v="251.91450000000003"/>
    <n v="0.4437970207941907"/>
    <n v="2026"/>
    <x v="1"/>
    <n v="5"/>
    <x v="4"/>
  </r>
  <r>
    <n v="2774"/>
    <d v="2026-05-30T00:00:00"/>
    <x v="0"/>
    <x v="9"/>
    <x v="0"/>
    <s v="Returning"/>
    <x v="3"/>
    <s v="Portable Camp Stove"/>
    <n v="3"/>
    <n v="83.17"/>
    <n v="0"/>
    <n v="40.520000000000003"/>
    <n v="249.51"/>
    <n v="121.56"/>
    <n v="127.94999999999999"/>
    <n v="0.51280509799206442"/>
    <n v="2026"/>
    <x v="1"/>
    <n v="5"/>
    <x v="4"/>
  </r>
  <r>
    <n v="3037"/>
    <d v="2026-05-30T00:00:00"/>
    <x v="1"/>
    <x v="6"/>
    <x v="0"/>
    <s v="Business"/>
    <x v="2"/>
    <s v="Packing Cube Set"/>
    <n v="1"/>
    <n v="45.8"/>
    <n v="0.05"/>
    <n v="17.88"/>
    <n v="43.51"/>
    <n v="17.88"/>
    <n v="25.63"/>
    <n v="0.58905998621006661"/>
    <n v="2026"/>
    <x v="1"/>
    <n v="5"/>
    <x v="4"/>
  </r>
  <r>
    <n v="3138"/>
    <d v="2026-05-30T00:00:00"/>
    <x v="2"/>
    <x v="2"/>
    <x v="3"/>
    <s v="Returning"/>
    <x v="1"/>
    <s v="Summit Backpack 45L"/>
    <n v="1"/>
    <n v="154.85"/>
    <n v="0"/>
    <n v="80.17"/>
    <n v="154.85"/>
    <n v="80.17"/>
    <n v="74.679999999999993"/>
    <n v="0.48227316758153049"/>
    <n v="2026"/>
    <x v="1"/>
    <n v="5"/>
    <x v="4"/>
  </r>
  <r>
    <n v="3228"/>
    <d v="2026-05-30T00:00:00"/>
    <x v="3"/>
    <x v="13"/>
    <x v="0"/>
    <s v="Business"/>
    <x v="3"/>
    <s v="Trail Tent 2P"/>
    <n v="1"/>
    <n v="194.99"/>
    <n v="0"/>
    <n v="101.21"/>
    <n v="194.99"/>
    <n v="101.21"/>
    <n v="93.780000000000015"/>
    <n v="0.48094774090979031"/>
    <n v="2026"/>
    <x v="1"/>
    <n v="5"/>
    <x v="4"/>
  </r>
  <r>
    <n v="3401"/>
    <d v="2026-05-30T00:00:00"/>
    <x v="2"/>
    <x v="10"/>
    <x v="0"/>
    <s v="Returning"/>
    <x v="4"/>
    <s v="Recovery Roller"/>
    <n v="1"/>
    <n v="36.31"/>
    <n v="0"/>
    <n v="13.93"/>
    <n v="36.31"/>
    <n v="13.93"/>
    <n v="22.380000000000003"/>
    <n v="0.61635912971633167"/>
    <n v="2026"/>
    <x v="1"/>
    <n v="5"/>
    <x v="4"/>
  </r>
  <r>
    <n v="3511"/>
    <d v="2026-05-30T00:00:00"/>
    <x v="0"/>
    <x v="0"/>
    <x v="0"/>
    <s v="Returning"/>
    <x v="2"/>
    <s v="Packing Cube Set"/>
    <n v="1"/>
    <n v="47.19"/>
    <n v="0"/>
    <n v="18.54"/>
    <n v="47.19"/>
    <n v="18.54"/>
    <n v="28.65"/>
    <n v="0.60712015257469798"/>
    <n v="2026"/>
    <x v="1"/>
    <n v="5"/>
    <x v="4"/>
  </r>
  <r>
    <n v="4485"/>
    <d v="2026-05-30T00:00:00"/>
    <x v="3"/>
    <x v="8"/>
    <x v="0"/>
    <s v="New"/>
    <x v="4"/>
    <s v="Weighted Vest"/>
    <n v="1"/>
    <n v="124.14"/>
    <n v="0"/>
    <n v="70.900000000000006"/>
    <n v="124.14"/>
    <n v="70.900000000000006"/>
    <n v="53.239999999999995"/>
    <n v="0.42887062993394548"/>
    <n v="2026"/>
    <x v="1"/>
    <n v="5"/>
    <x v="4"/>
  </r>
  <r>
    <n v="447"/>
    <d v="2026-05-31T00:00:00"/>
    <x v="3"/>
    <x v="8"/>
    <x v="0"/>
    <s v="Returning"/>
    <x v="2"/>
    <s v="Carry-On Duffel"/>
    <n v="1"/>
    <n v="131.94999999999999"/>
    <n v="0"/>
    <n v="65.17"/>
    <n v="131.94999999999999"/>
    <n v="65.17"/>
    <n v="66.779999999999987"/>
    <n v="0.50610079575596811"/>
    <n v="2026"/>
    <x v="1"/>
    <n v="5"/>
    <x v="4"/>
  </r>
  <r>
    <n v="1208"/>
    <d v="2026-05-31T00:00:00"/>
    <x v="3"/>
    <x v="8"/>
    <x v="3"/>
    <s v="New"/>
    <x v="0"/>
    <s v="Cycling Pack 12L"/>
    <n v="1"/>
    <n v="102.24"/>
    <n v="0"/>
    <n v="50.75"/>
    <n v="102.24"/>
    <n v="50.75"/>
    <n v="51.489999999999995"/>
    <n v="0.50361893583724571"/>
    <n v="2026"/>
    <x v="1"/>
    <n v="5"/>
    <x v="4"/>
  </r>
  <r>
    <n v="1355"/>
    <d v="2026-05-31T00:00:00"/>
    <x v="3"/>
    <x v="13"/>
    <x v="3"/>
    <s v="New"/>
    <x v="1"/>
    <s v="Summit Backpack 45L"/>
    <n v="2"/>
    <n v="152.07"/>
    <n v="0"/>
    <n v="76.849999999999994"/>
    <n v="304.14"/>
    <n v="153.69999999999999"/>
    <n v="150.44"/>
    <n v="0.49464062602748737"/>
    <n v="2026"/>
    <x v="1"/>
    <n v="5"/>
    <x v="4"/>
  </r>
  <r>
    <n v="1474"/>
    <d v="2026-05-31T00:00:00"/>
    <x v="2"/>
    <x v="3"/>
    <x v="0"/>
    <s v="New"/>
    <x v="3"/>
    <s v="Compact Sleeping Bag"/>
    <n v="2"/>
    <n v="123.34"/>
    <n v="0.05"/>
    <n v="58.96"/>
    <n v="234.346"/>
    <n v="117.92"/>
    <n v="116.426"/>
    <n v="0.49681240558831813"/>
    <n v="2026"/>
    <x v="1"/>
    <n v="5"/>
    <x v="4"/>
  </r>
  <r>
    <n v="1625"/>
    <d v="2026-05-31T00:00:00"/>
    <x v="2"/>
    <x v="2"/>
    <x v="2"/>
    <s v="Returning"/>
    <x v="1"/>
    <s v="Summit Backpack 45L"/>
    <n v="1"/>
    <n v="155.81"/>
    <n v="0"/>
    <n v="80.31"/>
    <n v="155.81"/>
    <n v="80.31"/>
    <n v="75.5"/>
    <n v="0.48456453372697517"/>
    <n v="2026"/>
    <x v="1"/>
    <n v="5"/>
    <x v="4"/>
  </r>
  <r>
    <n v="1877"/>
    <d v="2026-05-31T00:00:00"/>
    <x v="2"/>
    <x v="16"/>
    <x v="0"/>
    <s v="Returning"/>
    <x v="2"/>
    <s v="Travel Backpack 35L"/>
    <n v="1"/>
    <n v="163.19"/>
    <n v="0.05"/>
    <n v="87.95"/>
    <n v="155.03049999999999"/>
    <n v="87.95"/>
    <n v="67.080499999999986"/>
    <n v="0.4326922766810401"/>
    <n v="2026"/>
    <x v="1"/>
    <n v="5"/>
    <x v="4"/>
  </r>
  <r>
    <n v="1978"/>
    <d v="2026-05-31T00:00:00"/>
    <x v="1"/>
    <x v="12"/>
    <x v="0"/>
    <s v="Returning"/>
    <x v="1"/>
    <s v="Trail Boots"/>
    <n v="1"/>
    <n v="147.30000000000001"/>
    <n v="0.05"/>
    <n v="81.510000000000005"/>
    <n v="139.935"/>
    <n v="81.510000000000005"/>
    <n v="58.424999999999997"/>
    <n v="0.41751527494908347"/>
    <n v="2026"/>
    <x v="1"/>
    <n v="5"/>
    <x v="4"/>
  </r>
  <r>
    <n v="3616"/>
    <d v="2026-05-31T00:00:00"/>
    <x v="2"/>
    <x v="2"/>
    <x v="0"/>
    <s v="Returning"/>
    <x v="4"/>
    <s v="Weighted Vest"/>
    <n v="5"/>
    <n v="126.16"/>
    <n v="0"/>
    <n v="68.59"/>
    <n v="630.79999999999995"/>
    <n v="342.95000000000005"/>
    <n v="287.84999999999991"/>
    <n v="0.45632530120481918"/>
    <n v="2026"/>
    <x v="1"/>
    <n v="5"/>
    <x v="4"/>
  </r>
  <r>
    <n v="3992"/>
    <d v="2026-05-31T00:00:00"/>
    <x v="3"/>
    <x v="8"/>
    <x v="0"/>
    <s v="New"/>
    <x v="2"/>
    <s v="Travel Backpack 35L"/>
    <n v="2"/>
    <n v="163.57"/>
    <n v="0"/>
    <n v="85.72"/>
    <n v="327.14"/>
    <n v="171.44"/>
    <n v="155.69999999999999"/>
    <n v="0.47594302133643085"/>
    <n v="2026"/>
    <x v="1"/>
    <n v="5"/>
    <x v="4"/>
  </r>
  <r>
    <n v="4091"/>
    <d v="2026-05-31T00:00:00"/>
    <x v="2"/>
    <x v="16"/>
    <x v="0"/>
    <s v="New"/>
    <x v="1"/>
    <s v="Trail Boots"/>
    <n v="1"/>
    <n v="142.06"/>
    <n v="0"/>
    <n v="77.36"/>
    <n v="142.06"/>
    <n v="77.36"/>
    <n v="64.7"/>
    <n v="0.45544136280444886"/>
    <n v="2026"/>
    <x v="1"/>
    <n v="5"/>
    <x v="4"/>
  </r>
  <r>
    <n v="4204"/>
    <d v="2026-05-31T00:00:00"/>
    <x v="1"/>
    <x v="11"/>
    <x v="0"/>
    <s v="New"/>
    <x v="0"/>
    <s v="Commuter Helmet"/>
    <n v="1"/>
    <n v="81.37"/>
    <n v="0"/>
    <n v="42.01"/>
    <n v="81.37"/>
    <n v="42.01"/>
    <n v="39.360000000000007"/>
    <n v="0.48371635737986979"/>
    <n v="2026"/>
    <x v="1"/>
    <n v="5"/>
    <x v="4"/>
  </r>
  <r>
    <n v="4234"/>
    <d v="2026-05-31T00:00:00"/>
    <x v="3"/>
    <x v="8"/>
    <x v="2"/>
    <s v="New"/>
    <x v="3"/>
    <s v="Compact Sleeping Bag"/>
    <n v="1"/>
    <n v="120.75"/>
    <n v="0"/>
    <n v="61.21"/>
    <n v="120.75"/>
    <n v="61.21"/>
    <n v="59.54"/>
    <n v="0.49308488612836437"/>
    <n v="2026"/>
    <x v="1"/>
    <n v="5"/>
    <x v="4"/>
  </r>
  <r>
    <n v="4696"/>
    <d v="2026-05-31T00:00:00"/>
    <x v="1"/>
    <x v="14"/>
    <x v="0"/>
    <s v="New"/>
    <x v="0"/>
    <s v="Commuter Helmet"/>
    <n v="4"/>
    <n v="81.790000000000006"/>
    <n v="0"/>
    <n v="42.96"/>
    <n v="327.16000000000003"/>
    <n v="171.84"/>
    <n v="155.32000000000002"/>
    <n v="0.47475241472062601"/>
    <n v="2026"/>
    <x v="1"/>
    <n v="5"/>
    <x v="4"/>
  </r>
  <r>
    <n v="4755"/>
    <d v="2026-05-31T00:00:00"/>
    <x v="0"/>
    <x v="15"/>
    <x v="0"/>
    <s v="New"/>
    <x v="3"/>
    <s v="Portable Camp Stove"/>
    <n v="1"/>
    <n v="81.2"/>
    <n v="0.1"/>
    <n v="40.270000000000003"/>
    <n v="73.08"/>
    <n v="40.270000000000003"/>
    <n v="32.809999999999995"/>
    <n v="0.44896004378762994"/>
    <n v="2026"/>
    <x v="1"/>
    <n v="5"/>
    <x v="4"/>
  </r>
  <r>
    <n v="5090"/>
    <d v="2026-05-31T00:00:00"/>
    <x v="1"/>
    <x v="1"/>
    <x v="3"/>
    <s v="New"/>
    <x v="2"/>
    <s v="Packing Cube Set"/>
    <n v="2"/>
    <n v="46.52"/>
    <n v="0.05"/>
    <n v="18.739999999999998"/>
    <n v="88.388000000000005"/>
    <n v="37.479999999999997"/>
    <n v="50.908000000000008"/>
    <n v="0.57596053762954258"/>
    <n v="2026"/>
    <x v="1"/>
    <n v="5"/>
    <x v="4"/>
  </r>
  <r>
    <n v="27"/>
    <d v="2026-06-01T00:00:00"/>
    <x v="3"/>
    <x v="13"/>
    <x v="0"/>
    <s v="Returning"/>
    <x v="3"/>
    <s v="Trail Tent 2P"/>
    <n v="1"/>
    <n v="195.22"/>
    <n v="0"/>
    <n v="105.91"/>
    <n v="195.22"/>
    <n v="105.91"/>
    <n v="89.31"/>
    <n v="0.45748386435816002"/>
    <n v="2026"/>
    <x v="1"/>
    <n v="6"/>
    <x v="5"/>
  </r>
  <r>
    <n v="463"/>
    <d v="2026-06-01T00:00:00"/>
    <x v="3"/>
    <x v="4"/>
    <x v="0"/>
    <s v="New"/>
    <x v="0"/>
    <s v="Compact Repair Kit"/>
    <n v="1"/>
    <n v="40.71"/>
    <n v="0.05"/>
    <n v="16.559999999999999"/>
    <n v="38.674500000000002"/>
    <n v="16.559999999999999"/>
    <n v="22.114500000000003"/>
    <n v="0.57181088314005357"/>
    <n v="2026"/>
    <x v="1"/>
    <n v="6"/>
    <x v="5"/>
  </r>
  <r>
    <n v="653"/>
    <d v="2026-06-01T00:00:00"/>
    <x v="1"/>
    <x v="11"/>
    <x v="0"/>
    <s v="Returning"/>
    <x v="4"/>
    <s v="Resistance Band Set"/>
    <n v="1"/>
    <n v="41.26"/>
    <n v="0.05"/>
    <n v="14.32"/>
    <n v="39.196999999999996"/>
    <n v="14.32"/>
    <n v="24.876999999999995"/>
    <n v="0.63466591831007468"/>
    <n v="2026"/>
    <x v="1"/>
    <n v="6"/>
    <x v="5"/>
  </r>
  <r>
    <n v="1485"/>
    <d v="2026-06-01T00:00:00"/>
    <x v="1"/>
    <x v="11"/>
    <x v="2"/>
    <s v="New"/>
    <x v="4"/>
    <s v="Resistance Band Set"/>
    <n v="2"/>
    <n v="40.840000000000003"/>
    <n v="0"/>
    <n v="14.48"/>
    <n v="81.680000000000007"/>
    <n v="28.96"/>
    <n v="52.720000000000006"/>
    <n v="0.64544564152791384"/>
    <n v="2026"/>
    <x v="1"/>
    <n v="6"/>
    <x v="5"/>
  </r>
  <r>
    <n v="1925"/>
    <d v="2026-06-01T00:00:00"/>
    <x v="3"/>
    <x v="4"/>
    <x v="0"/>
    <s v="Returning"/>
    <x v="1"/>
    <s v="Trail Boots"/>
    <n v="1"/>
    <n v="143.32"/>
    <n v="0"/>
    <n v="80.36"/>
    <n v="143.32"/>
    <n v="80.36"/>
    <n v="62.959999999999994"/>
    <n v="0.43929667876081496"/>
    <n v="2026"/>
    <x v="1"/>
    <n v="6"/>
    <x v="5"/>
  </r>
  <r>
    <n v="1952"/>
    <d v="2026-06-01T00:00:00"/>
    <x v="0"/>
    <x v="15"/>
    <x v="0"/>
    <s v="New"/>
    <x v="1"/>
    <s v="Summit Backpack 45L"/>
    <n v="2"/>
    <n v="156.31"/>
    <n v="0"/>
    <n v="79.87"/>
    <n v="312.62"/>
    <n v="159.74"/>
    <n v="152.88"/>
    <n v="0.4890282131661442"/>
    <n v="2026"/>
    <x v="1"/>
    <n v="6"/>
    <x v="5"/>
  </r>
  <r>
    <n v="2010"/>
    <d v="2026-06-01T00:00:00"/>
    <x v="3"/>
    <x v="8"/>
    <x v="0"/>
    <s v="New"/>
    <x v="0"/>
    <s v="Cycling Pack 12L"/>
    <n v="3"/>
    <n v="100.69"/>
    <n v="0.1"/>
    <n v="51.31"/>
    <n v="271.863"/>
    <n v="153.93"/>
    <n v="117.93299999999999"/>
    <n v="0.43379569856876438"/>
    <n v="2026"/>
    <x v="1"/>
    <n v="6"/>
    <x v="5"/>
  </r>
  <r>
    <n v="2114"/>
    <d v="2026-06-01T00:00:00"/>
    <x v="3"/>
    <x v="13"/>
    <x v="2"/>
    <s v="Business"/>
    <x v="2"/>
    <s v="Packing Cube Set"/>
    <n v="2"/>
    <n v="45.54"/>
    <n v="0.1"/>
    <n v="18.309999999999999"/>
    <n v="81.971999999999994"/>
    <n v="36.619999999999997"/>
    <n v="45.351999999999997"/>
    <n v="0.5532620894939736"/>
    <n v="2026"/>
    <x v="1"/>
    <n v="6"/>
    <x v="5"/>
  </r>
  <r>
    <n v="3104"/>
    <d v="2026-06-01T00:00:00"/>
    <x v="2"/>
    <x v="3"/>
    <x v="1"/>
    <s v="Business"/>
    <x v="1"/>
    <s v="Summit Backpack 45L"/>
    <n v="5"/>
    <n v="153.97"/>
    <n v="0.15"/>
    <n v="79.81"/>
    <n v="654.37249999999995"/>
    <n v="399.05"/>
    <n v="255.32249999999993"/>
    <n v="0.39017914108554369"/>
    <n v="2026"/>
    <x v="1"/>
    <n v="6"/>
    <x v="5"/>
  </r>
  <r>
    <n v="3230"/>
    <d v="2026-06-01T00:00:00"/>
    <x v="2"/>
    <x v="16"/>
    <x v="2"/>
    <s v="Returning"/>
    <x v="4"/>
    <s v="Weighted Vest"/>
    <n v="1"/>
    <n v="124.17"/>
    <n v="0"/>
    <n v="71.040000000000006"/>
    <n v="124.17"/>
    <n v="71.040000000000006"/>
    <n v="53.129999999999995"/>
    <n v="0.4278811307079004"/>
    <n v="2026"/>
    <x v="1"/>
    <n v="6"/>
    <x v="5"/>
  </r>
  <r>
    <n v="3415"/>
    <d v="2026-06-01T00:00:00"/>
    <x v="2"/>
    <x v="5"/>
    <x v="2"/>
    <s v="Returning"/>
    <x v="1"/>
    <s v="Summit Backpack 45L"/>
    <n v="1"/>
    <n v="152.94999999999999"/>
    <n v="0.05"/>
    <n v="76.97"/>
    <n v="145.30249999999998"/>
    <n v="76.97"/>
    <n v="68.332499999999982"/>
    <n v="0.47027752447480248"/>
    <n v="2026"/>
    <x v="1"/>
    <n v="6"/>
    <x v="5"/>
  </r>
  <r>
    <n v="4130"/>
    <d v="2026-06-01T00:00:00"/>
    <x v="3"/>
    <x v="13"/>
    <x v="0"/>
    <s v="New"/>
    <x v="0"/>
    <s v="Commuter Helmet"/>
    <n v="3"/>
    <n v="80.099999999999994"/>
    <n v="0"/>
    <n v="43.51"/>
    <n v="240.29999999999998"/>
    <n v="130.53"/>
    <n v="109.76999999999998"/>
    <n v="0.45680399500624214"/>
    <n v="2026"/>
    <x v="1"/>
    <n v="6"/>
    <x v="5"/>
  </r>
  <r>
    <n v="4314"/>
    <d v="2026-06-01T00:00:00"/>
    <x v="3"/>
    <x v="4"/>
    <x v="2"/>
    <s v="New"/>
    <x v="4"/>
    <s v="Recovery Roller"/>
    <n v="2"/>
    <n v="36.61"/>
    <n v="0"/>
    <n v="14.15"/>
    <n v="73.22"/>
    <n v="28.3"/>
    <n v="44.92"/>
    <n v="0.61349358098880091"/>
    <n v="2026"/>
    <x v="1"/>
    <n v="6"/>
    <x v="5"/>
  </r>
  <r>
    <n v="998"/>
    <d v="2026-06-02T00:00:00"/>
    <x v="1"/>
    <x v="11"/>
    <x v="0"/>
    <s v="Returning"/>
    <x v="2"/>
    <s v="Carry-On Duffel"/>
    <n v="2"/>
    <n v="131.81"/>
    <n v="0.05"/>
    <n v="66.09"/>
    <n v="250.43899999999999"/>
    <n v="132.18"/>
    <n v="118.25899999999999"/>
    <n v="0.47220680485068217"/>
    <n v="2026"/>
    <x v="1"/>
    <n v="6"/>
    <x v="5"/>
  </r>
  <r>
    <n v="1172"/>
    <d v="2026-06-02T00:00:00"/>
    <x v="0"/>
    <x v="15"/>
    <x v="0"/>
    <s v="Returning"/>
    <x v="1"/>
    <s v="Summit Backpack 45L"/>
    <n v="1"/>
    <n v="153.43"/>
    <n v="0.05"/>
    <n v="78.16"/>
    <n v="145.7585"/>
    <n v="78.16"/>
    <n v="67.598500000000001"/>
    <n v="0.46377055197467043"/>
    <n v="2026"/>
    <x v="1"/>
    <n v="6"/>
    <x v="5"/>
  </r>
  <r>
    <n v="1261"/>
    <d v="2026-06-02T00:00:00"/>
    <x v="1"/>
    <x v="14"/>
    <x v="0"/>
    <s v="New"/>
    <x v="0"/>
    <s v="Commuter Helmet"/>
    <n v="2"/>
    <n v="80.06"/>
    <n v="0"/>
    <n v="42.87"/>
    <n v="160.12"/>
    <n v="85.74"/>
    <n v="74.38000000000001"/>
    <n v="0.4645266050462154"/>
    <n v="2026"/>
    <x v="1"/>
    <n v="6"/>
    <x v="5"/>
  </r>
  <r>
    <n v="1762"/>
    <d v="2026-06-02T00:00:00"/>
    <x v="3"/>
    <x v="13"/>
    <x v="2"/>
    <s v="Business"/>
    <x v="4"/>
    <s v="Resistance Band Set"/>
    <n v="1"/>
    <n v="40.549999999999997"/>
    <n v="0"/>
    <n v="15.16"/>
    <n v="40.549999999999997"/>
    <n v="15.16"/>
    <n v="25.389999999999997"/>
    <n v="0.62614056720098643"/>
    <n v="2026"/>
    <x v="1"/>
    <n v="6"/>
    <x v="5"/>
  </r>
  <r>
    <n v="1851"/>
    <d v="2026-06-02T00:00:00"/>
    <x v="1"/>
    <x v="6"/>
    <x v="0"/>
    <s v="New"/>
    <x v="2"/>
    <s v="Packing Cube Set"/>
    <n v="3"/>
    <n v="45.43"/>
    <n v="0.15"/>
    <n v="17.850000000000001"/>
    <n v="115.84649999999999"/>
    <n v="53.550000000000004"/>
    <n v="62.296499999999988"/>
    <n v="0.53775038520801222"/>
    <n v="2026"/>
    <x v="1"/>
    <n v="6"/>
    <x v="5"/>
  </r>
  <r>
    <n v="3205"/>
    <d v="2026-06-02T00:00:00"/>
    <x v="3"/>
    <x v="4"/>
    <x v="1"/>
    <s v="Business"/>
    <x v="1"/>
    <s v="Trail Boots"/>
    <n v="6"/>
    <n v="146.85"/>
    <n v="0.15"/>
    <n v="80.45"/>
    <n v="748.93499999999995"/>
    <n v="482.70000000000005"/>
    <n v="266.2349999999999"/>
    <n v="0.35548478839952724"/>
    <n v="2026"/>
    <x v="1"/>
    <n v="6"/>
    <x v="5"/>
  </r>
  <r>
    <n v="1396"/>
    <d v="2026-06-03T00:00:00"/>
    <x v="2"/>
    <x v="3"/>
    <x v="0"/>
    <s v="Business"/>
    <x v="3"/>
    <s v="Trail Tent 2P"/>
    <n v="1"/>
    <n v="192.33"/>
    <n v="0.1"/>
    <n v="105.15"/>
    <n v="173.09700000000001"/>
    <n v="105.15"/>
    <n v="67.947000000000003"/>
    <n v="0.39253713235931298"/>
    <n v="2026"/>
    <x v="1"/>
    <n v="6"/>
    <x v="5"/>
  </r>
  <r>
    <n v="1441"/>
    <d v="2026-06-03T00:00:00"/>
    <x v="2"/>
    <x v="10"/>
    <x v="3"/>
    <s v="New"/>
    <x v="2"/>
    <s v="Carry-On Duffel"/>
    <n v="3"/>
    <n v="135.4"/>
    <n v="0"/>
    <n v="65.16"/>
    <n v="406.20000000000005"/>
    <n v="195.48"/>
    <n v="210.72000000000006"/>
    <n v="0.51875923190546536"/>
    <n v="2026"/>
    <x v="1"/>
    <n v="6"/>
    <x v="5"/>
  </r>
  <r>
    <n v="1511"/>
    <d v="2026-06-03T00:00:00"/>
    <x v="2"/>
    <x v="5"/>
    <x v="0"/>
    <s v="New"/>
    <x v="4"/>
    <s v="Recovery Roller"/>
    <n v="2"/>
    <n v="36.08"/>
    <n v="0.05"/>
    <n v="13.73"/>
    <n v="68.551999999999992"/>
    <n v="27.46"/>
    <n v="41.091999999999992"/>
    <n v="0.59942817131520587"/>
    <n v="2026"/>
    <x v="1"/>
    <n v="6"/>
    <x v="5"/>
  </r>
  <r>
    <n v="1701"/>
    <d v="2026-06-03T00:00:00"/>
    <x v="0"/>
    <x v="9"/>
    <x v="0"/>
    <s v="New"/>
    <x v="2"/>
    <s v="Packing Cube Set"/>
    <n v="1"/>
    <n v="46.16"/>
    <n v="0"/>
    <n v="18.36"/>
    <n v="46.16"/>
    <n v="18.36"/>
    <n v="27.799999999999997"/>
    <n v="0.60225303292894283"/>
    <n v="2026"/>
    <x v="1"/>
    <n v="6"/>
    <x v="5"/>
  </r>
  <r>
    <n v="1984"/>
    <d v="2026-06-03T00:00:00"/>
    <x v="1"/>
    <x v="1"/>
    <x v="0"/>
    <s v="Returning"/>
    <x v="0"/>
    <s v="Trail Bike Light"/>
    <n v="2"/>
    <n v="50.77"/>
    <n v="0"/>
    <n v="22.93"/>
    <n v="101.54"/>
    <n v="45.86"/>
    <n v="55.680000000000007"/>
    <n v="0.54835532794957653"/>
    <n v="2026"/>
    <x v="1"/>
    <n v="6"/>
    <x v="5"/>
  </r>
  <r>
    <n v="2572"/>
    <d v="2026-06-03T00:00:00"/>
    <x v="3"/>
    <x v="8"/>
    <x v="3"/>
    <s v="Business"/>
    <x v="1"/>
    <s v="Trekking Poles"/>
    <n v="2"/>
    <n v="70.97"/>
    <n v="0.05"/>
    <n v="32.54"/>
    <n v="134.84299999999999"/>
    <n v="65.08"/>
    <n v="69.762999999999991"/>
    <n v="0.51736463887632278"/>
    <n v="2026"/>
    <x v="1"/>
    <n v="6"/>
    <x v="5"/>
  </r>
  <r>
    <n v="2833"/>
    <d v="2026-06-03T00:00:00"/>
    <x v="3"/>
    <x v="13"/>
    <x v="0"/>
    <s v="Returning"/>
    <x v="1"/>
    <s v="Trail Boots"/>
    <n v="3"/>
    <n v="141.6"/>
    <n v="0"/>
    <n v="78.02"/>
    <n v="424.79999999999995"/>
    <n v="234.06"/>
    <n v="190.73999999999995"/>
    <n v="0.44901129943502821"/>
    <n v="2026"/>
    <x v="1"/>
    <n v="6"/>
    <x v="5"/>
  </r>
  <r>
    <n v="3522"/>
    <d v="2026-06-03T00:00:00"/>
    <x v="3"/>
    <x v="13"/>
    <x v="0"/>
    <s v="New"/>
    <x v="0"/>
    <s v="Compact Repair Kit"/>
    <n v="1"/>
    <n v="40.57"/>
    <n v="0"/>
    <n v="16.329999999999998"/>
    <n v="40.57"/>
    <n v="16.329999999999998"/>
    <n v="24.240000000000002"/>
    <n v="0.59748582696573826"/>
    <n v="2026"/>
    <x v="1"/>
    <n v="6"/>
    <x v="5"/>
  </r>
  <r>
    <n v="146"/>
    <d v="2026-06-04T00:00:00"/>
    <x v="1"/>
    <x v="14"/>
    <x v="3"/>
    <s v="Returning"/>
    <x v="0"/>
    <s v="Commuter Helmet"/>
    <n v="2"/>
    <n v="81.81"/>
    <n v="0"/>
    <n v="42.54"/>
    <n v="163.62"/>
    <n v="85.08"/>
    <n v="78.540000000000006"/>
    <n v="0.48001466813348004"/>
    <n v="2026"/>
    <x v="1"/>
    <n v="6"/>
    <x v="5"/>
  </r>
  <r>
    <n v="161"/>
    <d v="2026-06-04T00:00:00"/>
    <x v="0"/>
    <x v="0"/>
    <x v="3"/>
    <s v="Returning"/>
    <x v="0"/>
    <s v="Trail Bike Light"/>
    <n v="2"/>
    <n v="50.09"/>
    <n v="0"/>
    <n v="22.91"/>
    <n v="100.18"/>
    <n v="45.82"/>
    <n v="54.360000000000007"/>
    <n v="0.54262327809942112"/>
    <n v="2026"/>
    <x v="1"/>
    <n v="6"/>
    <x v="5"/>
  </r>
  <r>
    <n v="819"/>
    <d v="2026-06-04T00:00:00"/>
    <x v="3"/>
    <x v="8"/>
    <x v="0"/>
    <s v="Returning"/>
    <x v="1"/>
    <s v="Trekking Poles"/>
    <n v="1"/>
    <n v="72.38"/>
    <n v="0"/>
    <n v="32.68"/>
    <n v="72.38"/>
    <n v="32.68"/>
    <n v="39.699999999999996"/>
    <n v="0.54849405913235694"/>
    <n v="2026"/>
    <x v="1"/>
    <n v="6"/>
    <x v="5"/>
  </r>
  <r>
    <n v="2104"/>
    <d v="2026-06-04T00:00:00"/>
    <x v="1"/>
    <x v="1"/>
    <x v="0"/>
    <s v="New"/>
    <x v="1"/>
    <s v="Hiking Daypack 20L"/>
    <n v="1"/>
    <n v="92.31"/>
    <n v="0"/>
    <n v="45.58"/>
    <n v="92.31"/>
    <n v="45.58"/>
    <n v="46.730000000000004"/>
    <n v="0.50622901094139316"/>
    <n v="2026"/>
    <x v="1"/>
    <n v="6"/>
    <x v="5"/>
  </r>
  <r>
    <n v="2678"/>
    <d v="2026-06-04T00:00:00"/>
    <x v="3"/>
    <x v="8"/>
    <x v="1"/>
    <s v="Returning"/>
    <x v="2"/>
    <s v="Packing Cube Set"/>
    <n v="12"/>
    <n v="47.6"/>
    <n v="0.15"/>
    <n v="18.670000000000002"/>
    <n v="485.52000000000004"/>
    <n v="224.04000000000002"/>
    <n v="261.48"/>
    <n v="0.53855659911023235"/>
    <n v="2026"/>
    <x v="1"/>
    <n v="6"/>
    <x v="5"/>
  </r>
  <r>
    <n v="3015"/>
    <d v="2026-06-04T00:00:00"/>
    <x v="1"/>
    <x v="14"/>
    <x v="0"/>
    <s v="Returning"/>
    <x v="2"/>
    <s v="Packing Cube Set"/>
    <n v="1"/>
    <n v="45.5"/>
    <n v="0.05"/>
    <n v="18.89"/>
    <n v="43.225000000000001"/>
    <n v="18.89"/>
    <n v="24.335000000000001"/>
    <n v="0.56298438403701567"/>
    <n v="2026"/>
    <x v="1"/>
    <n v="6"/>
    <x v="5"/>
  </r>
  <r>
    <n v="3243"/>
    <d v="2026-06-04T00:00:00"/>
    <x v="2"/>
    <x v="5"/>
    <x v="0"/>
    <s v="Returning"/>
    <x v="4"/>
    <s v="Recovery Roller"/>
    <n v="1"/>
    <n v="35.99"/>
    <n v="0"/>
    <n v="14.05"/>
    <n v="35.99"/>
    <n v="14.05"/>
    <n v="21.94"/>
    <n v="0.60961378160600166"/>
    <n v="2026"/>
    <x v="1"/>
    <n v="6"/>
    <x v="5"/>
  </r>
  <r>
    <n v="3283"/>
    <d v="2026-06-04T00:00:00"/>
    <x v="1"/>
    <x v="12"/>
    <x v="3"/>
    <s v="Returning"/>
    <x v="4"/>
    <s v="Weighted Vest"/>
    <n v="1"/>
    <n v="122.55"/>
    <n v="0"/>
    <n v="68.97"/>
    <n v="122.55"/>
    <n v="68.97"/>
    <n v="53.58"/>
    <n v="0.43720930232558142"/>
    <n v="2026"/>
    <x v="1"/>
    <n v="6"/>
    <x v="5"/>
  </r>
  <r>
    <n v="3966"/>
    <d v="2026-06-04T00:00:00"/>
    <x v="3"/>
    <x v="8"/>
    <x v="0"/>
    <s v="New"/>
    <x v="4"/>
    <s v="Weighted Vest"/>
    <n v="3"/>
    <n v="126.22"/>
    <n v="0"/>
    <n v="69.599999999999994"/>
    <n v="378.65999999999997"/>
    <n v="208.79999999999998"/>
    <n v="169.85999999999999"/>
    <n v="0.4485818412295991"/>
    <n v="2026"/>
    <x v="1"/>
    <n v="6"/>
    <x v="5"/>
  </r>
  <r>
    <n v="1349"/>
    <d v="2026-06-05T00:00:00"/>
    <x v="0"/>
    <x v="15"/>
    <x v="2"/>
    <s v="Returning"/>
    <x v="1"/>
    <s v="Hiking Daypack 20L"/>
    <n v="6"/>
    <n v="91.98"/>
    <n v="0.05"/>
    <n v="46.46"/>
    <n v="524.28599999999994"/>
    <n v="278.76"/>
    <n v="245.52599999999995"/>
    <n v="0.46830546686350577"/>
    <n v="2026"/>
    <x v="1"/>
    <n v="6"/>
    <x v="5"/>
  </r>
  <r>
    <n v="2333"/>
    <d v="2026-06-05T00:00:00"/>
    <x v="2"/>
    <x v="5"/>
    <x v="0"/>
    <s v="Business"/>
    <x v="3"/>
    <s v="Compact Sleeping Bag"/>
    <n v="1"/>
    <n v="125.32"/>
    <n v="0"/>
    <n v="59.03"/>
    <n v="125.32"/>
    <n v="59.03"/>
    <n v="66.289999999999992"/>
    <n v="0.52896584743057773"/>
    <n v="2026"/>
    <x v="1"/>
    <n v="6"/>
    <x v="5"/>
  </r>
  <r>
    <n v="2628"/>
    <d v="2026-06-05T00:00:00"/>
    <x v="3"/>
    <x v="8"/>
    <x v="3"/>
    <s v="Returning"/>
    <x v="2"/>
    <s v="Travel Backpack 35L"/>
    <n v="2"/>
    <n v="167.26"/>
    <n v="0"/>
    <n v="89.65"/>
    <n v="334.52"/>
    <n v="179.3"/>
    <n v="155.21999999999997"/>
    <n v="0.46400813105344968"/>
    <n v="2026"/>
    <x v="1"/>
    <n v="6"/>
    <x v="5"/>
  </r>
  <r>
    <n v="2718"/>
    <d v="2026-06-05T00:00:00"/>
    <x v="0"/>
    <x v="0"/>
    <x v="3"/>
    <s v="Returning"/>
    <x v="0"/>
    <s v="Commuter Helmet"/>
    <n v="1"/>
    <n v="80.19"/>
    <n v="0"/>
    <n v="42.18"/>
    <n v="80.19"/>
    <n v="42.18"/>
    <n v="38.01"/>
    <n v="0.47399925177702956"/>
    <n v="2026"/>
    <x v="1"/>
    <n v="6"/>
    <x v="5"/>
  </r>
  <r>
    <n v="3185"/>
    <d v="2026-06-05T00:00:00"/>
    <x v="0"/>
    <x v="15"/>
    <x v="0"/>
    <s v="New"/>
    <x v="0"/>
    <s v="Trail Bike Light"/>
    <n v="1"/>
    <n v="49.86"/>
    <n v="0"/>
    <n v="22.72"/>
    <n v="49.86"/>
    <n v="22.72"/>
    <n v="27.14"/>
    <n v="0.5443241075010028"/>
    <n v="2026"/>
    <x v="1"/>
    <n v="6"/>
    <x v="5"/>
  </r>
  <r>
    <n v="4495"/>
    <d v="2026-06-05T00:00:00"/>
    <x v="2"/>
    <x v="10"/>
    <x v="2"/>
    <s v="New"/>
    <x v="3"/>
    <s v="Trail Tent 2P"/>
    <n v="2"/>
    <n v="195.51"/>
    <n v="0"/>
    <n v="102.97"/>
    <n v="391.02"/>
    <n v="205.94"/>
    <n v="185.07999999999998"/>
    <n v="0.47332617257429288"/>
    <n v="2026"/>
    <x v="1"/>
    <n v="6"/>
    <x v="5"/>
  </r>
  <r>
    <n v="815"/>
    <d v="2026-06-06T00:00:00"/>
    <x v="0"/>
    <x v="0"/>
    <x v="2"/>
    <s v="New"/>
    <x v="4"/>
    <s v="Resistance Band Set"/>
    <n v="1"/>
    <n v="39.61"/>
    <n v="0"/>
    <n v="14.75"/>
    <n v="39.61"/>
    <n v="14.75"/>
    <n v="24.86"/>
    <n v="0.62761928805857103"/>
    <n v="2026"/>
    <x v="1"/>
    <n v="6"/>
    <x v="5"/>
  </r>
  <r>
    <n v="1140"/>
    <d v="2026-06-06T00:00:00"/>
    <x v="1"/>
    <x v="1"/>
    <x v="2"/>
    <s v="Returning"/>
    <x v="1"/>
    <s v="Trekking Poles"/>
    <n v="1"/>
    <n v="70.86"/>
    <n v="0"/>
    <n v="31.47"/>
    <n v="70.86"/>
    <n v="31.47"/>
    <n v="39.39"/>
    <n v="0.55588484335309063"/>
    <n v="2026"/>
    <x v="1"/>
    <n v="6"/>
    <x v="5"/>
  </r>
  <r>
    <n v="1544"/>
    <d v="2026-06-06T00:00:00"/>
    <x v="3"/>
    <x v="7"/>
    <x v="1"/>
    <s v="Returning"/>
    <x v="4"/>
    <s v="Resistance Band Set"/>
    <n v="8"/>
    <n v="40.46"/>
    <n v="0.2"/>
    <n v="14.7"/>
    <n v="258.94400000000002"/>
    <n v="117.6"/>
    <n v="141.34400000000002"/>
    <n v="0.54584775086505199"/>
    <n v="2026"/>
    <x v="1"/>
    <n v="6"/>
    <x v="5"/>
  </r>
  <r>
    <n v="2420"/>
    <d v="2026-06-06T00:00:00"/>
    <x v="2"/>
    <x v="5"/>
    <x v="0"/>
    <s v="New"/>
    <x v="2"/>
    <s v="Carry-On Duffel"/>
    <n v="1"/>
    <n v="131.79"/>
    <n v="0"/>
    <n v="68.22"/>
    <n v="131.79"/>
    <n v="68.22"/>
    <n v="63.569999999999993"/>
    <n v="0.48235829729114499"/>
    <n v="2026"/>
    <x v="1"/>
    <n v="6"/>
    <x v="5"/>
  </r>
  <r>
    <n v="2805"/>
    <d v="2026-06-06T00:00:00"/>
    <x v="2"/>
    <x v="10"/>
    <x v="1"/>
    <s v="Returning"/>
    <x v="3"/>
    <s v="Alpine Tent 4P"/>
    <n v="12"/>
    <n v="338.45"/>
    <n v="0.1"/>
    <n v="196.78"/>
    <n v="3655.2599999999998"/>
    <n v="2361.36"/>
    <n v="1293.8999999999996"/>
    <n v="0.35398302719915947"/>
    <n v="2026"/>
    <x v="1"/>
    <n v="6"/>
    <x v="5"/>
  </r>
  <r>
    <n v="3160"/>
    <d v="2026-06-06T00:00:00"/>
    <x v="2"/>
    <x v="3"/>
    <x v="2"/>
    <s v="Returning"/>
    <x v="4"/>
    <s v="Resistance Band Set"/>
    <n v="2"/>
    <n v="40.99"/>
    <n v="0"/>
    <n v="14.53"/>
    <n v="81.98"/>
    <n v="29.06"/>
    <n v="52.92"/>
    <n v="0.64552329836545497"/>
    <n v="2026"/>
    <x v="1"/>
    <n v="6"/>
    <x v="5"/>
  </r>
  <r>
    <n v="3278"/>
    <d v="2026-06-06T00:00:00"/>
    <x v="1"/>
    <x v="12"/>
    <x v="2"/>
    <s v="Returning"/>
    <x v="0"/>
    <s v="Cycling Pack 12L"/>
    <n v="1"/>
    <n v="101.85"/>
    <n v="0"/>
    <n v="51.59"/>
    <n v="101.85"/>
    <n v="51.59"/>
    <n v="50.259999999999991"/>
    <n v="0.49347079037800679"/>
    <n v="2026"/>
    <x v="1"/>
    <n v="6"/>
    <x v="5"/>
  </r>
  <r>
    <n v="3555"/>
    <d v="2026-06-06T00:00:00"/>
    <x v="2"/>
    <x v="2"/>
    <x v="1"/>
    <s v="Business"/>
    <x v="3"/>
    <s v="Alpine Tent 4P"/>
    <n v="4"/>
    <n v="346.14"/>
    <n v="0.05"/>
    <n v="198.97"/>
    <n v="1315.3319999999999"/>
    <n v="795.88"/>
    <n v="519.45199999999988"/>
    <n v="0.39492082607280893"/>
    <n v="2026"/>
    <x v="1"/>
    <n v="6"/>
    <x v="5"/>
  </r>
  <r>
    <n v="3702"/>
    <d v="2026-06-06T00:00:00"/>
    <x v="0"/>
    <x v="9"/>
    <x v="2"/>
    <s v="Business"/>
    <x v="0"/>
    <s v="Commuter Helmet"/>
    <n v="2"/>
    <n v="83.28"/>
    <n v="0"/>
    <n v="43.56"/>
    <n v="166.56"/>
    <n v="87.12"/>
    <n v="79.44"/>
    <n v="0.47694524495677232"/>
    <n v="2026"/>
    <x v="1"/>
    <n v="6"/>
    <x v="5"/>
  </r>
  <r>
    <n v="4349"/>
    <d v="2026-06-06T00:00:00"/>
    <x v="3"/>
    <x v="7"/>
    <x v="2"/>
    <s v="Business"/>
    <x v="0"/>
    <s v="Commuter Helmet"/>
    <n v="1"/>
    <n v="80.349999999999994"/>
    <n v="0.15"/>
    <n v="43.51"/>
    <n v="68.297499999999999"/>
    <n v="43.51"/>
    <n v="24.787500000000001"/>
    <n v="0.3629342216040119"/>
    <n v="2026"/>
    <x v="1"/>
    <n v="6"/>
    <x v="5"/>
  </r>
  <r>
    <n v="4989"/>
    <d v="2026-06-06T00:00:00"/>
    <x v="1"/>
    <x v="1"/>
    <x v="0"/>
    <s v="Returning"/>
    <x v="0"/>
    <s v="Compact Repair Kit"/>
    <n v="1"/>
    <n v="40.86"/>
    <n v="0.05"/>
    <n v="16.899999999999999"/>
    <n v="38.817"/>
    <n v="16.899999999999999"/>
    <n v="21.917000000000002"/>
    <n v="0.564623747327202"/>
    <n v="2026"/>
    <x v="1"/>
    <n v="6"/>
    <x v="5"/>
  </r>
  <r>
    <n v="713"/>
    <d v="2026-06-07T00:00:00"/>
    <x v="1"/>
    <x v="6"/>
    <x v="2"/>
    <s v="Returning"/>
    <x v="2"/>
    <s v="Insulated Bottle"/>
    <n v="4"/>
    <n v="36.299999999999997"/>
    <n v="0.05"/>
    <n v="13.16"/>
    <n v="137.93999999999997"/>
    <n v="52.64"/>
    <n v="85.299999999999969"/>
    <n v="0.61838480498767567"/>
    <n v="2026"/>
    <x v="1"/>
    <n v="6"/>
    <x v="5"/>
  </r>
  <r>
    <n v="3355"/>
    <d v="2026-06-07T00:00:00"/>
    <x v="0"/>
    <x v="15"/>
    <x v="1"/>
    <s v="New"/>
    <x v="3"/>
    <s v="Alpine Tent 4P"/>
    <n v="10"/>
    <n v="338.26"/>
    <n v="0.05"/>
    <n v="197.42"/>
    <n v="3213.47"/>
    <n v="1974.1999999999998"/>
    <n v="1239.27"/>
    <n v="0.38564853569505864"/>
    <n v="2026"/>
    <x v="1"/>
    <n v="6"/>
    <x v="5"/>
  </r>
  <r>
    <n v="3879"/>
    <d v="2026-06-07T00:00:00"/>
    <x v="0"/>
    <x v="9"/>
    <x v="3"/>
    <s v="Returning"/>
    <x v="0"/>
    <s v="Compact Repair Kit"/>
    <n v="2"/>
    <n v="41.25"/>
    <n v="0"/>
    <n v="17.13"/>
    <n v="82.5"/>
    <n v="34.26"/>
    <n v="48.24"/>
    <n v="0.58472727272727276"/>
    <n v="2026"/>
    <x v="1"/>
    <n v="6"/>
    <x v="5"/>
  </r>
  <r>
    <n v="3989"/>
    <d v="2026-06-07T00:00:00"/>
    <x v="1"/>
    <x v="12"/>
    <x v="0"/>
    <s v="Returning"/>
    <x v="1"/>
    <s v="Hiking Daypack 20L"/>
    <n v="2"/>
    <n v="92"/>
    <n v="0"/>
    <n v="44.27"/>
    <n v="184"/>
    <n v="88.54"/>
    <n v="95.46"/>
    <n v="0.51880434782608698"/>
    <n v="2026"/>
    <x v="1"/>
    <n v="6"/>
    <x v="5"/>
  </r>
  <r>
    <n v="4193"/>
    <d v="2026-06-07T00:00:00"/>
    <x v="1"/>
    <x v="6"/>
    <x v="0"/>
    <s v="New"/>
    <x v="3"/>
    <s v="Portable Camp Stove"/>
    <n v="1"/>
    <n v="80.89"/>
    <n v="0.1"/>
    <n v="40.32"/>
    <n v="72.801000000000002"/>
    <n v="40.32"/>
    <n v="32.481000000000002"/>
    <n v="0.44616145382618372"/>
    <n v="2026"/>
    <x v="1"/>
    <n v="6"/>
    <x v="5"/>
  </r>
  <r>
    <n v="4413"/>
    <d v="2026-06-07T00:00:00"/>
    <x v="0"/>
    <x v="0"/>
    <x v="2"/>
    <s v="New"/>
    <x v="3"/>
    <s v="Trail Tent 2P"/>
    <n v="1"/>
    <n v="194.73"/>
    <n v="0"/>
    <n v="101.91"/>
    <n v="194.73"/>
    <n v="101.91"/>
    <n v="92.82"/>
    <n v="0.47665999075643195"/>
    <n v="2026"/>
    <x v="1"/>
    <n v="6"/>
    <x v="5"/>
  </r>
  <r>
    <n v="4598"/>
    <d v="2026-06-07T00:00:00"/>
    <x v="3"/>
    <x v="4"/>
    <x v="1"/>
    <s v="Business"/>
    <x v="1"/>
    <s v="Hiking Daypack 20L"/>
    <n v="5"/>
    <n v="93.82"/>
    <n v="0.15"/>
    <n v="46.06"/>
    <n v="398.73499999999996"/>
    <n v="230.3"/>
    <n v="168.43499999999995"/>
    <n v="0.4224234140469233"/>
    <n v="2026"/>
    <x v="1"/>
    <n v="6"/>
    <x v="5"/>
  </r>
  <r>
    <n v="72"/>
    <d v="2026-06-08T00:00:00"/>
    <x v="2"/>
    <x v="10"/>
    <x v="2"/>
    <s v="New"/>
    <x v="1"/>
    <s v="Trail Boots"/>
    <n v="3"/>
    <n v="142.53"/>
    <n v="0"/>
    <n v="80.67"/>
    <n v="427.59000000000003"/>
    <n v="242.01"/>
    <n v="185.58000000000004"/>
    <n v="0.43401389181225014"/>
    <n v="2026"/>
    <x v="1"/>
    <n v="6"/>
    <x v="5"/>
  </r>
  <r>
    <n v="176"/>
    <d v="2026-06-08T00:00:00"/>
    <x v="1"/>
    <x v="14"/>
    <x v="0"/>
    <s v="Returning"/>
    <x v="3"/>
    <s v="Trail Tent 2P"/>
    <n v="1"/>
    <n v="196.33"/>
    <n v="0"/>
    <n v="103.27"/>
    <n v="196.33"/>
    <n v="103.27"/>
    <n v="93.060000000000016"/>
    <n v="0.47399786074466466"/>
    <n v="2026"/>
    <x v="1"/>
    <n v="6"/>
    <x v="5"/>
  </r>
  <r>
    <n v="205"/>
    <d v="2026-06-08T00:00:00"/>
    <x v="3"/>
    <x v="7"/>
    <x v="0"/>
    <s v="New"/>
    <x v="0"/>
    <s v="Compact Repair Kit"/>
    <n v="2"/>
    <n v="41.05"/>
    <n v="0"/>
    <n v="16.690000000000001"/>
    <n v="82.1"/>
    <n v="33.380000000000003"/>
    <n v="48.719999999999992"/>
    <n v="0.59342265529841653"/>
    <n v="2026"/>
    <x v="1"/>
    <n v="6"/>
    <x v="5"/>
  </r>
  <r>
    <n v="896"/>
    <d v="2026-06-08T00:00:00"/>
    <x v="3"/>
    <x v="8"/>
    <x v="0"/>
    <s v="New"/>
    <x v="4"/>
    <s v="Weighted Vest"/>
    <n v="1"/>
    <n v="123.09"/>
    <n v="0"/>
    <n v="68.03"/>
    <n v="123.09"/>
    <n v="68.03"/>
    <n v="55.06"/>
    <n v="0.44731497278414167"/>
    <n v="2026"/>
    <x v="1"/>
    <n v="6"/>
    <x v="5"/>
  </r>
  <r>
    <n v="1697"/>
    <d v="2026-06-08T00:00:00"/>
    <x v="1"/>
    <x v="12"/>
    <x v="0"/>
    <s v="Business"/>
    <x v="1"/>
    <s v="Trail Boots"/>
    <n v="2"/>
    <n v="141.09"/>
    <n v="0"/>
    <n v="81.69"/>
    <n v="282.18"/>
    <n v="163.38"/>
    <n v="118.80000000000001"/>
    <n v="0.42100786731873274"/>
    <n v="2026"/>
    <x v="1"/>
    <n v="6"/>
    <x v="5"/>
  </r>
  <r>
    <n v="2159"/>
    <d v="2026-06-08T00:00:00"/>
    <x v="2"/>
    <x v="10"/>
    <x v="2"/>
    <s v="New"/>
    <x v="1"/>
    <s v="Summit Backpack 45L"/>
    <n v="1"/>
    <n v="157.04"/>
    <n v="0"/>
    <n v="77.540000000000006"/>
    <n v="157.04"/>
    <n v="77.540000000000006"/>
    <n v="79.499999999999986"/>
    <n v="0.5062404482934284"/>
    <n v="2026"/>
    <x v="1"/>
    <n v="6"/>
    <x v="5"/>
  </r>
  <r>
    <n v="2772"/>
    <d v="2026-06-08T00:00:00"/>
    <x v="3"/>
    <x v="7"/>
    <x v="2"/>
    <s v="New"/>
    <x v="2"/>
    <s v="Carry-On Duffel"/>
    <n v="6"/>
    <n v="136.46"/>
    <n v="0"/>
    <n v="68.61"/>
    <n v="818.76"/>
    <n v="411.65999999999997"/>
    <n v="407.1"/>
    <n v="0.49721530118716112"/>
    <n v="2026"/>
    <x v="1"/>
    <n v="6"/>
    <x v="5"/>
  </r>
  <r>
    <n v="3091"/>
    <d v="2026-06-08T00:00:00"/>
    <x v="0"/>
    <x v="0"/>
    <x v="0"/>
    <s v="New"/>
    <x v="4"/>
    <s v="Recovery Roller"/>
    <n v="1"/>
    <n v="36.1"/>
    <n v="0"/>
    <n v="13.65"/>
    <n v="36.1"/>
    <n v="13.65"/>
    <n v="22.450000000000003"/>
    <n v="0.62188365650969535"/>
    <n v="2026"/>
    <x v="1"/>
    <n v="6"/>
    <x v="5"/>
  </r>
  <r>
    <n v="4241"/>
    <d v="2026-06-08T00:00:00"/>
    <x v="3"/>
    <x v="13"/>
    <x v="0"/>
    <s v="New"/>
    <x v="1"/>
    <s v="Hiking Daypack 20L"/>
    <n v="3"/>
    <n v="92.73"/>
    <n v="0"/>
    <n v="44.68"/>
    <n v="278.19"/>
    <n v="134.04"/>
    <n v="144.15"/>
    <n v="0.51817103418526911"/>
    <n v="2026"/>
    <x v="1"/>
    <n v="6"/>
    <x v="5"/>
  </r>
  <r>
    <n v="5185"/>
    <d v="2026-06-08T00:00:00"/>
    <x v="1"/>
    <x v="12"/>
    <x v="0"/>
    <s v="New"/>
    <x v="2"/>
    <s v="Travel Backpack 35L"/>
    <n v="3"/>
    <n v="164.31"/>
    <n v="0.05"/>
    <n v="86"/>
    <n v="468.2835"/>
    <n v="258"/>
    <n v="210.2835"/>
    <n v="0.44905169624810615"/>
    <n v="2026"/>
    <x v="1"/>
    <n v="6"/>
    <x v="5"/>
  </r>
  <r>
    <n v="1437"/>
    <d v="2026-06-09T00:00:00"/>
    <x v="3"/>
    <x v="8"/>
    <x v="3"/>
    <s v="New"/>
    <x v="2"/>
    <s v="Insulated Bottle"/>
    <n v="2"/>
    <n v="36.85"/>
    <n v="0.1"/>
    <n v="13.92"/>
    <n v="66.33"/>
    <n v="27.84"/>
    <n v="38.489999999999995"/>
    <n v="0.58028041610131154"/>
    <n v="2026"/>
    <x v="1"/>
    <n v="6"/>
    <x v="5"/>
  </r>
  <r>
    <n v="2316"/>
    <d v="2026-06-09T00:00:00"/>
    <x v="1"/>
    <x v="11"/>
    <x v="3"/>
    <s v="New"/>
    <x v="4"/>
    <s v="Recovery Roller"/>
    <n v="1"/>
    <n v="35.619999999999997"/>
    <n v="0"/>
    <n v="14.05"/>
    <n v="35.619999999999997"/>
    <n v="14.05"/>
    <n v="21.569999999999997"/>
    <n v="0.60555867490174053"/>
    <n v="2026"/>
    <x v="1"/>
    <n v="6"/>
    <x v="5"/>
  </r>
  <r>
    <n v="2329"/>
    <d v="2026-06-09T00:00:00"/>
    <x v="3"/>
    <x v="8"/>
    <x v="0"/>
    <s v="New"/>
    <x v="1"/>
    <s v="Summit Backpack 45L"/>
    <n v="3"/>
    <n v="157.43"/>
    <n v="0.15"/>
    <n v="77.56"/>
    <n v="401.44650000000001"/>
    <n v="232.68"/>
    <n v="168.76650000000001"/>
    <n v="0.42039599299034863"/>
    <n v="2026"/>
    <x v="1"/>
    <n v="6"/>
    <x v="5"/>
  </r>
  <r>
    <n v="3036"/>
    <d v="2026-06-09T00:00:00"/>
    <x v="1"/>
    <x v="12"/>
    <x v="2"/>
    <s v="New"/>
    <x v="0"/>
    <s v="Commuter Helmet"/>
    <n v="1"/>
    <n v="81.2"/>
    <n v="0.1"/>
    <n v="41.64"/>
    <n v="73.08"/>
    <n v="41.64"/>
    <n v="31.439999999999998"/>
    <n v="0.43021346469622329"/>
    <n v="2026"/>
    <x v="1"/>
    <n v="6"/>
    <x v="5"/>
  </r>
  <r>
    <n v="3429"/>
    <d v="2026-06-09T00:00:00"/>
    <x v="3"/>
    <x v="13"/>
    <x v="0"/>
    <s v="Returning"/>
    <x v="1"/>
    <s v="Hiking Daypack 20L"/>
    <n v="4"/>
    <n v="93.58"/>
    <n v="0.1"/>
    <n v="44.56"/>
    <n v="336.88799999999998"/>
    <n v="178.24"/>
    <n v="158.64799999999997"/>
    <n v="0.4709220868656645"/>
    <n v="2026"/>
    <x v="1"/>
    <n v="6"/>
    <x v="5"/>
  </r>
  <r>
    <n v="3615"/>
    <d v="2026-06-09T00:00:00"/>
    <x v="1"/>
    <x v="14"/>
    <x v="0"/>
    <s v="New"/>
    <x v="1"/>
    <s v="Summit Backpack 45L"/>
    <n v="4"/>
    <n v="155.22"/>
    <n v="0"/>
    <n v="77.209999999999994"/>
    <n v="620.88"/>
    <n v="308.83999999999997"/>
    <n v="312.04000000000002"/>
    <n v="0.50257698750161062"/>
    <n v="2026"/>
    <x v="1"/>
    <n v="6"/>
    <x v="5"/>
  </r>
  <r>
    <n v="3661"/>
    <d v="2026-06-09T00:00:00"/>
    <x v="3"/>
    <x v="8"/>
    <x v="0"/>
    <s v="New"/>
    <x v="0"/>
    <s v="Cycling Pack 12L"/>
    <n v="4"/>
    <n v="100.33"/>
    <n v="0"/>
    <n v="49.99"/>
    <n v="401.32"/>
    <n v="199.96"/>
    <n v="201.35999999999999"/>
    <n v="0.5017442439948171"/>
    <n v="2026"/>
    <x v="1"/>
    <n v="6"/>
    <x v="5"/>
  </r>
  <r>
    <n v="3831"/>
    <d v="2026-06-09T00:00:00"/>
    <x v="2"/>
    <x v="3"/>
    <x v="0"/>
    <s v="Business"/>
    <x v="2"/>
    <s v="Carry-On Duffel"/>
    <n v="2"/>
    <n v="134.28"/>
    <n v="0"/>
    <n v="69.12"/>
    <n v="268.56"/>
    <n v="138.24"/>
    <n v="130.32"/>
    <n v="0.48525469168900803"/>
    <n v="2026"/>
    <x v="1"/>
    <n v="6"/>
    <x v="5"/>
  </r>
  <r>
    <n v="4394"/>
    <d v="2026-06-09T00:00:00"/>
    <x v="2"/>
    <x v="2"/>
    <x v="0"/>
    <s v="New"/>
    <x v="4"/>
    <s v="Training Mat"/>
    <n v="2"/>
    <n v="51.16"/>
    <n v="0"/>
    <n v="21.57"/>
    <n v="102.32"/>
    <n v="43.14"/>
    <n v="59.179999999999993"/>
    <n v="0.57838154808444098"/>
    <n v="2026"/>
    <x v="1"/>
    <n v="6"/>
    <x v="5"/>
  </r>
  <r>
    <n v="372"/>
    <d v="2026-06-10T00:00:00"/>
    <x v="1"/>
    <x v="12"/>
    <x v="0"/>
    <s v="Returning"/>
    <x v="4"/>
    <s v="Recovery Roller"/>
    <n v="3"/>
    <n v="35.94"/>
    <n v="0.1"/>
    <n v="14.04"/>
    <n v="97.037999999999997"/>
    <n v="42.12"/>
    <n v="54.917999999999999"/>
    <n v="0.56594323873121866"/>
    <n v="2026"/>
    <x v="1"/>
    <n v="6"/>
    <x v="5"/>
  </r>
  <r>
    <n v="532"/>
    <d v="2026-06-10T00:00:00"/>
    <x v="2"/>
    <x v="10"/>
    <x v="2"/>
    <s v="Returning"/>
    <x v="1"/>
    <s v="Trail Boots"/>
    <n v="1"/>
    <n v="145.34"/>
    <n v="0.05"/>
    <n v="77.89"/>
    <n v="138.07300000000001"/>
    <n v="77.89"/>
    <n v="60.183000000000007"/>
    <n v="0.43587812244247609"/>
    <n v="2026"/>
    <x v="1"/>
    <n v="6"/>
    <x v="5"/>
  </r>
  <r>
    <n v="910"/>
    <d v="2026-06-10T00:00:00"/>
    <x v="2"/>
    <x v="16"/>
    <x v="0"/>
    <s v="Business"/>
    <x v="2"/>
    <s v="Insulated Bottle"/>
    <n v="1"/>
    <n v="35.950000000000003"/>
    <n v="0.1"/>
    <n v="13.63"/>
    <n v="32.355000000000004"/>
    <n v="13.63"/>
    <n v="18.725000000000001"/>
    <n v="0.57873589862463293"/>
    <n v="2026"/>
    <x v="1"/>
    <n v="6"/>
    <x v="5"/>
  </r>
  <r>
    <n v="938"/>
    <d v="2026-06-10T00:00:00"/>
    <x v="3"/>
    <x v="13"/>
    <x v="2"/>
    <s v="Business"/>
    <x v="4"/>
    <s v="Training Mat"/>
    <n v="1"/>
    <n v="51.09"/>
    <n v="0"/>
    <n v="22.4"/>
    <n v="51.09"/>
    <n v="22.4"/>
    <n v="28.690000000000005"/>
    <n v="0.56155803484047762"/>
    <n v="2026"/>
    <x v="1"/>
    <n v="6"/>
    <x v="5"/>
  </r>
  <r>
    <n v="1079"/>
    <d v="2026-06-10T00:00:00"/>
    <x v="1"/>
    <x v="14"/>
    <x v="2"/>
    <s v="Returning"/>
    <x v="3"/>
    <s v="Trail Tent 2P"/>
    <n v="2"/>
    <n v="198.69"/>
    <n v="0.15"/>
    <n v="104.25"/>
    <n v="337.77299999999997"/>
    <n v="208.5"/>
    <n v="129.27299999999997"/>
    <n v="0.38272153191640534"/>
    <n v="2026"/>
    <x v="1"/>
    <n v="6"/>
    <x v="5"/>
  </r>
  <r>
    <n v="1662"/>
    <d v="2026-06-10T00:00:00"/>
    <x v="1"/>
    <x v="6"/>
    <x v="2"/>
    <s v="New"/>
    <x v="0"/>
    <s v="Commuter Helmet"/>
    <n v="3"/>
    <n v="83.45"/>
    <n v="0"/>
    <n v="43.73"/>
    <n v="250.35000000000002"/>
    <n v="131.19"/>
    <n v="119.16000000000003"/>
    <n v="0.47597363690832839"/>
    <n v="2026"/>
    <x v="1"/>
    <n v="6"/>
    <x v="5"/>
  </r>
  <r>
    <n v="2748"/>
    <d v="2026-06-10T00:00:00"/>
    <x v="2"/>
    <x v="2"/>
    <x v="0"/>
    <s v="New"/>
    <x v="4"/>
    <s v="Resistance Band Set"/>
    <n v="2"/>
    <n v="40.86"/>
    <n v="0"/>
    <n v="14.59"/>
    <n v="81.72"/>
    <n v="29.18"/>
    <n v="52.54"/>
    <n v="0.64292706803720023"/>
    <n v="2026"/>
    <x v="1"/>
    <n v="6"/>
    <x v="5"/>
  </r>
  <r>
    <n v="3354"/>
    <d v="2026-06-10T00:00:00"/>
    <x v="1"/>
    <x v="6"/>
    <x v="2"/>
    <s v="New"/>
    <x v="3"/>
    <s v="Portable Camp Stove"/>
    <n v="1"/>
    <n v="82.21"/>
    <n v="0.05"/>
    <n v="39.04"/>
    <n v="78.099499999999992"/>
    <n v="39.04"/>
    <n v="39.059499999999993"/>
    <n v="0.50012484074802011"/>
    <n v="2026"/>
    <x v="1"/>
    <n v="6"/>
    <x v="5"/>
  </r>
  <r>
    <n v="3532"/>
    <d v="2026-06-10T00:00:00"/>
    <x v="2"/>
    <x v="10"/>
    <x v="3"/>
    <s v="Business"/>
    <x v="4"/>
    <s v="Recovery Roller"/>
    <n v="1"/>
    <n v="35.93"/>
    <n v="0.1"/>
    <n v="13.52"/>
    <n v="32.337000000000003"/>
    <n v="13.52"/>
    <n v="18.817000000000004"/>
    <n v="0.58190308315551853"/>
    <n v="2026"/>
    <x v="1"/>
    <n v="6"/>
    <x v="5"/>
  </r>
  <r>
    <n v="3636"/>
    <d v="2026-06-10T00:00:00"/>
    <x v="0"/>
    <x v="0"/>
    <x v="3"/>
    <s v="New"/>
    <x v="2"/>
    <s v="Travel Backpack 35L"/>
    <n v="2"/>
    <n v="164.77"/>
    <n v="0"/>
    <n v="89.07"/>
    <n v="329.54"/>
    <n v="178.14"/>
    <n v="151.40000000000003"/>
    <n v="0.45942829398555568"/>
    <n v="2026"/>
    <x v="1"/>
    <n v="6"/>
    <x v="5"/>
  </r>
  <r>
    <n v="3810"/>
    <d v="2026-06-10T00:00:00"/>
    <x v="2"/>
    <x v="2"/>
    <x v="1"/>
    <s v="Business"/>
    <x v="2"/>
    <s v="Packing Cube Set"/>
    <n v="4"/>
    <n v="47.36"/>
    <n v="0.1"/>
    <n v="18.87"/>
    <n v="170.49600000000001"/>
    <n v="75.48"/>
    <n v="95.016000000000005"/>
    <n v="0.55729166666666663"/>
    <n v="2026"/>
    <x v="1"/>
    <n v="6"/>
    <x v="5"/>
  </r>
  <r>
    <n v="4137"/>
    <d v="2026-06-10T00:00:00"/>
    <x v="3"/>
    <x v="8"/>
    <x v="0"/>
    <s v="Returning"/>
    <x v="1"/>
    <s v="Hiking Daypack 20L"/>
    <n v="1"/>
    <n v="90.7"/>
    <n v="0"/>
    <n v="44.18"/>
    <n v="90.7"/>
    <n v="44.18"/>
    <n v="46.52"/>
    <n v="0.51289966923925034"/>
    <n v="2026"/>
    <x v="1"/>
    <n v="6"/>
    <x v="5"/>
  </r>
  <r>
    <n v="4303"/>
    <d v="2026-06-10T00:00:00"/>
    <x v="2"/>
    <x v="10"/>
    <x v="3"/>
    <s v="Returning"/>
    <x v="2"/>
    <s v="Packing Cube Set"/>
    <n v="1"/>
    <n v="45.59"/>
    <n v="0"/>
    <n v="18.57"/>
    <n v="45.59"/>
    <n v="18.57"/>
    <n v="27.020000000000003"/>
    <n v="0.59267383198069756"/>
    <n v="2026"/>
    <x v="1"/>
    <n v="6"/>
    <x v="5"/>
  </r>
  <r>
    <n v="4991"/>
    <d v="2026-06-10T00:00:00"/>
    <x v="3"/>
    <x v="4"/>
    <x v="0"/>
    <s v="New"/>
    <x v="1"/>
    <s v="Trail Boots"/>
    <n v="3"/>
    <n v="146.55000000000001"/>
    <n v="0.1"/>
    <n v="79.59"/>
    <n v="395.68500000000006"/>
    <n v="238.77"/>
    <n v="156.91500000000005"/>
    <n v="0.39656544978960545"/>
    <n v="2026"/>
    <x v="1"/>
    <n v="6"/>
    <x v="5"/>
  </r>
  <r>
    <n v="39"/>
    <d v="2026-06-11T00:00:00"/>
    <x v="3"/>
    <x v="8"/>
    <x v="3"/>
    <s v="Business"/>
    <x v="0"/>
    <s v="Compact Repair Kit"/>
    <n v="4"/>
    <n v="40.33"/>
    <n v="0.1"/>
    <n v="17.170000000000002"/>
    <n v="145.18799999999999"/>
    <n v="68.680000000000007"/>
    <n v="76.507999999999981"/>
    <n v="0.52695815081136177"/>
    <n v="2026"/>
    <x v="1"/>
    <n v="6"/>
    <x v="5"/>
  </r>
  <r>
    <n v="206"/>
    <d v="2026-06-11T00:00:00"/>
    <x v="0"/>
    <x v="0"/>
    <x v="2"/>
    <s v="New"/>
    <x v="0"/>
    <s v="Trail Bike Light"/>
    <n v="2"/>
    <n v="51.83"/>
    <n v="0.1"/>
    <n v="23.1"/>
    <n v="93.293999999999997"/>
    <n v="46.2"/>
    <n v="47.093999999999994"/>
    <n v="0.50479130490706792"/>
    <n v="2026"/>
    <x v="1"/>
    <n v="6"/>
    <x v="5"/>
  </r>
  <r>
    <n v="397"/>
    <d v="2026-06-11T00:00:00"/>
    <x v="3"/>
    <x v="8"/>
    <x v="0"/>
    <s v="Business"/>
    <x v="3"/>
    <s v="Compact Sleeping Bag"/>
    <n v="2"/>
    <n v="121.19"/>
    <n v="0.05"/>
    <n v="58.91"/>
    <n v="230.261"/>
    <n v="117.82"/>
    <n v="112.441"/>
    <n v="0.48831977625390321"/>
    <n v="2026"/>
    <x v="1"/>
    <n v="6"/>
    <x v="5"/>
  </r>
  <r>
    <n v="763"/>
    <d v="2026-06-11T00:00:00"/>
    <x v="3"/>
    <x v="13"/>
    <x v="2"/>
    <s v="New"/>
    <x v="1"/>
    <s v="Summit Backpack 45L"/>
    <n v="1"/>
    <n v="154.09"/>
    <n v="0"/>
    <n v="77.37"/>
    <n v="154.09"/>
    <n v="77.37"/>
    <n v="76.72"/>
    <n v="0.49789084301382308"/>
    <n v="2026"/>
    <x v="1"/>
    <n v="6"/>
    <x v="5"/>
  </r>
  <r>
    <n v="1059"/>
    <d v="2026-06-11T00:00:00"/>
    <x v="0"/>
    <x v="0"/>
    <x v="0"/>
    <s v="New"/>
    <x v="0"/>
    <s v="Commuter Helmet"/>
    <n v="1"/>
    <n v="80.64"/>
    <n v="0.05"/>
    <n v="43.85"/>
    <n v="76.60799999999999"/>
    <n v="43.85"/>
    <n v="32.757999999999988"/>
    <n v="0.42760547201336668"/>
    <n v="2026"/>
    <x v="1"/>
    <n v="6"/>
    <x v="5"/>
  </r>
  <r>
    <n v="1332"/>
    <d v="2026-06-11T00:00:00"/>
    <x v="1"/>
    <x v="12"/>
    <x v="3"/>
    <s v="Returning"/>
    <x v="1"/>
    <s v="Hiking Daypack 20L"/>
    <n v="1"/>
    <n v="94.01"/>
    <n v="0.15"/>
    <n v="46.12"/>
    <n v="79.908500000000004"/>
    <n v="46.12"/>
    <n v="33.788500000000006"/>
    <n v="0.42283987310486376"/>
    <n v="2026"/>
    <x v="1"/>
    <n v="6"/>
    <x v="5"/>
  </r>
  <r>
    <n v="1447"/>
    <d v="2026-06-11T00:00:00"/>
    <x v="1"/>
    <x v="6"/>
    <x v="0"/>
    <s v="Returning"/>
    <x v="0"/>
    <s v="Trail Bike Light"/>
    <n v="1"/>
    <n v="51.09"/>
    <n v="0"/>
    <n v="22.78"/>
    <n v="51.09"/>
    <n v="22.78"/>
    <n v="28.310000000000002"/>
    <n v="0.55412018007437858"/>
    <n v="2026"/>
    <x v="1"/>
    <n v="6"/>
    <x v="5"/>
  </r>
  <r>
    <n v="2990"/>
    <d v="2026-06-11T00:00:00"/>
    <x v="1"/>
    <x v="6"/>
    <x v="3"/>
    <s v="Returning"/>
    <x v="1"/>
    <s v="Trail Boots"/>
    <n v="1"/>
    <n v="146.66"/>
    <n v="0"/>
    <n v="78.709999999999994"/>
    <n v="146.66"/>
    <n v="78.709999999999994"/>
    <n v="67.95"/>
    <n v="0.4633165143870176"/>
    <n v="2026"/>
    <x v="1"/>
    <n v="6"/>
    <x v="5"/>
  </r>
  <r>
    <n v="3769"/>
    <d v="2026-06-11T00:00:00"/>
    <x v="1"/>
    <x v="12"/>
    <x v="2"/>
    <s v="New"/>
    <x v="3"/>
    <s v="Trail Tent 2P"/>
    <n v="2"/>
    <n v="199.03"/>
    <n v="0"/>
    <n v="104.7"/>
    <n v="398.06"/>
    <n v="209.4"/>
    <n v="188.66"/>
    <n v="0.47394865095714211"/>
    <n v="2026"/>
    <x v="1"/>
    <n v="6"/>
    <x v="5"/>
  </r>
  <r>
    <n v="4152"/>
    <d v="2026-06-11T00:00:00"/>
    <x v="2"/>
    <x v="2"/>
    <x v="0"/>
    <s v="Returning"/>
    <x v="0"/>
    <s v="Compact Repair Kit"/>
    <n v="5"/>
    <n v="41.18"/>
    <n v="0.05"/>
    <n v="16.87"/>
    <n v="195.60499999999999"/>
    <n v="84.350000000000009"/>
    <n v="111.25499999999998"/>
    <n v="0.56877380435060443"/>
    <n v="2026"/>
    <x v="1"/>
    <n v="6"/>
    <x v="5"/>
  </r>
  <r>
    <n v="4242"/>
    <d v="2026-06-11T00:00:00"/>
    <x v="1"/>
    <x v="12"/>
    <x v="2"/>
    <s v="Business"/>
    <x v="1"/>
    <s v="Trail Boots"/>
    <n v="2"/>
    <n v="141.18"/>
    <n v="0"/>
    <n v="78.66"/>
    <n v="282.36"/>
    <n v="157.32"/>
    <n v="125.04000000000002"/>
    <n v="0.44283892902677441"/>
    <n v="2026"/>
    <x v="1"/>
    <n v="6"/>
    <x v="5"/>
  </r>
  <r>
    <n v="4780"/>
    <d v="2026-06-11T00:00:00"/>
    <x v="1"/>
    <x v="12"/>
    <x v="2"/>
    <s v="Returning"/>
    <x v="0"/>
    <s v="Commuter Helmet"/>
    <n v="1"/>
    <n v="82.47"/>
    <n v="0.1"/>
    <n v="42.73"/>
    <n v="74.222999999999999"/>
    <n v="42.73"/>
    <n v="31.493000000000002"/>
    <n v="0.42430243994449163"/>
    <n v="2026"/>
    <x v="1"/>
    <n v="6"/>
    <x v="5"/>
  </r>
  <r>
    <n v="63"/>
    <d v="2026-06-12T00:00:00"/>
    <x v="1"/>
    <x v="1"/>
    <x v="3"/>
    <s v="Returning"/>
    <x v="2"/>
    <s v="Travel Backpack 35L"/>
    <n v="1"/>
    <n v="166.91"/>
    <n v="0"/>
    <n v="85.58"/>
    <n v="166.91"/>
    <n v="85.58"/>
    <n v="81.33"/>
    <n v="0.48726858786172189"/>
    <n v="2026"/>
    <x v="1"/>
    <n v="6"/>
    <x v="5"/>
  </r>
  <r>
    <n v="190"/>
    <d v="2026-06-12T00:00:00"/>
    <x v="0"/>
    <x v="0"/>
    <x v="2"/>
    <s v="Business"/>
    <x v="2"/>
    <s v="Packing Cube Set"/>
    <n v="1"/>
    <n v="45.99"/>
    <n v="0"/>
    <n v="18.579999999999998"/>
    <n v="45.99"/>
    <n v="18.579999999999998"/>
    <n v="27.410000000000004"/>
    <n v="0.59599913024570561"/>
    <n v="2026"/>
    <x v="1"/>
    <n v="6"/>
    <x v="5"/>
  </r>
  <r>
    <n v="268"/>
    <d v="2026-06-12T00:00:00"/>
    <x v="3"/>
    <x v="13"/>
    <x v="2"/>
    <s v="Business"/>
    <x v="4"/>
    <s v="Recovery Roller"/>
    <n v="1"/>
    <n v="37.01"/>
    <n v="0.05"/>
    <n v="14.18"/>
    <n v="35.159499999999994"/>
    <n v="14.18"/>
    <n v="20.979499999999994"/>
    <n v="0.59669506107879799"/>
    <n v="2026"/>
    <x v="1"/>
    <n v="6"/>
    <x v="5"/>
  </r>
  <r>
    <n v="691"/>
    <d v="2026-06-12T00:00:00"/>
    <x v="3"/>
    <x v="8"/>
    <x v="3"/>
    <s v="Business"/>
    <x v="1"/>
    <s v="Trail Boots"/>
    <n v="5"/>
    <n v="140.9"/>
    <n v="0"/>
    <n v="80.16"/>
    <n v="704.5"/>
    <n v="400.79999999999995"/>
    <n v="303.70000000000005"/>
    <n v="0.43108587650816188"/>
    <n v="2026"/>
    <x v="1"/>
    <n v="6"/>
    <x v="5"/>
  </r>
  <r>
    <n v="810"/>
    <d v="2026-06-12T00:00:00"/>
    <x v="1"/>
    <x v="12"/>
    <x v="2"/>
    <s v="New"/>
    <x v="4"/>
    <s v="Recovery Roller"/>
    <n v="3"/>
    <n v="36.659999999999997"/>
    <n v="0"/>
    <n v="13.55"/>
    <n v="109.97999999999999"/>
    <n v="40.650000000000006"/>
    <n v="69.329999999999984"/>
    <n v="0.63038734315330047"/>
    <n v="2026"/>
    <x v="1"/>
    <n v="6"/>
    <x v="5"/>
  </r>
  <r>
    <n v="855"/>
    <d v="2026-06-12T00:00:00"/>
    <x v="1"/>
    <x v="6"/>
    <x v="0"/>
    <s v="Business"/>
    <x v="2"/>
    <s v="Insulated Bottle"/>
    <n v="1"/>
    <n v="36.299999999999997"/>
    <n v="0.1"/>
    <n v="13.69"/>
    <n v="32.67"/>
    <n v="13.69"/>
    <n v="18.980000000000004"/>
    <n v="0.58096112641567199"/>
    <n v="2026"/>
    <x v="1"/>
    <n v="6"/>
    <x v="5"/>
  </r>
  <r>
    <n v="1612"/>
    <d v="2026-06-12T00:00:00"/>
    <x v="2"/>
    <x v="16"/>
    <x v="0"/>
    <s v="New"/>
    <x v="3"/>
    <s v="Compact Sleeping Bag"/>
    <n v="2"/>
    <n v="120.64"/>
    <n v="0"/>
    <n v="61.66"/>
    <n v="241.28"/>
    <n v="123.32"/>
    <n v="117.96000000000001"/>
    <n v="0.48889257294429711"/>
    <n v="2026"/>
    <x v="1"/>
    <n v="6"/>
    <x v="5"/>
  </r>
  <r>
    <n v="1704"/>
    <d v="2026-06-12T00:00:00"/>
    <x v="2"/>
    <x v="16"/>
    <x v="0"/>
    <s v="Returning"/>
    <x v="2"/>
    <s v="Packing Cube Set"/>
    <n v="1"/>
    <n v="47.07"/>
    <n v="0"/>
    <n v="18.7"/>
    <n v="47.07"/>
    <n v="18.7"/>
    <n v="28.37"/>
    <n v="0.60271935415338862"/>
    <n v="2026"/>
    <x v="1"/>
    <n v="6"/>
    <x v="5"/>
  </r>
  <r>
    <n v="1857"/>
    <d v="2026-06-12T00:00:00"/>
    <x v="2"/>
    <x v="3"/>
    <x v="3"/>
    <s v="Business"/>
    <x v="1"/>
    <s v="Summit Backpack 45L"/>
    <n v="2"/>
    <n v="154.94"/>
    <n v="0.05"/>
    <n v="77.260000000000005"/>
    <n v="294.38599999999997"/>
    <n v="154.52000000000001"/>
    <n v="139.86599999999996"/>
    <n v="0.47511090880680457"/>
    <n v="2026"/>
    <x v="1"/>
    <n v="6"/>
    <x v="5"/>
  </r>
  <r>
    <n v="1888"/>
    <d v="2026-06-12T00:00:00"/>
    <x v="1"/>
    <x v="12"/>
    <x v="0"/>
    <s v="Returning"/>
    <x v="2"/>
    <s v="Packing Cube Set"/>
    <n v="1"/>
    <n v="45.97"/>
    <n v="0.05"/>
    <n v="18.41"/>
    <n v="43.671499999999995"/>
    <n v="18.41"/>
    <n v="25.261499999999995"/>
    <n v="0.57844360738696854"/>
    <n v="2026"/>
    <x v="1"/>
    <n v="6"/>
    <x v="5"/>
  </r>
  <r>
    <n v="2683"/>
    <d v="2026-06-12T00:00:00"/>
    <x v="3"/>
    <x v="8"/>
    <x v="0"/>
    <s v="Returning"/>
    <x v="3"/>
    <s v="Trail Tent 2P"/>
    <n v="1"/>
    <n v="198.64"/>
    <n v="0.05"/>
    <n v="101.89"/>
    <n v="188.70799999999997"/>
    <n v="101.89"/>
    <n v="86.817999999999969"/>
    <n v="0.46006528605040581"/>
    <n v="2026"/>
    <x v="1"/>
    <n v="6"/>
    <x v="5"/>
  </r>
  <r>
    <n v="4211"/>
    <d v="2026-06-12T00:00:00"/>
    <x v="2"/>
    <x v="3"/>
    <x v="0"/>
    <s v="New"/>
    <x v="2"/>
    <s v="Travel Backpack 35L"/>
    <n v="5"/>
    <n v="168.57"/>
    <n v="0"/>
    <n v="88.65"/>
    <n v="842.84999999999991"/>
    <n v="443.25"/>
    <n v="399.59999999999991"/>
    <n v="0.47410571276027758"/>
    <n v="2026"/>
    <x v="1"/>
    <n v="6"/>
    <x v="5"/>
  </r>
  <r>
    <n v="4353"/>
    <d v="2026-06-12T00:00:00"/>
    <x v="1"/>
    <x v="6"/>
    <x v="2"/>
    <s v="New"/>
    <x v="2"/>
    <s v="Insulated Bottle"/>
    <n v="1"/>
    <n v="36.65"/>
    <n v="0"/>
    <n v="13.97"/>
    <n v="36.65"/>
    <n v="13.97"/>
    <n v="22.68"/>
    <n v="0.61882673942701227"/>
    <n v="2026"/>
    <x v="1"/>
    <n v="6"/>
    <x v="5"/>
  </r>
  <r>
    <n v="5020"/>
    <d v="2026-06-12T00:00:00"/>
    <x v="2"/>
    <x v="5"/>
    <x v="2"/>
    <s v="Returning"/>
    <x v="2"/>
    <s v="Insulated Bottle"/>
    <n v="2"/>
    <n v="35.450000000000003"/>
    <n v="0.05"/>
    <n v="13.39"/>
    <n v="67.355000000000004"/>
    <n v="26.78"/>
    <n v="40.575000000000003"/>
    <n v="0.60240516665429444"/>
    <n v="2026"/>
    <x v="1"/>
    <n v="6"/>
    <x v="5"/>
  </r>
  <r>
    <n v="564"/>
    <d v="2026-06-13T00:00:00"/>
    <x v="2"/>
    <x v="5"/>
    <x v="2"/>
    <s v="New"/>
    <x v="2"/>
    <s v="Packing Cube Set"/>
    <n v="3"/>
    <n v="45.82"/>
    <n v="0.1"/>
    <n v="18.61"/>
    <n v="123.71400000000001"/>
    <n v="55.83"/>
    <n v="67.884000000000015"/>
    <n v="0.54871720258014456"/>
    <n v="2026"/>
    <x v="1"/>
    <n v="6"/>
    <x v="5"/>
  </r>
  <r>
    <n v="736"/>
    <d v="2026-06-13T00:00:00"/>
    <x v="3"/>
    <x v="13"/>
    <x v="2"/>
    <s v="Business"/>
    <x v="1"/>
    <s v="Summit Backpack 45L"/>
    <n v="1"/>
    <n v="152.78"/>
    <n v="0"/>
    <n v="78.540000000000006"/>
    <n v="152.78"/>
    <n v="78.540000000000006"/>
    <n v="74.239999999999995"/>
    <n v="0.48592747741851022"/>
    <n v="2026"/>
    <x v="1"/>
    <n v="6"/>
    <x v="5"/>
  </r>
  <r>
    <n v="1300"/>
    <d v="2026-06-13T00:00:00"/>
    <x v="1"/>
    <x v="6"/>
    <x v="0"/>
    <s v="New"/>
    <x v="0"/>
    <s v="Trail Bike Light"/>
    <n v="1"/>
    <n v="49.76"/>
    <n v="0.05"/>
    <n v="22.58"/>
    <n v="47.271999999999998"/>
    <n v="22.58"/>
    <n v="24.692"/>
    <n v="0.52233880521238796"/>
    <n v="2026"/>
    <x v="1"/>
    <n v="6"/>
    <x v="5"/>
  </r>
  <r>
    <n v="1948"/>
    <d v="2026-06-13T00:00:00"/>
    <x v="3"/>
    <x v="8"/>
    <x v="2"/>
    <s v="New"/>
    <x v="1"/>
    <s v="Summit Backpack 45L"/>
    <n v="1"/>
    <n v="157.6"/>
    <n v="0.05"/>
    <n v="79.34"/>
    <n v="149.72"/>
    <n v="79.34"/>
    <n v="70.38"/>
    <n v="0.47007747795885652"/>
    <n v="2026"/>
    <x v="1"/>
    <n v="6"/>
    <x v="5"/>
  </r>
  <r>
    <n v="2272"/>
    <d v="2026-06-13T00:00:00"/>
    <x v="3"/>
    <x v="8"/>
    <x v="0"/>
    <s v="Returning"/>
    <x v="4"/>
    <s v="Weighted Vest"/>
    <n v="1"/>
    <n v="125.01"/>
    <n v="0.15"/>
    <n v="70.39"/>
    <n v="106.2585"/>
    <n v="70.39"/>
    <n v="35.868499999999997"/>
    <n v="0.33755887764272974"/>
    <n v="2026"/>
    <x v="1"/>
    <n v="6"/>
    <x v="5"/>
  </r>
  <r>
    <n v="2680"/>
    <d v="2026-06-13T00:00:00"/>
    <x v="1"/>
    <x v="14"/>
    <x v="0"/>
    <s v="Returning"/>
    <x v="1"/>
    <s v="Hiking Daypack 20L"/>
    <n v="1"/>
    <n v="93.59"/>
    <n v="0.15"/>
    <n v="46.48"/>
    <n v="79.551500000000004"/>
    <n v="46.48"/>
    <n v="33.071500000000007"/>
    <n v="0.41572440494522422"/>
    <n v="2026"/>
    <x v="1"/>
    <n v="6"/>
    <x v="5"/>
  </r>
  <r>
    <n v="4178"/>
    <d v="2026-06-13T00:00:00"/>
    <x v="2"/>
    <x v="2"/>
    <x v="2"/>
    <s v="Returning"/>
    <x v="1"/>
    <s v="Trail Boots"/>
    <n v="4"/>
    <n v="143.9"/>
    <n v="0.05"/>
    <n v="79.709999999999994"/>
    <n v="546.82000000000005"/>
    <n v="318.83999999999997"/>
    <n v="227.98000000000008"/>
    <n v="0.41691964448996022"/>
    <n v="2026"/>
    <x v="1"/>
    <n v="6"/>
    <x v="5"/>
  </r>
  <r>
    <n v="4272"/>
    <d v="2026-06-13T00:00:00"/>
    <x v="3"/>
    <x v="7"/>
    <x v="3"/>
    <s v="Returning"/>
    <x v="3"/>
    <s v="Trail Tent 2P"/>
    <n v="4"/>
    <n v="190.97"/>
    <n v="0"/>
    <n v="103.36"/>
    <n v="763.88"/>
    <n v="413.44"/>
    <n v="350.44"/>
    <n v="0.45876315651673039"/>
    <n v="2026"/>
    <x v="1"/>
    <n v="6"/>
    <x v="5"/>
  </r>
  <r>
    <n v="4713"/>
    <d v="2026-06-13T00:00:00"/>
    <x v="3"/>
    <x v="13"/>
    <x v="2"/>
    <s v="Business"/>
    <x v="4"/>
    <s v="Recovery Roller"/>
    <n v="1"/>
    <n v="35.78"/>
    <n v="0"/>
    <n v="14"/>
    <n v="35.78"/>
    <n v="14"/>
    <n v="21.78"/>
    <n v="0.60871995528228062"/>
    <n v="2026"/>
    <x v="1"/>
    <n v="6"/>
    <x v="5"/>
  </r>
  <r>
    <n v="5166"/>
    <d v="2026-06-13T00:00:00"/>
    <x v="3"/>
    <x v="7"/>
    <x v="3"/>
    <s v="New"/>
    <x v="3"/>
    <s v="Compact Sleeping Bag"/>
    <n v="3"/>
    <n v="125.25"/>
    <n v="0.05"/>
    <n v="58.95"/>
    <n v="356.96249999999998"/>
    <n v="176.85000000000002"/>
    <n v="180.11249999999995"/>
    <n v="0.50456980775291516"/>
    <n v="2026"/>
    <x v="1"/>
    <n v="6"/>
    <x v="5"/>
  </r>
  <r>
    <n v="486"/>
    <d v="2026-06-14T00:00:00"/>
    <x v="0"/>
    <x v="9"/>
    <x v="1"/>
    <s v="Business"/>
    <x v="1"/>
    <s v="Trekking Poles"/>
    <n v="8"/>
    <n v="72.36"/>
    <n v="0.1"/>
    <n v="32.229999999999997"/>
    <n v="520.99199999999996"/>
    <n v="257.83999999999997"/>
    <n v="263.15199999999999"/>
    <n v="0.5050979669553467"/>
    <n v="2026"/>
    <x v="1"/>
    <n v="6"/>
    <x v="5"/>
  </r>
  <r>
    <n v="1507"/>
    <d v="2026-06-14T00:00:00"/>
    <x v="0"/>
    <x v="15"/>
    <x v="2"/>
    <s v="Returning"/>
    <x v="2"/>
    <s v="Travel Backpack 35L"/>
    <n v="1"/>
    <n v="162.51"/>
    <n v="0"/>
    <n v="88.29"/>
    <n v="162.51"/>
    <n v="88.29"/>
    <n v="74.219999999999985"/>
    <n v="0.45671035628576695"/>
    <n v="2026"/>
    <x v="1"/>
    <n v="6"/>
    <x v="5"/>
  </r>
  <r>
    <n v="1821"/>
    <d v="2026-06-14T00:00:00"/>
    <x v="0"/>
    <x v="15"/>
    <x v="2"/>
    <s v="Business"/>
    <x v="1"/>
    <s v="Trekking Poles"/>
    <n v="3"/>
    <n v="70.52"/>
    <n v="0"/>
    <n v="33.119999999999997"/>
    <n v="211.56"/>
    <n v="99.359999999999985"/>
    <n v="112.20000000000002"/>
    <n v="0.53034600113442998"/>
    <n v="2026"/>
    <x v="1"/>
    <n v="6"/>
    <x v="5"/>
  </r>
  <r>
    <n v="2588"/>
    <d v="2026-06-14T00:00:00"/>
    <x v="3"/>
    <x v="8"/>
    <x v="3"/>
    <s v="Returning"/>
    <x v="1"/>
    <s v="Hiking Daypack 20L"/>
    <n v="1"/>
    <n v="90.28"/>
    <n v="0"/>
    <n v="46.04"/>
    <n v="90.28"/>
    <n v="46.04"/>
    <n v="44.24"/>
    <n v="0.4900310146211786"/>
    <n v="2026"/>
    <x v="1"/>
    <n v="6"/>
    <x v="5"/>
  </r>
  <r>
    <n v="2815"/>
    <d v="2026-06-14T00:00:00"/>
    <x v="3"/>
    <x v="13"/>
    <x v="3"/>
    <s v="New"/>
    <x v="3"/>
    <s v="Alpine Tent 4P"/>
    <n v="2"/>
    <n v="342.25"/>
    <n v="0"/>
    <n v="196.86"/>
    <n v="684.5"/>
    <n v="393.72"/>
    <n v="290.77999999999997"/>
    <n v="0.42480642804967128"/>
    <n v="2026"/>
    <x v="1"/>
    <n v="6"/>
    <x v="5"/>
  </r>
  <r>
    <n v="3258"/>
    <d v="2026-06-14T00:00:00"/>
    <x v="1"/>
    <x v="1"/>
    <x v="0"/>
    <s v="Business"/>
    <x v="0"/>
    <s v="Trail Bike Light"/>
    <n v="6"/>
    <n v="50.92"/>
    <n v="0.05"/>
    <n v="22.87"/>
    <n v="290.24399999999997"/>
    <n v="137.22"/>
    <n v="153.02399999999997"/>
    <n v="0.52722536899987593"/>
    <n v="2026"/>
    <x v="1"/>
    <n v="6"/>
    <x v="5"/>
  </r>
  <r>
    <n v="3361"/>
    <d v="2026-06-14T00:00:00"/>
    <x v="0"/>
    <x v="0"/>
    <x v="2"/>
    <s v="Returning"/>
    <x v="2"/>
    <s v="Insulated Bottle"/>
    <n v="5"/>
    <n v="36.72"/>
    <n v="0.15"/>
    <n v="13.2"/>
    <n v="156.06"/>
    <n v="66"/>
    <n v="90.06"/>
    <n v="0.57708573625528647"/>
    <n v="2026"/>
    <x v="1"/>
    <n v="6"/>
    <x v="5"/>
  </r>
  <r>
    <n v="3629"/>
    <d v="2026-06-14T00:00:00"/>
    <x v="0"/>
    <x v="15"/>
    <x v="0"/>
    <s v="New"/>
    <x v="3"/>
    <s v="Alpine Tent 4P"/>
    <n v="4"/>
    <n v="348.96"/>
    <n v="0.15"/>
    <n v="197.02"/>
    <n v="1186.4639999999999"/>
    <n v="788.08"/>
    <n v="398.3839999999999"/>
    <n v="0.3357741996385899"/>
    <n v="2026"/>
    <x v="1"/>
    <n v="6"/>
    <x v="5"/>
  </r>
  <r>
    <n v="3750"/>
    <d v="2026-06-14T00:00:00"/>
    <x v="0"/>
    <x v="0"/>
    <x v="0"/>
    <s v="Returning"/>
    <x v="1"/>
    <s v="Trekking Poles"/>
    <n v="1"/>
    <n v="71.28"/>
    <n v="0"/>
    <n v="31.92"/>
    <n v="71.28"/>
    <n v="31.92"/>
    <n v="39.36"/>
    <n v="0.55218855218855212"/>
    <n v="2026"/>
    <x v="1"/>
    <n v="6"/>
    <x v="5"/>
  </r>
  <r>
    <n v="5088"/>
    <d v="2026-06-14T00:00:00"/>
    <x v="1"/>
    <x v="12"/>
    <x v="0"/>
    <s v="New"/>
    <x v="2"/>
    <s v="Travel Backpack 35L"/>
    <n v="1"/>
    <n v="160.99"/>
    <n v="0.05"/>
    <n v="89.15"/>
    <n v="152.94050000000001"/>
    <n v="89.15"/>
    <n v="63.790500000000009"/>
    <n v="0.41709357560619981"/>
    <n v="2026"/>
    <x v="1"/>
    <n v="6"/>
    <x v="5"/>
  </r>
  <r>
    <n v="1450"/>
    <d v="2026-06-15T00:00:00"/>
    <x v="1"/>
    <x v="14"/>
    <x v="0"/>
    <s v="Returning"/>
    <x v="4"/>
    <s v="Weighted Vest"/>
    <n v="1"/>
    <n v="124.19"/>
    <n v="0.05"/>
    <n v="67.209999999999994"/>
    <n v="117.98049999999999"/>
    <n v="67.209999999999994"/>
    <n v="50.770499999999998"/>
    <n v="0.43032958836417884"/>
    <n v="2026"/>
    <x v="1"/>
    <n v="6"/>
    <x v="5"/>
  </r>
  <r>
    <n v="2330"/>
    <d v="2026-06-15T00:00:00"/>
    <x v="1"/>
    <x v="1"/>
    <x v="0"/>
    <s v="New"/>
    <x v="2"/>
    <s v="Insulated Bottle"/>
    <n v="2"/>
    <n v="36.11"/>
    <n v="0.05"/>
    <n v="13.29"/>
    <n v="68.608999999999995"/>
    <n v="26.58"/>
    <n v="42.028999999999996"/>
    <n v="0.6125872698917052"/>
    <n v="2026"/>
    <x v="1"/>
    <n v="6"/>
    <x v="5"/>
  </r>
  <r>
    <n v="4655"/>
    <d v="2026-06-15T00:00:00"/>
    <x v="0"/>
    <x v="0"/>
    <x v="1"/>
    <s v="Business"/>
    <x v="4"/>
    <s v="Resistance Band Set"/>
    <n v="4"/>
    <n v="40.909999999999997"/>
    <n v="0.05"/>
    <n v="14.42"/>
    <n v="155.45799999999997"/>
    <n v="57.68"/>
    <n v="97.777999999999963"/>
    <n v="0.62896730949838531"/>
    <n v="2026"/>
    <x v="1"/>
    <n v="6"/>
    <x v="5"/>
  </r>
  <r>
    <n v="137"/>
    <d v="2026-06-16T00:00:00"/>
    <x v="1"/>
    <x v="6"/>
    <x v="0"/>
    <s v="Returning"/>
    <x v="1"/>
    <s v="Trail Boots"/>
    <n v="5"/>
    <n v="141.66999999999999"/>
    <n v="0.1"/>
    <n v="80.59"/>
    <n v="637.51499999999999"/>
    <n v="402.95000000000005"/>
    <n v="234.56499999999994"/>
    <n v="0.36793644071119885"/>
    <n v="2026"/>
    <x v="1"/>
    <n v="6"/>
    <x v="5"/>
  </r>
  <r>
    <n v="141"/>
    <d v="2026-06-16T00:00:00"/>
    <x v="3"/>
    <x v="7"/>
    <x v="0"/>
    <s v="Returning"/>
    <x v="2"/>
    <s v="Packing Cube Set"/>
    <n v="1"/>
    <n v="47.53"/>
    <n v="0.05"/>
    <n v="18.5"/>
    <n v="45.153500000000001"/>
    <n v="18.5"/>
    <n v="26.653500000000001"/>
    <n v="0.59028646727274736"/>
    <n v="2026"/>
    <x v="1"/>
    <n v="6"/>
    <x v="5"/>
  </r>
  <r>
    <n v="335"/>
    <d v="2026-06-16T00:00:00"/>
    <x v="3"/>
    <x v="8"/>
    <x v="0"/>
    <s v="Returning"/>
    <x v="2"/>
    <s v="Travel Backpack 35L"/>
    <n v="3"/>
    <n v="163.65"/>
    <n v="0.15"/>
    <n v="85.8"/>
    <n v="417.3075"/>
    <n v="257.39999999999998"/>
    <n v="159.90750000000003"/>
    <n v="0.38318865584730688"/>
    <n v="2026"/>
    <x v="1"/>
    <n v="6"/>
    <x v="5"/>
  </r>
  <r>
    <n v="498"/>
    <d v="2026-06-16T00:00:00"/>
    <x v="0"/>
    <x v="15"/>
    <x v="1"/>
    <s v="Business"/>
    <x v="2"/>
    <s v="Carry-On Duffel"/>
    <n v="5"/>
    <n v="130.94999999999999"/>
    <n v="0.15"/>
    <n v="68.47"/>
    <n v="556.53750000000002"/>
    <n v="342.35"/>
    <n v="214.1875"/>
    <n v="0.38485726478449339"/>
    <n v="2026"/>
    <x v="1"/>
    <n v="6"/>
    <x v="5"/>
  </r>
  <r>
    <n v="2611"/>
    <d v="2026-06-16T00:00:00"/>
    <x v="3"/>
    <x v="13"/>
    <x v="0"/>
    <s v="Returning"/>
    <x v="2"/>
    <s v="Travel Backpack 35L"/>
    <n v="5"/>
    <n v="160.82"/>
    <n v="0"/>
    <n v="90.14"/>
    <n v="804.09999999999991"/>
    <n v="450.7"/>
    <n v="353.39999999999992"/>
    <n v="0.43949757492849145"/>
    <n v="2026"/>
    <x v="1"/>
    <n v="6"/>
    <x v="5"/>
  </r>
  <r>
    <n v="3197"/>
    <d v="2026-06-16T00:00:00"/>
    <x v="1"/>
    <x v="12"/>
    <x v="2"/>
    <s v="New"/>
    <x v="0"/>
    <s v="Compact Repair Kit"/>
    <n v="3"/>
    <n v="40.51"/>
    <n v="0"/>
    <n v="16.940000000000001"/>
    <n v="121.53"/>
    <n v="50.820000000000007"/>
    <n v="70.709999999999994"/>
    <n v="0.58183164650703523"/>
    <n v="2026"/>
    <x v="1"/>
    <n v="6"/>
    <x v="5"/>
  </r>
  <r>
    <n v="4668"/>
    <d v="2026-06-16T00:00:00"/>
    <x v="1"/>
    <x v="11"/>
    <x v="0"/>
    <s v="Business"/>
    <x v="0"/>
    <s v="Commuter Helmet"/>
    <n v="1"/>
    <n v="81.08"/>
    <n v="0"/>
    <n v="41.52"/>
    <n v="81.08"/>
    <n v="41.52"/>
    <n v="39.559999999999995"/>
    <n v="0.48791317217562896"/>
    <n v="2026"/>
    <x v="1"/>
    <n v="6"/>
    <x v="5"/>
  </r>
  <r>
    <n v="4994"/>
    <d v="2026-06-16T00:00:00"/>
    <x v="2"/>
    <x v="10"/>
    <x v="1"/>
    <s v="Business"/>
    <x v="1"/>
    <s v="Summit Backpack 45L"/>
    <n v="4"/>
    <n v="150.43"/>
    <n v="0.1"/>
    <n v="77.650000000000006"/>
    <n v="541.548"/>
    <n v="310.60000000000002"/>
    <n v="230.94799999999998"/>
    <n v="0.42645896577957998"/>
    <n v="2026"/>
    <x v="1"/>
    <n v="6"/>
    <x v="5"/>
  </r>
  <r>
    <n v="512"/>
    <d v="2026-06-17T00:00:00"/>
    <x v="1"/>
    <x v="12"/>
    <x v="3"/>
    <s v="Returning"/>
    <x v="3"/>
    <s v="Trail Tent 2P"/>
    <n v="1"/>
    <n v="192.42"/>
    <n v="0"/>
    <n v="103.31"/>
    <n v="192.42"/>
    <n v="103.31"/>
    <n v="89.109999999999985"/>
    <n v="0.46310154869556175"/>
    <n v="2026"/>
    <x v="1"/>
    <n v="6"/>
    <x v="5"/>
  </r>
  <r>
    <n v="717"/>
    <d v="2026-06-17T00:00:00"/>
    <x v="3"/>
    <x v="7"/>
    <x v="1"/>
    <s v="Business"/>
    <x v="3"/>
    <s v="Alpine Tent 4P"/>
    <n v="10"/>
    <n v="333.14"/>
    <n v="0.15"/>
    <n v="194.52"/>
    <n v="2831.6899999999996"/>
    <n v="1945.2"/>
    <n v="886.48999999999955"/>
    <n v="0.31306039856057677"/>
    <n v="2026"/>
    <x v="1"/>
    <n v="6"/>
    <x v="5"/>
  </r>
  <r>
    <n v="952"/>
    <d v="2026-06-17T00:00:00"/>
    <x v="0"/>
    <x v="0"/>
    <x v="0"/>
    <s v="Business"/>
    <x v="3"/>
    <s v="Portable Camp Stove"/>
    <n v="1"/>
    <n v="79.900000000000006"/>
    <n v="0.05"/>
    <n v="40.19"/>
    <n v="75.905000000000001"/>
    <n v="40.19"/>
    <n v="35.715000000000003"/>
    <n v="0.47052236348066667"/>
    <n v="2026"/>
    <x v="1"/>
    <n v="6"/>
    <x v="5"/>
  </r>
  <r>
    <n v="1081"/>
    <d v="2026-06-17T00:00:00"/>
    <x v="3"/>
    <x v="13"/>
    <x v="0"/>
    <s v="Returning"/>
    <x v="0"/>
    <s v="Trail Bike Light"/>
    <n v="1"/>
    <n v="51.12"/>
    <n v="0"/>
    <n v="22.43"/>
    <n v="51.12"/>
    <n v="22.43"/>
    <n v="28.689999999999998"/>
    <n v="0.56122848200312991"/>
    <n v="2026"/>
    <x v="1"/>
    <n v="6"/>
    <x v="5"/>
  </r>
  <r>
    <n v="2043"/>
    <d v="2026-06-17T00:00:00"/>
    <x v="1"/>
    <x v="6"/>
    <x v="0"/>
    <s v="New"/>
    <x v="1"/>
    <s v="Hiking Daypack 20L"/>
    <n v="2"/>
    <n v="90.33"/>
    <n v="0"/>
    <n v="46.3"/>
    <n v="180.66"/>
    <n v="92.6"/>
    <n v="88.06"/>
    <n v="0.48743496069965686"/>
    <n v="2026"/>
    <x v="1"/>
    <n v="6"/>
    <x v="5"/>
  </r>
  <r>
    <n v="4040"/>
    <d v="2026-06-17T00:00:00"/>
    <x v="3"/>
    <x v="7"/>
    <x v="0"/>
    <s v="Business"/>
    <x v="2"/>
    <s v="Insulated Bottle"/>
    <n v="2"/>
    <n v="36.799999999999997"/>
    <n v="0.05"/>
    <n v="13.94"/>
    <n v="69.919999999999987"/>
    <n v="27.88"/>
    <n v="42.039999999999992"/>
    <n v="0.60125858123569798"/>
    <n v="2026"/>
    <x v="1"/>
    <n v="6"/>
    <x v="5"/>
  </r>
  <r>
    <n v="2295"/>
    <d v="2026-06-18T00:00:00"/>
    <x v="1"/>
    <x v="11"/>
    <x v="3"/>
    <s v="New"/>
    <x v="2"/>
    <s v="Packing Cube Set"/>
    <n v="1"/>
    <n v="45.7"/>
    <n v="0.1"/>
    <n v="18.600000000000001"/>
    <n v="41.13"/>
    <n v="18.600000000000001"/>
    <n v="22.53"/>
    <n v="0.5477753464624362"/>
    <n v="2026"/>
    <x v="1"/>
    <n v="6"/>
    <x v="5"/>
  </r>
  <r>
    <n v="2670"/>
    <d v="2026-06-18T00:00:00"/>
    <x v="2"/>
    <x v="5"/>
    <x v="3"/>
    <s v="Returning"/>
    <x v="2"/>
    <s v="Travel Backpack 35L"/>
    <n v="3"/>
    <n v="162.30000000000001"/>
    <n v="0.1"/>
    <n v="86.43"/>
    <n v="438.21000000000004"/>
    <n v="259.29000000000002"/>
    <n v="178.92000000000002"/>
    <n v="0.40829739166153217"/>
    <n v="2026"/>
    <x v="1"/>
    <n v="6"/>
    <x v="5"/>
  </r>
  <r>
    <n v="2777"/>
    <d v="2026-06-18T00:00:00"/>
    <x v="1"/>
    <x v="14"/>
    <x v="1"/>
    <s v="Business"/>
    <x v="1"/>
    <s v="Trekking Poles"/>
    <n v="5"/>
    <n v="72.37"/>
    <n v="0.2"/>
    <n v="32.840000000000003"/>
    <n v="289.48"/>
    <n v="164.20000000000002"/>
    <n v="125.28"/>
    <n v="0.43277601215973466"/>
    <n v="2026"/>
    <x v="1"/>
    <n v="6"/>
    <x v="5"/>
  </r>
  <r>
    <n v="2780"/>
    <d v="2026-06-18T00:00:00"/>
    <x v="2"/>
    <x v="3"/>
    <x v="0"/>
    <s v="New"/>
    <x v="4"/>
    <s v="Recovery Roller"/>
    <n v="2"/>
    <n v="35.61"/>
    <n v="0.15"/>
    <n v="13.96"/>
    <n v="60.536999999999999"/>
    <n v="27.92"/>
    <n v="32.616999999999997"/>
    <n v="0.53879445628293432"/>
    <n v="2026"/>
    <x v="1"/>
    <n v="6"/>
    <x v="5"/>
  </r>
  <r>
    <n v="3209"/>
    <d v="2026-06-18T00:00:00"/>
    <x v="3"/>
    <x v="13"/>
    <x v="0"/>
    <s v="Returning"/>
    <x v="2"/>
    <s v="Carry-On Duffel"/>
    <n v="2"/>
    <n v="133.12"/>
    <n v="0"/>
    <n v="67.02"/>
    <n v="266.24"/>
    <n v="134.04"/>
    <n v="132.20000000000002"/>
    <n v="0.4965444711538462"/>
    <n v="2026"/>
    <x v="1"/>
    <n v="6"/>
    <x v="5"/>
  </r>
  <r>
    <n v="3414"/>
    <d v="2026-06-18T00:00:00"/>
    <x v="0"/>
    <x v="15"/>
    <x v="3"/>
    <s v="Returning"/>
    <x v="0"/>
    <s v="Trail Bike Light"/>
    <n v="1"/>
    <n v="51.23"/>
    <n v="0.05"/>
    <n v="23.12"/>
    <n v="48.668499999999995"/>
    <n v="23.12"/>
    <n v="25.548499999999994"/>
    <n v="0.5249494025909982"/>
    <n v="2026"/>
    <x v="1"/>
    <n v="6"/>
    <x v="5"/>
  </r>
  <r>
    <n v="3846"/>
    <d v="2026-06-18T00:00:00"/>
    <x v="1"/>
    <x v="12"/>
    <x v="0"/>
    <s v="Business"/>
    <x v="1"/>
    <s v="Hiking Daypack 20L"/>
    <n v="1"/>
    <n v="93.5"/>
    <n v="0"/>
    <n v="46.63"/>
    <n v="93.5"/>
    <n v="46.63"/>
    <n v="46.87"/>
    <n v="0.50128342245989299"/>
    <n v="2026"/>
    <x v="1"/>
    <n v="6"/>
    <x v="5"/>
  </r>
  <r>
    <n v="4120"/>
    <d v="2026-06-18T00:00:00"/>
    <x v="3"/>
    <x v="4"/>
    <x v="2"/>
    <s v="Returning"/>
    <x v="4"/>
    <s v="Resistance Band Set"/>
    <n v="3"/>
    <n v="41.16"/>
    <n v="0"/>
    <n v="14.79"/>
    <n v="123.47999999999999"/>
    <n v="44.37"/>
    <n v="79.109999999999985"/>
    <n v="0.64067055393586003"/>
    <n v="2026"/>
    <x v="1"/>
    <n v="6"/>
    <x v="5"/>
  </r>
  <r>
    <n v="4217"/>
    <d v="2026-06-18T00:00:00"/>
    <x v="1"/>
    <x v="12"/>
    <x v="3"/>
    <s v="New"/>
    <x v="4"/>
    <s v="Resistance Band Set"/>
    <n v="1"/>
    <n v="39.74"/>
    <n v="0.05"/>
    <n v="14.39"/>
    <n v="37.753"/>
    <n v="14.39"/>
    <n v="23.363"/>
    <n v="0.6188382380208195"/>
    <n v="2026"/>
    <x v="1"/>
    <n v="6"/>
    <x v="5"/>
  </r>
  <r>
    <n v="4786"/>
    <d v="2026-06-18T00:00:00"/>
    <x v="3"/>
    <x v="7"/>
    <x v="0"/>
    <s v="Returning"/>
    <x v="2"/>
    <s v="Packing Cube Set"/>
    <n v="3"/>
    <n v="46.79"/>
    <n v="0.1"/>
    <n v="18.25"/>
    <n v="126.33300000000001"/>
    <n v="54.75"/>
    <n v="71.583000000000013"/>
    <n v="0.56662154781411034"/>
    <n v="2026"/>
    <x v="1"/>
    <n v="6"/>
    <x v="5"/>
  </r>
  <r>
    <n v="23"/>
    <d v="2026-06-19T00:00:00"/>
    <x v="3"/>
    <x v="13"/>
    <x v="1"/>
    <s v="Business"/>
    <x v="1"/>
    <s v="Hiking Daypack 20L"/>
    <n v="4"/>
    <n v="91.74"/>
    <n v="0.2"/>
    <n v="44.74"/>
    <n v="293.56799999999998"/>
    <n v="178.96"/>
    <n v="114.60799999999998"/>
    <n v="0.39039677349029861"/>
    <n v="2026"/>
    <x v="1"/>
    <n v="6"/>
    <x v="5"/>
  </r>
  <r>
    <n v="99"/>
    <d v="2026-06-19T00:00:00"/>
    <x v="3"/>
    <x v="13"/>
    <x v="0"/>
    <s v="New"/>
    <x v="4"/>
    <s v="Recovery Roller"/>
    <n v="1"/>
    <n v="36.28"/>
    <n v="0.1"/>
    <n v="13.8"/>
    <n v="32.652000000000001"/>
    <n v="13.8"/>
    <n v="18.852"/>
    <n v="0.5773612642410878"/>
    <n v="2026"/>
    <x v="1"/>
    <n v="6"/>
    <x v="5"/>
  </r>
  <r>
    <n v="269"/>
    <d v="2026-06-19T00:00:00"/>
    <x v="3"/>
    <x v="13"/>
    <x v="1"/>
    <s v="Returning"/>
    <x v="1"/>
    <s v="Trekking Poles"/>
    <n v="3"/>
    <n v="73.02"/>
    <n v="0.1"/>
    <n v="32.69"/>
    <n v="197.154"/>
    <n v="98.07"/>
    <n v="99.084000000000003"/>
    <n v="0.50257159377948202"/>
    <n v="2026"/>
    <x v="1"/>
    <n v="6"/>
    <x v="5"/>
  </r>
  <r>
    <n v="1772"/>
    <d v="2026-06-19T00:00:00"/>
    <x v="3"/>
    <x v="4"/>
    <x v="0"/>
    <s v="New"/>
    <x v="1"/>
    <s v="Summit Backpack 45L"/>
    <n v="4"/>
    <n v="153.38"/>
    <n v="0"/>
    <n v="76.92"/>
    <n v="613.52"/>
    <n v="307.68"/>
    <n v="305.83999999999997"/>
    <n v="0.49850045638283996"/>
    <n v="2026"/>
    <x v="1"/>
    <n v="6"/>
    <x v="5"/>
  </r>
  <r>
    <n v="1906"/>
    <d v="2026-06-19T00:00:00"/>
    <x v="3"/>
    <x v="8"/>
    <x v="3"/>
    <s v="Returning"/>
    <x v="3"/>
    <s v="Compact Sleeping Bag"/>
    <n v="2"/>
    <n v="125.5"/>
    <n v="0"/>
    <n v="61.67"/>
    <n v="251"/>
    <n v="123.34"/>
    <n v="127.66"/>
    <n v="0.50860557768924297"/>
    <n v="2026"/>
    <x v="1"/>
    <n v="6"/>
    <x v="5"/>
  </r>
  <r>
    <n v="2473"/>
    <d v="2026-06-19T00:00:00"/>
    <x v="0"/>
    <x v="0"/>
    <x v="1"/>
    <s v="Returning"/>
    <x v="0"/>
    <s v="Commuter Helmet"/>
    <n v="3"/>
    <n v="80.75"/>
    <n v="0.15"/>
    <n v="42.81"/>
    <n v="205.91249999999999"/>
    <n v="128.43"/>
    <n v="77.482499999999987"/>
    <n v="0.37628847204516475"/>
    <n v="2026"/>
    <x v="1"/>
    <n v="6"/>
    <x v="5"/>
  </r>
  <r>
    <n v="2549"/>
    <d v="2026-06-19T00:00:00"/>
    <x v="3"/>
    <x v="13"/>
    <x v="1"/>
    <s v="Returning"/>
    <x v="4"/>
    <s v="Recovery Roller"/>
    <n v="8"/>
    <n v="36.15"/>
    <n v="0.05"/>
    <n v="13.55"/>
    <n v="274.73999999999995"/>
    <n v="108.4"/>
    <n v="166.33999999999995"/>
    <n v="0.60544514814005956"/>
    <n v="2026"/>
    <x v="1"/>
    <n v="6"/>
    <x v="5"/>
  </r>
  <r>
    <n v="3341"/>
    <d v="2026-06-19T00:00:00"/>
    <x v="0"/>
    <x v="15"/>
    <x v="0"/>
    <s v="New"/>
    <x v="1"/>
    <s v="Trail Boots"/>
    <n v="2"/>
    <n v="143.1"/>
    <n v="0"/>
    <n v="78.11"/>
    <n v="286.2"/>
    <n v="156.22"/>
    <n v="129.97999999999999"/>
    <n v="0.45415793151642209"/>
    <n v="2026"/>
    <x v="1"/>
    <n v="6"/>
    <x v="5"/>
  </r>
  <r>
    <n v="3351"/>
    <d v="2026-06-19T00:00:00"/>
    <x v="1"/>
    <x v="1"/>
    <x v="3"/>
    <s v="New"/>
    <x v="3"/>
    <s v="Compact Sleeping Bag"/>
    <n v="4"/>
    <n v="123.89"/>
    <n v="0"/>
    <n v="59.42"/>
    <n v="495.56"/>
    <n v="237.68"/>
    <n v="257.88"/>
    <n v="0.5203809831301961"/>
    <n v="2026"/>
    <x v="1"/>
    <n v="6"/>
    <x v="5"/>
  </r>
  <r>
    <n v="3366"/>
    <d v="2026-06-19T00:00:00"/>
    <x v="1"/>
    <x v="11"/>
    <x v="0"/>
    <s v="Business"/>
    <x v="2"/>
    <s v="Carry-On Duffel"/>
    <n v="1"/>
    <n v="135.41999999999999"/>
    <n v="0.05"/>
    <n v="68.180000000000007"/>
    <n v="128.64899999999997"/>
    <n v="68.180000000000007"/>
    <n v="60.468999999999966"/>
    <n v="0.47003085915941811"/>
    <n v="2026"/>
    <x v="1"/>
    <n v="6"/>
    <x v="5"/>
  </r>
  <r>
    <n v="3691"/>
    <d v="2026-06-19T00:00:00"/>
    <x v="1"/>
    <x v="6"/>
    <x v="2"/>
    <s v="Returning"/>
    <x v="1"/>
    <s v="Hiking Daypack 20L"/>
    <n v="1"/>
    <n v="93.48"/>
    <n v="0.05"/>
    <n v="44.31"/>
    <n v="88.805999999999997"/>
    <n v="44.31"/>
    <n v="44.495999999999995"/>
    <n v="0.50104722653874734"/>
    <n v="2026"/>
    <x v="1"/>
    <n v="6"/>
    <x v="5"/>
  </r>
  <r>
    <n v="3909"/>
    <d v="2026-06-19T00:00:00"/>
    <x v="1"/>
    <x v="1"/>
    <x v="3"/>
    <s v="Returning"/>
    <x v="1"/>
    <s v="Summit Backpack 45L"/>
    <n v="1"/>
    <n v="156.05000000000001"/>
    <n v="0.05"/>
    <n v="81.28"/>
    <n v="148.2475"/>
    <n v="81.28"/>
    <n v="66.967500000000001"/>
    <n v="0.45172768512116562"/>
    <n v="2026"/>
    <x v="1"/>
    <n v="6"/>
    <x v="5"/>
  </r>
  <r>
    <n v="4862"/>
    <d v="2026-06-19T00:00:00"/>
    <x v="1"/>
    <x v="6"/>
    <x v="0"/>
    <s v="Returning"/>
    <x v="4"/>
    <s v="Recovery Roller"/>
    <n v="1"/>
    <n v="36.74"/>
    <n v="0"/>
    <n v="14.15"/>
    <n v="36.74"/>
    <n v="14.15"/>
    <n v="22.590000000000003"/>
    <n v="0.61486118671747425"/>
    <n v="2026"/>
    <x v="1"/>
    <n v="6"/>
    <x v="5"/>
  </r>
  <r>
    <n v="5096"/>
    <d v="2026-06-19T00:00:00"/>
    <x v="0"/>
    <x v="15"/>
    <x v="0"/>
    <s v="Returning"/>
    <x v="3"/>
    <s v="Trail Tent 2P"/>
    <n v="2"/>
    <n v="199.28"/>
    <n v="0"/>
    <n v="102.85"/>
    <n v="398.56"/>
    <n v="205.7"/>
    <n v="192.86"/>
    <n v="0.48389201124046571"/>
    <n v="2026"/>
    <x v="1"/>
    <n v="6"/>
    <x v="5"/>
  </r>
  <r>
    <n v="5112"/>
    <d v="2026-06-19T00:00:00"/>
    <x v="0"/>
    <x v="0"/>
    <x v="3"/>
    <s v="Returning"/>
    <x v="4"/>
    <s v="Recovery Roller"/>
    <n v="2"/>
    <n v="37.04"/>
    <n v="0.05"/>
    <n v="13.76"/>
    <n v="70.375999999999991"/>
    <n v="27.52"/>
    <n v="42.855999999999995"/>
    <n v="0.60895759918153913"/>
    <n v="2026"/>
    <x v="1"/>
    <n v="6"/>
    <x v="5"/>
  </r>
  <r>
    <n v="501"/>
    <d v="2026-06-20T00:00:00"/>
    <x v="3"/>
    <x v="4"/>
    <x v="0"/>
    <s v="New"/>
    <x v="3"/>
    <s v="Portable Camp Stove"/>
    <n v="2"/>
    <n v="80.95"/>
    <n v="0.1"/>
    <n v="39.44"/>
    <n v="145.71"/>
    <n v="78.88"/>
    <n v="66.830000000000013"/>
    <n v="0.45865074462974409"/>
    <n v="2026"/>
    <x v="1"/>
    <n v="6"/>
    <x v="5"/>
  </r>
  <r>
    <n v="540"/>
    <d v="2026-06-20T00:00:00"/>
    <x v="0"/>
    <x v="9"/>
    <x v="3"/>
    <s v="Returning"/>
    <x v="1"/>
    <s v="Summit Backpack 45L"/>
    <n v="1"/>
    <n v="151.46"/>
    <n v="0.05"/>
    <n v="77.98"/>
    <n v="143.887"/>
    <n v="77.98"/>
    <n v="65.906999999999996"/>
    <n v="0.45804693961233467"/>
    <n v="2026"/>
    <x v="1"/>
    <n v="6"/>
    <x v="5"/>
  </r>
  <r>
    <n v="2255"/>
    <d v="2026-06-20T00:00:00"/>
    <x v="0"/>
    <x v="9"/>
    <x v="0"/>
    <s v="Business"/>
    <x v="1"/>
    <s v="Hiking Daypack 20L"/>
    <n v="5"/>
    <n v="90.1"/>
    <n v="0"/>
    <n v="44.32"/>
    <n v="450.5"/>
    <n v="221.6"/>
    <n v="228.9"/>
    <n v="0.50810210876803552"/>
    <n v="2026"/>
    <x v="1"/>
    <n v="6"/>
    <x v="5"/>
  </r>
  <r>
    <n v="3126"/>
    <d v="2026-06-20T00:00:00"/>
    <x v="0"/>
    <x v="0"/>
    <x v="3"/>
    <s v="Business"/>
    <x v="1"/>
    <s v="Summit Backpack 45L"/>
    <n v="1"/>
    <n v="155.69"/>
    <n v="0.1"/>
    <n v="79.42"/>
    <n v="140.12100000000001"/>
    <n v="79.42"/>
    <n v="60.701000000000008"/>
    <n v="0.43320415926235184"/>
    <n v="2026"/>
    <x v="1"/>
    <n v="6"/>
    <x v="5"/>
  </r>
  <r>
    <n v="3223"/>
    <d v="2026-06-20T00:00:00"/>
    <x v="1"/>
    <x v="14"/>
    <x v="2"/>
    <s v="Returning"/>
    <x v="4"/>
    <s v="Training Mat"/>
    <n v="1"/>
    <n v="50.11"/>
    <n v="0.05"/>
    <n v="21.38"/>
    <n v="47.604499999999994"/>
    <n v="21.38"/>
    <n v="26.224499999999995"/>
    <n v="0.55088279469377888"/>
    <n v="2026"/>
    <x v="1"/>
    <n v="6"/>
    <x v="5"/>
  </r>
  <r>
    <n v="3260"/>
    <d v="2026-06-20T00:00:00"/>
    <x v="2"/>
    <x v="2"/>
    <x v="2"/>
    <s v="Returning"/>
    <x v="1"/>
    <s v="Trail Boots"/>
    <n v="1"/>
    <n v="142.55000000000001"/>
    <n v="0.1"/>
    <n v="79.709999999999994"/>
    <n v="128.29500000000002"/>
    <n v="79.709999999999994"/>
    <n v="48.585000000000022"/>
    <n v="0.37869753302934656"/>
    <n v="2026"/>
    <x v="1"/>
    <n v="6"/>
    <x v="5"/>
  </r>
  <r>
    <n v="3404"/>
    <d v="2026-06-20T00:00:00"/>
    <x v="3"/>
    <x v="8"/>
    <x v="0"/>
    <s v="New"/>
    <x v="3"/>
    <s v="Trail Tent 2P"/>
    <n v="3"/>
    <n v="191.11"/>
    <n v="0.05"/>
    <n v="102.82"/>
    <n v="544.6635"/>
    <n v="308.45999999999998"/>
    <n v="236.20350000000002"/>
    <n v="0.43366867800026992"/>
    <n v="2026"/>
    <x v="1"/>
    <n v="6"/>
    <x v="5"/>
  </r>
  <r>
    <n v="4267"/>
    <d v="2026-06-20T00:00:00"/>
    <x v="3"/>
    <x v="13"/>
    <x v="1"/>
    <s v="Business"/>
    <x v="0"/>
    <s v="Compact Repair Kit"/>
    <n v="6"/>
    <n v="40.229999999999997"/>
    <n v="0.15"/>
    <n v="17.079999999999998"/>
    <n v="205.173"/>
    <n v="102.47999999999999"/>
    <n v="102.69300000000001"/>
    <n v="0.50051907414718322"/>
    <n v="2026"/>
    <x v="1"/>
    <n v="6"/>
    <x v="5"/>
  </r>
  <r>
    <n v="5082"/>
    <d v="2026-06-20T00:00:00"/>
    <x v="1"/>
    <x v="11"/>
    <x v="0"/>
    <s v="Business"/>
    <x v="0"/>
    <s v="Commuter Helmet"/>
    <n v="2"/>
    <n v="81.489999999999995"/>
    <n v="0"/>
    <n v="42.15"/>
    <n v="162.97999999999999"/>
    <n v="84.3"/>
    <n v="78.679999999999993"/>
    <n v="0.48275862068965514"/>
    <n v="2026"/>
    <x v="1"/>
    <n v="6"/>
    <x v="5"/>
  </r>
  <r>
    <n v="5108"/>
    <d v="2026-06-20T00:00:00"/>
    <x v="1"/>
    <x v="6"/>
    <x v="1"/>
    <s v="Business"/>
    <x v="2"/>
    <s v="Travel Backpack 35L"/>
    <n v="8"/>
    <n v="162.71"/>
    <n v="0.2"/>
    <n v="85.27"/>
    <n v="1041.3440000000001"/>
    <n v="682.16"/>
    <n v="359.18400000000008"/>
    <n v="0.34492348349824847"/>
    <n v="2026"/>
    <x v="1"/>
    <n v="6"/>
    <x v="5"/>
  </r>
  <r>
    <n v="1105"/>
    <d v="2026-06-21T00:00:00"/>
    <x v="2"/>
    <x v="5"/>
    <x v="3"/>
    <s v="Returning"/>
    <x v="2"/>
    <s v="Insulated Bottle"/>
    <n v="1"/>
    <n v="36.479999999999997"/>
    <n v="0.1"/>
    <n v="13.9"/>
    <n v="32.832000000000001"/>
    <n v="13.9"/>
    <n v="18.932000000000002"/>
    <n v="0.57663255360623789"/>
    <n v="2026"/>
    <x v="1"/>
    <n v="6"/>
    <x v="5"/>
  </r>
  <r>
    <n v="2757"/>
    <d v="2026-06-21T00:00:00"/>
    <x v="1"/>
    <x v="6"/>
    <x v="1"/>
    <s v="Business"/>
    <x v="2"/>
    <s v="Carry-On Duffel"/>
    <n v="6"/>
    <n v="136.65"/>
    <n v="0.15"/>
    <n v="68.56"/>
    <n v="696.91500000000008"/>
    <n v="411.36"/>
    <n v="285.55500000000006"/>
    <n v="0.4097415036266977"/>
    <n v="2026"/>
    <x v="1"/>
    <n v="6"/>
    <x v="5"/>
  </r>
  <r>
    <n v="3325"/>
    <d v="2026-06-21T00:00:00"/>
    <x v="2"/>
    <x v="2"/>
    <x v="0"/>
    <s v="New"/>
    <x v="0"/>
    <s v="Trail Bike Light"/>
    <n v="4"/>
    <n v="50.57"/>
    <n v="0"/>
    <n v="21.85"/>
    <n v="202.28"/>
    <n v="87.4"/>
    <n v="114.88"/>
    <n v="0.56792564761716435"/>
    <n v="2026"/>
    <x v="1"/>
    <n v="6"/>
    <x v="5"/>
  </r>
  <r>
    <n v="4070"/>
    <d v="2026-06-21T00:00:00"/>
    <x v="3"/>
    <x v="8"/>
    <x v="0"/>
    <s v="New"/>
    <x v="0"/>
    <s v="Cycling Pack 12L"/>
    <n v="3"/>
    <n v="103.72"/>
    <n v="0"/>
    <n v="50.34"/>
    <n v="311.15999999999997"/>
    <n v="151.02000000000001"/>
    <n v="160.13999999999996"/>
    <n v="0.51465483995372152"/>
    <n v="2026"/>
    <x v="1"/>
    <n v="6"/>
    <x v="5"/>
  </r>
  <r>
    <n v="4339"/>
    <d v="2026-06-21T00:00:00"/>
    <x v="2"/>
    <x v="16"/>
    <x v="3"/>
    <s v="Returning"/>
    <x v="2"/>
    <s v="Carry-On Duffel"/>
    <n v="1"/>
    <n v="132.49"/>
    <n v="0"/>
    <n v="67.09"/>
    <n v="132.49"/>
    <n v="67.09"/>
    <n v="65.400000000000006"/>
    <n v="0.49362216016303118"/>
    <n v="2026"/>
    <x v="1"/>
    <n v="6"/>
    <x v="5"/>
  </r>
  <r>
    <n v="731"/>
    <d v="2026-06-22T00:00:00"/>
    <x v="2"/>
    <x v="3"/>
    <x v="0"/>
    <s v="New"/>
    <x v="3"/>
    <s v="Portable Camp Stove"/>
    <n v="2"/>
    <n v="80.650000000000006"/>
    <n v="0"/>
    <n v="39.18"/>
    <n v="161.30000000000001"/>
    <n v="78.36"/>
    <n v="82.940000000000012"/>
    <n v="0.51419714817110973"/>
    <n v="2026"/>
    <x v="1"/>
    <n v="6"/>
    <x v="5"/>
  </r>
  <r>
    <n v="1362"/>
    <d v="2026-06-22T00:00:00"/>
    <x v="1"/>
    <x v="1"/>
    <x v="2"/>
    <s v="New"/>
    <x v="4"/>
    <s v="Recovery Roller"/>
    <n v="1"/>
    <n v="35.409999999999997"/>
    <n v="0.05"/>
    <n v="13.9"/>
    <n v="33.639499999999998"/>
    <n v="13.9"/>
    <n v="19.7395"/>
    <n v="0.58679528530447833"/>
    <n v="2026"/>
    <x v="1"/>
    <n v="6"/>
    <x v="5"/>
  </r>
  <r>
    <n v="1512"/>
    <d v="2026-06-22T00:00:00"/>
    <x v="0"/>
    <x v="0"/>
    <x v="3"/>
    <s v="Returning"/>
    <x v="4"/>
    <s v="Resistance Band Set"/>
    <n v="3"/>
    <n v="41.01"/>
    <n v="0"/>
    <n v="14.33"/>
    <n v="123.03"/>
    <n v="42.99"/>
    <n v="80.039999999999992"/>
    <n v="0.65057303096805652"/>
    <n v="2026"/>
    <x v="1"/>
    <n v="6"/>
    <x v="5"/>
  </r>
  <r>
    <n v="1647"/>
    <d v="2026-06-22T00:00:00"/>
    <x v="3"/>
    <x v="8"/>
    <x v="0"/>
    <s v="Business"/>
    <x v="2"/>
    <s v="Insulated Bottle"/>
    <n v="1"/>
    <n v="36.01"/>
    <n v="0"/>
    <n v="13.23"/>
    <n v="36.01"/>
    <n v="13.23"/>
    <n v="22.779999999999998"/>
    <n v="0.63260205498472644"/>
    <n v="2026"/>
    <x v="1"/>
    <n v="6"/>
    <x v="5"/>
  </r>
  <r>
    <n v="2358"/>
    <d v="2026-06-22T00:00:00"/>
    <x v="0"/>
    <x v="0"/>
    <x v="3"/>
    <s v="Returning"/>
    <x v="4"/>
    <s v="Training Mat"/>
    <n v="2"/>
    <n v="50.21"/>
    <n v="0.05"/>
    <n v="21.74"/>
    <n v="95.399000000000001"/>
    <n v="43.48"/>
    <n v="51.919000000000004"/>
    <n v="0.54423002337550708"/>
    <n v="2026"/>
    <x v="1"/>
    <n v="6"/>
    <x v="5"/>
  </r>
  <r>
    <n v="2366"/>
    <d v="2026-06-22T00:00:00"/>
    <x v="2"/>
    <x v="10"/>
    <x v="3"/>
    <s v="Returning"/>
    <x v="0"/>
    <s v="Cycling Pack 12L"/>
    <n v="3"/>
    <n v="100.3"/>
    <n v="0"/>
    <n v="49.26"/>
    <n v="300.89999999999998"/>
    <n v="147.78"/>
    <n v="153.11999999999998"/>
    <n v="0.5088733798604187"/>
    <n v="2026"/>
    <x v="1"/>
    <n v="6"/>
    <x v="5"/>
  </r>
  <r>
    <n v="3481"/>
    <d v="2026-06-22T00:00:00"/>
    <x v="3"/>
    <x v="8"/>
    <x v="2"/>
    <s v="New"/>
    <x v="2"/>
    <s v="Packing Cube Set"/>
    <n v="1"/>
    <n v="47.7"/>
    <n v="0.1"/>
    <n v="18.760000000000002"/>
    <n v="42.930000000000007"/>
    <n v="18.760000000000002"/>
    <n v="24.170000000000005"/>
    <n v="0.56300955043093415"/>
    <n v="2026"/>
    <x v="1"/>
    <n v="6"/>
    <x v="5"/>
  </r>
  <r>
    <n v="3595"/>
    <d v="2026-06-22T00:00:00"/>
    <x v="1"/>
    <x v="14"/>
    <x v="0"/>
    <s v="New"/>
    <x v="0"/>
    <s v="Compact Repair Kit"/>
    <n v="2"/>
    <n v="40.94"/>
    <n v="0.1"/>
    <n v="16.88"/>
    <n v="73.691999999999993"/>
    <n v="33.76"/>
    <n v="39.931999999999995"/>
    <n v="0.54187700157411933"/>
    <n v="2026"/>
    <x v="1"/>
    <n v="6"/>
    <x v="5"/>
  </r>
  <r>
    <n v="3766"/>
    <d v="2026-06-22T00:00:00"/>
    <x v="3"/>
    <x v="8"/>
    <x v="2"/>
    <s v="Returning"/>
    <x v="1"/>
    <s v="Hiking Daypack 20L"/>
    <n v="1"/>
    <n v="93.78"/>
    <n v="0"/>
    <n v="46.62"/>
    <n v="93.78"/>
    <n v="46.62"/>
    <n v="47.160000000000004"/>
    <n v="0.50287907869481774"/>
    <n v="2026"/>
    <x v="1"/>
    <n v="6"/>
    <x v="5"/>
  </r>
  <r>
    <n v="3933"/>
    <d v="2026-06-22T00:00:00"/>
    <x v="3"/>
    <x v="4"/>
    <x v="2"/>
    <s v="New"/>
    <x v="4"/>
    <s v="Training Mat"/>
    <n v="2"/>
    <n v="51.42"/>
    <n v="0"/>
    <n v="22.19"/>
    <n v="102.84"/>
    <n v="44.38"/>
    <n v="58.46"/>
    <n v="0.56845585375340335"/>
    <n v="2026"/>
    <x v="1"/>
    <n v="6"/>
    <x v="5"/>
  </r>
  <r>
    <n v="3951"/>
    <d v="2026-06-22T00:00:00"/>
    <x v="2"/>
    <x v="2"/>
    <x v="2"/>
    <s v="New"/>
    <x v="2"/>
    <s v="Travel Backpack 35L"/>
    <n v="1"/>
    <n v="164.99"/>
    <n v="0.1"/>
    <n v="86.6"/>
    <n v="148.49100000000001"/>
    <n v="86.6"/>
    <n v="61.89100000000002"/>
    <n v="0.41679967136055396"/>
    <n v="2026"/>
    <x v="1"/>
    <n v="6"/>
    <x v="5"/>
  </r>
  <r>
    <n v="4078"/>
    <d v="2026-06-22T00:00:00"/>
    <x v="2"/>
    <x v="5"/>
    <x v="3"/>
    <s v="Returning"/>
    <x v="1"/>
    <s v="Trail Boots"/>
    <n v="1"/>
    <n v="145.65"/>
    <n v="0"/>
    <n v="79.87"/>
    <n v="145.65"/>
    <n v="79.87"/>
    <n v="65.78"/>
    <n v="0.45163062135255749"/>
    <n v="2026"/>
    <x v="1"/>
    <n v="6"/>
    <x v="5"/>
  </r>
  <r>
    <n v="4182"/>
    <d v="2026-06-22T00:00:00"/>
    <x v="1"/>
    <x v="11"/>
    <x v="0"/>
    <s v="New"/>
    <x v="4"/>
    <s v="Weighted Vest"/>
    <n v="4"/>
    <n v="120.94"/>
    <n v="0.05"/>
    <n v="70.84"/>
    <n v="459.57199999999995"/>
    <n v="283.36"/>
    <n v="176.21199999999993"/>
    <n v="0.38342631840059871"/>
    <n v="2026"/>
    <x v="1"/>
    <n v="6"/>
    <x v="5"/>
  </r>
  <r>
    <n v="323"/>
    <d v="2026-06-23T00:00:00"/>
    <x v="3"/>
    <x v="13"/>
    <x v="0"/>
    <s v="Returning"/>
    <x v="2"/>
    <s v="Insulated Bottle"/>
    <n v="1"/>
    <n v="36.94"/>
    <n v="0"/>
    <n v="13.25"/>
    <n v="36.94"/>
    <n v="13.25"/>
    <n v="23.689999999999998"/>
    <n v="0.64131023280996213"/>
    <n v="2026"/>
    <x v="1"/>
    <n v="6"/>
    <x v="5"/>
  </r>
  <r>
    <n v="544"/>
    <d v="2026-06-23T00:00:00"/>
    <x v="0"/>
    <x v="15"/>
    <x v="0"/>
    <s v="Business"/>
    <x v="1"/>
    <s v="Hiking Daypack 20L"/>
    <n v="1"/>
    <n v="90.3"/>
    <n v="0.05"/>
    <n v="45.07"/>
    <n v="85.784999999999997"/>
    <n v="45.07"/>
    <n v="40.714999999999996"/>
    <n v="0.47461677449437545"/>
    <n v="2026"/>
    <x v="1"/>
    <n v="6"/>
    <x v="5"/>
  </r>
  <r>
    <n v="1570"/>
    <d v="2026-06-23T00:00:00"/>
    <x v="3"/>
    <x v="13"/>
    <x v="3"/>
    <s v="Returning"/>
    <x v="3"/>
    <s v="Alpine Tent 4P"/>
    <n v="1"/>
    <n v="335.05"/>
    <n v="0"/>
    <n v="191.67"/>
    <n v="335.05"/>
    <n v="191.67"/>
    <n v="143.38000000000002"/>
    <n v="0.42793612893597976"/>
    <n v="2026"/>
    <x v="1"/>
    <n v="6"/>
    <x v="5"/>
  </r>
  <r>
    <n v="1932"/>
    <d v="2026-06-23T00:00:00"/>
    <x v="3"/>
    <x v="8"/>
    <x v="0"/>
    <s v="New"/>
    <x v="2"/>
    <s v="Insulated Bottle"/>
    <n v="1"/>
    <n v="35.9"/>
    <n v="0.05"/>
    <n v="13.81"/>
    <n v="34.104999999999997"/>
    <n v="13.81"/>
    <n v="20.294999999999995"/>
    <n v="0.59507403606509301"/>
    <n v="2026"/>
    <x v="1"/>
    <n v="6"/>
    <x v="5"/>
  </r>
  <r>
    <n v="4352"/>
    <d v="2026-06-23T00:00:00"/>
    <x v="3"/>
    <x v="13"/>
    <x v="0"/>
    <s v="Returning"/>
    <x v="0"/>
    <s v="Trail Bike Light"/>
    <n v="6"/>
    <n v="51.34"/>
    <n v="0.1"/>
    <n v="22.47"/>
    <n v="277.23600000000005"/>
    <n v="134.82"/>
    <n v="142.41600000000005"/>
    <n v="0.51369951954291659"/>
    <n v="2026"/>
    <x v="1"/>
    <n v="6"/>
    <x v="5"/>
  </r>
  <r>
    <n v="4561"/>
    <d v="2026-06-23T00:00:00"/>
    <x v="0"/>
    <x v="0"/>
    <x v="2"/>
    <s v="Returning"/>
    <x v="1"/>
    <s v="Summit Backpack 45L"/>
    <n v="1"/>
    <n v="157.91"/>
    <n v="0"/>
    <n v="77.12"/>
    <n v="157.91"/>
    <n v="77.12"/>
    <n v="80.789999999999992"/>
    <n v="0.51162054334747642"/>
    <n v="2026"/>
    <x v="1"/>
    <n v="6"/>
    <x v="5"/>
  </r>
  <r>
    <n v="4741"/>
    <d v="2026-06-23T00:00:00"/>
    <x v="3"/>
    <x v="13"/>
    <x v="0"/>
    <s v="New"/>
    <x v="0"/>
    <s v="Compact Repair Kit"/>
    <n v="3"/>
    <n v="41.09"/>
    <n v="0.05"/>
    <n v="16.809999999999999"/>
    <n v="117.10650000000001"/>
    <n v="50.429999999999993"/>
    <n v="66.676500000000019"/>
    <n v="0.569366346018368"/>
    <n v="2026"/>
    <x v="1"/>
    <n v="6"/>
    <x v="5"/>
  </r>
  <r>
    <n v="4882"/>
    <d v="2026-06-23T00:00:00"/>
    <x v="1"/>
    <x v="12"/>
    <x v="0"/>
    <s v="Returning"/>
    <x v="3"/>
    <s v="Compact Sleeping Bag"/>
    <n v="2"/>
    <n v="120.18"/>
    <n v="0.05"/>
    <n v="59.4"/>
    <n v="228.34200000000001"/>
    <n v="118.8"/>
    <n v="109.54200000000002"/>
    <n v="0.47972777675591882"/>
    <n v="2026"/>
    <x v="1"/>
    <n v="6"/>
    <x v="5"/>
  </r>
  <r>
    <n v="4885"/>
    <d v="2026-06-23T00:00:00"/>
    <x v="3"/>
    <x v="13"/>
    <x v="3"/>
    <s v="New"/>
    <x v="3"/>
    <s v="Trail Tent 2P"/>
    <n v="1"/>
    <n v="198.1"/>
    <n v="0.1"/>
    <n v="103.46"/>
    <n v="178.29"/>
    <n v="103.46"/>
    <n v="74.83"/>
    <n v="0.41970946211228899"/>
    <n v="2026"/>
    <x v="1"/>
    <n v="6"/>
    <x v="5"/>
  </r>
  <r>
    <n v="4982"/>
    <d v="2026-06-23T00:00:00"/>
    <x v="2"/>
    <x v="10"/>
    <x v="0"/>
    <s v="Returning"/>
    <x v="2"/>
    <s v="Insulated Bottle"/>
    <n v="1"/>
    <n v="36.700000000000003"/>
    <n v="0.15"/>
    <n v="13.59"/>
    <n v="31.195"/>
    <n v="13.59"/>
    <n v="17.605"/>
    <n v="0.56435326174066358"/>
    <n v="2026"/>
    <x v="1"/>
    <n v="6"/>
    <x v="5"/>
  </r>
  <r>
    <n v="40"/>
    <d v="2026-06-24T00:00:00"/>
    <x v="3"/>
    <x v="7"/>
    <x v="2"/>
    <s v="New"/>
    <x v="2"/>
    <s v="Travel Backpack 35L"/>
    <n v="1"/>
    <n v="167.23"/>
    <n v="0.05"/>
    <n v="85.14"/>
    <n v="158.86849999999998"/>
    <n v="85.14"/>
    <n v="73.728499999999983"/>
    <n v="0.46408507665144438"/>
    <n v="2026"/>
    <x v="1"/>
    <n v="6"/>
    <x v="5"/>
  </r>
  <r>
    <n v="110"/>
    <d v="2026-06-24T00:00:00"/>
    <x v="1"/>
    <x v="12"/>
    <x v="2"/>
    <s v="Business"/>
    <x v="1"/>
    <s v="Trekking Poles"/>
    <n v="2"/>
    <n v="72.97"/>
    <n v="0"/>
    <n v="31.57"/>
    <n v="145.94"/>
    <n v="63.14"/>
    <n v="82.8"/>
    <n v="0.56735644785528294"/>
    <n v="2026"/>
    <x v="1"/>
    <n v="6"/>
    <x v="5"/>
  </r>
  <r>
    <n v="1169"/>
    <d v="2026-06-24T00:00:00"/>
    <x v="1"/>
    <x v="11"/>
    <x v="2"/>
    <s v="New"/>
    <x v="0"/>
    <s v="Commuter Helmet"/>
    <n v="3"/>
    <n v="82.91"/>
    <n v="0"/>
    <n v="42.29"/>
    <n v="248.73"/>
    <n v="126.87"/>
    <n v="121.85999999999999"/>
    <n v="0.4899288384995778"/>
    <n v="2026"/>
    <x v="1"/>
    <n v="6"/>
    <x v="5"/>
  </r>
  <r>
    <n v="2211"/>
    <d v="2026-06-24T00:00:00"/>
    <x v="2"/>
    <x v="10"/>
    <x v="3"/>
    <s v="New"/>
    <x v="4"/>
    <s v="Resistance Band Set"/>
    <n v="2"/>
    <n v="41.25"/>
    <n v="0"/>
    <n v="14.72"/>
    <n v="82.5"/>
    <n v="29.44"/>
    <n v="53.06"/>
    <n v="0.64315151515151514"/>
    <n v="2026"/>
    <x v="1"/>
    <n v="6"/>
    <x v="5"/>
  </r>
  <r>
    <n v="3494"/>
    <d v="2026-06-24T00:00:00"/>
    <x v="3"/>
    <x v="8"/>
    <x v="1"/>
    <s v="Business"/>
    <x v="3"/>
    <s v="Trail Tent 2P"/>
    <n v="6"/>
    <n v="194.79"/>
    <n v="0.15"/>
    <n v="106.78"/>
    <n v="993.42899999999997"/>
    <n v="640.68000000000006"/>
    <n v="352.74899999999991"/>
    <n v="0.3550822454347517"/>
    <n v="2026"/>
    <x v="1"/>
    <n v="6"/>
    <x v="5"/>
  </r>
  <r>
    <n v="3586"/>
    <d v="2026-06-24T00:00:00"/>
    <x v="0"/>
    <x v="15"/>
    <x v="1"/>
    <s v="Business"/>
    <x v="3"/>
    <s v="Trail Tent 2P"/>
    <n v="6"/>
    <n v="193.13"/>
    <n v="0.15"/>
    <n v="106.49"/>
    <n v="984.96299999999997"/>
    <n v="638.93999999999994"/>
    <n v="346.02300000000002"/>
    <n v="0.35130558203709178"/>
    <n v="2026"/>
    <x v="1"/>
    <n v="6"/>
    <x v="5"/>
  </r>
  <r>
    <n v="3660"/>
    <d v="2026-06-24T00:00:00"/>
    <x v="2"/>
    <x v="3"/>
    <x v="0"/>
    <s v="New"/>
    <x v="0"/>
    <s v="Commuter Helmet"/>
    <n v="1"/>
    <n v="82.7"/>
    <n v="0.05"/>
    <n v="42.16"/>
    <n v="78.564999999999998"/>
    <n v="42.16"/>
    <n v="36.405000000000001"/>
    <n v="0.46337427607713361"/>
    <n v="2026"/>
    <x v="1"/>
    <n v="6"/>
    <x v="5"/>
  </r>
  <r>
    <n v="4307"/>
    <d v="2026-06-24T00:00:00"/>
    <x v="3"/>
    <x v="8"/>
    <x v="0"/>
    <s v="Business"/>
    <x v="0"/>
    <s v="Compact Repair Kit"/>
    <n v="1"/>
    <n v="40.33"/>
    <n v="0"/>
    <n v="16.48"/>
    <n v="40.33"/>
    <n v="16.48"/>
    <n v="23.849999999999998"/>
    <n v="0.59137118770146291"/>
    <n v="2026"/>
    <x v="1"/>
    <n v="6"/>
    <x v="5"/>
  </r>
  <r>
    <n v="5133"/>
    <d v="2026-06-24T00:00:00"/>
    <x v="0"/>
    <x v="0"/>
    <x v="0"/>
    <s v="Business"/>
    <x v="3"/>
    <s v="Portable Camp Stove"/>
    <n v="1"/>
    <n v="81.99"/>
    <n v="0.15"/>
    <n v="40.29"/>
    <n v="69.691499999999991"/>
    <n v="40.29"/>
    <n v="29.401499999999992"/>
    <n v="0.4218807171606293"/>
    <n v="2026"/>
    <x v="1"/>
    <n v="6"/>
    <x v="5"/>
  </r>
  <r>
    <n v="472"/>
    <d v="2026-06-25T00:00:00"/>
    <x v="1"/>
    <x v="6"/>
    <x v="2"/>
    <s v="Business"/>
    <x v="2"/>
    <s v="Packing Cube Set"/>
    <n v="3"/>
    <n v="46.29"/>
    <n v="0"/>
    <n v="18.309999999999999"/>
    <n v="138.87"/>
    <n v="54.929999999999993"/>
    <n v="83.940000000000012"/>
    <n v="0.60445020522791104"/>
    <n v="2026"/>
    <x v="1"/>
    <n v="6"/>
    <x v="5"/>
  </r>
  <r>
    <n v="689"/>
    <d v="2026-06-25T00:00:00"/>
    <x v="3"/>
    <x v="7"/>
    <x v="0"/>
    <s v="New"/>
    <x v="0"/>
    <s v="Compact Repair Kit"/>
    <n v="1"/>
    <n v="39.729999999999997"/>
    <n v="0"/>
    <n v="16.55"/>
    <n v="39.729999999999997"/>
    <n v="16.55"/>
    <n v="23.179999999999996"/>
    <n v="0.58343820790334755"/>
    <n v="2026"/>
    <x v="1"/>
    <n v="6"/>
    <x v="5"/>
  </r>
  <r>
    <n v="864"/>
    <d v="2026-06-25T00:00:00"/>
    <x v="3"/>
    <x v="8"/>
    <x v="0"/>
    <s v="New"/>
    <x v="2"/>
    <s v="Carry-On Duffel"/>
    <n v="4"/>
    <n v="131.02000000000001"/>
    <n v="0.05"/>
    <n v="67.42"/>
    <n v="497.87600000000003"/>
    <n v="269.68"/>
    <n v="228.19600000000003"/>
    <n v="0.45833902417469413"/>
    <n v="2026"/>
    <x v="1"/>
    <n v="6"/>
    <x v="5"/>
  </r>
  <r>
    <n v="1163"/>
    <d v="2026-06-25T00:00:00"/>
    <x v="1"/>
    <x v="12"/>
    <x v="0"/>
    <s v="New"/>
    <x v="2"/>
    <s v="Packing Cube Set"/>
    <n v="2"/>
    <n v="46.69"/>
    <n v="0.05"/>
    <n v="18.23"/>
    <n v="88.710999999999999"/>
    <n v="36.46"/>
    <n v="52.250999999999998"/>
    <n v="0.58900249123558523"/>
    <n v="2026"/>
    <x v="1"/>
    <n v="6"/>
    <x v="5"/>
  </r>
  <r>
    <n v="1323"/>
    <d v="2026-06-25T00:00:00"/>
    <x v="1"/>
    <x v="12"/>
    <x v="0"/>
    <s v="Returning"/>
    <x v="4"/>
    <s v="Resistance Band Set"/>
    <n v="2"/>
    <n v="39.57"/>
    <n v="0.1"/>
    <n v="14.64"/>
    <n v="71.225999999999999"/>
    <n v="29.28"/>
    <n v="41.945999999999998"/>
    <n v="0.58891416055934631"/>
    <n v="2026"/>
    <x v="1"/>
    <n v="6"/>
    <x v="5"/>
  </r>
  <r>
    <n v="2098"/>
    <d v="2026-06-25T00:00:00"/>
    <x v="2"/>
    <x v="2"/>
    <x v="0"/>
    <s v="Returning"/>
    <x v="1"/>
    <s v="Trail Boots"/>
    <n v="1"/>
    <n v="146.46"/>
    <n v="0.15"/>
    <n v="80.760000000000005"/>
    <n v="124.491"/>
    <n v="80.760000000000005"/>
    <n v="43.730999999999995"/>
    <n v="0.35127840566787955"/>
    <n v="2026"/>
    <x v="1"/>
    <n v="6"/>
    <x v="5"/>
  </r>
  <r>
    <n v="2190"/>
    <d v="2026-06-25T00:00:00"/>
    <x v="1"/>
    <x v="6"/>
    <x v="2"/>
    <s v="Business"/>
    <x v="0"/>
    <s v="Trail Bike Light"/>
    <n v="5"/>
    <n v="50.78"/>
    <n v="0"/>
    <n v="22.68"/>
    <n v="253.9"/>
    <n v="113.4"/>
    <n v="140.5"/>
    <n v="0.55336746750689247"/>
    <n v="2026"/>
    <x v="1"/>
    <n v="6"/>
    <x v="5"/>
  </r>
  <r>
    <n v="2664"/>
    <d v="2026-06-25T00:00:00"/>
    <x v="2"/>
    <x v="10"/>
    <x v="3"/>
    <s v="Returning"/>
    <x v="2"/>
    <s v="Packing Cube Set"/>
    <n v="3"/>
    <n v="47.61"/>
    <n v="0"/>
    <n v="18.21"/>
    <n v="142.82999999999998"/>
    <n v="54.63"/>
    <n v="88.199999999999989"/>
    <n v="0.61751732829237549"/>
    <n v="2026"/>
    <x v="1"/>
    <n v="6"/>
    <x v="5"/>
  </r>
  <r>
    <n v="2992"/>
    <d v="2026-06-25T00:00:00"/>
    <x v="2"/>
    <x v="16"/>
    <x v="0"/>
    <s v="New"/>
    <x v="0"/>
    <s v="Trail Bike Light"/>
    <n v="1"/>
    <n v="50.75"/>
    <n v="0.1"/>
    <n v="22.94"/>
    <n v="45.675000000000004"/>
    <n v="22.94"/>
    <n v="22.735000000000003"/>
    <n v="0.49775588396278053"/>
    <n v="2026"/>
    <x v="1"/>
    <n v="6"/>
    <x v="5"/>
  </r>
  <r>
    <n v="3120"/>
    <d v="2026-06-25T00:00:00"/>
    <x v="2"/>
    <x v="5"/>
    <x v="3"/>
    <s v="Returning"/>
    <x v="4"/>
    <s v="Training Mat"/>
    <n v="1"/>
    <n v="50.33"/>
    <n v="0"/>
    <n v="21.66"/>
    <n v="50.33"/>
    <n v="21.66"/>
    <n v="28.669999999999998"/>
    <n v="0.56964037353467112"/>
    <n v="2026"/>
    <x v="1"/>
    <n v="6"/>
    <x v="5"/>
  </r>
  <r>
    <n v="189"/>
    <d v="2026-06-26T00:00:00"/>
    <x v="2"/>
    <x v="10"/>
    <x v="0"/>
    <s v="Business"/>
    <x v="2"/>
    <s v="Packing Cube Set"/>
    <n v="1"/>
    <n v="47.5"/>
    <n v="0.1"/>
    <n v="18.8"/>
    <n v="42.75"/>
    <n v="18.8"/>
    <n v="23.95"/>
    <n v="0.56023391812865497"/>
    <n v="2026"/>
    <x v="1"/>
    <n v="6"/>
    <x v="5"/>
  </r>
  <r>
    <n v="927"/>
    <d v="2026-06-26T00:00:00"/>
    <x v="2"/>
    <x v="10"/>
    <x v="3"/>
    <s v="Returning"/>
    <x v="2"/>
    <s v="Carry-On Duffel"/>
    <n v="2"/>
    <n v="130.33000000000001"/>
    <n v="0.1"/>
    <n v="67.319999999999993"/>
    <n v="234.59400000000002"/>
    <n v="134.63999999999999"/>
    <n v="99.954000000000036"/>
    <n v="0.42607227806337772"/>
    <n v="2026"/>
    <x v="1"/>
    <n v="6"/>
    <x v="5"/>
  </r>
  <r>
    <n v="1388"/>
    <d v="2026-06-26T00:00:00"/>
    <x v="1"/>
    <x v="14"/>
    <x v="0"/>
    <s v="Returning"/>
    <x v="1"/>
    <s v="Summit Backpack 45L"/>
    <n v="3"/>
    <n v="156.76"/>
    <n v="0.05"/>
    <n v="78.63"/>
    <n v="446.76599999999996"/>
    <n v="235.89"/>
    <n v="210.87599999999998"/>
    <n v="0.47200547937846654"/>
    <n v="2026"/>
    <x v="1"/>
    <n v="6"/>
    <x v="5"/>
  </r>
  <r>
    <n v="3932"/>
    <d v="2026-06-26T00:00:00"/>
    <x v="2"/>
    <x v="10"/>
    <x v="0"/>
    <s v="New"/>
    <x v="4"/>
    <s v="Recovery Roller"/>
    <n v="4"/>
    <n v="35.770000000000003"/>
    <n v="0"/>
    <n v="13.75"/>
    <n v="143.08000000000001"/>
    <n v="55"/>
    <n v="88.080000000000013"/>
    <n v="0.61559966452334358"/>
    <n v="2026"/>
    <x v="1"/>
    <n v="6"/>
    <x v="5"/>
  </r>
  <r>
    <n v="4008"/>
    <d v="2026-06-26T00:00:00"/>
    <x v="1"/>
    <x v="14"/>
    <x v="0"/>
    <s v="Returning"/>
    <x v="0"/>
    <s v="Cycling Pack 12L"/>
    <n v="2"/>
    <n v="102.49"/>
    <n v="0"/>
    <n v="50.07"/>
    <n v="204.98"/>
    <n v="100.14"/>
    <n v="104.83999999999999"/>
    <n v="0.51146453312518292"/>
    <n v="2026"/>
    <x v="1"/>
    <n v="6"/>
    <x v="5"/>
  </r>
  <r>
    <n v="4701"/>
    <d v="2026-06-26T00:00:00"/>
    <x v="0"/>
    <x v="0"/>
    <x v="1"/>
    <s v="Business"/>
    <x v="0"/>
    <s v="Commuter Helmet"/>
    <n v="8"/>
    <n v="82.47"/>
    <n v="0.15"/>
    <n v="42.58"/>
    <n v="560.79599999999994"/>
    <n v="340.64"/>
    <n v="220.15599999999995"/>
    <n v="0.39257769313618496"/>
    <n v="2026"/>
    <x v="1"/>
    <n v="6"/>
    <x v="5"/>
  </r>
  <r>
    <n v="4805"/>
    <d v="2026-06-26T00:00:00"/>
    <x v="2"/>
    <x v="10"/>
    <x v="0"/>
    <s v="Returning"/>
    <x v="3"/>
    <s v="Compact Sleeping Bag"/>
    <n v="1"/>
    <n v="121.44"/>
    <n v="0"/>
    <n v="62.34"/>
    <n v="121.44"/>
    <n v="62.34"/>
    <n v="59.099999999999994"/>
    <n v="0.48666007905138337"/>
    <n v="2026"/>
    <x v="1"/>
    <n v="6"/>
    <x v="5"/>
  </r>
  <r>
    <n v="912"/>
    <d v="2026-06-27T00:00:00"/>
    <x v="0"/>
    <x v="0"/>
    <x v="3"/>
    <s v="New"/>
    <x v="2"/>
    <s v="Packing Cube Set"/>
    <n v="4"/>
    <n v="46.44"/>
    <n v="0.05"/>
    <n v="18.2"/>
    <n v="176.47199999999998"/>
    <n v="72.8"/>
    <n v="103.67199999999998"/>
    <n v="0.58746996690693143"/>
    <n v="2026"/>
    <x v="1"/>
    <n v="6"/>
    <x v="5"/>
  </r>
  <r>
    <n v="1837"/>
    <d v="2026-06-27T00:00:00"/>
    <x v="0"/>
    <x v="0"/>
    <x v="3"/>
    <s v="Business"/>
    <x v="3"/>
    <s v="Trail Tent 2P"/>
    <n v="2"/>
    <n v="194.13"/>
    <n v="0.1"/>
    <n v="106.51"/>
    <n v="349.43400000000003"/>
    <n v="213.02"/>
    <n v="136.41400000000002"/>
    <n v="0.39038559499075648"/>
    <n v="2026"/>
    <x v="1"/>
    <n v="6"/>
    <x v="5"/>
  </r>
  <r>
    <n v="2216"/>
    <d v="2026-06-27T00:00:00"/>
    <x v="0"/>
    <x v="9"/>
    <x v="0"/>
    <s v="Business"/>
    <x v="0"/>
    <s v="Commuter Helmet"/>
    <n v="4"/>
    <n v="81.86"/>
    <n v="0.05"/>
    <n v="42.22"/>
    <n v="311.06799999999998"/>
    <n v="168.88"/>
    <n v="142.18799999999999"/>
    <n v="0.45709619761595532"/>
    <n v="2026"/>
    <x v="1"/>
    <n v="6"/>
    <x v="5"/>
  </r>
  <r>
    <n v="2451"/>
    <d v="2026-06-27T00:00:00"/>
    <x v="0"/>
    <x v="9"/>
    <x v="1"/>
    <s v="Business"/>
    <x v="2"/>
    <s v="Travel Backpack 35L"/>
    <n v="4"/>
    <n v="162.61000000000001"/>
    <n v="0.05"/>
    <n v="88.64"/>
    <n v="617.91800000000001"/>
    <n v="354.56"/>
    <n v="263.358"/>
    <n v="0.4262021821665658"/>
    <n v="2026"/>
    <x v="1"/>
    <n v="6"/>
    <x v="5"/>
  </r>
  <r>
    <n v="2874"/>
    <d v="2026-06-27T00:00:00"/>
    <x v="1"/>
    <x v="12"/>
    <x v="2"/>
    <s v="New"/>
    <x v="0"/>
    <s v="Compact Repair Kit"/>
    <n v="1"/>
    <n v="40.26"/>
    <n v="0"/>
    <n v="16.62"/>
    <n v="40.26"/>
    <n v="16.62"/>
    <n v="23.639999999999997"/>
    <n v="0.58718330849478384"/>
    <n v="2026"/>
    <x v="1"/>
    <n v="6"/>
    <x v="5"/>
  </r>
  <r>
    <n v="2885"/>
    <d v="2026-06-27T00:00:00"/>
    <x v="0"/>
    <x v="0"/>
    <x v="0"/>
    <s v="Business"/>
    <x v="2"/>
    <s v="Packing Cube Set"/>
    <n v="1"/>
    <n v="47.23"/>
    <n v="0.1"/>
    <n v="17.829999999999998"/>
    <n v="42.506999999999998"/>
    <n v="17.829999999999998"/>
    <n v="24.677"/>
    <n v="0.58053967581810062"/>
    <n v="2026"/>
    <x v="1"/>
    <n v="6"/>
    <x v="5"/>
  </r>
  <r>
    <n v="3014"/>
    <d v="2026-06-27T00:00:00"/>
    <x v="2"/>
    <x v="10"/>
    <x v="0"/>
    <s v="New"/>
    <x v="4"/>
    <s v="Training Mat"/>
    <n v="1"/>
    <n v="50.13"/>
    <n v="0.15"/>
    <n v="22.22"/>
    <n v="42.610500000000002"/>
    <n v="22.22"/>
    <n v="20.390500000000003"/>
    <n v="0.47853228664296366"/>
    <n v="2026"/>
    <x v="1"/>
    <n v="6"/>
    <x v="5"/>
  </r>
  <r>
    <n v="3273"/>
    <d v="2026-06-27T00:00:00"/>
    <x v="2"/>
    <x v="3"/>
    <x v="0"/>
    <s v="Business"/>
    <x v="3"/>
    <s v="Alpine Tent 4P"/>
    <n v="2"/>
    <n v="345.82"/>
    <n v="0.05"/>
    <n v="196.24"/>
    <n v="657.05799999999999"/>
    <n v="392.48"/>
    <n v="264.57799999999997"/>
    <n v="0.40267069269379563"/>
    <n v="2026"/>
    <x v="1"/>
    <n v="6"/>
    <x v="5"/>
  </r>
  <r>
    <n v="5041"/>
    <d v="2026-06-27T00:00:00"/>
    <x v="0"/>
    <x v="15"/>
    <x v="2"/>
    <s v="New"/>
    <x v="3"/>
    <s v="Compact Sleeping Bag"/>
    <n v="1"/>
    <n v="126.12"/>
    <n v="0"/>
    <n v="62.18"/>
    <n v="126.12"/>
    <n v="62.18"/>
    <n v="63.940000000000005"/>
    <n v="0.50697748176339996"/>
    <n v="2026"/>
    <x v="1"/>
    <n v="6"/>
    <x v="5"/>
  </r>
  <r>
    <n v="312"/>
    <d v="2026-06-28T00:00:00"/>
    <x v="3"/>
    <x v="7"/>
    <x v="3"/>
    <s v="Returning"/>
    <x v="4"/>
    <s v="Recovery Roller"/>
    <n v="1"/>
    <n v="36"/>
    <n v="0"/>
    <n v="13.95"/>
    <n v="36"/>
    <n v="13.95"/>
    <n v="22.05"/>
    <n v="0.61250000000000004"/>
    <n v="2026"/>
    <x v="1"/>
    <n v="6"/>
    <x v="5"/>
  </r>
  <r>
    <n v="647"/>
    <d v="2026-06-28T00:00:00"/>
    <x v="0"/>
    <x v="0"/>
    <x v="0"/>
    <s v="Returning"/>
    <x v="2"/>
    <s v="Travel Backpack 35L"/>
    <n v="1"/>
    <n v="162.25"/>
    <n v="0.05"/>
    <n v="89.28"/>
    <n v="154.13749999999999"/>
    <n v="89.28"/>
    <n v="64.857499999999987"/>
    <n v="0.42077690373854509"/>
    <n v="2026"/>
    <x v="1"/>
    <n v="6"/>
    <x v="5"/>
  </r>
  <r>
    <n v="708"/>
    <d v="2026-06-28T00:00:00"/>
    <x v="1"/>
    <x v="11"/>
    <x v="0"/>
    <s v="Returning"/>
    <x v="1"/>
    <s v="Summit Backpack 45L"/>
    <n v="1"/>
    <n v="150.44"/>
    <n v="0"/>
    <n v="80.5"/>
    <n v="150.44"/>
    <n v="80.5"/>
    <n v="69.94"/>
    <n v="0.46490295134272797"/>
    <n v="2026"/>
    <x v="1"/>
    <n v="6"/>
    <x v="5"/>
  </r>
  <r>
    <n v="886"/>
    <d v="2026-06-28T00:00:00"/>
    <x v="0"/>
    <x v="0"/>
    <x v="2"/>
    <s v="Business"/>
    <x v="3"/>
    <s v="Compact Sleeping Bag"/>
    <n v="2"/>
    <n v="126.17"/>
    <n v="0.05"/>
    <n v="61.13"/>
    <n v="239.72299999999998"/>
    <n v="122.26"/>
    <n v="117.46299999999998"/>
    <n v="0.48999470221881081"/>
    <n v="2026"/>
    <x v="1"/>
    <n v="6"/>
    <x v="5"/>
  </r>
  <r>
    <n v="944"/>
    <d v="2026-06-28T00:00:00"/>
    <x v="3"/>
    <x v="7"/>
    <x v="3"/>
    <s v="Returning"/>
    <x v="3"/>
    <s v="Portable Camp Stove"/>
    <n v="2"/>
    <n v="83.72"/>
    <n v="0"/>
    <n v="38.96"/>
    <n v="167.44"/>
    <n v="77.92"/>
    <n v="89.52"/>
    <n v="0.53463927376970855"/>
    <n v="2026"/>
    <x v="1"/>
    <n v="6"/>
    <x v="5"/>
  </r>
  <r>
    <n v="1050"/>
    <d v="2026-06-28T00:00:00"/>
    <x v="3"/>
    <x v="8"/>
    <x v="3"/>
    <s v="New"/>
    <x v="1"/>
    <s v="Trekking Poles"/>
    <n v="1"/>
    <n v="70.58"/>
    <n v="0"/>
    <n v="32.78"/>
    <n v="70.58"/>
    <n v="32.78"/>
    <n v="37.799999999999997"/>
    <n v="0.53556248228960046"/>
    <n v="2026"/>
    <x v="1"/>
    <n v="6"/>
    <x v="5"/>
  </r>
  <r>
    <n v="1677"/>
    <d v="2026-06-28T00:00:00"/>
    <x v="3"/>
    <x v="13"/>
    <x v="1"/>
    <s v="Business"/>
    <x v="3"/>
    <s v="Portable Camp Stove"/>
    <n v="5"/>
    <n v="81.96"/>
    <n v="0.05"/>
    <n v="39.130000000000003"/>
    <n v="389.30999999999995"/>
    <n v="195.65"/>
    <n v="193.65999999999994"/>
    <n v="0.497444196141892"/>
    <n v="2026"/>
    <x v="1"/>
    <n v="6"/>
    <x v="5"/>
  </r>
  <r>
    <n v="2109"/>
    <d v="2026-06-28T00:00:00"/>
    <x v="1"/>
    <x v="14"/>
    <x v="0"/>
    <s v="New"/>
    <x v="0"/>
    <s v="Compact Repair Kit"/>
    <n v="1"/>
    <n v="40.67"/>
    <n v="0"/>
    <n v="16.5"/>
    <n v="40.67"/>
    <n v="16.5"/>
    <n v="24.17"/>
    <n v="0.59429554954511932"/>
    <n v="2026"/>
    <x v="1"/>
    <n v="6"/>
    <x v="5"/>
  </r>
  <r>
    <n v="3688"/>
    <d v="2026-06-28T00:00:00"/>
    <x v="2"/>
    <x v="16"/>
    <x v="2"/>
    <s v="New"/>
    <x v="4"/>
    <s v="Resistance Band Set"/>
    <n v="1"/>
    <n v="40.94"/>
    <n v="0"/>
    <n v="14.47"/>
    <n v="40.94"/>
    <n v="14.47"/>
    <n v="26.47"/>
    <n v="0.64655593551538837"/>
    <n v="2026"/>
    <x v="1"/>
    <n v="6"/>
    <x v="5"/>
  </r>
  <r>
    <n v="521"/>
    <d v="2026-06-29T00:00:00"/>
    <x v="3"/>
    <x v="8"/>
    <x v="1"/>
    <s v="Business"/>
    <x v="0"/>
    <s v="Cycling Pack 12L"/>
    <n v="3"/>
    <n v="100.89"/>
    <n v="0.05"/>
    <n v="49.08"/>
    <n v="287.53649999999999"/>
    <n v="147.24"/>
    <n v="140.29649999999998"/>
    <n v="0.48792588071427451"/>
    <n v="2026"/>
    <x v="1"/>
    <n v="6"/>
    <x v="5"/>
  </r>
  <r>
    <n v="557"/>
    <d v="2026-06-29T00:00:00"/>
    <x v="1"/>
    <x v="12"/>
    <x v="1"/>
    <s v="Business"/>
    <x v="0"/>
    <s v="Compact Repair Kit"/>
    <n v="3"/>
    <n v="39.78"/>
    <n v="0.15"/>
    <n v="16.850000000000001"/>
    <n v="101.43900000000001"/>
    <n v="50.550000000000004"/>
    <n v="50.889000000000003"/>
    <n v="0.50167095495815217"/>
    <n v="2026"/>
    <x v="1"/>
    <n v="6"/>
    <x v="5"/>
  </r>
  <r>
    <n v="929"/>
    <d v="2026-06-29T00:00:00"/>
    <x v="0"/>
    <x v="0"/>
    <x v="0"/>
    <s v="Returning"/>
    <x v="4"/>
    <s v="Resistance Band Set"/>
    <n v="1"/>
    <n v="40.299999999999997"/>
    <n v="0.05"/>
    <n v="14.79"/>
    <n v="38.284999999999997"/>
    <n v="14.79"/>
    <n v="23.494999999999997"/>
    <n v="0.61368682251534545"/>
    <n v="2026"/>
    <x v="1"/>
    <n v="6"/>
    <x v="5"/>
  </r>
  <r>
    <n v="1089"/>
    <d v="2026-06-29T00:00:00"/>
    <x v="1"/>
    <x v="11"/>
    <x v="2"/>
    <s v="Returning"/>
    <x v="1"/>
    <s v="Hiking Daypack 20L"/>
    <n v="1"/>
    <n v="90.91"/>
    <n v="0.05"/>
    <n v="45.9"/>
    <n v="86.364499999999992"/>
    <n v="45.9"/>
    <n v="40.464499999999994"/>
    <n v="0.46853163047316893"/>
    <n v="2026"/>
    <x v="1"/>
    <n v="6"/>
    <x v="5"/>
  </r>
  <r>
    <n v="1655"/>
    <d v="2026-06-29T00:00:00"/>
    <x v="0"/>
    <x v="0"/>
    <x v="1"/>
    <s v="Business"/>
    <x v="2"/>
    <s v="Travel Backpack 35L"/>
    <n v="5"/>
    <n v="162.29"/>
    <n v="0.15"/>
    <n v="86.66"/>
    <n v="689.73249999999996"/>
    <n v="433.29999999999995"/>
    <n v="256.4325"/>
    <n v="0.37178543855770174"/>
    <n v="2026"/>
    <x v="1"/>
    <n v="6"/>
    <x v="5"/>
  </r>
  <r>
    <n v="1897"/>
    <d v="2026-06-29T00:00:00"/>
    <x v="1"/>
    <x v="11"/>
    <x v="0"/>
    <s v="Business"/>
    <x v="0"/>
    <s v="Trail Bike Light"/>
    <n v="2"/>
    <n v="51.03"/>
    <n v="0"/>
    <n v="22.59"/>
    <n v="102.06"/>
    <n v="45.18"/>
    <n v="56.88"/>
    <n v="0.55731922398589062"/>
    <n v="2026"/>
    <x v="1"/>
    <n v="6"/>
    <x v="5"/>
  </r>
  <r>
    <n v="2417"/>
    <d v="2026-06-29T00:00:00"/>
    <x v="1"/>
    <x v="12"/>
    <x v="0"/>
    <s v="Business"/>
    <x v="4"/>
    <s v="Training Mat"/>
    <n v="1"/>
    <n v="50.67"/>
    <n v="0"/>
    <n v="22.18"/>
    <n v="50.67"/>
    <n v="22.18"/>
    <n v="28.490000000000002"/>
    <n v="0.56226564041839355"/>
    <n v="2026"/>
    <x v="1"/>
    <n v="6"/>
    <x v="5"/>
  </r>
  <r>
    <n v="3474"/>
    <d v="2026-06-29T00:00:00"/>
    <x v="3"/>
    <x v="8"/>
    <x v="1"/>
    <s v="Returning"/>
    <x v="2"/>
    <s v="Carry-On Duffel"/>
    <n v="10"/>
    <n v="130.62"/>
    <n v="0.05"/>
    <n v="67.05"/>
    <n v="1240.8899999999999"/>
    <n v="670.5"/>
    <n v="570.38999999999987"/>
    <n v="0.45966201677828006"/>
    <n v="2026"/>
    <x v="1"/>
    <n v="6"/>
    <x v="5"/>
  </r>
  <r>
    <n v="4079"/>
    <d v="2026-06-29T00:00:00"/>
    <x v="2"/>
    <x v="5"/>
    <x v="0"/>
    <s v="New"/>
    <x v="3"/>
    <s v="Trail Tent 2P"/>
    <n v="4"/>
    <n v="194.6"/>
    <n v="0"/>
    <n v="104.64"/>
    <n v="778.4"/>
    <n v="418.56"/>
    <n v="359.84"/>
    <n v="0.46228160328879753"/>
    <n v="2026"/>
    <x v="1"/>
    <n v="6"/>
    <x v="5"/>
  </r>
  <r>
    <n v="45"/>
    <d v="2026-06-30T00:00:00"/>
    <x v="2"/>
    <x v="2"/>
    <x v="2"/>
    <s v="New"/>
    <x v="1"/>
    <s v="Hiking Daypack 20L"/>
    <n v="1"/>
    <n v="94"/>
    <n v="0"/>
    <n v="45.62"/>
    <n v="94"/>
    <n v="45.62"/>
    <n v="48.38"/>
    <n v="0.51468085106382977"/>
    <n v="2026"/>
    <x v="1"/>
    <n v="6"/>
    <x v="5"/>
  </r>
  <r>
    <n v="2895"/>
    <d v="2026-06-30T00:00:00"/>
    <x v="3"/>
    <x v="8"/>
    <x v="0"/>
    <s v="Returning"/>
    <x v="4"/>
    <s v="Resistance Band Set"/>
    <n v="2"/>
    <n v="40.46"/>
    <n v="0"/>
    <n v="15.15"/>
    <n v="80.92"/>
    <n v="30.3"/>
    <n v="50.620000000000005"/>
    <n v="0.62555610479485912"/>
    <n v="2026"/>
    <x v="1"/>
    <n v="6"/>
    <x v="5"/>
  </r>
  <r>
    <n v="5158"/>
    <d v="2026-06-30T00:00:00"/>
    <x v="1"/>
    <x v="6"/>
    <x v="2"/>
    <s v="New"/>
    <x v="1"/>
    <s v="Summit Backpack 45L"/>
    <n v="1"/>
    <n v="156.11000000000001"/>
    <n v="0"/>
    <n v="79.52"/>
    <n v="156.11000000000001"/>
    <n v="79.52"/>
    <n v="76.590000000000018"/>
    <n v="0.49061559157004681"/>
    <n v="2026"/>
    <x v="1"/>
    <n v="6"/>
    <x v="5"/>
  </r>
  <r>
    <n v="1217"/>
    <d v="2026-07-01T00:00:00"/>
    <x v="2"/>
    <x v="3"/>
    <x v="0"/>
    <s v="Returning"/>
    <x v="3"/>
    <s v="Compact Sleeping Bag"/>
    <n v="2"/>
    <n v="121.78"/>
    <n v="0.1"/>
    <n v="59.62"/>
    <n v="219.20400000000001"/>
    <n v="119.24"/>
    <n v="99.964000000000013"/>
    <n v="0.45603182423678407"/>
    <n v="2026"/>
    <x v="2"/>
    <n v="7"/>
    <x v="6"/>
  </r>
  <r>
    <n v="2249"/>
    <d v="2026-07-01T00:00:00"/>
    <x v="0"/>
    <x v="15"/>
    <x v="3"/>
    <s v="New"/>
    <x v="4"/>
    <s v="Recovery Roller"/>
    <n v="3"/>
    <n v="36.22"/>
    <n v="0.1"/>
    <n v="13.83"/>
    <n v="97.793999999999997"/>
    <n v="41.49"/>
    <n v="56.303999999999995"/>
    <n v="0.57574084299650286"/>
    <n v="2026"/>
    <x v="2"/>
    <n v="7"/>
    <x v="6"/>
  </r>
  <r>
    <n v="2650"/>
    <d v="2026-07-01T00:00:00"/>
    <x v="3"/>
    <x v="7"/>
    <x v="1"/>
    <s v="Business"/>
    <x v="2"/>
    <s v="Travel Backpack 35L"/>
    <n v="10"/>
    <n v="161.78"/>
    <n v="0.1"/>
    <n v="85.11"/>
    <n v="1456.02"/>
    <n v="851.1"/>
    <n v="604.91999999999996"/>
    <n v="0.4154613260806857"/>
    <n v="2026"/>
    <x v="2"/>
    <n v="7"/>
    <x v="6"/>
  </r>
  <r>
    <n v="3937"/>
    <d v="2026-07-01T00:00:00"/>
    <x v="3"/>
    <x v="7"/>
    <x v="0"/>
    <s v="Business"/>
    <x v="3"/>
    <s v="Compact Sleeping Bag"/>
    <n v="3"/>
    <n v="126.23"/>
    <n v="0.05"/>
    <n v="61.81"/>
    <n v="359.75549999999998"/>
    <n v="185.43"/>
    <n v="174.32549999999998"/>
    <n v="0.4845666014835075"/>
    <n v="2026"/>
    <x v="2"/>
    <n v="7"/>
    <x v="6"/>
  </r>
  <r>
    <n v="4122"/>
    <d v="2026-07-01T00:00:00"/>
    <x v="3"/>
    <x v="8"/>
    <x v="0"/>
    <s v="Returning"/>
    <x v="0"/>
    <s v="Commuter Helmet"/>
    <n v="4"/>
    <n v="79.97"/>
    <n v="0.1"/>
    <n v="43.36"/>
    <n v="287.892"/>
    <n v="173.44"/>
    <n v="114.452"/>
    <n v="0.39755185972517471"/>
    <n v="2026"/>
    <x v="2"/>
    <n v="7"/>
    <x v="6"/>
  </r>
  <r>
    <n v="4589"/>
    <d v="2026-07-01T00:00:00"/>
    <x v="3"/>
    <x v="8"/>
    <x v="2"/>
    <s v="New"/>
    <x v="0"/>
    <s v="Cycling Pack 12L"/>
    <n v="2"/>
    <n v="102.37"/>
    <n v="0"/>
    <n v="50.25"/>
    <n v="204.74"/>
    <n v="100.5"/>
    <n v="104.24000000000001"/>
    <n v="0.50913353521539517"/>
    <n v="2026"/>
    <x v="2"/>
    <n v="7"/>
    <x v="6"/>
  </r>
  <r>
    <n v="4873"/>
    <d v="2026-07-01T00:00:00"/>
    <x v="3"/>
    <x v="13"/>
    <x v="0"/>
    <s v="New"/>
    <x v="0"/>
    <s v="Cycling Pack 12L"/>
    <n v="1"/>
    <n v="102.13"/>
    <n v="0"/>
    <n v="49.17"/>
    <n v="102.13"/>
    <n v="49.17"/>
    <n v="52.959999999999994"/>
    <n v="0.5185547831195535"/>
    <n v="2026"/>
    <x v="2"/>
    <n v="7"/>
    <x v="6"/>
  </r>
  <r>
    <n v="729"/>
    <d v="2026-07-02T00:00:00"/>
    <x v="2"/>
    <x v="2"/>
    <x v="0"/>
    <s v="Returning"/>
    <x v="2"/>
    <s v="Travel Backpack 35L"/>
    <n v="1"/>
    <n v="161.82"/>
    <n v="0"/>
    <n v="87.15"/>
    <n v="161.82"/>
    <n v="87.15"/>
    <n v="74.669999999999987"/>
    <n v="0.46143863552094916"/>
    <n v="2026"/>
    <x v="2"/>
    <n v="7"/>
    <x v="6"/>
  </r>
  <r>
    <n v="906"/>
    <d v="2026-07-02T00:00:00"/>
    <x v="3"/>
    <x v="8"/>
    <x v="0"/>
    <s v="New"/>
    <x v="0"/>
    <s v="Commuter Helmet"/>
    <n v="2"/>
    <n v="83.29"/>
    <n v="0"/>
    <n v="42.45"/>
    <n v="166.58"/>
    <n v="84.9"/>
    <n v="81.680000000000007"/>
    <n v="0.49033497418657701"/>
    <n v="2026"/>
    <x v="2"/>
    <n v="7"/>
    <x v="6"/>
  </r>
  <r>
    <n v="1531"/>
    <d v="2026-07-02T00:00:00"/>
    <x v="2"/>
    <x v="16"/>
    <x v="0"/>
    <s v="New"/>
    <x v="2"/>
    <s v="Carry-On Duffel"/>
    <n v="2"/>
    <n v="136.72999999999999"/>
    <n v="0"/>
    <n v="66.03"/>
    <n v="273.45999999999998"/>
    <n v="132.06"/>
    <n v="141.39999999999998"/>
    <n v="0.5170774519125283"/>
    <n v="2026"/>
    <x v="2"/>
    <n v="7"/>
    <x v="6"/>
  </r>
  <r>
    <n v="1683"/>
    <d v="2026-07-02T00:00:00"/>
    <x v="2"/>
    <x v="2"/>
    <x v="3"/>
    <s v="Returning"/>
    <x v="1"/>
    <s v="Summit Backpack 45L"/>
    <n v="2"/>
    <n v="152.44"/>
    <n v="0"/>
    <n v="81.23"/>
    <n v="304.88"/>
    <n v="162.46"/>
    <n v="142.41999999999999"/>
    <n v="0.46713461033849379"/>
    <n v="2026"/>
    <x v="2"/>
    <n v="7"/>
    <x v="6"/>
  </r>
  <r>
    <n v="2363"/>
    <d v="2026-07-02T00:00:00"/>
    <x v="3"/>
    <x v="7"/>
    <x v="0"/>
    <s v="New"/>
    <x v="1"/>
    <s v="Trekking Poles"/>
    <n v="2"/>
    <n v="71.28"/>
    <n v="0.1"/>
    <n v="32.67"/>
    <n v="128.304"/>
    <n v="65.34"/>
    <n v="62.963999999999999"/>
    <n v="0.4907407407407407"/>
    <n v="2026"/>
    <x v="2"/>
    <n v="7"/>
    <x v="6"/>
  </r>
  <r>
    <n v="3858"/>
    <d v="2026-07-02T00:00:00"/>
    <x v="2"/>
    <x v="3"/>
    <x v="3"/>
    <s v="Returning"/>
    <x v="0"/>
    <s v="Commuter Helmet"/>
    <n v="1"/>
    <n v="80.290000000000006"/>
    <n v="0.1"/>
    <n v="43.47"/>
    <n v="72.26100000000001"/>
    <n v="43.47"/>
    <n v="28.791000000000011"/>
    <n v="0.39843068875326948"/>
    <n v="2026"/>
    <x v="2"/>
    <n v="7"/>
    <x v="6"/>
  </r>
  <r>
    <n v="4233"/>
    <d v="2026-07-02T00:00:00"/>
    <x v="1"/>
    <x v="6"/>
    <x v="3"/>
    <s v="New"/>
    <x v="1"/>
    <s v="Trail Boots"/>
    <n v="1"/>
    <n v="142.38"/>
    <n v="0.05"/>
    <n v="77.17"/>
    <n v="135.261"/>
    <n v="77.17"/>
    <n v="58.090999999999994"/>
    <n v="0.42947338848596417"/>
    <n v="2026"/>
    <x v="2"/>
    <n v="7"/>
    <x v="6"/>
  </r>
  <r>
    <n v="5071"/>
    <d v="2026-07-02T00:00:00"/>
    <x v="3"/>
    <x v="7"/>
    <x v="0"/>
    <s v="New"/>
    <x v="1"/>
    <s v="Hiking Daypack 20L"/>
    <n v="3"/>
    <n v="91.47"/>
    <n v="0.05"/>
    <n v="45.6"/>
    <n v="260.68949999999995"/>
    <n v="136.80000000000001"/>
    <n v="123.88949999999994"/>
    <n v="0.47523778287963253"/>
    <n v="2026"/>
    <x v="2"/>
    <n v="7"/>
    <x v="6"/>
  </r>
  <r>
    <n v="5174"/>
    <d v="2026-07-02T00:00:00"/>
    <x v="1"/>
    <x v="11"/>
    <x v="2"/>
    <s v="New"/>
    <x v="2"/>
    <s v="Packing Cube Set"/>
    <n v="1"/>
    <n v="45.92"/>
    <n v="0.05"/>
    <n v="17.91"/>
    <n v="43.624000000000002"/>
    <n v="17.91"/>
    <n v="25.714000000000002"/>
    <n v="0.58944617641665142"/>
    <n v="2026"/>
    <x v="2"/>
    <n v="7"/>
    <x v="6"/>
  </r>
  <r>
    <n v="727"/>
    <d v="2026-07-03T00:00:00"/>
    <x v="3"/>
    <x v="4"/>
    <x v="2"/>
    <s v="New"/>
    <x v="4"/>
    <s v="Recovery Roller"/>
    <n v="1"/>
    <n v="36.01"/>
    <n v="0"/>
    <n v="14.11"/>
    <n v="36.01"/>
    <n v="14.11"/>
    <n v="21.9"/>
    <n v="0.60816439877811723"/>
    <n v="2026"/>
    <x v="2"/>
    <n v="7"/>
    <x v="6"/>
  </r>
  <r>
    <n v="1546"/>
    <d v="2026-07-03T00:00:00"/>
    <x v="3"/>
    <x v="13"/>
    <x v="0"/>
    <s v="Business"/>
    <x v="2"/>
    <s v="Travel Backpack 35L"/>
    <n v="1"/>
    <n v="165.8"/>
    <n v="0.1"/>
    <n v="88.32"/>
    <n v="149.22000000000003"/>
    <n v="88.32"/>
    <n v="60.900000000000034"/>
    <n v="0.40812223562525146"/>
    <n v="2026"/>
    <x v="2"/>
    <n v="7"/>
    <x v="6"/>
  </r>
  <r>
    <n v="3610"/>
    <d v="2026-07-03T00:00:00"/>
    <x v="2"/>
    <x v="2"/>
    <x v="1"/>
    <s v="Business"/>
    <x v="4"/>
    <s v="Resistance Band Set"/>
    <n v="5"/>
    <n v="40.36"/>
    <n v="0.15"/>
    <n v="14.57"/>
    <n v="171.53"/>
    <n v="72.849999999999994"/>
    <n v="98.68"/>
    <n v="0.57529295167026184"/>
    <n v="2026"/>
    <x v="2"/>
    <n v="7"/>
    <x v="6"/>
  </r>
  <r>
    <n v="3931"/>
    <d v="2026-07-03T00:00:00"/>
    <x v="2"/>
    <x v="16"/>
    <x v="1"/>
    <s v="Business"/>
    <x v="1"/>
    <s v="Trail Boots"/>
    <n v="12"/>
    <n v="143.77000000000001"/>
    <n v="0.1"/>
    <n v="81.680000000000007"/>
    <n v="1552.7160000000003"/>
    <n v="980.16000000000008"/>
    <n v="572.55600000000027"/>
    <n v="0.3687448316369511"/>
    <n v="2026"/>
    <x v="2"/>
    <n v="7"/>
    <x v="6"/>
  </r>
  <r>
    <n v="3942"/>
    <d v="2026-07-03T00:00:00"/>
    <x v="1"/>
    <x v="12"/>
    <x v="0"/>
    <s v="New"/>
    <x v="1"/>
    <s v="Trekking Poles"/>
    <n v="2"/>
    <n v="70.5"/>
    <n v="0"/>
    <n v="32.51"/>
    <n v="141"/>
    <n v="65.02"/>
    <n v="75.98"/>
    <n v="0.53886524822695037"/>
    <n v="2026"/>
    <x v="2"/>
    <n v="7"/>
    <x v="6"/>
  </r>
  <r>
    <n v="4165"/>
    <d v="2026-07-03T00:00:00"/>
    <x v="1"/>
    <x v="14"/>
    <x v="0"/>
    <s v="New"/>
    <x v="1"/>
    <s v="Summit Backpack 45L"/>
    <n v="2"/>
    <n v="152.88999999999999"/>
    <n v="0"/>
    <n v="81.34"/>
    <n v="305.77999999999997"/>
    <n v="162.68"/>
    <n v="143.09999999999997"/>
    <n v="0.46798351756164558"/>
    <n v="2026"/>
    <x v="2"/>
    <n v="7"/>
    <x v="6"/>
  </r>
  <r>
    <n v="1149"/>
    <d v="2026-07-04T00:00:00"/>
    <x v="0"/>
    <x v="15"/>
    <x v="0"/>
    <s v="New"/>
    <x v="0"/>
    <s v="Commuter Helmet"/>
    <n v="2"/>
    <n v="81.900000000000006"/>
    <n v="0"/>
    <n v="42.61"/>
    <n v="163.80000000000001"/>
    <n v="85.22"/>
    <n v="78.580000000000013"/>
    <n v="0.47973137973137975"/>
    <n v="2026"/>
    <x v="2"/>
    <n v="7"/>
    <x v="6"/>
  </r>
  <r>
    <n v="1310"/>
    <d v="2026-07-04T00:00:00"/>
    <x v="2"/>
    <x v="10"/>
    <x v="2"/>
    <s v="New"/>
    <x v="0"/>
    <s v="Cycling Pack 12L"/>
    <n v="1"/>
    <n v="103.58"/>
    <n v="0"/>
    <n v="51.94"/>
    <n v="103.58"/>
    <n v="51.94"/>
    <n v="51.64"/>
    <n v="0.49855184398532537"/>
    <n v="2026"/>
    <x v="2"/>
    <n v="7"/>
    <x v="6"/>
  </r>
  <r>
    <n v="2352"/>
    <d v="2026-07-04T00:00:00"/>
    <x v="2"/>
    <x v="3"/>
    <x v="1"/>
    <s v="Returning"/>
    <x v="1"/>
    <s v="Trekking Poles"/>
    <n v="4"/>
    <n v="69.7"/>
    <n v="0.1"/>
    <n v="32.799999999999997"/>
    <n v="250.92000000000002"/>
    <n v="131.19999999999999"/>
    <n v="119.72000000000003"/>
    <n v="0.47712418300653603"/>
    <n v="2026"/>
    <x v="2"/>
    <n v="7"/>
    <x v="6"/>
  </r>
  <r>
    <n v="2547"/>
    <d v="2026-07-04T00:00:00"/>
    <x v="1"/>
    <x v="12"/>
    <x v="0"/>
    <s v="Business"/>
    <x v="4"/>
    <s v="Resistance Band Set"/>
    <n v="1"/>
    <n v="40.549999999999997"/>
    <n v="0.05"/>
    <n v="14.44"/>
    <n v="38.522499999999994"/>
    <n v="14.44"/>
    <n v="24.082499999999996"/>
    <n v="0.62515413070283599"/>
    <n v="2026"/>
    <x v="2"/>
    <n v="7"/>
    <x v="6"/>
  </r>
  <r>
    <n v="2720"/>
    <d v="2026-07-04T00:00:00"/>
    <x v="3"/>
    <x v="8"/>
    <x v="0"/>
    <s v="New"/>
    <x v="1"/>
    <s v="Trail Boots"/>
    <n v="2"/>
    <n v="145.88999999999999"/>
    <n v="0"/>
    <n v="80.709999999999994"/>
    <n v="291.77999999999997"/>
    <n v="161.41999999999999"/>
    <n v="130.35999999999999"/>
    <n v="0.4467749674412228"/>
    <n v="2026"/>
    <x v="2"/>
    <n v="7"/>
    <x v="6"/>
  </r>
  <r>
    <n v="3591"/>
    <d v="2026-07-04T00:00:00"/>
    <x v="3"/>
    <x v="13"/>
    <x v="0"/>
    <s v="Returning"/>
    <x v="2"/>
    <s v="Travel Backpack 35L"/>
    <n v="1"/>
    <n v="163.25"/>
    <n v="0"/>
    <n v="89.71"/>
    <n v="163.25"/>
    <n v="89.71"/>
    <n v="73.540000000000006"/>
    <n v="0.45047473200612559"/>
    <n v="2026"/>
    <x v="2"/>
    <n v="7"/>
    <x v="6"/>
  </r>
  <r>
    <n v="3819"/>
    <d v="2026-07-04T00:00:00"/>
    <x v="1"/>
    <x v="1"/>
    <x v="0"/>
    <s v="Returning"/>
    <x v="4"/>
    <s v="Resistance Band Set"/>
    <n v="1"/>
    <n v="40.39"/>
    <n v="0.1"/>
    <n v="14.38"/>
    <n v="36.350999999999999"/>
    <n v="14.38"/>
    <n v="21.970999999999997"/>
    <n v="0.60441253335534095"/>
    <n v="2026"/>
    <x v="2"/>
    <n v="7"/>
    <x v="6"/>
  </r>
  <r>
    <n v="4869"/>
    <d v="2026-07-04T00:00:00"/>
    <x v="0"/>
    <x v="15"/>
    <x v="2"/>
    <s v="Returning"/>
    <x v="3"/>
    <s v="Trail Tent 2P"/>
    <n v="1"/>
    <n v="200.22"/>
    <n v="0"/>
    <n v="104.38"/>
    <n v="200.22"/>
    <n v="104.38"/>
    <n v="95.84"/>
    <n v="0.47867345919488563"/>
    <n v="2026"/>
    <x v="2"/>
    <n v="7"/>
    <x v="6"/>
  </r>
  <r>
    <n v="4940"/>
    <d v="2026-07-04T00:00:00"/>
    <x v="1"/>
    <x v="6"/>
    <x v="0"/>
    <s v="Returning"/>
    <x v="2"/>
    <s v="Travel Backpack 35L"/>
    <n v="1"/>
    <n v="164.78"/>
    <n v="0.1"/>
    <n v="88.72"/>
    <n v="148.30199999999999"/>
    <n v="88.72"/>
    <n v="59.581999999999994"/>
    <n v="0.4017612709201494"/>
    <n v="2026"/>
    <x v="2"/>
    <n v="7"/>
    <x v="6"/>
  </r>
  <r>
    <n v="5164"/>
    <d v="2026-07-04T00:00:00"/>
    <x v="1"/>
    <x v="14"/>
    <x v="0"/>
    <s v="Returning"/>
    <x v="1"/>
    <s v="Trail Boots"/>
    <n v="4"/>
    <n v="142.86000000000001"/>
    <n v="0"/>
    <n v="81.62"/>
    <n v="571.44000000000005"/>
    <n v="326.48"/>
    <n v="244.96000000000004"/>
    <n v="0.42867142657146862"/>
    <n v="2026"/>
    <x v="2"/>
    <n v="7"/>
    <x v="6"/>
  </r>
  <r>
    <n v="659"/>
    <d v="2026-07-05T00:00:00"/>
    <x v="3"/>
    <x v="13"/>
    <x v="3"/>
    <s v="Business"/>
    <x v="0"/>
    <s v="Compact Repair Kit"/>
    <n v="1"/>
    <n v="41.18"/>
    <n v="0"/>
    <n v="16.25"/>
    <n v="41.18"/>
    <n v="16.25"/>
    <n v="24.93"/>
    <n v="0.6053909664885867"/>
    <n v="2026"/>
    <x v="2"/>
    <n v="7"/>
    <x v="6"/>
  </r>
  <r>
    <n v="969"/>
    <d v="2026-07-05T00:00:00"/>
    <x v="1"/>
    <x v="11"/>
    <x v="1"/>
    <s v="Business"/>
    <x v="4"/>
    <s v="Recovery Roller"/>
    <n v="12"/>
    <n v="35.81"/>
    <n v="0.15"/>
    <n v="14.29"/>
    <n v="365.262"/>
    <n v="171.48"/>
    <n v="193.78200000000001"/>
    <n v="0.53052877112866936"/>
    <n v="2026"/>
    <x v="2"/>
    <n v="7"/>
    <x v="6"/>
  </r>
  <r>
    <n v="1096"/>
    <d v="2026-07-05T00:00:00"/>
    <x v="1"/>
    <x v="14"/>
    <x v="2"/>
    <s v="New"/>
    <x v="3"/>
    <s v="Alpine Tent 4P"/>
    <n v="3"/>
    <n v="345.42"/>
    <n v="0"/>
    <n v="198.69"/>
    <n v="1036.26"/>
    <n v="596.06999999999994"/>
    <n v="440.19000000000005"/>
    <n v="0.42478721556366167"/>
    <n v="2026"/>
    <x v="2"/>
    <n v="7"/>
    <x v="6"/>
  </r>
  <r>
    <n v="1440"/>
    <d v="2026-07-05T00:00:00"/>
    <x v="3"/>
    <x v="8"/>
    <x v="0"/>
    <s v="Returning"/>
    <x v="0"/>
    <s v="Cycling Pack 12L"/>
    <n v="4"/>
    <n v="101.66"/>
    <n v="0.1"/>
    <n v="51.55"/>
    <n v="365.976"/>
    <n v="206.2"/>
    <n v="159.77600000000001"/>
    <n v="0.43657507596126527"/>
    <n v="2026"/>
    <x v="2"/>
    <n v="7"/>
    <x v="6"/>
  </r>
  <r>
    <n v="2052"/>
    <d v="2026-07-05T00:00:00"/>
    <x v="3"/>
    <x v="13"/>
    <x v="0"/>
    <s v="Business"/>
    <x v="1"/>
    <s v="Trail Boots"/>
    <n v="3"/>
    <n v="146.88999999999999"/>
    <n v="0"/>
    <n v="77.650000000000006"/>
    <n v="440.66999999999996"/>
    <n v="232.95000000000002"/>
    <n v="207.71999999999994"/>
    <n v="0.47137313636054179"/>
    <n v="2026"/>
    <x v="2"/>
    <n v="7"/>
    <x v="6"/>
  </r>
  <r>
    <n v="2096"/>
    <d v="2026-07-05T00:00:00"/>
    <x v="3"/>
    <x v="13"/>
    <x v="3"/>
    <s v="Returning"/>
    <x v="2"/>
    <s v="Travel Backpack 35L"/>
    <n v="2"/>
    <n v="161.21"/>
    <n v="0"/>
    <n v="85.2"/>
    <n v="322.42"/>
    <n v="170.4"/>
    <n v="152.02000000000001"/>
    <n v="0.47149680540909372"/>
    <n v="2026"/>
    <x v="2"/>
    <n v="7"/>
    <x v="6"/>
  </r>
  <r>
    <n v="2488"/>
    <d v="2026-07-05T00:00:00"/>
    <x v="3"/>
    <x v="8"/>
    <x v="2"/>
    <s v="New"/>
    <x v="1"/>
    <s v="Trekking Poles"/>
    <n v="2"/>
    <n v="71.27"/>
    <n v="0.05"/>
    <n v="32.85"/>
    <n v="135.41299999999998"/>
    <n v="65.7"/>
    <n v="69.71299999999998"/>
    <n v="0.5148176319851121"/>
    <n v="2026"/>
    <x v="2"/>
    <n v="7"/>
    <x v="6"/>
  </r>
  <r>
    <n v="3220"/>
    <d v="2026-07-05T00:00:00"/>
    <x v="0"/>
    <x v="9"/>
    <x v="2"/>
    <s v="Returning"/>
    <x v="4"/>
    <s v="Training Mat"/>
    <n v="3"/>
    <n v="50.16"/>
    <n v="0.05"/>
    <n v="22.24"/>
    <n v="142.95599999999999"/>
    <n v="66.72"/>
    <n v="76.23599999999999"/>
    <n v="0.53328296818601528"/>
    <n v="2026"/>
    <x v="2"/>
    <n v="7"/>
    <x v="6"/>
  </r>
  <r>
    <n v="3711"/>
    <d v="2026-07-05T00:00:00"/>
    <x v="3"/>
    <x v="4"/>
    <x v="3"/>
    <s v="New"/>
    <x v="1"/>
    <s v="Trail Boots"/>
    <n v="1"/>
    <n v="145.37"/>
    <n v="0.05"/>
    <n v="81.02"/>
    <n v="138.10149999999999"/>
    <n v="81.02"/>
    <n v="57.081499999999991"/>
    <n v="0.41333005072356199"/>
    <n v="2026"/>
    <x v="2"/>
    <n v="7"/>
    <x v="6"/>
  </r>
  <r>
    <n v="3823"/>
    <d v="2026-07-05T00:00:00"/>
    <x v="3"/>
    <x v="7"/>
    <x v="2"/>
    <s v="New"/>
    <x v="2"/>
    <s v="Packing Cube Set"/>
    <n v="2"/>
    <n v="47.1"/>
    <n v="0"/>
    <n v="17.920000000000002"/>
    <n v="94.2"/>
    <n v="35.840000000000003"/>
    <n v="58.36"/>
    <n v="0.6195329087048832"/>
    <n v="2026"/>
    <x v="2"/>
    <n v="7"/>
    <x v="6"/>
  </r>
  <r>
    <n v="4058"/>
    <d v="2026-07-05T00:00:00"/>
    <x v="3"/>
    <x v="13"/>
    <x v="1"/>
    <s v="Business"/>
    <x v="1"/>
    <s v="Summit Backpack 45L"/>
    <n v="5"/>
    <n v="155.09"/>
    <n v="0.1"/>
    <n v="78.52"/>
    <n v="697.90500000000009"/>
    <n v="392.59999999999997"/>
    <n v="305.30500000000012"/>
    <n v="0.43745925305020034"/>
    <n v="2026"/>
    <x v="2"/>
    <n v="7"/>
    <x v="6"/>
  </r>
  <r>
    <n v="4126"/>
    <d v="2026-07-05T00:00:00"/>
    <x v="3"/>
    <x v="13"/>
    <x v="0"/>
    <s v="New"/>
    <x v="0"/>
    <s v="Commuter Helmet"/>
    <n v="3"/>
    <n v="82.89"/>
    <n v="0"/>
    <n v="42.31"/>
    <n v="248.67000000000002"/>
    <n v="126.93"/>
    <n v="121.74000000000001"/>
    <n v="0.48956448304982508"/>
    <n v="2026"/>
    <x v="2"/>
    <n v="7"/>
    <x v="6"/>
  </r>
  <r>
    <n v="5080"/>
    <d v="2026-07-05T00:00:00"/>
    <x v="2"/>
    <x v="3"/>
    <x v="2"/>
    <s v="New"/>
    <x v="0"/>
    <s v="Commuter Helmet"/>
    <n v="2"/>
    <n v="80.8"/>
    <n v="0"/>
    <n v="42.21"/>
    <n v="161.6"/>
    <n v="84.42"/>
    <n v="77.179999999999993"/>
    <n v="0.47759900990099008"/>
    <n v="2026"/>
    <x v="2"/>
    <n v="7"/>
    <x v="6"/>
  </r>
  <r>
    <n v="923"/>
    <d v="2026-07-06T00:00:00"/>
    <x v="2"/>
    <x v="5"/>
    <x v="0"/>
    <s v="New"/>
    <x v="4"/>
    <s v="Resistance Band Set"/>
    <n v="2"/>
    <n v="39.54"/>
    <n v="0.05"/>
    <n v="14.68"/>
    <n v="75.125999999999991"/>
    <n v="29.36"/>
    <n v="45.765999999999991"/>
    <n v="0.60918989431089099"/>
    <n v="2026"/>
    <x v="2"/>
    <n v="7"/>
    <x v="6"/>
  </r>
  <r>
    <n v="1549"/>
    <d v="2026-07-06T00:00:00"/>
    <x v="2"/>
    <x v="2"/>
    <x v="0"/>
    <s v="New"/>
    <x v="4"/>
    <s v="Weighted Vest"/>
    <n v="2"/>
    <n v="121.35"/>
    <n v="0"/>
    <n v="71.06"/>
    <n v="242.7"/>
    <n v="142.12"/>
    <n v="100.57999999999998"/>
    <n v="0.41442109600329619"/>
    <n v="2026"/>
    <x v="2"/>
    <n v="7"/>
    <x v="6"/>
  </r>
  <r>
    <n v="1839"/>
    <d v="2026-07-06T00:00:00"/>
    <x v="3"/>
    <x v="8"/>
    <x v="2"/>
    <s v="Returning"/>
    <x v="4"/>
    <s v="Resistance Band Set"/>
    <n v="1"/>
    <n v="41.37"/>
    <n v="0"/>
    <n v="15.12"/>
    <n v="41.37"/>
    <n v="15.12"/>
    <n v="26.25"/>
    <n v="0.63451776649746194"/>
    <n v="2026"/>
    <x v="2"/>
    <n v="7"/>
    <x v="6"/>
  </r>
  <r>
    <n v="2053"/>
    <d v="2026-07-06T00:00:00"/>
    <x v="1"/>
    <x v="12"/>
    <x v="0"/>
    <s v="New"/>
    <x v="0"/>
    <s v="Commuter Helmet"/>
    <n v="5"/>
    <n v="81.63"/>
    <n v="0.05"/>
    <n v="42.36"/>
    <n v="387.74249999999995"/>
    <n v="211.8"/>
    <n v="175.94249999999994"/>
    <n v="0.45376119460724568"/>
    <n v="2026"/>
    <x v="2"/>
    <n v="7"/>
    <x v="6"/>
  </r>
  <r>
    <n v="2342"/>
    <d v="2026-07-06T00:00:00"/>
    <x v="1"/>
    <x v="1"/>
    <x v="0"/>
    <s v="Returning"/>
    <x v="4"/>
    <s v="Recovery Roller"/>
    <n v="1"/>
    <n v="36.19"/>
    <n v="0"/>
    <n v="13.91"/>
    <n v="36.19"/>
    <n v="13.91"/>
    <n v="22.279999999999998"/>
    <n v="0.61563967946946663"/>
    <n v="2026"/>
    <x v="2"/>
    <n v="7"/>
    <x v="6"/>
  </r>
  <r>
    <n v="2465"/>
    <d v="2026-07-06T00:00:00"/>
    <x v="1"/>
    <x v="1"/>
    <x v="3"/>
    <s v="New"/>
    <x v="1"/>
    <s v="Trail Boots"/>
    <n v="1"/>
    <n v="142.04"/>
    <n v="0"/>
    <n v="81.67"/>
    <n v="142.04"/>
    <n v="81.67"/>
    <n v="60.36999999999999"/>
    <n v="0.4250211208110391"/>
    <n v="2026"/>
    <x v="2"/>
    <n v="7"/>
    <x v="6"/>
  </r>
  <r>
    <n v="3990"/>
    <d v="2026-07-06T00:00:00"/>
    <x v="2"/>
    <x v="5"/>
    <x v="0"/>
    <s v="Business"/>
    <x v="2"/>
    <s v="Carry-On Duffel"/>
    <n v="1"/>
    <n v="133.66999999999999"/>
    <n v="0"/>
    <n v="68.25"/>
    <n v="133.66999999999999"/>
    <n v="68.25"/>
    <n v="65.419999999999987"/>
    <n v="0.48941422907159415"/>
    <n v="2026"/>
    <x v="2"/>
    <n v="7"/>
    <x v="6"/>
  </r>
  <r>
    <n v="4370"/>
    <d v="2026-07-06T00:00:00"/>
    <x v="2"/>
    <x v="10"/>
    <x v="0"/>
    <s v="New"/>
    <x v="2"/>
    <s v="Travel Backpack 35L"/>
    <n v="6"/>
    <n v="166.6"/>
    <n v="0"/>
    <n v="88.14"/>
    <n v="999.59999999999991"/>
    <n v="528.84"/>
    <n v="470.75999999999988"/>
    <n v="0.47094837935174061"/>
    <n v="2026"/>
    <x v="2"/>
    <n v="7"/>
    <x v="6"/>
  </r>
  <r>
    <n v="4856"/>
    <d v="2026-07-06T00:00:00"/>
    <x v="1"/>
    <x v="12"/>
    <x v="0"/>
    <s v="Returning"/>
    <x v="0"/>
    <s v="Cycling Pack 12L"/>
    <n v="2"/>
    <n v="99.93"/>
    <n v="0.1"/>
    <n v="51.96"/>
    <n v="179.87400000000002"/>
    <n v="103.92"/>
    <n v="75.954000000000022"/>
    <n v="0.422262250241836"/>
    <n v="2026"/>
    <x v="2"/>
    <n v="7"/>
    <x v="6"/>
  </r>
  <r>
    <n v="337"/>
    <d v="2026-07-07T00:00:00"/>
    <x v="0"/>
    <x v="15"/>
    <x v="2"/>
    <s v="Returning"/>
    <x v="0"/>
    <s v="Cycling Pack 12L"/>
    <n v="6"/>
    <n v="100.56"/>
    <n v="0"/>
    <n v="49.47"/>
    <n v="603.36"/>
    <n v="296.82"/>
    <n v="306.54000000000002"/>
    <n v="0.508054892601432"/>
    <n v="2026"/>
    <x v="2"/>
    <n v="7"/>
    <x v="6"/>
  </r>
  <r>
    <n v="1001"/>
    <d v="2026-07-07T00:00:00"/>
    <x v="0"/>
    <x v="9"/>
    <x v="0"/>
    <s v="Returning"/>
    <x v="3"/>
    <s v="Trail Tent 2P"/>
    <n v="1"/>
    <n v="200.48"/>
    <n v="0.05"/>
    <n v="104.11"/>
    <n v="190.45599999999999"/>
    <n v="104.11"/>
    <n v="86.345999999999989"/>
    <n v="0.45336455664300412"/>
    <n v="2026"/>
    <x v="2"/>
    <n v="7"/>
    <x v="6"/>
  </r>
  <r>
    <n v="2424"/>
    <d v="2026-07-07T00:00:00"/>
    <x v="3"/>
    <x v="8"/>
    <x v="0"/>
    <s v="New"/>
    <x v="0"/>
    <s v="Trail Bike Light"/>
    <n v="1"/>
    <n v="51.06"/>
    <n v="0.15"/>
    <n v="22.56"/>
    <n v="43.401000000000003"/>
    <n v="22.56"/>
    <n v="20.841000000000005"/>
    <n v="0.48019630884081022"/>
    <n v="2026"/>
    <x v="2"/>
    <n v="7"/>
    <x v="6"/>
  </r>
  <r>
    <n v="2751"/>
    <d v="2026-07-07T00:00:00"/>
    <x v="0"/>
    <x v="15"/>
    <x v="2"/>
    <s v="New"/>
    <x v="4"/>
    <s v="Weighted Vest"/>
    <n v="2"/>
    <n v="125.9"/>
    <n v="0.15"/>
    <n v="70.27"/>
    <n v="214.03"/>
    <n v="140.54"/>
    <n v="73.490000000000009"/>
    <n v="0.34336307994206422"/>
    <n v="2026"/>
    <x v="2"/>
    <n v="7"/>
    <x v="6"/>
  </r>
  <r>
    <n v="375"/>
    <d v="2026-07-08T00:00:00"/>
    <x v="1"/>
    <x v="12"/>
    <x v="2"/>
    <s v="Returning"/>
    <x v="3"/>
    <s v="Trail Tent 2P"/>
    <n v="2"/>
    <n v="192.24"/>
    <n v="0.05"/>
    <n v="103.65"/>
    <n v="365.25599999999997"/>
    <n v="207.3"/>
    <n v="157.95599999999996"/>
    <n v="0.43245285498390162"/>
    <n v="2026"/>
    <x v="2"/>
    <n v="7"/>
    <x v="6"/>
  </r>
  <r>
    <n v="650"/>
    <d v="2026-07-08T00:00:00"/>
    <x v="0"/>
    <x v="0"/>
    <x v="0"/>
    <s v="Business"/>
    <x v="4"/>
    <s v="Resistance Band Set"/>
    <n v="2"/>
    <n v="40.79"/>
    <n v="0"/>
    <n v="14.61"/>
    <n v="81.58"/>
    <n v="29.22"/>
    <n v="52.36"/>
    <n v="0.64182397646481981"/>
    <n v="2026"/>
    <x v="2"/>
    <n v="7"/>
    <x v="6"/>
  </r>
  <r>
    <n v="941"/>
    <d v="2026-07-08T00:00:00"/>
    <x v="0"/>
    <x v="9"/>
    <x v="2"/>
    <s v="New"/>
    <x v="3"/>
    <s v="Compact Sleeping Bag"/>
    <n v="2"/>
    <n v="125.73"/>
    <n v="0.15"/>
    <n v="61.75"/>
    <n v="213.74100000000001"/>
    <n v="123.5"/>
    <n v="90.241000000000014"/>
    <n v="0.42219789371248384"/>
    <n v="2026"/>
    <x v="2"/>
    <n v="7"/>
    <x v="6"/>
  </r>
  <r>
    <n v="2719"/>
    <d v="2026-07-08T00:00:00"/>
    <x v="0"/>
    <x v="15"/>
    <x v="0"/>
    <s v="Business"/>
    <x v="2"/>
    <s v="Travel Backpack 35L"/>
    <n v="1"/>
    <n v="164.92"/>
    <n v="0"/>
    <n v="89.47"/>
    <n v="164.92"/>
    <n v="89.47"/>
    <n v="75.449999999999989"/>
    <n v="0.45749454280863444"/>
    <n v="2026"/>
    <x v="2"/>
    <n v="7"/>
    <x v="6"/>
  </r>
  <r>
    <n v="3833"/>
    <d v="2026-07-08T00:00:00"/>
    <x v="1"/>
    <x v="6"/>
    <x v="2"/>
    <s v="New"/>
    <x v="0"/>
    <s v="Cycling Pack 12L"/>
    <n v="5"/>
    <n v="103.91"/>
    <n v="0"/>
    <n v="51.19"/>
    <n v="519.54999999999995"/>
    <n v="255.95"/>
    <n v="263.59999999999997"/>
    <n v="0.50736214031373306"/>
    <n v="2026"/>
    <x v="2"/>
    <n v="7"/>
    <x v="6"/>
  </r>
  <r>
    <n v="211"/>
    <d v="2026-07-09T00:00:00"/>
    <x v="2"/>
    <x v="16"/>
    <x v="1"/>
    <s v="Business"/>
    <x v="0"/>
    <s v="Trail Bike Light"/>
    <n v="10"/>
    <n v="49.69"/>
    <n v="0.1"/>
    <n v="21.82"/>
    <n v="447.21"/>
    <n v="218.2"/>
    <n v="229.01"/>
    <n v="0.51208604458755391"/>
    <n v="2026"/>
    <x v="2"/>
    <n v="7"/>
    <x v="6"/>
  </r>
  <r>
    <n v="392"/>
    <d v="2026-07-09T00:00:00"/>
    <x v="3"/>
    <x v="7"/>
    <x v="2"/>
    <s v="Returning"/>
    <x v="1"/>
    <s v="Hiking Daypack 20L"/>
    <n v="3"/>
    <n v="94.19"/>
    <n v="0"/>
    <n v="44.1"/>
    <n v="282.57"/>
    <n v="132.30000000000001"/>
    <n v="150.26999999999998"/>
    <n v="0.53179743072512997"/>
    <n v="2026"/>
    <x v="2"/>
    <n v="7"/>
    <x v="6"/>
  </r>
  <r>
    <n v="1302"/>
    <d v="2026-07-09T00:00:00"/>
    <x v="1"/>
    <x v="14"/>
    <x v="2"/>
    <s v="Returning"/>
    <x v="2"/>
    <s v="Packing Cube Set"/>
    <n v="1"/>
    <n v="46.87"/>
    <n v="0"/>
    <n v="18.649999999999999"/>
    <n v="46.87"/>
    <n v="18.649999999999999"/>
    <n v="28.22"/>
    <n v="0.60209088969490077"/>
    <n v="2026"/>
    <x v="2"/>
    <n v="7"/>
    <x v="6"/>
  </r>
  <r>
    <n v="1366"/>
    <d v="2026-07-09T00:00:00"/>
    <x v="2"/>
    <x v="16"/>
    <x v="0"/>
    <s v="Returning"/>
    <x v="2"/>
    <s v="Insulated Bottle"/>
    <n v="1"/>
    <n v="36.99"/>
    <n v="0.1"/>
    <n v="13.2"/>
    <n v="33.291000000000004"/>
    <n v="13.2"/>
    <n v="20.091000000000005"/>
    <n v="0.60349644047940887"/>
    <n v="2026"/>
    <x v="2"/>
    <n v="7"/>
    <x v="6"/>
  </r>
  <r>
    <n v="1974"/>
    <d v="2026-07-09T00:00:00"/>
    <x v="0"/>
    <x v="15"/>
    <x v="0"/>
    <s v="Returning"/>
    <x v="2"/>
    <s v="Carry-On Duffel"/>
    <n v="1"/>
    <n v="135.44"/>
    <n v="0"/>
    <n v="65.48"/>
    <n v="135.44"/>
    <n v="65.48"/>
    <n v="69.959999999999994"/>
    <n v="0.51653868871825159"/>
    <n v="2026"/>
    <x v="2"/>
    <n v="7"/>
    <x v="6"/>
  </r>
  <r>
    <n v="2716"/>
    <d v="2026-07-09T00:00:00"/>
    <x v="1"/>
    <x v="1"/>
    <x v="0"/>
    <s v="New"/>
    <x v="1"/>
    <s v="Hiking Daypack 20L"/>
    <n v="3"/>
    <n v="92.25"/>
    <n v="0"/>
    <n v="46.27"/>
    <n v="276.75"/>
    <n v="138.81"/>
    <n v="137.94"/>
    <n v="0.49842818428184282"/>
    <n v="2026"/>
    <x v="2"/>
    <n v="7"/>
    <x v="6"/>
  </r>
  <r>
    <n v="3161"/>
    <d v="2026-07-09T00:00:00"/>
    <x v="2"/>
    <x v="5"/>
    <x v="0"/>
    <s v="New"/>
    <x v="3"/>
    <s v="Trail Tent 2P"/>
    <n v="2"/>
    <n v="192.6"/>
    <n v="0"/>
    <n v="104.89"/>
    <n v="385.2"/>
    <n v="209.78"/>
    <n v="175.42"/>
    <n v="0.45539979231568017"/>
    <n v="2026"/>
    <x v="2"/>
    <n v="7"/>
    <x v="6"/>
  </r>
  <r>
    <n v="3240"/>
    <d v="2026-07-09T00:00:00"/>
    <x v="3"/>
    <x v="8"/>
    <x v="0"/>
    <s v="Returning"/>
    <x v="0"/>
    <s v="Compact Repair Kit"/>
    <n v="1"/>
    <n v="39.94"/>
    <n v="0"/>
    <n v="16.89"/>
    <n v="39.94"/>
    <n v="16.89"/>
    <n v="23.049999999999997"/>
    <n v="0.57711567351026538"/>
    <n v="2026"/>
    <x v="2"/>
    <n v="7"/>
    <x v="6"/>
  </r>
  <r>
    <n v="3682"/>
    <d v="2026-07-09T00:00:00"/>
    <x v="2"/>
    <x v="2"/>
    <x v="0"/>
    <s v="Returning"/>
    <x v="1"/>
    <s v="Summit Backpack 45L"/>
    <n v="3"/>
    <n v="150.61000000000001"/>
    <n v="0"/>
    <n v="79.900000000000006"/>
    <n v="451.83000000000004"/>
    <n v="239.70000000000002"/>
    <n v="212.13000000000002"/>
    <n v="0.46949073766682159"/>
    <n v="2026"/>
    <x v="2"/>
    <n v="7"/>
    <x v="6"/>
  </r>
  <r>
    <n v="4725"/>
    <d v="2026-07-09T00:00:00"/>
    <x v="3"/>
    <x v="13"/>
    <x v="0"/>
    <s v="Returning"/>
    <x v="1"/>
    <s v="Trekking Poles"/>
    <n v="2"/>
    <n v="71.069999999999993"/>
    <n v="0"/>
    <n v="31.57"/>
    <n v="142.13999999999999"/>
    <n v="63.14"/>
    <n v="78.999999999999986"/>
    <n v="0.55579006613198245"/>
    <n v="2026"/>
    <x v="2"/>
    <n v="7"/>
    <x v="6"/>
  </r>
  <r>
    <n v="758"/>
    <d v="2026-07-10T00:00:00"/>
    <x v="0"/>
    <x v="0"/>
    <x v="2"/>
    <s v="New"/>
    <x v="0"/>
    <s v="Trail Bike Light"/>
    <n v="1"/>
    <n v="50.78"/>
    <n v="0"/>
    <n v="22.29"/>
    <n v="50.78"/>
    <n v="22.29"/>
    <n v="28.490000000000002"/>
    <n v="0.56104765655769995"/>
    <n v="2026"/>
    <x v="2"/>
    <n v="7"/>
    <x v="6"/>
  </r>
  <r>
    <n v="1910"/>
    <d v="2026-07-10T00:00:00"/>
    <x v="0"/>
    <x v="15"/>
    <x v="0"/>
    <s v="Returning"/>
    <x v="1"/>
    <s v="Trail Boots"/>
    <n v="2"/>
    <n v="141.51"/>
    <n v="0.05"/>
    <n v="77.040000000000006"/>
    <n v="268.86899999999997"/>
    <n v="154.08000000000001"/>
    <n v="114.78899999999996"/>
    <n v="0.42693281858451504"/>
    <n v="2026"/>
    <x v="2"/>
    <n v="7"/>
    <x v="6"/>
  </r>
  <r>
    <n v="1941"/>
    <d v="2026-07-10T00:00:00"/>
    <x v="1"/>
    <x v="12"/>
    <x v="3"/>
    <s v="Returning"/>
    <x v="1"/>
    <s v="Summit Backpack 45L"/>
    <n v="1"/>
    <n v="156.44"/>
    <n v="0.1"/>
    <n v="80.72"/>
    <n v="140.79599999999999"/>
    <n v="80.72"/>
    <n v="60.075999999999993"/>
    <n v="0.42668825818915307"/>
    <n v="2026"/>
    <x v="2"/>
    <n v="7"/>
    <x v="6"/>
  </r>
  <r>
    <n v="2324"/>
    <d v="2026-07-10T00:00:00"/>
    <x v="1"/>
    <x v="12"/>
    <x v="0"/>
    <s v="New"/>
    <x v="4"/>
    <s v="Training Mat"/>
    <n v="2"/>
    <n v="51.75"/>
    <n v="0"/>
    <n v="21.4"/>
    <n v="103.5"/>
    <n v="42.8"/>
    <n v="60.7"/>
    <n v="0.58647342995169083"/>
    <n v="2026"/>
    <x v="2"/>
    <n v="7"/>
    <x v="6"/>
  </r>
  <r>
    <n v="2869"/>
    <d v="2026-07-10T00:00:00"/>
    <x v="2"/>
    <x v="5"/>
    <x v="3"/>
    <s v="New"/>
    <x v="3"/>
    <s v="Portable Camp Stove"/>
    <n v="1"/>
    <n v="82.23"/>
    <n v="0.1"/>
    <n v="38.340000000000003"/>
    <n v="74.007000000000005"/>
    <n v="38.340000000000003"/>
    <n v="35.667000000000002"/>
    <n v="0.48194089748267055"/>
    <n v="2026"/>
    <x v="2"/>
    <n v="7"/>
    <x v="6"/>
  </r>
  <r>
    <n v="3236"/>
    <d v="2026-07-10T00:00:00"/>
    <x v="1"/>
    <x v="6"/>
    <x v="0"/>
    <s v="New"/>
    <x v="1"/>
    <s v="Trail Boots"/>
    <n v="1"/>
    <n v="144.16999999999999"/>
    <n v="0.1"/>
    <n v="78.13"/>
    <n v="129.75299999999999"/>
    <n v="78.13"/>
    <n v="51.62299999999999"/>
    <n v="0.39785592625989374"/>
    <n v="2026"/>
    <x v="2"/>
    <n v="7"/>
    <x v="6"/>
  </r>
  <r>
    <n v="3582"/>
    <d v="2026-07-10T00:00:00"/>
    <x v="1"/>
    <x v="12"/>
    <x v="0"/>
    <s v="Returning"/>
    <x v="3"/>
    <s v="Portable Camp Stove"/>
    <n v="4"/>
    <n v="82.47"/>
    <n v="0"/>
    <n v="40.22"/>
    <n v="329.88"/>
    <n v="160.88"/>
    <n v="169"/>
    <n v="0.51230750575967021"/>
    <n v="2026"/>
    <x v="2"/>
    <n v="7"/>
    <x v="6"/>
  </r>
  <r>
    <n v="3715"/>
    <d v="2026-07-10T00:00:00"/>
    <x v="3"/>
    <x v="8"/>
    <x v="0"/>
    <s v="New"/>
    <x v="3"/>
    <s v="Compact Sleeping Bag"/>
    <n v="1"/>
    <n v="122.14"/>
    <n v="0.15"/>
    <n v="59.87"/>
    <n v="103.819"/>
    <n v="59.87"/>
    <n v="43.949000000000005"/>
    <n v="0.42332328379198414"/>
    <n v="2026"/>
    <x v="2"/>
    <n v="7"/>
    <x v="6"/>
  </r>
  <r>
    <n v="3940"/>
    <d v="2026-07-10T00:00:00"/>
    <x v="2"/>
    <x v="16"/>
    <x v="2"/>
    <s v="Returning"/>
    <x v="1"/>
    <s v="Trail Boots"/>
    <n v="3"/>
    <n v="143.59"/>
    <n v="0"/>
    <n v="78.91"/>
    <n v="430.77"/>
    <n v="236.73"/>
    <n v="194.04"/>
    <n v="0.45044919562643637"/>
    <n v="2026"/>
    <x v="2"/>
    <n v="7"/>
    <x v="6"/>
  </r>
  <r>
    <n v="4760"/>
    <d v="2026-07-10T00:00:00"/>
    <x v="3"/>
    <x v="13"/>
    <x v="0"/>
    <s v="Business"/>
    <x v="1"/>
    <s v="Summit Backpack 45L"/>
    <n v="2"/>
    <n v="157.66"/>
    <n v="0"/>
    <n v="78.760000000000005"/>
    <n v="315.32"/>
    <n v="157.52000000000001"/>
    <n v="157.79999999999998"/>
    <n v="0.50044399340352652"/>
    <n v="2026"/>
    <x v="2"/>
    <n v="7"/>
    <x v="6"/>
  </r>
  <r>
    <n v="4768"/>
    <d v="2026-07-10T00:00:00"/>
    <x v="1"/>
    <x v="1"/>
    <x v="0"/>
    <s v="Business"/>
    <x v="0"/>
    <s v="Cycling Pack 12L"/>
    <n v="1"/>
    <n v="101.58"/>
    <n v="0"/>
    <n v="49.83"/>
    <n v="101.58"/>
    <n v="49.83"/>
    <n v="51.75"/>
    <n v="0.50945067926757237"/>
    <n v="2026"/>
    <x v="2"/>
    <n v="7"/>
    <x v="6"/>
  </r>
  <r>
    <n v="5025"/>
    <d v="2026-07-10T00:00:00"/>
    <x v="2"/>
    <x v="3"/>
    <x v="0"/>
    <s v="Returning"/>
    <x v="2"/>
    <s v="Travel Backpack 35L"/>
    <n v="4"/>
    <n v="166.71"/>
    <n v="0"/>
    <n v="86.55"/>
    <n v="666.84"/>
    <n v="346.2"/>
    <n v="320.64000000000004"/>
    <n v="0.48083498290444487"/>
    <n v="2026"/>
    <x v="2"/>
    <n v="7"/>
    <x v="6"/>
  </r>
  <r>
    <n v="165"/>
    <d v="2026-07-11T00:00:00"/>
    <x v="1"/>
    <x v="12"/>
    <x v="2"/>
    <s v="New"/>
    <x v="0"/>
    <s v="Commuter Helmet"/>
    <n v="2"/>
    <n v="83.33"/>
    <n v="0"/>
    <n v="42.11"/>
    <n v="166.66"/>
    <n v="84.22"/>
    <n v="82.44"/>
    <n v="0.49465978639145564"/>
    <n v="2026"/>
    <x v="2"/>
    <n v="7"/>
    <x v="6"/>
  </r>
  <r>
    <n v="198"/>
    <d v="2026-07-11T00:00:00"/>
    <x v="0"/>
    <x v="15"/>
    <x v="0"/>
    <s v="New"/>
    <x v="1"/>
    <s v="Trekking Poles"/>
    <n v="2"/>
    <n v="71.77"/>
    <n v="0.05"/>
    <n v="32.9"/>
    <n v="136.363"/>
    <n v="65.8"/>
    <n v="70.563000000000002"/>
    <n v="0.5174644148339359"/>
    <n v="2026"/>
    <x v="2"/>
    <n v="7"/>
    <x v="6"/>
  </r>
  <r>
    <n v="1480"/>
    <d v="2026-07-11T00:00:00"/>
    <x v="0"/>
    <x v="15"/>
    <x v="0"/>
    <s v="New"/>
    <x v="2"/>
    <s v="Travel Backpack 35L"/>
    <n v="3"/>
    <n v="164.5"/>
    <n v="0"/>
    <n v="87.06"/>
    <n v="493.5"/>
    <n v="261.18"/>
    <n v="232.32"/>
    <n v="0.47075987841945288"/>
    <n v="2026"/>
    <x v="2"/>
    <n v="7"/>
    <x v="6"/>
  </r>
  <r>
    <n v="1990"/>
    <d v="2026-07-11T00:00:00"/>
    <x v="0"/>
    <x v="15"/>
    <x v="0"/>
    <s v="Returning"/>
    <x v="3"/>
    <s v="Portable Camp Stove"/>
    <n v="3"/>
    <n v="82.28"/>
    <n v="0.1"/>
    <n v="39.51"/>
    <n v="222.15600000000001"/>
    <n v="118.53"/>
    <n v="103.626"/>
    <n v="0.46645600388915898"/>
    <n v="2026"/>
    <x v="2"/>
    <n v="7"/>
    <x v="6"/>
  </r>
  <r>
    <n v="2298"/>
    <d v="2026-07-11T00:00:00"/>
    <x v="2"/>
    <x v="2"/>
    <x v="2"/>
    <s v="New"/>
    <x v="0"/>
    <s v="Cycling Pack 12L"/>
    <n v="2"/>
    <n v="103.17"/>
    <n v="0"/>
    <n v="50.49"/>
    <n v="206.34"/>
    <n v="100.98"/>
    <n v="105.36"/>
    <n v="0.51061355045071244"/>
    <n v="2026"/>
    <x v="2"/>
    <n v="7"/>
    <x v="6"/>
  </r>
  <r>
    <n v="2886"/>
    <d v="2026-07-11T00:00:00"/>
    <x v="0"/>
    <x v="15"/>
    <x v="0"/>
    <s v="New"/>
    <x v="0"/>
    <s v="Trail Bike Light"/>
    <n v="1"/>
    <n v="50.33"/>
    <n v="0.05"/>
    <n v="22.06"/>
    <n v="47.813499999999998"/>
    <n v="22.06"/>
    <n v="25.753499999999999"/>
    <n v="0.53862402877848303"/>
    <n v="2026"/>
    <x v="2"/>
    <n v="7"/>
    <x v="6"/>
  </r>
  <r>
    <n v="2893"/>
    <d v="2026-07-11T00:00:00"/>
    <x v="1"/>
    <x v="11"/>
    <x v="1"/>
    <s v="Business"/>
    <x v="1"/>
    <s v="Trail Boots"/>
    <n v="6"/>
    <n v="142.78"/>
    <n v="0.15"/>
    <n v="80.38"/>
    <n v="728.178"/>
    <n v="482.28"/>
    <n v="245.89800000000002"/>
    <n v="0.33768941110552642"/>
    <n v="2026"/>
    <x v="2"/>
    <n v="7"/>
    <x v="6"/>
  </r>
  <r>
    <n v="2939"/>
    <d v="2026-07-11T00:00:00"/>
    <x v="1"/>
    <x v="6"/>
    <x v="0"/>
    <s v="New"/>
    <x v="3"/>
    <s v="Trail Tent 2P"/>
    <n v="1"/>
    <n v="195.38"/>
    <n v="0.05"/>
    <n v="101.67"/>
    <n v="185.61099999999999"/>
    <n v="101.67"/>
    <n v="83.940999999999988"/>
    <n v="0.45224151585843508"/>
    <n v="2026"/>
    <x v="2"/>
    <n v="7"/>
    <x v="6"/>
  </r>
  <r>
    <n v="3249"/>
    <d v="2026-07-11T00:00:00"/>
    <x v="3"/>
    <x v="4"/>
    <x v="2"/>
    <s v="Returning"/>
    <x v="0"/>
    <s v="Cycling Pack 12L"/>
    <n v="5"/>
    <n v="104.8"/>
    <n v="0"/>
    <n v="50.94"/>
    <n v="524"/>
    <n v="254.7"/>
    <n v="269.3"/>
    <n v="0.51393129770992374"/>
    <n v="2026"/>
    <x v="2"/>
    <n v="7"/>
    <x v="6"/>
  </r>
  <r>
    <n v="3832"/>
    <d v="2026-07-11T00:00:00"/>
    <x v="3"/>
    <x v="7"/>
    <x v="0"/>
    <s v="Returning"/>
    <x v="3"/>
    <s v="Portable Camp Stove"/>
    <n v="3"/>
    <n v="82.26"/>
    <n v="0"/>
    <n v="40.020000000000003"/>
    <n v="246.78000000000003"/>
    <n v="120.06"/>
    <n v="126.72000000000003"/>
    <n v="0.51349380014587898"/>
    <n v="2026"/>
    <x v="2"/>
    <n v="7"/>
    <x v="6"/>
  </r>
  <r>
    <n v="3868"/>
    <d v="2026-07-11T00:00:00"/>
    <x v="2"/>
    <x v="10"/>
    <x v="0"/>
    <s v="Business"/>
    <x v="1"/>
    <s v="Hiking Daypack 20L"/>
    <n v="1"/>
    <n v="90.79"/>
    <n v="0"/>
    <n v="46.39"/>
    <n v="90.79"/>
    <n v="46.39"/>
    <n v="44.400000000000006"/>
    <n v="0.4890406432426479"/>
    <n v="2026"/>
    <x v="2"/>
    <n v="7"/>
    <x v="6"/>
  </r>
  <r>
    <n v="4365"/>
    <d v="2026-07-11T00:00:00"/>
    <x v="1"/>
    <x v="11"/>
    <x v="0"/>
    <s v="Returning"/>
    <x v="0"/>
    <s v="Compact Repair Kit"/>
    <n v="1"/>
    <n v="41.33"/>
    <n v="0"/>
    <n v="17.2"/>
    <n v="41.33"/>
    <n v="17.2"/>
    <n v="24.13"/>
    <n v="0.58383740624243896"/>
    <n v="2026"/>
    <x v="2"/>
    <n v="7"/>
    <x v="6"/>
  </r>
  <r>
    <n v="314"/>
    <d v="2026-07-12T00:00:00"/>
    <x v="2"/>
    <x v="2"/>
    <x v="0"/>
    <s v="Returning"/>
    <x v="4"/>
    <s v="Resistance Band Set"/>
    <n v="2"/>
    <n v="41.09"/>
    <n v="0.05"/>
    <n v="14.54"/>
    <n v="78.070999999999998"/>
    <n v="29.08"/>
    <n v="48.991"/>
    <n v="0.62751854081541159"/>
    <n v="2026"/>
    <x v="2"/>
    <n v="7"/>
    <x v="6"/>
  </r>
  <r>
    <n v="552"/>
    <d v="2026-07-12T00:00:00"/>
    <x v="1"/>
    <x v="12"/>
    <x v="1"/>
    <s v="Business"/>
    <x v="3"/>
    <s v="Portable Camp Stove"/>
    <n v="5"/>
    <n v="82.39"/>
    <n v="0.05"/>
    <n v="39.479999999999997"/>
    <n v="391.35249999999996"/>
    <n v="197.39999999999998"/>
    <n v="193.95249999999999"/>
    <n v="0.49559540312122702"/>
    <n v="2026"/>
    <x v="2"/>
    <n v="7"/>
    <x v="6"/>
  </r>
  <r>
    <n v="1317"/>
    <d v="2026-07-12T00:00:00"/>
    <x v="1"/>
    <x v="14"/>
    <x v="0"/>
    <s v="Business"/>
    <x v="4"/>
    <s v="Recovery Roller"/>
    <n v="3"/>
    <n v="37"/>
    <n v="0"/>
    <n v="13.69"/>
    <n v="111"/>
    <n v="41.07"/>
    <n v="69.930000000000007"/>
    <n v="0.63000000000000012"/>
    <n v="2026"/>
    <x v="2"/>
    <n v="7"/>
    <x v="6"/>
  </r>
  <r>
    <n v="1515"/>
    <d v="2026-07-12T00:00:00"/>
    <x v="3"/>
    <x v="8"/>
    <x v="2"/>
    <s v="New"/>
    <x v="4"/>
    <s v="Resistance Band Set"/>
    <n v="2"/>
    <n v="40.9"/>
    <n v="0"/>
    <n v="14.81"/>
    <n v="81.8"/>
    <n v="29.62"/>
    <n v="52.179999999999993"/>
    <n v="0.63789731051344734"/>
    <n v="2026"/>
    <x v="2"/>
    <n v="7"/>
    <x v="6"/>
  </r>
  <r>
    <n v="1674"/>
    <d v="2026-07-12T00:00:00"/>
    <x v="0"/>
    <x v="0"/>
    <x v="0"/>
    <s v="New"/>
    <x v="4"/>
    <s v="Weighted Vest"/>
    <n v="1"/>
    <n v="123.33"/>
    <n v="0.1"/>
    <n v="70.900000000000006"/>
    <n v="110.997"/>
    <n v="70.900000000000006"/>
    <n v="40.096999999999994"/>
    <n v="0.36124399758552028"/>
    <n v="2026"/>
    <x v="2"/>
    <n v="7"/>
    <x v="6"/>
  </r>
  <r>
    <n v="2407"/>
    <d v="2026-07-12T00:00:00"/>
    <x v="1"/>
    <x v="12"/>
    <x v="3"/>
    <s v="Business"/>
    <x v="1"/>
    <s v="Summit Backpack 45L"/>
    <n v="1"/>
    <n v="153.25"/>
    <n v="0.15"/>
    <n v="78.28"/>
    <n v="130.26249999999999"/>
    <n v="78.28"/>
    <n v="51.982499999999987"/>
    <n v="0.39905959121005657"/>
    <n v="2026"/>
    <x v="2"/>
    <n v="7"/>
    <x v="6"/>
  </r>
  <r>
    <n v="2817"/>
    <d v="2026-07-12T00:00:00"/>
    <x v="3"/>
    <x v="7"/>
    <x v="3"/>
    <s v="New"/>
    <x v="2"/>
    <s v="Carry-On Duffel"/>
    <n v="3"/>
    <n v="134.43"/>
    <n v="0.1"/>
    <n v="65.78"/>
    <n v="362.96100000000001"/>
    <n v="197.34"/>
    <n v="165.62100000000001"/>
    <n v="0.45630522287518493"/>
    <n v="2026"/>
    <x v="2"/>
    <n v="7"/>
    <x v="6"/>
  </r>
  <r>
    <n v="3059"/>
    <d v="2026-07-12T00:00:00"/>
    <x v="0"/>
    <x v="0"/>
    <x v="0"/>
    <s v="Returning"/>
    <x v="1"/>
    <s v="Hiking Daypack 20L"/>
    <n v="1"/>
    <n v="93.73"/>
    <n v="0.05"/>
    <n v="44.51"/>
    <n v="89.043499999999995"/>
    <n v="44.51"/>
    <n v="44.533499999999997"/>
    <n v="0.50013195797559618"/>
    <n v="2026"/>
    <x v="2"/>
    <n v="7"/>
    <x v="6"/>
  </r>
  <r>
    <n v="3210"/>
    <d v="2026-07-12T00:00:00"/>
    <x v="0"/>
    <x v="0"/>
    <x v="0"/>
    <s v="Returning"/>
    <x v="2"/>
    <s v="Insulated Bottle"/>
    <n v="1"/>
    <n v="37.090000000000003"/>
    <n v="0"/>
    <n v="13.43"/>
    <n v="37.090000000000003"/>
    <n v="13.43"/>
    <n v="23.660000000000004"/>
    <n v="0.63790779185764357"/>
    <n v="2026"/>
    <x v="2"/>
    <n v="7"/>
    <x v="6"/>
  </r>
  <r>
    <n v="3670"/>
    <d v="2026-07-12T00:00:00"/>
    <x v="0"/>
    <x v="0"/>
    <x v="2"/>
    <s v="New"/>
    <x v="2"/>
    <s v="Packing Cube Set"/>
    <n v="1"/>
    <n v="45.43"/>
    <n v="0"/>
    <n v="18.66"/>
    <n v="45.43"/>
    <n v="18.66"/>
    <n v="26.77"/>
    <n v="0.58925819942769098"/>
    <n v="2026"/>
    <x v="2"/>
    <n v="7"/>
    <x v="6"/>
  </r>
  <r>
    <n v="4017"/>
    <d v="2026-07-12T00:00:00"/>
    <x v="3"/>
    <x v="8"/>
    <x v="3"/>
    <s v="New"/>
    <x v="4"/>
    <s v="Resistance Band Set"/>
    <n v="1"/>
    <n v="39.5"/>
    <n v="0.1"/>
    <n v="14.86"/>
    <n v="35.550000000000004"/>
    <n v="14.86"/>
    <n v="20.690000000000005"/>
    <n v="0.58199718706047832"/>
    <n v="2026"/>
    <x v="2"/>
    <n v="7"/>
    <x v="6"/>
  </r>
  <r>
    <n v="5012"/>
    <d v="2026-07-12T00:00:00"/>
    <x v="2"/>
    <x v="16"/>
    <x v="2"/>
    <s v="Returning"/>
    <x v="4"/>
    <s v="Weighted Vest"/>
    <n v="2"/>
    <n v="123.58"/>
    <n v="0.1"/>
    <n v="68.739999999999995"/>
    <n v="222.44399999999999"/>
    <n v="137.47999999999999"/>
    <n v="84.963999999999999"/>
    <n v="0.3819568071065077"/>
    <n v="2026"/>
    <x v="2"/>
    <n v="7"/>
    <x v="6"/>
  </r>
  <r>
    <n v="884"/>
    <d v="2026-07-13T00:00:00"/>
    <x v="3"/>
    <x v="13"/>
    <x v="2"/>
    <s v="Returning"/>
    <x v="0"/>
    <s v="Cycling Pack 12L"/>
    <n v="1"/>
    <n v="103.61"/>
    <n v="0"/>
    <n v="51.84"/>
    <n v="103.61"/>
    <n v="51.84"/>
    <n v="51.769999999999996"/>
    <n v="0.49966219476884466"/>
    <n v="2026"/>
    <x v="2"/>
    <n v="7"/>
    <x v="6"/>
  </r>
  <r>
    <n v="1025"/>
    <d v="2026-07-13T00:00:00"/>
    <x v="2"/>
    <x v="2"/>
    <x v="2"/>
    <s v="Returning"/>
    <x v="1"/>
    <s v="Trail Boots"/>
    <n v="2"/>
    <n v="145.75"/>
    <n v="0.05"/>
    <n v="79.319999999999993"/>
    <n v="276.92500000000001"/>
    <n v="158.63999999999999"/>
    <n v="118.28500000000003"/>
    <n v="0.42713731154644768"/>
    <n v="2026"/>
    <x v="2"/>
    <n v="7"/>
    <x v="6"/>
  </r>
  <r>
    <n v="1279"/>
    <d v="2026-07-13T00:00:00"/>
    <x v="3"/>
    <x v="8"/>
    <x v="3"/>
    <s v="New"/>
    <x v="3"/>
    <s v="Trail Tent 2P"/>
    <n v="2"/>
    <n v="193.76"/>
    <n v="0.1"/>
    <n v="104.66"/>
    <n v="348.76799999999997"/>
    <n v="209.32"/>
    <n v="139.44799999999998"/>
    <n v="0.39983025965684921"/>
    <n v="2026"/>
    <x v="2"/>
    <n v="7"/>
    <x v="6"/>
  </r>
  <r>
    <n v="1534"/>
    <d v="2026-07-13T00:00:00"/>
    <x v="2"/>
    <x v="16"/>
    <x v="0"/>
    <s v="Returning"/>
    <x v="1"/>
    <s v="Trail Boots"/>
    <n v="2"/>
    <n v="146.09"/>
    <n v="0.1"/>
    <n v="79.36"/>
    <n v="262.96199999999999"/>
    <n v="158.72"/>
    <n v="104.24199999999999"/>
    <n v="0.39641469109605187"/>
    <n v="2026"/>
    <x v="2"/>
    <n v="7"/>
    <x v="6"/>
  </r>
  <r>
    <n v="2147"/>
    <d v="2026-07-13T00:00:00"/>
    <x v="1"/>
    <x v="14"/>
    <x v="2"/>
    <s v="New"/>
    <x v="2"/>
    <s v="Carry-On Duffel"/>
    <n v="1"/>
    <n v="131.91999999999999"/>
    <n v="0"/>
    <n v="66.19"/>
    <n v="131.91999999999999"/>
    <n v="66.19"/>
    <n v="65.72999999999999"/>
    <n v="0.49825651910248631"/>
    <n v="2026"/>
    <x v="2"/>
    <n v="7"/>
    <x v="6"/>
  </r>
  <r>
    <n v="2385"/>
    <d v="2026-07-13T00:00:00"/>
    <x v="1"/>
    <x v="11"/>
    <x v="1"/>
    <s v="Business"/>
    <x v="3"/>
    <s v="Portable Camp Stove"/>
    <n v="6"/>
    <n v="83.28"/>
    <n v="0.15"/>
    <n v="38.76"/>
    <n v="424.72800000000001"/>
    <n v="232.56"/>
    <n v="192.16800000000001"/>
    <n v="0.45244956772334294"/>
    <n v="2026"/>
    <x v="2"/>
    <n v="7"/>
    <x v="6"/>
  </r>
  <r>
    <n v="2517"/>
    <d v="2026-07-13T00:00:00"/>
    <x v="1"/>
    <x v="6"/>
    <x v="0"/>
    <s v="New"/>
    <x v="2"/>
    <s v="Insulated Bottle"/>
    <n v="1"/>
    <n v="36.479999999999997"/>
    <n v="0.05"/>
    <n v="13.22"/>
    <n v="34.655999999999999"/>
    <n v="13.22"/>
    <n v="21.436"/>
    <n v="0.61853647276084955"/>
    <n v="2026"/>
    <x v="2"/>
    <n v="7"/>
    <x v="6"/>
  </r>
  <r>
    <n v="2746"/>
    <d v="2026-07-13T00:00:00"/>
    <x v="0"/>
    <x v="0"/>
    <x v="2"/>
    <s v="New"/>
    <x v="1"/>
    <s v="Summit Backpack 45L"/>
    <n v="3"/>
    <n v="155.44"/>
    <n v="0.05"/>
    <n v="79.95"/>
    <n v="443.00399999999996"/>
    <n v="239.85000000000002"/>
    <n v="203.15399999999994"/>
    <n v="0.45858276674702703"/>
    <n v="2026"/>
    <x v="2"/>
    <n v="7"/>
    <x v="6"/>
  </r>
  <r>
    <n v="3297"/>
    <d v="2026-07-13T00:00:00"/>
    <x v="0"/>
    <x v="15"/>
    <x v="1"/>
    <s v="Returning"/>
    <x v="4"/>
    <s v="Resistance Band Set"/>
    <n v="6"/>
    <n v="40.58"/>
    <n v="0.15"/>
    <n v="15.06"/>
    <n v="206.958"/>
    <n v="90.36"/>
    <n v="116.598"/>
    <n v="0.5633896732670397"/>
    <n v="2026"/>
    <x v="2"/>
    <n v="7"/>
    <x v="6"/>
  </r>
  <r>
    <n v="772"/>
    <d v="2026-07-14T00:00:00"/>
    <x v="3"/>
    <x v="13"/>
    <x v="0"/>
    <s v="Returning"/>
    <x v="0"/>
    <s v="Cycling Pack 12L"/>
    <n v="2"/>
    <n v="101.03"/>
    <n v="0.1"/>
    <n v="50.98"/>
    <n v="181.85400000000001"/>
    <n v="101.96"/>
    <n v="79.89400000000002"/>
    <n v="0.43933045190097558"/>
    <n v="2026"/>
    <x v="2"/>
    <n v="7"/>
    <x v="6"/>
  </r>
  <r>
    <n v="838"/>
    <d v="2026-07-14T00:00:00"/>
    <x v="0"/>
    <x v="9"/>
    <x v="2"/>
    <s v="Returning"/>
    <x v="3"/>
    <s v="Portable Camp Stove"/>
    <n v="1"/>
    <n v="80.150000000000006"/>
    <n v="0.05"/>
    <n v="38.89"/>
    <n v="76.142499999999998"/>
    <n v="38.89"/>
    <n v="37.252499999999998"/>
    <n v="0.48924713530551267"/>
    <n v="2026"/>
    <x v="2"/>
    <n v="7"/>
    <x v="6"/>
  </r>
  <r>
    <n v="1144"/>
    <d v="2026-07-14T00:00:00"/>
    <x v="2"/>
    <x v="2"/>
    <x v="2"/>
    <s v="New"/>
    <x v="3"/>
    <s v="Portable Camp Stove"/>
    <n v="1"/>
    <n v="83.74"/>
    <n v="0"/>
    <n v="38.96"/>
    <n v="83.74"/>
    <n v="38.96"/>
    <n v="44.779999999999994"/>
    <n v="0.53475041796035339"/>
    <n v="2026"/>
    <x v="2"/>
    <n v="7"/>
    <x v="6"/>
  </r>
  <r>
    <n v="1686"/>
    <d v="2026-07-14T00:00:00"/>
    <x v="2"/>
    <x v="5"/>
    <x v="1"/>
    <s v="Returning"/>
    <x v="2"/>
    <s v="Insulated Bottle"/>
    <n v="8"/>
    <n v="35.75"/>
    <n v="0.15"/>
    <n v="13.56"/>
    <n v="243.1"/>
    <n v="108.48"/>
    <n v="134.62"/>
    <n v="0.55376388317564795"/>
    <n v="2026"/>
    <x v="2"/>
    <n v="7"/>
    <x v="6"/>
  </r>
  <r>
    <n v="2823"/>
    <d v="2026-07-14T00:00:00"/>
    <x v="0"/>
    <x v="15"/>
    <x v="0"/>
    <s v="New"/>
    <x v="0"/>
    <s v="Commuter Helmet"/>
    <n v="3"/>
    <n v="81.39"/>
    <n v="0"/>
    <n v="43.54"/>
    <n v="244.17000000000002"/>
    <n v="130.62"/>
    <n v="113.55000000000001"/>
    <n v="0.46504484580415284"/>
    <n v="2026"/>
    <x v="2"/>
    <n v="7"/>
    <x v="6"/>
  </r>
  <r>
    <n v="2883"/>
    <d v="2026-07-14T00:00:00"/>
    <x v="2"/>
    <x v="10"/>
    <x v="3"/>
    <s v="New"/>
    <x v="2"/>
    <s v="Insulated Bottle"/>
    <n v="1"/>
    <n v="36.799999999999997"/>
    <n v="0"/>
    <n v="13.91"/>
    <n v="36.799999999999997"/>
    <n v="13.91"/>
    <n v="22.889999999999997"/>
    <n v="0.62201086956521734"/>
    <n v="2026"/>
    <x v="2"/>
    <n v="7"/>
    <x v="6"/>
  </r>
  <r>
    <n v="3259"/>
    <d v="2026-07-14T00:00:00"/>
    <x v="2"/>
    <x v="16"/>
    <x v="1"/>
    <s v="Returning"/>
    <x v="3"/>
    <s v="Trail Tent 2P"/>
    <n v="6"/>
    <n v="194.15"/>
    <n v="0.1"/>
    <n v="105.12"/>
    <n v="1048.4100000000001"/>
    <n v="630.72"/>
    <n v="417.69000000000005"/>
    <n v="0.3984032964202936"/>
    <n v="2026"/>
    <x v="2"/>
    <n v="7"/>
    <x v="6"/>
  </r>
  <r>
    <n v="3709"/>
    <d v="2026-07-14T00:00:00"/>
    <x v="0"/>
    <x v="9"/>
    <x v="0"/>
    <s v="New"/>
    <x v="4"/>
    <s v="Training Mat"/>
    <n v="1"/>
    <n v="50.94"/>
    <n v="0"/>
    <n v="22.28"/>
    <n v="50.94"/>
    <n v="22.28"/>
    <n v="28.659999999999997"/>
    <n v="0.5626226933647428"/>
    <n v="2026"/>
    <x v="2"/>
    <n v="7"/>
    <x v="6"/>
  </r>
  <r>
    <n v="61"/>
    <d v="2026-07-15T00:00:00"/>
    <x v="3"/>
    <x v="8"/>
    <x v="0"/>
    <s v="Returning"/>
    <x v="4"/>
    <s v="Weighted Vest"/>
    <n v="2"/>
    <n v="125.89"/>
    <n v="0"/>
    <n v="70.8"/>
    <n v="251.78"/>
    <n v="141.6"/>
    <n v="110.18"/>
    <n v="0.43760425768528083"/>
    <n v="2026"/>
    <x v="2"/>
    <n v="7"/>
    <x v="6"/>
  </r>
  <r>
    <n v="357"/>
    <d v="2026-07-15T00:00:00"/>
    <x v="0"/>
    <x v="9"/>
    <x v="0"/>
    <s v="New"/>
    <x v="4"/>
    <s v="Training Mat"/>
    <n v="2"/>
    <n v="51.9"/>
    <n v="0"/>
    <n v="21.82"/>
    <n v="103.8"/>
    <n v="43.64"/>
    <n v="60.16"/>
    <n v="0.57957610789980729"/>
    <n v="2026"/>
    <x v="2"/>
    <n v="7"/>
    <x v="6"/>
  </r>
  <r>
    <n v="1607"/>
    <d v="2026-07-15T00:00:00"/>
    <x v="0"/>
    <x v="0"/>
    <x v="2"/>
    <s v="New"/>
    <x v="4"/>
    <s v="Resistance Band Set"/>
    <n v="2"/>
    <n v="39.75"/>
    <n v="0"/>
    <n v="14.78"/>
    <n v="79.5"/>
    <n v="29.56"/>
    <n v="49.94"/>
    <n v="0.62817610062893081"/>
    <n v="2026"/>
    <x v="2"/>
    <n v="7"/>
    <x v="6"/>
  </r>
  <r>
    <n v="3295"/>
    <d v="2026-07-15T00:00:00"/>
    <x v="1"/>
    <x v="12"/>
    <x v="3"/>
    <s v="Returning"/>
    <x v="1"/>
    <s v="Hiking Daypack 20L"/>
    <n v="1"/>
    <n v="93.46"/>
    <n v="0.15"/>
    <n v="46.65"/>
    <n v="79.440999999999988"/>
    <n v="46.65"/>
    <n v="32.79099999999999"/>
    <n v="0.41277174255107557"/>
    <n v="2026"/>
    <x v="2"/>
    <n v="7"/>
    <x v="6"/>
  </r>
  <r>
    <n v="4048"/>
    <d v="2026-07-15T00:00:00"/>
    <x v="3"/>
    <x v="13"/>
    <x v="1"/>
    <s v="Business"/>
    <x v="0"/>
    <s v="Commuter Helmet"/>
    <n v="3"/>
    <n v="82.79"/>
    <n v="0.1"/>
    <n v="43.07"/>
    <n v="223.53300000000002"/>
    <n v="129.21"/>
    <n v="94.323000000000008"/>
    <n v="0.42196454214813922"/>
    <n v="2026"/>
    <x v="2"/>
    <n v="7"/>
    <x v="6"/>
  </r>
  <r>
    <n v="4424"/>
    <d v="2026-07-15T00:00:00"/>
    <x v="2"/>
    <x v="2"/>
    <x v="2"/>
    <s v="Business"/>
    <x v="1"/>
    <s v="Hiking Daypack 20L"/>
    <n v="1"/>
    <n v="92.54"/>
    <n v="0"/>
    <n v="44.48"/>
    <n v="92.54"/>
    <n v="44.48"/>
    <n v="48.060000000000009"/>
    <n v="0.51934298681651181"/>
    <n v="2026"/>
    <x v="2"/>
    <n v="7"/>
    <x v="6"/>
  </r>
  <r>
    <n v="4732"/>
    <d v="2026-07-15T00:00:00"/>
    <x v="1"/>
    <x v="14"/>
    <x v="2"/>
    <s v="New"/>
    <x v="2"/>
    <s v="Packing Cube Set"/>
    <n v="1"/>
    <n v="46.53"/>
    <n v="0"/>
    <n v="18.829999999999998"/>
    <n v="46.53"/>
    <n v="18.829999999999998"/>
    <n v="27.700000000000003"/>
    <n v="0.59531485063399958"/>
    <n v="2026"/>
    <x v="2"/>
    <n v="7"/>
    <x v="6"/>
  </r>
  <r>
    <n v="194"/>
    <d v="2026-07-16T00:00:00"/>
    <x v="1"/>
    <x v="12"/>
    <x v="0"/>
    <s v="Returning"/>
    <x v="0"/>
    <s v="Trail Bike Light"/>
    <n v="2"/>
    <n v="49.69"/>
    <n v="0"/>
    <n v="21.97"/>
    <n v="99.38"/>
    <n v="43.94"/>
    <n v="55.44"/>
    <n v="0.557858724089354"/>
    <n v="2026"/>
    <x v="2"/>
    <n v="7"/>
    <x v="6"/>
  </r>
  <r>
    <n v="258"/>
    <d v="2026-07-16T00:00:00"/>
    <x v="3"/>
    <x v="8"/>
    <x v="3"/>
    <s v="New"/>
    <x v="1"/>
    <s v="Trekking Poles"/>
    <n v="3"/>
    <n v="71.34"/>
    <n v="0.1"/>
    <n v="31.71"/>
    <n v="192.61800000000002"/>
    <n v="95.13"/>
    <n v="97.488000000000028"/>
    <n v="0.50612092327819835"/>
    <n v="2026"/>
    <x v="2"/>
    <n v="7"/>
    <x v="6"/>
  </r>
  <r>
    <n v="543"/>
    <d v="2026-07-16T00:00:00"/>
    <x v="1"/>
    <x v="14"/>
    <x v="3"/>
    <s v="Returning"/>
    <x v="0"/>
    <s v="Commuter Helmet"/>
    <n v="1"/>
    <n v="83.03"/>
    <n v="0"/>
    <n v="42.41"/>
    <n v="83.03"/>
    <n v="42.41"/>
    <n v="40.620000000000005"/>
    <n v="0.48922076357942917"/>
    <n v="2026"/>
    <x v="2"/>
    <n v="7"/>
    <x v="6"/>
  </r>
  <r>
    <n v="972"/>
    <d v="2026-07-16T00:00:00"/>
    <x v="3"/>
    <x v="4"/>
    <x v="0"/>
    <s v="Returning"/>
    <x v="4"/>
    <s v="Resistance Band Set"/>
    <n v="1"/>
    <n v="40.799999999999997"/>
    <n v="0"/>
    <n v="14.42"/>
    <n v="40.799999999999997"/>
    <n v="14.42"/>
    <n v="26.379999999999995"/>
    <n v="0.64656862745098032"/>
    <n v="2026"/>
    <x v="2"/>
    <n v="7"/>
    <x v="6"/>
  </r>
  <r>
    <n v="1146"/>
    <d v="2026-07-16T00:00:00"/>
    <x v="1"/>
    <x v="6"/>
    <x v="3"/>
    <s v="Returning"/>
    <x v="3"/>
    <s v="Compact Sleeping Bag"/>
    <n v="2"/>
    <n v="125.34"/>
    <n v="0.15"/>
    <n v="59.04"/>
    <n v="213.078"/>
    <n v="118.08"/>
    <n v="94.998000000000005"/>
    <n v="0.44583673584321237"/>
    <n v="2026"/>
    <x v="2"/>
    <n v="7"/>
    <x v="6"/>
  </r>
  <r>
    <n v="1464"/>
    <d v="2026-07-16T00:00:00"/>
    <x v="0"/>
    <x v="9"/>
    <x v="0"/>
    <s v="Returning"/>
    <x v="4"/>
    <s v="Weighted Vest"/>
    <n v="1"/>
    <n v="122.73"/>
    <n v="0.1"/>
    <n v="70.540000000000006"/>
    <n v="110.45700000000001"/>
    <n v="70.540000000000006"/>
    <n v="39.917000000000002"/>
    <n v="0.36138044668966202"/>
    <n v="2026"/>
    <x v="2"/>
    <n v="7"/>
    <x v="6"/>
  </r>
  <r>
    <n v="1581"/>
    <d v="2026-07-16T00:00:00"/>
    <x v="2"/>
    <x v="5"/>
    <x v="2"/>
    <s v="New"/>
    <x v="1"/>
    <s v="Hiking Daypack 20L"/>
    <n v="5"/>
    <n v="92.72"/>
    <n v="0.1"/>
    <n v="46.2"/>
    <n v="417.24"/>
    <n v="231"/>
    <n v="186.24"/>
    <n v="0.44636180615473109"/>
    <n v="2026"/>
    <x v="2"/>
    <n v="7"/>
    <x v="6"/>
  </r>
  <r>
    <n v="1894"/>
    <d v="2026-07-16T00:00:00"/>
    <x v="3"/>
    <x v="7"/>
    <x v="1"/>
    <s v="Business"/>
    <x v="4"/>
    <s v="Recovery Roller"/>
    <n v="5"/>
    <n v="36.29"/>
    <n v="0.05"/>
    <n v="13.52"/>
    <n v="172.37749999999997"/>
    <n v="67.599999999999994"/>
    <n v="104.77749999999997"/>
    <n v="0.60783744978317933"/>
    <n v="2026"/>
    <x v="2"/>
    <n v="7"/>
    <x v="6"/>
  </r>
  <r>
    <n v="2100"/>
    <d v="2026-07-16T00:00:00"/>
    <x v="2"/>
    <x v="2"/>
    <x v="0"/>
    <s v="Business"/>
    <x v="0"/>
    <s v="Trail Bike Light"/>
    <n v="2"/>
    <n v="49.84"/>
    <n v="0.1"/>
    <n v="23.06"/>
    <n v="89.712000000000003"/>
    <n v="46.12"/>
    <n v="43.592000000000006"/>
    <n v="0.48591046905653651"/>
    <n v="2026"/>
    <x v="2"/>
    <n v="7"/>
    <x v="6"/>
  </r>
  <r>
    <n v="2902"/>
    <d v="2026-07-16T00:00:00"/>
    <x v="1"/>
    <x v="12"/>
    <x v="3"/>
    <s v="Business"/>
    <x v="4"/>
    <s v="Recovery Roller"/>
    <n v="1"/>
    <n v="35.799999999999997"/>
    <n v="0"/>
    <n v="14.05"/>
    <n v="35.799999999999997"/>
    <n v="14.05"/>
    <n v="21.749999999999996"/>
    <n v="0.60754189944134074"/>
    <n v="2026"/>
    <x v="2"/>
    <n v="7"/>
    <x v="6"/>
  </r>
  <r>
    <n v="3115"/>
    <d v="2026-07-16T00:00:00"/>
    <x v="3"/>
    <x v="13"/>
    <x v="0"/>
    <s v="New"/>
    <x v="3"/>
    <s v="Trail Tent 2P"/>
    <n v="1"/>
    <n v="195.12"/>
    <n v="0"/>
    <n v="101.14"/>
    <n v="195.12"/>
    <n v="101.14"/>
    <n v="93.98"/>
    <n v="0.48165231652316526"/>
    <n v="2026"/>
    <x v="2"/>
    <n v="7"/>
    <x v="6"/>
  </r>
  <r>
    <n v="3546"/>
    <d v="2026-07-16T00:00:00"/>
    <x v="0"/>
    <x v="15"/>
    <x v="0"/>
    <s v="New"/>
    <x v="0"/>
    <s v="Compact Repair Kit"/>
    <n v="2"/>
    <n v="39.69"/>
    <n v="0.05"/>
    <n v="16.88"/>
    <n v="75.410999999999987"/>
    <n v="33.76"/>
    <n v="41.650999999999989"/>
    <n v="0.55231995332245953"/>
    <n v="2026"/>
    <x v="2"/>
    <n v="7"/>
    <x v="6"/>
  </r>
  <r>
    <n v="4224"/>
    <d v="2026-07-16T00:00:00"/>
    <x v="2"/>
    <x v="3"/>
    <x v="2"/>
    <s v="Returning"/>
    <x v="3"/>
    <s v="Alpine Tent 4P"/>
    <n v="1"/>
    <n v="348.73"/>
    <n v="0.15"/>
    <n v="190.33"/>
    <n v="296.4205"/>
    <n v="190.33"/>
    <n v="106.09049999999999"/>
    <n v="0.35790540802677273"/>
    <n v="2026"/>
    <x v="2"/>
    <n v="7"/>
    <x v="6"/>
  </r>
  <r>
    <n v="4858"/>
    <d v="2026-07-16T00:00:00"/>
    <x v="1"/>
    <x v="12"/>
    <x v="2"/>
    <s v="Returning"/>
    <x v="2"/>
    <s v="Insulated Bottle"/>
    <n v="1"/>
    <n v="35.5"/>
    <n v="0"/>
    <n v="13.26"/>
    <n v="35.5"/>
    <n v="13.26"/>
    <n v="22.240000000000002"/>
    <n v="0.62647887323943663"/>
    <n v="2026"/>
    <x v="2"/>
    <n v="7"/>
    <x v="6"/>
  </r>
  <r>
    <n v="768"/>
    <d v="2026-07-17T00:00:00"/>
    <x v="0"/>
    <x v="9"/>
    <x v="0"/>
    <s v="Business"/>
    <x v="2"/>
    <s v="Packing Cube Set"/>
    <n v="1"/>
    <n v="46.44"/>
    <n v="0"/>
    <n v="18.47"/>
    <n v="46.44"/>
    <n v="18.47"/>
    <n v="27.97"/>
    <n v="0.60228251507321273"/>
    <n v="2026"/>
    <x v="2"/>
    <n v="7"/>
    <x v="6"/>
  </r>
  <r>
    <n v="1901"/>
    <d v="2026-07-17T00:00:00"/>
    <x v="1"/>
    <x v="14"/>
    <x v="0"/>
    <s v="New"/>
    <x v="1"/>
    <s v="Trekking Poles"/>
    <n v="1"/>
    <n v="70.44"/>
    <n v="0.05"/>
    <n v="32.229999999999997"/>
    <n v="66.917999999999992"/>
    <n v="32.229999999999997"/>
    <n v="34.687999999999995"/>
    <n v="0.51836576108072563"/>
    <n v="2026"/>
    <x v="2"/>
    <n v="7"/>
    <x v="6"/>
  </r>
  <r>
    <n v="2226"/>
    <d v="2026-07-17T00:00:00"/>
    <x v="0"/>
    <x v="15"/>
    <x v="2"/>
    <s v="New"/>
    <x v="1"/>
    <s v="Trekking Poles"/>
    <n v="1"/>
    <n v="69.78"/>
    <n v="0.05"/>
    <n v="32.83"/>
    <n v="66.290999999999997"/>
    <n v="32.83"/>
    <n v="33.460999999999999"/>
    <n v="0.50475931876121949"/>
    <n v="2026"/>
    <x v="2"/>
    <n v="7"/>
    <x v="6"/>
  </r>
  <r>
    <n v="2660"/>
    <d v="2026-07-17T00:00:00"/>
    <x v="2"/>
    <x v="5"/>
    <x v="2"/>
    <s v="New"/>
    <x v="2"/>
    <s v="Insulated Bottle"/>
    <n v="4"/>
    <n v="35.450000000000003"/>
    <n v="0.1"/>
    <n v="13.83"/>
    <n v="127.62000000000002"/>
    <n v="55.32"/>
    <n v="72.300000000000011"/>
    <n v="0.56652562294311237"/>
    <n v="2026"/>
    <x v="2"/>
    <n v="7"/>
    <x v="6"/>
  </r>
  <r>
    <n v="3004"/>
    <d v="2026-07-17T00:00:00"/>
    <x v="3"/>
    <x v="8"/>
    <x v="0"/>
    <s v="Returning"/>
    <x v="0"/>
    <s v="Trail Bike Light"/>
    <n v="1"/>
    <n v="50.82"/>
    <n v="0.05"/>
    <n v="22.36"/>
    <n v="48.278999999999996"/>
    <n v="22.36"/>
    <n v="25.918999999999997"/>
    <n v="0.5368586756146565"/>
    <n v="2026"/>
    <x v="2"/>
    <n v="7"/>
    <x v="6"/>
  </r>
  <r>
    <n v="4020"/>
    <d v="2026-07-17T00:00:00"/>
    <x v="2"/>
    <x v="2"/>
    <x v="0"/>
    <s v="Returning"/>
    <x v="3"/>
    <s v="Compact Sleeping Bag"/>
    <n v="1"/>
    <n v="126.13"/>
    <n v="0.15"/>
    <n v="60.43"/>
    <n v="107.2105"/>
    <n v="60.43"/>
    <n v="46.780499999999996"/>
    <n v="0.43634252242084498"/>
    <n v="2026"/>
    <x v="2"/>
    <n v="7"/>
    <x v="6"/>
  </r>
  <r>
    <n v="4154"/>
    <d v="2026-07-17T00:00:00"/>
    <x v="2"/>
    <x v="10"/>
    <x v="0"/>
    <s v="Returning"/>
    <x v="1"/>
    <s v="Trekking Poles"/>
    <n v="3"/>
    <n v="72.150000000000006"/>
    <n v="0"/>
    <n v="33.01"/>
    <n v="216.45000000000002"/>
    <n v="99.03"/>
    <n v="117.42000000000002"/>
    <n v="0.54248094248094247"/>
    <n v="2026"/>
    <x v="2"/>
    <n v="7"/>
    <x v="6"/>
  </r>
  <r>
    <n v="4957"/>
    <d v="2026-07-17T00:00:00"/>
    <x v="1"/>
    <x v="1"/>
    <x v="0"/>
    <s v="Returning"/>
    <x v="4"/>
    <s v="Recovery Roller"/>
    <n v="1"/>
    <n v="35.58"/>
    <n v="0"/>
    <n v="13.68"/>
    <n v="35.58"/>
    <n v="13.68"/>
    <n v="21.9"/>
    <n v="0.61551433389544685"/>
    <n v="2026"/>
    <x v="2"/>
    <n v="7"/>
    <x v="6"/>
  </r>
  <r>
    <n v="945"/>
    <d v="2026-07-18T00:00:00"/>
    <x v="2"/>
    <x v="3"/>
    <x v="0"/>
    <s v="New"/>
    <x v="1"/>
    <s v="Summit Backpack 45L"/>
    <n v="1"/>
    <n v="154.9"/>
    <n v="0.05"/>
    <n v="77.819999999999993"/>
    <n v="147.155"/>
    <n v="77.819999999999993"/>
    <n v="69.335000000000008"/>
    <n v="0.47116985491488572"/>
    <n v="2026"/>
    <x v="2"/>
    <n v="7"/>
    <x v="6"/>
  </r>
  <r>
    <n v="1726"/>
    <d v="2026-07-18T00:00:00"/>
    <x v="1"/>
    <x v="14"/>
    <x v="2"/>
    <s v="Business"/>
    <x v="3"/>
    <s v="Portable Camp Stove"/>
    <n v="2"/>
    <n v="80.98"/>
    <n v="0.05"/>
    <n v="39.85"/>
    <n v="153.86199999999999"/>
    <n v="79.7"/>
    <n v="74.161999999999992"/>
    <n v="0.48200335365457353"/>
    <n v="2026"/>
    <x v="2"/>
    <n v="7"/>
    <x v="6"/>
  </r>
  <r>
    <n v="1790"/>
    <d v="2026-07-18T00:00:00"/>
    <x v="1"/>
    <x v="12"/>
    <x v="0"/>
    <s v="New"/>
    <x v="1"/>
    <s v="Hiking Daypack 20L"/>
    <n v="1"/>
    <n v="91.36"/>
    <n v="0"/>
    <n v="44.86"/>
    <n v="91.36"/>
    <n v="44.86"/>
    <n v="46.5"/>
    <n v="0.50897548161120842"/>
    <n v="2026"/>
    <x v="2"/>
    <n v="7"/>
    <x v="6"/>
  </r>
  <r>
    <n v="2193"/>
    <d v="2026-07-18T00:00:00"/>
    <x v="2"/>
    <x v="2"/>
    <x v="0"/>
    <s v="Returning"/>
    <x v="0"/>
    <s v="Compact Repair Kit"/>
    <n v="2"/>
    <n v="39.409999999999997"/>
    <n v="0"/>
    <n v="16.8"/>
    <n v="78.819999999999993"/>
    <n v="33.6"/>
    <n v="45.219999999999992"/>
    <n v="0.57371225577264651"/>
    <n v="2026"/>
    <x v="2"/>
    <n v="7"/>
    <x v="6"/>
  </r>
  <r>
    <n v="2781"/>
    <d v="2026-07-18T00:00:00"/>
    <x v="0"/>
    <x v="0"/>
    <x v="0"/>
    <s v="Returning"/>
    <x v="2"/>
    <s v="Carry-On Duffel"/>
    <n v="2"/>
    <n v="134.99"/>
    <n v="0"/>
    <n v="68.77"/>
    <n v="269.98"/>
    <n v="137.54"/>
    <n v="132.44000000000003"/>
    <n v="0.49055485591525305"/>
    <n v="2026"/>
    <x v="2"/>
    <n v="7"/>
    <x v="6"/>
  </r>
  <r>
    <n v="3043"/>
    <d v="2026-07-18T00:00:00"/>
    <x v="1"/>
    <x v="12"/>
    <x v="3"/>
    <s v="New"/>
    <x v="0"/>
    <s v="Compact Repair Kit"/>
    <n v="2"/>
    <n v="40.93"/>
    <n v="0.05"/>
    <n v="16.89"/>
    <n v="77.766999999999996"/>
    <n v="33.78"/>
    <n v="43.986999999999995"/>
    <n v="0.56562552239381736"/>
    <n v="2026"/>
    <x v="2"/>
    <n v="7"/>
    <x v="6"/>
  </r>
  <r>
    <n v="3102"/>
    <d v="2026-07-18T00:00:00"/>
    <x v="3"/>
    <x v="13"/>
    <x v="3"/>
    <s v="Returning"/>
    <x v="1"/>
    <s v="Hiking Daypack 20L"/>
    <n v="1"/>
    <n v="90.02"/>
    <n v="0.05"/>
    <n v="45.83"/>
    <n v="85.518999999999991"/>
    <n v="45.83"/>
    <n v="39.688999999999993"/>
    <n v="0.46409569803201622"/>
    <n v="2026"/>
    <x v="2"/>
    <n v="7"/>
    <x v="6"/>
  </r>
  <r>
    <n v="3156"/>
    <d v="2026-07-18T00:00:00"/>
    <x v="0"/>
    <x v="0"/>
    <x v="2"/>
    <s v="Returning"/>
    <x v="4"/>
    <s v="Training Mat"/>
    <n v="2"/>
    <n v="50.73"/>
    <n v="0"/>
    <n v="21.87"/>
    <n v="101.46"/>
    <n v="43.74"/>
    <n v="57.719999999999992"/>
    <n v="0.56889414547604966"/>
    <n v="2026"/>
    <x v="2"/>
    <n v="7"/>
    <x v="6"/>
  </r>
  <r>
    <n v="3308"/>
    <d v="2026-07-18T00:00:00"/>
    <x v="3"/>
    <x v="13"/>
    <x v="2"/>
    <s v="New"/>
    <x v="4"/>
    <s v="Weighted Vest"/>
    <n v="3"/>
    <n v="121.05"/>
    <n v="0.05"/>
    <n v="68.56"/>
    <n v="344.99249999999995"/>
    <n v="205.68"/>
    <n v="139.31249999999994"/>
    <n v="0.40381312637231231"/>
    <n v="2026"/>
    <x v="2"/>
    <n v="7"/>
    <x v="6"/>
  </r>
  <r>
    <n v="3329"/>
    <d v="2026-07-18T00:00:00"/>
    <x v="1"/>
    <x v="11"/>
    <x v="0"/>
    <s v="New"/>
    <x v="0"/>
    <s v="Commuter Helmet"/>
    <n v="2"/>
    <n v="81.739999999999995"/>
    <n v="0"/>
    <n v="42.75"/>
    <n v="163.47999999999999"/>
    <n v="85.5"/>
    <n v="77.97999999999999"/>
    <n v="0.47700024467824809"/>
    <n v="2026"/>
    <x v="2"/>
    <n v="7"/>
    <x v="6"/>
  </r>
  <r>
    <n v="4102"/>
    <d v="2026-07-18T00:00:00"/>
    <x v="1"/>
    <x v="12"/>
    <x v="0"/>
    <s v="Returning"/>
    <x v="1"/>
    <s v="Summit Backpack 45L"/>
    <n v="3"/>
    <n v="154.01"/>
    <n v="0.1"/>
    <n v="78.78"/>
    <n v="415.827"/>
    <n v="236.34"/>
    <n v="179.48699999999999"/>
    <n v="0.43163863818366771"/>
    <n v="2026"/>
    <x v="2"/>
    <n v="7"/>
    <x v="6"/>
  </r>
  <r>
    <n v="4109"/>
    <d v="2026-07-18T00:00:00"/>
    <x v="1"/>
    <x v="12"/>
    <x v="3"/>
    <s v="New"/>
    <x v="0"/>
    <s v="Cycling Pack 12L"/>
    <n v="4"/>
    <n v="101.61"/>
    <n v="0"/>
    <n v="51.68"/>
    <n v="406.44"/>
    <n v="206.72"/>
    <n v="199.72"/>
    <n v="0.49138864285011319"/>
    <n v="2026"/>
    <x v="2"/>
    <n v="7"/>
    <x v="6"/>
  </r>
  <r>
    <n v="4813"/>
    <d v="2026-07-18T00:00:00"/>
    <x v="2"/>
    <x v="10"/>
    <x v="2"/>
    <s v="Returning"/>
    <x v="4"/>
    <s v="Recovery Roller"/>
    <n v="2"/>
    <n v="36.869999999999997"/>
    <n v="0.15"/>
    <n v="13.94"/>
    <n v="62.678999999999995"/>
    <n v="27.88"/>
    <n v="34.798999999999992"/>
    <n v="0.55519392459994565"/>
    <n v="2026"/>
    <x v="2"/>
    <n v="7"/>
    <x v="6"/>
  </r>
  <r>
    <n v="5054"/>
    <d v="2026-07-18T00:00:00"/>
    <x v="3"/>
    <x v="8"/>
    <x v="0"/>
    <s v="New"/>
    <x v="3"/>
    <s v="Compact Sleeping Bag"/>
    <n v="2"/>
    <n v="121.06"/>
    <n v="0"/>
    <n v="59.62"/>
    <n v="242.12"/>
    <n v="119.24"/>
    <n v="122.88000000000001"/>
    <n v="0.50751693375185858"/>
    <n v="2026"/>
    <x v="2"/>
    <n v="7"/>
    <x v="6"/>
  </r>
  <r>
    <n v="138"/>
    <d v="2026-07-19T00:00:00"/>
    <x v="1"/>
    <x v="12"/>
    <x v="0"/>
    <s v="New"/>
    <x v="1"/>
    <s v="Trekking Poles"/>
    <n v="2"/>
    <n v="71.81"/>
    <n v="0"/>
    <n v="32.35"/>
    <n v="143.62"/>
    <n v="64.7"/>
    <n v="78.92"/>
    <n v="0.54950563988302459"/>
    <n v="2026"/>
    <x v="2"/>
    <n v="7"/>
    <x v="6"/>
  </r>
  <r>
    <n v="433"/>
    <d v="2026-07-19T00:00:00"/>
    <x v="1"/>
    <x v="12"/>
    <x v="0"/>
    <s v="New"/>
    <x v="1"/>
    <s v="Trail Boots"/>
    <n v="4"/>
    <n v="145.18"/>
    <n v="0"/>
    <n v="79.540000000000006"/>
    <n v="580.72"/>
    <n v="318.16000000000003"/>
    <n v="262.56"/>
    <n v="0.45212839234054275"/>
    <n v="2026"/>
    <x v="2"/>
    <n v="7"/>
    <x v="6"/>
  </r>
  <r>
    <n v="484"/>
    <d v="2026-07-19T00:00:00"/>
    <x v="1"/>
    <x v="12"/>
    <x v="0"/>
    <s v="New"/>
    <x v="4"/>
    <s v="Recovery Roller"/>
    <n v="2"/>
    <n v="36.07"/>
    <n v="0"/>
    <n v="13.6"/>
    <n v="72.14"/>
    <n v="27.2"/>
    <n v="44.94"/>
    <n v="0.62295536456889378"/>
    <n v="2026"/>
    <x v="2"/>
    <n v="7"/>
    <x v="6"/>
  </r>
  <r>
    <n v="492"/>
    <d v="2026-07-19T00:00:00"/>
    <x v="1"/>
    <x v="14"/>
    <x v="2"/>
    <s v="New"/>
    <x v="1"/>
    <s v="Trekking Poles"/>
    <n v="3"/>
    <n v="72.23"/>
    <n v="0.1"/>
    <n v="31.67"/>
    <n v="195.02100000000002"/>
    <n v="95.01"/>
    <n v="100.01100000000001"/>
    <n v="0.5128216961250327"/>
    <n v="2026"/>
    <x v="2"/>
    <n v="7"/>
    <x v="6"/>
  </r>
  <r>
    <n v="626"/>
    <d v="2026-07-19T00:00:00"/>
    <x v="1"/>
    <x v="14"/>
    <x v="2"/>
    <s v="Returning"/>
    <x v="2"/>
    <s v="Insulated Bottle"/>
    <n v="1"/>
    <n v="36.549999999999997"/>
    <n v="0.1"/>
    <n v="13.2"/>
    <n v="32.894999999999996"/>
    <n v="13.2"/>
    <n v="19.694999999999997"/>
    <n v="0.59872321021431829"/>
    <n v="2026"/>
    <x v="2"/>
    <n v="7"/>
    <x v="6"/>
  </r>
  <r>
    <n v="1409"/>
    <d v="2026-07-19T00:00:00"/>
    <x v="1"/>
    <x v="14"/>
    <x v="0"/>
    <s v="New"/>
    <x v="3"/>
    <s v="Compact Sleeping Bag"/>
    <n v="5"/>
    <n v="124.68"/>
    <n v="0.05"/>
    <n v="60.61"/>
    <n v="592.23"/>
    <n v="303.05"/>
    <n v="289.18"/>
    <n v="0.48829002245749115"/>
    <n v="2026"/>
    <x v="2"/>
    <n v="7"/>
    <x v="6"/>
  </r>
  <r>
    <n v="1486"/>
    <d v="2026-07-19T00:00:00"/>
    <x v="3"/>
    <x v="8"/>
    <x v="0"/>
    <s v="Returning"/>
    <x v="0"/>
    <s v="Cycling Pack 12L"/>
    <n v="1"/>
    <n v="101.7"/>
    <n v="0.05"/>
    <n v="49.92"/>
    <n v="96.614999999999995"/>
    <n v="49.92"/>
    <n v="46.694999999999993"/>
    <n v="0.48331004502406455"/>
    <n v="2026"/>
    <x v="2"/>
    <n v="7"/>
    <x v="6"/>
  </r>
  <r>
    <n v="1940"/>
    <d v="2026-07-19T00:00:00"/>
    <x v="2"/>
    <x v="16"/>
    <x v="0"/>
    <s v="New"/>
    <x v="4"/>
    <s v="Training Mat"/>
    <n v="2"/>
    <n v="50.24"/>
    <n v="0.05"/>
    <n v="21.88"/>
    <n v="95.456000000000003"/>
    <n v="43.76"/>
    <n v="51.696000000000005"/>
    <n v="0.54156889037881328"/>
    <n v="2026"/>
    <x v="2"/>
    <n v="7"/>
    <x v="6"/>
  </r>
  <r>
    <n v="2215"/>
    <d v="2026-07-19T00:00:00"/>
    <x v="3"/>
    <x v="13"/>
    <x v="2"/>
    <s v="Returning"/>
    <x v="4"/>
    <s v="Recovery Roller"/>
    <n v="3"/>
    <n v="35.53"/>
    <n v="0"/>
    <n v="14"/>
    <n v="106.59"/>
    <n v="42"/>
    <n v="64.59"/>
    <n v="0.60596678862932729"/>
    <n v="2026"/>
    <x v="2"/>
    <n v="7"/>
    <x v="6"/>
  </r>
  <r>
    <n v="2555"/>
    <d v="2026-07-19T00:00:00"/>
    <x v="2"/>
    <x v="2"/>
    <x v="3"/>
    <s v="New"/>
    <x v="2"/>
    <s v="Packing Cube Set"/>
    <n v="2"/>
    <n v="46.89"/>
    <n v="0.1"/>
    <n v="18.53"/>
    <n v="84.402000000000001"/>
    <n v="37.06"/>
    <n v="47.341999999999999"/>
    <n v="0.56091087888912583"/>
    <n v="2026"/>
    <x v="2"/>
    <n v="7"/>
    <x v="6"/>
  </r>
  <r>
    <n v="4710"/>
    <d v="2026-07-19T00:00:00"/>
    <x v="0"/>
    <x v="0"/>
    <x v="2"/>
    <s v="Returning"/>
    <x v="3"/>
    <s v="Trail Tent 2P"/>
    <n v="1"/>
    <n v="197.29"/>
    <n v="0.1"/>
    <n v="104.7"/>
    <n v="177.56100000000001"/>
    <n v="104.7"/>
    <n v="72.861000000000004"/>
    <n v="0.4103434875901803"/>
    <n v="2026"/>
    <x v="2"/>
    <n v="7"/>
    <x v="6"/>
  </r>
  <r>
    <n v="4974"/>
    <d v="2026-07-19T00:00:00"/>
    <x v="0"/>
    <x v="9"/>
    <x v="2"/>
    <s v="Business"/>
    <x v="1"/>
    <s v="Trekking Poles"/>
    <n v="1"/>
    <n v="70.52"/>
    <n v="0.1"/>
    <n v="33.28"/>
    <n v="63.467999999999996"/>
    <n v="33.28"/>
    <n v="30.187999999999995"/>
    <n v="0.47564126804058732"/>
    <n v="2026"/>
    <x v="2"/>
    <n v="7"/>
    <x v="6"/>
  </r>
  <r>
    <n v="5048"/>
    <d v="2026-07-19T00:00:00"/>
    <x v="1"/>
    <x v="12"/>
    <x v="3"/>
    <s v="New"/>
    <x v="4"/>
    <s v="Training Mat"/>
    <n v="3"/>
    <n v="49.9"/>
    <n v="0.05"/>
    <n v="22.27"/>
    <n v="142.21499999999997"/>
    <n v="66.81"/>
    <n v="75.404999999999973"/>
    <n v="0.53021833139964125"/>
    <n v="2026"/>
    <x v="2"/>
    <n v="7"/>
    <x v="6"/>
  </r>
  <r>
    <n v="1"/>
    <d v="2026-07-20T00:00:00"/>
    <x v="3"/>
    <x v="7"/>
    <x v="2"/>
    <s v="New"/>
    <x v="1"/>
    <s v="Summit Backpack 45L"/>
    <n v="3"/>
    <n v="156.25"/>
    <n v="0"/>
    <n v="79.900000000000006"/>
    <n v="468.75"/>
    <n v="239.70000000000002"/>
    <n v="229.04999999999998"/>
    <n v="0.48863999999999996"/>
    <n v="2026"/>
    <x v="2"/>
    <n v="7"/>
    <x v="6"/>
  </r>
  <r>
    <n v="270"/>
    <d v="2026-07-20T00:00:00"/>
    <x v="2"/>
    <x v="2"/>
    <x v="3"/>
    <s v="Returning"/>
    <x v="3"/>
    <s v="Compact Sleeping Bag"/>
    <n v="3"/>
    <n v="120.14"/>
    <n v="0"/>
    <n v="58.9"/>
    <n v="360.42"/>
    <n v="176.7"/>
    <n v="183.72000000000003"/>
    <n v="0.5097386382553688"/>
    <n v="2026"/>
    <x v="2"/>
    <n v="7"/>
    <x v="6"/>
  </r>
  <r>
    <n v="2130"/>
    <d v="2026-07-20T00:00:00"/>
    <x v="1"/>
    <x v="14"/>
    <x v="2"/>
    <s v="Returning"/>
    <x v="1"/>
    <s v="Trail Boots"/>
    <n v="1"/>
    <n v="145.21"/>
    <n v="0"/>
    <n v="80.52"/>
    <n v="145.21"/>
    <n v="80.52"/>
    <n v="64.690000000000012"/>
    <n v="0.44549273466014744"/>
    <n v="2026"/>
    <x v="2"/>
    <n v="7"/>
    <x v="6"/>
  </r>
  <r>
    <n v="2474"/>
    <d v="2026-07-20T00:00:00"/>
    <x v="2"/>
    <x v="2"/>
    <x v="2"/>
    <s v="Returning"/>
    <x v="0"/>
    <s v="Compact Repair Kit"/>
    <n v="2"/>
    <n v="39.78"/>
    <n v="0.1"/>
    <n v="16.260000000000002"/>
    <n v="71.603999999999999"/>
    <n v="32.520000000000003"/>
    <n v="39.083999999999996"/>
    <n v="0.54583542818836928"/>
    <n v="2026"/>
    <x v="2"/>
    <n v="7"/>
    <x v="6"/>
  </r>
  <r>
    <n v="2514"/>
    <d v="2026-07-20T00:00:00"/>
    <x v="1"/>
    <x v="6"/>
    <x v="0"/>
    <s v="New"/>
    <x v="2"/>
    <s v="Travel Backpack 35L"/>
    <n v="2"/>
    <n v="161.97"/>
    <n v="0.1"/>
    <n v="88.57"/>
    <n v="291.54599999999999"/>
    <n v="177.14"/>
    <n v="114.40600000000001"/>
    <n v="0.39241148909606033"/>
    <n v="2026"/>
    <x v="2"/>
    <n v="7"/>
    <x v="6"/>
  </r>
  <r>
    <n v="2616"/>
    <d v="2026-07-20T00:00:00"/>
    <x v="2"/>
    <x v="3"/>
    <x v="2"/>
    <s v="New"/>
    <x v="4"/>
    <s v="Weighted Vest"/>
    <n v="2"/>
    <n v="125.37"/>
    <n v="0"/>
    <n v="68.040000000000006"/>
    <n v="250.74"/>
    <n v="136.08000000000001"/>
    <n v="114.66"/>
    <n v="0.457286432160804"/>
    <n v="2026"/>
    <x v="2"/>
    <n v="7"/>
    <x v="6"/>
  </r>
  <r>
    <n v="2632"/>
    <d v="2026-07-20T00:00:00"/>
    <x v="0"/>
    <x v="15"/>
    <x v="0"/>
    <s v="New"/>
    <x v="3"/>
    <s v="Trail Tent 2P"/>
    <n v="1"/>
    <n v="196.57"/>
    <n v="0"/>
    <n v="104.78"/>
    <n v="196.57"/>
    <n v="104.78"/>
    <n v="91.789999999999992"/>
    <n v="0.46695833545301924"/>
    <n v="2026"/>
    <x v="2"/>
    <n v="7"/>
    <x v="6"/>
  </r>
  <r>
    <n v="3725"/>
    <d v="2026-07-20T00:00:00"/>
    <x v="2"/>
    <x v="16"/>
    <x v="0"/>
    <s v="Returning"/>
    <x v="3"/>
    <s v="Trail Tent 2P"/>
    <n v="2"/>
    <n v="195.74"/>
    <n v="0.05"/>
    <n v="107.17"/>
    <n v="371.90600000000001"/>
    <n v="214.34"/>
    <n v="157.566"/>
    <n v="0.4236715729243411"/>
    <n v="2026"/>
    <x v="2"/>
    <n v="7"/>
    <x v="6"/>
  </r>
  <r>
    <n v="3834"/>
    <d v="2026-07-20T00:00:00"/>
    <x v="1"/>
    <x v="14"/>
    <x v="2"/>
    <s v="New"/>
    <x v="3"/>
    <s v="Trail Tent 2P"/>
    <n v="3"/>
    <n v="192.28"/>
    <n v="0"/>
    <n v="104.3"/>
    <n v="576.84"/>
    <n v="312.89999999999998"/>
    <n v="263.94000000000005"/>
    <n v="0.45756188891200339"/>
    <n v="2026"/>
    <x v="2"/>
    <n v="7"/>
    <x v="6"/>
  </r>
  <r>
    <n v="159"/>
    <d v="2026-07-21T00:00:00"/>
    <x v="1"/>
    <x v="1"/>
    <x v="0"/>
    <s v="Returning"/>
    <x v="1"/>
    <s v="Trekking Poles"/>
    <n v="2"/>
    <n v="70.150000000000006"/>
    <n v="0.05"/>
    <n v="32.950000000000003"/>
    <n v="133.285"/>
    <n v="65.900000000000006"/>
    <n v="67.384999999999991"/>
    <n v="0.50557076940390888"/>
    <n v="2026"/>
    <x v="2"/>
    <n v="7"/>
    <x v="6"/>
  </r>
  <r>
    <n v="435"/>
    <d v="2026-07-21T00:00:00"/>
    <x v="2"/>
    <x v="2"/>
    <x v="0"/>
    <s v="Returning"/>
    <x v="3"/>
    <s v="Alpine Tent 4P"/>
    <n v="2"/>
    <n v="342.38"/>
    <n v="0.05"/>
    <n v="192.01"/>
    <n v="650.52199999999993"/>
    <n v="384.02"/>
    <n v="266.50199999999995"/>
    <n v="0.40967407712575438"/>
    <n v="2026"/>
    <x v="2"/>
    <n v="7"/>
    <x v="6"/>
  </r>
  <r>
    <n v="1467"/>
    <d v="2026-07-21T00:00:00"/>
    <x v="1"/>
    <x v="14"/>
    <x v="3"/>
    <s v="New"/>
    <x v="4"/>
    <s v="Training Mat"/>
    <n v="1"/>
    <n v="50.59"/>
    <n v="0.05"/>
    <n v="22.04"/>
    <n v="48.060499999999998"/>
    <n v="22.04"/>
    <n v="26.020499999999998"/>
    <n v="0.54141134611583319"/>
    <n v="2026"/>
    <x v="2"/>
    <n v="7"/>
    <x v="6"/>
  </r>
  <r>
    <n v="1552"/>
    <d v="2026-07-21T00:00:00"/>
    <x v="3"/>
    <x v="4"/>
    <x v="2"/>
    <s v="New"/>
    <x v="2"/>
    <s v="Packing Cube Set"/>
    <n v="2"/>
    <n v="46.34"/>
    <n v="0.1"/>
    <n v="18.41"/>
    <n v="83.412000000000006"/>
    <n v="36.82"/>
    <n v="46.592000000000006"/>
    <n v="0.55857670359180933"/>
    <n v="2026"/>
    <x v="2"/>
    <n v="7"/>
    <x v="6"/>
  </r>
  <r>
    <n v="1745"/>
    <d v="2026-07-21T00:00:00"/>
    <x v="1"/>
    <x v="6"/>
    <x v="3"/>
    <s v="New"/>
    <x v="1"/>
    <s v="Hiking Daypack 20L"/>
    <n v="1"/>
    <n v="91.45"/>
    <n v="0"/>
    <n v="44.16"/>
    <n v="91.45"/>
    <n v="44.16"/>
    <n v="47.290000000000006"/>
    <n v="0.51711317659923461"/>
    <n v="2026"/>
    <x v="2"/>
    <n v="7"/>
    <x v="6"/>
  </r>
  <r>
    <n v="2174"/>
    <d v="2026-07-21T00:00:00"/>
    <x v="3"/>
    <x v="8"/>
    <x v="3"/>
    <s v="Returning"/>
    <x v="0"/>
    <s v="Compact Repair Kit"/>
    <n v="3"/>
    <n v="40.28"/>
    <n v="0"/>
    <n v="17.12"/>
    <n v="120.84"/>
    <n v="51.36"/>
    <n v="69.48"/>
    <n v="0.57497517378351537"/>
    <n v="2026"/>
    <x v="2"/>
    <n v="7"/>
    <x v="6"/>
  </r>
  <r>
    <n v="3444"/>
    <d v="2026-07-21T00:00:00"/>
    <x v="1"/>
    <x v="14"/>
    <x v="0"/>
    <s v="Returning"/>
    <x v="4"/>
    <s v="Recovery Roller"/>
    <n v="2"/>
    <n v="36.93"/>
    <n v="0"/>
    <n v="13.63"/>
    <n v="73.86"/>
    <n v="27.26"/>
    <n v="46.599999999999994"/>
    <n v="0.63092336853506625"/>
    <n v="2026"/>
    <x v="2"/>
    <n v="7"/>
    <x v="6"/>
  </r>
  <r>
    <n v="3646"/>
    <d v="2026-07-21T00:00:00"/>
    <x v="2"/>
    <x v="2"/>
    <x v="3"/>
    <s v="Returning"/>
    <x v="1"/>
    <s v="Trail Boots"/>
    <n v="1"/>
    <n v="143.69"/>
    <n v="0"/>
    <n v="80.87"/>
    <n v="143.69"/>
    <n v="80.87"/>
    <n v="62.819999999999993"/>
    <n v="0.43719117544714309"/>
    <n v="2026"/>
    <x v="2"/>
    <n v="7"/>
    <x v="6"/>
  </r>
  <r>
    <n v="4558"/>
    <d v="2026-07-21T00:00:00"/>
    <x v="1"/>
    <x v="14"/>
    <x v="3"/>
    <s v="New"/>
    <x v="1"/>
    <s v="Trail Boots"/>
    <n v="2"/>
    <n v="147.09"/>
    <n v="0"/>
    <n v="81.58"/>
    <n v="294.18"/>
    <n v="163.16"/>
    <n v="131.02000000000001"/>
    <n v="0.44537358080087025"/>
    <n v="2026"/>
    <x v="2"/>
    <n v="7"/>
    <x v="6"/>
  </r>
  <r>
    <n v="4564"/>
    <d v="2026-07-21T00:00:00"/>
    <x v="2"/>
    <x v="5"/>
    <x v="0"/>
    <s v="New"/>
    <x v="1"/>
    <s v="Summit Backpack 45L"/>
    <n v="1"/>
    <n v="153.88"/>
    <n v="0"/>
    <n v="80.98"/>
    <n v="153.88"/>
    <n v="80.98"/>
    <n v="72.899999999999991"/>
    <n v="0.47374577592929551"/>
    <n v="2026"/>
    <x v="2"/>
    <n v="7"/>
    <x v="6"/>
  </r>
  <r>
    <n v="4616"/>
    <d v="2026-07-21T00:00:00"/>
    <x v="3"/>
    <x v="13"/>
    <x v="3"/>
    <s v="New"/>
    <x v="1"/>
    <s v="Trekking Poles"/>
    <n v="3"/>
    <n v="72.2"/>
    <n v="0"/>
    <n v="31.45"/>
    <n v="216.60000000000002"/>
    <n v="94.35"/>
    <n v="122.25000000000003"/>
    <n v="0.5644044321329641"/>
    <n v="2026"/>
    <x v="2"/>
    <n v="7"/>
    <x v="6"/>
  </r>
  <r>
    <n v="536"/>
    <d v="2026-07-22T00:00:00"/>
    <x v="3"/>
    <x v="13"/>
    <x v="2"/>
    <s v="Business"/>
    <x v="4"/>
    <s v="Resistance Band Set"/>
    <n v="1"/>
    <n v="40.67"/>
    <n v="0"/>
    <n v="14.28"/>
    <n v="40.67"/>
    <n v="14.28"/>
    <n v="26.39"/>
    <n v="0.64888123924268504"/>
    <n v="2026"/>
    <x v="2"/>
    <n v="7"/>
    <x v="6"/>
  </r>
  <r>
    <n v="571"/>
    <d v="2026-07-22T00:00:00"/>
    <x v="0"/>
    <x v="0"/>
    <x v="0"/>
    <s v="New"/>
    <x v="1"/>
    <s v="Summit Backpack 45L"/>
    <n v="3"/>
    <n v="152.53"/>
    <n v="0"/>
    <n v="80.88"/>
    <n v="457.59000000000003"/>
    <n v="242.64"/>
    <n v="214.95000000000005"/>
    <n v="0.46974365698551113"/>
    <n v="2026"/>
    <x v="2"/>
    <n v="7"/>
    <x v="6"/>
  </r>
  <r>
    <n v="965"/>
    <d v="2026-07-22T00:00:00"/>
    <x v="1"/>
    <x v="11"/>
    <x v="2"/>
    <s v="Returning"/>
    <x v="2"/>
    <s v="Insulated Bottle"/>
    <n v="2"/>
    <n v="35.39"/>
    <n v="0.05"/>
    <n v="13.39"/>
    <n v="67.241"/>
    <n v="26.78"/>
    <n v="40.460999999999999"/>
    <n v="0.60173108668818132"/>
    <n v="2026"/>
    <x v="2"/>
    <n v="7"/>
    <x v="6"/>
  </r>
  <r>
    <n v="1504"/>
    <d v="2026-07-22T00:00:00"/>
    <x v="3"/>
    <x v="4"/>
    <x v="0"/>
    <s v="Returning"/>
    <x v="1"/>
    <s v="Hiking Daypack 20L"/>
    <n v="5"/>
    <n v="93.35"/>
    <n v="0"/>
    <n v="46.31"/>
    <n v="466.75"/>
    <n v="231.55"/>
    <n v="235.2"/>
    <n v="0.50391001606855912"/>
    <n v="2026"/>
    <x v="2"/>
    <n v="7"/>
    <x v="6"/>
  </r>
  <r>
    <n v="2560"/>
    <d v="2026-07-22T00:00:00"/>
    <x v="1"/>
    <x v="12"/>
    <x v="0"/>
    <s v="Returning"/>
    <x v="0"/>
    <s v="Trail Bike Light"/>
    <n v="2"/>
    <n v="51.71"/>
    <n v="0"/>
    <n v="22.75"/>
    <n v="103.42"/>
    <n v="45.5"/>
    <n v="57.92"/>
    <n v="0.5600464126861342"/>
    <n v="2026"/>
    <x v="2"/>
    <n v="7"/>
    <x v="6"/>
  </r>
  <r>
    <n v="2758"/>
    <d v="2026-07-22T00:00:00"/>
    <x v="0"/>
    <x v="0"/>
    <x v="0"/>
    <s v="New"/>
    <x v="0"/>
    <s v="Compact Repair Kit"/>
    <n v="1"/>
    <n v="39.86"/>
    <n v="0"/>
    <n v="16.53"/>
    <n v="39.86"/>
    <n v="16.53"/>
    <n v="23.33"/>
    <n v="0.58529854490717503"/>
    <n v="2026"/>
    <x v="2"/>
    <n v="7"/>
    <x v="6"/>
  </r>
  <r>
    <n v="4030"/>
    <d v="2026-07-22T00:00:00"/>
    <x v="3"/>
    <x v="8"/>
    <x v="0"/>
    <s v="New"/>
    <x v="3"/>
    <s v="Portable Camp Stove"/>
    <n v="2"/>
    <n v="83.71"/>
    <n v="0"/>
    <n v="39.29"/>
    <n v="167.42"/>
    <n v="78.58"/>
    <n v="88.839999999999989"/>
    <n v="0.53064150041811009"/>
    <n v="2026"/>
    <x v="2"/>
    <n v="7"/>
    <x v="6"/>
  </r>
  <r>
    <n v="4337"/>
    <d v="2026-07-22T00:00:00"/>
    <x v="1"/>
    <x v="14"/>
    <x v="2"/>
    <s v="New"/>
    <x v="2"/>
    <s v="Packing Cube Set"/>
    <n v="1"/>
    <n v="47.62"/>
    <n v="0"/>
    <n v="17.82"/>
    <n v="47.62"/>
    <n v="17.82"/>
    <n v="29.799999999999997"/>
    <n v="0.62578748425031494"/>
    <n v="2026"/>
    <x v="2"/>
    <n v="7"/>
    <x v="6"/>
  </r>
  <r>
    <n v="5129"/>
    <d v="2026-07-22T00:00:00"/>
    <x v="1"/>
    <x v="12"/>
    <x v="0"/>
    <s v="Returning"/>
    <x v="0"/>
    <s v="Commuter Helmet"/>
    <n v="1"/>
    <n v="80.05"/>
    <n v="0.05"/>
    <n v="43.81"/>
    <n v="76.047499999999999"/>
    <n v="43.81"/>
    <n v="32.237499999999997"/>
    <n v="0.42391268615010352"/>
    <n v="2026"/>
    <x v="2"/>
    <n v="7"/>
    <x v="6"/>
  </r>
  <r>
    <n v="81"/>
    <d v="2026-07-23T00:00:00"/>
    <x v="3"/>
    <x v="8"/>
    <x v="2"/>
    <s v="Returning"/>
    <x v="4"/>
    <s v="Training Mat"/>
    <n v="1"/>
    <n v="51.82"/>
    <n v="0"/>
    <n v="21.43"/>
    <n v="51.82"/>
    <n v="21.43"/>
    <n v="30.39"/>
    <n v="0.58645310690852959"/>
    <n v="2026"/>
    <x v="2"/>
    <n v="7"/>
    <x v="6"/>
  </r>
  <r>
    <n v="493"/>
    <d v="2026-07-23T00:00:00"/>
    <x v="1"/>
    <x v="11"/>
    <x v="0"/>
    <s v="Business"/>
    <x v="2"/>
    <s v="Travel Backpack 35L"/>
    <n v="4"/>
    <n v="161.28"/>
    <n v="0.15"/>
    <n v="89.2"/>
    <n v="548.35199999999998"/>
    <n v="356.8"/>
    <n v="191.55199999999996"/>
    <n v="0.3493230625583566"/>
    <n v="2026"/>
    <x v="2"/>
    <n v="7"/>
    <x v="6"/>
  </r>
  <r>
    <n v="613"/>
    <d v="2026-07-23T00:00:00"/>
    <x v="0"/>
    <x v="0"/>
    <x v="0"/>
    <s v="New"/>
    <x v="0"/>
    <s v="Compact Repair Kit"/>
    <n v="1"/>
    <n v="39.86"/>
    <n v="0.05"/>
    <n v="16.989999999999998"/>
    <n v="37.866999999999997"/>
    <n v="16.989999999999998"/>
    <n v="20.876999999999999"/>
    <n v="0.55132437214461139"/>
    <n v="2026"/>
    <x v="2"/>
    <n v="7"/>
    <x v="6"/>
  </r>
  <r>
    <n v="958"/>
    <d v="2026-07-23T00:00:00"/>
    <x v="3"/>
    <x v="8"/>
    <x v="3"/>
    <s v="New"/>
    <x v="0"/>
    <s v="Cycling Pack 12L"/>
    <n v="6"/>
    <n v="102.96"/>
    <n v="0.05"/>
    <n v="51.74"/>
    <n v="586.87199999999996"/>
    <n v="310.44"/>
    <n v="276.43199999999996"/>
    <n v="0.47102604997341835"/>
    <n v="2026"/>
    <x v="2"/>
    <n v="7"/>
    <x v="6"/>
  </r>
  <r>
    <n v="1270"/>
    <d v="2026-07-23T00:00:00"/>
    <x v="1"/>
    <x v="12"/>
    <x v="3"/>
    <s v="Returning"/>
    <x v="1"/>
    <s v="Hiking Daypack 20L"/>
    <n v="1"/>
    <n v="94.04"/>
    <n v="0"/>
    <n v="44.88"/>
    <n v="94.04"/>
    <n v="44.88"/>
    <n v="49.160000000000004"/>
    <n v="0.52275627392598889"/>
    <n v="2026"/>
    <x v="2"/>
    <n v="7"/>
    <x v="6"/>
  </r>
  <r>
    <n v="1513"/>
    <d v="2026-07-23T00:00:00"/>
    <x v="3"/>
    <x v="8"/>
    <x v="0"/>
    <s v="New"/>
    <x v="1"/>
    <s v="Trekking Poles"/>
    <n v="2"/>
    <n v="70.790000000000006"/>
    <n v="0"/>
    <n v="32.44"/>
    <n v="141.58000000000001"/>
    <n v="64.88"/>
    <n v="76.700000000000017"/>
    <n v="0.541743184065546"/>
    <n v="2026"/>
    <x v="2"/>
    <n v="7"/>
    <x v="6"/>
  </r>
  <r>
    <n v="2009"/>
    <d v="2026-07-23T00:00:00"/>
    <x v="2"/>
    <x v="10"/>
    <x v="0"/>
    <s v="New"/>
    <x v="2"/>
    <s v="Packing Cube Set"/>
    <n v="2"/>
    <n v="46.41"/>
    <n v="0"/>
    <n v="18.600000000000001"/>
    <n v="92.82"/>
    <n v="37.200000000000003"/>
    <n v="55.61999999999999"/>
    <n v="0.59922430510665803"/>
    <n v="2026"/>
    <x v="2"/>
    <n v="7"/>
    <x v="6"/>
  </r>
  <r>
    <n v="2838"/>
    <d v="2026-07-23T00:00:00"/>
    <x v="3"/>
    <x v="13"/>
    <x v="3"/>
    <s v="New"/>
    <x v="1"/>
    <s v="Trekking Poles"/>
    <n v="1"/>
    <n v="69.75"/>
    <n v="0"/>
    <n v="33.299999999999997"/>
    <n v="69.75"/>
    <n v="33.299999999999997"/>
    <n v="36.450000000000003"/>
    <n v="0.52258064516129032"/>
    <n v="2026"/>
    <x v="2"/>
    <n v="7"/>
    <x v="6"/>
  </r>
  <r>
    <n v="3730"/>
    <d v="2026-07-23T00:00:00"/>
    <x v="0"/>
    <x v="15"/>
    <x v="2"/>
    <s v="Business"/>
    <x v="0"/>
    <s v="Compact Repair Kit"/>
    <n v="3"/>
    <n v="40.81"/>
    <n v="0"/>
    <n v="16.86"/>
    <n v="122.43"/>
    <n v="50.58"/>
    <n v="71.850000000000009"/>
    <n v="0.58686596422445481"/>
    <n v="2026"/>
    <x v="2"/>
    <n v="7"/>
    <x v="6"/>
  </r>
  <r>
    <n v="4287"/>
    <d v="2026-07-23T00:00:00"/>
    <x v="3"/>
    <x v="8"/>
    <x v="3"/>
    <s v="Returning"/>
    <x v="1"/>
    <s v="Summit Backpack 45L"/>
    <n v="5"/>
    <n v="156.69"/>
    <n v="0"/>
    <n v="80.489999999999995"/>
    <n v="783.45"/>
    <n v="402.45"/>
    <n v="381.00000000000006"/>
    <n v="0.48631054949262881"/>
    <n v="2026"/>
    <x v="2"/>
    <n v="7"/>
    <x v="6"/>
  </r>
  <r>
    <n v="4297"/>
    <d v="2026-07-23T00:00:00"/>
    <x v="1"/>
    <x v="6"/>
    <x v="3"/>
    <s v="Returning"/>
    <x v="2"/>
    <s v="Travel Backpack 35L"/>
    <n v="1"/>
    <n v="168.59"/>
    <n v="0.1"/>
    <n v="88.8"/>
    <n v="151.73099999999999"/>
    <n v="88.8"/>
    <n v="62.930999999999997"/>
    <n v="0.41475374181940405"/>
    <n v="2026"/>
    <x v="2"/>
    <n v="7"/>
    <x v="6"/>
  </r>
  <r>
    <n v="5118"/>
    <d v="2026-07-23T00:00:00"/>
    <x v="1"/>
    <x v="12"/>
    <x v="0"/>
    <s v="Business"/>
    <x v="2"/>
    <s v="Insulated Bottle"/>
    <n v="5"/>
    <n v="36.880000000000003"/>
    <n v="0.1"/>
    <n v="13.76"/>
    <n v="165.96"/>
    <n v="68.8"/>
    <n v="97.160000000000011"/>
    <n v="0.58544227524704751"/>
    <n v="2026"/>
    <x v="2"/>
    <n v="7"/>
    <x v="6"/>
  </r>
  <r>
    <n v="363"/>
    <d v="2026-07-24T00:00:00"/>
    <x v="0"/>
    <x v="0"/>
    <x v="1"/>
    <s v="Business"/>
    <x v="2"/>
    <s v="Carry-On Duffel"/>
    <n v="8"/>
    <n v="136.13"/>
    <n v="0.1"/>
    <n v="66.55"/>
    <n v="980.13599999999997"/>
    <n v="532.4"/>
    <n v="447.73599999999999"/>
    <n v="0.45681007533648393"/>
    <n v="2026"/>
    <x v="2"/>
    <n v="7"/>
    <x v="6"/>
  </r>
  <r>
    <n v="4243"/>
    <d v="2026-07-24T00:00:00"/>
    <x v="1"/>
    <x v="14"/>
    <x v="3"/>
    <s v="Returning"/>
    <x v="0"/>
    <s v="Compact Repair Kit"/>
    <n v="2"/>
    <n v="40.479999999999997"/>
    <n v="0.05"/>
    <n v="16.93"/>
    <n v="76.911999999999992"/>
    <n v="33.86"/>
    <n v="43.051999999999992"/>
    <n v="0.5597566049511129"/>
    <n v="2026"/>
    <x v="2"/>
    <n v="7"/>
    <x v="6"/>
  </r>
  <r>
    <n v="4348"/>
    <d v="2026-07-24T00:00:00"/>
    <x v="0"/>
    <x v="0"/>
    <x v="0"/>
    <s v="New"/>
    <x v="0"/>
    <s v="Trail Bike Light"/>
    <n v="4"/>
    <n v="50.09"/>
    <n v="0"/>
    <n v="22.11"/>
    <n v="200.36"/>
    <n v="88.44"/>
    <n v="111.92000000000002"/>
    <n v="0.55859452984627678"/>
    <n v="2026"/>
    <x v="2"/>
    <n v="7"/>
    <x v="6"/>
  </r>
  <r>
    <n v="4405"/>
    <d v="2026-07-24T00:00:00"/>
    <x v="3"/>
    <x v="8"/>
    <x v="0"/>
    <s v="Returning"/>
    <x v="1"/>
    <s v="Summit Backpack 45L"/>
    <n v="1"/>
    <n v="156.54"/>
    <n v="0.1"/>
    <n v="77.38"/>
    <n v="140.886"/>
    <n v="77.38"/>
    <n v="63.506"/>
    <n v="0.4507616086765186"/>
    <n v="2026"/>
    <x v="2"/>
    <n v="7"/>
    <x v="6"/>
  </r>
  <r>
    <n v="4857"/>
    <d v="2026-07-24T00:00:00"/>
    <x v="1"/>
    <x v="6"/>
    <x v="2"/>
    <s v="Returning"/>
    <x v="1"/>
    <s v="Summit Backpack 45L"/>
    <n v="1"/>
    <n v="152.1"/>
    <n v="0.1"/>
    <n v="80.459999999999994"/>
    <n v="136.88999999999999"/>
    <n v="80.459999999999994"/>
    <n v="56.429999999999993"/>
    <n v="0.41222879684418146"/>
    <n v="2026"/>
    <x v="2"/>
    <n v="7"/>
    <x v="6"/>
  </r>
  <r>
    <n v="87"/>
    <d v="2026-07-25T00:00:00"/>
    <x v="1"/>
    <x v="11"/>
    <x v="0"/>
    <s v="Returning"/>
    <x v="1"/>
    <s v="Summit Backpack 45L"/>
    <n v="1"/>
    <n v="155.35"/>
    <n v="0"/>
    <n v="80.47"/>
    <n v="155.35"/>
    <n v="80.47"/>
    <n v="74.88"/>
    <n v="0.48200836820083681"/>
    <n v="2026"/>
    <x v="2"/>
    <n v="7"/>
    <x v="6"/>
  </r>
  <r>
    <n v="315"/>
    <d v="2026-07-25T00:00:00"/>
    <x v="2"/>
    <x v="3"/>
    <x v="3"/>
    <s v="New"/>
    <x v="0"/>
    <s v="Commuter Helmet"/>
    <n v="1"/>
    <n v="81.13"/>
    <n v="0.05"/>
    <n v="42.41"/>
    <n v="77.073499999999996"/>
    <n v="42.41"/>
    <n v="34.663499999999999"/>
    <n v="0.44974602165465433"/>
    <n v="2026"/>
    <x v="2"/>
    <n v="7"/>
    <x v="6"/>
  </r>
  <r>
    <n v="970"/>
    <d v="2026-07-25T00:00:00"/>
    <x v="1"/>
    <x v="11"/>
    <x v="0"/>
    <s v="New"/>
    <x v="1"/>
    <s v="Trail Boots"/>
    <n v="1"/>
    <n v="145.87"/>
    <n v="0"/>
    <n v="81.430000000000007"/>
    <n v="145.87"/>
    <n v="81.430000000000007"/>
    <n v="64.44"/>
    <n v="0.44176321382052508"/>
    <n v="2026"/>
    <x v="2"/>
    <n v="7"/>
    <x v="6"/>
  </r>
  <r>
    <n v="1891"/>
    <d v="2026-07-25T00:00:00"/>
    <x v="1"/>
    <x v="12"/>
    <x v="0"/>
    <s v="New"/>
    <x v="1"/>
    <s v="Summit Backpack 45L"/>
    <n v="6"/>
    <n v="151.88999999999999"/>
    <n v="0.15"/>
    <n v="76.83"/>
    <n v="774.6389999999999"/>
    <n v="460.98"/>
    <n v="313.65899999999988"/>
    <n v="0.40490989996630677"/>
    <n v="2026"/>
    <x v="2"/>
    <n v="7"/>
    <x v="6"/>
  </r>
  <r>
    <n v="2148"/>
    <d v="2026-07-25T00:00:00"/>
    <x v="2"/>
    <x v="10"/>
    <x v="0"/>
    <s v="New"/>
    <x v="4"/>
    <s v="Resistance Band Set"/>
    <n v="2"/>
    <n v="41.14"/>
    <n v="0.1"/>
    <n v="14.84"/>
    <n v="74.052000000000007"/>
    <n v="29.68"/>
    <n v="44.372000000000007"/>
    <n v="0.59920056176740677"/>
    <n v="2026"/>
    <x v="2"/>
    <n v="7"/>
    <x v="6"/>
  </r>
  <r>
    <n v="2467"/>
    <d v="2026-07-25T00:00:00"/>
    <x v="3"/>
    <x v="4"/>
    <x v="2"/>
    <s v="Returning"/>
    <x v="0"/>
    <s v="Trail Bike Light"/>
    <n v="1"/>
    <n v="49.5"/>
    <n v="0"/>
    <n v="21.83"/>
    <n v="49.5"/>
    <n v="21.83"/>
    <n v="27.67"/>
    <n v="0.55898989898989904"/>
    <n v="2026"/>
    <x v="2"/>
    <n v="7"/>
    <x v="6"/>
  </r>
  <r>
    <n v="3710"/>
    <d v="2026-07-25T00:00:00"/>
    <x v="3"/>
    <x v="7"/>
    <x v="0"/>
    <s v="New"/>
    <x v="2"/>
    <s v="Packing Cube Set"/>
    <n v="2"/>
    <n v="46.48"/>
    <n v="0.05"/>
    <n v="18.760000000000002"/>
    <n v="88.311999999999983"/>
    <n v="37.520000000000003"/>
    <n v="50.79199999999998"/>
    <n v="0.57514267596702584"/>
    <n v="2026"/>
    <x v="2"/>
    <n v="7"/>
    <x v="6"/>
  </r>
  <r>
    <n v="3714"/>
    <d v="2026-07-25T00:00:00"/>
    <x v="2"/>
    <x v="2"/>
    <x v="3"/>
    <s v="Returning"/>
    <x v="2"/>
    <s v="Insulated Bottle"/>
    <n v="1"/>
    <n v="36.909999999999997"/>
    <n v="0"/>
    <n v="13.56"/>
    <n v="36.909999999999997"/>
    <n v="13.56"/>
    <n v="23.349999999999994"/>
    <n v="0.63261988620969922"/>
    <n v="2026"/>
    <x v="2"/>
    <n v="7"/>
    <x v="6"/>
  </r>
  <r>
    <n v="3893"/>
    <d v="2026-07-25T00:00:00"/>
    <x v="0"/>
    <x v="0"/>
    <x v="0"/>
    <s v="Returning"/>
    <x v="2"/>
    <s v="Insulated Bottle"/>
    <n v="1"/>
    <n v="35.6"/>
    <n v="0"/>
    <n v="13.91"/>
    <n v="35.6"/>
    <n v="13.91"/>
    <n v="21.69"/>
    <n v="0.60926966292134832"/>
    <n v="2026"/>
    <x v="2"/>
    <n v="7"/>
    <x v="6"/>
  </r>
  <r>
    <n v="4136"/>
    <d v="2026-07-25T00:00:00"/>
    <x v="1"/>
    <x v="11"/>
    <x v="2"/>
    <s v="New"/>
    <x v="0"/>
    <s v="Commuter Helmet"/>
    <n v="2"/>
    <n v="80.25"/>
    <n v="0.05"/>
    <n v="42.39"/>
    <n v="152.47499999999999"/>
    <n v="84.78"/>
    <n v="67.694999999999993"/>
    <n v="0.44397442203639936"/>
    <n v="2026"/>
    <x v="2"/>
    <n v="7"/>
    <x v="6"/>
  </r>
  <r>
    <n v="4212"/>
    <d v="2026-07-25T00:00:00"/>
    <x v="0"/>
    <x v="0"/>
    <x v="3"/>
    <s v="Returning"/>
    <x v="2"/>
    <s v="Packing Cube Set"/>
    <n v="2"/>
    <n v="47.52"/>
    <n v="0.1"/>
    <n v="17.86"/>
    <n v="85.536000000000001"/>
    <n v="35.72"/>
    <n v="49.816000000000003"/>
    <n v="0.58239805462027683"/>
    <n v="2026"/>
    <x v="2"/>
    <n v="7"/>
    <x v="6"/>
  </r>
  <r>
    <n v="4332"/>
    <d v="2026-07-25T00:00:00"/>
    <x v="3"/>
    <x v="13"/>
    <x v="0"/>
    <s v="New"/>
    <x v="2"/>
    <s v="Travel Backpack 35L"/>
    <n v="2"/>
    <n v="164.58"/>
    <n v="0.1"/>
    <n v="86.55"/>
    <n v="296.24400000000003"/>
    <n v="173.1"/>
    <n v="123.14400000000003"/>
    <n v="0.41568436829100341"/>
    <n v="2026"/>
    <x v="2"/>
    <n v="7"/>
    <x v="6"/>
  </r>
  <r>
    <n v="702"/>
    <d v="2026-07-26T00:00:00"/>
    <x v="0"/>
    <x v="9"/>
    <x v="0"/>
    <s v="New"/>
    <x v="0"/>
    <s v="Compact Repair Kit"/>
    <n v="1"/>
    <n v="39.99"/>
    <n v="0.05"/>
    <n v="16.739999999999998"/>
    <n v="37.990499999999997"/>
    <n v="16.739999999999998"/>
    <n v="21.250499999999999"/>
    <n v="0.55936352509179932"/>
    <n v="2026"/>
    <x v="2"/>
    <n v="7"/>
    <x v="6"/>
  </r>
  <r>
    <n v="1223"/>
    <d v="2026-07-26T00:00:00"/>
    <x v="1"/>
    <x v="12"/>
    <x v="2"/>
    <s v="New"/>
    <x v="1"/>
    <s v="Trail Boots"/>
    <n v="1"/>
    <n v="140.44"/>
    <n v="0"/>
    <n v="77.08"/>
    <n v="140.44"/>
    <n v="77.08"/>
    <n v="63.36"/>
    <n v="0.45115351751637711"/>
    <n v="2026"/>
    <x v="2"/>
    <n v="7"/>
    <x v="6"/>
  </r>
  <r>
    <n v="1370"/>
    <d v="2026-07-26T00:00:00"/>
    <x v="2"/>
    <x v="10"/>
    <x v="3"/>
    <s v="New"/>
    <x v="4"/>
    <s v="Weighted Vest"/>
    <n v="2"/>
    <n v="123.73"/>
    <n v="0.05"/>
    <n v="68.22"/>
    <n v="235.08699999999999"/>
    <n v="136.44"/>
    <n v="98.646999999999991"/>
    <n v="0.41961911973014243"/>
    <n v="2026"/>
    <x v="2"/>
    <n v="7"/>
    <x v="6"/>
  </r>
  <r>
    <n v="3476"/>
    <d v="2026-07-26T00:00:00"/>
    <x v="3"/>
    <x v="13"/>
    <x v="1"/>
    <s v="New"/>
    <x v="2"/>
    <s v="Carry-On Duffel"/>
    <n v="3"/>
    <n v="132.68"/>
    <n v="0.15"/>
    <n v="67.38"/>
    <n v="338.334"/>
    <n v="202.14"/>
    <n v="136.19400000000002"/>
    <n v="0.40254304917625783"/>
    <n v="2026"/>
    <x v="2"/>
    <n v="7"/>
    <x v="6"/>
  </r>
  <r>
    <n v="4066"/>
    <d v="2026-07-26T00:00:00"/>
    <x v="3"/>
    <x v="7"/>
    <x v="2"/>
    <s v="New"/>
    <x v="4"/>
    <s v="Recovery Roller"/>
    <n v="1"/>
    <n v="35.479999999999997"/>
    <n v="0.05"/>
    <n v="14.15"/>
    <n v="33.705999999999996"/>
    <n v="14.15"/>
    <n v="19.555999999999997"/>
    <n v="0.58019343737020113"/>
    <n v="2026"/>
    <x v="2"/>
    <n v="7"/>
    <x v="6"/>
  </r>
  <r>
    <n v="4153"/>
    <d v="2026-07-26T00:00:00"/>
    <x v="3"/>
    <x v="7"/>
    <x v="0"/>
    <s v="Business"/>
    <x v="2"/>
    <s v="Carry-On Duffel"/>
    <n v="3"/>
    <n v="134.63"/>
    <n v="0"/>
    <n v="67.2"/>
    <n v="403.89"/>
    <n v="201.60000000000002"/>
    <n v="202.28999999999996"/>
    <n v="0.50085419297333422"/>
    <n v="2026"/>
    <x v="2"/>
    <n v="7"/>
    <x v="6"/>
  </r>
  <r>
    <n v="379"/>
    <d v="2026-07-27T00:00:00"/>
    <x v="0"/>
    <x v="9"/>
    <x v="3"/>
    <s v="New"/>
    <x v="1"/>
    <s v="Trekking Poles"/>
    <n v="3"/>
    <n v="72.03"/>
    <n v="0"/>
    <n v="32.46"/>
    <n v="216.09"/>
    <n v="97.38"/>
    <n v="118.71000000000001"/>
    <n v="0.54935443565181175"/>
    <n v="2026"/>
    <x v="2"/>
    <n v="7"/>
    <x v="6"/>
  </r>
  <r>
    <n v="820"/>
    <d v="2026-07-27T00:00:00"/>
    <x v="3"/>
    <x v="7"/>
    <x v="3"/>
    <s v="Returning"/>
    <x v="4"/>
    <s v="Resistance Band Set"/>
    <n v="1"/>
    <n v="40.24"/>
    <n v="0"/>
    <n v="15.05"/>
    <n v="40.24"/>
    <n v="15.05"/>
    <n v="25.19"/>
    <n v="0.62599403578528823"/>
    <n v="2026"/>
    <x v="2"/>
    <n v="7"/>
    <x v="6"/>
  </r>
  <r>
    <n v="2003"/>
    <d v="2026-07-27T00:00:00"/>
    <x v="2"/>
    <x v="5"/>
    <x v="2"/>
    <s v="Returning"/>
    <x v="2"/>
    <s v="Insulated Bottle"/>
    <n v="1"/>
    <n v="36.14"/>
    <n v="0"/>
    <n v="13.52"/>
    <n v="36.14"/>
    <n v="13.52"/>
    <n v="22.62"/>
    <n v="0.62589928057553956"/>
    <n v="2026"/>
    <x v="2"/>
    <n v="7"/>
    <x v="6"/>
  </r>
  <r>
    <n v="2682"/>
    <d v="2026-07-27T00:00:00"/>
    <x v="1"/>
    <x v="11"/>
    <x v="0"/>
    <s v="New"/>
    <x v="4"/>
    <s v="Resistance Band Set"/>
    <n v="2"/>
    <n v="40.22"/>
    <n v="0.05"/>
    <n v="14.72"/>
    <n v="76.417999999999992"/>
    <n v="29.44"/>
    <n v="46.977999999999994"/>
    <n v="0.61475045146431473"/>
    <n v="2026"/>
    <x v="2"/>
    <n v="7"/>
    <x v="6"/>
  </r>
  <r>
    <n v="3860"/>
    <d v="2026-07-27T00:00:00"/>
    <x v="3"/>
    <x v="7"/>
    <x v="0"/>
    <s v="Returning"/>
    <x v="4"/>
    <s v="Recovery Roller"/>
    <n v="3"/>
    <n v="37.130000000000003"/>
    <n v="0.05"/>
    <n v="14.29"/>
    <n v="105.82050000000001"/>
    <n v="42.87"/>
    <n v="62.950500000000012"/>
    <n v="0.59488000907196625"/>
    <n v="2026"/>
    <x v="2"/>
    <n v="7"/>
    <x v="6"/>
  </r>
  <r>
    <n v="4063"/>
    <d v="2026-07-27T00:00:00"/>
    <x v="0"/>
    <x v="9"/>
    <x v="0"/>
    <s v="New"/>
    <x v="3"/>
    <s v="Compact Sleeping Bag"/>
    <n v="4"/>
    <n v="125.07"/>
    <n v="0.05"/>
    <n v="60"/>
    <n v="475.26599999999996"/>
    <n v="240"/>
    <n v="235.26599999999996"/>
    <n v="0.4950196311118405"/>
    <n v="2026"/>
    <x v="2"/>
    <n v="7"/>
    <x v="6"/>
  </r>
  <r>
    <n v="4474"/>
    <d v="2026-07-27T00:00:00"/>
    <x v="3"/>
    <x v="13"/>
    <x v="1"/>
    <s v="Returning"/>
    <x v="4"/>
    <s v="Weighted Vest"/>
    <n v="5"/>
    <n v="122.14"/>
    <n v="0.05"/>
    <n v="70.64"/>
    <n v="580.16499999999996"/>
    <n v="353.2"/>
    <n v="226.96499999999997"/>
    <n v="0.39120767367903958"/>
    <n v="2026"/>
    <x v="2"/>
    <n v="7"/>
    <x v="6"/>
  </r>
  <r>
    <n v="21"/>
    <d v="2026-07-28T00:00:00"/>
    <x v="1"/>
    <x v="11"/>
    <x v="0"/>
    <s v="Business"/>
    <x v="3"/>
    <s v="Compact Sleeping Bag"/>
    <n v="1"/>
    <n v="120.09"/>
    <n v="0"/>
    <n v="62.18"/>
    <n v="120.09"/>
    <n v="62.18"/>
    <n v="57.910000000000004"/>
    <n v="0.48222166708302111"/>
    <n v="2026"/>
    <x v="2"/>
    <n v="7"/>
    <x v="6"/>
  </r>
  <r>
    <n v="368"/>
    <d v="2026-07-28T00:00:00"/>
    <x v="3"/>
    <x v="4"/>
    <x v="3"/>
    <s v="Returning"/>
    <x v="0"/>
    <s v="Cycling Pack 12L"/>
    <n v="6"/>
    <n v="102.75"/>
    <n v="0"/>
    <n v="51.55"/>
    <n v="616.5"/>
    <n v="309.29999999999995"/>
    <n v="307.20000000000005"/>
    <n v="0.49829683698296845"/>
    <n v="2026"/>
    <x v="2"/>
    <n v="7"/>
    <x v="6"/>
  </r>
  <r>
    <n v="457"/>
    <d v="2026-07-28T00:00:00"/>
    <x v="2"/>
    <x v="2"/>
    <x v="0"/>
    <s v="Returning"/>
    <x v="3"/>
    <s v="Trail Tent 2P"/>
    <n v="4"/>
    <n v="191.15"/>
    <n v="0"/>
    <n v="105.01"/>
    <n v="764.6"/>
    <n v="420.04"/>
    <n v="344.56"/>
    <n v="0.45064085796494896"/>
    <n v="2026"/>
    <x v="2"/>
    <n v="7"/>
    <x v="6"/>
  </r>
  <r>
    <n v="1516"/>
    <d v="2026-07-28T00:00:00"/>
    <x v="0"/>
    <x v="9"/>
    <x v="0"/>
    <s v="Business"/>
    <x v="4"/>
    <s v="Resistance Band Set"/>
    <n v="2"/>
    <n v="40.15"/>
    <n v="0.1"/>
    <n v="14.86"/>
    <n v="72.27"/>
    <n v="29.72"/>
    <n v="42.55"/>
    <n v="0.58876435588764353"/>
    <n v="2026"/>
    <x v="2"/>
    <n v="7"/>
    <x v="6"/>
  </r>
  <r>
    <n v="2266"/>
    <d v="2026-07-28T00:00:00"/>
    <x v="1"/>
    <x v="11"/>
    <x v="3"/>
    <s v="Business"/>
    <x v="3"/>
    <s v="Portable Camp Stove"/>
    <n v="1"/>
    <n v="83.05"/>
    <n v="0"/>
    <n v="38.86"/>
    <n v="83.05"/>
    <n v="38.86"/>
    <n v="44.19"/>
    <n v="0.53208910295003009"/>
    <n v="2026"/>
    <x v="2"/>
    <n v="7"/>
    <x v="6"/>
  </r>
  <r>
    <n v="2802"/>
    <d v="2026-07-28T00:00:00"/>
    <x v="0"/>
    <x v="9"/>
    <x v="0"/>
    <s v="Returning"/>
    <x v="1"/>
    <s v="Trail Boots"/>
    <n v="2"/>
    <n v="146.22999999999999"/>
    <n v="0"/>
    <n v="79.040000000000006"/>
    <n v="292.45999999999998"/>
    <n v="158.08000000000001"/>
    <n v="134.37999999999997"/>
    <n v="0.45948163851466861"/>
    <n v="2026"/>
    <x v="2"/>
    <n v="7"/>
    <x v="6"/>
  </r>
  <r>
    <n v="3604"/>
    <d v="2026-07-28T00:00:00"/>
    <x v="1"/>
    <x v="14"/>
    <x v="0"/>
    <s v="Returning"/>
    <x v="1"/>
    <s v="Trail Boots"/>
    <n v="2"/>
    <n v="144.09"/>
    <n v="0"/>
    <n v="77.67"/>
    <n v="288.18"/>
    <n v="155.34"/>
    <n v="132.84"/>
    <n v="0.46096189881324173"/>
    <n v="2026"/>
    <x v="2"/>
    <n v="7"/>
    <x v="6"/>
  </r>
  <r>
    <n v="3644"/>
    <d v="2026-07-28T00:00:00"/>
    <x v="2"/>
    <x v="10"/>
    <x v="2"/>
    <s v="Business"/>
    <x v="1"/>
    <s v="Hiking Daypack 20L"/>
    <n v="3"/>
    <n v="93.01"/>
    <n v="0.15"/>
    <n v="46.68"/>
    <n v="237.17550000000003"/>
    <n v="140.04"/>
    <n v="97.135500000000036"/>
    <n v="0.4095511551572571"/>
    <n v="2026"/>
    <x v="2"/>
    <n v="7"/>
    <x v="6"/>
  </r>
  <r>
    <n v="4271"/>
    <d v="2026-07-28T00:00:00"/>
    <x v="0"/>
    <x v="0"/>
    <x v="2"/>
    <s v="New"/>
    <x v="3"/>
    <s v="Compact Sleeping Bag"/>
    <n v="1"/>
    <n v="121.61"/>
    <n v="0.1"/>
    <n v="60.58"/>
    <n v="109.449"/>
    <n v="60.58"/>
    <n v="48.869"/>
    <n v="0.4465001964385239"/>
    <n v="2026"/>
    <x v="2"/>
    <n v="7"/>
    <x v="6"/>
  </r>
  <r>
    <n v="272"/>
    <d v="2026-07-29T00:00:00"/>
    <x v="3"/>
    <x v="4"/>
    <x v="0"/>
    <s v="Business"/>
    <x v="3"/>
    <s v="Trail Tent 2P"/>
    <n v="2"/>
    <n v="195.09"/>
    <n v="0"/>
    <n v="106.82"/>
    <n v="390.18"/>
    <n v="213.64"/>
    <n v="176.54000000000002"/>
    <n v="0.45245783997129535"/>
    <n v="2026"/>
    <x v="2"/>
    <n v="7"/>
    <x v="6"/>
  </r>
  <r>
    <n v="1469"/>
    <d v="2026-07-29T00:00:00"/>
    <x v="2"/>
    <x v="10"/>
    <x v="2"/>
    <s v="Returning"/>
    <x v="2"/>
    <s v="Travel Backpack 35L"/>
    <n v="3"/>
    <n v="167.52"/>
    <n v="0"/>
    <n v="87.26"/>
    <n v="502.56000000000006"/>
    <n v="261.78000000000003"/>
    <n v="240.78000000000003"/>
    <n v="0.4791069723018147"/>
    <n v="2026"/>
    <x v="2"/>
    <n v="7"/>
    <x v="6"/>
  </r>
  <r>
    <n v="2253"/>
    <d v="2026-07-29T00:00:00"/>
    <x v="1"/>
    <x v="14"/>
    <x v="3"/>
    <s v="New"/>
    <x v="0"/>
    <s v="Trail Bike Light"/>
    <n v="3"/>
    <n v="50.98"/>
    <n v="0"/>
    <n v="22.63"/>
    <n v="152.94"/>
    <n v="67.89"/>
    <n v="85.05"/>
    <n v="0.55610043154178113"/>
    <n v="2026"/>
    <x v="2"/>
    <n v="7"/>
    <x v="6"/>
  </r>
  <r>
    <n v="2554"/>
    <d v="2026-07-29T00:00:00"/>
    <x v="1"/>
    <x v="11"/>
    <x v="3"/>
    <s v="New"/>
    <x v="4"/>
    <s v="Training Mat"/>
    <n v="2"/>
    <n v="49.98"/>
    <n v="0.1"/>
    <n v="21.91"/>
    <n v="89.963999999999999"/>
    <n v="43.82"/>
    <n v="46.143999999999998"/>
    <n v="0.51291627762215997"/>
    <n v="2026"/>
    <x v="2"/>
    <n v="7"/>
    <x v="6"/>
  </r>
  <r>
    <n v="2624"/>
    <d v="2026-07-29T00:00:00"/>
    <x v="3"/>
    <x v="4"/>
    <x v="1"/>
    <s v="Business"/>
    <x v="2"/>
    <s v="Insulated Bottle"/>
    <n v="4"/>
    <n v="36.44"/>
    <n v="0.15"/>
    <n v="13.32"/>
    <n v="123.89599999999999"/>
    <n v="53.28"/>
    <n v="70.615999999999985"/>
    <n v="0.5699619035319945"/>
    <n v="2026"/>
    <x v="2"/>
    <n v="7"/>
    <x v="6"/>
  </r>
  <r>
    <n v="3338"/>
    <d v="2026-07-29T00:00:00"/>
    <x v="0"/>
    <x v="0"/>
    <x v="0"/>
    <s v="Returning"/>
    <x v="3"/>
    <s v="Trail Tent 2P"/>
    <n v="1"/>
    <n v="195.34"/>
    <n v="0.05"/>
    <n v="106.6"/>
    <n v="185.57300000000001"/>
    <n v="106.6"/>
    <n v="78.973000000000013"/>
    <n v="0.42556298599472991"/>
    <n v="2026"/>
    <x v="2"/>
    <n v="7"/>
    <x v="6"/>
  </r>
  <r>
    <n v="4575"/>
    <d v="2026-07-29T00:00:00"/>
    <x v="2"/>
    <x v="5"/>
    <x v="0"/>
    <s v="Business"/>
    <x v="0"/>
    <s v="Cycling Pack 12L"/>
    <n v="1"/>
    <n v="103.31"/>
    <n v="0"/>
    <n v="50.93"/>
    <n v="103.31"/>
    <n v="50.93"/>
    <n v="52.38"/>
    <n v="0.50701771367728199"/>
    <n v="2026"/>
    <x v="2"/>
    <n v="7"/>
    <x v="6"/>
  </r>
  <r>
    <n v="4871"/>
    <d v="2026-07-29T00:00:00"/>
    <x v="0"/>
    <x v="0"/>
    <x v="0"/>
    <s v="New"/>
    <x v="3"/>
    <s v="Compact Sleeping Bag"/>
    <n v="3"/>
    <n v="123.31"/>
    <n v="0"/>
    <n v="59.16"/>
    <n v="369.93"/>
    <n v="177.48"/>
    <n v="192.45000000000002"/>
    <n v="0.52023355770010549"/>
    <n v="2026"/>
    <x v="2"/>
    <n v="7"/>
    <x v="6"/>
  </r>
  <r>
    <n v="4931"/>
    <d v="2026-07-29T00:00:00"/>
    <x v="0"/>
    <x v="15"/>
    <x v="0"/>
    <s v="New"/>
    <x v="4"/>
    <s v="Resistance Band Set"/>
    <n v="1"/>
    <n v="40.36"/>
    <n v="0.1"/>
    <n v="14.82"/>
    <n v="36.323999999999998"/>
    <n v="14.82"/>
    <n v="21.503999999999998"/>
    <n v="0.59200528576148004"/>
    <n v="2026"/>
    <x v="2"/>
    <n v="7"/>
    <x v="6"/>
  </r>
  <r>
    <n v="4962"/>
    <d v="2026-07-29T00:00:00"/>
    <x v="0"/>
    <x v="15"/>
    <x v="2"/>
    <s v="New"/>
    <x v="3"/>
    <s v="Portable Camp Stove"/>
    <n v="2"/>
    <n v="83.06"/>
    <n v="0"/>
    <n v="38.74"/>
    <n v="166.12"/>
    <n v="77.48"/>
    <n v="88.64"/>
    <n v="0.5335901757765471"/>
    <n v="2026"/>
    <x v="2"/>
    <n v="7"/>
    <x v="6"/>
  </r>
  <r>
    <n v="5006"/>
    <d v="2026-07-29T00:00:00"/>
    <x v="2"/>
    <x v="3"/>
    <x v="0"/>
    <s v="Returning"/>
    <x v="1"/>
    <s v="Summit Backpack 45L"/>
    <n v="2"/>
    <n v="151.72999999999999"/>
    <n v="0"/>
    <n v="81.209999999999994"/>
    <n v="303.45999999999998"/>
    <n v="162.41999999999999"/>
    <n v="141.04"/>
    <n v="0.46477295195412904"/>
    <n v="2026"/>
    <x v="2"/>
    <n v="7"/>
    <x v="6"/>
  </r>
  <r>
    <n v="5033"/>
    <d v="2026-07-29T00:00:00"/>
    <x v="3"/>
    <x v="8"/>
    <x v="0"/>
    <s v="New"/>
    <x v="1"/>
    <s v="Trekking Poles"/>
    <n v="4"/>
    <n v="72.010000000000005"/>
    <n v="0.05"/>
    <n v="32.36"/>
    <n v="273.63800000000003"/>
    <n v="129.44"/>
    <n v="144.19800000000004"/>
    <n v="0.52696628392255473"/>
    <n v="2026"/>
    <x v="2"/>
    <n v="7"/>
    <x v="6"/>
  </r>
  <r>
    <n v="5117"/>
    <d v="2026-07-29T00:00:00"/>
    <x v="1"/>
    <x v="11"/>
    <x v="0"/>
    <s v="Business"/>
    <x v="1"/>
    <s v="Summit Backpack 45L"/>
    <n v="1"/>
    <n v="154.87"/>
    <n v="0"/>
    <n v="80.459999999999994"/>
    <n v="154.87"/>
    <n v="80.459999999999994"/>
    <n v="74.410000000000011"/>
    <n v="0.48046748886162594"/>
    <n v="2026"/>
    <x v="2"/>
    <n v="7"/>
    <x v="6"/>
  </r>
  <r>
    <n v="954"/>
    <d v="2026-07-30T00:00:00"/>
    <x v="1"/>
    <x v="1"/>
    <x v="0"/>
    <s v="New"/>
    <x v="2"/>
    <s v="Carry-On Duffel"/>
    <n v="3"/>
    <n v="134.61000000000001"/>
    <n v="0.1"/>
    <n v="65.77"/>
    <n v="363.44700000000006"/>
    <n v="197.31"/>
    <n v="166.13700000000006"/>
    <n v="0.45711479252820914"/>
    <n v="2026"/>
    <x v="2"/>
    <n v="7"/>
    <x v="6"/>
  </r>
  <r>
    <n v="1644"/>
    <d v="2026-07-30T00:00:00"/>
    <x v="3"/>
    <x v="13"/>
    <x v="0"/>
    <s v="Returning"/>
    <x v="0"/>
    <s v="Commuter Helmet"/>
    <n v="3"/>
    <n v="81.5"/>
    <n v="0.05"/>
    <n v="43.85"/>
    <n v="232.27499999999998"/>
    <n v="131.55000000000001"/>
    <n v="100.72499999999997"/>
    <n v="0.43364546335163051"/>
    <n v="2026"/>
    <x v="2"/>
    <n v="7"/>
    <x v="6"/>
  </r>
  <r>
    <n v="2030"/>
    <d v="2026-07-30T00:00:00"/>
    <x v="0"/>
    <x v="0"/>
    <x v="3"/>
    <s v="Business"/>
    <x v="2"/>
    <s v="Carry-On Duffel"/>
    <n v="2"/>
    <n v="135.63"/>
    <n v="0"/>
    <n v="66.63"/>
    <n v="271.26"/>
    <n v="133.26"/>
    <n v="138"/>
    <n v="0.50873700508737008"/>
    <n v="2026"/>
    <x v="2"/>
    <n v="7"/>
    <x v="6"/>
  </r>
  <r>
    <n v="2595"/>
    <d v="2026-07-30T00:00:00"/>
    <x v="0"/>
    <x v="9"/>
    <x v="1"/>
    <s v="Business"/>
    <x v="2"/>
    <s v="Carry-On Duffel"/>
    <n v="15"/>
    <n v="133.44999999999999"/>
    <n v="0.2"/>
    <n v="65.819999999999993"/>
    <n v="1601.3999999999999"/>
    <n v="987.3"/>
    <n v="614.09999999999991"/>
    <n v="0.3834769576620457"/>
    <n v="2026"/>
    <x v="2"/>
    <n v="7"/>
    <x v="6"/>
  </r>
  <r>
    <n v="2763"/>
    <d v="2026-07-30T00:00:00"/>
    <x v="0"/>
    <x v="15"/>
    <x v="0"/>
    <s v="Business"/>
    <x v="3"/>
    <s v="Compact Sleeping Bag"/>
    <n v="1"/>
    <n v="120.94"/>
    <n v="0"/>
    <n v="62.24"/>
    <n v="120.94"/>
    <n v="62.24"/>
    <n v="58.699999999999996"/>
    <n v="0.48536464362493797"/>
    <n v="2026"/>
    <x v="2"/>
    <n v="7"/>
    <x v="6"/>
  </r>
  <r>
    <n v="3537"/>
    <d v="2026-07-30T00:00:00"/>
    <x v="1"/>
    <x v="11"/>
    <x v="0"/>
    <s v="Returning"/>
    <x v="3"/>
    <s v="Alpine Tent 4P"/>
    <n v="2"/>
    <n v="332.99"/>
    <n v="0.15"/>
    <n v="199.09"/>
    <n v="566.08299999999997"/>
    <n v="398.18"/>
    <n v="167.90299999999996"/>
    <n v="0.29660491482697759"/>
    <n v="2026"/>
    <x v="2"/>
    <n v="7"/>
    <x v="6"/>
  </r>
  <r>
    <n v="3550"/>
    <d v="2026-07-30T00:00:00"/>
    <x v="0"/>
    <x v="15"/>
    <x v="0"/>
    <s v="Returning"/>
    <x v="3"/>
    <s v="Compact Sleeping Bag"/>
    <n v="3"/>
    <n v="120.88"/>
    <n v="0"/>
    <n v="60.97"/>
    <n v="362.64"/>
    <n v="182.91"/>
    <n v="179.73"/>
    <n v="0.49561548643282594"/>
    <n v="2026"/>
    <x v="2"/>
    <n v="7"/>
    <x v="6"/>
  </r>
  <r>
    <n v="3875"/>
    <d v="2026-07-30T00:00:00"/>
    <x v="3"/>
    <x v="8"/>
    <x v="0"/>
    <s v="Returning"/>
    <x v="0"/>
    <s v="Cycling Pack 12L"/>
    <n v="1"/>
    <n v="101.73"/>
    <n v="0.05"/>
    <n v="51.63"/>
    <n v="96.643500000000003"/>
    <n v="51.63"/>
    <n v="45.013500000000001"/>
    <n v="0.46576852038678235"/>
    <n v="2026"/>
    <x v="2"/>
    <n v="7"/>
    <x v="6"/>
  </r>
  <r>
    <n v="4467"/>
    <d v="2026-07-30T00:00:00"/>
    <x v="3"/>
    <x v="7"/>
    <x v="0"/>
    <s v="Returning"/>
    <x v="2"/>
    <s v="Insulated Bottle"/>
    <n v="2"/>
    <n v="36.21"/>
    <n v="0"/>
    <n v="13.5"/>
    <n v="72.42"/>
    <n v="27"/>
    <n v="45.42"/>
    <n v="0.62717481358740679"/>
    <n v="2026"/>
    <x v="2"/>
    <n v="7"/>
    <x v="6"/>
  </r>
  <r>
    <n v="739"/>
    <d v="2026-07-31T00:00:00"/>
    <x v="3"/>
    <x v="7"/>
    <x v="0"/>
    <s v="Business"/>
    <x v="0"/>
    <s v="Cycling Pack 12L"/>
    <n v="5"/>
    <n v="104.65"/>
    <n v="0"/>
    <n v="49.2"/>
    <n v="523.25"/>
    <n v="246"/>
    <n v="277.25"/>
    <n v="0.52986144290492121"/>
    <n v="2026"/>
    <x v="2"/>
    <n v="7"/>
    <x v="6"/>
  </r>
  <r>
    <n v="2376"/>
    <d v="2026-07-31T00:00:00"/>
    <x v="2"/>
    <x v="5"/>
    <x v="1"/>
    <s v="Returning"/>
    <x v="3"/>
    <s v="Trail Tent 2P"/>
    <n v="5"/>
    <n v="198.35"/>
    <n v="0.05"/>
    <n v="104.96"/>
    <n v="942.16249999999991"/>
    <n v="524.79999999999995"/>
    <n v="417.36249999999995"/>
    <n v="0.44298356175288234"/>
    <n v="2026"/>
    <x v="2"/>
    <n v="7"/>
    <x v="6"/>
  </r>
  <r>
    <n v="3109"/>
    <d v="2026-07-31T00:00:00"/>
    <x v="0"/>
    <x v="0"/>
    <x v="3"/>
    <s v="Returning"/>
    <x v="4"/>
    <s v="Recovery Roller"/>
    <n v="2"/>
    <n v="36.56"/>
    <n v="0.05"/>
    <n v="13.76"/>
    <n v="69.463999999999999"/>
    <n v="27.52"/>
    <n v="41.944000000000003"/>
    <n v="0.60382356328457909"/>
    <n v="2026"/>
    <x v="2"/>
    <n v="7"/>
    <x v="6"/>
  </r>
  <r>
    <n v="4362"/>
    <d v="2026-07-31T00:00:00"/>
    <x v="1"/>
    <x v="14"/>
    <x v="0"/>
    <s v="Returning"/>
    <x v="1"/>
    <s v="Hiking Daypack 20L"/>
    <n v="5"/>
    <n v="92.41"/>
    <n v="0"/>
    <n v="44.29"/>
    <n v="462.04999999999995"/>
    <n v="221.45"/>
    <n v="240.59999999999997"/>
    <n v="0.52072286549074775"/>
    <n v="2026"/>
    <x v="2"/>
    <n v="7"/>
    <x v="6"/>
  </r>
  <r>
    <n v="777"/>
    <d v="2026-08-01T00:00:00"/>
    <x v="3"/>
    <x v="13"/>
    <x v="0"/>
    <s v="Returning"/>
    <x v="3"/>
    <s v="Compact Sleeping Bag"/>
    <n v="4"/>
    <n v="121.87"/>
    <n v="0"/>
    <n v="59.89"/>
    <n v="487.48"/>
    <n v="239.56"/>
    <n v="247.92000000000002"/>
    <n v="0.50857471075736438"/>
    <n v="2026"/>
    <x v="2"/>
    <n v="8"/>
    <x v="7"/>
  </r>
  <r>
    <n v="831"/>
    <d v="2026-08-01T00:00:00"/>
    <x v="3"/>
    <x v="8"/>
    <x v="0"/>
    <s v="Returning"/>
    <x v="2"/>
    <s v="Carry-On Duffel"/>
    <n v="2"/>
    <n v="130.9"/>
    <n v="0.05"/>
    <n v="67.959999999999994"/>
    <n v="248.71"/>
    <n v="135.91999999999999"/>
    <n v="112.79000000000002"/>
    <n v="0.45350006031120588"/>
    <n v="2026"/>
    <x v="2"/>
    <n v="8"/>
    <x v="7"/>
  </r>
  <r>
    <n v="2059"/>
    <d v="2026-08-01T00:00:00"/>
    <x v="2"/>
    <x v="2"/>
    <x v="2"/>
    <s v="New"/>
    <x v="0"/>
    <s v="Trail Bike Light"/>
    <n v="1"/>
    <n v="50.98"/>
    <n v="0"/>
    <n v="22.92"/>
    <n v="50.98"/>
    <n v="22.92"/>
    <n v="28.059999999999995"/>
    <n v="0.55041192624558644"/>
    <n v="2026"/>
    <x v="2"/>
    <n v="8"/>
    <x v="7"/>
  </r>
  <r>
    <n v="2519"/>
    <d v="2026-08-01T00:00:00"/>
    <x v="2"/>
    <x v="2"/>
    <x v="0"/>
    <s v="Returning"/>
    <x v="1"/>
    <s v="Hiking Daypack 20L"/>
    <n v="2"/>
    <n v="91.11"/>
    <n v="0"/>
    <n v="44.19"/>
    <n v="182.22"/>
    <n v="88.38"/>
    <n v="93.84"/>
    <n v="0.51498189002304906"/>
    <n v="2026"/>
    <x v="2"/>
    <n v="8"/>
    <x v="7"/>
  </r>
  <r>
    <n v="2644"/>
    <d v="2026-08-01T00:00:00"/>
    <x v="0"/>
    <x v="0"/>
    <x v="3"/>
    <s v="Returning"/>
    <x v="2"/>
    <s v="Insulated Bottle"/>
    <n v="3"/>
    <n v="35.619999999999997"/>
    <n v="0.05"/>
    <n v="13.47"/>
    <n v="101.51699999999998"/>
    <n v="40.410000000000004"/>
    <n v="61.106999999999978"/>
    <n v="0.60193859156594454"/>
    <n v="2026"/>
    <x v="2"/>
    <n v="8"/>
    <x v="7"/>
  </r>
  <r>
    <n v="4141"/>
    <d v="2026-08-01T00:00:00"/>
    <x v="3"/>
    <x v="13"/>
    <x v="0"/>
    <s v="New"/>
    <x v="1"/>
    <s v="Hiking Daypack 20L"/>
    <n v="1"/>
    <n v="91.95"/>
    <n v="0.05"/>
    <n v="46.47"/>
    <n v="87.352499999999992"/>
    <n v="46.47"/>
    <n v="40.882499999999993"/>
    <n v="0.46801751523997592"/>
    <n v="2026"/>
    <x v="2"/>
    <n v="8"/>
    <x v="7"/>
  </r>
  <r>
    <n v="4804"/>
    <d v="2026-08-01T00:00:00"/>
    <x v="0"/>
    <x v="9"/>
    <x v="0"/>
    <s v="Returning"/>
    <x v="4"/>
    <s v="Training Mat"/>
    <n v="1"/>
    <n v="49.46"/>
    <n v="0"/>
    <n v="21.47"/>
    <n v="49.46"/>
    <n v="21.47"/>
    <n v="27.990000000000002"/>
    <n v="0.5659118479579458"/>
    <n v="2026"/>
    <x v="2"/>
    <n v="8"/>
    <x v="7"/>
  </r>
  <r>
    <n v="5161"/>
    <d v="2026-08-01T00:00:00"/>
    <x v="0"/>
    <x v="15"/>
    <x v="0"/>
    <s v="New"/>
    <x v="0"/>
    <s v="Compact Repair Kit"/>
    <n v="1"/>
    <n v="41.25"/>
    <n v="0.05"/>
    <n v="16.98"/>
    <n v="39.1875"/>
    <n v="16.98"/>
    <n v="22.2075"/>
    <n v="0.56669856459330148"/>
    <n v="2026"/>
    <x v="2"/>
    <n v="8"/>
    <x v="7"/>
  </r>
  <r>
    <n v="590"/>
    <d v="2026-08-02T00:00:00"/>
    <x v="2"/>
    <x v="5"/>
    <x v="0"/>
    <s v="Returning"/>
    <x v="2"/>
    <s v="Carry-On Duffel"/>
    <n v="4"/>
    <n v="133.65"/>
    <n v="0"/>
    <n v="66"/>
    <n v="534.6"/>
    <n v="264"/>
    <n v="270.60000000000002"/>
    <n v="0.50617283950617287"/>
    <n v="2026"/>
    <x v="2"/>
    <n v="8"/>
    <x v="7"/>
  </r>
  <r>
    <n v="1599"/>
    <d v="2026-08-02T00:00:00"/>
    <x v="3"/>
    <x v="4"/>
    <x v="0"/>
    <s v="Returning"/>
    <x v="3"/>
    <s v="Trail Tent 2P"/>
    <n v="2"/>
    <n v="200.45"/>
    <n v="0.05"/>
    <n v="105.42"/>
    <n v="380.85499999999996"/>
    <n v="210.84"/>
    <n v="170.01499999999996"/>
    <n v="0.44640348689133652"/>
    <n v="2026"/>
    <x v="2"/>
    <n v="8"/>
    <x v="7"/>
  </r>
  <r>
    <n v="1665"/>
    <d v="2026-08-02T00:00:00"/>
    <x v="0"/>
    <x v="0"/>
    <x v="3"/>
    <s v="Returning"/>
    <x v="0"/>
    <s v="Trail Bike Light"/>
    <n v="2"/>
    <n v="51.87"/>
    <n v="0.05"/>
    <n v="21.98"/>
    <n v="98.552999999999997"/>
    <n v="43.96"/>
    <n v="54.592999999999996"/>
    <n v="0.55394559272675614"/>
    <n v="2026"/>
    <x v="2"/>
    <n v="8"/>
    <x v="7"/>
  </r>
  <r>
    <n v="2409"/>
    <d v="2026-08-02T00:00:00"/>
    <x v="3"/>
    <x v="13"/>
    <x v="0"/>
    <s v="Returning"/>
    <x v="3"/>
    <s v="Portable Camp Stove"/>
    <n v="1"/>
    <n v="83.6"/>
    <n v="0.05"/>
    <n v="38.51"/>
    <n v="79.419999999999987"/>
    <n v="38.51"/>
    <n v="40.909999999999989"/>
    <n v="0.51510954419541677"/>
    <n v="2026"/>
    <x v="2"/>
    <n v="8"/>
    <x v="7"/>
  </r>
  <r>
    <n v="2936"/>
    <d v="2026-08-02T00:00:00"/>
    <x v="2"/>
    <x v="16"/>
    <x v="0"/>
    <s v="New"/>
    <x v="2"/>
    <s v="Insulated Bottle"/>
    <n v="1"/>
    <n v="35.74"/>
    <n v="0"/>
    <n v="13.49"/>
    <n v="35.74"/>
    <n v="13.49"/>
    <n v="22.25"/>
    <n v="0.62255176273083379"/>
    <n v="2026"/>
    <x v="2"/>
    <n v="8"/>
    <x v="7"/>
  </r>
  <r>
    <n v="3397"/>
    <d v="2026-08-02T00:00:00"/>
    <x v="3"/>
    <x v="4"/>
    <x v="0"/>
    <s v="Returning"/>
    <x v="0"/>
    <s v="Commuter Helmet"/>
    <n v="1"/>
    <n v="79.849999999999994"/>
    <n v="0.1"/>
    <n v="43.11"/>
    <n v="71.864999999999995"/>
    <n v="43.11"/>
    <n v="28.754999999999995"/>
    <n v="0.40012523481527862"/>
    <n v="2026"/>
    <x v="2"/>
    <n v="8"/>
    <x v="7"/>
  </r>
  <r>
    <n v="4556"/>
    <d v="2026-08-02T00:00:00"/>
    <x v="0"/>
    <x v="15"/>
    <x v="0"/>
    <s v="Returning"/>
    <x v="2"/>
    <s v="Packing Cube Set"/>
    <n v="2"/>
    <n v="46.44"/>
    <n v="0"/>
    <n v="18.489999999999998"/>
    <n v="92.88"/>
    <n v="36.979999999999997"/>
    <n v="55.9"/>
    <n v="0.60185185185185186"/>
    <n v="2026"/>
    <x v="2"/>
    <n v="8"/>
    <x v="7"/>
  </r>
  <r>
    <n v="4614"/>
    <d v="2026-08-02T00:00:00"/>
    <x v="3"/>
    <x v="8"/>
    <x v="2"/>
    <s v="Returning"/>
    <x v="0"/>
    <s v="Trail Bike Light"/>
    <n v="2"/>
    <n v="50.44"/>
    <n v="0"/>
    <n v="22.99"/>
    <n v="100.88"/>
    <n v="45.98"/>
    <n v="54.9"/>
    <n v="0.54421094369547984"/>
    <n v="2026"/>
    <x v="2"/>
    <n v="8"/>
    <x v="7"/>
  </r>
  <r>
    <n v="4999"/>
    <d v="2026-08-02T00:00:00"/>
    <x v="3"/>
    <x v="8"/>
    <x v="0"/>
    <s v="Returning"/>
    <x v="0"/>
    <s v="Commuter Helmet"/>
    <n v="2"/>
    <n v="81.38"/>
    <n v="0"/>
    <n v="42.19"/>
    <n v="162.76"/>
    <n v="84.38"/>
    <n v="78.38"/>
    <n v="0.4815679528139592"/>
    <n v="2026"/>
    <x v="2"/>
    <n v="8"/>
    <x v="7"/>
  </r>
  <r>
    <n v="207"/>
    <d v="2026-08-03T00:00:00"/>
    <x v="2"/>
    <x v="16"/>
    <x v="0"/>
    <s v="Returning"/>
    <x v="4"/>
    <s v="Resistance Band Set"/>
    <n v="1"/>
    <n v="41.3"/>
    <n v="0"/>
    <n v="14.52"/>
    <n v="41.3"/>
    <n v="14.52"/>
    <n v="26.779999999999998"/>
    <n v="0.64842615012106541"/>
    <n v="2026"/>
    <x v="2"/>
    <n v="8"/>
    <x v="7"/>
  </r>
  <r>
    <n v="295"/>
    <d v="2026-08-03T00:00:00"/>
    <x v="3"/>
    <x v="8"/>
    <x v="3"/>
    <s v="Returning"/>
    <x v="2"/>
    <s v="Insulated Bottle"/>
    <n v="2"/>
    <n v="36.15"/>
    <n v="0.1"/>
    <n v="13.19"/>
    <n v="65.069999999999993"/>
    <n v="26.38"/>
    <n v="38.69"/>
    <n v="0.59459044106347014"/>
    <n v="2026"/>
    <x v="2"/>
    <n v="8"/>
    <x v="7"/>
  </r>
  <r>
    <n v="657"/>
    <d v="2026-08-03T00:00:00"/>
    <x v="1"/>
    <x v="12"/>
    <x v="0"/>
    <s v="Returning"/>
    <x v="2"/>
    <s v="Carry-On Duffel"/>
    <n v="3"/>
    <n v="132.59"/>
    <n v="0.1"/>
    <n v="66.040000000000006"/>
    <n v="357.99299999999999"/>
    <n v="198.12"/>
    <n v="159.87299999999999"/>
    <n v="0.44658135773604507"/>
    <n v="2026"/>
    <x v="2"/>
    <n v="8"/>
    <x v="7"/>
  </r>
  <r>
    <n v="694"/>
    <d v="2026-08-03T00:00:00"/>
    <x v="2"/>
    <x v="3"/>
    <x v="0"/>
    <s v="New"/>
    <x v="1"/>
    <s v="Trail Boots"/>
    <n v="3"/>
    <n v="144"/>
    <n v="0"/>
    <n v="78.89"/>
    <n v="432"/>
    <n v="236.67000000000002"/>
    <n v="195.32999999999998"/>
    <n v="0.45215277777777774"/>
    <n v="2026"/>
    <x v="2"/>
    <n v="8"/>
    <x v="7"/>
  </r>
  <r>
    <n v="1187"/>
    <d v="2026-08-03T00:00:00"/>
    <x v="0"/>
    <x v="0"/>
    <x v="0"/>
    <s v="Returning"/>
    <x v="2"/>
    <s v="Packing Cube Set"/>
    <n v="2"/>
    <n v="45.45"/>
    <n v="0.05"/>
    <n v="18.829999999999998"/>
    <n v="86.355000000000004"/>
    <n v="37.659999999999997"/>
    <n v="48.695000000000007"/>
    <n v="0.56389323142840608"/>
    <n v="2026"/>
    <x v="2"/>
    <n v="8"/>
    <x v="7"/>
  </r>
  <r>
    <n v="1915"/>
    <d v="2026-08-03T00:00:00"/>
    <x v="1"/>
    <x v="6"/>
    <x v="0"/>
    <s v="Returning"/>
    <x v="0"/>
    <s v="Compact Repair Kit"/>
    <n v="1"/>
    <n v="41.16"/>
    <n v="0.05"/>
    <n v="16.66"/>
    <n v="39.101999999999997"/>
    <n v="16.66"/>
    <n v="22.441999999999997"/>
    <n v="0.57393483709273174"/>
    <n v="2026"/>
    <x v="2"/>
    <n v="8"/>
    <x v="7"/>
  </r>
  <r>
    <n v="2156"/>
    <d v="2026-08-03T00:00:00"/>
    <x v="0"/>
    <x v="0"/>
    <x v="2"/>
    <s v="Returning"/>
    <x v="2"/>
    <s v="Travel Backpack 35L"/>
    <n v="1"/>
    <n v="162.78"/>
    <n v="0"/>
    <n v="85.08"/>
    <n v="162.78"/>
    <n v="85.08"/>
    <n v="77.7"/>
    <n v="0.47733136748986366"/>
    <n v="2026"/>
    <x v="2"/>
    <n v="8"/>
    <x v="7"/>
  </r>
  <r>
    <n v="2539"/>
    <d v="2026-08-03T00:00:00"/>
    <x v="2"/>
    <x v="16"/>
    <x v="2"/>
    <s v="New"/>
    <x v="0"/>
    <s v="Commuter Helmet"/>
    <n v="1"/>
    <n v="80.040000000000006"/>
    <n v="0.1"/>
    <n v="41.88"/>
    <n v="72.036000000000001"/>
    <n v="41.88"/>
    <n v="30.155999999999999"/>
    <n v="0.41862402132267196"/>
    <n v="2026"/>
    <x v="2"/>
    <n v="8"/>
    <x v="7"/>
  </r>
  <r>
    <n v="3803"/>
    <d v="2026-08-03T00:00:00"/>
    <x v="2"/>
    <x v="5"/>
    <x v="0"/>
    <s v="New"/>
    <x v="1"/>
    <s v="Hiking Daypack 20L"/>
    <n v="1"/>
    <n v="90.21"/>
    <n v="0"/>
    <n v="46.31"/>
    <n v="90.21"/>
    <n v="46.31"/>
    <n v="43.899999999999991"/>
    <n v="0.48664227912648261"/>
    <n v="2026"/>
    <x v="2"/>
    <n v="8"/>
    <x v="7"/>
  </r>
  <r>
    <n v="100"/>
    <d v="2026-08-04T00:00:00"/>
    <x v="0"/>
    <x v="9"/>
    <x v="2"/>
    <s v="Business"/>
    <x v="2"/>
    <s v="Carry-On Duffel"/>
    <n v="1"/>
    <n v="133.6"/>
    <n v="0.1"/>
    <n v="67.3"/>
    <n v="120.24"/>
    <n v="67.3"/>
    <n v="52.94"/>
    <n v="0.44028609447771122"/>
    <n v="2026"/>
    <x v="2"/>
    <n v="8"/>
    <x v="7"/>
  </r>
  <r>
    <n v="118"/>
    <d v="2026-08-04T00:00:00"/>
    <x v="3"/>
    <x v="4"/>
    <x v="0"/>
    <s v="Returning"/>
    <x v="2"/>
    <s v="Packing Cube Set"/>
    <n v="1"/>
    <n v="47.53"/>
    <n v="0"/>
    <n v="18.04"/>
    <n v="47.53"/>
    <n v="18.04"/>
    <n v="29.490000000000002"/>
    <n v="0.62045024195245113"/>
    <n v="2026"/>
    <x v="2"/>
    <n v="8"/>
    <x v="7"/>
  </r>
  <r>
    <n v="220"/>
    <d v="2026-08-04T00:00:00"/>
    <x v="0"/>
    <x v="15"/>
    <x v="0"/>
    <s v="Returning"/>
    <x v="2"/>
    <s v="Packing Cube Set"/>
    <n v="2"/>
    <n v="46.71"/>
    <n v="0"/>
    <n v="18.41"/>
    <n v="93.42"/>
    <n v="36.82"/>
    <n v="56.6"/>
    <n v="0.60586598158852489"/>
    <n v="2026"/>
    <x v="2"/>
    <n v="8"/>
    <x v="7"/>
  </r>
  <r>
    <n v="1145"/>
    <d v="2026-08-04T00:00:00"/>
    <x v="2"/>
    <x v="16"/>
    <x v="3"/>
    <s v="New"/>
    <x v="3"/>
    <s v="Trail Tent 2P"/>
    <n v="1"/>
    <n v="197.26"/>
    <n v="0"/>
    <n v="104.09"/>
    <n v="197.26"/>
    <n v="104.09"/>
    <n v="93.169999999999987"/>
    <n v="0.47232079488999285"/>
    <n v="2026"/>
    <x v="2"/>
    <n v="8"/>
    <x v="7"/>
  </r>
  <r>
    <n v="1289"/>
    <d v="2026-08-04T00:00:00"/>
    <x v="2"/>
    <x v="16"/>
    <x v="3"/>
    <s v="New"/>
    <x v="1"/>
    <s v="Trekking Poles"/>
    <n v="1"/>
    <n v="70.56"/>
    <n v="0"/>
    <n v="32.11"/>
    <n v="70.56"/>
    <n v="32.11"/>
    <n v="38.450000000000003"/>
    <n v="0.54492630385487528"/>
    <n v="2026"/>
    <x v="2"/>
    <n v="8"/>
    <x v="7"/>
  </r>
  <r>
    <n v="1411"/>
    <d v="2026-08-04T00:00:00"/>
    <x v="1"/>
    <x v="12"/>
    <x v="0"/>
    <s v="Business"/>
    <x v="4"/>
    <s v="Recovery Roller"/>
    <n v="1"/>
    <n v="36.58"/>
    <n v="0"/>
    <n v="13.98"/>
    <n v="36.58"/>
    <n v="13.98"/>
    <n v="22.599999999999998"/>
    <n v="0.61782394751230174"/>
    <n v="2026"/>
    <x v="2"/>
    <n v="8"/>
    <x v="7"/>
  </r>
  <r>
    <n v="1799"/>
    <d v="2026-08-04T00:00:00"/>
    <x v="3"/>
    <x v="13"/>
    <x v="1"/>
    <s v="Business"/>
    <x v="0"/>
    <s v="Commuter Helmet"/>
    <n v="4"/>
    <n v="82.98"/>
    <n v="0.05"/>
    <n v="43.79"/>
    <n v="315.32400000000001"/>
    <n v="175.16"/>
    <n v="140.16400000000002"/>
    <n v="0.44450787126891711"/>
    <n v="2026"/>
    <x v="2"/>
    <n v="8"/>
    <x v="7"/>
  </r>
  <r>
    <n v="1871"/>
    <d v="2026-08-04T00:00:00"/>
    <x v="0"/>
    <x v="0"/>
    <x v="0"/>
    <s v="New"/>
    <x v="0"/>
    <s v="Compact Repair Kit"/>
    <n v="1"/>
    <n v="41.25"/>
    <n v="0"/>
    <n v="17.02"/>
    <n v="41.25"/>
    <n v="17.02"/>
    <n v="24.23"/>
    <n v="0.58739393939393936"/>
    <n v="2026"/>
    <x v="2"/>
    <n v="8"/>
    <x v="7"/>
  </r>
  <r>
    <n v="4180"/>
    <d v="2026-08-04T00:00:00"/>
    <x v="2"/>
    <x v="3"/>
    <x v="0"/>
    <s v="Returning"/>
    <x v="0"/>
    <s v="Cycling Pack 12L"/>
    <n v="1"/>
    <n v="101.37"/>
    <n v="0"/>
    <n v="51.56"/>
    <n v="101.37"/>
    <n v="51.56"/>
    <n v="49.81"/>
    <n v="0.49136825490776365"/>
    <n v="2026"/>
    <x v="2"/>
    <n v="8"/>
    <x v="7"/>
  </r>
  <r>
    <n v="4338"/>
    <d v="2026-08-04T00:00:00"/>
    <x v="2"/>
    <x v="16"/>
    <x v="0"/>
    <s v="Returning"/>
    <x v="3"/>
    <s v="Alpine Tent 4P"/>
    <n v="1"/>
    <n v="340.66"/>
    <n v="0.05"/>
    <n v="194.13"/>
    <n v="323.62700000000001"/>
    <n v="194.13"/>
    <n v="129.49700000000001"/>
    <n v="0.40014275693931595"/>
    <n v="2026"/>
    <x v="2"/>
    <n v="8"/>
    <x v="7"/>
  </r>
  <r>
    <n v="4463"/>
    <d v="2026-08-04T00:00:00"/>
    <x v="2"/>
    <x v="2"/>
    <x v="3"/>
    <s v="Business"/>
    <x v="0"/>
    <s v="Trail Bike Light"/>
    <n v="1"/>
    <n v="50.43"/>
    <n v="0.15"/>
    <n v="22.94"/>
    <n v="42.865499999999997"/>
    <n v="22.94"/>
    <n v="19.925499999999996"/>
    <n v="0.46483768998378644"/>
    <n v="2026"/>
    <x v="2"/>
    <n v="8"/>
    <x v="7"/>
  </r>
  <r>
    <n v="382"/>
    <d v="2026-08-05T00:00:00"/>
    <x v="3"/>
    <x v="8"/>
    <x v="0"/>
    <s v="New"/>
    <x v="4"/>
    <s v="Resistance Band Set"/>
    <n v="1"/>
    <n v="40.42"/>
    <n v="0.05"/>
    <n v="14.33"/>
    <n v="38.399000000000001"/>
    <n v="14.33"/>
    <n v="24.069000000000003"/>
    <n v="0.62681319826037141"/>
    <n v="2026"/>
    <x v="2"/>
    <n v="8"/>
    <x v="7"/>
  </r>
  <r>
    <n v="1011"/>
    <d v="2026-08-05T00:00:00"/>
    <x v="0"/>
    <x v="0"/>
    <x v="0"/>
    <s v="New"/>
    <x v="0"/>
    <s v="Trail Bike Light"/>
    <n v="1"/>
    <n v="51.81"/>
    <n v="0.05"/>
    <n v="22.28"/>
    <n v="49.219499999999996"/>
    <n v="22.28"/>
    <n v="26.939499999999995"/>
    <n v="0.54733388189640275"/>
    <n v="2026"/>
    <x v="2"/>
    <n v="8"/>
    <x v="7"/>
  </r>
  <r>
    <n v="1148"/>
    <d v="2026-08-05T00:00:00"/>
    <x v="2"/>
    <x v="2"/>
    <x v="2"/>
    <s v="New"/>
    <x v="4"/>
    <s v="Recovery Roller"/>
    <n v="3"/>
    <n v="35.9"/>
    <n v="0"/>
    <n v="14.11"/>
    <n v="107.69999999999999"/>
    <n v="42.33"/>
    <n v="65.36999999999999"/>
    <n v="0.60696378830083564"/>
    <n v="2026"/>
    <x v="2"/>
    <n v="8"/>
    <x v="7"/>
  </r>
  <r>
    <n v="1397"/>
    <d v="2026-08-05T00:00:00"/>
    <x v="1"/>
    <x v="14"/>
    <x v="2"/>
    <s v="Business"/>
    <x v="1"/>
    <s v="Hiking Daypack 20L"/>
    <n v="2"/>
    <n v="90.27"/>
    <n v="0.05"/>
    <n v="46.38"/>
    <n v="171.51299999999998"/>
    <n v="92.76"/>
    <n v="78.752999999999972"/>
    <n v="0.45916636056742044"/>
    <n v="2026"/>
    <x v="2"/>
    <n v="8"/>
    <x v="7"/>
  </r>
  <r>
    <n v="2252"/>
    <d v="2026-08-05T00:00:00"/>
    <x v="1"/>
    <x v="11"/>
    <x v="0"/>
    <s v="New"/>
    <x v="0"/>
    <s v="Trail Bike Light"/>
    <n v="1"/>
    <n v="49.68"/>
    <n v="0.05"/>
    <n v="22.02"/>
    <n v="47.195999999999998"/>
    <n v="22.02"/>
    <n v="25.175999999999998"/>
    <n v="0.53343503686753113"/>
    <n v="2026"/>
    <x v="2"/>
    <n v="8"/>
    <x v="7"/>
  </r>
  <r>
    <n v="2415"/>
    <d v="2026-08-05T00:00:00"/>
    <x v="1"/>
    <x v="12"/>
    <x v="0"/>
    <s v="New"/>
    <x v="2"/>
    <s v="Carry-On Duffel"/>
    <n v="2"/>
    <n v="131.25"/>
    <n v="0.05"/>
    <n v="65.42"/>
    <n v="249.375"/>
    <n v="130.84"/>
    <n v="118.535"/>
    <n v="0.47532832080200499"/>
    <n v="2026"/>
    <x v="2"/>
    <n v="8"/>
    <x v="7"/>
  </r>
  <r>
    <n v="2525"/>
    <d v="2026-08-05T00:00:00"/>
    <x v="3"/>
    <x v="4"/>
    <x v="2"/>
    <s v="New"/>
    <x v="4"/>
    <s v="Recovery Roller"/>
    <n v="2"/>
    <n v="36.78"/>
    <n v="0.05"/>
    <n v="13.85"/>
    <n v="69.882000000000005"/>
    <n v="27.7"/>
    <n v="42.182000000000002"/>
    <n v="0.60361752668784519"/>
    <n v="2026"/>
    <x v="2"/>
    <n v="8"/>
    <x v="7"/>
  </r>
  <r>
    <n v="2652"/>
    <d v="2026-08-05T00:00:00"/>
    <x v="2"/>
    <x v="2"/>
    <x v="2"/>
    <s v="Returning"/>
    <x v="0"/>
    <s v="Commuter Helmet"/>
    <n v="1"/>
    <n v="80.790000000000006"/>
    <n v="0.1"/>
    <n v="43.65"/>
    <n v="72.711000000000013"/>
    <n v="43.65"/>
    <n v="29.061000000000014"/>
    <n v="0.39967817799232591"/>
    <n v="2026"/>
    <x v="2"/>
    <n v="8"/>
    <x v="7"/>
  </r>
  <r>
    <n v="4035"/>
    <d v="2026-08-05T00:00:00"/>
    <x v="0"/>
    <x v="9"/>
    <x v="0"/>
    <s v="Returning"/>
    <x v="0"/>
    <s v="Compact Repair Kit"/>
    <n v="2"/>
    <n v="40.53"/>
    <n v="0.05"/>
    <n v="17.100000000000001"/>
    <n v="77.007000000000005"/>
    <n v="34.200000000000003"/>
    <n v="42.807000000000002"/>
    <n v="0.55588452997779425"/>
    <n v="2026"/>
    <x v="2"/>
    <n v="8"/>
    <x v="7"/>
  </r>
  <r>
    <n v="4377"/>
    <d v="2026-08-05T00:00:00"/>
    <x v="2"/>
    <x v="2"/>
    <x v="3"/>
    <s v="New"/>
    <x v="0"/>
    <s v="Commuter Helmet"/>
    <n v="2"/>
    <n v="81.66"/>
    <n v="0"/>
    <n v="42.11"/>
    <n v="163.32"/>
    <n v="84.22"/>
    <n v="79.099999999999994"/>
    <n v="0.48432525104090129"/>
    <n v="2026"/>
    <x v="2"/>
    <n v="8"/>
    <x v="7"/>
  </r>
  <r>
    <n v="4734"/>
    <d v="2026-08-05T00:00:00"/>
    <x v="1"/>
    <x v="12"/>
    <x v="3"/>
    <s v="Returning"/>
    <x v="1"/>
    <s v="Trail Boots"/>
    <n v="1"/>
    <n v="146.55000000000001"/>
    <n v="0"/>
    <n v="78.8"/>
    <n v="146.55000000000001"/>
    <n v="78.8"/>
    <n v="67.750000000000014"/>
    <n v="0.46229955646537024"/>
    <n v="2026"/>
    <x v="2"/>
    <n v="8"/>
    <x v="7"/>
  </r>
  <r>
    <n v="4892"/>
    <d v="2026-08-05T00:00:00"/>
    <x v="1"/>
    <x v="1"/>
    <x v="2"/>
    <s v="Returning"/>
    <x v="2"/>
    <s v="Travel Backpack 35L"/>
    <n v="2"/>
    <n v="161.75"/>
    <n v="0.1"/>
    <n v="85.85"/>
    <n v="291.15000000000003"/>
    <n v="171.7"/>
    <n v="119.45000000000005"/>
    <n v="0.41026962047054794"/>
    <n v="2026"/>
    <x v="2"/>
    <n v="8"/>
    <x v="7"/>
  </r>
  <r>
    <n v="5059"/>
    <d v="2026-08-05T00:00:00"/>
    <x v="1"/>
    <x v="1"/>
    <x v="3"/>
    <s v="Returning"/>
    <x v="3"/>
    <s v="Compact Sleeping Bag"/>
    <n v="2"/>
    <n v="122.47"/>
    <n v="0"/>
    <n v="59.73"/>
    <n v="244.94"/>
    <n v="119.46"/>
    <n v="125.48"/>
    <n v="0.5122887237690863"/>
    <n v="2026"/>
    <x v="2"/>
    <n v="8"/>
    <x v="7"/>
  </r>
  <r>
    <n v="835"/>
    <d v="2026-08-06T00:00:00"/>
    <x v="3"/>
    <x v="7"/>
    <x v="3"/>
    <s v="Returning"/>
    <x v="1"/>
    <s v="Trekking Poles"/>
    <n v="3"/>
    <n v="70.930000000000007"/>
    <n v="0"/>
    <n v="32.9"/>
    <n v="212.79000000000002"/>
    <n v="98.699999999999989"/>
    <n v="114.09000000000003"/>
    <n v="0.53616241364725792"/>
    <n v="2026"/>
    <x v="2"/>
    <n v="8"/>
    <x v="7"/>
  </r>
  <r>
    <n v="1104"/>
    <d v="2026-08-06T00:00:00"/>
    <x v="0"/>
    <x v="15"/>
    <x v="0"/>
    <s v="Returning"/>
    <x v="3"/>
    <s v="Trail Tent 2P"/>
    <n v="1"/>
    <n v="191.44"/>
    <n v="0"/>
    <n v="102.13"/>
    <n v="191.44"/>
    <n v="102.13"/>
    <n v="89.31"/>
    <n v="0.46651692436272463"/>
    <n v="2026"/>
    <x v="2"/>
    <n v="8"/>
    <x v="7"/>
  </r>
  <r>
    <n v="1976"/>
    <d v="2026-08-06T00:00:00"/>
    <x v="3"/>
    <x v="8"/>
    <x v="0"/>
    <s v="Returning"/>
    <x v="0"/>
    <s v="Commuter Helmet"/>
    <n v="2"/>
    <n v="82.92"/>
    <n v="0"/>
    <n v="41.64"/>
    <n v="165.84"/>
    <n v="83.28"/>
    <n v="82.56"/>
    <n v="0.49782923299565845"/>
    <n v="2026"/>
    <x v="2"/>
    <n v="8"/>
    <x v="7"/>
  </r>
  <r>
    <n v="2596"/>
    <d v="2026-08-06T00:00:00"/>
    <x v="2"/>
    <x v="3"/>
    <x v="2"/>
    <s v="Returning"/>
    <x v="3"/>
    <s v="Portable Camp Stove"/>
    <n v="1"/>
    <n v="82.82"/>
    <n v="0"/>
    <n v="38.83"/>
    <n v="82.82"/>
    <n v="38.83"/>
    <n v="43.989999999999995"/>
    <n v="0.53115189567737264"/>
    <n v="2026"/>
    <x v="2"/>
    <n v="8"/>
    <x v="7"/>
  </r>
  <r>
    <n v="2693"/>
    <d v="2026-08-06T00:00:00"/>
    <x v="3"/>
    <x v="8"/>
    <x v="0"/>
    <s v="New"/>
    <x v="3"/>
    <s v="Alpine Tent 4P"/>
    <n v="1"/>
    <n v="335.26"/>
    <n v="0.05"/>
    <n v="193.73"/>
    <n v="318.49699999999996"/>
    <n v="193.73"/>
    <n v="124.76699999999997"/>
    <n v="0.39173681384754011"/>
    <n v="2026"/>
    <x v="2"/>
    <n v="8"/>
    <x v="7"/>
  </r>
  <r>
    <n v="3045"/>
    <d v="2026-08-06T00:00:00"/>
    <x v="2"/>
    <x v="16"/>
    <x v="3"/>
    <s v="Business"/>
    <x v="2"/>
    <s v="Packing Cube Set"/>
    <n v="1"/>
    <n v="47.19"/>
    <n v="0.05"/>
    <n v="18.11"/>
    <n v="44.830499999999994"/>
    <n v="18.11"/>
    <n v="26.720499999999994"/>
    <n v="0.59603395010093574"/>
    <n v="2026"/>
    <x v="2"/>
    <n v="8"/>
    <x v="7"/>
  </r>
  <r>
    <n v="3340"/>
    <d v="2026-08-06T00:00:00"/>
    <x v="2"/>
    <x v="16"/>
    <x v="3"/>
    <s v="Returning"/>
    <x v="1"/>
    <s v="Hiking Daypack 20L"/>
    <n v="3"/>
    <n v="91.57"/>
    <n v="0"/>
    <n v="44.52"/>
    <n v="274.70999999999998"/>
    <n v="133.56"/>
    <n v="141.14999999999998"/>
    <n v="0.51381456808998571"/>
    <n v="2026"/>
    <x v="2"/>
    <n v="8"/>
    <x v="7"/>
  </r>
  <r>
    <n v="3553"/>
    <d v="2026-08-06T00:00:00"/>
    <x v="3"/>
    <x v="13"/>
    <x v="0"/>
    <s v="New"/>
    <x v="1"/>
    <s v="Summit Backpack 45L"/>
    <n v="4"/>
    <n v="154.41999999999999"/>
    <n v="0"/>
    <n v="77.86"/>
    <n v="617.67999999999995"/>
    <n v="311.44"/>
    <n v="306.23999999999995"/>
    <n v="0.49579070068643954"/>
    <n v="2026"/>
    <x v="2"/>
    <n v="8"/>
    <x v="7"/>
  </r>
  <r>
    <n v="3807"/>
    <d v="2026-08-06T00:00:00"/>
    <x v="0"/>
    <x v="0"/>
    <x v="3"/>
    <s v="Returning"/>
    <x v="0"/>
    <s v="Trail Bike Light"/>
    <n v="2"/>
    <n v="49.91"/>
    <n v="0.05"/>
    <n v="21.86"/>
    <n v="94.828999999999994"/>
    <n v="43.72"/>
    <n v="51.108999999999995"/>
    <n v="0.53895960096594919"/>
    <n v="2026"/>
    <x v="2"/>
    <n v="8"/>
    <x v="7"/>
  </r>
  <r>
    <n v="4061"/>
    <d v="2026-08-06T00:00:00"/>
    <x v="3"/>
    <x v="8"/>
    <x v="3"/>
    <s v="Returning"/>
    <x v="1"/>
    <s v="Hiking Daypack 20L"/>
    <n v="1"/>
    <n v="91.58"/>
    <n v="0.1"/>
    <n v="44.87"/>
    <n v="82.421999999999997"/>
    <n v="44.87"/>
    <n v="37.552"/>
    <n v="0.45560651282424597"/>
    <n v="2026"/>
    <x v="2"/>
    <n v="8"/>
    <x v="7"/>
  </r>
  <r>
    <n v="4645"/>
    <d v="2026-08-06T00:00:00"/>
    <x v="2"/>
    <x v="10"/>
    <x v="0"/>
    <s v="New"/>
    <x v="4"/>
    <s v="Resistance Band Set"/>
    <n v="3"/>
    <n v="41.11"/>
    <n v="0"/>
    <n v="14.49"/>
    <n v="123.33"/>
    <n v="43.47"/>
    <n v="79.86"/>
    <n v="0.64753101435173921"/>
    <n v="2026"/>
    <x v="2"/>
    <n v="8"/>
    <x v="7"/>
  </r>
  <r>
    <n v="5104"/>
    <d v="2026-08-06T00:00:00"/>
    <x v="1"/>
    <x v="12"/>
    <x v="0"/>
    <s v="Returning"/>
    <x v="2"/>
    <s v="Insulated Bottle"/>
    <n v="4"/>
    <n v="35.9"/>
    <n v="0"/>
    <n v="13.49"/>
    <n v="143.6"/>
    <n v="53.96"/>
    <n v="89.639999999999986"/>
    <n v="0.62423398328690805"/>
    <n v="2026"/>
    <x v="2"/>
    <n v="8"/>
    <x v="7"/>
  </r>
  <r>
    <n v="813"/>
    <d v="2026-08-07T00:00:00"/>
    <x v="2"/>
    <x v="16"/>
    <x v="0"/>
    <s v="Returning"/>
    <x v="4"/>
    <s v="Recovery Roller"/>
    <n v="1"/>
    <n v="36.33"/>
    <n v="0.05"/>
    <n v="13.78"/>
    <n v="34.513499999999993"/>
    <n v="13.78"/>
    <n v="20.733499999999992"/>
    <n v="0.60073594390600771"/>
    <n v="2026"/>
    <x v="2"/>
    <n v="8"/>
    <x v="7"/>
  </r>
  <r>
    <n v="836"/>
    <d v="2026-08-07T00:00:00"/>
    <x v="1"/>
    <x v="14"/>
    <x v="3"/>
    <s v="New"/>
    <x v="2"/>
    <s v="Packing Cube Set"/>
    <n v="5"/>
    <n v="45.94"/>
    <n v="0.05"/>
    <n v="18.059999999999999"/>
    <n v="218.21499999999997"/>
    <n v="90.3"/>
    <n v="127.91499999999998"/>
    <n v="0.5861879339183832"/>
    <n v="2026"/>
    <x v="2"/>
    <n v="8"/>
    <x v="7"/>
  </r>
  <r>
    <n v="1266"/>
    <d v="2026-08-07T00:00:00"/>
    <x v="0"/>
    <x v="15"/>
    <x v="2"/>
    <s v="Returning"/>
    <x v="4"/>
    <s v="Recovery Roller"/>
    <n v="1"/>
    <n v="36.630000000000003"/>
    <n v="0"/>
    <n v="13.7"/>
    <n v="36.630000000000003"/>
    <n v="13.7"/>
    <n v="22.930000000000003"/>
    <n v="0.62598962598962604"/>
    <n v="2026"/>
    <x v="2"/>
    <n v="8"/>
    <x v="7"/>
  </r>
  <r>
    <n v="2201"/>
    <d v="2026-08-07T00:00:00"/>
    <x v="1"/>
    <x v="1"/>
    <x v="0"/>
    <s v="Returning"/>
    <x v="1"/>
    <s v="Trail Boots"/>
    <n v="1"/>
    <n v="141.38"/>
    <n v="0.05"/>
    <n v="77.14"/>
    <n v="134.31099999999998"/>
    <n v="77.14"/>
    <n v="57.170999999999978"/>
    <n v="0.42566133823737434"/>
    <n v="2026"/>
    <x v="2"/>
    <n v="8"/>
    <x v="7"/>
  </r>
  <r>
    <n v="2382"/>
    <d v="2026-08-07T00:00:00"/>
    <x v="1"/>
    <x v="14"/>
    <x v="2"/>
    <s v="Returning"/>
    <x v="3"/>
    <s v="Alpine Tent 4P"/>
    <n v="3"/>
    <n v="343.45"/>
    <n v="0.05"/>
    <n v="195.73"/>
    <n v="978.83249999999987"/>
    <n v="587.18999999999994"/>
    <n v="391.64249999999993"/>
    <n v="0.40011186796515236"/>
    <n v="2026"/>
    <x v="2"/>
    <n v="8"/>
    <x v="7"/>
  </r>
  <r>
    <n v="1227"/>
    <d v="2026-08-08T00:00:00"/>
    <x v="3"/>
    <x v="8"/>
    <x v="0"/>
    <s v="Returning"/>
    <x v="0"/>
    <s v="Cycling Pack 12L"/>
    <n v="1"/>
    <n v="104.69"/>
    <n v="0"/>
    <n v="49.06"/>
    <n v="104.69"/>
    <n v="49.06"/>
    <n v="55.629999999999995"/>
    <n v="0.53137835514375775"/>
    <n v="2026"/>
    <x v="2"/>
    <n v="8"/>
    <x v="7"/>
  </r>
  <r>
    <n v="1843"/>
    <d v="2026-08-08T00:00:00"/>
    <x v="3"/>
    <x v="8"/>
    <x v="0"/>
    <s v="New"/>
    <x v="3"/>
    <s v="Alpine Tent 4P"/>
    <n v="2"/>
    <n v="341.23"/>
    <n v="0.05"/>
    <n v="192.5"/>
    <n v="648.33699999999999"/>
    <n v="385"/>
    <n v="263.33699999999999"/>
    <n v="0.40617302421425894"/>
    <n v="2026"/>
    <x v="2"/>
    <n v="8"/>
    <x v="7"/>
  </r>
  <r>
    <n v="2369"/>
    <d v="2026-08-08T00:00:00"/>
    <x v="3"/>
    <x v="8"/>
    <x v="2"/>
    <s v="New"/>
    <x v="3"/>
    <s v="Compact Sleeping Bag"/>
    <n v="1"/>
    <n v="125.95"/>
    <n v="0.05"/>
    <n v="61.9"/>
    <n v="119.6525"/>
    <n v="61.9"/>
    <n v="57.752500000000005"/>
    <n v="0.48266856104134892"/>
    <n v="2026"/>
    <x v="2"/>
    <n v="8"/>
    <x v="7"/>
  </r>
  <r>
    <n v="2386"/>
    <d v="2026-08-08T00:00:00"/>
    <x v="1"/>
    <x v="1"/>
    <x v="0"/>
    <s v="Returning"/>
    <x v="1"/>
    <s v="Hiking Daypack 20L"/>
    <n v="6"/>
    <n v="91.9"/>
    <n v="0.05"/>
    <n v="44.69"/>
    <n v="523.83000000000004"/>
    <n v="268.14"/>
    <n v="255.69000000000005"/>
    <n v="0.48811637363266713"/>
    <n v="2026"/>
    <x v="2"/>
    <n v="8"/>
    <x v="7"/>
  </r>
  <r>
    <n v="2579"/>
    <d v="2026-08-08T00:00:00"/>
    <x v="3"/>
    <x v="8"/>
    <x v="2"/>
    <s v="Returning"/>
    <x v="3"/>
    <s v="Portable Camp Stove"/>
    <n v="1"/>
    <n v="81.22"/>
    <n v="0"/>
    <n v="39.18"/>
    <n v="81.22"/>
    <n v="39.18"/>
    <n v="42.04"/>
    <n v="0.51760650086185667"/>
    <n v="2026"/>
    <x v="2"/>
    <n v="8"/>
    <x v="7"/>
  </r>
  <r>
    <n v="3075"/>
    <d v="2026-08-08T00:00:00"/>
    <x v="0"/>
    <x v="0"/>
    <x v="0"/>
    <s v="Business"/>
    <x v="1"/>
    <s v="Trekking Poles"/>
    <n v="2"/>
    <n v="72.31"/>
    <n v="0"/>
    <n v="31.75"/>
    <n v="144.62"/>
    <n v="63.5"/>
    <n v="81.12"/>
    <n v="0.56091826856589688"/>
    <n v="2026"/>
    <x v="2"/>
    <n v="8"/>
    <x v="7"/>
  </r>
  <r>
    <n v="3982"/>
    <d v="2026-08-08T00:00:00"/>
    <x v="2"/>
    <x v="2"/>
    <x v="2"/>
    <s v="Returning"/>
    <x v="3"/>
    <s v="Portable Camp Stove"/>
    <n v="1"/>
    <n v="79.989999999999995"/>
    <n v="0.05"/>
    <n v="40.25"/>
    <n v="75.990499999999997"/>
    <n v="40.25"/>
    <n v="35.740499999999997"/>
    <n v="0.47032852790809376"/>
    <n v="2026"/>
    <x v="2"/>
    <n v="8"/>
    <x v="7"/>
  </r>
  <r>
    <n v="4530"/>
    <d v="2026-08-08T00:00:00"/>
    <x v="3"/>
    <x v="13"/>
    <x v="0"/>
    <s v="New"/>
    <x v="1"/>
    <s v="Summit Backpack 45L"/>
    <n v="1"/>
    <n v="151.87"/>
    <n v="0.1"/>
    <n v="76.97"/>
    <n v="136.68300000000002"/>
    <n v="76.97"/>
    <n v="59.713000000000022"/>
    <n v="0.4368721786908395"/>
    <n v="2026"/>
    <x v="2"/>
    <n v="8"/>
    <x v="7"/>
  </r>
  <r>
    <n v="4641"/>
    <d v="2026-08-08T00:00:00"/>
    <x v="3"/>
    <x v="8"/>
    <x v="3"/>
    <s v="New"/>
    <x v="1"/>
    <s v="Summit Backpack 45L"/>
    <n v="1"/>
    <n v="156.55000000000001"/>
    <n v="0"/>
    <n v="80.430000000000007"/>
    <n v="156.55000000000001"/>
    <n v="80.430000000000007"/>
    <n v="76.12"/>
    <n v="0.48623442989460236"/>
    <n v="2026"/>
    <x v="2"/>
    <n v="8"/>
    <x v="7"/>
  </r>
  <r>
    <n v="4778"/>
    <d v="2026-08-08T00:00:00"/>
    <x v="1"/>
    <x v="12"/>
    <x v="2"/>
    <s v="New"/>
    <x v="1"/>
    <s v="Summit Backpack 45L"/>
    <n v="1"/>
    <n v="152.72"/>
    <n v="0"/>
    <n v="77.73"/>
    <n v="152.72"/>
    <n v="77.73"/>
    <n v="74.989999999999995"/>
    <n v="0.4910293347302252"/>
    <n v="2026"/>
    <x v="2"/>
    <n v="8"/>
    <x v="7"/>
  </r>
  <r>
    <n v="5132"/>
    <d v="2026-08-08T00:00:00"/>
    <x v="1"/>
    <x v="12"/>
    <x v="0"/>
    <s v="Business"/>
    <x v="0"/>
    <s v="Compact Repair Kit"/>
    <n v="1"/>
    <n v="40.51"/>
    <n v="0.05"/>
    <n v="16.29"/>
    <n v="38.484499999999997"/>
    <n v="16.29"/>
    <n v="22.194499999999998"/>
    <n v="0.57671270251659756"/>
    <n v="2026"/>
    <x v="2"/>
    <n v="8"/>
    <x v="7"/>
  </r>
  <r>
    <n v="227"/>
    <d v="2026-08-09T00:00:00"/>
    <x v="3"/>
    <x v="7"/>
    <x v="3"/>
    <s v="Returning"/>
    <x v="4"/>
    <s v="Resistance Band Set"/>
    <n v="3"/>
    <n v="40.61"/>
    <n v="0"/>
    <n v="14.72"/>
    <n v="121.83"/>
    <n v="44.160000000000004"/>
    <n v="77.669999999999987"/>
    <n v="0.63752770253632096"/>
    <n v="2026"/>
    <x v="2"/>
    <n v="8"/>
    <x v="7"/>
  </r>
  <r>
    <n v="390"/>
    <d v="2026-08-09T00:00:00"/>
    <x v="2"/>
    <x v="5"/>
    <x v="2"/>
    <s v="New"/>
    <x v="1"/>
    <s v="Hiking Daypack 20L"/>
    <n v="1"/>
    <n v="93.41"/>
    <n v="0.05"/>
    <n v="44.7"/>
    <n v="88.739499999999992"/>
    <n v="44.7"/>
    <n v="44.03949999999999"/>
    <n v="0.49627843294136198"/>
    <n v="2026"/>
    <x v="2"/>
    <n v="8"/>
    <x v="7"/>
  </r>
  <r>
    <n v="859"/>
    <d v="2026-08-09T00:00:00"/>
    <x v="0"/>
    <x v="0"/>
    <x v="2"/>
    <s v="New"/>
    <x v="1"/>
    <s v="Hiking Daypack 20L"/>
    <n v="2"/>
    <n v="90.23"/>
    <n v="0"/>
    <n v="44.22"/>
    <n v="180.46"/>
    <n v="88.44"/>
    <n v="92.02000000000001"/>
    <n v="0.50991909564446414"/>
    <n v="2026"/>
    <x v="2"/>
    <n v="8"/>
    <x v="7"/>
  </r>
  <r>
    <n v="1468"/>
    <d v="2026-08-09T00:00:00"/>
    <x v="1"/>
    <x v="11"/>
    <x v="2"/>
    <s v="Returning"/>
    <x v="0"/>
    <s v="Trail Bike Light"/>
    <n v="1"/>
    <n v="51.75"/>
    <n v="0"/>
    <n v="22.36"/>
    <n v="51.75"/>
    <n v="22.36"/>
    <n v="29.39"/>
    <n v="0.56792270531400968"/>
    <n v="2026"/>
    <x v="2"/>
    <n v="8"/>
    <x v="7"/>
  </r>
  <r>
    <n v="2356"/>
    <d v="2026-08-09T00:00:00"/>
    <x v="3"/>
    <x v="13"/>
    <x v="2"/>
    <s v="New"/>
    <x v="0"/>
    <s v="Cycling Pack 12L"/>
    <n v="3"/>
    <n v="102.91"/>
    <n v="0.1"/>
    <n v="50.23"/>
    <n v="277.85700000000003"/>
    <n v="150.69"/>
    <n v="127.16700000000003"/>
    <n v="0.45767067232425318"/>
    <n v="2026"/>
    <x v="2"/>
    <n v="8"/>
    <x v="7"/>
  </r>
  <r>
    <n v="3556"/>
    <d v="2026-08-09T00:00:00"/>
    <x v="2"/>
    <x v="16"/>
    <x v="0"/>
    <s v="New"/>
    <x v="0"/>
    <s v="Commuter Helmet"/>
    <n v="4"/>
    <n v="82.63"/>
    <n v="0.1"/>
    <n v="43.78"/>
    <n v="297.46800000000002"/>
    <n v="175.12"/>
    <n v="122.34800000000001"/>
    <n v="0.41129802197211129"/>
    <n v="2026"/>
    <x v="2"/>
    <n v="8"/>
    <x v="7"/>
  </r>
  <r>
    <n v="925"/>
    <d v="2026-08-10T00:00:00"/>
    <x v="0"/>
    <x v="0"/>
    <x v="2"/>
    <s v="Returning"/>
    <x v="3"/>
    <s v="Trail Tent 2P"/>
    <n v="1"/>
    <n v="196.39"/>
    <n v="0"/>
    <n v="102.92"/>
    <n v="196.39"/>
    <n v="102.92"/>
    <n v="93.469999999999985"/>
    <n v="0.47594073017974436"/>
    <n v="2026"/>
    <x v="2"/>
    <n v="8"/>
    <x v="7"/>
  </r>
  <r>
    <n v="1563"/>
    <d v="2026-08-10T00:00:00"/>
    <x v="2"/>
    <x v="10"/>
    <x v="3"/>
    <s v="Business"/>
    <x v="2"/>
    <s v="Insulated Bottle"/>
    <n v="2"/>
    <n v="36.25"/>
    <n v="0"/>
    <n v="13.77"/>
    <n v="72.5"/>
    <n v="27.54"/>
    <n v="44.96"/>
    <n v="0.62013793103448278"/>
    <n v="2026"/>
    <x v="2"/>
    <n v="8"/>
    <x v="7"/>
  </r>
  <r>
    <n v="1634"/>
    <d v="2026-08-10T00:00:00"/>
    <x v="1"/>
    <x v="1"/>
    <x v="2"/>
    <s v="Returning"/>
    <x v="3"/>
    <s v="Trail Tent 2P"/>
    <n v="2"/>
    <n v="199.85"/>
    <n v="0.05"/>
    <n v="104.34"/>
    <n v="379.71499999999997"/>
    <n v="208.68"/>
    <n v="171.03499999999997"/>
    <n v="0.45042992770893953"/>
    <n v="2026"/>
    <x v="2"/>
    <n v="8"/>
    <x v="7"/>
  </r>
  <r>
    <n v="2187"/>
    <d v="2026-08-10T00:00:00"/>
    <x v="2"/>
    <x v="2"/>
    <x v="2"/>
    <s v="New"/>
    <x v="2"/>
    <s v="Packing Cube Set"/>
    <n v="1"/>
    <n v="46.32"/>
    <n v="0.05"/>
    <n v="18.34"/>
    <n v="44.003999999999998"/>
    <n v="18.34"/>
    <n v="25.663999999999998"/>
    <n v="0.58321970729933637"/>
    <n v="2026"/>
    <x v="2"/>
    <n v="8"/>
    <x v="7"/>
  </r>
  <r>
    <n v="2773"/>
    <d v="2026-08-10T00:00:00"/>
    <x v="1"/>
    <x v="14"/>
    <x v="0"/>
    <s v="New"/>
    <x v="1"/>
    <s v="Summit Backpack 45L"/>
    <n v="4"/>
    <n v="151.06"/>
    <n v="0"/>
    <n v="77.67"/>
    <n v="604.24"/>
    <n v="310.68"/>
    <n v="293.56"/>
    <n v="0.48583344366476894"/>
    <n v="2026"/>
    <x v="2"/>
    <n v="8"/>
    <x v="7"/>
  </r>
  <r>
    <n v="5040"/>
    <d v="2026-08-10T00:00:00"/>
    <x v="3"/>
    <x v="7"/>
    <x v="0"/>
    <s v="Returning"/>
    <x v="1"/>
    <s v="Trekking Poles"/>
    <n v="1"/>
    <n v="72.39"/>
    <n v="0.1"/>
    <n v="31.64"/>
    <n v="65.150999999999996"/>
    <n v="31.64"/>
    <n v="33.510999999999996"/>
    <n v="0.51435895074519189"/>
    <n v="2026"/>
    <x v="2"/>
    <n v="8"/>
    <x v="7"/>
  </r>
  <r>
    <n v="415"/>
    <d v="2026-08-11T00:00:00"/>
    <x v="0"/>
    <x v="9"/>
    <x v="2"/>
    <s v="Returning"/>
    <x v="1"/>
    <s v="Trekking Poles"/>
    <n v="1"/>
    <n v="72.650000000000006"/>
    <n v="0"/>
    <n v="31.72"/>
    <n v="72.650000000000006"/>
    <n v="31.72"/>
    <n v="40.930000000000007"/>
    <n v="0.56338609772883697"/>
    <n v="2026"/>
    <x v="2"/>
    <n v="8"/>
    <x v="7"/>
  </r>
  <r>
    <n v="1111"/>
    <d v="2026-08-11T00:00:00"/>
    <x v="3"/>
    <x v="13"/>
    <x v="0"/>
    <s v="New"/>
    <x v="3"/>
    <s v="Trail Tent 2P"/>
    <n v="1"/>
    <n v="198.44"/>
    <n v="0"/>
    <n v="106.79"/>
    <n v="198.44"/>
    <n v="106.79"/>
    <n v="91.649999999999991"/>
    <n v="0.46185244910300338"/>
    <n v="2026"/>
    <x v="2"/>
    <n v="8"/>
    <x v="7"/>
  </r>
  <r>
    <n v="1243"/>
    <d v="2026-08-11T00:00:00"/>
    <x v="2"/>
    <x v="16"/>
    <x v="0"/>
    <s v="Returning"/>
    <x v="3"/>
    <s v="Trail Tent 2P"/>
    <n v="1"/>
    <n v="193.67"/>
    <n v="0"/>
    <n v="103.79"/>
    <n v="193.67"/>
    <n v="103.79"/>
    <n v="89.879999999999981"/>
    <n v="0.46408839779005517"/>
    <n v="2026"/>
    <x v="2"/>
    <n v="8"/>
    <x v="7"/>
  </r>
  <r>
    <n v="1326"/>
    <d v="2026-08-11T00:00:00"/>
    <x v="3"/>
    <x v="8"/>
    <x v="0"/>
    <s v="Returning"/>
    <x v="2"/>
    <s v="Travel Backpack 35L"/>
    <n v="5"/>
    <n v="166.03"/>
    <n v="0"/>
    <n v="87.46"/>
    <n v="830.15"/>
    <n v="437.29999999999995"/>
    <n v="392.85"/>
    <n v="0.47322772992832624"/>
    <n v="2026"/>
    <x v="2"/>
    <n v="8"/>
    <x v="7"/>
  </r>
  <r>
    <n v="1682"/>
    <d v="2026-08-11T00:00:00"/>
    <x v="0"/>
    <x v="0"/>
    <x v="0"/>
    <s v="Business"/>
    <x v="3"/>
    <s v="Portable Camp Stove"/>
    <n v="2"/>
    <n v="81.569999999999993"/>
    <n v="0"/>
    <n v="40.36"/>
    <n v="163.13999999999999"/>
    <n v="80.72"/>
    <n v="82.419999999999987"/>
    <n v="0.50521024886600463"/>
    <n v="2026"/>
    <x v="2"/>
    <n v="8"/>
    <x v="7"/>
  </r>
  <r>
    <n v="2618"/>
    <d v="2026-08-11T00:00:00"/>
    <x v="0"/>
    <x v="15"/>
    <x v="2"/>
    <s v="Business"/>
    <x v="1"/>
    <s v="Trail Boots"/>
    <n v="2"/>
    <n v="143.86000000000001"/>
    <n v="0"/>
    <n v="81.23"/>
    <n v="287.72000000000003"/>
    <n v="162.46"/>
    <n v="125.26000000000002"/>
    <n v="0.43535381621020441"/>
    <n v="2026"/>
    <x v="2"/>
    <n v="8"/>
    <x v="7"/>
  </r>
  <r>
    <n v="3319"/>
    <d v="2026-08-11T00:00:00"/>
    <x v="1"/>
    <x v="14"/>
    <x v="0"/>
    <s v="Returning"/>
    <x v="1"/>
    <s v="Hiking Daypack 20L"/>
    <n v="3"/>
    <n v="93.53"/>
    <n v="0"/>
    <n v="46.19"/>
    <n v="280.59000000000003"/>
    <n v="138.57"/>
    <n v="142.02000000000004"/>
    <n v="0.5061477600769807"/>
    <n v="2026"/>
    <x v="2"/>
    <n v="8"/>
    <x v="7"/>
  </r>
  <r>
    <n v="4600"/>
    <d v="2026-08-11T00:00:00"/>
    <x v="3"/>
    <x v="4"/>
    <x v="1"/>
    <s v="Business"/>
    <x v="2"/>
    <s v="Travel Backpack 35L"/>
    <n v="10"/>
    <n v="162.38"/>
    <n v="0.05"/>
    <n v="85.82"/>
    <n v="1542.61"/>
    <n v="858.19999999999993"/>
    <n v="684.41"/>
    <n v="0.44367014345816508"/>
    <n v="2026"/>
    <x v="2"/>
    <n v="8"/>
    <x v="7"/>
  </r>
  <r>
    <n v="5168"/>
    <d v="2026-08-11T00:00:00"/>
    <x v="0"/>
    <x v="15"/>
    <x v="3"/>
    <s v="Business"/>
    <x v="4"/>
    <s v="Weighted Vest"/>
    <n v="1"/>
    <n v="122.52"/>
    <n v="0.05"/>
    <n v="69.66"/>
    <n v="116.39399999999999"/>
    <n v="69.66"/>
    <n v="46.733999999999995"/>
    <n v="0.40151554203824935"/>
    <n v="2026"/>
    <x v="2"/>
    <n v="8"/>
    <x v="7"/>
  </r>
  <r>
    <n v="245"/>
    <d v="2026-08-12T00:00:00"/>
    <x v="3"/>
    <x v="13"/>
    <x v="3"/>
    <s v="Returning"/>
    <x v="1"/>
    <s v="Trail Boots"/>
    <n v="1"/>
    <n v="142.84"/>
    <n v="0"/>
    <n v="77.7"/>
    <n v="142.84"/>
    <n v="77.7"/>
    <n v="65.14"/>
    <n v="0.4560347241669"/>
    <n v="2026"/>
    <x v="2"/>
    <n v="8"/>
    <x v="7"/>
  </r>
  <r>
    <n v="322"/>
    <d v="2026-08-12T00:00:00"/>
    <x v="1"/>
    <x v="14"/>
    <x v="2"/>
    <s v="Returning"/>
    <x v="1"/>
    <s v="Trekking Poles"/>
    <n v="3"/>
    <n v="72.349999999999994"/>
    <n v="0"/>
    <n v="32.119999999999997"/>
    <n v="217.04999999999998"/>
    <n v="96.359999999999985"/>
    <n v="120.69"/>
    <n v="0.55604699378023503"/>
    <n v="2026"/>
    <x v="2"/>
    <n v="8"/>
    <x v="7"/>
  </r>
  <r>
    <n v="1101"/>
    <d v="2026-08-12T00:00:00"/>
    <x v="3"/>
    <x v="4"/>
    <x v="0"/>
    <s v="New"/>
    <x v="4"/>
    <s v="Resistance Band Set"/>
    <n v="3"/>
    <n v="40.14"/>
    <n v="0.05"/>
    <n v="14.53"/>
    <n v="114.399"/>
    <n v="43.589999999999996"/>
    <n v="70.808999999999997"/>
    <n v="0.61896520074476169"/>
    <n v="2026"/>
    <x v="2"/>
    <n v="8"/>
    <x v="7"/>
  </r>
  <r>
    <n v="1564"/>
    <d v="2026-08-12T00:00:00"/>
    <x v="3"/>
    <x v="13"/>
    <x v="0"/>
    <s v="New"/>
    <x v="4"/>
    <s v="Training Mat"/>
    <n v="2"/>
    <n v="51.84"/>
    <n v="0"/>
    <n v="21.62"/>
    <n v="103.68"/>
    <n v="43.24"/>
    <n v="60.440000000000005"/>
    <n v="0.58294753086419759"/>
    <n v="2026"/>
    <x v="2"/>
    <n v="8"/>
    <x v="7"/>
  </r>
  <r>
    <n v="3712"/>
    <d v="2026-08-12T00:00:00"/>
    <x v="3"/>
    <x v="8"/>
    <x v="0"/>
    <s v="New"/>
    <x v="0"/>
    <s v="Commuter Helmet"/>
    <n v="3"/>
    <n v="82.32"/>
    <n v="0.15"/>
    <n v="41.95"/>
    <n v="209.91599999999997"/>
    <n v="125.85000000000001"/>
    <n v="84.06599999999996"/>
    <n v="0.40047447550448739"/>
    <n v="2026"/>
    <x v="2"/>
    <n v="8"/>
    <x v="7"/>
  </r>
  <r>
    <n v="771"/>
    <d v="2026-08-13T00:00:00"/>
    <x v="2"/>
    <x v="5"/>
    <x v="0"/>
    <s v="Returning"/>
    <x v="1"/>
    <s v="Hiking Daypack 20L"/>
    <n v="1"/>
    <n v="91.78"/>
    <n v="0"/>
    <n v="46.15"/>
    <n v="91.78"/>
    <n v="46.15"/>
    <n v="45.63"/>
    <n v="0.49716713881019831"/>
    <n v="2026"/>
    <x v="2"/>
    <n v="8"/>
    <x v="7"/>
  </r>
  <r>
    <n v="2749"/>
    <d v="2026-08-13T00:00:00"/>
    <x v="1"/>
    <x v="14"/>
    <x v="0"/>
    <s v="Business"/>
    <x v="1"/>
    <s v="Hiking Daypack 20L"/>
    <n v="2"/>
    <n v="93.13"/>
    <n v="0"/>
    <n v="45.68"/>
    <n v="186.26"/>
    <n v="91.36"/>
    <n v="94.899999999999991"/>
    <n v="0.50950284548480618"/>
    <n v="2026"/>
    <x v="2"/>
    <n v="8"/>
    <x v="7"/>
  </r>
  <r>
    <n v="4252"/>
    <d v="2026-08-13T00:00:00"/>
    <x v="1"/>
    <x v="12"/>
    <x v="0"/>
    <s v="Returning"/>
    <x v="2"/>
    <s v="Insulated Bottle"/>
    <n v="1"/>
    <n v="36.67"/>
    <n v="0.1"/>
    <n v="13.18"/>
    <n v="33.003"/>
    <n v="13.18"/>
    <n v="19.823"/>
    <n v="0.60064236584552921"/>
    <n v="2026"/>
    <x v="2"/>
    <n v="8"/>
    <x v="7"/>
  </r>
  <r>
    <n v="4665"/>
    <d v="2026-08-13T00:00:00"/>
    <x v="3"/>
    <x v="8"/>
    <x v="1"/>
    <s v="Returning"/>
    <x v="4"/>
    <s v="Training Mat"/>
    <n v="4"/>
    <n v="51.25"/>
    <n v="0.1"/>
    <n v="21.77"/>
    <n v="184.5"/>
    <n v="87.08"/>
    <n v="97.42"/>
    <n v="0.52802168021680218"/>
    <n v="2026"/>
    <x v="2"/>
    <n v="8"/>
    <x v="7"/>
  </r>
  <r>
    <n v="4767"/>
    <d v="2026-08-13T00:00:00"/>
    <x v="3"/>
    <x v="8"/>
    <x v="3"/>
    <s v="Business"/>
    <x v="4"/>
    <s v="Resistance Band Set"/>
    <n v="1"/>
    <n v="39.61"/>
    <n v="0.1"/>
    <n v="14.85"/>
    <n v="35.649000000000001"/>
    <n v="14.85"/>
    <n v="20.798999999999999"/>
    <n v="0.58343852562484222"/>
    <n v="2026"/>
    <x v="2"/>
    <n v="8"/>
    <x v="7"/>
  </r>
  <r>
    <n v="4832"/>
    <d v="2026-08-13T00:00:00"/>
    <x v="0"/>
    <x v="15"/>
    <x v="3"/>
    <s v="Returning"/>
    <x v="0"/>
    <s v="Commuter Helmet"/>
    <n v="2"/>
    <n v="81.59"/>
    <n v="0.15"/>
    <n v="43.9"/>
    <n v="138.703"/>
    <n v="87.8"/>
    <n v="50.903000000000006"/>
    <n v="0.3669927831409559"/>
    <n v="2026"/>
    <x v="2"/>
    <n v="8"/>
    <x v="7"/>
  </r>
  <r>
    <n v="747"/>
    <d v="2026-08-14T00:00:00"/>
    <x v="1"/>
    <x v="1"/>
    <x v="2"/>
    <s v="New"/>
    <x v="4"/>
    <s v="Weighted Vest"/>
    <n v="3"/>
    <n v="122.96"/>
    <n v="0.1"/>
    <n v="67.62"/>
    <n v="331.99200000000002"/>
    <n v="202.86"/>
    <n v="129.13200000000001"/>
    <n v="0.38896117978746475"/>
    <n v="2026"/>
    <x v="2"/>
    <n v="8"/>
    <x v="7"/>
  </r>
  <r>
    <n v="2281"/>
    <d v="2026-08-14T00:00:00"/>
    <x v="1"/>
    <x v="11"/>
    <x v="2"/>
    <s v="Returning"/>
    <x v="1"/>
    <s v="Trekking Poles"/>
    <n v="1"/>
    <n v="70.91"/>
    <n v="0"/>
    <n v="33.11"/>
    <n v="70.91"/>
    <n v="33.11"/>
    <n v="37.799999999999997"/>
    <n v="0.53307008884501483"/>
    <n v="2026"/>
    <x v="2"/>
    <n v="8"/>
    <x v="7"/>
  </r>
  <r>
    <n v="2414"/>
    <d v="2026-08-14T00:00:00"/>
    <x v="1"/>
    <x v="6"/>
    <x v="1"/>
    <s v="Business"/>
    <x v="0"/>
    <s v="Trail Bike Light"/>
    <n v="6"/>
    <n v="50.94"/>
    <n v="0.1"/>
    <n v="22.76"/>
    <n v="275.07600000000002"/>
    <n v="136.56"/>
    <n v="138.51600000000002"/>
    <n v="0.50355538105832576"/>
    <n v="2026"/>
    <x v="2"/>
    <n v="8"/>
    <x v="7"/>
  </r>
  <r>
    <n v="3162"/>
    <d v="2026-08-14T00:00:00"/>
    <x v="1"/>
    <x v="1"/>
    <x v="0"/>
    <s v="New"/>
    <x v="1"/>
    <s v="Trail Boots"/>
    <n v="1"/>
    <n v="144.96"/>
    <n v="0.05"/>
    <n v="77.959999999999994"/>
    <n v="137.71199999999999"/>
    <n v="77.959999999999994"/>
    <n v="59.751999999999995"/>
    <n v="0.43389101893807364"/>
    <n v="2026"/>
    <x v="2"/>
    <n v="8"/>
    <x v="7"/>
  </r>
  <r>
    <n v="3200"/>
    <d v="2026-08-14T00:00:00"/>
    <x v="3"/>
    <x v="8"/>
    <x v="2"/>
    <s v="New"/>
    <x v="1"/>
    <s v="Summit Backpack 45L"/>
    <n v="1"/>
    <n v="152.97"/>
    <n v="0"/>
    <n v="79.66"/>
    <n v="152.97"/>
    <n v="79.66"/>
    <n v="73.31"/>
    <n v="0.47924429626724196"/>
    <n v="2026"/>
    <x v="2"/>
    <n v="8"/>
    <x v="7"/>
  </r>
  <r>
    <n v="3521"/>
    <d v="2026-08-14T00:00:00"/>
    <x v="2"/>
    <x v="16"/>
    <x v="0"/>
    <s v="Business"/>
    <x v="2"/>
    <s v="Packing Cube Set"/>
    <n v="2"/>
    <n v="45.79"/>
    <n v="0"/>
    <n v="18.23"/>
    <n v="91.58"/>
    <n v="36.46"/>
    <n v="55.12"/>
    <n v="0.60187813933173184"/>
    <n v="2026"/>
    <x v="2"/>
    <n v="8"/>
    <x v="7"/>
  </r>
  <r>
    <n v="4447"/>
    <d v="2026-08-14T00:00:00"/>
    <x v="1"/>
    <x v="6"/>
    <x v="0"/>
    <s v="New"/>
    <x v="2"/>
    <s v="Travel Backpack 35L"/>
    <n v="1"/>
    <n v="161.31"/>
    <n v="0"/>
    <n v="87.81"/>
    <n v="161.31"/>
    <n v="87.81"/>
    <n v="73.5"/>
    <n v="0.45564441138181139"/>
    <n v="2026"/>
    <x v="2"/>
    <n v="8"/>
    <x v="7"/>
  </r>
  <r>
    <n v="421"/>
    <d v="2026-08-15T00:00:00"/>
    <x v="3"/>
    <x v="7"/>
    <x v="0"/>
    <s v="New"/>
    <x v="4"/>
    <s v="Recovery Roller"/>
    <n v="2"/>
    <n v="35.97"/>
    <n v="0.05"/>
    <n v="14.28"/>
    <n v="68.342999999999989"/>
    <n v="28.56"/>
    <n v="39.782999999999987"/>
    <n v="0.58210789693165343"/>
    <n v="2026"/>
    <x v="2"/>
    <n v="8"/>
    <x v="7"/>
  </r>
  <r>
    <n v="962"/>
    <d v="2026-08-15T00:00:00"/>
    <x v="0"/>
    <x v="0"/>
    <x v="2"/>
    <s v="New"/>
    <x v="4"/>
    <s v="Resistance Band Set"/>
    <n v="2"/>
    <n v="39.729999999999997"/>
    <n v="0"/>
    <n v="14.95"/>
    <n v="79.459999999999994"/>
    <n v="29.9"/>
    <n v="49.559999999999995"/>
    <n v="0.62371004278882458"/>
    <n v="2026"/>
    <x v="2"/>
    <n v="8"/>
    <x v="7"/>
  </r>
  <r>
    <n v="1386"/>
    <d v="2026-08-15T00:00:00"/>
    <x v="1"/>
    <x v="12"/>
    <x v="0"/>
    <s v="Business"/>
    <x v="2"/>
    <s v="Insulated Bottle"/>
    <n v="2"/>
    <n v="36.049999999999997"/>
    <n v="0"/>
    <n v="13.8"/>
    <n v="72.099999999999994"/>
    <n v="27.6"/>
    <n v="44.499999999999993"/>
    <n v="0.61719833564493753"/>
    <n v="2026"/>
    <x v="2"/>
    <n v="8"/>
    <x v="7"/>
  </r>
  <r>
    <n v="3083"/>
    <d v="2026-08-15T00:00:00"/>
    <x v="3"/>
    <x v="7"/>
    <x v="0"/>
    <s v="New"/>
    <x v="3"/>
    <s v="Trail Tent 2P"/>
    <n v="1"/>
    <n v="194.36"/>
    <n v="0"/>
    <n v="106.01"/>
    <n v="194.36"/>
    <n v="106.01"/>
    <n v="88.350000000000009"/>
    <n v="0.45456884132537562"/>
    <n v="2026"/>
    <x v="2"/>
    <n v="8"/>
    <x v="7"/>
  </r>
  <r>
    <n v="3174"/>
    <d v="2026-08-15T00:00:00"/>
    <x v="3"/>
    <x v="4"/>
    <x v="2"/>
    <s v="Returning"/>
    <x v="3"/>
    <s v="Trail Tent 2P"/>
    <n v="1"/>
    <n v="192.67"/>
    <n v="0.05"/>
    <n v="103.37"/>
    <n v="183.03649999999999"/>
    <n v="103.37"/>
    <n v="79.666499999999985"/>
    <n v="0.43524925356417976"/>
    <n v="2026"/>
    <x v="2"/>
    <n v="8"/>
    <x v="7"/>
  </r>
  <r>
    <n v="4045"/>
    <d v="2026-08-15T00:00:00"/>
    <x v="2"/>
    <x v="16"/>
    <x v="0"/>
    <s v="New"/>
    <x v="1"/>
    <s v="Hiking Daypack 20L"/>
    <n v="3"/>
    <n v="92.12"/>
    <n v="0.1"/>
    <n v="44.1"/>
    <n v="248.72400000000002"/>
    <n v="132.30000000000001"/>
    <n v="116.42400000000001"/>
    <n v="0.46808510638297873"/>
    <n v="2026"/>
    <x v="2"/>
    <n v="8"/>
    <x v="7"/>
  </r>
  <r>
    <n v="4850"/>
    <d v="2026-08-15T00:00:00"/>
    <x v="1"/>
    <x v="1"/>
    <x v="2"/>
    <s v="Business"/>
    <x v="3"/>
    <s v="Trail Tent 2P"/>
    <n v="1"/>
    <n v="192.82"/>
    <n v="0"/>
    <n v="104.98"/>
    <n v="192.82"/>
    <n v="104.98"/>
    <n v="87.839999999999989"/>
    <n v="0.45555440307022088"/>
    <n v="2026"/>
    <x v="2"/>
    <n v="8"/>
    <x v="7"/>
  </r>
  <r>
    <n v="71"/>
    <d v="2026-08-16T00:00:00"/>
    <x v="2"/>
    <x v="16"/>
    <x v="0"/>
    <s v="New"/>
    <x v="0"/>
    <s v="Commuter Helmet"/>
    <n v="3"/>
    <n v="80.099999999999994"/>
    <n v="0"/>
    <n v="42.41"/>
    <n v="240.29999999999998"/>
    <n v="127.22999999999999"/>
    <n v="113.07"/>
    <n v="0.47053682896379528"/>
    <n v="2026"/>
    <x v="2"/>
    <n v="8"/>
    <x v="7"/>
  </r>
  <r>
    <n v="627"/>
    <d v="2026-08-16T00:00:00"/>
    <x v="3"/>
    <x v="7"/>
    <x v="3"/>
    <s v="New"/>
    <x v="0"/>
    <s v="Commuter Helmet"/>
    <n v="6"/>
    <n v="83.26"/>
    <n v="0"/>
    <n v="43.8"/>
    <n v="499.56000000000006"/>
    <n v="262.79999999999995"/>
    <n v="236.7600000000001"/>
    <n v="0.47393706461686297"/>
    <n v="2026"/>
    <x v="2"/>
    <n v="8"/>
    <x v="7"/>
  </r>
  <r>
    <n v="959"/>
    <d v="2026-08-16T00:00:00"/>
    <x v="1"/>
    <x v="1"/>
    <x v="2"/>
    <s v="Returning"/>
    <x v="4"/>
    <s v="Resistance Band Set"/>
    <n v="4"/>
    <n v="40.46"/>
    <n v="0"/>
    <n v="15.12"/>
    <n v="161.84"/>
    <n v="60.48"/>
    <n v="101.36000000000001"/>
    <n v="0.62629757785467133"/>
    <n v="2026"/>
    <x v="2"/>
    <n v="8"/>
    <x v="7"/>
  </r>
  <r>
    <n v="967"/>
    <d v="2026-08-16T00:00:00"/>
    <x v="2"/>
    <x v="16"/>
    <x v="1"/>
    <s v="Returning"/>
    <x v="0"/>
    <s v="Commuter Helmet"/>
    <n v="5"/>
    <n v="81.55"/>
    <n v="0.2"/>
    <n v="42.09"/>
    <n v="326.20000000000005"/>
    <n v="210.45000000000002"/>
    <n v="115.75000000000003"/>
    <n v="0.3548436541998774"/>
    <n v="2026"/>
    <x v="2"/>
    <n v="8"/>
    <x v="7"/>
  </r>
  <r>
    <n v="1267"/>
    <d v="2026-08-16T00:00:00"/>
    <x v="1"/>
    <x v="12"/>
    <x v="2"/>
    <s v="New"/>
    <x v="3"/>
    <s v="Portable Camp Stove"/>
    <n v="2"/>
    <n v="83.56"/>
    <n v="0"/>
    <n v="39.119999999999997"/>
    <n v="167.12"/>
    <n v="78.239999999999995"/>
    <n v="88.88000000000001"/>
    <n v="0.53183341311632359"/>
    <n v="2026"/>
    <x v="2"/>
    <n v="8"/>
    <x v="7"/>
  </r>
  <r>
    <n v="1394"/>
    <d v="2026-08-16T00:00:00"/>
    <x v="2"/>
    <x v="10"/>
    <x v="0"/>
    <s v="Returning"/>
    <x v="3"/>
    <s v="Compact Sleeping Bag"/>
    <n v="3"/>
    <n v="125.75"/>
    <n v="0"/>
    <n v="62.05"/>
    <n v="377.25"/>
    <n v="186.14999999999998"/>
    <n v="191.10000000000002"/>
    <n v="0.50656063618290259"/>
    <n v="2026"/>
    <x v="2"/>
    <n v="8"/>
    <x v="7"/>
  </r>
  <r>
    <n v="1652"/>
    <d v="2026-08-16T00:00:00"/>
    <x v="0"/>
    <x v="0"/>
    <x v="0"/>
    <s v="Returning"/>
    <x v="2"/>
    <s v="Insulated Bottle"/>
    <n v="1"/>
    <n v="35.619999999999997"/>
    <n v="0.1"/>
    <n v="13.55"/>
    <n v="32.058"/>
    <n v="13.55"/>
    <n v="18.507999999999999"/>
    <n v="0.57732859192713204"/>
    <n v="2026"/>
    <x v="2"/>
    <n v="8"/>
    <x v="7"/>
  </r>
  <r>
    <n v="2126"/>
    <d v="2026-08-16T00:00:00"/>
    <x v="1"/>
    <x v="14"/>
    <x v="0"/>
    <s v="Business"/>
    <x v="0"/>
    <s v="Cycling Pack 12L"/>
    <n v="2"/>
    <n v="104.02"/>
    <n v="0"/>
    <n v="50.26"/>
    <n v="208.04"/>
    <n v="100.52"/>
    <n v="107.52"/>
    <n v="0.51682368775235532"/>
    <n v="2026"/>
    <x v="2"/>
    <n v="8"/>
    <x v="7"/>
  </r>
  <r>
    <n v="2282"/>
    <d v="2026-08-16T00:00:00"/>
    <x v="1"/>
    <x v="6"/>
    <x v="1"/>
    <s v="Business"/>
    <x v="1"/>
    <s v="Hiking Daypack 20L"/>
    <n v="8"/>
    <n v="92.71"/>
    <n v="0.1"/>
    <n v="44.83"/>
    <n v="667.51199999999994"/>
    <n v="358.64"/>
    <n v="308.87199999999996"/>
    <n v="0.46272126943036229"/>
    <n v="2026"/>
    <x v="2"/>
    <n v="8"/>
    <x v="7"/>
  </r>
  <r>
    <n v="2426"/>
    <d v="2026-08-16T00:00:00"/>
    <x v="1"/>
    <x v="12"/>
    <x v="0"/>
    <s v="New"/>
    <x v="1"/>
    <s v="Hiking Daypack 20L"/>
    <n v="1"/>
    <n v="90.58"/>
    <n v="0"/>
    <n v="44.53"/>
    <n v="90.58"/>
    <n v="44.53"/>
    <n v="46.05"/>
    <n v="0.50839037315080593"/>
    <n v="2026"/>
    <x v="2"/>
    <n v="8"/>
    <x v="7"/>
  </r>
  <r>
    <n v="2534"/>
    <d v="2026-08-16T00:00:00"/>
    <x v="1"/>
    <x v="14"/>
    <x v="0"/>
    <s v="New"/>
    <x v="3"/>
    <s v="Compact Sleeping Bag"/>
    <n v="1"/>
    <n v="120.22"/>
    <n v="0"/>
    <n v="62.31"/>
    <n v="120.22"/>
    <n v="62.31"/>
    <n v="57.91"/>
    <n v="0.48170021627017134"/>
    <n v="2026"/>
    <x v="2"/>
    <n v="8"/>
    <x v="7"/>
  </r>
  <r>
    <n v="2948"/>
    <d v="2026-08-16T00:00:00"/>
    <x v="2"/>
    <x v="2"/>
    <x v="2"/>
    <s v="New"/>
    <x v="2"/>
    <s v="Insulated Bottle"/>
    <n v="3"/>
    <n v="36.35"/>
    <n v="0"/>
    <n v="13.42"/>
    <n v="109.05000000000001"/>
    <n v="40.26"/>
    <n v="68.79000000000002"/>
    <n v="0.63081155433287495"/>
    <n v="2026"/>
    <x v="2"/>
    <n v="8"/>
    <x v="7"/>
  </r>
  <r>
    <n v="3141"/>
    <d v="2026-08-16T00:00:00"/>
    <x v="1"/>
    <x v="12"/>
    <x v="3"/>
    <s v="Returning"/>
    <x v="3"/>
    <s v="Trail Tent 2P"/>
    <n v="2"/>
    <n v="195.28"/>
    <n v="0"/>
    <n v="102.24"/>
    <n v="390.56"/>
    <n v="204.48"/>
    <n v="186.08"/>
    <n v="0.4764440802949611"/>
    <n v="2026"/>
    <x v="2"/>
    <n v="8"/>
    <x v="7"/>
  </r>
  <r>
    <n v="3935"/>
    <d v="2026-08-16T00:00:00"/>
    <x v="2"/>
    <x v="16"/>
    <x v="3"/>
    <s v="Returning"/>
    <x v="2"/>
    <s v="Packing Cube Set"/>
    <n v="4"/>
    <n v="46.05"/>
    <n v="0"/>
    <n v="18.75"/>
    <n v="184.2"/>
    <n v="75"/>
    <n v="109.19999999999999"/>
    <n v="0.5928338762214983"/>
    <n v="2026"/>
    <x v="2"/>
    <n v="8"/>
    <x v="7"/>
  </r>
  <r>
    <n v="4636"/>
    <d v="2026-08-16T00:00:00"/>
    <x v="0"/>
    <x v="0"/>
    <x v="2"/>
    <s v="Returning"/>
    <x v="3"/>
    <s v="Portable Camp Stove"/>
    <n v="1"/>
    <n v="81.040000000000006"/>
    <n v="0.1"/>
    <n v="39.29"/>
    <n v="72.936000000000007"/>
    <n v="39.29"/>
    <n v="33.646000000000008"/>
    <n v="0.46130854447735009"/>
    <n v="2026"/>
    <x v="2"/>
    <n v="8"/>
    <x v="7"/>
  </r>
  <r>
    <n v="4895"/>
    <d v="2026-08-16T00:00:00"/>
    <x v="0"/>
    <x v="15"/>
    <x v="2"/>
    <s v="Business"/>
    <x v="3"/>
    <s v="Trail Tent 2P"/>
    <n v="1"/>
    <n v="191.12"/>
    <n v="0.05"/>
    <n v="106.14"/>
    <n v="181.56399999999999"/>
    <n v="106.14"/>
    <n v="75.423999999999992"/>
    <n v="0.41541274702033443"/>
    <n v="2026"/>
    <x v="2"/>
    <n v="8"/>
    <x v="7"/>
  </r>
  <r>
    <n v="5029"/>
    <d v="2026-08-16T00:00:00"/>
    <x v="0"/>
    <x v="15"/>
    <x v="0"/>
    <s v="New"/>
    <x v="1"/>
    <s v="Summit Backpack 45L"/>
    <n v="1"/>
    <n v="156.19"/>
    <n v="0"/>
    <n v="79.239999999999995"/>
    <n v="156.19"/>
    <n v="79.239999999999995"/>
    <n v="76.95"/>
    <n v="0.49266918496702738"/>
    <n v="2026"/>
    <x v="2"/>
    <n v="8"/>
    <x v="7"/>
  </r>
  <r>
    <n v="1965"/>
    <d v="2026-08-17T00:00:00"/>
    <x v="1"/>
    <x v="11"/>
    <x v="0"/>
    <s v="Returning"/>
    <x v="2"/>
    <s v="Insulated Bottle"/>
    <n v="4"/>
    <n v="36.93"/>
    <n v="0"/>
    <n v="13.36"/>
    <n v="147.72"/>
    <n v="53.44"/>
    <n v="94.28"/>
    <n v="0.63823449769834828"/>
    <n v="2026"/>
    <x v="2"/>
    <n v="8"/>
    <x v="7"/>
  </r>
  <r>
    <n v="3647"/>
    <d v="2026-08-17T00:00:00"/>
    <x v="1"/>
    <x v="12"/>
    <x v="2"/>
    <s v="Returning"/>
    <x v="0"/>
    <s v="Cycling Pack 12L"/>
    <n v="3"/>
    <n v="104.96"/>
    <n v="0.05"/>
    <n v="51.66"/>
    <n v="299.13599999999997"/>
    <n v="154.97999999999999"/>
    <n v="144.15599999999998"/>
    <n v="0.48190789473684209"/>
    <n v="2026"/>
    <x v="2"/>
    <n v="8"/>
    <x v="7"/>
  </r>
  <r>
    <n v="3918"/>
    <d v="2026-08-17T00:00:00"/>
    <x v="1"/>
    <x v="1"/>
    <x v="3"/>
    <s v="New"/>
    <x v="2"/>
    <s v="Travel Backpack 35L"/>
    <n v="3"/>
    <n v="168.51"/>
    <n v="0"/>
    <n v="85.34"/>
    <n v="505.53"/>
    <n v="256.02"/>
    <n v="249.51"/>
    <n v="0.49356121298439265"/>
    <n v="2026"/>
    <x v="2"/>
    <n v="8"/>
    <x v="7"/>
  </r>
  <r>
    <n v="4256"/>
    <d v="2026-08-17T00:00:00"/>
    <x v="1"/>
    <x v="12"/>
    <x v="2"/>
    <s v="New"/>
    <x v="2"/>
    <s v="Packing Cube Set"/>
    <n v="1"/>
    <n v="46.44"/>
    <n v="0.05"/>
    <n v="18.59"/>
    <n v="44.117999999999995"/>
    <n v="18.59"/>
    <n v="25.527999999999995"/>
    <n v="0.57863003762636556"/>
    <n v="2026"/>
    <x v="2"/>
    <n v="8"/>
    <x v="7"/>
  </r>
  <r>
    <n v="5087"/>
    <d v="2026-08-17T00:00:00"/>
    <x v="0"/>
    <x v="0"/>
    <x v="0"/>
    <s v="New"/>
    <x v="1"/>
    <s v="Trekking Poles"/>
    <n v="1"/>
    <n v="69.900000000000006"/>
    <n v="0.1"/>
    <n v="31.43"/>
    <n v="62.910000000000004"/>
    <n v="31.43"/>
    <n v="31.480000000000004"/>
    <n v="0.50039739310125575"/>
    <n v="2026"/>
    <x v="2"/>
    <n v="8"/>
    <x v="7"/>
  </r>
  <r>
    <n v="1921"/>
    <d v="2026-08-18T00:00:00"/>
    <x v="3"/>
    <x v="13"/>
    <x v="0"/>
    <s v="New"/>
    <x v="0"/>
    <s v="Compact Repair Kit"/>
    <n v="2"/>
    <n v="39.83"/>
    <n v="0"/>
    <n v="17.18"/>
    <n v="79.66"/>
    <n v="34.36"/>
    <n v="45.3"/>
    <n v="0.56866683404468987"/>
    <n v="2026"/>
    <x v="2"/>
    <n v="8"/>
    <x v="7"/>
  </r>
  <r>
    <n v="1966"/>
    <d v="2026-08-18T00:00:00"/>
    <x v="0"/>
    <x v="9"/>
    <x v="0"/>
    <s v="New"/>
    <x v="2"/>
    <s v="Insulated Bottle"/>
    <n v="2"/>
    <n v="36.020000000000003"/>
    <n v="0"/>
    <n v="13.87"/>
    <n v="72.040000000000006"/>
    <n v="27.74"/>
    <n v="44.300000000000011"/>
    <n v="0.61493614658523055"/>
    <n v="2026"/>
    <x v="2"/>
    <n v="8"/>
    <x v="7"/>
  </r>
  <r>
    <n v="2431"/>
    <d v="2026-08-18T00:00:00"/>
    <x v="0"/>
    <x v="15"/>
    <x v="3"/>
    <s v="Business"/>
    <x v="4"/>
    <s v="Weighted Vest"/>
    <n v="3"/>
    <n v="125.31"/>
    <n v="0"/>
    <n v="67.64"/>
    <n v="375.93"/>
    <n v="202.92000000000002"/>
    <n v="173.01"/>
    <n v="0.46021865772883247"/>
    <n v="2026"/>
    <x v="2"/>
    <n v="8"/>
    <x v="7"/>
  </r>
  <r>
    <n v="3676"/>
    <d v="2026-08-18T00:00:00"/>
    <x v="1"/>
    <x v="12"/>
    <x v="0"/>
    <s v="Returning"/>
    <x v="1"/>
    <s v="Hiking Daypack 20L"/>
    <n v="3"/>
    <n v="92.5"/>
    <n v="0.1"/>
    <n v="46.38"/>
    <n v="249.75"/>
    <n v="139.14000000000001"/>
    <n v="110.60999999999999"/>
    <n v="0.4428828828828828"/>
    <n v="2026"/>
    <x v="2"/>
    <n v="8"/>
    <x v="7"/>
  </r>
  <r>
    <n v="3972"/>
    <d v="2026-08-18T00:00:00"/>
    <x v="1"/>
    <x v="1"/>
    <x v="1"/>
    <s v="Business"/>
    <x v="0"/>
    <s v="Cycling Pack 12L"/>
    <n v="5"/>
    <n v="100.48"/>
    <n v="0.1"/>
    <n v="49.67"/>
    <n v="452.16"/>
    <n v="248.35000000000002"/>
    <n v="203.81"/>
    <n v="0.45074752300070769"/>
    <n v="2026"/>
    <x v="2"/>
    <n v="8"/>
    <x v="7"/>
  </r>
  <r>
    <n v="4056"/>
    <d v="2026-08-18T00:00:00"/>
    <x v="0"/>
    <x v="15"/>
    <x v="3"/>
    <s v="New"/>
    <x v="3"/>
    <s v="Portable Camp Stove"/>
    <n v="2"/>
    <n v="79.78"/>
    <n v="0"/>
    <n v="38.770000000000003"/>
    <n v="159.56"/>
    <n v="77.540000000000006"/>
    <n v="82.02"/>
    <n v="0.51403860616695907"/>
    <n v="2026"/>
    <x v="2"/>
    <n v="8"/>
    <x v="7"/>
  </r>
  <r>
    <n v="4471"/>
    <d v="2026-08-18T00:00:00"/>
    <x v="2"/>
    <x v="10"/>
    <x v="1"/>
    <s v="Business"/>
    <x v="1"/>
    <s v="Trail Boots"/>
    <n v="4"/>
    <n v="144.44"/>
    <n v="0.1"/>
    <n v="77.66"/>
    <n v="519.98400000000004"/>
    <n v="310.64"/>
    <n v="209.34400000000005"/>
    <n v="0.4025970029847073"/>
    <n v="2026"/>
    <x v="2"/>
    <n v="8"/>
    <x v="7"/>
  </r>
  <r>
    <n v="1054"/>
    <d v="2026-08-19T00:00:00"/>
    <x v="1"/>
    <x v="1"/>
    <x v="0"/>
    <s v="Returning"/>
    <x v="1"/>
    <s v="Summit Backpack 45L"/>
    <n v="3"/>
    <n v="157.41999999999999"/>
    <n v="0"/>
    <n v="77.989999999999995"/>
    <n v="472.26"/>
    <n v="233.96999999999997"/>
    <n v="238.29000000000002"/>
    <n v="0.5045737517469191"/>
    <n v="2026"/>
    <x v="2"/>
    <n v="8"/>
    <x v="7"/>
  </r>
  <r>
    <n v="1854"/>
    <d v="2026-08-19T00:00:00"/>
    <x v="1"/>
    <x v="14"/>
    <x v="3"/>
    <s v="Business"/>
    <x v="1"/>
    <s v="Hiking Daypack 20L"/>
    <n v="1"/>
    <n v="90.37"/>
    <n v="0.05"/>
    <n v="45.89"/>
    <n v="85.851500000000001"/>
    <n v="45.89"/>
    <n v="39.961500000000001"/>
    <n v="0.46547235633623174"/>
    <n v="2026"/>
    <x v="2"/>
    <n v="8"/>
    <x v="7"/>
  </r>
  <r>
    <n v="2140"/>
    <d v="2026-08-19T00:00:00"/>
    <x v="1"/>
    <x v="6"/>
    <x v="1"/>
    <s v="Business"/>
    <x v="0"/>
    <s v="Cycling Pack 12L"/>
    <n v="15"/>
    <n v="104.79"/>
    <n v="0.15"/>
    <n v="49.67"/>
    <n v="1336.0725"/>
    <n v="745.05000000000007"/>
    <n v="591.02249999999992"/>
    <n v="0.44235810556687599"/>
    <n v="2026"/>
    <x v="2"/>
    <n v="8"/>
    <x v="7"/>
  </r>
  <r>
    <n v="2328"/>
    <d v="2026-08-19T00:00:00"/>
    <x v="2"/>
    <x v="2"/>
    <x v="0"/>
    <s v="Returning"/>
    <x v="2"/>
    <s v="Carry-On Duffel"/>
    <n v="1"/>
    <n v="130.94"/>
    <n v="0"/>
    <n v="66.06"/>
    <n v="130.94"/>
    <n v="66.06"/>
    <n v="64.88"/>
    <n v="0.49549411944402011"/>
    <n v="2026"/>
    <x v="2"/>
    <n v="8"/>
    <x v="7"/>
  </r>
  <r>
    <n v="4215"/>
    <d v="2026-08-19T00:00:00"/>
    <x v="1"/>
    <x v="6"/>
    <x v="0"/>
    <s v="Returning"/>
    <x v="0"/>
    <s v="Compact Repair Kit"/>
    <n v="1"/>
    <n v="40.42"/>
    <n v="0.05"/>
    <n v="16.62"/>
    <n v="38.399000000000001"/>
    <n v="16.62"/>
    <n v="21.779"/>
    <n v="0.5671762285476184"/>
    <n v="2026"/>
    <x v="2"/>
    <n v="8"/>
    <x v="7"/>
  </r>
  <r>
    <n v="4563"/>
    <d v="2026-08-19T00:00:00"/>
    <x v="1"/>
    <x v="11"/>
    <x v="3"/>
    <s v="Returning"/>
    <x v="3"/>
    <s v="Alpine Tent 4P"/>
    <n v="1"/>
    <n v="338.45"/>
    <n v="0.15"/>
    <n v="197.2"/>
    <n v="287.6825"/>
    <n v="197.2"/>
    <n v="90.482500000000016"/>
    <n v="0.31452208598020392"/>
    <n v="2026"/>
    <x v="2"/>
    <n v="8"/>
    <x v="7"/>
  </r>
  <r>
    <n v="4775"/>
    <d v="2026-08-19T00:00:00"/>
    <x v="2"/>
    <x v="10"/>
    <x v="3"/>
    <s v="Returning"/>
    <x v="0"/>
    <s v="Cycling Pack 12L"/>
    <n v="1"/>
    <n v="103.92"/>
    <n v="0.05"/>
    <n v="50.71"/>
    <n v="98.724000000000004"/>
    <n v="50.71"/>
    <n v="48.014000000000003"/>
    <n v="0.48634577205137558"/>
    <n v="2026"/>
    <x v="2"/>
    <n v="8"/>
    <x v="7"/>
  </r>
  <r>
    <n v="247"/>
    <d v="2026-08-20T00:00:00"/>
    <x v="0"/>
    <x v="9"/>
    <x v="0"/>
    <s v="New"/>
    <x v="0"/>
    <s v="Trail Bike Light"/>
    <n v="6"/>
    <n v="51.67"/>
    <n v="0.1"/>
    <n v="23.1"/>
    <n v="279.01799999999997"/>
    <n v="138.60000000000002"/>
    <n v="140.41799999999995"/>
    <n v="0.50325785433197845"/>
    <n v="2026"/>
    <x v="2"/>
    <n v="8"/>
    <x v="7"/>
  </r>
  <r>
    <n v="827"/>
    <d v="2026-08-20T00:00:00"/>
    <x v="1"/>
    <x v="12"/>
    <x v="1"/>
    <s v="Returning"/>
    <x v="2"/>
    <s v="Travel Backpack 35L"/>
    <n v="4"/>
    <n v="166.02"/>
    <n v="0.1"/>
    <n v="87.99"/>
    <n v="597.67200000000003"/>
    <n v="351.96"/>
    <n v="245.71200000000005"/>
    <n v="0.4111151266915633"/>
    <n v="2026"/>
    <x v="2"/>
    <n v="8"/>
    <x v="7"/>
  </r>
  <r>
    <n v="1156"/>
    <d v="2026-08-20T00:00:00"/>
    <x v="2"/>
    <x v="5"/>
    <x v="2"/>
    <s v="New"/>
    <x v="0"/>
    <s v="Trail Bike Light"/>
    <n v="2"/>
    <n v="50.59"/>
    <n v="0.1"/>
    <n v="22.68"/>
    <n v="91.062000000000012"/>
    <n v="45.36"/>
    <n v="45.702000000000012"/>
    <n v="0.5018778414706464"/>
    <n v="2026"/>
    <x v="2"/>
    <n v="8"/>
    <x v="7"/>
  </r>
  <r>
    <n v="1543"/>
    <d v="2026-08-20T00:00:00"/>
    <x v="3"/>
    <x v="7"/>
    <x v="2"/>
    <s v="Returning"/>
    <x v="1"/>
    <s v="Summit Backpack 45L"/>
    <n v="1"/>
    <n v="155.83000000000001"/>
    <n v="0"/>
    <n v="77.260000000000005"/>
    <n v="155.83000000000001"/>
    <n v="77.260000000000005"/>
    <n v="78.570000000000007"/>
    <n v="0.50420329846627732"/>
    <n v="2026"/>
    <x v="2"/>
    <n v="8"/>
    <x v="7"/>
  </r>
  <r>
    <n v="2613"/>
    <d v="2026-08-20T00:00:00"/>
    <x v="3"/>
    <x v="4"/>
    <x v="0"/>
    <s v="New"/>
    <x v="4"/>
    <s v="Recovery Roller"/>
    <n v="1"/>
    <n v="36.380000000000003"/>
    <n v="0.05"/>
    <n v="14.2"/>
    <n v="34.561"/>
    <n v="14.2"/>
    <n v="20.361000000000001"/>
    <n v="0.58913225890454557"/>
    <n v="2026"/>
    <x v="2"/>
    <n v="8"/>
    <x v="7"/>
  </r>
  <r>
    <n v="3002"/>
    <d v="2026-08-20T00:00:00"/>
    <x v="1"/>
    <x v="12"/>
    <x v="2"/>
    <s v="New"/>
    <x v="3"/>
    <s v="Compact Sleeping Bag"/>
    <n v="2"/>
    <n v="124.09"/>
    <n v="0"/>
    <n v="60.39"/>
    <n v="248.18"/>
    <n v="120.78"/>
    <n v="127.4"/>
    <n v="0.513337094044645"/>
    <n v="2026"/>
    <x v="2"/>
    <n v="8"/>
    <x v="7"/>
  </r>
  <r>
    <n v="3103"/>
    <d v="2026-08-20T00:00:00"/>
    <x v="3"/>
    <x v="8"/>
    <x v="0"/>
    <s v="New"/>
    <x v="1"/>
    <s v="Trail Boots"/>
    <n v="1"/>
    <n v="141.97999999999999"/>
    <n v="0.05"/>
    <n v="79.510000000000005"/>
    <n v="134.88099999999997"/>
    <n v="79.510000000000005"/>
    <n v="55.370999999999967"/>
    <n v="0.41051741905828082"/>
    <n v="2026"/>
    <x v="2"/>
    <n v="8"/>
    <x v="7"/>
  </r>
  <r>
    <n v="3234"/>
    <d v="2026-08-20T00:00:00"/>
    <x v="3"/>
    <x v="13"/>
    <x v="2"/>
    <s v="New"/>
    <x v="3"/>
    <s v="Compact Sleeping Bag"/>
    <n v="5"/>
    <n v="121.93"/>
    <n v="0.15"/>
    <n v="62.28"/>
    <n v="518.2025000000001"/>
    <n v="311.39999999999998"/>
    <n v="206.80250000000012"/>
    <n v="0.39907661580173792"/>
    <n v="2026"/>
    <x v="2"/>
    <n v="8"/>
    <x v="7"/>
  </r>
  <r>
    <n v="3281"/>
    <d v="2026-08-20T00:00:00"/>
    <x v="3"/>
    <x v="4"/>
    <x v="0"/>
    <s v="New"/>
    <x v="2"/>
    <s v="Insulated Bottle"/>
    <n v="1"/>
    <n v="35.58"/>
    <n v="0.15"/>
    <n v="13.94"/>
    <n v="30.242999999999999"/>
    <n v="13.94"/>
    <n v="16.302999999999997"/>
    <n v="0.53906689151208542"/>
    <n v="2026"/>
    <x v="2"/>
    <n v="8"/>
    <x v="7"/>
  </r>
  <r>
    <n v="3870"/>
    <d v="2026-08-20T00:00:00"/>
    <x v="2"/>
    <x v="5"/>
    <x v="3"/>
    <s v="Returning"/>
    <x v="1"/>
    <s v="Summit Backpack 45L"/>
    <n v="1"/>
    <n v="157.84"/>
    <n v="0"/>
    <n v="77.87"/>
    <n v="157.84"/>
    <n v="77.87"/>
    <n v="79.97"/>
    <n v="0.50665230613279266"/>
    <n v="2026"/>
    <x v="2"/>
    <n v="8"/>
    <x v="7"/>
  </r>
  <r>
    <n v="3938"/>
    <d v="2026-08-20T00:00:00"/>
    <x v="1"/>
    <x v="12"/>
    <x v="0"/>
    <s v="New"/>
    <x v="3"/>
    <s v="Alpine Tent 4P"/>
    <n v="1"/>
    <n v="336.35"/>
    <n v="0"/>
    <n v="195.07"/>
    <n v="336.35"/>
    <n v="195.07"/>
    <n v="141.28000000000003"/>
    <n v="0.42003865021554931"/>
    <n v="2026"/>
    <x v="2"/>
    <n v="8"/>
    <x v="7"/>
  </r>
  <r>
    <n v="4237"/>
    <d v="2026-08-20T00:00:00"/>
    <x v="3"/>
    <x v="13"/>
    <x v="1"/>
    <s v="Returning"/>
    <x v="1"/>
    <s v="Summit Backpack 45L"/>
    <n v="3"/>
    <n v="153.03"/>
    <n v="0.15"/>
    <n v="78.239999999999995"/>
    <n v="390.22650000000004"/>
    <n v="234.71999999999997"/>
    <n v="155.50650000000007"/>
    <n v="0.39850317700104954"/>
    <n v="2026"/>
    <x v="2"/>
    <n v="8"/>
    <x v="7"/>
  </r>
  <r>
    <n v="4970"/>
    <d v="2026-08-20T00:00:00"/>
    <x v="1"/>
    <x v="14"/>
    <x v="0"/>
    <s v="Returning"/>
    <x v="0"/>
    <s v="Cycling Pack 12L"/>
    <n v="2"/>
    <n v="105.01"/>
    <n v="0.15"/>
    <n v="50.56"/>
    <n v="178.517"/>
    <n v="101.12"/>
    <n v="77.396999999999991"/>
    <n v="0.43355534766996978"/>
    <n v="2026"/>
    <x v="2"/>
    <n v="8"/>
    <x v="7"/>
  </r>
  <r>
    <n v="515"/>
    <d v="2026-08-21T00:00:00"/>
    <x v="0"/>
    <x v="0"/>
    <x v="2"/>
    <s v="Returning"/>
    <x v="2"/>
    <s v="Packing Cube Set"/>
    <n v="2"/>
    <n v="45.47"/>
    <n v="0"/>
    <n v="18.27"/>
    <n v="90.94"/>
    <n v="36.54"/>
    <n v="54.4"/>
    <n v="0.5981966131515285"/>
    <n v="2026"/>
    <x v="2"/>
    <n v="8"/>
    <x v="7"/>
  </r>
  <r>
    <n v="661"/>
    <d v="2026-08-21T00:00:00"/>
    <x v="0"/>
    <x v="15"/>
    <x v="2"/>
    <s v="New"/>
    <x v="2"/>
    <s v="Packing Cube Set"/>
    <n v="2"/>
    <n v="47.58"/>
    <n v="0.1"/>
    <n v="18.47"/>
    <n v="85.644000000000005"/>
    <n v="36.94"/>
    <n v="48.704000000000008"/>
    <n v="0.56867965064686377"/>
    <n v="2026"/>
    <x v="2"/>
    <n v="8"/>
    <x v="7"/>
  </r>
  <r>
    <n v="1443"/>
    <d v="2026-08-21T00:00:00"/>
    <x v="3"/>
    <x v="4"/>
    <x v="0"/>
    <s v="New"/>
    <x v="1"/>
    <s v="Summit Backpack 45L"/>
    <n v="5"/>
    <n v="155.65"/>
    <n v="0"/>
    <n v="79.13"/>
    <n v="778.25"/>
    <n v="395.65"/>
    <n v="382.6"/>
    <n v="0.49161580469000965"/>
    <n v="2026"/>
    <x v="2"/>
    <n v="8"/>
    <x v="7"/>
  </r>
  <r>
    <n v="1446"/>
    <d v="2026-08-21T00:00:00"/>
    <x v="3"/>
    <x v="13"/>
    <x v="2"/>
    <s v="Returning"/>
    <x v="3"/>
    <s v="Trail Tent 2P"/>
    <n v="1"/>
    <n v="195.15"/>
    <n v="0"/>
    <n v="101.99"/>
    <n v="195.15"/>
    <n v="101.99"/>
    <n v="93.160000000000011"/>
    <n v="0.47737637714578535"/>
    <n v="2026"/>
    <x v="2"/>
    <n v="8"/>
    <x v="7"/>
  </r>
  <r>
    <n v="1524"/>
    <d v="2026-08-21T00:00:00"/>
    <x v="1"/>
    <x v="6"/>
    <x v="3"/>
    <s v="New"/>
    <x v="0"/>
    <s v="Commuter Helmet"/>
    <n v="1"/>
    <n v="81.569999999999993"/>
    <n v="0"/>
    <n v="43.79"/>
    <n v="81.569999999999993"/>
    <n v="43.79"/>
    <n v="37.779999999999994"/>
    <n v="0.4631604756650729"/>
    <n v="2026"/>
    <x v="2"/>
    <n v="8"/>
    <x v="7"/>
  </r>
  <r>
    <n v="1946"/>
    <d v="2026-08-21T00:00:00"/>
    <x v="0"/>
    <x v="15"/>
    <x v="2"/>
    <s v="New"/>
    <x v="3"/>
    <s v="Compact Sleeping Bag"/>
    <n v="5"/>
    <n v="125.44"/>
    <n v="0"/>
    <n v="59.58"/>
    <n v="627.20000000000005"/>
    <n v="297.89999999999998"/>
    <n v="329.30000000000007"/>
    <n v="0.52503188775510212"/>
    <n v="2026"/>
    <x v="2"/>
    <n v="8"/>
    <x v="7"/>
  </r>
  <r>
    <n v="2285"/>
    <d v="2026-08-21T00:00:00"/>
    <x v="1"/>
    <x v="11"/>
    <x v="0"/>
    <s v="Business"/>
    <x v="1"/>
    <s v="Summit Backpack 45L"/>
    <n v="2"/>
    <n v="155.11000000000001"/>
    <n v="0.05"/>
    <n v="80.13"/>
    <n v="294.709"/>
    <n v="160.26"/>
    <n v="134.44900000000001"/>
    <n v="0.45620934548995795"/>
    <n v="2026"/>
    <x v="2"/>
    <n v="8"/>
    <x v="7"/>
  </r>
  <r>
    <n v="2978"/>
    <d v="2026-08-21T00:00:00"/>
    <x v="2"/>
    <x v="10"/>
    <x v="2"/>
    <s v="New"/>
    <x v="0"/>
    <s v="Commuter Helmet"/>
    <n v="1"/>
    <n v="80.7"/>
    <n v="0"/>
    <n v="41.98"/>
    <n v="80.7"/>
    <n v="41.98"/>
    <n v="38.720000000000006"/>
    <n v="0.47980173482032223"/>
    <n v="2026"/>
    <x v="2"/>
    <n v="8"/>
    <x v="7"/>
  </r>
  <r>
    <n v="3842"/>
    <d v="2026-08-21T00:00:00"/>
    <x v="3"/>
    <x v="8"/>
    <x v="1"/>
    <s v="Returning"/>
    <x v="1"/>
    <s v="Summit Backpack 45L"/>
    <n v="10"/>
    <n v="156.72"/>
    <n v="0.15"/>
    <n v="78.12"/>
    <n v="1332.12"/>
    <n v="781.2"/>
    <n v="550.91999999999985"/>
    <n v="0.41356634537429054"/>
    <n v="2026"/>
    <x v="2"/>
    <n v="8"/>
    <x v="7"/>
  </r>
  <r>
    <n v="4220"/>
    <d v="2026-08-21T00:00:00"/>
    <x v="1"/>
    <x v="14"/>
    <x v="1"/>
    <s v="Business"/>
    <x v="2"/>
    <s v="Travel Backpack 35L"/>
    <n v="5"/>
    <n v="162.76"/>
    <n v="0.15"/>
    <n v="85.32"/>
    <n v="691.7299999999999"/>
    <n v="426.59999999999997"/>
    <n v="265.12999999999994"/>
    <n v="0.38328538591647027"/>
    <n v="2026"/>
    <x v="2"/>
    <n v="8"/>
    <x v="7"/>
  </r>
  <r>
    <n v="478"/>
    <d v="2026-08-22T00:00:00"/>
    <x v="3"/>
    <x v="8"/>
    <x v="2"/>
    <s v="Business"/>
    <x v="4"/>
    <s v="Resistance Band Set"/>
    <n v="2"/>
    <n v="40.22"/>
    <n v="0"/>
    <n v="14.45"/>
    <n v="80.44"/>
    <n v="28.9"/>
    <n v="51.54"/>
    <n v="0.64072600696171056"/>
    <n v="2026"/>
    <x v="2"/>
    <n v="8"/>
    <x v="7"/>
  </r>
  <r>
    <n v="491"/>
    <d v="2026-08-22T00:00:00"/>
    <x v="0"/>
    <x v="9"/>
    <x v="3"/>
    <s v="New"/>
    <x v="2"/>
    <s v="Packing Cube Set"/>
    <n v="1"/>
    <n v="45.42"/>
    <n v="0.15"/>
    <n v="18.079999999999998"/>
    <n v="38.606999999999999"/>
    <n v="18.079999999999998"/>
    <n v="20.527000000000001"/>
    <n v="0.53169114409304019"/>
    <n v="2026"/>
    <x v="2"/>
    <n v="8"/>
    <x v="7"/>
  </r>
  <r>
    <n v="862"/>
    <d v="2026-08-22T00:00:00"/>
    <x v="0"/>
    <x v="9"/>
    <x v="0"/>
    <s v="Returning"/>
    <x v="1"/>
    <s v="Hiking Daypack 20L"/>
    <n v="1"/>
    <n v="93.55"/>
    <n v="0"/>
    <n v="44.89"/>
    <n v="93.55"/>
    <n v="44.89"/>
    <n v="48.66"/>
    <n v="0.5201496525921967"/>
    <n v="2026"/>
    <x v="2"/>
    <n v="8"/>
    <x v="7"/>
  </r>
  <r>
    <n v="957"/>
    <d v="2026-08-22T00:00:00"/>
    <x v="2"/>
    <x v="2"/>
    <x v="0"/>
    <s v="Returning"/>
    <x v="1"/>
    <s v="Trail Boots"/>
    <n v="2"/>
    <n v="146.85"/>
    <n v="0"/>
    <n v="81.010000000000005"/>
    <n v="293.7"/>
    <n v="162.02000000000001"/>
    <n v="131.67999999999998"/>
    <n v="0.44834865509022809"/>
    <n v="2026"/>
    <x v="2"/>
    <n v="8"/>
    <x v="7"/>
  </r>
  <r>
    <n v="1728"/>
    <d v="2026-08-22T00:00:00"/>
    <x v="0"/>
    <x v="9"/>
    <x v="1"/>
    <s v="Business"/>
    <x v="0"/>
    <s v="Cycling Pack 12L"/>
    <n v="6"/>
    <n v="101.54"/>
    <n v="0.1"/>
    <n v="50"/>
    <n v="548.31600000000003"/>
    <n v="300"/>
    <n v="248.31600000000003"/>
    <n v="0.45287024270676035"/>
    <n v="2026"/>
    <x v="2"/>
    <n v="8"/>
    <x v="7"/>
  </r>
  <r>
    <n v="2743"/>
    <d v="2026-08-22T00:00:00"/>
    <x v="3"/>
    <x v="7"/>
    <x v="0"/>
    <s v="Business"/>
    <x v="4"/>
    <s v="Weighted Vest"/>
    <n v="1"/>
    <n v="125.14"/>
    <n v="0"/>
    <n v="69.44"/>
    <n v="125.14"/>
    <n v="69.44"/>
    <n v="55.7"/>
    <n v="0.4451014863353045"/>
    <n v="2026"/>
    <x v="2"/>
    <n v="8"/>
    <x v="7"/>
  </r>
  <r>
    <n v="3098"/>
    <d v="2026-08-22T00:00:00"/>
    <x v="1"/>
    <x v="6"/>
    <x v="0"/>
    <s v="New"/>
    <x v="0"/>
    <s v="Commuter Helmet"/>
    <n v="2"/>
    <n v="80.239999999999995"/>
    <n v="0.1"/>
    <n v="42.09"/>
    <n v="144.43199999999999"/>
    <n v="84.18"/>
    <n v="60.251999999999981"/>
    <n v="0.41716517115320695"/>
    <n v="2026"/>
    <x v="2"/>
    <n v="8"/>
    <x v="7"/>
  </r>
  <r>
    <n v="3606"/>
    <d v="2026-08-22T00:00:00"/>
    <x v="3"/>
    <x v="4"/>
    <x v="0"/>
    <s v="Business"/>
    <x v="1"/>
    <s v="Trail Boots"/>
    <n v="1"/>
    <n v="147.24"/>
    <n v="0"/>
    <n v="79.11"/>
    <n v="147.24"/>
    <n v="79.11"/>
    <n v="68.13000000000001"/>
    <n v="0.46271393643031788"/>
    <n v="2026"/>
    <x v="2"/>
    <n v="8"/>
    <x v="7"/>
  </r>
  <r>
    <n v="3815"/>
    <d v="2026-08-22T00:00:00"/>
    <x v="2"/>
    <x v="2"/>
    <x v="0"/>
    <s v="Returning"/>
    <x v="3"/>
    <s v="Trail Tent 2P"/>
    <n v="2"/>
    <n v="199.53"/>
    <n v="0.05"/>
    <n v="105.87"/>
    <n v="379.10699999999997"/>
    <n v="211.74"/>
    <n v="167.36699999999996"/>
    <n v="0.44147694450379438"/>
    <n v="2026"/>
    <x v="2"/>
    <n v="8"/>
    <x v="7"/>
  </r>
  <r>
    <n v="3979"/>
    <d v="2026-08-22T00:00:00"/>
    <x v="2"/>
    <x v="5"/>
    <x v="0"/>
    <s v="Business"/>
    <x v="4"/>
    <s v="Resistance Band Set"/>
    <n v="1"/>
    <n v="40.19"/>
    <n v="0.05"/>
    <n v="14.73"/>
    <n v="38.180499999999995"/>
    <n v="14.73"/>
    <n v="23.450499999999995"/>
    <n v="0.61420096646193734"/>
    <n v="2026"/>
    <x v="2"/>
    <n v="8"/>
    <x v="7"/>
  </r>
  <r>
    <n v="4160"/>
    <d v="2026-08-22T00:00:00"/>
    <x v="3"/>
    <x v="7"/>
    <x v="3"/>
    <s v="Business"/>
    <x v="4"/>
    <s v="Weighted Vest"/>
    <n v="4"/>
    <n v="123.31"/>
    <n v="0"/>
    <n v="69.02"/>
    <n v="493.24"/>
    <n v="276.08"/>
    <n v="217.16000000000003"/>
    <n v="0.44027248398345636"/>
    <n v="2026"/>
    <x v="2"/>
    <n v="8"/>
    <x v="7"/>
  </r>
  <r>
    <n v="4172"/>
    <d v="2026-08-22T00:00:00"/>
    <x v="3"/>
    <x v="8"/>
    <x v="3"/>
    <s v="New"/>
    <x v="0"/>
    <s v="Compact Repair Kit"/>
    <n v="1"/>
    <n v="40.19"/>
    <n v="0.05"/>
    <n v="16.78"/>
    <n v="38.180499999999995"/>
    <n v="16.78"/>
    <n v="21.400499999999994"/>
    <n v="0.56050863660769235"/>
    <n v="2026"/>
    <x v="2"/>
    <n v="8"/>
    <x v="7"/>
  </r>
  <r>
    <n v="4265"/>
    <d v="2026-08-22T00:00:00"/>
    <x v="2"/>
    <x v="16"/>
    <x v="0"/>
    <s v="Returning"/>
    <x v="0"/>
    <s v="Compact Repair Kit"/>
    <n v="1"/>
    <n v="40.98"/>
    <n v="0.05"/>
    <n v="16.600000000000001"/>
    <n v="38.930999999999997"/>
    <n v="16.600000000000001"/>
    <n v="22.330999999999996"/>
    <n v="0.57360458246641488"/>
    <n v="2026"/>
    <x v="2"/>
    <n v="8"/>
    <x v="7"/>
  </r>
  <r>
    <n v="4321"/>
    <d v="2026-08-22T00:00:00"/>
    <x v="3"/>
    <x v="13"/>
    <x v="0"/>
    <s v="New"/>
    <x v="2"/>
    <s v="Insulated Bottle"/>
    <n v="3"/>
    <n v="35.380000000000003"/>
    <n v="0"/>
    <n v="13.91"/>
    <n v="106.14000000000001"/>
    <n v="41.730000000000004"/>
    <n v="64.410000000000011"/>
    <n v="0.60684002261164505"/>
    <n v="2026"/>
    <x v="2"/>
    <n v="8"/>
    <x v="7"/>
  </r>
  <r>
    <n v="4975"/>
    <d v="2026-08-22T00:00:00"/>
    <x v="2"/>
    <x v="10"/>
    <x v="2"/>
    <s v="New"/>
    <x v="2"/>
    <s v="Carry-On Duffel"/>
    <n v="4"/>
    <n v="134.49"/>
    <n v="0"/>
    <n v="68.17"/>
    <n v="537.96"/>
    <n v="272.68"/>
    <n v="265.28000000000003"/>
    <n v="0.49312216521674473"/>
    <n v="2026"/>
    <x v="2"/>
    <n v="8"/>
    <x v="7"/>
  </r>
  <r>
    <n v="991"/>
    <d v="2026-08-23T00:00:00"/>
    <x v="2"/>
    <x v="3"/>
    <x v="1"/>
    <s v="Business"/>
    <x v="1"/>
    <s v="Trail Boots"/>
    <n v="4"/>
    <n v="145.30000000000001"/>
    <n v="0.15"/>
    <n v="77.040000000000006"/>
    <n v="494.02000000000004"/>
    <n v="308.16000000000003"/>
    <n v="185.86"/>
    <n v="0.37621958625156876"/>
    <n v="2026"/>
    <x v="2"/>
    <n v="8"/>
    <x v="7"/>
  </r>
  <r>
    <n v="1008"/>
    <d v="2026-08-23T00:00:00"/>
    <x v="3"/>
    <x v="4"/>
    <x v="1"/>
    <s v="Business"/>
    <x v="2"/>
    <s v="Travel Backpack 35L"/>
    <n v="10"/>
    <n v="164.55"/>
    <n v="0.1"/>
    <n v="88.23"/>
    <n v="1480.95"/>
    <n v="882.30000000000007"/>
    <n v="598.65"/>
    <n v="0.40423376886458012"/>
    <n v="2026"/>
    <x v="2"/>
    <n v="8"/>
    <x v="7"/>
  </r>
  <r>
    <n v="1083"/>
    <d v="2026-08-23T00:00:00"/>
    <x v="0"/>
    <x v="15"/>
    <x v="2"/>
    <s v="New"/>
    <x v="0"/>
    <s v="Compact Repair Kit"/>
    <n v="1"/>
    <n v="39.590000000000003"/>
    <n v="0"/>
    <n v="16.899999999999999"/>
    <n v="39.590000000000003"/>
    <n v="16.899999999999999"/>
    <n v="22.690000000000005"/>
    <n v="0.57312452639555456"/>
    <n v="2026"/>
    <x v="2"/>
    <n v="8"/>
    <x v="7"/>
  </r>
  <r>
    <n v="1553"/>
    <d v="2026-08-23T00:00:00"/>
    <x v="2"/>
    <x v="2"/>
    <x v="1"/>
    <s v="Business"/>
    <x v="4"/>
    <s v="Training Mat"/>
    <n v="5"/>
    <n v="51.62"/>
    <n v="0.15"/>
    <n v="22.6"/>
    <n v="219.38499999999996"/>
    <n v="113"/>
    <n v="106.38499999999996"/>
    <n v="0.48492376415889865"/>
    <n v="2026"/>
    <x v="2"/>
    <n v="8"/>
    <x v="7"/>
  </r>
  <r>
    <n v="1579"/>
    <d v="2026-08-23T00:00:00"/>
    <x v="3"/>
    <x v="7"/>
    <x v="2"/>
    <s v="Returning"/>
    <x v="1"/>
    <s v="Hiking Daypack 20L"/>
    <n v="3"/>
    <n v="90.71"/>
    <n v="0"/>
    <n v="45.57"/>
    <n v="272.13"/>
    <n v="136.71"/>
    <n v="135.41999999999999"/>
    <n v="0.49762980928232825"/>
    <n v="2026"/>
    <x v="2"/>
    <n v="8"/>
    <x v="7"/>
  </r>
  <r>
    <n v="1732"/>
    <d v="2026-08-23T00:00:00"/>
    <x v="1"/>
    <x v="1"/>
    <x v="2"/>
    <s v="New"/>
    <x v="0"/>
    <s v="Compact Repair Kit"/>
    <n v="4"/>
    <n v="41.09"/>
    <n v="0"/>
    <n v="17"/>
    <n v="164.36"/>
    <n v="68"/>
    <n v="96.360000000000014"/>
    <n v="0.58627403261134103"/>
    <n v="2026"/>
    <x v="2"/>
    <n v="8"/>
    <x v="7"/>
  </r>
  <r>
    <n v="2083"/>
    <d v="2026-08-23T00:00:00"/>
    <x v="1"/>
    <x v="14"/>
    <x v="0"/>
    <s v="New"/>
    <x v="1"/>
    <s v="Hiking Daypack 20L"/>
    <n v="1"/>
    <n v="91.37"/>
    <n v="0"/>
    <n v="46.73"/>
    <n v="91.37"/>
    <n v="46.73"/>
    <n v="44.640000000000008"/>
    <n v="0.48856298566269024"/>
    <n v="2026"/>
    <x v="2"/>
    <n v="8"/>
    <x v="7"/>
  </r>
  <r>
    <n v="2176"/>
    <d v="2026-08-23T00:00:00"/>
    <x v="1"/>
    <x v="11"/>
    <x v="0"/>
    <s v="New"/>
    <x v="2"/>
    <s v="Packing Cube Set"/>
    <n v="1"/>
    <n v="46.92"/>
    <n v="0"/>
    <n v="18.3"/>
    <n v="46.92"/>
    <n v="18.3"/>
    <n v="28.62"/>
    <n v="0.60997442455242967"/>
    <n v="2026"/>
    <x v="2"/>
    <n v="8"/>
    <x v="7"/>
  </r>
  <r>
    <n v="2723"/>
    <d v="2026-08-23T00:00:00"/>
    <x v="0"/>
    <x v="0"/>
    <x v="0"/>
    <s v="New"/>
    <x v="0"/>
    <s v="Cycling Pack 12L"/>
    <n v="1"/>
    <n v="100.29"/>
    <n v="0.05"/>
    <n v="49.82"/>
    <n v="95.275500000000008"/>
    <n v="49.82"/>
    <n v="45.455500000000008"/>
    <n v="0.47709537079312103"/>
    <n v="2026"/>
    <x v="2"/>
    <n v="8"/>
    <x v="7"/>
  </r>
  <r>
    <n v="3299"/>
    <d v="2026-08-23T00:00:00"/>
    <x v="0"/>
    <x v="9"/>
    <x v="0"/>
    <s v="New"/>
    <x v="1"/>
    <s v="Trail Boots"/>
    <n v="1"/>
    <n v="147.11000000000001"/>
    <n v="0.15"/>
    <n v="79.599999999999994"/>
    <n v="125.04350000000001"/>
    <n v="79.599999999999994"/>
    <n v="45.443500000000014"/>
    <n v="0.36342152930780097"/>
    <n v="2026"/>
    <x v="2"/>
    <n v="8"/>
    <x v="7"/>
  </r>
  <r>
    <n v="3398"/>
    <d v="2026-08-23T00:00:00"/>
    <x v="1"/>
    <x v="12"/>
    <x v="0"/>
    <s v="New"/>
    <x v="1"/>
    <s v="Summit Backpack 45L"/>
    <n v="2"/>
    <n v="156.44999999999999"/>
    <n v="0"/>
    <n v="80.13"/>
    <n v="312.89999999999998"/>
    <n v="160.26"/>
    <n v="152.63999999999999"/>
    <n v="0.487823585810163"/>
    <n v="2026"/>
    <x v="2"/>
    <n v="8"/>
    <x v="7"/>
  </r>
  <r>
    <n v="4012"/>
    <d v="2026-08-23T00:00:00"/>
    <x v="1"/>
    <x v="14"/>
    <x v="0"/>
    <s v="New"/>
    <x v="1"/>
    <s v="Trekking Poles"/>
    <n v="2"/>
    <n v="72.97"/>
    <n v="0"/>
    <n v="33.25"/>
    <n v="145.94"/>
    <n v="66.5"/>
    <n v="79.44"/>
    <n v="0.54433328765245992"/>
    <n v="2026"/>
    <x v="2"/>
    <n v="8"/>
    <x v="7"/>
  </r>
  <r>
    <n v="4064"/>
    <d v="2026-08-23T00:00:00"/>
    <x v="3"/>
    <x v="7"/>
    <x v="3"/>
    <s v="Returning"/>
    <x v="4"/>
    <s v="Training Mat"/>
    <n v="2"/>
    <n v="51.63"/>
    <n v="0"/>
    <n v="21.39"/>
    <n v="103.26"/>
    <n v="42.78"/>
    <n v="60.480000000000004"/>
    <n v="0.58570598489250436"/>
    <n v="2026"/>
    <x v="2"/>
    <n v="8"/>
    <x v="7"/>
  </r>
  <r>
    <n v="4671"/>
    <d v="2026-08-23T00:00:00"/>
    <x v="1"/>
    <x v="12"/>
    <x v="1"/>
    <s v="Returning"/>
    <x v="0"/>
    <s v="Cycling Pack 12L"/>
    <n v="8"/>
    <n v="100.06"/>
    <n v="0.05"/>
    <n v="49.39"/>
    <n v="760.45600000000002"/>
    <n v="395.12"/>
    <n v="365.33600000000001"/>
    <n v="0.48041701295012468"/>
    <n v="2026"/>
    <x v="2"/>
    <n v="8"/>
    <x v="7"/>
  </r>
  <r>
    <n v="1914"/>
    <d v="2026-08-24T00:00:00"/>
    <x v="3"/>
    <x v="8"/>
    <x v="2"/>
    <s v="Returning"/>
    <x v="3"/>
    <s v="Portable Camp Stove"/>
    <n v="4"/>
    <n v="83.2"/>
    <n v="0"/>
    <n v="39.99"/>
    <n v="332.8"/>
    <n v="159.96"/>
    <n v="172.84"/>
    <n v="0.5193509615384615"/>
    <n v="2026"/>
    <x v="2"/>
    <n v="8"/>
    <x v="7"/>
  </r>
  <r>
    <n v="1973"/>
    <d v="2026-08-24T00:00:00"/>
    <x v="0"/>
    <x v="0"/>
    <x v="0"/>
    <s v="New"/>
    <x v="4"/>
    <s v="Training Mat"/>
    <n v="3"/>
    <n v="51.29"/>
    <n v="0"/>
    <n v="22.08"/>
    <n v="153.87"/>
    <n v="66.239999999999995"/>
    <n v="87.63000000000001"/>
    <n v="0.56950672645739919"/>
    <n v="2026"/>
    <x v="2"/>
    <n v="8"/>
    <x v="7"/>
  </r>
  <r>
    <n v="2564"/>
    <d v="2026-08-24T00:00:00"/>
    <x v="2"/>
    <x v="3"/>
    <x v="0"/>
    <s v="Returning"/>
    <x v="3"/>
    <s v="Trail Tent 2P"/>
    <n v="1"/>
    <n v="200.2"/>
    <n v="0"/>
    <n v="103.38"/>
    <n v="200.2"/>
    <n v="103.38"/>
    <n v="96.82"/>
    <n v="0.48361638361638359"/>
    <n v="2026"/>
    <x v="2"/>
    <n v="8"/>
    <x v="7"/>
  </r>
  <r>
    <n v="2791"/>
    <d v="2026-08-24T00:00:00"/>
    <x v="0"/>
    <x v="15"/>
    <x v="2"/>
    <s v="Business"/>
    <x v="4"/>
    <s v="Recovery Roller"/>
    <n v="2"/>
    <n v="36.869999999999997"/>
    <n v="0"/>
    <n v="13.71"/>
    <n v="73.739999999999995"/>
    <n v="27.42"/>
    <n v="46.319999999999993"/>
    <n v="0.62815296989422287"/>
    <n v="2026"/>
    <x v="2"/>
    <n v="8"/>
    <x v="7"/>
  </r>
  <r>
    <n v="3559"/>
    <d v="2026-08-24T00:00:00"/>
    <x v="3"/>
    <x v="8"/>
    <x v="0"/>
    <s v="Returning"/>
    <x v="4"/>
    <s v="Recovery Roller"/>
    <n v="1"/>
    <n v="36.28"/>
    <n v="0.1"/>
    <n v="14.16"/>
    <n v="32.652000000000001"/>
    <n v="14.16"/>
    <n v="18.492000000000001"/>
    <n v="0.56633590591694227"/>
    <n v="2026"/>
    <x v="2"/>
    <n v="8"/>
    <x v="7"/>
  </r>
  <r>
    <n v="3839"/>
    <d v="2026-08-24T00:00:00"/>
    <x v="0"/>
    <x v="15"/>
    <x v="3"/>
    <s v="Returning"/>
    <x v="1"/>
    <s v="Hiking Daypack 20L"/>
    <n v="2"/>
    <n v="93.88"/>
    <n v="0.05"/>
    <n v="46.57"/>
    <n v="178.37199999999999"/>
    <n v="93.14"/>
    <n v="85.231999999999985"/>
    <n v="0.47783284371986628"/>
    <n v="2026"/>
    <x v="2"/>
    <n v="8"/>
    <x v="7"/>
  </r>
  <r>
    <n v="4133"/>
    <d v="2026-08-24T00:00:00"/>
    <x v="3"/>
    <x v="4"/>
    <x v="0"/>
    <s v="New"/>
    <x v="3"/>
    <s v="Trail Tent 2P"/>
    <n v="1"/>
    <n v="192.67"/>
    <n v="0.05"/>
    <n v="101.04"/>
    <n v="183.03649999999999"/>
    <n v="101.04"/>
    <n v="81.996499999999983"/>
    <n v="0.44797895501716867"/>
    <n v="2026"/>
    <x v="2"/>
    <n v="8"/>
    <x v="7"/>
  </r>
  <r>
    <n v="4765"/>
    <d v="2026-08-24T00:00:00"/>
    <x v="0"/>
    <x v="15"/>
    <x v="0"/>
    <s v="New"/>
    <x v="0"/>
    <s v="Commuter Helmet"/>
    <n v="1"/>
    <n v="80.099999999999994"/>
    <n v="0.05"/>
    <n v="43.49"/>
    <n v="76.094999999999985"/>
    <n v="43.49"/>
    <n v="32.604999999999983"/>
    <n v="0.42847756094355727"/>
    <n v="2026"/>
    <x v="2"/>
    <n v="8"/>
    <x v="7"/>
  </r>
  <r>
    <n v="1868"/>
    <d v="2026-08-25T00:00:00"/>
    <x v="3"/>
    <x v="8"/>
    <x v="3"/>
    <s v="Returning"/>
    <x v="1"/>
    <s v="Trail Boots"/>
    <n v="1"/>
    <n v="145.02000000000001"/>
    <n v="0"/>
    <n v="78.959999999999994"/>
    <n v="145.02000000000001"/>
    <n v="78.959999999999994"/>
    <n v="66.060000000000016"/>
    <n v="0.4555233760860572"/>
    <n v="2026"/>
    <x v="2"/>
    <n v="8"/>
    <x v="7"/>
  </r>
  <r>
    <n v="987"/>
    <d v="2026-08-26T00:00:00"/>
    <x v="1"/>
    <x v="11"/>
    <x v="3"/>
    <s v="Returning"/>
    <x v="2"/>
    <s v="Insulated Bottle"/>
    <n v="1"/>
    <n v="37"/>
    <n v="0.15"/>
    <n v="13.68"/>
    <n v="31.45"/>
    <n v="13.68"/>
    <n v="17.77"/>
    <n v="0.56502384737678857"/>
    <n v="2026"/>
    <x v="2"/>
    <n v="8"/>
    <x v="7"/>
  </r>
  <r>
    <n v="2503"/>
    <d v="2026-08-26T00:00:00"/>
    <x v="1"/>
    <x v="6"/>
    <x v="0"/>
    <s v="Returning"/>
    <x v="0"/>
    <s v="Trail Bike Light"/>
    <n v="2"/>
    <n v="50.02"/>
    <n v="0"/>
    <n v="21.99"/>
    <n v="100.04"/>
    <n v="43.98"/>
    <n v="56.060000000000009"/>
    <n v="0.56037584966013598"/>
    <n v="2026"/>
    <x v="2"/>
    <n v="8"/>
    <x v="7"/>
  </r>
  <r>
    <n v="4928"/>
    <d v="2026-08-26T00:00:00"/>
    <x v="1"/>
    <x v="11"/>
    <x v="2"/>
    <s v="Returning"/>
    <x v="4"/>
    <s v="Recovery Roller"/>
    <n v="2"/>
    <n v="35.950000000000003"/>
    <n v="0.05"/>
    <n v="13.93"/>
    <n v="68.305000000000007"/>
    <n v="27.86"/>
    <n v="40.445000000000007"/>
    <n v="0.59212356342873884"/>
    <n v="2026"/>
    <x v="2"/>
    <n v="8"/>
    <x v="7"/>
  </r>
  <r>
    <n v="852"/>
    <d v="2026-08-27T00:00:00"/>
    <x v="0"/>
    <x v="9"/>
    <x v="0"/>
    <s v="New"/>
    <x v="2"/>
    <s v="Packing Cube Set"/>
    <n v="3"/>
    <n v="45.84"/>
    <n v="0.15"/>
    <n v="17.899999999999999"/>
    <n v="116.89200000000001"/>
    <n v="53.699999999999996"/>
    <n v="63.192000000000014"/>
    <n v="0.54060158094651478"/>
    <n v="2026"/>
    <x v="2"/>
    <n v="8"/>
    <x v="7"/>
  </r>
  <r>
    <n v="2188"/>
    <d v="2026-08-27T00:00:00"/>
    <x v="1"/>
    <x v="6"/>
    <x v="0"/>
    <s v="New"/>
    <x v="3"/>
    <s v="Portable Camp Stove"/>
    <n v="1"/>
    <n v="83.23"/>
    <n v="0.1"/>
    <n v="40.229999999999997"/>
    <n v="74.907000000000011"/>
    <n v="40.229999999999997"/>
    <n v="34.677000000000014"/>
    <n v="0.46293403820737727"/>
    <n v="2026"/>
    <x v="2"/>
    <n v="8"/>
    <x v="7"/>
  </r>
  <r>
    <n v="2574"/>
    <d v="2026-08-27T00:00:00"/>
    <x v="0"/>
    <x v="9"/>
    <x v="2"/>
    <s v="New"/>
    <x v="0"/>
    <s v="Cycling Pack 12L"/>
    <n v="1"/>
    <n v="104.33"/>
    <n v="0.1"/>
    <n v="49.86"/>
    <n v="93.897000000000006"/>
    <n v="49.86"/>
    <n v="44.037000000000006"/>
    <n v="0.46899261957251032"/>
    <n v="2026"/>
    <x v="2"/>
    <n v="8"/>
    <x v="7"/>
  </r>
  <r>
    <n v="2942"/>
    <d v="2026-08-27T00:00:00"/>
    <x v="1"/>
    <x v="6"/>
    <x v="0"/>
    <s v="New"/>
    <x v="1"/>
    <s v="Summit Backpack 45L"/>
    <n v="1"/>
    <n v="156.94999999999999"/>
    <n v="0"/>
    <n v="80.41"/>
    <n v="156.94999999999999"/>
    <n v="80.41"/>
    <n v="76.539999999999992"/>
    <n v="0.48767123287671232"/>
    <n v="2026"/>
    <x v="2"/>
    <n v="8"/>
    <x v="7"/>
  </r>
  <r>
    <n v="3211"/>
    <d v="2026-08-27T00:00:00"/>
    <x v="1"/>
    <x v="14"/>
    <x v="2"/>
    <s v="Business"/>
    <x v="0"/>
    <s v="Compact Repair Kit"/>
    <n v="3"/>
    <n v="41.33"/>
    <n v="0.05"/>
    <n v="17"/>
    <n v="117.79049999999999"/>
    <n v="51"/>
    <n v="66.790499999999994"/>
    <n v="0.56702790123142355"/>
    <n v="2026"/>
    <x v="2"/>
    <n v="8"/>
    <x v="7"/>
  </r>
  <r>
    <n v="3306"/>
    <d v="2026-08-27T00:00:00"/>
    <x v="0"/>
    <x v="15"/>
    <x v="0"/>
    <s v="Business"/>
    <x v="2"/>
    <s v="Insulated Bottle"/>
    <n v="1"/>
    <n v="35.590000000000003"/>
    <n v="0"/>
    <n v="13.66"/>
    <n v="35.590000000000003"/>
    <n v="13.66"/>
    <n v="21.930000000000003"/>
    <n v="0.61618432143860635"/>
    <n v="2026"/>
    <x v="2"/>
    <n v="8"/>
    <x v="7"/>
  </r>
  <r>
    <n v="3837"/>
    <d v="2026-08-27T00:00:00"/>
    <x v="3"/>
    <x v="8"/>
    <x v="0"/>
    <s v="Returning"/>
    <x v="3"/>
    <s v="Alpine Tent 4P"/>
    <n v="2"/>
    <n v="335.87"/>
    <n v="0.1"/>
    <n v="196.54"/>
    <n v="604.56600000000003"/>
    <n v="393.08"/>
    <n v="211.48600000000005"/>
    <n v="0.34981457773014035"/>
    <n v="2026"/>
    <x v="2"/>
    <n v="8"/>
    <x v="7"/>
  </r>
  <r>
    <n v="4169"/>
    <d v="2026-08-27T00:00:00"/>
    <x v="3"/>
    <x v="13"/>
    <x v="0"/>
    <s v="New"/>
    <x v="4"/>
    <s v="Training Mat"/>
    <n v="1"/>
    <n v="50.7"/>
    <n v="0.05"/>
    <n v="21.65"/>
    <n v="48.164999999999999"/>
    <n v="21.65"/>
    <n v="26.515000000000001"/>
    <n v="0.55050347762898377"/>
    <n v="2026"/>
    <x v="2"/>
    <n v="8"/>
    <x v="7"/>
  </r>
  <r>
    <n v="4452"/>
    <d v="2026-08-27T00:00:00"/>
    <x v="2"/>
    <x v="2"/>
    <x v="3"/>
    <s v="New"/>
    <x v="1"/>
    <s v="Summit Backpack 45L"/>
    <n v="3"/>
    <n v="152.76"/>
    <n v="0.1"/>
    <n v="77.36"/>
    <n v="412.452"/>
    <n v="232.07999999999998"/>
    <n v="180.37200000000001"/>
    <n v="0.43731634226528182"/>
    <n v="2026"/>
    <x v="2"/>
    <n v="8"/>
    <x v="7"/>
  </r>
  <r>
    <n v="4740"/>
    <d v="2026-08-27T00:00:00"/>
    <x v="0"/>
    <x v="15"/>
    <x v="1"/>
    <s v="Returning"/>
    <x v="1"/>
    <s v="Trekking Poles"/>
    <n v="5"/>
    <n v="72.78"/>
    <n v="0.1"/>
    <n v="33.25"/>
    <n v="327.51"/>
    <n v="166.25"/>
    <n v="161.26"/>
    <n v="0.49238191200268694"/>
    <n v="2026"/>
    <x v="2"/>
    <n v="8"/>
    <x v="7"/>
  </r>
  <r>
    <n v="5000"/>
    <d v="2026-08-27T00:00:00"/>
    <x v="1"/>
    <x v="12"/>
    <x v="3"/>
    <s v="New"/>
    <x v="2"/>
    <s v="Insulated Bottle"/>
    <n v="2"/>
    <n v="37"/>
    <n v="0"/>
    <n v="13.83"/>
    <n v="74"/>
    <n v="27.66"/>
    <n v="46.34"/>
    <n v="0.62621621621621626"/>
    <n v="2026"/>
    <x v="2"/>
    <n v="8"/>
    <x v="7"/>
  </r>
  <r>
    <n v="5058"/>
    <d v="2026-08-27T00:00:00"/>
    <x v="1"/>
    <x v="11"/>
    <x v="1"/>
    <s v="Business"/>
    <x v="0"/>
    <s v="Compact Repair Kit"/>
    <n v="6"/>
    <n v="41.33"/>
    <n v="0.2"/>
    <n v="17.02"/>
    <n v="198.38400000000001"/>
    <n v="102.12"/>
    <n v="96.26400000000001"/>
    <n v="0.48524074522138883"/>
    <n v="2026"/>
    <x v="2"/>
    <n v="8"/>
    <x v="7"/>
  </r>
  <r>
    <n v="496"/>
    <d v="2026-08-28T00:00:00"/>
    <x v="0"/>
    <x v="15"/>
    <x v="2"/>
    <s v="Returning"/>
    <x v="4"/>
    <s v="Recovery Roller"/>
    <n v="1"/>
    <n v="37.020000000000003"/>
    <n v="0"/>
    <n v="13.64"/>
    <n v="37.020000000000003"/>
    <n v="13.64"/>
    <n v="23.380000000000003"/>
    <n v="0.63155051323608857"/>
    <n v="2026"/>
    <x v="2"/>
    <n v="8"/>
    <x v="7"/>
  </r>
  <r>
    <n v="1343"/>
    <d v="2026-08-28T00:00:00"/>
    <x v="3"/>
    <x v="8"/>
    <x v="0"/>
    <s v="New"/>
    <x v="3"/>
    <s v="Portable Camp Stove"/>
    <n v="1"/>
    <n v="81.06"/>
    <n v="0"/>
    <n v="38.43"/>
    <n v="81.06"/>
    <n v="38.43"/>
    <n v="42.63"/>
    <n v="0.52590673575129532"/>
    <n v="2026"/>
    <x v="2"/>
    <n v="8"/>
    <x v="7"/>
  </r>
  <r>
    <n v="1455"/>
    <d v="2026-08-28T00:00:00"/>
    <x v="2"/>
    <x v="2"/>
    <x v="0"/>
    <s v="New"/>
    <x v="0"/>
    <s v="Trail Bike Light"/>
    <n v="2"/>
    <n v="51.91"/>
    <n v="0"/>
    <n v="21.94"/>
    <n v="103.82"/>
    <n v="43.88"/>
    <n v="59.939999999999991"/>
    <n v="0.57734540550953573"/>
    <n v="2026"/>
    <x v="2"/>
    <n v="8"/>
    <x v="7"/>
  </r>
  <r>
    <n v="1632"/>
    <d v="2026-08-28T00:00:00"/>
    <x v="3"/>
    <x v="7"/>
    <x v="3"/>
    <s v="New"/>
    <x v="2"/>
    <s v="Insulated Bottle"/>
    <n v="1"/>
    <n v="35.700000000000003"/>
    <n v="0.05"/>
    <n v="13.45"/>
    <n v="33.914999999999999"/>
    <n v="13.45"/>
    <n v="20.465"/>
    <n v="0.60342031549461894"/>
    <n v="2026"/>
    <x v="2"/>
    <n v="8"/>
    <x v="7"/>
  </r>
  <r>
    <n v="1817"/>
    <d v="2026-08-28T00:00:00"/>
    <x v="0"/>
    <x v="9"/>
    <x v="2"/>
    <s v="New"/>
    <x v="4"/>
    <s v="Recovery Roller"/>
    <n v="1"/>
    <n v="36.590000000000003"/>
    <n v="0.05"/>
    <n v="14.15"/>
    <n v="34.7605"/>
    <n v="14.15"/>
    <n v="20.610500000000002"/>
    <n v="0.59292875534011313"/>
    <n v="2026"/>
    <x v="2"/>
    <n v="8"/>
    <x v="7"/>
  </r>
  <r>
    <n v="2993"/>
    <d v="2026-08-28T00:00:00"/>
    <x v="1"/>
    <x v="12"/>
    <x v="1"/>
    <s v="Business"/>
    <x v="2"/>
    <s v="Insulated Bottle"/>
    <n v="3"/>
    <n v="35.520000000000003"/>
    <n v="0.1"/>
    <n v="13.78"/>
    <n v="95.904000000000011"/>
    <n v="41.339999999999996"/>
    <n v="54.564000000000014"/>
    <n v="0.56894394394394399"/>
    <n v="2026"/>
    <x v="2"/>
    <n v="8"/>
    <x v="7"/>
  </r>
  <r>
    <n v="4676"/>
    <d v="2026-08-28T00:00:00"/>
    <x v="3"/>
    <x v="13"/>
    <x v="2"/>
    <s v="New"/>
    <x v="0"/>
    <s v="Commuter Helmet"/>
    <n v="2"/>
    <n v="81.88"/>
    <n v="0.1"/>
    <n v="42.87"/>
    <n v="147.38399999999999"/>
    <n v="85.74"/>
    <n v="61.643999999999991"/>
    <n v="0.41825435596808336"/>
    <n v="2026"/>
    <x v="2"/>
    <n v="8"/>
    <x v="7"/>
  </r>
  <r>
    <n v="5105"/>
    <d v="2026-08-28T00:00:00"/>
    <x v="3"/>
    <x v="7"/>
    <x v="0"/>
    <s v="Business"/>
    <x v="2"/>
    <s v="Packing Cube Set"/>
    <n v="4"/>
    <n v="46.54"/>
    <n v="0"/>
    <n v="18.86"/>
    <n v="186.16"/>
    <n v="75.44"/>
    <n v="110.72"/>
    <n v="0.5947571981091534"/>
    <n v="2026"/>
    <x v="2"/>
    <n v="8"/>
    <x v="7"/>
  </r>
  <r>
    <n v="223"/>
    <d v="2026-08-29T00:00:00"/>
    <x v="2"/>
    <x v="2"/>
    <x v="2"/>
    <s v="Returning"/>
    <x v="4"/>
    <s v="Training Mat"/>
    <n v="1"/>
    <n v="49.79"/>
    <n v="0"/>
    <n v="21.43"/>
    <n v="49.79"/>
    <n v="21.43"/>
    <n v="28.36"/>
    <n v="0.56959228760795344"/>
    <n v="2026"/>
    <x v="2"/>
    <n v="8"/>
    <x v="7"/>
  </r>
  <r>
    <n v="1023"/>
    <d v="2026-08-29T00:00:00"/>
    <x v="2"/>
    <x v="3"/>
    <x v="0"/>
    <s v="New"/>
    <x v="1"/>
    <s v="Hiking Daypack 20L"/>
    <n v="6"/>
    <n v="90.19"/>
    <n v="0"/>
    <n v="45.61"/>
    <n v="541.14"/>
    <n v="273.65999999999997"/>
    <n v="267.48"/>
    <n v="0.4942898325756736"/>
    <n v="2026"/>
    <x v="2"/>
    <n v="8"/>
    <x v="7"/>
  </r>
  <r>
    <n v="1694"/>
    <d v="2026-08-29T00:00:00"/>
    <x v="1"/>
    <x v="12"/>
    <x v="0"/>
    <s v="New"/>
    <x v="1"/>
    <s v="Trekking Poles"/>
    <n v="1"/>
    <n v="70.38"/>
    <n v="0.15"/>
    <n v="32.64"/>
    <n v="59.822999999999993"/>
    <n v="32.64"/>
    <n v="27.182999999999993"/>
    <n v="0.45439045183290699"/>
    <n v="2026"/>
    <x v="2"/>
    <n v="8"/>
    <x v="7"/>
  </r>
  <r>
    <n v="2006"/>
    <d v="2026-08-29T00:00:00"/>
    <x v="3"/>
    <x v="13"/>
    <x v="0"/>
    <s v="New"/>
    <x v="2"/>
    <s v="Packing Cube Set"/>
    <n v="1"/>
    <n v="46.43"/>
    <n v="0"/>
    <n v="18.2"/>
    <n v="46.43"/>
    <n v="18.2"/>
    <n v="28.23"/>
    <n v="0.60801206116734874"/>
    <n v="2026"/>
    <x v="2"/>
    <n v="8"/>
    <x v="7"/>
  </r>
  <r>
    <n v="3026"/>
    <d v="2026-08-29T00:00:00"/>
    <x v="0"/>
    <x v="0"/>
    <x v="0"/>
    <s v="New"/>
    <x v="3"/>
    <s v="Trail Tent 2P"/>
    <n v="1"/>
    <n v="194.75"/>
    <n v="0.05"/>
    <n v="105.94"/>
    <n v="185.01249999999999"/>
    <n v="105.94"/>
    <n v="79.072499999999991"/>
    <n v="0.42739004121343149"/>
    <n v="2026"/>
    <x v="2"/>
    <n v="8"/>
    <x v="7"/>
  </r>
  <r>
    <n v="3057"/>
    <d v="2026-08-29T00:00:00"/>
    <x v="1"/>
    <x v="14"/>
    <x v="2"/>
    <s v="Returning"/>
    <x v="1"/>
    <s v="Trail Boots"/>
    <n v="2"/>
    <n v="142.16"/>
    <n v="0"/>
    <n v="79.36"/>
    <n v="284.32"/>
    <n v="158.72"/>
    <n v="125.6"/>
    <n v="0.44175576814856499"/>
    <n v="2026"/>
    <x v="2"/>
    <n v="8"/>
    <x v="7"/>
  </r>
  <r>
    <n v="3112"/>
    <d v="2026-08-29T00:00:00"/>
    <x v="3"/>
    <x v="8"/>
    <x v="0"/>
    <s v="Business"/>
    <x v="2"/>
    <s v="Packing Cube Set"/>
    <n v="2"/>
    <n v="47.69"/>
    <n v="0.05"/>
    <n v="18.8"/>
    <n v="90.61099999999999"/>
    <n v="37.6"/>
    <n v="53.010999999999989"/>
    <n v="0.58503934400900548"/>
    <n v="2026"/>
    <x v="2"/>
    <n v="8"/>
    <x v="7"/>
  </r>
  <r>
    <n v="3137"/>
    <d v="2026-08-29T00:00:00"/>
    <x v="2"/>
    <x v="5"/>
    <x v="2"/>
    <s v="New"/>
    <x v="2"/>
    <s v="Travel Backpack 35L"/>
    <n v="3"/>
    <n v="164.51"/>
    <n v="0"/>
    <n v="86.76"/>
    <n v="493.53"/>
    <n v="260.28000000000003"/>
    <n v="233.24999999999994"/>
    <n v="0.47261564646526039"/>
    <n v="2026"/>
    <x v="2"/>
    <n v="8"/>
    <x v="7"/>
  </r>
  <r>
    <n v="3983"/>
    <d v="2026-08-29T00:00:00"/>
    <x v="2"/>
    <x v="2"/>
    <x v="3"/>
    <s v="Business"/>
    <x v="3"/>
    <s v="Trail Tent 2P"/>
    <n v="2"/>
    <n v="194.71"/>
    <n v="0.1"/>
    <n v="105.57"/>
    <n v="350.47800000000001"/>
    <n v="211.14"/>
    <n v="139.33800000000002"/>
    <n v="0.39756561039494637"/>
    <n v="2026"/>
    <x v="2"/>
    <n v="8"/>
    <x v="7"/>
  </r>
  <r>
    <n v="4016"/>
    <d v="2026-08-29T00:00:00"/>
    <x v="3"/>
    <x v="13"/>
    <x v="1"/>
    <s v="Business"/>
    <x v="1"/>
    <s v="Trail Boots"/>
    <n v="5"/>
    <n v="145.24"/>
    <n v="0.15"/>
    <n v="77.69"/>
    <n v="617.27"/>
    <n v="388.45"/>
    <n v="228.82"/>
    <n v="0.37069677774717708"/>
    <n v="2026"/>
    <x v="2"/>
    <n v="8"/>
    <x v="7"/>
  </r>
  <r>
    <n v="4340"/>
    <d v="2026-08-29T00:00:00"/>
    <x v="3"/>
    <x v="8"/>
    <x v="0"/>
    <s v="New"/>
    <x v="2"/>
    <s v="Insulated Bottle"/>
    <n v="2"/>
    <n v="35.6"/>
    <n v="0.15"/>
    <n v="13.67"/>
    <n v="60.52"/>
    <n v="27.34"/>
    <n v="33.180000000000007"/>
    <n v="0.54824851288830145"/>
    <n v="2026"/>
    <x v="2"/>
    <n v="8"/>
    <x v="7"/>
  </r>
  <r>
    <n v="4640"/>
    <d v="2026-08-29T00:00:00"/>
    <x v="0"/>
    <x v="15"/>
    <x v="0"/>
    <s v="New"/>
    <x v="4"/>
    <s v="Resistance Band Set"/>
    <n v="2"/>
    <n v="41.05"/>
    <n v="0.05"/>
    <n v="14.47"/>
    <n v="77.99499999999999"/>
    <n v="28.94"/>
    <n v="49.054999999999993"/>
    <n v="0.62895057375472785"/>
    <n v="2026"/>
    <x v="2"/>
    <n v="8"/>
    <x v="7"/>
  </r>
  <r>
    <n v="4733"/>
    <d v="2026-08-29T00:00:00"/>
    <x v="2"/>
    <x v="2"/>
    <x v="0"/>
    <s v="New"/>
    <x v="1"/>
    <s v="Summit Backpack 45L"/>
    <n v="2"/>
    <n v="153.63999999999999"/>
    <n v="0.05"/>
    <n v="77.709999999999994"/>
    <n v="291.91599999999994"/>
    <n v="155.41999999999999"/>
    <n v="136.49599999999995"/>
    <n v="0.46758656599843784"/>
    <n v="2026"/>
    <x v="2"/>
    <n v="8"/>
    <x v="7"/>
  </r>
  <r>
    <n v="4827"/>
    <d v="2026-08-29T00:00:00"/>
    <x v="2"/>
    <x v="2"/>
    <x v="0"/>
    <s v="Returning"/>
    <x v="2"/>
    <s v="Insulated Bottle"/>
    <n v="5"/>
    <n v="36.700000000000003"/>
    <n v="0"/>
    <n v="13.45"/>
    <n v="183.5"/>
    <n v="67.25"/>
    <n v="116.25"/>
    <n v="0.63351498637602177"/>
    <n v="2026"/>
    <x v="2"/>
    <n v="8"/>
    <x v="7"/>
  </r>
  <r>
    <n v="5180"/>
    <d v="2026-08-29T00:00:00"/>
    <x v="0"/>
    <x v="15"/>
    <x v="1"/>
    <s v="Business"/>
    <x v="3"/>
    <s v="Compact Sleeping Bag"/>
    <n v="8"/>
    <n v="124"/>
    <n v="0.1"/>
    <n v="61.85"/>
    <n v="892.80000000000007"/>
    <n v="494.8"/>
    <n v="398.00000000000006"/>
    <n v="0.44578853046594985"/>
    <n v="2026"/>
    <x v="2"/>
    <n v="8"/>
    <x v="7"/>
  </r>
  <r>
    <n v="121"/>
    <d v="2026-08-30T00:00:00"/>
    <x v="1"/>
    <x v="1"/>
    <x v="3"/>
    <s v="New"/>
    <x v="0"/>
    <s v="Commuter Helmet"/>
    <n v="1"/>
    <n v="81.23"/>
    <n v="0.1"/>
    <n v="42.65"/>
    <n v="73.106999999999999"/>
    <n v="42.65"/>
    <n v="30.457000000000001"/>
    <n v="0.41660853269864723"/>
    <n v="2026"/>
    <x v="2"/>
    <n v="8"/>
    <x v="7"/>
  </r>
  <r>
    <n v="618"/>
    <d v="2026-08-30T00:00:00"/>
    <x v="1"/>
    <x v="12"/>
    <x v="0"/>
    <s v="Business"/>
    <x v="0"/>
    <s v="Compact Repair Kit"/>
    <n v="2"/>
    <n v="41.06"/>
    <n v="0.05"/>
    <n v="16.559999999999999"/>
    <n v="78.013999999999996"/>
    <n v="33.119999999999997"/>
    <n v="44.893999999999998"/>
    <n v="0.5754608147255621"/>
    <n v="2026"/>
    <x v="2"/>
    <n v="8"/>
    <x v="7"/>
  </r>
  <r>
    <n v="2860"/>
    <d v="2026-08-30T00:00:00"/>
    <x v="3"/>
    <x v="7"/>
    <x v="3"/>
    <s v="Returning"/>
    <x v="1"/>
    <s v="Trail Boots"/>
    <n v="1"/>
    <n v="143.49"/>
    <n v="0.1"/>
    <n v="80.72"/>
    <n v="129.14100000000002"/>
    <n v="80.72"/>
    <n v="48.421000000000021"/>
    <n v="0.3749467636149636"/>
    <n v="2026"/>
    <x v="2"/>
    <n v="8"/>
    <x v="7"/>
  </r>
  <r>
    <n v="3768"/>
    <d v="2026-08-30T00:00:00"/>
    <x v="2"/>
    <x v="3"/>
    <x v="2"/>
    <s v="New"/>
    <x v="1"/>
    <s v="Trail Boots"/>
    <n v="1"/>
    <n v="143.38"/>
    <n v="0"/>
    <n v="78.37"/>
    <n v="143.38"/>
    <n v="78.37"/>
    <n v="65.009999999999991"/>
    <n v="0.45341051750592826"/>
    <n v="2026"/>
    <x v="2"/>
    <n v="8"/>
    <x v="7"/>
  </r>
  <r>
    <n v="3987"/>
    <d v="2026-08-30T00:00:00"/>
    <x v="1"/>
    <x v="12"/>
    <x v="3"/>
    <s v="Business"/>
    <x v="1"/>
    <s v="Trail Boots"/>
    <n v="1"/>
    <n v="144.54"/>
    <n v="0"/>
    <n v="78.77"/>
    <n v="144.54"/>
    <n v="78.77"/>
    <n v="65.77"/>
    <n v="0.45502974955029751"/>
    <n v="2026"/>
    <x v="2"/>
    <n v="8"/>
    <x v="7"/>
  </r>
  <r>
    <n v="4990"/>
    <d v="2026-08-30T00:00:00"/>
    <x v="3"/>
    <x v="8"/>
    <x v="3"/>
    <s v="Returning"/>
    <x v="4"/>
    <s v="Resistance Band Set"/>
    <n v="1"/>
    <n v="40.92"/>
    <n v="0.1"/>
    <n v="14.94"/>
    <n v="36.828000000000003"/>
    <n v="14.94"/>
    <n v="21.888000000000005"/>
    <n v="0.59433040078201382"/>
    <n v="2026"/>
    <x v="2"/>
    <n v="8"/>
    <x v="7"/>
  </r>
  <r>
    <n v="348"/>
    <d v="2026-08-31T00:00:00"/>
    <x v="1"/>
    <x v="12"/>
    <x v="1"/>
    <s v="Business"/>
    <x v="1"/>
    <s v="Summit Backpack 45L"/>
    <n v="5"/>
    <n v="151.21"/>
    <n v="0.15"/>
    <n v="77.12"/>
    <n v="642.64250000000004"/>
    <n v="385.6"/>
    <n v="257.04250000000002"/>
    <n v="0.39997743691087967"/>
    <n v="2026"/>
    <x v="2"/>
    <n v="8"/>
    <x v="7"/>
  </r>
  <r>
    <n v="1642"/>
    <d v="2026-08-31T00:00:00"/>
    <x v="3"/>
    <x v="8"/>
    <x v="3"/>
    <s v="New"/>
    <x v="4"/>
    <s v="Resistance Band Set"/>
    <n v="1"/>
    <n v="40.770000000000003"/>
    <n v="0"/>
    <n v="15.13"/>
    <n v="40.770000000000003"/>
    <n v="15.13"/>
    <n v="25.64"/>
    <n v="0.62889379445670834"/>
    <n v="2026"/>
    <x v="2"/>
    <n v="8"/>
    <x v="7"/>
  </r>
  <r>
    <n v="2146"/>
    <d v="2026-08-31T00:00:00"/>
    <x v="0"/>
    <x v="0"/>
    <x v="3"/>
    <s v="New"/>
    <x v="4"/>
    <s v="Recovery Roller"/>
    <n v="1"/>
    <n v="35.47"/>
    <n v="0.05"/>
    <n v="14.1"/>
    <n v="33.6965"/>
    <n v="14.1"/>
    <n v="19.596499999999999"/>
    <n v="0.58155891561438122"/>
    <n v="2026"/>
    <x v="2"/>
    <n v="8"/>
    <x v="7"/>
  </r>
  <r>
    <n v="2629"/>
    <d v="2026-08-31T00:00:00"/>
    <x v="3"/>
    <x v="8"/>
    <x v="0"/>
    <s v="Returning"/>
    <x v="0"/>
    <s v="Commuter Helmet"/>
    <n v="1"/>
    <n v="81.72"/>
    <n v="0"/>
    <n v="42.38"/>
    <n v="81.72"/>
    <n v="42.38"/>
    <n v="39.339999999999996"/>
    <n v="0.48139990210474787"/>
    <n v="2026"/>
    <x v="2"/>
    <n v="8"/>
    <x v="7"/>
  </r>
  <r>
    <n v="2870"/>
    <d v="2026-08-31T00:00:00"/>
    <x v="3"/>
    <x v="7"/>
    <x v="0"/>
    <s v="New"/>
    <x v="2"/>
    <s v="Packing Cube Set"/>
    <n v="1"/>
    <n v="45.84"/>
    <n v="0"/>
    <n v="17.84"/>
    <n v="45.84"/>
    <n v="17.84"/>
    <n v="28.000000000000004"/>
    <n v="0.61082024432809778"/>
    <n v="2026"/>
    <x v="2"/>
    <n v="8"/>
    <x v="7"/>
  </r>
  <r>
    <n v="2975"/>
    <d v="2026-08-31T00:00:00"/>
    <x v="1"/>
    <x v="12"/>
    <x v="0"/>
    <s v="New"/>
    <x v="2"/>
    <s v="Packing Cube Set"/>
    <n v="1"/>
    <n v="46.59"/>
    <n v="0"/>
    <n v="18.47"/>
    <n v="46.59"/>
    <n v="18.47"/>
    <n v="28.120000000000005"/>
    <n v="0.60356299635114841"/>
    <n v="2026"/>
    <x v="2"/>
    <n v="8"/>
    <x v="7"/>
  </r>
  <r>
    <n v="3163"/>
    <d v="2026-08-31T00:00:00"/>
    <x v="0"/>
    <x v="15"/>
    <x v="2"/>
    <s v="Business"/>
    <x v="1"/>
    <s v="Trekking Poles"/>
    <n v="1"/>
    <n v="69.959999999999994"/>
    <n v="0"/>
    <n v="32.340000000000003"/>
    <n v="69.959999999999994"/>
    <n v="32.340000000000003"/>
    <n v="37.61999999999999"/>
    <n v="0.53773584905660365"/>
    <n v="2026"/>
    <x v="2"/>
    <n v="8"/>
    <x v="7"/>
  </r>
  <r>
    <n v="94"/>
    <d v="2026-09-01T00:00:00"/>
    <x v="1"/>
    <x v="6"/>
    <x v="2"/>
    <s v="Returning"/>
    <x v="0"/>
    <s v="Trail Bike Light"/>
    <n v="5"/>
    <n v="50.76"/>
    <n v="0"/>
    <n v="22.89"/>
    <n v="253.79999999999998"/>
    <n v="114.45"/>
    <n v="139.34999999999997"/>
    <n v="0.54905437352245856"/>
    <n v="2026"/>
    <x v="2"/>
    <n v="9"/>
    <x v="8"/>
  </r>
  <r>
    <n v="271"/>
    <d v="2026-09-01T00:00:00"/>
    <x v="1"/>
    <x v="12"/>
    <x v="3"/>
    <s v="Returning"/>
    <x v="1"/>
    <s v="Hiking Daypack 20L"/>
    <n v="1"/>
    <n v="94.29"/>
    <n v="0.1"/>
    <n v="45.12"/>
    <n v="84.861000000000004"/>
    <n v="45.12"/>
    <n v="39.741000000000007"/>
    <n v="0.46830699614663984"/>
    <n v="2026"/>
    <x v="2"/>
    <n v="9"/>
    <x v="8"/>
  </r>
  <r>
    <n v="1481"/>
    <d v="2026-09-01T00:00:00"/>
    <x v="1"/>
    <x v="12"/>
    <x v="1"/>
    <s v="Business"/>
    <x v="0"/>
    <s v="Commuter Helmet"/>
    <n v="6"/>
    <n v="81.430000000000007"/>
    <n v="0.05"/>
    <n v="42.24"/>
    <n v="464.15100000000001"/>
    <n v="253.44"/>
    <n v="210.71100000000001"/>
    <n v="0.45397079829624415"/>
    <n v="2026"/>
    <x v="2"/>
    <n v="9"/>
    <x v="8"/>
  </r>
  <r>
    <n v="1663"/>
    <d v="2026-09-01T00:00:00"/>
    <x v="2"/>
    <x v="5"/>
    <x v="0"/>
    <s v="Returning"/>
    <x v="2"/>
    <s v="Packing Cube Set"/>
    <n v="1"/>
    <n v="45.54"/>
    <n v="0.1"/>
    <n v="18.440000000000001"/>
    <n v="40.985999999999997"/>
    <n v="18.440000000000001"/>
    <n v="22.545999999999996"/>
    <n v="0.5500902747279558"/>
    <n v="2026"/>
    <x v="2"/>
    <n v="9"/>
    <x v="8"/>
  </r>
  <r>
    <n v="2866"/>
    <d v="2026-09-01T00:00:00"/>
    <x v="0"/>
    <x v="15"/>
    <x v="3"/>
    <s v="Returning"/>
    <x v="1"/>
    <s v="Summit Backpack 45L"/>
    <n v="2"/>
    <n v="156.63999999999999"/>
    <n v="0.1"/>
    <n v="80.09"/>
    <n v="281.952"/>
    <n v="160.18"/>
    <n v="121.77199999999999"/>
    <n v="0.43188911587787987"/>
    <n v="2026"/>
    <x v="2"/>
    <n v="9"/>
    <x v="8"/>
  </r>
  <r>
    <n v="3288"/>
    <d v="2026-09-01T00:00:00"/>
    <x v="3"/>
    <x v="7"/>
    <x v="3"/>
    <s v="Business"/>
    <x v="1"/>
    <s v="Trekking Poles"/>
    <n v="1"/>
    <n v="72.81"/>
    <n v="0"/>
    <n v="32.299999999999997"/>
    <n v="72.81"/>
    <n v="32.299999999999997"/>
    <n v="40.510000000000005"/>
    <n v="0.55637961818431536"/>
    <n v="2026"/>
    <x v="2"/>
    <n v="9"/>
    <x v="8"/>
  </r>
  <r>
    <n v="3426"/>
    <d v="2026-09-01T00:00:00"/>
    <x v="1"/>
    <x v="11"/>
    <x v="2"/>
    <s v="New"/>
    <x v="3"/>
    <s v="Portable Camp Stove"/>
    <n v="6"/>
    <n v="80.319999999999993"/>
    <n v="0"/>
    <n v="38.42"/>
    <n v="481.91999999999996"/>
    <n v="230.52"/>
    <n v="251.39999999999995"/>
    <n v="0.52166334661354574"/>
    <n v="2026"/>
    <x v="2"/>
    <n v="9"/>
    <x v="8"/>
  </r>
  <r>
    <n v="4826"/>
    <d v="2026-09-01T00:00:00"/>
    <x v="3"/>
    <x v="13"/>
    <x v="2"/>
    <s v="Returning"/>
    <x v="2"/>
    <s v="Travel Backpack 35L"/>
    <n v="5"/>
    <n v="166.81"/>
    <n v="0.05"/>
    <n v="89.24"/>
    <n v="792.34749999999997"/>
    <n v="446.2"/>
    <n v="346.14749999999998"/>
    <n v="0.43686324497774021"/>
    <n v="2026"/>
    <x v="2"/>
    <n v="9"/>
    <x v="8"/>
  </r>
  <r>
    <n v="662"/>
    <d v="2026-09-02T00:00:00"/>
    <x v="3"/>
    <x v="13"/>
    <x v="0"/>
    <s v="New"/>
    <x v="4"/>
    <s v="Resistance Band Set"/>
    <n v="1"/>
    <n v="40.56"/>
    <n v="0.15"/>
    <n v="14.28"/>
    <n v="34.475999999999999"/>
    <n v="14.28"/>
    <n v="20.195999999999998"/>
    <n v="0.58579881656804733"/>
    <n v="2026"/>
    <x v="2"/>
    <n v="9"/>
    <x v="8"/>
  </r>
  <r>
    <n v="1393"/>
    <d v="2026-09-02T00:00:00"/>
    <x v="2"/>
    <x v="16"/>
    <x v="0"/>
    <s v="Returning"/>
    <x v="2"/>
    <s v="Travel Backpack 35L"/>
    <n v="2"/>
    <n v="162.4"/>
    <n v="0.1"/>
    <n v="88.04"/>
    <n v="292.32"/>
    <n v="176.08"/>
    <n v="116.23999999999998"/>
    <n v="0.39764641488779412"/>
    <n v="2026"/>
    <x v="2"/>
    <n v="9"/>
    <x v="8"/>
  </r>
  <r>
    <n v="1568"/>
    <d v="2026-09-02T00:00:00"/>
    <x v="0"/>
    <x v="15"/>
    <x v="2"/>
    <s v="Returning"/>
    <x v="4"/>
    <s v="Weighted Vest"/>
    <n v="5"/>
    <n v="123.09"/>
    <n v="0"/>
    <n v="70.3"/>
    <n v="615.45000000000005"/>
    <n v="351.5"/>
    <n v="263.95000000000005"/>
    <n v="0.42887318222438869"/>
    <n v="2026"/>
    <x v="2"/>
    <n v="9"/>
    <x v="8"/>
  </r>
  <r>
    <n v="2428"/>
    <d v="2026-09-02T00:00:00"/>
    <x v="1"/>
    <x v="6"/>
    <x v="3"/>
    <s v="New"/>
    <x v="2"/>
    <s v="Insulated Bottle"/>
    <n v="1"/>
    <n v="36.69"/>
    <n v="0"/>
    <n v="13.92"/>
    <n v="36.69"/>
    <n v="13.92"/>
    <n v="22.769999999999996"/>
    <n v="0.6206050695012264"/>
    <n v="2026"/>
    <x v="2"/>
    <n v="9"/>
    <x v="8"/>
  </r>
  <r>
    <n v="2890"/>
    <d v="2026-09-02T00:00:00"/>
    <x v="2"/>
    <x v="3"/>
    <x v="0"/>
    <s v="Business"/>
    <x v="2"/>
    <s v="Carry-On Duffel"/>
    <n v="4"/>
    <n v="130.43"/>
    <n v="0"/>
    <n v="66.849999999999994"/>
    <n v="521.72"/>
    <n v="267.39999999999998"/>
    <n v="254.32000000000005"/>
    <n v="0.48746454036648018"/>
    <n v="2026"/>
    <x v="2"/>
    <n v="9"/>
    <x v="8"/>
  </r>
  <r>
    <n v="2108"/>
    <d v="2026-09-03T00:00:00"/>
    <x v="1"/>
    <x v="11"/>
    <x v="0"/>
    <s v="Returning"/>
    <x v="1"/>
    <s v="Trail Boots"/>
    <n v="1"/>
    <n v="146.13999999999999"/>
    <n v="0"/>
    <n v="81.040000000000006"/>
    <n v="146.13999999999999"/>
    <n v="81.040000000000006"/>
    <n v="65.09999999999998"/>
    <n v="0.44546325441357593"/>
    <n v="2026"/>
    <x v="2"/>
    <n v="9"/>
    <x v="8"/>
  </r>
  <r>
    <n v="2340"/>
    <d v="2026-09-03T00:00:00"/>
    <x v="1"/>
    <x v="14"/>
    <x v="2"/>
    <s v="New"/>
    <x v="3"/>
    <s v="Alpine Tent 4P"/>
    <n v="4"/>
    <n v="332.93"/>
    <n v="0"/>
    <n v="193.56"/>
    <n v="1331.72"/>
    <n v="774.24"/>
    <n v="557.48"/>
    <n v="0.41861652599645571"/>
    <n v="2026"/>
    <x v="2"/>
    <n v="9"/>
    <x v="8"/>
  </r>
  <r>
    <n v="3078"/>
    <d v="2026-09-03T00:00:00"/>
    <x v="1"/>
    <x v="14"/>
    <x v="2"/>
    <s v="Business"/>
    <x v="3"/>
    <s v="Compact Sleeping Bag"/>
    <n v="4"/>
    <n v="122.43"/>
    <n v="0"/>
    <n v="61.5"/>
    <n v="489.72"/>
    <n v="246"/>
    <n v="243.72000000000003"/>
    <n v="0.49767213918157316"/>
    <n v="2026"/>
    <x v="2"/>
    <n v="9"/>
    <x v="8"/>
  </r>
  <r>
    <n v="3575"/>
    <d v="2026-09-03T00:00:00"/>
    <x v="2"/>
    <x v="2"/>
    <x v="3"/>
    <s v="Returning"/>
    <x v="0"/>
    <s v="Commuter Helmet"/>
    <n v="3"/>
    <n v="81.12"/>
    <n v="0.1"/>
    <n v="41.78"/>
    <n v="219.02400000000003"/>
    <n v="125.34"/>
    <n v="93.684000000000026"/>
    <n v="0.42773394696471628"/>
    <n v="2026"/>
    <x v="2"/>
    <n v="9"/>
    <x v="8"/>
  </r>
  <r>
    <n v="3700"/>
    <d v="2026-09-03T00:00:00"/>
    <x v="1"/>
    <x v="14"/>
    <x v="0"/>
    <s v="Returning"/>
    <x v="2"/>
    <s v="Travel Backpack 35L"/>
    <n v="1"/>
    <n v="168.54"/>
    <n v="0.05"/>
    <n v="87.82"/>
    <n v="160.11299999999997"/>
    <n v="87.82"/>
    <n v="72.292999999999978"/>
    <n v="0.45151236938911887"/>
    <n v="2026"/>
    <x v="2"/>
    <n v="9"/>
    <x v="8"/>
  </r>
  <r>
    <n v="3762"/>
    <d v="2026-09-03T00:00:00"/>
    <x v="0"/>
    <x v="0"/>
    <x v="2"/>
    <s v="New"/>
    <x v="0"/>
    <s v="Compact Repair Kit"/>
    <n v="4"/>
    <n v="39.61"/>
    <n v="0.1"/>
    <n v="16.829999999999998"/>
    <n v="142.596"/>
    <n v="67.319999999999993"/>
    <n v="75.27600000000001"/>
    <n v="0.52789699570815452"/>
    <n v="2026"/>
    <x v="2"/>
    <n v="9"/>
    <x v="8"/>
  </r>
  <r>
    <n v="2790"/>
    <d v="2026-09-04T00:00:00"/>
    <x v="3"/>
    <x v="8"/>
    <x v="0"/>
    <s v="Returning"/>
    <x v="4"/>
    <s v="Resistance Band Set"/>
    <n v="1"/>
    <n v="39.85"/>
    <n v="0.1"/>
    <n v="14.96"/>
    <n v="35.865000000000002"/>
    <n v="14.96"/>
    <n v="20.905000000000001"/>
    <n v="0.58288024536456151"/>
    <n v="2026"/>
    <x v="2"/>
    <n v="9"/>
    <x v="8"/>
  </r>
  <r>
    <n v="4149"/>
    <d v="2026-09-04T00:00:00"/>
    <x v="3"/>
    <x v="8"/>
    <x v="0"/>
    <s v="New"/>
    <x v="4"/>
    <s v="Resistance Band Set"/>
    <n v="1"/>
    <n v="40.51"/>
    <n v="0.05"/>
    <n v="14.7"/>
    <n v="38.484499999999997"/>
    <n v="14.7"/>
    <n v="23.784499999999998"/>
    <n v="0.6180280372617547"/>
    <n v="2026"/>
    <x v="2"/>
    <n v="9"/>
    <x v="8"/>
  </r>
  <r>
    <n v="1955"/>
    <d v="2026-09-05T00:00:00"/>
    <x v="1"/>
    <x v="12"/>
    <x v="0"/>
    <s v="Returning"/>
    <x v="3"/>
    <s v="Compact Sleeping Bag"/>
    <n v="1"/>
    <n v="121.59"/>
    <n v="0"/>
    <n v="62.44"/>
    <n v="121.59"/>
    <n v="62.44"/>
    <n v="59.150000000000006"/>
    <n v="0.4864709268854347"/>
    <n v="2026"/>
    <x v="2"/>
    <n v="9"/>
    <x v="8"/>
  </r>
  <r>
    <n v="2077"/>
    <d v="2026-09-05T00:00:00"/>
    <x v="3"/>
    <x v="8"/>
    <x v="1"/>
    <s v="Business"/>
    <x v="1"/>
    <s v="Summit Backpack 45L"/>
    <n v="4"/>
    <n v="152.99"/>
    <n v="0.15"/>
    <n v="77.12"/>
    <n v="520.16600000000005"/>
    <n v="308.48"/>
    <n v="211.68600000000004"/>
    <n v="0.40695854784818697"/>
    <n v="2026"/>
    <x v="2"/>
    <n v="9"/>
    <x v="8"/>
  </r>
  <r>
    <n v="2879"/>
    <d v="2026-09-05T00:00:00"/>
    <x v="2"/>
    <x v="10"/>
    <x v="0"/>
    <s v="Business"/>
    <x v="2"/>
    <s v="Insulated Bottle"/>
    <n v="3"/>
    <n v="36.19"/>
    <n v="0.1"/>
    <n v="13.97"/>
    <n v="97.712999999999994"/>
    <n v="41.910000000000004"/>
    <n v="55.80299999999999"/>
    <n v="0.57109084768659235"/>
    <n v="2026"/>
    <x v="2"/>
    <n v="9"/>
    <x v="8"/>
  </r>
  <r>
    <n v="3353"/>
    <d v="2026-09-05T00:00:00"/>
    <x v="2"/>
    <x v="16"/>
    <x v="2"/>
    <s v="New"/>
    <x v="1"/>
    <s v="Trail Boots"/>
    <n v="2"/>
    <n v="142.44"/>
    <n v="0"/>
    <n v="77.33"/>
    <n v="284.88"/>
    <n v="154.66"/>
    <n v="130.22"/>
    <n v="0.45710474585790506"/>
    <n v="2026"/>
    <x v="2"/>
    <n v="9"/>
    <x v="8"/>
  </r>
  <r>
    <n v="3514"/>
    <d v="2026-09-05T00:00:00"/>
    <x v="1"/>
    <x v="6"/>
    <x v="0"/>
    <s v="New"/>
    <x v="2"/>
    <s v="Carry-On Duffel"/>
    <n v="2"/>
    <n v="133.81"/>
    <n v="0"/>
    <n v="66.78"/>
    <n v="267.62"/>
    <n v="133.56"/>
    <n v="134.06"/>
    <n v="0.5009341603766535"/>
    <n v="2026"/>
    <x v="2"/>
    <n v="9"/>
    <x v="8"/>
  </r>
  <r>
    <n v="3964"/>
    <d v="2026-09-05T00:00:00"/>
    <x v="1"/>
    <x v="12"/>
    <x v="2"/>
    <s v="New"/>
    <x v="4"/>
    <s v="Resistance Band Set"/>
    <n v="2"/>
    <n v="40.49"/>
    <n v="0.15"/>
    <n v="14.32"/>
    <n v="68.832999999999998"/>
    <n v="28.64"/>
    <n v="40.192999999999998"/>
    <n v="0.58392050324698908"/>
    <n v="2026"/>
    <x v="2"/>
    <n v="9"/>
    <x v="8"/>
  </r>
  <r>
    <n v="4599"/>
    <d v="2026-09-05T00:00:00"/>
    <x v="2"/>
    <x v="2"/>
    <x v="0"/>
    <s v="Business"/>
    <x v="3"/>
    <s v="Trail Tent 2P"/>
    <n v="4"/>
    <n v="198.1"/>
    <n v="0"/>
    <n v="101.61"/>
    <n v="792.4"/>
    <n v="406.44"/>
    <n v="385.96"/>
    <n v="0.48707723372034323"/>
    <n v="2026"/>
    <x v="2"/>
    <n v="9"/>
    <x v="8"/>
  </r>
  <r>
    <n v="5030"/>
    <d v="2026-09-05T00:00:00"/>
    <x v="1"/>
    <x v="12"/>
    <x v="2"/>
    <s v="New"/>
    <x v="0"/>
    <s v="Commuter Helmet"/>
    <n v="1"/>
    <n v="83.73"/>
    <n v="0.15"/>
    <n v="43.34"/>
    <n v="71.170500000000004"/>
    <n v="43.34"/>
    <n v="27.830500000000001"/>
    <n v="0.39103982689457006"/>
    <n v="2026"/>
    <x v="2"/>
    <n v="9"/>
    <x v="8"/>
  </r>
  <r>
    <n v="1593"/>
    <d v="2026-09-06T00:00:00"/>
    <x v="1"/>
    <x v="14"/>
    <x v="2"/>
    <s v="New"/>
    <x v="3"/>
    <s v="Trail Tent 2P"/>
    <n v="2"/>
    <n v="194.92"/>
    <n v="0"/>
    <n v="102.66"/>
    <n v="389.84"/>
    <n v="205.32"/>
    <n v="184.51999999999998"/>
    <n v="0.47332238867227577"/>
    <n v="2026"/>
    <x v="2"/>
    <n v="9"/>
    <x v="8"/>
  </r>
  <r>
    <n v="1818"/>
    <d v="2026-09-06T00:00:00"/>
    <x v="1"/>
    <x v="12"/>
    <x v="2"/>
    <s v="New"/>
    <x v="2"/>
    <s v="Travel Backpack 35L"/>
    <n v="1"/>
    <n v="161.03"/>
    <n v="0"/>
    <n v="89.86"/>
    <n v="161.03"/>
    <n v="89.86"/>
    <n v="71.17"/>
    <n v="0.44196733527914056"/>
    <n v="2026"/>
    <x v="2"/>
    <n v="9"/>
    <x v="8"/>
  </r>
  <r>
    <n v="2370"/>
    <d v="2026-09-06T00:00:00"/>
    <x v="3"/>
    <x v="4"/>
    <x v="3"/>
    <s v="New"/>
    <x v="4"/>
    <s v="Recovery Roller"/>
    <n v="1"/>
    <n v="35.68"/>
    <n v="0.05"/>
    <n v="13.76"/>
    <n v="33.896000000000001"/>
    <n v="13.76"/>
    <n v="20.136000000000003"/>
    <n v="0.59405239556289835"/>
    <n v="2026"/>
    <x v="2"/>
    <n v="9"/>
    <x v="8"/>
  </r>
  <r>
    <n v="2726"/>
    <d v="2026-09-06T00:00:00"/>
    <x v="1"/>
    <x v="6"/>
    <x v="0"/>
    <s v="New"/>
    <x v="0"/>
    <s v="Compact Repair Kit"/>
    <n v="1"/>
    <n v="39.68"/>
    <n v="0.05"/>
    <n v="16.63"/>
    <n v="37.695999999999998"/>
    <n v="16.63"/>
    <n v="21.065999999999999"/>
    <n v="0.55883913412563668"/>
    <n v="2026"/>
    <x v="2"/>
    <n v="9"/>
    <x v="8"/>
  </r>
  <r>
    <n v="2755"/>
    <d v="2026-09-06T00:00:00"/>
    <x v="2"/>
    <x v="10"/>
    <x v="0"/>
    <s v="New"/>
    <x v="1"/>
    <s v="Trail Boots"/>
    <n v="3"/>
    <n v="146.22"/>
    <n v="0"/>
    <n v="80.13"/>
    <n v="438.65999999999997"/>
    <n v="240.39"/>
    <n v="198.26999999999998"/>
    <n v="0.4519901518260156"/>
    <n v="2026"/>
    <x v="2"/>
    <n v="9"/>
    <x v="8"/>
  </r>
  <r>
    <n v="3187"/>
    <d v="2026-09-06T00:00:00"/>
    <x v="3"/>
    <x v="7"/>
    <x v="2"/>
    <s v="Returning"/>
    <x v="1"/>
    <s v="Trekking Poles"/>
    <n v="1"/>
    <n v="71.680000000000007"/>
    <n v="0"/>
    <n v="31.87"/>
    <n v="71.680000000000007"/>
    <n v="31.87"/>
    <n v="39.81"/>
    <n v="0.5553850446428571"/>
    <n v="2026"/>
    <x v="2"/>
    <n v="9"/>
    <x v="8"/>
  </r>
  <r>
    <n v="3471"/>
    <d v="2026-09-06T00:00:00"/>
    <x v="2"/>
    <x v="10"/>
    <x v="3"/>
    <s v="New"/>
    <x v="4"/>
    <s v="Training Mat"/>
    <n v="2"/>
    <n v="51.77"/>
    <n v="0"/>
    <n v="21.46"/>
    <n v="103.54"/>
    <n v="42.92"/>
    <n v="60.620000000000005"/>
    <n v="0.58547421286459345"/>
    <n v="2026"/>
    <x v="2"/>
    <n v="9"/>
    <x v="8"/>
  </r>
  <r>
    <n v="3529"/>
    <d v="2026-09-06T00:00:00"/>
    <x v="2"/>
    <x v="5"/>
    <x v="1"/>
    <s v="Returning"/>
    <x v="4"/>
    <s v="Resistance Band Set"/>
    <n v="4"/>
    <n v="39.4"/>
    <n v="0.15"/>
    <n v="14.95"/>
    <n v="133.95999999999998"/>
    <n v="59.8"/>
    <n v="74.159999999999982"/>
    <n v="0.55359808898178553"/>
    <n v="2026"/>
    <x v="2"/>
    <n v="9"/>
    <x v="8"/>
  </r>
  <r>
    <n v="3549"/>
    <d v="2026-09-06T00:00:00"/>
    <x v="3"/>
    <x v="8"/>
    <x v="0"/>
    <s v="New"/>
    <x v="2"/>
    <s v="Packing Cube Set"/>
    <n v="1"/>
    <n v="47.17"/>
    <n v="0"/>
    <n v="18.64"/>
    <n v="47.17"/>
    <n v="18.64"/>
    <n v="28.53"/>
    <n v="0.60483358066567738"/>
    <n v="2026"/>
    <x v="2"/>
    <n v="9"/>
    <x v="8"/>
  </r>
  <r>
    <n v="4003"/>
    <d v="2026-09-06T00:00:00"/>
    <x v="3"/>
    <x v="4"/>
    <x v="3"/>
    <s v="Returning"/>
    <x v="4"/>
    <s v="Training Mat"/>
    <n v="2"/>
    <n v="50.41"/>
    <n v="0.1"/>
    <n v="22.05"/>
    <n v="90.738"/>
    <n v="44.1"/>
    <n v="46.637999999999998"/>
    <n v="0.51398532037294187"/>
    <n v="2026"/>
    <x v="2"/>
    <n v="9"/>
    <x v="8"/>
  </r>
  <r>
    <n v="4613"/>
    <d v="2026-09-06T00:00:00"/>
    <x v="3"/>
    <x v="13"/>
    <x v="0"/>
    <s v="Business"/>
    <x v="0"/>
    <s v="Commuter Helmet"/>
    <n v="4"/>
    <n v="80.38"/>
    <n v="0.1"/>
    <n v="42.55"/>
    <n v="289.36799999999999"/>
    <n v="170.2"/>
    <n v="119.16800000000001"/>
    <n v="0.41182162505874875"/>
    <n v="2026"/>
    <x v="2"/>
    <n v="9"/>
    <x v="8"/>
  </r>
  <r>
    <n v="75"/>
    <d v="2026-09-07T00:00:00"/>
    <x v="0"/>
    <x v="0"/>
    <x v="0"/>
    <s v="Business"/>
    <x v="4"/>
    <s v="Resistance Band Set"/>
    <n v="2"/>
    <n v="40.78"/>
    <n v="0"/>
    <n v="15.04"/>
    <n v="81.56"/>
    <n v="30.08"/>
    <n v="51.480000000000004"/>
    <n v="0.63119176066699367"/>
    <n v="2026"/>
    <x v="2"/>
    <n v="9"/>
    <x v="8"/>
  </r>
  <r>
    <n v="601"/>
    <d v="2026-09-07T00:00:00"/>
    <x v="1"/>
    <x v="12"/>
    <x v="0"/>
    <s v="Returning"/>
    <x v="1"/>
    <s v="Trail Boots"/>
    <n v="1"/>
    <n v="141.69"/>
    <n v="0"/>
    <n v="80.34"/>
    <n v="141.69"/>
    <n v="80.34"/>
    <n v="61.349999999999994"/>
    <n v="0.43298750793986868"/>
    <n v="2026"/>
    <x v="2"/>
    <n v="9"/>
    <x v="8"/>
  </r>
  <r>
    <n v="1617"/>
    <d v="2026-09-07T00:00:00"/>
    <x v="3"/>
    <x v="8"/>
    <x v="0"/>
    <s v="New"/>
    <x v="3"/>
    <s v="Portable Camp Stove"/>
    <n v="1"/>
    <n v="83.28"/>
    <n v="0.1"/>
    <n v="39.75"/>
    <n v="74.951999999999998"/>
    <n v="39.75"/>
    <n v="35.201999999999998"/>
    <n v="0.46966058277297468"/>
    <n v="2026"/>
    <x v="2"/>
    <n v="9"/>
    <x v="8"/>
  </r>
  <r>
    <n v="2305"/>
    <d v="2026-09-07T00:00:00"/>
    <x v="3"/>
    <x v="7"/>
    <x v="3"/>
    <s v="Returning"/>
    <x v="3"/>
    <s v="Portable Camp Stove"/>
    <n v="2"/>
    <n v="82.43"/>
    <n v="0"/>
    <n v="40.51"/>
    <n v="164.86"/>
    <n v="81.02"/>
    <n v="83.840000000000018"/>
    <n v="0.50855271139148372"/>
    <n v="2026"/>
    <x v="2"/>
    <n v="9"/>
    <x v="8"/>
  </r>
  <r>
    <n v="2344"/>
    <d v="2026-09-07T00:00:00"/>
    <x v="0"/>
    <x v="15"/>
    <x v="3"/>
    <s v="New"/>
    <x v="4"/>
    <s v="Recovery Roller"/>
    <n v="4"/>
    <n v="36.380000000000003"/>
    <n v="0"/>
    <n v="14.16"/>
    <n v="145.52000000000001"/>
    <n v="56.64"/>
    <n v="88.88000000000001"/>
    <n v="0.61077515118196812"/>
    <n v="2026"/>
    <x v="2"/>
    <n v="9"/>
    <x v="8"/>
  </r>
  <r>
    <n v="2601"/>
    <d v="2026-09-07T00:00:00"/>
    <x v="1"/>
    <x v="11"/>
    <x v="0"/>
    <s v="New"/>
    <x v="0"/>
    <s v="Commuter Helmet"/>
    <n v="1"/>
    <n v="82.86"/>
    <n v="0"/>
    <n v="43.33"/>
    <n v="82.86"/>
    <n v="43.33"/>
    <n v="39.53"/>
    <n v="0.47706975621530295"/>
    <n v="2026"/>
    <x v="2"/>
    <n v="9"/>
    <x v="8"/>
  </r>
  <r>
    <n v="2831"/>
    <d v="2026-09-07T00:00:00"/>
    <x v="0"/>
    <x v="9"/>
    <x v="0"/>
    <s v="New"/>
    <x v="2"/>
    <s v="Packing Cube Set"/>
    <n v="1"/>
    <n v="46.44"/>
    <n v="0.05"/>
    <n v="17.88"/>
    <n v="44.117999999999995"/>
    <n v="17.88"/>
    <n v="26.237999999999996"/>
    <n v="0.59472324221406225"/>
    <n v="2026"/>
    <x v="2"/>
    <n v="9"/>
    <x v="8"/>
  </r>
  <r>
    <n v="2845"/>
    <d v="2026-09-07T00:00:00"/>
    <x v="0"/>
    <x v="0"/>
    <x v="1"/>
    <s v="Business"/>
    <x v="2"/>
    <s v="Carry-On Duffel"/>
    <n v="4"/>
    <n v="133.26"/>
    <n v="0.1"/>
    <n v="68.77"/>
    <n v="479.73599999999999"/>
    <n v="275.08"/>
    <n v="204.65600000000001"/>
    <n v="0.42660129738022579"/>
    <n v="2026"/>
    <x v="2"/>
    <n v="9"/>
    <x v="8"/>
  </r>
  <r>
    <n v="3679"/>
    <d v="2026-09-07T00:00:00"/>
    <x v="1"/>
    <x v="12"/>
    <x v="3"/>
    <s v="New"/>
    <x v="1"/>
    <s v="Trail Boots"/>
    <n v="1"/>
    <n v="147.36000000000001"/>
    <n v="0"/>
    <n v="81.599999999999994"/>
    <n v="147.36000000000001"/>
    <n v="81.599999999999994"/>
    <n v="65.760000000000019"/>
    <n v="0.44625407166123787"/>
    <n v="2026"/>
    <x v="2"/>
    <n v="9"/>
    <x v="8"/>
  </r>
  <r>
    <n v="3828"/>
    <d v="2026-09-07T00:00:00"/>
    <x v="0"/>
    <x v="0"/>
    <x v="0"/>
    <s v="New"/>
    <x v="2"/>
    <s v="Travel Backpack 35L"/>
    <n v="2"/>
    <n v="166.13"/>
    <n v="0.15"/>
    <n v="86.71"/>
    <n v="282.42099999999999"/>
    <n v="173.42"/>
    <n v="109.001"/>
    <n v="0.38595217777714835"/>
    <n v="2026"/>
    <x v="2"/>
    <n v="9"/>
    <x v="8"/>
  </r>
  <r>
    <n v="4226"/>
    <d v="2026-09-07T00:00:00"/>
    <x v="2"/>
    <x v="3"/>
    <x v="0"/>
    <s v="New"/>
    <x v="4"/>
    <s v="Training Mat"/>
    <n v="1"/>
    <n v="51.74"/>
    <n v="0"/>
    <n v="22.45"/>
    <n v="51.74"/>
    <n v="22.45"/>
    <n v="29.290000000000003"/>
    <n v="0.56609972941631237"/>
    <n v="2026"/>
    <x v="2"/>
    <n v="9"/>
    <x v="8"/>
  </r>
  <r>
    <n v="58"/>
    <d v="2026-09-08T00:00:00"/>
    <x v="0"/>
    <x v="0"/>
    <x v="2"/>
    <s v="Returning"/>
    <x v="1"/>
    <s v="Trekking Poles"/>
    <n v="1"/>
    <n v="71.7"/>
    <n v="0"/>
    <n v="32"/>
    <n v="71.7"/>
    <n v="32"/>
    <n v="39.700000000000003"/>
    <n v="0.55369595536959559"/>
    <n v="2026"/>
    <x v="2"/>
    <n v="9"/>
    <x v="8"/>
  </r>
  <r>
    <n v="1224"/>
    <d v="2026-09-08T00:00:00"/>
    <x v="2"/>
    <x v="2"/>
    <x v="0"/>
    <s v="Returning"/>
    <x v="0"/>
    <s v="Compact Repair Kit"/>
    <n v="2"/>
    <n v="39.409999999999997"/>
    <n v="0.05"/>
    <n v="17.12"/>
    <n v="74.878999999999991"/>
    <n v="34.24"/>
    <n v="40.638999999999989"/>
    <n v="0.54272893601677363"/>
    <n v="2026"/>
    <x v="2"/>
    <n v="9"/>
    <x v="8"/>
  </r>
  <r>
    <n v="4345"/>
    <d v="2026-09-08T00:00:00"/>
    <x v="0"/>
    <x v="9"/>
    <x v="0"/>
    <s v="New"/>
    <x v="3"/>
    <s v="Alpine Tent 4P"/>
    <n v="2"/>
    <n v="345.33"/>
    <n v="0"/>
    <n v="198.22"/>
    <n v="690.66"/>
    <n v="396.44"/>
    <n v="294.21999999999997"/>
    <n v="0.42599832044710856"/>
    <n v="2026"/>
    <x v="2"/>
    <n v="9"/>
    <x v="8"/>
  </r>
  <r>
    <n v="1069"/>
    <d v="2026-09-09T00:00:00"/>
    <x v="3"/>
    <x v="13"/>
    <x v="0"/>
    <s v="Returning"/>
    <x v="1"/>
    <s v="Trail Boots"/>
    <n v="1"/>
    <n v="145.33000000000001"/>
    <n v="0.1"/>
    <n v="80.97"/>
    <n v="130.79700000000003"/>
    <n v="80.97"/>
    <n v="49.827000000000027"/>
    <n v="0.3809491043372556"/>
    <n v="2026"/>
    <x v="2"/>
    <n v="9"/>
    <x v="8"/>
  </r>
  <r>
    <n v="1489"/>
    <d v="2026-09-09T00:00:00"/>
    <x v="0"/>
    <x v="0"/>
    <x v="0"/>
    <s v="Returning"/>
    <x v="0"/>
    <s v="Trail Bike Light"/>
    <n v="3"/>
    <n v="50.03"/>
    <n v="0.1"/>
    <n v="22.89"/>
    <n v="135.08100000000002"/>
    <n v="68.67"/>
    <n v="66.411000000000016"/>
    <n v="0.49163835032313952"/>
    <n v="2026"/>
    <x v="2"/>
    <n v="9"/>
    <x v="8"/>
  </r>
  <r>
    <n v="2045"/>
    <d v="2026-09-09T00:00:00"/>
    <x v="1"/>
    <x v="1"/>
    <x v="3"/>
    <s v="Returning"/>
    <x v="2"/>
    <s v="Insulated Bottle"/>
    <n v="1"/>
    <n v="35.68"/>
    <n v="0.05"/>
    <n v="13.37"/>
    <n v="33.896000000000001"/>
    <n v="13.37"/>
    <n v="20.526000000000003"/>
    <n v="0.60555817795610112"/>
    <n v="2026"/>
    <x v="2"/>
    <n v="9"/>
    <x v="8"/>
  </r>
  <r>
    <n v="2610"/>
    <d v="2026-09-09T00:00:00"/>
    <x v="3"/>
    <x v="8"/>
    <x v="0"/>
    <s v="Returning"/>
    <x v="3"/>
    <s v="Alpine Tent 4P"/>
    <n v="1"/>
    <n v="341.87"/>
    <n v="0.1"/>
    <n v="190.66"/>
    <n v="307.68299999999999"/>
    <n v="190.66"/>
    <n v="117.023"/>
    <n v="0.38033625517171893"/>
    <n v="2026"/>
    <x v="2"/>
    <n v="9"/>
    <x v="8"/>
  </r>
  <r>
    <n v="4210"/>
    <d v="2026-09-09T00:00:00"/>
    <x v="1"/>
    <x v="6"/>
    <x v="0"/>
    <s v="Returning"/>
    <x v="2"/>
    <s v="Travel Backpack 35L"/>
    <n v="1"/>
    <n v="164.6"/>
    <n v="0"/>
    <n v="87.21"/>
    <n v="164.6"/>
    <n v="87.21"/>
    <n v="77.39"/>
    <n v="0.47017010935601461"/>
    <n v="2026"/>
    <x v="2"/>
    <n v="9"/>
    <x v="8"/>
  </r>
  <r>
    <n v="4584"/>
    <d v="2026-09-09T00:00:00"/>
    <x v="3"/>
    <x v="8"/>
    <x v="0"/>
    <s v="Returning"/>
    <x v="4"/>
    <s v="Resistance Band Set"/>
    <n v="2"/>
    <n v="41.24"/>
    <n v="0"/>
    <n v="14.46"/>
    <n v="82.48"/>
    <n v="28.92"/>
    <n v="53.56"/>
    <n v="0.64936954413191073"/>
    <n v="2026"/>
    <x v="2"/>
    <n v="9"/>
    <x v="8"/>
  </r>
  <r>
    <n v="44"/>
    <d v="2026-09-10T00:00:00"/>
    <x v="2"/>
    <x v="10"/>
    <x v="2"/>
    <s v="New"/>
    <x v="0"/>
    <s v="Compact Repair Kit"/>
    <n v="1"/>
    <n v="40.1"/>
    <n v="0"/>
    <n v="16.920000000000002"/>
    <n v="40.1"/>
    <n v="16.920000000000002"/>
    <n v="23.18"/>
    <n v="0.57805486284289276"/>
    <n v="2026"/>
    <x v="2"/>
    <n v="9"/>
    <x v="8"/>
  </r>
  <r>
    <n v="97"/>
    <d v="2026-09-10T00:00:00"/>
    <x v="1"/>
    <x v="6"/>
    <x v="0"/>
    <s v="New"/>
    <x v="3"/>
    <s v="Portable Camp Stove"/>
    <n v="2"/>
    <n v="80.239999999999995"/>
    <n v="0"/>
    <n v="40.5"/>
    <n v="160.47999999999999"/>
    <n v="81"/>
    <n v="79.47999999999999"/>
    <n v="0.49526420737786636"/>
    <n v="2026"/>
    <x v="2"/>
    <n v="9"/>
    <x v="8"/>
  </r>
  <r>
    <n v="1015"/>
    <d v="2026-09-10T00:00:00"/>
    <x v="2"/>
    <x v="3"/>
    <x v="0"/>
    <s v="New"/>
    <x v="1"/>
    <s v="Summit Backpack 45L"/>
    <n v="4"/>
    <n v="151.01"/>
    <n v="0"/>
    <n v="80.569999999999993"/>
    <n v="604.04"/>
    <n v="322.27999999999997"/>
    <n v="281.76"/>
    <n v="0.46645917488908023"/>
    <n v="2026"/>
    <x v="2"/>
    <n v="9"/>
    <x v="8"/>
  </r>
  <r>
    <n v="1128"/>
    <d v="2026-09-10T00:00:00"/>
    <x v="0"/>
    <x v="15"/>
    <x v="3"/>
    <s v="Returning"/>
    <x v="0"/>
    <s v="Trail Bike Light"/>
    <n v="1"/>
    <n v="51.32"/>
    <n v="0.1"/>
    <n v="22.67"/>
    <n v="46.188000000000002"/>
    <n v="22.67"/>
    <n v="23.518000000000001"/>
    <n v="0.50917987356023209"/>
    <n v="2026"/>
    <x v="2"/>
    <n v="9"/>
    <x v="8"/>
  </r>
  <r>
    <n v="3548"/>
    <d v="2026-09-10T00:00:00"/>
    <x v="3"/>
    <x v="7"/>
    <x v="2"/>
    <s v="Returning"/>
    <x v="1"/>
    <s v="Trekking Poles"/>
    <n v="2"/>
    <n v="72.61"/>
    <n v="0"/>
    <n v="32.68"/>
    <n v="145.22"/>
    <n v="65.36"/>
    <n v="79.86"/>
    <n v="0.54992425285773305"/>
    <n v="2026"/>
    <x v="2"/>
    <n v="9"/>
    <x v="8"/>
  </r>
  <r>
    <n v="242"/>
    <d v="2026-09-11T00:00:00"/>
    <x v="3"/>
    <x v="13"/>
    <x v="3"/>
    <s v="Business"/>
    <x v="4"/>
    <s v="Resistance Band Set"/>
    <n v="5"/>
    <n v="40.94"/>
    <n v="0"/>
    <n v="14.78"/>
    <n v="204.7"/>
    <n v="73.899999999999991"/>
    <n v="130.80000000000001"/>
    <n v="0.6389838788470934"/>
    <n v="2026"/>
    <x v="2"/>
    <n v="9"/>
    <x v="8"/>
  </r>
  <r>
    <n v="784"/>
    <d v="2026-09-11T00:00:00"/>
    <x v="2"/>
    <x v="16"/>
    <x v="3"/>
    <s v="New"/>
    <x v="0"/>
    <s v="Commuter Helmet"/>
    <n v="4"/>
    <n v="81.69"/>
    <n v="0"/>
    <n v="42.23"/>
    <n v="326.76"/>
    <n v="168.92"/>
    <n v="157.84"/>
    <n v="0.48304566042355246"/>
    <n v="2026"/>
    <x v="2"/>
    <n v="9"/>
    <x v="8"/>
  </r>
  <r>
    <n v="1535"/>
    <d v="2026-09-11T00:00:00"/>
    <x v="0"/>
    <x v="15"/>
    <x v="2"/>
    <s v="New"/>
    <x v="0"/>
    <s v="Trail Bike Light"/>
    <n v="1"/>
    <n v="51.25"/>
    <n v="0.05"/>
    <n v="21.99"/>
    <n v="48.6875"/>
    <n v="21.99"/>
    <n v="26.697500000000002"/>
    <n v="0.54834403080872918"/>
    <n v="2026"/>
    <x v="2"/>
    <n v="9"/>
    <x v="8"/>
  </r>
  <r>
    <n v="1687"/>
    <d v="2026-09-11T00:00:00"/>
    <x v="2"/>
    <x v="16"/>
    <x v="0"/>
    <s v="Returning"/>
    <x v="4"/>
    <s v="Training Mat"/>
    <n v="1"/>
    <n v="50.78"/>
    <n v="0.05"/>
    <n v="22.52"/>
    <n v="48.241"/>
    <n v="22.52"/>
    <n v="25.721"/>
    <n v="0.5331771729441761"/>
    <n v="2026"/>
    <x v="2"/>
    <n v="9"/>
    <x v="8"/>
  </r>
  <r>
    <n v="2162"/>
    <d v="2026-09-11T00:00:00"/>
    <x v="1"/>
    <x v="1"/>
    <x v="0"/>
    <s v="New"/>
    <x v="2"/>
    <s v="Carry-On Duffel"/>
    <n v="1"/>
    <n v="133.31"/>
    <n v="0.05"/>
    <n v="67.790000000000006"/>
    <n v="126.64449999999999"/>
    <n v="67.790000000000006"/>
    <n v="58.854499999999987"/>
    <n v="0.46472211584395684"/>
    <n v="2026"/>
    <x v="2"/>
    <n v="9"/>
    <x v="8"/>
  </r>
  <r>
    <n v="2307"/>
    <d v="2026-09-11T00:00:00"/>
    <x v="2"/>
    <x v="2"/>
    <x v="0"/>
    <s v="Returning"/>
    <x v="2"/>
    <s v="Travel Backpack 35L"/>
    <n v="1"/>
    <n v="162.06"/>
    <n v="0"/>
    <n v="86.95"/>
    <n v="162.06"/>
    <n v="86.95"/>
    <n v="75.11"/>
    <n v="0.4634703196347032"/>
    <n v="2026"/>
    <x v="2"/>
    <n v="9"/>
    <x v="8"/>
  </r>
  <r>
    <n v="3976"/>
    <d v="2026-09-11T00:00:00"/>
    <x v="2"/>
    <x v="5"/>
    <x v="2"/>
    <s v="Returning"/>
    <x v="2"/>
    <s v="Insulated Bottle"/>
    <n v="2"/>
    <n v="37.03"/>
    <n v="0.1"/>
    <n v="13.46"/>
    <n v="66.654000000000011"/>
    <n v="26.92"/>
    <n v="39.734000000000009"/>
    <n v="0.59612326342004984"/>
    <n v="2026"/>
    <x v="2"/>
    <n v="9"/>
    <x v="8"/>
  </r>
  <r>
    <n v="5066"/>
    <d v="2026-09-11T00:00:00"/>
    <x v="1"/>
    <x v="11"/>
    <x v="0"/>
    <s v="New"/>
    <x v="3"/>
    <s v="Alpine Tent 4P"/>
    <n v="1"/>
    <n v="338.01"/>
    <n v="0"/>
    <n v="190.89"/>
    <n v="338.01"/>
    <n v="190.89"/>
    <n v="147.12"/>
    <n v="0.43525339486997427"/>
    <n v="2026"/>
    <x v="2"/>
    <n v="9"/>
    <x v="8"/>
  </r>
  <r>
    <n v="78"/>
    <d v="2026-09-12T00:00:00"/>
    <x v="3"/>
    <x v="13"/>
    <x v="0"/>
    <s v="New"/>
    <x v="4"/>
    <s v="Resistance Band Set"/>
    <n v="5"/>
    <n v="40.78"/>
    <n v="0.05"/>
    <n v="14.94"/>
    <n v="193.70499999999998"/>
    <n v="74.7"/>
    <n v="119.00499999999998"/>
    <n v="0.61436204537828132"/>
    <n v="2026"/>
    <x v="2"/>
    <n v="9"/>
    <x v="8"/>
  </r>
  <r>
    <n v="354"/>
    <d v="2026-09-12T00:00:00"/>
    <x v="2"/>
    <x v="16"/>
    <x v="0"/>
    <s v="Returning"/>
    <x v="0"/>
    <s v="Trail Bike Light"/>
    <n v="4"/>
    <n v="51.47"/>
    <n v="0"/>
    <n v="21.9"/>
    <n v="205.88"/>
    <n v="87.6"/>
    <n v="118.28"/>
    <n v="0.57450942296483387"/>
    <n v="2026"/>
    <x v="2"/>
    <n v="9"/>
    <x v="8"/>
  </r>
  <r>
    <n v="1738"/>
    <d v="2026-09-12T00:00:00"/>
    <x v="0"/>
    <x v="15"/>
    <x v="1"/>
    <s v="Business"/>
    <x v="1"/>
    <s v="Trail Boots"/>
    <n v="10"/>
    <n v="144.4"/>
    <n v="0.1"/>
    <n v="81.069999999999993"/>
    <n v="1299.6000000000001"/>
    <n v="810.69999999999993"/>
    <n v="488.9000000000002"/>
    <n v="0.37619267466912909"/>
    <n v="2026"/>
    <x v="2"/>
    <n v="9"/>
    <x v="8"/>
  </r>
  <r>
    <n v="1900"/>
    <d v="2026-09-12T00:00:00"/>
    <x v="1"/>
    <x v="6"/>
    <x v="2"/>
    <s v="New"/>
    <x v="4"/>
    <s v="Training Mat"/>
    <n v="1"/>
    <n v="51.34"/>
    <n v="0.1"/>
    <n v="22.63"/>
    <n v="46.206000000000003"/>
    <n v="22.63"/>
    <n v="23.576000000000004"/>
    <n v="0.51023676578799293"/>
    <n v="2026"/>
    <x v="2"/>
    <n v="9"/>
    <x v="8"/>
  </r>
  <r>
    <n v="3375"/>
    <d v="2026-09-12T00:00:00"/>
    <x v="1"/>
    <x v="1"/>
    <x v="1"/>
    <s v="Returning"/>
    <x v="2"/>
    <s v="Packing Cube Set"/>
    <n v="6"/>
    <n v="47.72"/>
    <n v="0.1"/>
    <n v="18.41"/>
    <n v="257.68799999999999"/>
    <n v="110.46000000000001"/>
    <n v="147.22799999999998"/>
    <n v="0.57134208810654741"/>
    <n v="2026"/>
    <x v="2"/>
    <n v="9"/>
    <x v="8"/>
  </r>
  <r>
    <n v="3567"/>
    <d v="2026-09-12T00:00:00"/>
    <x v="1"/>
    <x v="11"/>
    <x v="0"/>
    <s v="Business"/>
    <x v="3"/>
    <s v="Portable Camp Stove"/>
    <n v="1"/>
    <n v="81.489999999999995"/>
    <n v="0.1"/>
    <n v="38.83"/>
    <n v="73.340999999999994"/>
    <n v="38.83"/>
    <n v="34.510999999999996"/>
    <n v="0.47055535103148305"/>
    <n v="2026"/>
    <x v="2"/>
    <n v="9"/>
    <x v="8"/>
  </r>
  <r>
    <n v="4106"/>
    <d v="2026-09-12T00:00:00"/>
    <x v="1"/>
    <x v="6"/>
    <x v="2"/>
    <s v="Returning"/>
    <x v="0"/>
    <s v="Compact Repair Kit"/>
    <n v="2"/>
    <n v="39.700000000000003"/>
    <n v="0"/>
    <n v="16.32"/>
    <n v="79.400000000000006"/>
    <n v="32.64"/>
    <n v="46.760000000000005"/>
    <n v="0.58891687657430736"/>
    <n v="2026"/>
    <x v="2"/>
    <n v="9"/>
    <x v="8"/>
  </r>
  <r>
    <n v="4293"/>
    <d v="2026-09-12T00:00:00"/>
    <x v="1"/>
    <x v="12"/>
    <x v="1"/>
    <s v="New"/>
    <x v="3"/>
    <s v="Alpine Tent 4P"/>
    <n v="4"/>
    <n v="344.67"/>
    <n v="0.1"/>
    <n v="195.35"/>
    <n v="1240.8120000000001"/>
    <n v="781.4"/>
    <n v="459.41200000000015"/>
    <n v="0.37025109363868186"/>
    <n v="2026"/>
    <x v="2"/>
    <n v="9"/>
    <x v="8"/>
  </r>
  <r>
    <n v="4859"/>
    <d v="2026-09-12T00:00:00"/>
    <x v="0"/>
    <x v="0"/>
    <x v="0"/>
    <s v="Returning"/>
    <x v="0"/>
    <s v="Commuter Helmet"/>
    <n v="1"/>
    <n v="80.39"/>
    <n v="0"/>
    <n v="42.85"/>
    <n v="80.39"/>
    <n v="42.85"/>
    <n v="37.54"/>
    <n v="0.46697350416718497"/>
    <n v="2026"/>
    <x v="2"/>
    <n v="9"/>
    <x v="8"/>
  </r>
  <r>
    <n v="770"/>
    <d v="2026-09-13T00:00:00"/>
    <x v="2"/>
    <x v="3"/>
    <x v="2"/>
    <s v="Returning"/>
    <x v="1"/>
    <s v="Trail Boots"/>
    <n v="1"/>
    <n v="143.66999999999999"/>
    <n v="0.1"/>
    <n v="79.89"/>
    <n v="129.303"/>
    <n v="79.89"/>
    <n v="49.412999999999997"/>
    <n v="0.38214890605786406"/>
    <n v="2026"/>
    <x v="2"/>
    <n v="9"/>
    <x v="8"/>
  </r>
  <r>
    <n v="1375"/>
    <d v="2026-09-13T00:00:00"/>
    <x v="1"/>
    <x v="12"/>
    <x v="2"/>
    <s v="Returning"/>
    <x v="2"/>
    <s v="Insulated Bottle"/>
    <n v="1"/>
    <n v="35.86"/>
    <n v="0"/>
    <n v="13.33"/>
    <n v="35.86"/>
    <n v="13.33"/>
    <n v="22.53"/>
    <n v="0.62827663134411604"/>
    <n v="2026"/>
    <x v="2"/>
    <n v="9"/>
    <x v="8"/>
  </r>
  <r>
    <n v="2063"/>
    <d v="2026-09-13T00:00:00"/>
    <x v="1"/>
    <x v="14"/>
    <x v="2"/>
    <s v="Returning"/>
    <x v="2"/>
    <s v="Carry-On Duffel"/>
    <n v="3"/>
    <n v="130.28"/>
    <n v="0.1"/>
    <n v="65.33"/>
    <n v="351.75600000000003"/>
    <n v="195.99"/>
    <n v="155.76600000000002"/>
    <n v="0.44282400300208102"/>
    <n v="2026"/>
    <x v="2"/>
    <n v="9"/>
    <x v="8"/>
  </r>
  <r>
    <n v="2563"/>
    <d v="2026-09-13T00:00:00"/>
    <x v="1"/>
    <x v="6"/>
    <x v="3"/>
    <s v="Returning"/>
    <x v="1"/>
    <s v="Summit Backpack 45L"/>
    <n v="1"/>
    <n v="157.88999999999999"/>
    <n v="0.1"/>
    <n v="78.209999999999994"/>
    <n v="142.101"/>
    <n v="78.209999999999994"/>
    <n v="63.891000000000005"/>
    <n v="0.44961682183798851"/>
    <n v="2026"/>
    <x v="2"/>
    <n v="9"/>
    <x v="8"/>
  </r>
  <r>
    <n v="2786"/>
    <d v="2026-09-13T00:00:00"/>
    <x v="3"/>
    <x v="8"/>
    <x v="0"/>
    <s v="New"/>
    <x v="4"/>
    <s v="Resistance Band Set"/>
    <n v="2"/>
    <n v="40.83"/>
    <n v="0"/>
    <n v="14.56"/>
    <n v="81.66"/>
    <n v="29.12"/>
    <n v="52.539999999999992"/>
    <n v="0.64339946118050451"/>
    <n v="2026"/>
    <x v="2"/>
    <n v="9"/>
    <x v="8"/>
  </r>
  <r>
    <n v="3269"/>
    <d v="2026-09-13T00:00:00"/>
    <x v="2"/>
    <x v="16"/>
    <x v="2"/>
    <s v="New"/>
    <x v="4"/>
    <s v="Recovery Roller"/>
    <n v="2"/>
    <n v="37.119999999999997"/>
    <n v="0"/>
    <n v="14.26"/>
    <n v="74.239999999999995"/>
    <n v="28.52"/>
    <n v="45.72"/>
    <n v="0.61584051724137934"/>
    <n v="2026"/>
    <x v="2"/>
    <n v="9"/>
    <x v="8"/>
  </r>
  <r>
    <n v="3346"/>
    <d v="2026-09-13T00:00:00"/>
    <x v="3"/>
    <x v="8"/>
    <x v="0"/>
    <s v="Returning"/>
    <x v="3"/>
    <s v="Compact Sleeping Bag"/>
    <n v="2"/>
    <n v="124.04"/>
    <n v="0.05"/>
    <n v="59.29"/>
    <n v="235.67599999999999"/>
    <n v="118.58"/>
    <n v="117.09599999999999"/>
    <n v="0.49685160983723414"/>
    <n v="2026"/>
    <x v="2"/>
    <n v="9"/>
    <x v="8"/>
  </r>
  <r>
    <n v="4097"/>
    <d v="2026-09-13T00:00:00"/>
    <x v="1"/>
    <x v="12"/>
    <x v="0"/>
    <s v="Returning"/>
    <x v="1"/>
    <s v="Trail Boots"/>
    <n v="1"/>
    <n v="142.36000000000001"/>
    <n v="0"/>
    <n v="78.3"/>
    <n v="142.36000000000001"/>
    <n v="78.3"/>
    <n v="64.060000000000016"/>
    <n v="0.44998595110986239"/>
    <n v="2026"/>
    <x v="2"/>
    <n v="9"/>
    <x v="8"/>
  </r>
  <r>
    <n v="4208"/>
    <d v="2026-09-13T00:00:00"/>
    <x v="1"/>
    <x v="12"/>
    <x v="1"/>
    <s v="Business"/>
    <x v="0"/>
    <s v="Cycling Pack 12L"/>
    <n v="6"/>
    <n v="104.11"/>
    <n v="0.1"/>
    <n v="49"/>
    <n v="562.19399999999996"/>
    <n v="294"/>
    <n v="268.19399999999996"/>
    <n v="0.47704884790659446"/>
    <n v="2026"/>
    <x v="2"/>
    <n v="9"/>
    <x v="8"/>
  </r>
  <r>
    <n v="4606"/>
    <d v="2026-09-13T00:00:00"/>
    <x v="3"/>
    <x v="8"/>
    <x v="0"/>
    <s v="Business"/>
    <x v="3"/>
    <s v="Alpine Tent 4P"/>
    <n v="1"/>
    <n v="335.02"/>
    <n v="0.05"/>
    <n v="198.44"/>
    <n v="318.26899999999995"/>
    <n v="198.44"/>
    <n v="119.82899999999995"/>
    <n v="0.3765022669502841"/>
    <n v="2026"/>
    <x v="2"/>
    <n v="9"/>
    <x v="8"/>
  </r>
  <r>
    <n v="222"/>
    <d v="2026-09-14T00:00:00"/>
    <x v="1"/>
    <x v="12"/>
    <x v="0"/>
    <s v="Returning"/>
    <x v="0"/>
    <s v="Trail Bike Light"/>
    <n v="2"/>
    <n v="49.69"/>
    <n v="0.05"/>
    <n v="22.55"/>
    <n v="94.410999999999987"/>
    <n v="45.1"/>
    <n v="49.310999999999986"/>
    <n v="0.52230142674052804"/>
    <n v="2026"/>
    <x v="2"/>
    <n v="9"/>
    <x v="8"/>
  </r>
  <r>
    <n v="241"/>
    <d v="2026-09-14T00:00:00"/>
    <x v="2"/>
    <x v="5"/>
    <x v="0"/>
    <s v="Returning"/>
    <x v="0"/>
    <s v="Trail Bike Light"/>
    <n v="4"/>
    <n v="50.5"/>
    <n v="0"/>
    <n v="23.02"/>
    <n v="202"/>
    <n v="92.08"/>
    <n v="109.92"/>
    <n v="0.5441584158415842"/>
    <n v="2026"/>
    <x v="2"/>
    <n v="9"/>
    <x v="8"/>
  </r>
  <r>
    <n v="753"/>
    <d v="2026-09-14T00:00:00"/>
    <x v="3"/>
    <x v="4"/>
    <x v="2"/>
    <s v="Returning"/>
    <x v="2"/>
    <s v="Packing Cube Set"/>
    <n v="1"/>
    <n v="47.55"/>
    <n v="0.05"/>
    <n v="18.350000000000001"/>
    <n v="45.172499999999992"/>
    <n v="18.350000000000001"/>
    <n v="26.822499999999991"/>
    <n v="0.5937794011843488"/>
    <n v="2026"/>
    <x v="2"/>
    <n v="9"/>
    <x v="8"/>
  </r>
  <r>
    <n v="2530"/>
    <d v="2026-09-14T00:00:00"/>
    <x v="3"/>
    <x v="7"/>
    <x v="0"/>
    <s v="New"/>
    <x v="2"/>
    <s v="Packing Cube Set"/>
    <n v="6"/>
    <n v="46.16"/>
    <n v="0.1"/>
    <n v="18.39"/>
    <n v="249.26399999999998"/>
    <n v="110.34"/>
    <n v="138.92399999999998"/>
    <n v="0.55733679953783932"/>
    <n v="2026"/>
    <x v="2"/>
    <n v="9"/>
    <x v="8"/>
  </r>
  <r>
    <n v="572"/>
    <d v="2026-09-15T00:00:00"/>
    <x v="0"/>
    <x v="15"/>
    <x v="2"/>
    <s v="Returning"/>
    <x v="2"/>
    <s v="Carry-On Duffel"/>
    <n v="2"/>
    <n v="135.79"/>
    <n v="0.05"/>
    <n v="66.53"/>
    <n v="258.00099999999998"/>
    <n v="133.06"/>
    <n v="124.94099999999997"/>
    <n v="0.48426556486215167"/>
    <n v="2026"/>
    <x v="2"/>
    <n v="9"/>
    <x v="8"/>
  </r>
  <r>
    <n v="874"/>
    <d v="2026-09-15T00:00:00"/>
    <x v="0"/>
    <x v="15"/>
    <x v="0"/>
    <s v="Returning"/>
    <x v="1"/>
    <s v="Trail Boots"/>
    <n v="2"/>
    <n v="141.91999999999999"/>
    <n v="0"/>
    <n v="79.900000000000006"/>
    <n v="283.83999999999997"/>
    <n v="159.80000000000001"/>
    <n v="124.03999999999996"/>
    <n v="0.43700676437429531"/>
    <n v="2026"/>
    <x v="2"/>
    <n v="9"/>
    <x v="8"/>
  </r>
  <r>
    <n v="937"/>
    <d v="2026-09-15T00:00:00"/>
    <x v="3"/>
    <x v="4"/>
    <x v="3"/>
    <s v="Business"/>
    <x v="1"/>
    <s v="Trail Boots"/>
    <n v="1"/>
    <n v="146.41"/>
    <n v="0.15"/>
    <n v="80.87"/>
    <n v="124.4485"/>
    <n v="80.87"/>
    <n v="43.578499999999991"/>
    <n v="0.35017296311325563"/>
    <n v="2026"/>
    <x v="2"/>
    <n v="9"/>
    <x v="8"/>
  </r>
  <r>
    <n v="1229"/>
    <d v="2026-09-15T00:00:00"/>
    <x v="1"/>
    <x v="1"/>
    <x v="3"/>
    <s v="New"/>
    <x v="0"/>
    <s v="Compact Repair Kit"/>
    <n v="5"/>
    <n v="40.17"/>
    <n v="0"/>
    <n v="16.27"/>
    <n v="200.85000000000002"/>
    <n v="81.349999999999994"/>
    <n v="119.50000000000003"/>
    <n v="0.59497137167040082"/>
    <n v="2026"/>
    <x v="2"/>
    <n v="9"/>
    <x v="8"/>
  </r>
  <r>
    <n v="2186"/>
    <d v="2026-09-15T00:00:00"/>
    <x v="2"/>
    <x v="2"/>
    <x v="0"/>
    <s v="Returning"/>
    <x v="1"/>
    <s v="Hiking Daypack 20L"/>
    <n v="2"/>
    <n v="91.6"/>
    <n v="0"/>
    <n v="46.54"/>
    <n v="183.2"/>
    <n v="93.08"/>
    <n v="90.11999999999999"/>
    <n v="0.49192139737991264"/>
    <n v="2026"/>
    <x v="2"/>
    <n v="9"/>
    <x v="8"/>
  </r>
  <r>
    <n v="2922"/>
    <d v="2026-09-15T00:00:00"/>
    <x v="2"/>
    <x v="2"/>
    <x v="0"/>
    <s v="New"/>
    <x v="4"/>
    <s v="Weighted Vest"/>
    <n v="4"/>
    <n v="121.47"/>
    <n v="0.05"/>
    <n v="67.650000000000006"/>
    <n v="461.58599999999996"/>
    <n v="270.60000000000002"/>
    <n v="190.98599999999993"/>
    <n v="0.41376038268058379"/>
    <n v="2026"/>
    <x v="2"/>
    <n v="9"/>
    <x v="8"/>
  </r>
  <r>
    <n v="3140"/>
    <d v="2026-09-15T00:00:00"/>
    <x v="1"/>
    <x v="12"/>
    <x v="3"/>
    <s v="New"/>
    <x v="3"/>
    <s v="Compact Sleeping Bag"/>
    <n v="2"/>
    <n v="122.69"/>
    <n v="0"/>
    <n v="61.4"/>
    <n v="245.38"/>
    <n v="122.8"/>
    <n v="122.58"/>
    <n v="0.49955171570625151"/>
    <n v="2026"/>
    <x v="2"/>
    <n v="9"/>
    <x v="8"/>
  </r>
  <r>
    <n v="3369"/>
    <d v="2026-09-15T00:00:00"/>
    <x v="1"/>
    <x v="12"/>
    <x v="3"/>
    <s v="New"/>
    <x v="2"/>
    <s v="Packing Cube Set"/>
    <n v="1"/>
    <n v="45.59"/>
    <n v="0"/>
    <n v="18.28"/>
    <n v="45.59"/>
    <n v="18.28"/>
    <n v="27.310000000000002"/>
    <n v="0.59903487606931349"/>
    <n v="2026"/>
    <x v="2"/>
    <n v="9"/>
    <x v="8"/>
  </r>
  <r>
    <n v="4865"/>
    <d v="2026-09-15T00:00:00"/>
    <x v="3"/>
    <x v="4"/>
    <x v="0"/>
    <s v="Returning"/>
    <x v="0"/>
    <s v="Commuter Helmet"/>
    <n v="1"/>
    <n v="83.8"/>
    <n v="0"/>
    <n v="42.23"/>
    <n v="83.8"/>
    <n v="42.23"/>
    <n v="41.57"/>
    <n v="0.49606205250596663"/>
    <n v="2026"/>
    <x v="2"/>
    <n v="9"/>
    <x v="8"/>
  </r>
  <r>
    <n v="103"/>
    <d v="2026-09-16T00:00:00"/>
    <x v="2"/>
    <x v="3"/>
    <x v="0"/>
    <s v="New"/>
    <x v="2"/>
    <s v="Carry-On Duffel"/>
    <n v="1"/>
    <n v="132.58000000000001"/>
    <n v="0.15"/>
    <n v="67.62"/>
    <n v="112.69300000000001"/>
    <n v="67.62"/>
    <n v="45.073000000000008"/>
    <n v="0.39996273060438536"/>
    <n v="2026"/>
    <x v="2"/>
    <n v="9"/>
    <x v="8"/>
  </r>
  <r>
    <n v="4500"/>
    <d v="2026-09-16T00:00:00"/>
    <x v="3"/>
    <x v="8"/>
    <x v="0"/>
    <s v="New"/>
    <x v="3"/>
    <s v="Compact Sleeping Bag"/>
    <n v="2"/>
    <n v="122.12"/>
    <n v="0.05"/>
    <n v="61.76"/>
    <n v="232.02799999999999"/>
    <n v="123.52"/>
    <n v="108.508"/>
    <n v="0.46765045597945076"/>
    <n v="2026"/>
    <x v="2"/>
    <n v="9"/>
    <x v="8"/>
  </r>
  <r>
    <n v="5093"/>
    <d v="2026-09-16T00:00:00"/>
    <x v="0"/>
    <x v="0"/>
    <x v="1"/>
    <s v="Business"/>
    <x v="1"/>
    <s v="Trail Boots"/>
    <n v="3"/>
    <n v="140.47"/>
    <n v="0.15"/>
    <n v="81.739999999999995"/>
    <n v="358.19849999999997"/>
    <n v="245.21999999999997"/>
    <n v="112.9785"/>
    <n v="0.31540751845694498"/>
    <n v="2026"/>
    <x v="2"/>
    <n v="9"/>
    <x v="8"/>
  </r>
  <r>
    <n v="5147"/>
    <d v="2026-09-16T00:00:00"/>
    <x v="3"/>
    <x v="13"/>
    <x v="0"/>
    <s v="New"/>
    <x v="1"/>
    <s v="Trail Boots"/>
    <n v="2"/>
    <n v="145.35"/>
    <n v="0.05"/>
    <n v="78.39"/>
    <n v="276.16499999999996"/>
    <n v="156.78"/>
    <n v="119.38499999999996"/>
    <n v="0.4322959100537721"/>
    <n v="2026"/>
    <x v="2"/>
    <n v="9"/>
    <x v="8"/>
  </r>
  <r>
    <n v="365"/>
    <d v="2026-09-17T00:00:00"/>
    <x v="3"/>
    <x v="8"/>
    <x v="3"/>
    <s v="Returning"/>
    <x v="3"/>
    <s v="Compact Sleeping Bag"/>
    <n v="2"/>
    <n v="121.25"/>
    <n v="0"/>
    <n v="61.5"/>
    <n v="242.5"/>
    <n v="123"/>
    <n v="119.5"/>
    <n v="0.4927835051546392"/>
    <n v="2026"/>
    <x v="2"/>
    <n v="9"/>
    <x v="8"/>
  </r>
  <r>
    <n v="494"/>
    <d v="2026-09-17T00:00:00"/>
    <x v="3"/>
    <x v="4"/>
    <x v="0"/>
    <s v="New"/>
    <x v="2"/>
    <s v="Insulated Bottle"/>
    <n v="1"/>
    <n v="35.94"/>
    <n v="0.1"/>
    <n v="13.19"/>
    <n v="32.345999999999997"/>
    <n v="13.19"/>
    <n v="19.155999999999999"/>
    <n v="0.59222160390774747"/>
    <n v="2026"/>
    <x v="2"/>
    <n v="9"/>
    <x v="8"/>
  </r>
  <r>
    <n v="665"/>
    <d v="2026-09-17T00:00:00"/>
    <x v="1"/>
    <x v="14"/>
    <x v="0"/>
    <s v="New"/>
    <x v="0"/>
    <s v="Cycling Pack 12L"/>
    <n v="1"/>
    <n v="101.18"/>
    <n v="0.1"/>
    <n v="49.38"/>
    <n v="91.062000000000012"/>
    <n v="49.38"/>
    <n v="41.682000000000009"/>
    <n v="0.45773209461685449"/>
    <n v="2026"/>
    <x v="2"/>
    <n v="9"/>
    <x v="8"/>
  </r>
  <r>
    <n v="2067"/>
    <d v="2026-09-17T00:00:00"/>
    <x v="3"/>
    <x v="7"/>
    <x v="2"/>
    <s v="New"/>
    <x v="0"/>
    <s v="Commuter Helmet"/>
    <n v="2"/>
    <n v="82.47"/>
    <n v="0"/>
    <n v="42.49"/>
    <n v="164.94"/>
    <n v="84.98"/>
    <n v="79.959999999999994"/>
    <n v="0.48478234509518608"/>
    <n v="2026"/>
    <x v="2"/>
    <n v="9"/>
    <x v="8"/>
  </r>
  <r>
    <n v="2648"/>
    <d v="2026-09-17T00:00:00"/>
    <x v="2"/>
    <x v="16"/>
    <x v="3"/>
    <s v="New"/>
    <x v="4"/>
    <s v="Training Mat"/>
    <n v="1"/>
    <n v="50.47"/>
    <n v="0.05"/>
    <n v="22.27"/>
    <n v="47.946499999999993"/>
    <n v="22.27"/>
    <n v="25.676499999999994"/>
    <n v="0.53552396942425406"/>
    <n v="2026"/>
    <x v="2"/>
    <n v="9"/>
    <x v="8"/>
  </r>
  <r>
    <n v="3074"/>
    <d v="2026-09-17T00:00:00"/>
    <x v="3"/>
    <x v="8"/>
    <x v="1"/>
    <s v="Business"/>
    <x v="3"/>
    <s v="Portable Camp Stove"/>
    <n v="5"/>
    <n v="82.63"/>
    <n v="0.15"/>
    <n v="38.630000000000003"/>
    <n v="351.17749999999995"/>
    <n v="193.15"/>
    <n v="158.02749999999995"/>
    <n v="0.44999323703824978"/>
    <n v="2026"/>
    <x v="2"/>
    <n v="9"/>
    <x v="8"/>
  </r>
  <r>
    <n v="259"/>
    <d v="2026-09-18T00:00:00"/>
    <x v="3"/>
    <x v="8"/>
    <x v="2"/>
    <s v="Business"/>
    <x v="2"/>
    <s v="Travel Backpack 35L"/>
    <n v="4"/>
    <n v="168.48"/>
    <n v="0.1"/>
    <n v="89.85"/>
    <n v="606.52800000000002"/>
    <n v="359.4"/>
    <n v="247.12800000000004"/>
    <n v="0.4074469768914214"/>
    <n v="2026"/>
    <x v="2"/>
    <n v="9"/>
    <x v="8"/>
  </r>
  <r>
    <n v="997"/>
    <d v="2026-09-18T00:00:00"/>
    <x v="1"/>
    <x v="11"/>
    <x v="3"/>
    <s v="Returning"/>
    <x v="3"/>
    <s v="Compact Sleeping Bag"/>
    <n v="2"/>
    <n v="121.82"/>
    <n v="0"/>
    <n v="61.92"/>
    <n v="243.64"/>
    <n v="123.84"/>
    <n v="119.79999999999998"/>
    <n v="0.49170907896897059"/>
    <n v="2026"/>
    <x v="2"/>
    <n v="9"/>
    <x v="8"/>
  </r>
  <r>
    <n v="2102"/>
    <d v="2026-09-18T00:00:00"/>
    <x v="0"/>
    <x v="15"/>
    <x v="2"/>
    <s v="Returning"/>
    <x v="0"/>
    <s v="Trail Bike Light"/>
    <n v="1"/>
    <n v="50.02"/>
    <n v="0.1"/>
    <n v="22.47"/>
    <n v="45.018000000000001"/>
    <n v="22.47"/>
    <n v="22.548000000000002"/>
    <n v="0.50086632013861121"/>
    <n v="2026"/>
    <x v="2"/>
    <n v="9"/>
    <x v="8"/>
  </r>
  <r>
    <n v="2452"/>
    <d v="2026-09-18T00:00:00"/>
    <x v="2"/>
    <x v="5"/>
    <x v="0"/>
    <s v="New"/>
    <x v="4"/>
    <s v="Training Mat"/>
    <n v="1"/>
    <n v="50.17"/>
    <n v="0.1"/>
    <n v="21.99"/>
    <n v="45.153000000000006"/>
    <n v="21.99"/>
    <n v="23.163000000000007"/>
    <n v="0.51298917015480705"/>
    <n v="2026"/>
    <x v="2"/>
    <n v="9"/>
    <x v="8"/>
  </r>
  <r>
    <n v="2761"/>
    <d v="2026-09-18T00:00:00"/>
    <x v="0"/>
    <x v="15"/>
    <x v="1"/>
    <s v="Business"/>
    <x v="3"/>
    <s v="Compact Sleeping Bag"/>
    <n v="5"/>
    <n v="124.51"/>
    <n v="0.1"/>
    <n v="60.29"/>
    <n v="560.29500000000007"/>
    <n v="301.45"/>
    <n v="258.84500000000008"/>
    <n v="0.46197984990049895"/>
    <n v="2026"/>
    <x v="2"/>
    <n v="9"/>
    <x v="8"/>
  </r>
  <r>
    <n v="3993"/>
    <d v="2026-09-18T00:00:00"/>
    <x v="1"/>
    <x v="12"/>
    <x v="3"/>
    <s v="Returning"/>
    <x v="1"/>
    <s v="Summit Backpack 45L"/>
    <n v="1"/>
    <n v="153.68"/>
    <n v="0.05"/>
    <n v="77.42"/>
    <n v="145.99600000000001"/>
    <n v="77.42"/>
    <n v="68.576000000000008"/>
    <n v="0.46971149894517661"/>
    <n v="2026"/>
    <x v="2"/>
    <n v="9"/>
    <x v="8"/>
  </r>
  <r>
    <n v="4343"/>
    <d v="2026-09-18T00:00:00"/>
    <x v="1"/>
    <x v="12"/>
    <x v="3"/>
    <s v="New"/>
    <x v="3"/>
    <s v="Compact Sleeping Bag"/>
    <n v="2"/>
    <n v="121.37"/>
    <n v="0.05"/>
    <n v="60.13"/>
    <n v="230.60300000000001"/>
    <n v="120.26"/>
    <n v="110.343"/>
    <n v="0.47849767782726155"/>
    <n v="2026"/>
    <x v="2"/>
    <n v="9"/>
    <x v="8"/>
  </r>
  <r>
    <n v="4429"/>
    <d v="2026-09-18T00:00:00"/>
    <x v="0"/>
    <x v="15"/>
    <x v="0"/>
    <s v="Business"/>
    <x v="1"/>
    <s v="Trail Boots"/>
    <n v="2"/>
    <n v="145.1"/>
    <n v="0.1"/>
    <n v="77.62"/>
    <n v="261.18"/>
    <n v="155.24"/>
    <n v="105.94"/>
    <n v="0.40562064476606169"/>
    <n v="2026"/>
    <x v="2"/>
    <n v="9"/>
    <x v="8"/>
  </r>
  <r>
    <n v="4824"/>
    <d v="2026-09-18T00:00:00"/>
    <x v="3"/>
    <x v="8"/>
    <x v="0"/>
    <s v="Returning"/>
    <x v="4"/>
    <s v="Recovery Roller"/>
    <n v="1"/>
    <n v="36.729999999999997"/>
    <n v="0.05"/>
    <n v="14.11"/>
    <n v="34.893499999999996"/>
    <n v="14.11"/>
    <n v="20.783499999999997"/>
    <n v="0.59562669265049362"/>
    <n v="2026"/>
    <x v="2"/>
    <n v="9"/>
    <x v="8"/>
  </r>
  <r>
    <n v="4881"/>
    <d v="2026-09-18T00:00:00"/>
    <x v="2"/>
    <x v="2"/>
    <x v="0"/>
    <s v="Business"/>
    <x v="2"/>
    <s v="Carry-On Duffel"/>
    <n v="4"/>
    <n v="134.15"/>
    <n v="0.05"/>
    <n v="65.58"/>
    <n v="509.77"/>
    <n v="262.32"/>
    <n v="247.45"/>
    <n v="0.48541499107440611"/>
    <n v="2026"/>
    <x v="2"/>
    <n v="9"/>
    <x v="8"/>
  </r>
  <r>
    <n v="5138"/>
    <d v="2026-09-18T00:00:00"/>
    <x v="0"/>
    <x v="0"/>
    <x v="1"/>
    <s v="Business"/>
    <x v="1"/>
    <s v="Hiking Daypack 20L"/>
    <n v="8"/>
    <n v="94.21"/>
    <n v="0.1"/>
    <n v="45.05"/>
    <n v="678.31200000000001"/>
    <n v="360.4"/>
    <n v="317.91200000000003"/>
    <n v="0.46868107891353833"/>
    <n v="2026"/>
    <x v="2"/>
    <n v="9"/>
    <x v="8"/>
  </r>
  <r>
    <n v="1214"/>
    <d v="2026-09-19T00:00:00"/>
    <x v="0"/>
    <x v="15"/>
    <x v="2"/>
    <s v="Returning"/>
    <x v="3"/>
    <s v="Trail Tent 2P"/>
    <n v="1"/>
    <n v="198.29"/>
    <n v="0.05"/>
    <n v="106.24"/>
    <n v="188.37549999999999"/>
    <n v="106.24"/>
    <n v="82.135499999999993"/>
    <n v="0.436020076920831"/>
    <n v="2026"/>
    <x v="2"/>
    <n v="9"/>
    <x v="8"/>
  </r>
  <r>
    <n v="1346"/>
    <d v="2026-09-19T00:00:00"/>
    <x v="1"/>
    <x v="14"/>
    <x v="3"/>
    <s v="Returning"/>
    <x v="2"/>
    <s v="Travel Backpack 35L"/>
    <n v="3"/>
    <n v="166.21"/>
    <n v="0.05"/>
    <n v="85.03"/>
    <n v="473.69849999999997"/>
    <n v="255.09"/>
    <n v="218.60849999999996"/>
    <n v="0.4614929116304991"/>
    <n v="2026"/>
    <x v="2"/>
    <n v="9"/>
    <x v="8"/>
  </r>
  <r>
    <n v="1361"/>
    <d v="2026-09-19T00:00:00"/>
    <x v="1"/>
    <x v="6"/>
    <x v="3"/>
    <s v="New"/>
    <x v="0"/>
    <s v="Compact Repair Kit"/>
    <n v="1"/>
    <n v="40.700000000000003"/>
    <n v="0.05"/>
    <n v="16.43"/>
    <n v="38.664999999999999"/>
    <n v="16.43"/>
    <n v="22.234999999999999"/>
    <n v="0.57506789085736454"/>
    <n v="2026"/>
    <x v="2"/>
    <n v="9"/>
    <x v="8"/>
  </r>
  <r>
    <n v="2728"/>
    <d v="2026-09-19T00:00:00"/>
    <x v="0"/>
    <x v="15"/>
    <x v="0"/>
    <s v="New"/>
    <x v="1"/>
    <s v="Summit Backpack 45L"/>
    <n v="3"/>
    <n v="153.5"/>
    <n v="0"/>
    <n v="80.819999999999993"/>
    <n v="460.5"/>
    <n v="242.45999999999998"/>
    <n v="218.04000000000002"/>
    <n v="0.47348534201954401"/>
    <n v="2026"/>
    <x v="2"/>
    <n v="9"/>
    <x v="8"/>
  </r>
  <r>
    <n v="2788"/>
    <d v="2026-09-19T00:00:00"/>
    <x v="1"/>
    <x v="12"/>
    <x v="3"/>
    <s v="New"/>
    <x v="1"/>
    <s v="Trekking Poles"/>
    <n v="1"/>
    <n v="70.430000000000007"/>
    <n v="0"/>
    <n v="31.51"/>
    <n v="70.430000000000007"/>
    <n v="31.51"/>
    <n v="38.92"/>
    <n v="0.55260542382507449"/>
    <n v="2026"/>
    <x v="2"/>
    <n v="9"/>
    <x v="8"/>
  </r>
  <r>
    <n v="2932"/>
    <d v="2026-09-19T00:00:00"/>
    <x v="0"/>
    <x v="15"/>
    <x v="2"/>
    <s v="Business"/>
    <x v="0"/>
    <s v="Trail Bike Light"/>
    <n v="4"/>
    <n v="49.93"/>
    <n v="0"/>
    <n v="22.99"/>
    <n v="199.72"/>
    <n v="91.96"/>
    <n v="107.76"/>
    <n v="0.53955537752853999"/>
    <n v="2026"/>
    <x v="2"/>
    <n v="9"/>
    <x v="8"/>
  </r>
  <r>
    <n v="3399"/>
    <d v="2026-09-19T00:00:00"/>
    <x v="1"/>
    <x v="12"/>
    <x v="2"/>
    <s v="Returning"/>
    <x v="0"/>
    <s v="Trail Bike Light"/>
    <n v="1"/>
    <n v="50.18"/>
    <n v="0"/>
    <n v="22.92"/>
    <n v="50.18"/>
    <n v="22.92"/>
    <n v="27.259999999999998"/>
    <n v="0.54324432044639293"/>
    <n v="2026"/>
    <x v="2"/>
    <n v="9"/>
    <x v="8"/>
  </r>
  <r>
    <n v="3588"/>
    <d v="2026-09-19T00:00:00"/>
    <x v="3"/>
    <x v="13"/>
    <x v="2"/>
    <s v="New"/>
    <x v="2"/>
    <s v="Travel Backpack 35L"/>
    <n v="2"/>
    <n v="164.01"/>
    <n v="0.15"/>
    <n v="87.14"/>
    <n v="278.81699999999995"/>
    <n v="174.28"/>
    <n v="104.53699999999995"/>
    <n v="0.37493050997607741"/>
    <n v="2026"/>
    <x v="2"/>
    <n v="9"/>
    <x v="8"/>
  </r>
  <r>
    <n v="3603"/>
    <d v="2026-09-19T00:00:00"/>
    <x v="1"/>
    <x v="14"/>
    <x v="3"/>
    <s v="Returning"/>
    <x v="0"/>
    <s v="Commuter Helmet"/>
    <n v="2"/>
    <n v="83.77"/>
    <n v="0"/>
    <n v="43.32"/>
    <n v="167.54"/>
    <n v="86.64"/>
    <n v="80.899999999999991"/>
    <n v="0.4828697624447893"/>
    <n v="2026"/>
    <x v="2"/>
    <n v="9"/>
    <x v="8"/>
  </r>
  <r>
    <n v="3845"/>
    <d v="2026-09-19T00:00:00"/>
    <x v="3"/>
    <x v="8"/>
    <x v="0"/>
    <s v="New"/>
    <x v="3"/>
    <s v="Portable Camp Stove"/>
    <n v="1"/>
    <n v="81.84"/>
    <n v="0"/>
    <n v="38.5"/>
    <n v="81.84"/>
    <n v="38.5"/>
    <n v="43.34"/>
    <n v="0.52956989247311825"/>
    <n v="2026"/>
    <x v="2"/>
    <n v="9"/>
    <x v="8"/>
  </r>
  <r>
    <n v="4191"/>
    <d v="2026-09-19T00:00:00"/>
    <x v="2"/>
    <x v="5"/>
    <x v="3"/>
    <s v="Returning"/>
    <x v="4"/>
    <s v="Resistance Band Set"/>
    <n v="1"/>
    <n v="40.32"/>
    <n v="0.15"/>
    <n v="14.39"/>
    <n v="34.271999999999998"/>
    <n v="14.39"/>
    <n v="19.881999999999998"/>
    <n v="0.58012371615312786"/>
    <n v="2026"/>
    <x v="2"/>
    <n v="9"/>
    <x v="8"/>
  </r>
  <r>
    <n v="4269"/>
    <d v="2026-09-19T00:00:00"/>
    <x v="2"/>
    <x v="16"/>
    <x v="1"/>
    <s v="Business"/>
    <x v="1"/>
    <s v="Summit Backpack 45L"/>
    <n v="4"/>
    <n v="155.84"/>
    <n v="0.05"/>
    <n v="80.790000000000006"/>
    <n v="592.19200000000001"/>
    <n v="323.16000000000003"/>
    <n v="269.03199999999998"/>
    <n v="0.45429860585755966"/>
    <n v="2026"/>
    <x v="2"/>
    <n v="9"/>
    <x v="8"/>
  </r>
  <r>
    <n v="5"/>
    <d v="2026-09-20T00:00:00"/>
    <x v="1"/>
    <x v="6"/>
    <x v="0"/>
    <s v="Business"/>
    <x v="4"/>
    <s v="Training Mat"/>
    <n v="1"/>
    <n v="51.83"/>
    <n v="0"/>
    <n v="21.9"/>
    <n v="51.83"/>
    <n v="21.9"/>
    <n v="29.93"/>
    <n v="0.57746478873239437"/>
    <n v="2026"/>
    <x v="2"/>
    <n v="9"/>
    <x v="8"/>
  </r>
  <r>
    <n v="210"/>
    <d v="2026-09-20T00:00:00"/>
    <x v="2"/>
    <x v="3"/>
    <x v="2"/>
    <s v="Returning"/>
    <x v="3"/>
    <s v="Trail Tent 2P"/>
    <n v="1"/>
    <n v="190.77"/>
    <n v="0.05"/>
    <n v="104.69"/>
    <n v="181.23150000000001"/>
    <n v="104.69"/>
    <n v="76.541500000000013"/>
    <n v="0.42234103894742364"/>
    <n v="2026"/>
    <x v="2"/>
    <n v="9"/>
    <x v="8"/>
  </r>
  <r>
    <n v="462"/>
    <d v="2026-09-20T00:00:00"/>
    <x v="1"/>
    <x v="12"/>
    <x v="2"/>
    <s v="New"/>
    <x v="0"/>
    <s v="Compact Repair Kit"/>
    <n v="2"/>
    <n v="40.049999999999997"/>
    <n v="0.05"/>
    <n v="16.97"/>
    <n v="76.094999999999985"/>
    <n v="33.94"/>
    <n v="42.154999999999987"/>
    <n v="0.55397857940731976"/>
    <n v="2026"/>
    <x v="2"/>
    <n v="9"/>
    <x v="8"/>
  </r>
  <r>
    <n v="725"/>
    <d v="2026-09-20T00:00:00"/>
    <x v="1"/>
    <x v="12"/>
    <x v="0"/>
    <s v="New"/>
    <x v="0"/>
    <s v="Commuter Helmet"/>
    <n v="1"/>
    <n v="82.08"/>
    <n v="0.05"/>
    <n v="43.18"/>
    <n v="77.975999999999999"/>
    <n v="43.18"/>
    <n v="34.795999999999999"/>
    <n v="0.44623986867754178"/>
    <n v="2026"/>
    <x v="2"/>
    <n v="9"/>
    <x v="8"/>
  </r>
  <r>
    <n v="918"/>
    <d v="2026-09-20T00:00:00"/>
    <x v="0"/>
    <x v="15"/>
    <x v="0"/>
    <s v="Returning"/>
    <x v="0"/>
    <s v="Trail Bike Light"/>
    <n v="1"/>
    <n v="50.3"/>
    <n v="0.05"/>
    <n v="22.14"/>
    <n v="47.784999999999997"/>
    <n v="22.14"/>
    <n v="25.644999999999996"/>
    <n v="0.53667468870984614"/>
    <n v="2026"/>
    <x v="2"/>
    <n v="9"/>
    <x v="8"/>
  </r>
  <r>
    <n v="1442"/>
    <d v="2026-09-20T00:00:00"/>
    <x v="2"/>
    <x v="16"/>
    <x v="0"/>
    <s v="New"/>
    <x v="2"/>
    <s v="Packing Cube Set"/>
    <n v="1"/>
    <n v="47.68"/>
    <n v="0.1"/>
    <n v="18.03"/>
    <n v="42.911999999999999"/>
    <n v="18.03"/>
    <n v="24.881999999999998"/>
    <n v="0.57983780760626391"/>
    <n v="2026"/>
    <x v="2"/>
    <n v="9"/>
    <x v="8"/>
  </r>
  <r>
    <n v="4290"/>
    <d v="2026-09-20T00:00:00"/>
    <x v="2"/>
    <x v="2"/>
    <x v="2"/>
    <s v="Returning"/>
    <x v="0"/>
    <s v="Trail Bike Light"/>
    <n v="2"/>
    <n v="51.48"/>
    <n v="0.05"/>
    <n v="22.38"/>
    <n v="97.811999999999983"/>
    <n v="44.76"/>
    <n v="53.051999999999985"/>
    <n v="0.54238743712427917"/>
    <n v="2026"/>
    <x v="2"/>
    <n v="9"/>
    <x v="8"/>
  </r>
  <r>
    <n v="4666"/>
    <d v="2026-09-20T00:00:00"/>
    <x v="2"/>
    <x v="3"/>
    <x v="0"/>
    <s v="Business"/>
    <x v="4"/>
    <s v="Weighted Vest"/>
    <n v="2"/>
    <n v="123.73"/>
    <n v="0"/>
    <n v="68.459999999999994"/>
    <n v="247.46"/>
    <n v="136.91999999999999"/>
    <n v="110.54000000000002"/>
    <n v="0.44669845631617239"/>
    <n v="2026"/>
    <x v="2"/>
    <n v="9"/>
    <x v="8"/>
  </r>
  <r>
    <n v="234"/>
    <d v="2026-09-21T00:00:00"/>
    <x v="2"/>
    <x v="5"/>
    <x v="0"/>
    <s v="Business"/>
    <x v="1"/>
    <s v="Trail Boots"/>
    <n v="2"/>
    <n v="146.81"/>
    <n v="0"/>
    <n v="79.72"/>
    <n v="293.62"/>
    <n v="159.44"/>
    <n v="134.18"/>
    <n v="0.45698521899053202"/>
    <n v="2026"/>
    <x v="2"/>
    <n v="9"/>
    <x v="8"/>
  </r>
  <r>
    <n v="802"/>
    <d v="2026-09-21T00:00:00"/>
    <x v="1"/>
    <x v="12"/>
    <x v="2"/>
    <s v="Returning"/>
    <x v="2"/>
    <s v="Travel Backpack 35L"/>
    <n v="2"/>
    <n v="167.16"/>
    <n v="0"/>
    <n v="88.51"/>
    <n v="334.32"/>
    <n v="177.02"/>
    <n v="157.29999999999998"/>
    <n v="0.4705072983967456"/>
    <n v="2026"/>
    <x v="2"/>
    <n v="9"/>
    <x v="8"/>
  </r>
  <r>
    <n v="1942"/>
    <d v="2026-09-21T00:00:00"/>
    <x v="2"/>
    <x v="2"/>
    <x v="0"/>
    <s v="New"/>
    <x v="0"/>
    <s v="Commuter Helmet"/>
    <n v="1"/>
    <n v="83.69"/>
    <n v="0"/>
    <n v="42.76"/>
    <n v="83.69"/>
    <n v="42.76"/>
    <n v="40.93"/>
    <n v="0.48906679412116144"/>
    <n v="2026"/>
    <x v="2"/>
    <n v="9"/>
    <x v="8"/>
  </r>
  <r>
    <n v="2200"/>
    <d v="2026-09-21T00:00:00"/>
    <x v="0"/>
    <x v="0"/>
    <x v="0"/>
    <s v="New"/>
    <x v="0"/>
    <s v="Compact Repair Kit"/>
    <n v="1"/>
    <n v="40.4"/>
    <n v="0.15"/>
    <n v="16.47"/>
    <n v="34.339999999999996"/>
    <n v="16.47"/>
    <n v="17.869999999999997"/>
    <n v="0.52038439138031445"/>
    <n v="2026"/>
    <x v="2"/>
    <n v="9"/>
    <x v="8"/>
  </r>
  <r>
    <n v="2236"/>
    <d v="2026-09-21T00:00:00"/>
    <x v="1"/>
    <x v="11"/>
    <x v="0"/>
    <s v="Returning"/>
    <x v="1"/>
    <s v="Trail Boots"/>
    <n v="3"/>
    <n v="143.31"/>
    <n v="0"/>
    <n v="81.36"/>
    <n v="429.93"/>
    <n v="244.07999999999998"/>
    <n v="185.85000000000002"/>
    <n v="0.43227967343521045"/>
    <n v="2026"/>
    <x v="2"/>
    <n v="9"/>
    <x v="8"/>
  </r>
  <r>
    <n v="4041"/>
    <d v="2026-09-21T00:00:00"/>
    <x v="1"/>
    <x v="11"/>
    <x v="1"/>
    <s v="Returning"/>
    <x v="4"/>
    <s v="Training Mat"/>
    <n v="15"/>
    <n v="51.1"/>
    <n v="0.1"/>
    <n v="21.9"/>
    <n v="689.85"/>
    <n v="328.5"/>
    <n v="361.35"/>
    <n v="0.52380952380952384"/>
    <n v="2026"/>
    <x v="2"/>
    <n v="9"/>
    <x v="8"/>
  </r>
  <r>
    <n v="4435"/>
    <d v="2026-09-21T00:00:00"/>
    <x v="3"/>
    <x v="13"/>
    <x v="3"/>
    <s v="New"/>
    <x v="1"/>
    <s v="Trail Boots"/>
    <n v="1"/>
    <n v="146.33000000000001"/>
    <n v="0"/>
    <n v="80.05"/>
    <n v="146.33000000000001"/>
    <n v="80.05"/>
    <n v="66.280000000000015"/>
    <n v="0.45294881432378875"/>
    <n v="2026"/>
    <x v="2"/>
    <n v="9"/>
    <x v="8"/>
  </r>
  <r>
    <n v="305"/>
    <d v="2026-09-22T00:00:00"/>
    <x v="3"/>
    <x v="8"/>
    <x v="0"/>
    <s v="Returning"/>
    <x v="2"/>
    <s v="Carry-On Duffel"/>
    <n v="1"/>
    <n v="130.69999999999999"/>
    <n v="0.05"/>
    <n v="68.23"/>
    <n v="124.16499999999998"/>
    <n v="68.23"/>
    <n v="55.934999999999974"/>
    <n v="0.45048926831232622"/>
    <n v="2026"/>
    <x v="2"/>
    <n v="9"/>
    <x v="8"/>
  </r>
  <r>
    <n v="808"/>
    <d v="2026-09-22T00:00:00"/>
    <x v="1"/>
    <x v="12"/>
    <x v="1"/>
    <s v="Business"/>
    <x v="4"/>
    <s v="Resistance Band Set"/>
    <n v="8"/>
    <n v="39.630000000000003"/>
    <n v="0.15"/>
    <n v="14.61"/>
    <n v="269.48400000000004"/>
    <n v="116.88"/>
    <n v="152.60400000000004"/>
    <n v="0.56628222825844954"/>
    <n v="2026"/>
    <x v="2"/>
    <n v="9"/>
    <x v="8"/>
  </r>
  <r>
    <n v="1029"/>
    <d v="2026-09-22T00:00:00"/>
    <x v="1"/>
    <x v="6"/>
    <x v="0"/>
    <s v="Returning"/>
    <x v="2"/>
    <s v="Carry-On Duffel"/>
    <n v="1"/>
    <n v="132.36000000000001"/>
    <n v="0.05"/>
    <n v="66.63"/>
    <n v="125.742"/>
    <n v="66.63"/>
    <n v="59.112000000000009"/>
    <n v="0.47010545402490822"/>
    <n v="2026"/>
    <x v="2"/>
    <n v="9"/>
    <x v="8"/>
  </r>
  <r>
    <n v="1721"/>
    <d v="2026-09-22T00:00:00"/>
    <x v="3"/>
    <x v="7"/>
    <x v="0"/>
    <s v="Business"/>
    <x v="1"/>
    <s v="Summit Backpack 45L"/>
    <n v="1"/>
    <n v="156.81"/>
    <n v="0"/>
    <n v="78.2"/>
    <n v="156.81"/>
    <n v="78.2"/>
    <n v="78.61"/>
    <n v="0.50130731458452904"/>
    <n v="2026"/>
    <x v="2"/>
    <n v="9"/>
    <x v="8"/>
  </r>
  <r>
    <n v="2425"/>
    <d v="2026-09-22T00:00:00"/>
    <x v="3"/>
    <x v="8"/>
    <x v="3"/>
    <s v="New"/>
    <x v="2"/>
    <s v="Carry-On Duffel"/>
    <n v="3"/>
    <n v="134.52000000000001"/>
    <n v="0.05"/>
    <n v="65.19"/>
    <n v="383.38200000000006"/>
    <n v="195.57"/>
    <n v="187.81200000000007"/>
    <n v="0.48988215409174152"/>
    <n v="2026"/>
    <x v="2"/>
    <n v="9"/>
    <x v="8"/>
  </r>
  <r>
    <n v="3322"/>
    <d v="2026-09-22T00:00:00"/>
    <x v="3"/>
    <x v="8"/>
    <x v="0"/>
    <s v="Returning"/>
    <x v="3"/>
    <s v="Compact Sleeping Bag"/>
    <n v="1"/>
    <n v="124.51"/>
    <n v="0"/>
    <n v="59.97"/>
    <n v="124.51"/>
    <n v="59.97"/>
    <n v="64.540000000000006"/>
    <n v="0.51835193960324477"/>
    <n v="2026"/>
    <x v="2"/>
    <n v="9"/>
    <x v="8"/>
  </r>
  <r>
    <n v="3821"/>
    <d v="2026-09-22T00:00:00"/>
    <x v="2"/>
    <x v="3"/>
    <x v="0"/>
    <s v="Returning"/>
    <x v="1"/>
    <s v="Trail Boots"/>
    <n v="1"/>
    <n v="141"/>
    <n v="0"/>
    <n v="79.010000000000005"/>
    <n v="141"/>
    <n v="79.010000000000005"/>
    <n v="61.989999999999995"/>
    <n v="0.43964539007092196"/>
    <n v="2026"/>
    <x v="2"/>
    <n v="9"/>
    <x v="8"/>
  </r>
  <r>
    <n v="3899"/>
    <d v="2026-09-22T00:00:00"/>
    <x v="3"/>
    <x v="4"/>
    <x v="1"/>
    <s v="Returning"/>
    <x v="3"/>
    <s v="Compact Sleeping Bag"/>
    <n v="6"/>
    <n v="121.7"/>
    <n v="0.15"/>
    <n v="61.26"/>
    <n v="620.67000000000007"/>
    <n v="367.56"/>
    <n v="253.11000000000007"/>
    <n v="0.40780124703948967"/>
    <n v="2026"/>
    <x v="2"/>
    <n v="9"/>
    <x v="8"/>
  </r>
  <r>
    <n v="4807"/>
    <d v="2026-09-22T00:00:00"/>
    <x v="3"/>
    <x v="7"/>
    <x v="1"/>
    <s v="Business"/>
    <x v="0"/>
    <s v="Cycling Pack 12L"/>
    <n v="4"/>
    <n v="103.86"/>
    <n v="0.1"/>
    <n v="50.12"/>
    <n v="373.89600000000002"/>
    <n v="200.48"/>
    <n v="173.41600000000003"/>
    <n v="0.46380811776536796"/>
    <n v="2026"/>
    <x v="2"/>
    <n v="9"/>
    <x v="8"/>
  </r>
  <r>
    <n v="30"/>
    <d v="2026-09-23T00:00:00"/>
    <x v="2"/>
    <x v="5"/>
    <x v="3"/>
    <s v="Returning"/>
    <x v="1"/>
    <s v="Hiking Daypack 20L"/>
    <n v="2"/>
    <n v="93.82"/>
    <n v="0.05"/>
    <n v="45.57"/>
    <n v="178.25799999999998"/>
    <n v="91.14"/>
    <n v="87.117999999999981"/>
    <n v="0.48871859888476249"/>
    <n v="2026"/>
    <x v="2"/>
    <n v="9"/>
    <x v="8"/>
  </r>
  <r>
    <n v="3027"/>
    <d v="2026-09-23T00:00:00"/>
    <x v="3"/>
    <x v="8"/>
    <x v="1"/>
    <s v="Business"/>
    <x v="1"/>
    <s v="Summit Backpack 45L"/>
    <n v="8"/>
    <n v="155.13999999999999"/>
    <n v="0.1"/>
    <n v="76.87"/>
    <n v="1117.008"/>
    <n v="614.96"/>
    <n v="502.048"/>
    <n v="0.44945783736553363"/>
    <n v="2026"/>
    <x v="2"/>
    <n v="9"/>
    <x v="8"/>
  </r>
  <r>
    <n v="3690"/>
    <d v="2026-09-23T00:00:00"/>
    <x v="3"/>
    <x v="8"/>
    <x v="0"/>
    <s v="Returning"/>
    <x v="1"/>
    <s v="Hiking Daypack 20L"/>
    <n v="3"/>
    <n v="92.14"/>
    <n v="0.05"/>
    <n v="45.25"/>
    <n v="262.59899999999999"/>
    <n v="135.75"/>
    <n v="126.84899999999999"/>
    <n v="0.48305210606285626"/>
    <n v="2026"/>
    <x v="2"/>
    <n v="9"/>
    <x v="8"/>
  </r>
  <r>
    <n v="600"/>
    <d v="2026-09-24T00:00:00"/>
    <x v="1"/>
    <x v="12"/>
    <x v="2"/>
    <s v="Returning"/>
    <x v="0"/>
    <s v="Compact Repair Kit"/>
    <n v="6"/>
    <n v="39.880000000000003"/>
    <n v="0.05"/>
    <n v="16.79"/>
    <n v="227.31600000000003"/>
    <n v="100.74"/>
    <n v="126.57600000000004"/>
    <n v="0.5568283798764716"/>
    <n v="2026"/>
    <x v="2"/>
    <n v="9"/>
    <x v="8"/>
  </r>
  <r>
    <n v="1931"/>
    <d v="2026-09-24T00:00:00"/>
    <x v="2"/>
    <x v="16"/>
    <x v="0"/>
    <s v="Returning"/>
    <x v="2"/>
    <s v="Insulated Bottle"/>
    <n v="4"/>
    <n v="35.700000000000003"/>
    <n v="0"/>
    <n v="13.91"/>
    <n v="142.80000000000001"/>
    <n v="55.64"/>
    <n v="87.160000000000011"/>
    <n v="0.61036414565826336"/>
    <n v="2026"/>
    <x v="2"/>
    <n v="9"/>
    <x v="8"/>
  </r>
  <r>
    <n v="2124"/>
    <d v="2026-09-24T00:00:00"/>
    <x v="3"/>
    <x v="8"/>
    <x v="2"/>
    <s v="New"/>
    <x v="0"/>
    <s v="Cycling Pack 12L"/>
    <n v="6"/>
    <n v="104.16"/>
    <n v="0"/>
    <n v="51.76"/>
    <n v="624.96"/>
    <n v="310.56"/>
    <n v="314.40000000000003"/>
    <n v="0.50307219662058378"/>
    <n v="2026"/>
    <x v="2"/>
    <n v="9"/>
    <x v="8"/>
  </r>
  <r>
    <n v="2789"/>
    <d v="2026-09-24T00:00:00"/>
    <x v="2"/>
    <x v="16"/>
    <x v="0"/>
    <s v="New"/>
    <x v="1"/>
    <s v="Trail Boots"/>
    <n v="5"/>
    <n v="147.21"/>
    <n v="0.05"/>
    <n v="79.14"/>
    <n v="699.24750000000006"/>
    <n v="395.7"/>
    <n v="303.54750000000007"/>
    <n v="0.43410594961011667"/>
    <n v="2026"/>
    <x v="2"/>
    <n v="9"/>
    <x v="8"/>
  </r>
  <r>
    <n v="2921"/>
    <d v="2026-09-24T00:00:00"/>
    <x v="0"/>
    <x v="0"/>
    <x v="0"/>
    <s v="New"/>
    <x v="3"/>
    <s v="Trail Tent 2P"/>
    <n v="3"/>
    <n v="195.68"/>
    <n v="0.05"/>
    <n v="102.16"/>
    <n v="557.68799999999999"/>
    <n v="306.48"/>
    <n v="251.20799999999997"/>
    <n v="0.45044541033696256"/>
    <n v="2026"/>
    <x v="2"/>
    <n v="9"/>
    <x v="8"/>
  </r>
  <r>
    <n v="3108"/>
    <d v="2026-09-24T00:00:00"/>
    <x v="1"/>
    <x v="11"/>
    <x v="1"/>
    <s v="Business"/>
    <x v="1"/>
    <s v="Hiking Daypack 20L"/>
    <n v="5"/>
    <n v="90.05"/>
    <n v="0.15"/>
    <n v="44.12"/>
    <n v="382.71249999999998"/>
    <n v="220.6"/>
    <n v="162.11249999999998"/>
    <n v="0.42358820263252439"/>
    <n v="2026"/>
    <x v="2"/>
    <n v="9"/>
    <x v="8"/>
  </r>
  <r>
    <n v="3226"/>
    <d v="2026-09-24T00:00:00"/>
    <x v="3"/>
    <x v="13"/>
    <x v="3"/>
    <s v="Returning"/>
    <x v="3"/>
    <s v="Alpine Tent 4P"/>
    <n v="1"/>
    <n v="345.48"/>
    <n v="0"/>
    <n v="196.31"/>
    <n v="345.48"/>
    <n v="196.31"/>
    <n v="149.17000000000002"/>
    <n v="0.43177607965728843"/>
    <n v="2026"/>
    <x v="2"/>
    <n v="9"/>
    <x v="8"/>
  </r>
  <r>
    <n v="3286"/>
    <d v="2026-09-24T00:00:00"/>
    <x v="3"/>
    <x v="4"/>
    <x v="0"/>
    <s v="New"/>
    <x v="2"/>
    <s v="Packing Cube Set"/>
    <n v="1"/>
    <n v="46.23"/>
    <n v="0.1"/>
    <n v="18.34"/>
    <n v="41.606999999999999"/>
    <n v="18.34"/>
    <n v="23.266999999999999"/>
    <n v="0.55920878698295962"/>
    <n v="2026"/>
    <x v="2"/>
    <n v="9"/>
    <x v="8"/>
  </r>
  <r>
    <n v="4510"/>
    <d v="2026-09-24T00:00:00"/>
    <x v="0"/>
    <x v="0"/>
    <x v="3"/>
    <s v="Returning"/>
    <x v="3"/>
    <s v="Portable Camp Stove"/>
    <n v="3"/>
    <n v="82.38"/>
    <n v="0.15"/>
    <n v="39.020000000000003"/>
    <n v="210.06899999999999"/>
    <n v="117.06"/>
    <n v="93.008999999999986"/>
    <n v="0.44275452351370259"/>
    <n v="2026"/>
    <x v="2"/>
    <n v="9"/>
    <x v="8"/>
  </r>
  <r>
    <n v="2069"/>
    <d v="2026-09-25T00:00:00"/>
    <x v="3"/>
    <x v="7"/>
    <x v="0"/>
    <s v="New"/>
    <x v="3"/>
    <s v="Alpine Tent 4P"/>
    <n v="1"/>
    <n v="344.79"/>
    <n v="0"/>
    <n v="189.63"/>
    <n v="344.79"/>
    <n v="189.63"/>
    <n v="155.16000000000003"/>
    <n v="0.45001305142260511"/>
    <n v="2026"/>
    <x v="2"/>
    <n v="9"/>
    <x v="8"/>
  </r>
  <r>
    <n v="95"/>
    <d v="2026-09-26T00:00:00"/>
    <x v="0"/>
    <x v="0"/>
    <x v="3"/>
    <s v="Returning"/>
    <x v="1"/>
    <s v="Trekking Poles"/>
    <n v="1"/>
    <n v="73.06"/>
    <n v="0.05"/>
    <n v="31.42"/>
    <n v="69.406999999999996"/>
    <n v="31.42"/>
    <n v="37.986999999999995"/>
    <n v="0.54730790842422228"/>
    <n v="2026"/>
    <x v="2"/>
    <n v="9"/>
    <x v="8"/>
  </r>
  <r>
    <n v="160"/>
    <d v="2026-09-26T00:00:00"/>
    <x v="3"/>
    <x v="8"/>
    <x v="0"/>
    <s v="Returning"/>
    <x v="3"/>
    <s v="Portable Camp Stove"/>
    <n v="1"/>
    <n v="81.58"/>
    <n v="0.1"/>
    <n v="38.89"/>
    <n v="73.421999999999997"/>
    <n v="38.89"/>
    <n v="34.531999999999996"/>
    <n v="0.47032224673803491"/>
    <n v="2026"/>
    <x v="2"/>
    <n v="9"/>
    <x v="8"/>
  </r>
  <r>
    <n v="407"/>
    <d v="2026-09-26T00:00:00"/>
    <x v="1"/>
    <x v="12"/>
    <x v="1"/>
    <s v="Returning"/>
    <x v="4"/>
    <s v="Training Mat"/>
    <n v="6"/>
    <n v="49.87"/>
    <n v="0.1"/>
    <n v="21.75"/>
    <n v="269.298"/>
    <n v="130.5"/>
    <n v="138.798"/>
    <n v="0.51540672414945521"/>
    <n v="2026"/>
    <x v="2"/>
    <n v="9"/>
    <x v="8"/>
  </r>
  <r>
    <n v="1395"/>
    <d v="2026-09-26T00:00:00"/>
    <x v="2"/>
    <x v="3"/>
    <x v="0"/>
    <s v="New"/>
    <x v="0"/>
    <s v="Compact Repair Kit"/>
    <n v="2"/>
    <n v="39.81"/>
    <n v="0.05"/>
    <n v="16.87"/>
    <n v="75.638999999999996"/>
    <n v="33.74"/>
    <n v="41.898999999999994"/>
    <n v="0.55393381721069812"/>
    <n v="2026"/>
    <x v="2"/>
    <n v="9"/>
    <x v="8"/>
  </r>
  <r>
    <n v="2085"/>
    <d v="2026-09-26T00:00:00"/>
    <x v="2"/>
    <x v="2"/>
    <x v="0"/>
    <s v="Returning"/>
    <x v="3"/>
    <s v="Trail Tent 2P"/>
    <n v="3"/>
    <n v="191.46"/>
    <n v="0"/>
    <n v="104.06"/>
    <n v="574.38"/>
    <n v="312.18"/>
    <n v="262.2"/>
    <n v="0.45649221769560222"/>
    <n v="2026"/>
    <x v="2"/>
    <n v="9"/>
    <x v="8"/>
  </r>
  <r>
    <n v="3124"/>
    <d v="2026-09-26T00:00:00"/>
    <x v="2"/>
    <x v="5"/>
    <x v="0"/>
    <s v="Returning"/>
    <x v="2"/>
    <s v="Packing Cube Set"/>
    <n v="3"/>
    <n v="46.48"/>
    <n v="0.05"/>
    <n v="18.82"/>
    <n v="132.46799999999999"/>
    <n v="56.46"/>
    <n v="76.007999999999981"/>
    <n v="0.57378385723344494"/>
    <n v="2026"/>
    <x v="2"/>
    <n v="9"/>
    <x v="8"/>
  </r>
  <r>
    <n v="3216"/>
    <d v="2026-09-26T00:00:00"/>
    <x v="1"/>
    <x v="12"/>
    <x v="2"/>
    <s v="Returning"/>
    <x v="2"/>
    <s v="Insulated Bottle"/>
    <n v="2"/>
    <n v="35.44"/>
    <n v="0.1"/>
    <n v="13.2"/>
    <n v="63.791999999999994"/>
    <n v="26.4"/>
    <n v="37.391999999999996"/>
    <n v="0.58615500376222718"/>
    <n v="2026"/>
    <x v="2"/>
    <n v="9"/>
    <x v="8"/>
  </r>
  <r>
    <n v="3743"/>
    <d v="2026-09-26T00:00:00"/>
    <x v="2"/>
    <x v="2"/>
    <x v="0"/>
    <s v="New"/>
    <x v="4"/>
    <s v="Recovery Roller"/>
    <n v="4"/>
    <n v="36.159999999999997"/>
    <n v="0.05"/>
    <n v="13.68"/>
    <n v="137.40799999999999"/>
    <n v="54.72"/>
    <n v="82.687999999999988"/>
    <n v="0.60176991150442471"/>
    <n v="2026"/>
    <x v="2"/>
    <n v="9"/>
    <x v="8"/>
  </r>
  <r>
    <n v="3788"/>
    <d v="2026-09-26T00:00:00"/>
    <x v="3"/>
    <x v="8"/>
    <x v="0"/>
    <s v="Returning"/>
    <x v="4"/>
    <s v="Recovery Roller"/>
    <n v="2"/>
    <n v="35.93"/>
    <n v="0"/>
    <n v="13.91"/>
    <n v="71.86"/>
    <n v="27.82"/>
    <n v="44.04"/>
    <n v="0.6128583356526579"/>
    <n v="2026"/>
    <x v="2"/>
    <n v="9"/>
    <x v="8"/>
  </r>
  <r>
    <n v="4883"/>
    <d v="2026-09-26T00:00:00"/>
    <x v="3"/>
    <x v="8"/>
    <x v="0"/>
    <s v="Business"/>
    <x v="3"/>
    <s v="Trail Tent 2P"/>
    <n v="1"/>
    <n v="199.7"/>
    <n v="0"/>
    <n v="103.77"/>
    <n v="199.7"/>
    <n v="103.77"/>
    <n v="95.929999999999993"/>
    <n v="0.4803705558337506"/>
    <n v="2026"/>
    <x v="2"/>
    <n v="9"/>
    <x v="8"/>
  </r>
  <r>
    <n v="1577"/>
    <d v="2026-09-27T00:00:00"/>
    <x v="3"/>
    <x v="4"/>
    <x v="0"/>
    <s v="New"/>
    <x v="1"/>
    <s v="Summit Backpack 45L"/>
    <n v="4"/>
    <n v="154.28"/>
    <n v="0.05"/>
    <n v="78.180000000000007"/>
    <n v="586.26400000000001"/>
    <n v="312.72000000000003"/>
    <n v="273.54399999999998"/>
    <n v="0.46658843115047144"/>
    <n v="2026"/>
    <x v="2"/>
    <n v="9"/>
    <x v="8"/>
  </r>
  <r>
    <n v="2310"/>
    <d v="2026-09-27T00:00:00"/>
    <x v="0"/>
    <x v="15"/>
    <x v="0"/>
    <s v="Returning"/>
    <x v="2"/>
    <s v="Travel Backpack 35L"/>
    <n v="1"/>
    <n v="165.44"/>
    <n v="0"/>
    <n v="88.25"/>
    <n v="165.44"/>
    <n v="88.25"/>
    <n v="77.19"/>
    <n v="0.46657398452611215"/>
    <n v="2026"/>
    <x v="2"/>
    <n v="9"/>
    <x v="8"/>
  </r>
  <r>
    <n v="2383"/>
    <d v="2026-09-27T00:00:00"/>
    <x v="3"/>
    <x v="7"/>
    <x v="0"/>
    <s v="Returning"/>
    <x v="2"/>
    <s v="Carry-On Duffel"/>
    <n v="2"/>
    <n v="130.29"/>
    <n v="0.1"/>
    <n v="67.97"/>
    <n v="234.52199999999999"/>
    <n v="135.94"/>
    <n v="98.581999999999994"/>
    <n v="0.42035288800197845"/>
    <n v="2026"/>
    <x v="2"/>
    <n v="9"/>
    <x v="8"/>
  </r>
  <r>
    <n v="2803"/>
    <d v="2026-09-27T00:00:00"/>
    <x v="1"/>
    <x v="12"/>
    <x v="0"/>
    <s v="Returning"/>
    <x v="4"/>
    <s v="Recovery Roller"/>
    <n v="3"/>
    <n v="36.909999999999997"/>
    <n v="0.05"/>
    <n v="13.7"/>
    <n v="105.19349999999999"/>
    <n v="41.099999999999994"/>
    <n v="64.093499999999992"/>
    <n v="0.60929144861612172"/>
    <n v="2026"/>
    <x v="2"/>
    <n v="9"/>
    <x v="8"/>
  </r>
  <r>
    <n v="4199"/>
    <d v="2026-09-27T00:00:00"/>
    <x v="2"/>
    <x v="5"/>
    <x v="3"/>
    <s v="Business"/>
    <x v="0"/>
    <s v="Trail Bike Light"/>
    <n v="1"/>
    <n v="50.02"/>
    <n v="0"/>
    <n v="22.65"/>
    <n v="50.02"/>
    <n v="22.65"/>
    <n v="27.370000000000005"/>
    <n v="0.54718112754898052"/>
    <n v="2026"/>
    <x v="2"/>
    <n v="9"/>
    <x v="8"/>
  </r>
  <r>
    <n v="4517"/>
    <d v="2026-09-27T00:00:00"/>
    <x v="1"/>
    <x v="12"/>
    <x v="0"/>
    <s v="Returning"/>
    <x v="3"/>
    <s v="Portable Camp Stove"/>
    <n v="1"/>
    <n v="83.32"/>
    <n v="0.05"/>
    <n v="38.93"/>
    <n v="79.153999999999996"/>
    <n v="38.93"/>
    <n v="40.223999999999997"/>
    <n v="0.50817393940925282"/>
    <n v="2026"/>
    <x v="2"/>
    <n v="9"/>
    <x v="8"/>
  </r>
  <r>
    <n v="80"/>
    <d v="2026-09-28T00:00:00"/>
    <x v="0"/>
    <x v="15"/>
    <x v="1"/>
    <s v="Business"/>
    <x v="1"/>
    <s v="Trekking Poles"/>
    <n v="10"/>
    <n v="71.040000000000006"/>
    <n v="0.2"/>
    <n v="31.7"/>
    <n v="568.32000000000005"/>
    <n v="317"/>
    <n v="251.32000000000005"/>
    <n v="0.4422156531531532"/>
    <n v="2026"/>
    <x v="2"/>
    <n v="9"/>
    <x v="8"/>
  </r>
  <r>
    <n v="370"/>
    <d v="2026-09-28T00:00:00"/>
    <x v="3"/>
    <x v="7"/>
    <x v="2"/>
    <s v="Returning"/>
    <x v="0"/>
    <s v="Compact Repair Kit"/>
    <n v="2"/>
    <n v="40.83"/>
    <n v="0"/>
    <n v="16.850000000000001"/>
    <n v="81.66"/>
    <n v="33.700000000000003"/>
    <n v="47.959999999999994"/>
    <n v="0.58731325006122947"/>
    <n v="2026"/>
    <x v="2"/>
    <n v="9"/>
    <x v="8"/>
  </r>
  <r>
    <n v="417"/>
    <d v="2026-09-28T00:00:00"/>
    <x v="1"/>
    <x v="14"/>
    <x v="3"/>
    <s v="Returning"/>
    <x v="3"/>
    <s v="Compact Sleeping Bag"/>
    <n v="1"/>
    <n v="121.64"/>
    <n v="0.15"/>
    <n v="61.56"/>
    <n v="103.39399999999999"/>
    <n v="61.56"/>
    <n v="41.833999999999989"/>
    <n v="0.40460761746329565"/>
    <n v="2026"/>
    <x v="2"/>
    <n v="9"/>
    <x v="8"/>
  </r>
  <r>
    <n v="437"/>
    <d v="2026-09-28T00:00:00"/>
    <x v="1"/>
    <x v="1"/>
    <x v="2"/>
    <s v="New"/>
    <x v="2"/>
    <s v="Travel Backpack 35L"/>
    <n v="1"/>
    <n v="164.7"/>
    <n v="0"/>
    <n v="86.02"/>
    <n v="164.7"/>
    <n v="86.02"/>
    <n v="78.679999999999993"/>
    <n v="0.47771706132361869"/>
    <n v="2026"/>
    <x v="2"/>
    <n v="9"/>
    <x v="8"/>
  </r>
  <r>
    <n v="790"/>
    <d v="2026-09-28T00:00:00"/>
    <x v="3"/>
    <x v="7"/>
    <x v="3"/>
    <s v="New"/>
    <x v="3"/>
    <s v="Trail Tent 2P"/>
    <n v="1"/>
    <n v="199.09"/>
    <n v="0.05"/>
    <n v="106.57"/>
    <n v="189.13550000000001"/>
    <n v="106.57"/>
    <n v="82.565500000000014"/>
    <n v="0.43654152710622812"/>
    <n v="2026"/>
    <x v="2"/>
    <n v="9"/>
    <x v="8"/>
  </r>
  <r>
    <n v="1151"/>
    <d v="2026-09-28T00:00:00"/>
    <x v="0"/>
    <x v="0"/>
    <x v="3"/>
    <s v="Returning"/>
    <x v="0"/>
    <s v="Commuter Helmet"/>
    <n v="1"/>
    <n v="81.48"/>
    <n v="0"/>
    <n v="41.47"/>
    <n v="81.48"/>
    <n v="41.47"/>
    <n v="40.010000000000005"/>
    <n v="0.4910407461953854"/>
    <n v="2026"/>
    <x v="2"/>
    <n v="9"/>
    <x v="8"/>
  </r>
  <r>
    <n v="1331"/>
    <d v="2026-09-28T00:00:00"/>
    <x v="0"/>
    <x v="0"/>
    <x v="0"/>
    <s v="New"/>
    <x v="4"/>
    <s v="Resistance Band Set"/>
    <n v="3"/>
    <n v="39.450000000000003"/>
    <n v="0.05"/>
    <n v="15.1"/>
    <n v="112.4325"/>
    <n v="45.3"/>
    <n v="67.132500000000007"/>
    <n v="0.59709158828630515"/>
    <n v="2026"/>
    <x v="2"/>
    <n v="9"/>
    <x v="8"/>
  </r>
  <r>
    <n v="2388"/>
    <d v="2026-09-28T00:00:00"/>
    <x v="3"/>
    <x v="8"/>
    <x v="0"/>
    <s v="Returning"/>
    <x v="1"/>
    <s v="Hiking Daypack 20L"/>
    <n v="3"/>
    <n v="93.22"/>
    <n v="0"/>
    <n v="46.75"/>
    <n v="279.65999999999997"/>
    <n v="140.25"/>
    <n v="139.40999999999997"/>
    <n v="0.49849817635700489"/>
    <n v="2026"/>
    <x v="2"/>
    <n v="9"/>
    <x v="8"/>
  </r>
  <r>
    <n v="2795"/>
    <d v="2026-09-28T00:00:00"/>
    <x v="1"/>
    <x v="12"/>
    <x v="0"/>
    <s v="New"/>
    <x v="1"/>
    <s v="Trail Boots"/>
    <n v="3"/>
    <n v="142.19"/>
    <n v="0.05"/>
    <n v="78.37"/>
    <n v="405.24149999999997"/>
    <n v="235.11"/>
    <n v="170.13149999999996"/>
    <n v="0.41982743623246871"/>
    <n v="2026"/>
    <x v="2"/>
    <n v="9"/>
    <x v="8"/>
  </r>
  <r>
    <n v="2840"/>
    <d v="2026-09-28T00:00:00"/>
    <x v="0"/>
    <x v="0"/>
    <x v="0"/>
    <s v="Returning"/>
    <x v="1"/>
    <s v="Summit Backpack 45L"/>
    <n v="2"/>
    <n v="151.69999999999999"/>
    <n v="0"/>
    <n v="77.19"/>
    <n v="303.39999999999998"/>
    <n v="154.38"/>
    <n v="149.01999999999998"/>
    <n v="0.49116677653263019"/>
    <n v="2026"/>
    <x v="2"/>
    <n v="9"/>
    <x v="8"/>
  </r>
  <r>
    <n v="2863"/>
    <d v="2026-09-28T00:00:00"/>
    <x v="2"/>
    <x v="2"/>
    <x v="2"/>
    <s v="New"/>
    <x v="2"/>
    <s v="Carry-On Duffel"/>
    <n v="1"/>
    <n v="133.85"/>
    <n v="0.05"/>
    <n v="66.41"/>
    <n v="127.15749999999998"/>
    <n v="66.41"/>
    <n v="60.747499999999988"/>
    <n v="0.47773430588050247"/>
    <n v="2026"/>
    <x v="2"/>
    <n v="9"/>
    <x v="8"/>
  </r>
  <r>
    <n v="4522"/>
    <d v="2026-09-28T00:00:00"/>
    <x v="3"/>
    <x v="13"/>
    <x v="3"/>
    <s v="Business"/>
    <x v="3"/>
    <s v="Compact Sleeping Bag"/>
    <n v="6"/>
    <n v="125.62"/>
    <n v="0"/>
    <n v="61.34"/>
    <n v="753.72"/>
    <n v="368.04"/>
    <n v="385.68"/>
    <n v="0.51170195828689702"/>
    <n v="2026"/>
    <x v="2"/>
    <n v="9"/>
    <x v="8"/>
  </r>
  <r>
    <n v="5200"/>
    <d v="2026-09-28T00:00:00"/>
    <x v="1"/>
    <x v="12"/>
    <x v="0"/>
    <s v="New"/>
    <x v="3"/>
    <s v="Trail Tent 2P"/>
    <n v="3"/>
    <n v="196.87"/>
    <n v="0.1"/>
    <n v="105.93"/>
    <n v="531.54899999999998"/>
    <n v="317.79000000000002"/>
    <n v="213.75899999999996"/>
    <n v="0.40214354650276823"/>
    <n v="2026"/>
    <x v="2"/>
    <n v="9"/>
    <x v="8"/>
  </r>
  <r>
    <n v="452"/>
    <d v="2026-09-29T00:00:00"/>
    <x v="1"/>
    <x v="1"/>
    <x v="0"/>
    <s v="Returning"/>
    <x v="2"/>
    <s v="Insulated Bottle"/>
    <n v="4"/>
    <n v="36.869999999999997"/>
    <n v="0"/>
    <n v="13.43"/>
    <n v="147.47999999999999"/>
    <n v="53.72"/>
    <n v="93.759999999999991"/>
    <n v="0.63574721996202876"/>
    <n v="2026"/>
    <x v="2"/>
    <n v="9"/>
    <x v="8"/>
  </r>
  <r>
    <n v="871"/>
    <d v="2026-09-29T00:00:00"/>
    <x v="1"/>
    <x v="12"/>
    <x v="0"/>
    <s v="New"/>
    <x v="2"/>
    <s v="Packing Cube Set"/>
    <n v="1"/>
    <n v="47.37"/>
    <n v="0"/>
    <n v="18.2"/>
    <n v="47.37"/>
    <n v="18.2"/>
    <n v="29.169999999999998"/>
    <n v="0.61579058475828585"/>
    <n v="2026"/>
    <x v="2"/>
    <n v="9"/>
    <x v="8"/>
  </r>
  <r>
    <n v="922"/>
    <d v="2026-09-29T00:00:00"/>
    <x v="3"/>
    <x v="8"/>
    <x v="3"/>
    <s v="Business"/>
    <x v="1"/>
    <s v="Trail Boots"/>
    <n v="1"/>
    <n v="145.62"/>
    <n v="0.05"/>
    <n v="80.25"/>
    <n v="138.339"/>
    <n v="80.25"/>
    <n v="58.088999999999999"/>
    <n v="0.41990328107041397"/>
    <n v="2026"/>
    <x v="2"/>
    <n v="9"/>
    <x v="8"/>
  </r>
  <r>
    <n v="1491"/>
    <d v="2026-09-29T00:00:00"/>
    <x v="3"/>
    <x v="8"/>
    <x v="2"/>
    <s v="New"/>
    <x v="4"/>
    <s v="Recovery Roller"/>
    <n v="2"/>
    <n v="36.1"/>
    <n v="0.05"/>
    <n v="13.71"/>
    <n v="68.59"/>
    <n v="27.42"/>
    <n v="41.17"/>
    <n v="0.60023327015599937"/>
    <n v="2026"/>
    <x v="2"/>
    <n v="9"/>
    <x v="8"/>
  </r>
  <r>
    <n v="1548"/>
    <d v="2026-09-29T00:00:00"/>
    <x v="0"/>
    <x v="9"/>
    <x v="2"/>
    <s v="Returning"/>
    <x v="1"/>
    <s v="Trekking Poles"/>
    <n v="2"/>
    <n v="73"/>
    <n v="0.05"/>
    <n v="31.41"/>
    <n v="138.69999999999999"/>
    <n v="62.82"/>
    <n v="75.88"/>
    <n v="0.54708002883922136"/>
    <n v="2026"/>
    <x v="2"/>
    <n v="9"/>
    <x v="8"/>
  </r>
  <r>
    <n v="2299"/>
    <d v="2026-09-29T00:00:00"/>
    <x v="1"/>
    <x v="11"/>
    <x v="0"/>
    <s v="New"/>
    <x v="2"/>
    <s v="Insulated Bottle"/>
    <n v="2"/>
    <n v="36.93"/>
    <n v="0.1"/>
    <n v="13.4"/>
    <n v="66.474000000000004"/>
    <n v="26.8"/>
    <n v="39.674000000000007"/>
    <n v="0.59683485272437353"/>
    <n v="2026"/>
    <x v="2"/>
    <n v="9"/>
    <x v="8"/>
  </r>
  <r>
    <n v="3051"/>
    <d v="2026-09-29T00:00:00"/>
    <x v="1"/>
    <x v="14"/>
    <x v="0"/>
    <s v="New"/>
    <x v="4"/>
    <s v="Training Mat"/>
    <n v="2"/>
    <n v="51.52"/>
    <n v="0"/>
    <n v="21.47"/>
    <n v="103.04"/>
    <n v="42.94"/>
    <n v="60.100000000000009"/>
    <n v="0.58326863354037273"/>
    <n v="2026"/>
    <x v="2"/>
    <n v="9"/>
    <x v="8"/>
  </r>
  <r>
    <n v="4018"/>
    <d v="2026-09-29T00:00:00"/>
    <x v="1"/>
    <x v="6"/>
    <x v="0"/>
    <s v="New"/>
    <x v="4"/>
    <s v="Training Mat"/>
    <n v="1"/>
    <n v="50.42"/>
    <n v="0"/>
    <n v="21.68"/>
    <n v="50.42"/>
    <n v="21.68"/>
    <n v="28.740000000000002"/>
    <n v="0.57001190003966684"/>
    <n v="2026"/>
    <x v="2"/>
    <n v="9"/>
    <x v="8"/>
  </r>
  <r>
    <n v="4118"/>
    <d v="2026-09-29T00:00:00"/>
    <x v="1"/>
    <x v="14"/>
    <x v="1"/>
    <s v="Returning"/>
    <x v="1"/>
    <s v="Summit Backpack 45L"/>
    <n v="10"/>
    <n v="157.79"/>
    <n v="0.1"/>
    <n v="77.900000000000006"/>
    <n v="1420.11"/>
    <n v="779"/>
    <n v="641.1099999999999"/>
    <n v="0.4514509439409623"/>
    <n v="2026"/>
    <x v="2"/>
    <n v="9"/>
    <x v="8"/>
  </r>
  <r>
    <n v="4251"/>
    <d v="2026-09-29T00:00:00"/>
    <x v="1"/>
    <x v="11"/>
    <x v="0"/>
    <s v="Returning"/>
    <x v="0"/>
    <s v="Compact Repair Kit"/>
    <n v="1"/>
    <n v="40.409999999999997"/>
    <n v="0.15"/>
    <n v="16.3"/>
    <n v="34.348499999999994"/>
    <n v="16.3"/>
    <n v="18.048499999999994"/>
    <n v="0.52545234871974023"/>
    <n v="2026"/>
    <x v="2"/>
    <n v="9"/>
    <x v="8"/>
  </r>
  <r>
    <n v="4557"/>
    <d v="2026-09-29T00:00:00"/>
    <x v="3"/>
    <x v="8"/>
    <x v="0"/>
    <s v="New"/>
    <x v="0"/>
    <s v="Trail Bike Light"/>
    <n v="2"/>
    <n v="50.17"/>
    <n v="0.05"/>
    <n v="22.83"/>
    <n v="95.322999999999993"/>
    <n v="45.66"/>
    <n v="49.662999999999997"/>
    <n v="0.52099703114673268"/>
    <n v="2026"/>
    <x v="2"/>
    <n v="9"/>
    <x v="8"/>
  </r>
  <r>
    <n v="4811"/>
    <d v="2026-09-29T00:00:00"/>
    <x v="1"/>
    <x v="14"/>
    <x v="0"/>
    <s v="New"/>
    <x v="1"/>
    <s v="Summit Backpack 45L"/>
    <n v="1"/>
    <n v="155.55000000000001"/>
    <n v="0.1"/>
    <n v="79.2"/>
    <n v="139.995"/>
    <n v="79.2"/>
    <n v="60.795000000000002"/>
    <n v="0.43426550948248149"/>
    <n v="2026"/>
    <x v="2"/>
    <n v="9"/>
    <x v="8"/>
  </r>
  <r>
    <n v="306"/>
    <d v="2026-09-30T00:00:00"/>
    <x v="2"/>
    <x v="10"/>
    <x v="2"/>
    <s v="Business"/>
    <x v="0"/>
    <s v="Trail Bike Light"/>
    <n v="1"/>
    <n v="51.81"/>
    <n v="0.1"/>
    <n v="22.65"/>
    <n v="46.629000000000005"/>
    <n v="22.65"/>
    <n v="23.979000000000006"/>
    <n v="0.51425078813613856"/>
    <n v="2026"/>
    <x v="2"/>
    <n v="9"/>
    <x v="8"/>
  </r>
  <r>
    <n v="1158"/>
    <d v="2026-09-30T00:00:00"/>
    <x v="0"/>
    <x v="9"/>
    <x v="2"/>
    <s v="Returning"/>
    <x v="4"/>
    <s v="Resistance Band Set"/>
    <n v="1"/>
    <n v="40.61"/>
    <n v="0.1"/>
    <n v="14.28"/>
    <n v="36.548999999999999"/>
    <n v="14.28"/>
    <n v="22.268999999999998"/>
    <n v="0.60929163588607071"/>
    <n v="2026"/>
    <x v="2"/>
    <n v="9"/>
    <x v="8"/>
  </r>
  <r>
    <n v="1639"/>
    <d v="2026-09-30T00:00:00"/>
    <x v="2"/>
    <x v="2"/>
    <x v="2"/>
    <s v="Business"/>
    <x v="1"/>
    <s v="Trail Boots"/>
    <n v="1"/>
    <n v="140.78"/>
    <n v="0.05"/>
    <n v="80.8"/>
    <n v="133.74099999999999"/>
    <n v="80.8"/>
    <n v="52.940999999999988"/>
    <n v="0.39584719719457756"/>
    <n v="2026"/>
    <x v="2"/>
    <n v="9"/>
    <x v="8"/>
  </r>
  <r>
    <n v="2247"/>
    <d v="2026-09-30T00:00:00"/>
    <x v="1"/>
    <x v="6"/>
    <x v="2"/>
    <s v="Business"/>
    <x v="2"/>
    <s v="Travel Backpack 35L"/>
    <n v="1"/>
    <n v="163.13999999999999"/>
    <n v="0"/>
    <n v="87.53"/>
    <n v="163.13999999999999"/>
    <n v="87.53"/>
    <n v="75.609999999999985"/>
    <n v="0.4634669608924849"/>
    <n v="2026"/>
    <x v="2"/>
    <n v="9"/>
    <x v="8"/>
  </r>
  <r>
    <n v="3119"/>
    <d v="2026-09-30T00:00:00"/>
    <x v="3"/>
    <x v="4"/>
    <x v="2"/>
    <s v="Returning"/>
    <x v="1"/>
    <s v="Trekking Poles"/>
    <n v="1"/>
    <n v="70.91"/>
    <n v="0"/>
    <n v="31.73"/>
    <n v="70.91"/>
    <n v="31.73"/>
    <n v="39.179999999999993"/>
    <n v="0.55253137780284856"/>
    <n v="2026"/>
    <x v="2"/>
    <n v="9"/>
    <x v="8"/>
  </r>
  <r>
    <n v="3267"/>
    <d v="2026-09-30T00:00:00"/>
    <x v="3"/>
    <x v="13"/>
    <x v="3"/>
    <s v="Returning"/>
    <x v="0"/>
    <s v="Commuter Helmet"/>
    <n v="2"/>
    <n v="81.99"/>
    <n v="0"/>
    <n v="43.95"/>
    <n v="163.98"/>
    <n v="87.9"/>
    <n v="76.079999999999984"/>
    <n v="0.46395901939260881"/>
    <n v="2026"/>
    <x v="2"/>
    <n v="9"/>
    <x v="8"/>
  </r>
  <r>
    <n v="3382"/>
    <d v="2026-09-30T00:00:00"/>
    <x v="3"/>
    <x v="4"/>
    <x v="3"/>
    <s v="New"/>
    <x v="0"/>
    <s v="Commuter Helmet"/>
    <n v="2"/>
    <n v="81.13"/>
    <n v="0"/>
    <n v="43.7"/>
    <n v="162.26"/>
    <n v="87.4"/>
    <n v="74.859999999999985"/>
    <n v="0.46135831381733017"/>
    <n v="2026"/>
    <x v="2"/>
    <n v="9"/>
    <x v="8"/>
  </r>
  <r>
    <n v="3814"/>
    <d v="2026-09-30T00:00:00"/>
    <x v="1"/>
    <x v="12"/>
    <x v="1"/>
    <s v="Returning"/>
    <x v="1"/>
    <s v="Trail Boots"/>
    <n v="5"/>
    <n v="141.08000000000001"/>
    <n v="0.05"/>
    <n v="78.23"/>
    <n v="670.13000000000011"/>
    <n v="391.15000000000003"/>
    <n v="278.98000000000008"/>
    <n v="0.4163072836613792"/>
    <n v="2026"/>
    <x v="2"/>
    <n v="9"/>
    <x v="8"/>
  </r>
  <r>
    <n v="3818"/>
    <d v="2026-09-30T00:00:00"/>
    <x v="0"/>
    <x v="15"/>
    <x v="0"/>
    <s v="Returning"/>
    <x v="2"/>
    <s v="Insulated Bottle"/>
    <n v="5"/>
    <n v="36.18"/>
    <n v="0"/>
    <n v="13.66"/>
    <n v="180.9"/>
    <n v="68.3"/>
    <n v="112.60000000000001"/>
    <n v="0.62244333886124936"/>
    <n v="2026"/>
    <x v="2"/>
    <n v="9"/>
    <x v="8"/>
  </r>
  <r>
    <n v="4347"/>
    <d v="2026-09-30T00:00:00"/>
    <x v="3"/>
    <x v="13"/>
    <x v="3"/>
    <s v="New"/>
    <x v="0"/>
    <s v="Commuter Helmet"/>
    <n v="1"/>
    <n v="81.06"/>
    <n v="0.05"/>
    <n v="43.54"/>
    <n v="77.007000000000005"/>
    <n v="43.54"/>
    <n v="33.467000000000006"/>
    <n v="0.434596854831379"/>
    <n v="2026"/>
    <x v="2"/>
    <n v="9"/>
    <x v="8"/>
  </r>
  <r>
    <n v="4646"/>
    <d v="2026-09-30T00:00:00"/>
    <x v="2"/>
    <x v="3"/>
    <x v="0"/>
    <s v="Business"/>
    <x v="4"/>
    <s v="Training Mat"/>
    <n v="1"/>
    <n v="49.51"/>
    <n v="0.15"/>
    <n v="21.4"/>
    <n v="42.083499999999994"/>
    <n v="21.4"/>
    <n v="20.683499999999995"/>
    <n v="0.49148716242707946"/>
    <n v="2026"/>
    <x v="2"/>
    <n v="9"/>
    <x v="8"/>
  </r>
  <r>
    <n v="5102"/>
    <d v="2026-09-30T00:00:00"/>
    <x v="1"/>
    <x v="14"/>
    <x v="0"/>
    <s v="New"/>
    <x v="3"/>
    <s v="Trail Tent 2P"/>
    <n v="1"/>
    <n v="196.74"/>
    <n v="0.15"/>
    <n v="102.01"/>
    <n v="167.22900000000001"/>
    <n v="102.01"/>
    <n v="65.219000000000008"/>
    <n v="0.38999814625453721"/>
    <n v="2026"/>
    <x v="2"/>
    <n v="9"/>
    <x v="8"/>
  </r>
  <r>
    <n v="5152"/>
    <d v="2026-09-30T00:00:00"/>
    <x v="3"/>
    <x v="13"/>
    <x v="0"/>
    <s v="New"/>
    <x v="1"/>
    <s v="Hiking Daypack 20L"/>
    <n v="2"/>
    <n v="91.78"/>
    <n v="0.1"/>
    <n v="45.51"/>
    <n v="165.20400000000001"/>
    <n v="91.02"/>
    <n v="74.184000000000012"/>
    <n v="0.44904481731677204"/>
    <n v="2026"/>
    <x v="2"/>
    <n v="9"/>
    <x v="8"/>
  </r>
  <r>
    <n v="151"/>
    <d v="2026-10-01T00:00:00"/>
    <x v="2"/>
    <x v="10"/>
    <x v="0"/>
    <s v="New"/>
    <x v="1"/>
    <s v="Trail Boots"/>
    <n v="5"/>
    <n v="146.69"/>
    <n v="0"/>
    <n v="79"/>
    <n v="733.45"/>
    <n v="395"/>
    <n v="338.45000000000005"/>
    <n v="0.46144931488172342"/>
    <n v="2026"/>
    <x v="3"/>
    <n v="10"/>
    <x v="9"/>
  </r>
  <r>
    <n v="1292"/>
    <d v="2026-10-01T00:00:00"/>
    <x v="0"/>
    <x v="9"/>
    <x v="2"/>
    <s v="New"/>
    <x v="3"/>
    <s v="Portable Camp Stove"/>
    <n v="1"/>
    <n v="79.81"/>
    <n v="0"/>
    <n v="39.08"/>
    <n v="79.81"/>
    <n v="39.08"/>
    <n v="40.730000000000004"/>
    <n v="0.5103370504949255"/>
    <n v="2026"/>
    <x v="3"/>
    <n v="10"/>
    <x v="9"/>
  </r>
  <r>
    <n v="1862"/>
    <d v="2026-10-01T00:00:00"/>
    <x v="3"/>
    <x v="8"/>
    <x v="0"/>
    <s v="New"/>
    <x v="3"/>
    <s v="Compact Sleeping Bag"/>
    <n v="5"/>
    <n v="121.63"/>
    <n v="0.05"/>
    <n v="61.7"/>
    <n v="577.74249999999995"/>
    <n v="308.5"/>
    <n v="269.24249999999995"/>
    <n v="0.46602508903187834"/>
    <n v="2026"/>
    <x v="3"/>
    <n v="10"/>
    <x v="9"/>
  </r>
  <r>
    <n v="2569"/>
    <d v="2026-10-01T00:00:00"/>
    <x v="3"/>
    <x v="13"/>
    <x v="1"/>
    <s v="Business"/>
    <x v="0"/>
    <s v="Trail Bike Light"/>
    <n v="10"/>
    <n v="50.42"/>
    <n v="0.05"/>
    <n v="22.5"/>
    <n v="478.99"/>
    <n v="225"/>
    <n v="253.99"/>
    <n v="0.53026159210004387"/>
    <n v="2026"/>
    <x v="3"/>
    <n v="10"/>
    <x v="9"/>
  </r>
  <r>
    <n v="3333"/>
    <d v="2026-10-01T00:00:00"/>
    <x v="2"/>
    <x v="5"/>
    <x v="0"/>
    <s v="New"/>
    <x v="3"/>
    <s v="Portable Camp Stove"/>
    <n v="3"/>
    <n v="80.67"/>
    <n v="0"/>
    <n v="39.94"/>
    <n v="242.01"/>
    <n v="119.82"/>
    <n v="122.19"/>
    <n v="0.50489649188050079"/>
    <n v="2026"/>
    <x v="3"/>
    <n v="10"/>
    <x v="9"/>
  </r>
  <r>
    <n v="3830"/>
    <d v="2026-10-01T00:00:00"/>
    <x v="3"/>
    <x v="13"/>
    <x v="0"/>
    <s v="Business"/>
    <x v="1"/>
    <s v="Summit Backpack 45L"/>
    <n v="2"/>
    <n v="152.12"/>
    <n v="0"/>
    <n v="79.53"/>
    <n v="304.24"/>
    <n v="159.06"/>
    <n v="145.18"/>
    <n v="0.47718906126742044"/>
    <n v="2026"/>
    <x v="3"/>
    <n v="10"/>
    <x v="9"/>
  </r>
  <r>
    <n v="4868"/>
    <d v="2026-10-01T00:00:00"/>
    <x v="2"/>
    <x v="5"/>
    <x v="1"/>
    <s v="New"/>
    <x v="3"/>
    <s v="Portable Camp Stove"/>
    <n v="4"/>
    <n v="82.54"/>
    <n v="0.15"/>
    <n v="39.74"/>
    <n v="280.63600000000002"/>
    <n v="158.96"/>
    <n v="121.67600000000002"/>
    <n v="0.43357231431462823"/>
    <n v="2026"/>
    <x v="3"/>
    <n v="10"/>
    <x v="9"/>
  </r>
  <r>
    <n v="2250"/>
    <d v="2026-10-02T00:00:00"/>
    <x v="3"/>
    <x v="13"/>
    <x v="2"/>
    <s v="Returning"/>
    <x v="0"/>
    <s v="Trail Bike Light"/>
    <n v="2"/>
    <n v="50.43"/>
    <n v="0"/>
    <n v="23.04"/>
    <n v="100.86"/>
    <n v="46.08"/>
    <n v="54.78"/>
    <n v="0.54312908982748365"/>
    <n v="2026"/>
    <x v="3"/>
    <n v="10"/>
    <x v="9"/>
  </r>
  <r>
    <n v="2516"/>
    <d v="2026-10-02T00:00:00"/>
    <x v="2"/>
    <x v="10"/>
    <x v="0"/>
    <s v="New"/>
    <x v="3"/>
    <s v="Trail Tent 2P"/>
    <n v="2"/>
    <n v="198.57"/>
    <n v="0.15"/>
    <n v="101.08"/>
    <n v="337.56899999999996"/>
    <n v="202.16"/>
    <n v="135.40899999999996"/>
    <n v="0.4011298430839324"/>
    <n v="2026"/>
    <x v="3"/>
    <n v="10"/>
    <x v="9"/>
  </r>
  <r>
    <n v="809"/>
    <d v="2026-10-03T00:00:00"/>
    <x v="3"/>
    <x v="8"/>
    <x v="0"/>
    <s v="New"/>
    <x v="4"/>
    <s v="Resistance Band Set"/>
    <n v="2"/>
    <n v="41.06"/>
    <n v="0.05"/>
    <n v="14.54"/>
    <n v="78.013999999999996"/>
    <n v="29.08"/>
    <n v="48.933999999999997"/>
    <n v="0.62724639167328944"/>
    <n v="2026"/>
    <x v="3"/>
    <n v="10"/>
    <x v="9"/>
  </r>
  <r>
    <n v="1852"/>
    <d v="2026-10-03T00:00:00"/>
    <x v="1"/>
    <x v="12"/>
    <x v="1"/>
    <s v="Business"/>
    <x v="2"/>
    <s v="Travel Backpack 35L"/>
    <n v="4"/>
    <n v="162.19"/>
    <n v="0.15"/>
    <n v="89.81"/>
    <n v="551.44600000000003"/>
    <n v="359.24"/>
    <n v="192.20600000000002"/>
    <n v="0.34854908730863948"/>
    <n v="2026"/>
    <x v="3"/>
    <n v="10"/>
    <x v="9"/>
  </r>
  <r>
    <n v="3627"/>
    <d v="2026-10-03T00:00:00"/>
    <x v="3"/>
    <x v="4"/>
    <x v="2"/>
    <s v="New"/>
    <x v="3"/>
    <s v="Trail Tent 2P"/>
    <n v="2"/>
    <n v="192.99"/>
    <n v="0"/>
    <n v="101.73"/>
    <n v="385.98"/>
    <n v="203.46"/>
    <n v="182.52"/>
    <n v="0.47287424218871443"/>
    <n v="2026"/>
    <x v="3"/>
    <n v="10"/>
    <x v="9"/>
  </r>
  <r>
    <n v="4135"/>
    <d v="2026-10-03T00:00:00"/>
    <x v="0"/>
    <x v="15"/>
    <x v="0"/>
    <s v="New"/>
    <x v="1"/>
    <s v="Trail Boots"/>
    <n v="3"/>
    <n v="142.33000000000001"/>
    <n v="0.1"/>
    <n v="79.19"/>
    <n v="384.291"/>
    <n v="237.57"/>
    <n v="146.721"/>
    <n v="0.3817966072585619"/>
    <n v="2026"/>
    <x v="3"/>
    <n v="10"/>
    <x v="9"/>
  </r>
  <r>
    <n v="4138"/>
    <d v="2026-10-03T00:00:00"/>
    <x v="1"/>
    <x v="11"/>
    <x v="2"/>
    <s v="Business"/>
    <x v="1"/>
    <s v="Trail Boots"/>
    <n v="4"/>
    <n v="143.63"/>
    <n v="0"/>
    <n v="80.510000000000005"/>
    <n v="574.52"/>
    <n v="322.04000000000002"/>
    <n v="252.47999999999996"/>
    <n v="0.43946250783262542"/>
    <n v="2026"/>
    <x v="3"/>
    <n v="10"/>
    <x v="9"/>
  </r>
  <r>
    <n v="4286"/>
    <d v="2026-10-03T00:00:00"/>
    <x v="1"/>
    <x v="6"/>
    <x v="2"/>
    <s v="Returning"/>
    <x v="3"/>
    <s v="Alpine Tent 4P"/>
    <n v="4"/>
    <n v="341.95"/>
    <n v="0.05"/>
    <n v="199.9"/>
    <n v="1299.4099999999999"/>
    <n v="799.6"/>
    <n v="499.80999999999983"/>
    <n v="0.38464379987840625"/>
    <n v="2026"/>
    <x v="3"/>
    <n v="10"/>
    <x v="9"/>
  </r>
  <r>
    <n v="4371"/>
    <d v="2026-10-03T00:00:00"/>
    <x v="1"/>
    <x v="6"/>
    <x v="0"/>
    <s v="Returning"/>
    <x v="4"/>
    <s v="Weighted Vest"/>
    <n v="1"/>
    <n v="123.81"/>
    <n v="0"/>
    <n v="68.72"/>
    <n v="123.81"/>
    <n v="68.72"/>
    <n v="55.09"/>
    <n v="0.44495598093853489"/>
    <n v="2026"/>
    <x v="3"/>
    <n v="10"/>
    <x v="9"/>
  </r>
  <r>
    <n v="905"/>
    <d v="2026-10-04T00:00:00"/>
    <x v="2"/>
    <x v="3"/>
    <x v="0"/>
    <s v="New"/>
    <x v="1"/>
    <s v="Trail Boots"/>
    <n v="1"/>
    <n v="146.1"/>
    <n v="0"/>
    <n v="79.739999999999995"/>
    <n v="146.1"/>
    <n v="79.739999999999995"/>
    <n v="66.36"/>
    <n v="0.45420944558521564"/>
    <n v="2026"/>
    <x v="3"/>
    <n v="10"/>
    <x v="9"/>
  </r>
  <r>
    <n v="1415"/>
    <d v="2026-10-04T00:00:00"/>
    <x v="1"/>
    <x v="11"/>
    <x v="3"/>
    <s v="Returning"/>
    <x v="2"/>
    <s v="Travel Backpack 35L"/>
    <n v="1"/>
    <n v="161.07"/>
    <n v="0.05"/>
    <n v="89.81"/>
    <n v="153.01649999999998"/>
    <n v="89.81"/>
    <n v="63.206499999999977"/>
    <n v="0.41306983233834249"/>
    <n v="2026"/>
    <x v="3"/>
    <n v="10"/>
    <x v="9"/>
  </r>
  <r>
    <n v="2205"/>
    <d v="2026-10-04T00:00:00"/>
    <x v="3"/>
    <x v="13"/>
    <x v="0"/>
    <s v="New"/>
    <x v="1"/>
    <s v="Hiking Daypack 20L"/>
    <n v="5"/>
    <n v="90.12"/>
    <n v="0"/>
    <n v="46.67"/>
    <n v="450.6"/>
    <n v="233.35000000000002"/>
    <n v="217.25"/>
    <n v="0.48213493120284062"/>
    <n v="2026"/>
    <x v="3"/>
    <n v="10"/>
    <x v="9"/>
  </r>
  <r>
    <n v="2374"/>
    <d v="2026-10-04T00:00:00"/>
    <x v="3"/>
    <x v="13"/>
    <x v="3"/>
    <s v="Returning"/>
    <x v="1"/>
    <s v="Trekking Poles"/>
    <n v="1"/>
    <n v="70.400000000000006"/>
    <n v="0"/>
    <n v="32.43"/>
    <n v="70.400000000000006"/>
    <n v="32.43"/>
    <n v="37.970000000000006"/>
    <n v="0.53934659090909098"/>
    <n v="2026"/>
    <x v="3"/>
    <n v="10"/>
    <x v="9"/>
  </r>
  <r>
    <n v="4840"/>
    <d v="2026-10-04T00:00:00"/>
    <x v="1"/>
    <x v="12"/>
    <x v="1"/>
    <s v="Business"/>
    <x v="3"/>
    <s v="Trail Tent 2P"/>
    <n v="6"/>
    <n v="191.08"/>
    <n v="0.1"/>
    <n v="102.93"/>
    <n v="1031.8320000000001"/>
    <n v="617.58000000000004"/>
    <n v="414.25200000000007"/>
    <n v="0.40147233270532412"/>
    <n v="2026"/>
    <x v="3"/>
    <n v="10"/>
    <x v="9"/>
  </r>
  <r>
    <n v="4984"/>
    <d v="2026-10-04T00:00:00"/>
    <x v="2"/>
    <x v="16"/>
    <x v="0"/>
    <s v="Returning"/>
    <x v="4"/>
    <s v="Recovery Roller"/>
    <n v="1"/>
    <n v="36.590000000000003"/>
    <n v="0"/>
    <n v="13.62"/>
    <n v="36.590000000000003"/>
    <n v="13.62"/>
    <n v="22.970000000000006"/>
    <n v="0.62776714949439749"/>
    <n v="2026"/>
    <x v="3"/>
    <n v="10"/>
    <x v="9"/>
  </r>
  <r>
    <n v="641"/>
    <d v="2026-10-05T00:00:00"/>
    <x v="1"/>
    <x v="11"/>
    <x v="2"/>
    <s v="Returning"/>
    <x v="3"/>
    <s v="Compact Sleeping Bag"/>
    <n v="2"/>
    <n v="125.38"/>
    <n v="0.05"/>
    <n v="59.12"/>
    <n v="238.22199999999998"/>
    <n v="118.24"/>
    <n v="119.98199999999999"/>
    <n v="0.5036562534106841"/>
    <n v="2026"/>
    <x v="3"/>
    <n v="10"/>
    <x v="9"/>
  </r>
  <r>
    <n v="1358"/>
    <d v="2026-10-05T00:00:00"/>
    <x v="0"/>
    <x v="0"/>
    <x v="0"/>
    <s v="New"/>
    <x v="2"/>
    <s v="Insulated Bottle"/>
    <n v="1"/>
    <n v="35.71"/>
    <n v="0"/>
    <n v="13.3"/>
    <n v="35.71"/>
    <n v="13.3"/>
    <n v="22.41"/>
    <n v="0.62755530663679637"/>
    <n v="2026"/>
    <x v="3"/>
    <n v="10"/>
    <x v="9"/>
  </r>
  <r>
    <n v="3904"/>
    <d v="2026-10-05T00:00:00"/>
    <x v="1"/>
    <x v="6"/>
    <x v="0"/>
    <s v="Returning"/>
    <x v="2"/>
    <s v="Packing Cube Set"/>
    <n v="2"/>
    <n v="46.72"/>
    <n v="0"/>
    <n v="18.39"/>
    <n v="93.44"/>
    <n v="36.78"/>
    <n v="56.66"/>
    <n v="0.60637842465753422"/>
    <n v="2026"/>
    <x v="3"/>
    <n v="10"/>
    <x v="9"/>
  </r>
  <r>
    <n v="4336"/>
    <d v="2026-10-05T00:00:00"/>
    <x v="0"/>
    <x v="15"/>
    <x v="3"/>
    <s v="Returning"/>
    <x v="1"/>
    <s v="Trail Boots"/>
    <n v="1"/>
    <n v="143.16999999999999"/>
    <n v="0.05"/>
    <n v="81.290000000000006"/>
    <n v="136.01149999999998"/>
    <n v="81.290000000000006"/>
    <n v="54.721499999999978"/>
    <n v="0.40232995004098904"/>
    <n v="2026"/>
    <x v="3"/>
    <n v="10"/>
    <x v="9"/>
  </r>
  <r>
    <n v="4705"/>
    <d v="2026-10-05T00:00:00"/>
    <x v="0"/>
    <x v="0"/>
    <x v="2"/>
    <s v="Returning"/>
    <x v="3"/>
    <s v="Compact Sleeping Bag"/>
    <n v="1"/>
    <n v="125.88"/>
    <n v="0"/>
    <n v="62.46"/>
    <n v="125.88"/>
    <n v="62.46"/>
    <n v="63.419999999999995"/>
    <n v="0.50381315538608196"/>
    <n v="2026"/>
    <x v="3"/>
    <n v="10"/>
    <x v="9"/>
  </r>
  <r>
    <n v="1094"/>
    <d v="2026-10-06T00:00:00"/>
    <x v="3"/>
    <x v="4"/>
    <x v="0"/>
    <s v="New"/>
    <x v="4"/>
    <s v="Weighted Vest"/>
    <n v="2"/>
    <n v="121.81"/>
    <n v="0.05"/>
    <n v="67.72"/>
    <n v="231.43899999999999"/>
    <n v="135.44"/>
    <n v="95.998999999999995"/>
    <n v="0.41479180259161158"/>
    <n v="2026"/>
    <x v="3"/>
    <n v="10"/>
    <x v="9"/>
  </r>
  <r>
    <n v="3926"/>
    <d v="2026-10-06T00:00:00"/>
    <x v="2"/>
    <x v="5"/>
    <x v="0"/>
    <s v="Business"/>
    <x v="1"/>
    <s v="Summit Backpack 45L"/>
    <n v="6"/>
    <n v="154.93"/>
    <n v="0.05"/>
    <n v="79.430000000000007"/>
    <n v="883.101"/>
    <n v="476.58000000000004"/>
    <n v="406.52099999999996"/>
    <n v="0.46033352923391546"/>
    <n v="2026"/>
    <x v="3"/>
    <n v="10"/>
    <x v="9"/>
  </r>
  <r>
    <n v="524"/>
    <d v="2026-10-07T00:00:00"/>
    <x v="3"/>
    <x v="8"/>
    <x v="2"/>
    <s v="New"/>
    <x v="0"/>
    <s v="Cycling Pack 12L"/>
    <n v="2"/>
    <n v="101.1"/>
    <n v="0.15"/>
    <n v="51.61"/>
    <n v="171.86999999999998"/>
    <n v="103.22"/>
    <n v="68.649999999999977"/>
    <n v="0.39942980159422814"/>
    <n v="2026"/>
    <x v="3"/>
    <n v="10"/>
    <x v="9"/>
  </r>
  <r>
    <n v="2277"/>
    <d v="2026-10-07T00:00:00"/>
    <x v="0"/>
    <x v="0"/>
    <x v="0"/>
    <s v="New"/>
    <x v="0"/>
    <s v="Cycling Pack 12L"/>
    <n v="2"/>
    <n v="105"/>
    <n v="0"/>
    <n v="50.3"/>
    <n v="210"/>
    <n v="100.6"/>
    <n v="109.4"/>
    <n v="0.52095238095238094"/>
    <n v="2026"/>
    <x v="3"/>
    <n v="10"/>
    <x v="9"/>
  </r>
  <r>
    <n v="2442"/>
    <d v="2026-10-07T00:00:00"/>
    <x v="2"/>
    <x v="2"/>
    <x v="1"/>
    <s v="Business"/>
    <x v="1"/>
    <s v="Summit Backpack 45L"/>
    <n v="4"/>
    <n v="157.12"/>
    <n v="0.15"/>
    <n v="77.98"/>
    <n v="534.20799999999997"/>
    <n v="311.92"/>
    <n v="222.28799999999995"/>
    <n v="0.41610758356295668"/>
    <n v="2026"/>
    <x v="3"/>
    <n v="10"/>
    <x v="9"/>
  </r>
  <r>
    <n v="2809"/>
    <d v="2026-10-07T00:00:00"/>
    <x v="3"/>
    <x v="8"/>
    <x v="0"/>
    <s v="Returning"/>
    <x v="1"/>
    <s v="Trekking Poles"/>
    <n v="3"/>
    <n v="70.239999999999995"/>
    <n v="0.05"/>
    <n v="31.96"/>
    <n v="200.18399999999997"/>
    <n v="95.88"/>
    <n v="104.30399999999997"/>
    <n v="0.5210406426087999"/>
    <n v="2026"/>
    <x v="3"/>
    <n v="10"/>
    <x v="9"/>
  </r>
  <r>
    <n v="2946"/>
    <d v="2026-10-07T00:00:00"/>
    <x v="2"/>
    <x v="16"/>
    <x v="0"/>
    <s v="Returning"/>
    <x v="0"/>
    <s v="Cycling Pack 12L"/>
    <n v="1"/>
    <n v="103.48"/>
    <n v="0.1"/>
    <n v="51.33"/>
    <n v="93.132000000000005"/>
    <n v="51.33"/>
    <n v="41.802000000000007"/>
    <n v="0.4488467980930293"/>
    <n v="2026"/>
    <x v="3"/>
    <n v="10"/>
    <x v="9"/>
  </r>
  <r>
    <n v="4147"/>
    <d v="2026-10-07T00:00:00"/>
    <x v="1"/>
    <x v="12"/>
    <x v="2"/>
    <s v="Returning"/>
    <x v="0"/>
    <s v="Compact Repair Kit"/>
    <n v="3"/>
    <n v="40.770000000000003"/>
    <n v="0.05"/>
    <n v="16.68"/>
    <n v="116.19449999999999"/>
    <n v="50.04"/>
    <n v="66.154499999999985"/>
    <n v="0.56934278300608021"/>
    <n v="2026"/>
    <x v="3"/>
    <n v="10"/>
    <x v="9"/>
  </r>
  <r>
    <n v="4164"/>
    <d v="2026-10-07T00:00:00"/>
    <x v="0"/>
    <x v="9"/>
    <x v="2"/>
    <s v="New"/>
    <x v="1"/>
    <s v="Trail Boots"/>
    <n v="2"/>
    <n v="143.41999999999999"/>
    <n v="0"/>
    <n v="81.44"/>
    <n v="286.83999999999997"/>
    <n v="162.88"/>
    <n v="123.95999999999998"/>
    <n v="0.43215730023706594"/>
    <n v="2026"/>
    <x v="3"/>
    <n v="10"/>
    <x v="9"/>
  </r>
  <r>
    <n v="4275"/>
    <d v="2026-10-07T00:00:00"/>
    <x v="3"/>
    <x v="7"/>
    <x v="3"/>
    <s v="Returning"/>
    <x v="0"/>
    <s v="Trail Bike Light"/>
    <n v="1"/>
    <n v="49.56"/>
    <n v="0.05"/>
    <n v="22.88"/>
    <n v="47.082000000000001"/>
    <n v="22.88"/>
    <n v="24.202000000000002"/>
    <n v="0.51403933562720361"/>
    <n v="2026"/>
    <x v="3"/>
    <n v="10"/>
    <x v="9"/>
  </r>
  <r>
    <n v="5062"/>
    <d v="2026-10-07T00:00:00"/>
    <x v="1"/>
    <x v="12"/>
    <x v="0"/>
    <s v="Returning"/>
    <x v="2"/>
    <s v="Carry-On Duffel"/>
    <n v="4"/>
    <n v="131.05000000000001"/>
    <n v="0"/>
    <n v="67.37"/>
    <n v="524.20000000000005"/>
    <n v="269.48"/>
    <n v="254.72000000000003"/>
    <n v="0.48592140404425793"/>
    <n v="2026"/>
    <x v="3"/>
    <n v="10"/>
    <x v="9"/>
  </r>
  <r>
    <n v="1126"/>
    <d v="2026-10-08T00:00:00"/>
    <x v="0"/>
    <x v="9"/>
    <x v="0"/>
    <s v="Business"/>
    <x v="0"/>
    <s v="Trail Bike Light"/>
    <n v="1"/>
    <n v="51.35"/>
    <n v="0"/>
    <n v="22.98"/>
    <n v="51.35"/>
    <n v="22.98"/>
    <n v="28.37"/>
    <n v="0.55248296007789677"/>
    <n v="2026"/>
    <x v="3"/>
    <n v="10"/>
    <x v="9"/>
  </r>
  <r>
    <n v="1865"/>
    <d v="2026-10-08T00:00:00"/>
    <x v="3"/>
    <x v="8"/>
    <x v="0"/>
    <s v="Returning"/>
    <x v="4"/>
    <s v="Resistance Band Set"/>
    <n v="1"/>
    <n v="39.659999999999997"/>
    <n v="0"/>
    <n v="14.39"/>
    <n v="39.659999999999997"/>
    <n v="14.39"/>
    <n v="25.269999999999996"/>
    <n v="0.63716591023701463"/>
    <n v="2026"/>
    <x v="3"/>
    <n v="10"/>
    <x v="9"/>
  </r>
  <r>
    <n v="2471"/>
    <d v="2026-10-08T00:00:00"/>
    <x v="3"/>
    <x v="13"/>
    <x v="2"/>
    <s v="New"/>
    <x v="4"/>
    <s v="Resistance Band Set"/>
    <n v="1"/>
    <n v="39.79"/>
    <n v="0"/>
    <n v="14.76"/>
    <n v="39.79"/>
    <n v="14.76"/>
    <n v="25.03"/>
    <n v="0.62905252576024129"/>
    <n v="2026"/>
    <x v="3"/>
    <n v="10"/>
    <x v="9"/>
  </r>
  <r>
    <n v="3208"/>
    <d v="2026-10-08T00:00:00"/>
    <x v="2"/>
    <x v="10"/>
    <x v="1"/>
    <s v="New"/>
    <x v="0"/>
    <s v="Compact Repair Kit"/>
    <n v="6"/>
    <n v="41.27"/>
    <n v="0.1"/>
    <n v="16.61"/>
    <n v="222.858"/>
    <n v="99.66"/>
    <n v="123.19800000000001"/>
    <n v="0.55280941227149127"/>
    <n v="2026"/>
    <x v="3"/>
    <n v="10"/>
    <x v="9"/>
  </r>
  <r>
    <n v="4285"/>
    <d v="2026-10-08T00:00:00"/>
    <x v="3"/>
    <x v="4"/>
    <x v="0"/>
    <s v="Returning"/>
    <x v="1"/>
    <s v="Hiking Daypack 20L"/>
    <n v="1"/>
    <n v="93.39"/>
    <n v="0"/>
    <n v="45.98"/>
    <n v="93.39"/>
    <n v="45.98"/>
    <n v="47.410000000000004"/>
    <n v="0.50765606595995294"/>
    <n v="2026"/>
    <x v="3"/>
    <n v="10"/>
    <x v="9"/>
  </r>
  <r>
    <n v="261"/>
    <d v="2026-10-09T00:00:00"/>
    <x v="2"/>
    <x v="3"/>
    <x v="0"/>
    <s v="Business"/>
    <x v="3"/>
    <s v="Alpine Tent 4P"/>
    <n v="1"/>
    <n v="336.56"/>
    <n v="0"/>
    <n v="189.74"/>
    <n v="336.56"/>
    <n v="189.74"/>
    <n v="146.82"/>
    <n v="0.43623722367482765"/>
    <n v="2026"/>
    <x v="3"/>
    <n v="10"/>
    <x v="9"/>
  </r>
  <r>
    <n v="291"/>
    <d v="2026-10-09T00:00:00"/>
    <x v="2"/>
    <x v="2"/>
    <x v="0"/>
    <s v="New"/>
    <x v="2"/>
    <s v="Carry-On Duffel"/>
    <n v="2"/>
    <n v="132.47999999999999"/>
    <n v="0.1"/>
    <n v="67.48"/>
    <n v="238.464"/>
    <n v="134.96"/>
    <n v="103.50399999999999"/>
    <n v="0.43404455179817497"/>
    <n v="2026"/>
    <x v="3"/>
    <n v="10"/>
    <x v="9"/>
  </r>
  <r>
    <n v="670"/>
    <d v="2026-10-09T00:00:00"/>
    <x v="1"/>
    <x v="14"/>
    <x v="2"/>
    <s v="Returning"/>
    <x v="1"/>
    <s v="Hiking Daypack 20L"/>
    <n v="1"/>
    <n v="92.59"/>
    <n v="0"/>
    <n v="44.46"/>
    <n v="92.59"/>
    <n v="44.46"/>
    <n v="48.13"/>
    <n v="0.51981855491953777"/>
    <n v="2026"/>
    <x v="3"/>
    <n v="10"/>
    <x v="9"/>
  </r>
  <r>
    <n v="1306"/>
    <d v="2026-10-09T00:00:00"/>
    <x v="3"/>
    <x v="8"/>
    <x v="2"/>
    <s v="Business"/>
    <x v="4"/>
    <s v="Recovery Roller"/>
    <n v="1"/>
    <n v="35.450000000000003"/>
    <n v="0.05"/>
    <n v="14.23"/>
    <n v="33.677500000000002"/>
    <n v="14.23"/>
    <n v="19.447500000000002"/>
    <n v="0.57746269764679681"/>
    <n v="2026"/>
    <x v="3"/>
    <n v="10"/>
    <x v="9"/>
  </r>
  <r>
    <n v="2400"/>
    <d v="2026-10-09T00:00:00"/>
    <x v="2"/>
    <x v="2"/>
    <x v="0"/>
    <s v="New"/>
    <x v="1"/>
    <s v="Hiking Daypack 20L"/>
    <n v="2"/>
    <n v="93.83"/>
    <n v="0.1"/>
    <n v="44.27"/>
    <n v="168.89400000000001"/>
    <n v="88.54"/>
    <n v="80.353999999999999"/>
    <n v="0.47576586498040191"/>
    <n v="2026"/>
    <x v="3"/>
    <n v="10"/>
    <x v="9"/>
  </r>
  <r>
    <n v="3816"/>
    <d v="2026-10-09T00:00:00"/>
    <x v="1"/>
    <x v="12"/>
    <x v="0"/>
    <s v="New"/>
    <x v="4"/>
    <s v="Recovery Roller"/>
    <n v="1"/>
    <n v="36.32"/>
    <n v="0"/>
    <n v="13.6"/>
    <n v="36.32"/>
    <n v="13.6"/>
    <n v="22.72"/>
    <n v="0.62555066079295152"/>
    <n v="2026"/>
    <x v="3"/>
    <n v="10"/>
    <x v="9"/>
  </r>
  <r>
    <n v="4038"/>
    <d v="2026-10-09T00:00:00"/>
    <x v="0"/>
    <x v="15"/>
    <x v="0"/>
    <s v="Returning"/>
    <x v="4"/>
    <s v="Weighted Vest"/>
    <n v="2"/>
    <n v="125.56"/>
    <n v="0.1"/>
    <n v="67.260000000000005"/>
    <n v="226.00800000000001"/>
    <n v="134.52000000000001"/>
    <n v="91.488"/>
    <n v="0.40479983009450993"/>
    <n v="2026"/>
    <x v="3"/>
    <n v="10"/>
    <x v="9"/>
  </r>
  <r>
    <n v="4686"/>
    <d v="2026-10-09T00:00:00"/>
    <x v="0"/>
    <x v="15"/>
    <x v="3"/>
    <s v="New"/>
    <x v="3"/>
    <s v="Compact Sleeping Bag"/>
    <n v="2"/>
    <n v="124.91"/>
    <n v="0"/>
    <n v="60.33"/>
    <n v="249.82"/>
    <n v="120.66"/>
    <n v="129.16"/>
    <n v="0.51701224881914976"/>
    <n v="2026"/>
    <x v="3"/>
    <n v="10"/>
    <x v="9"/>
  </r>
  <r>
    <n v="5076"/>
    <d v="2026-10-09T00:00:00"/>
    <x v="1"/>
    <x v="12"/>
    <x v="0"/>
    <s v="New"/>
    <x v="3"/>
    <s v="Trail Tent 2P"/>
    <n v="1"/>
    <n v="199.32"/>
    <n v="0"/>
    <n v="103.83"/>
    <n v="199.32"/>
    <n v="103.83"/>
    <n v="95.49"/>
    <n v="0.4790788681517158"/>
    <n v="2026"/>
    <x v="3"/>
    <n v="10"/>
    <x v="9"/>
  </r>
  <r>
    <n v="1339"/>
    <d v="2026-10-10T00:00:00"/>
    <x v="1"/>
    <x v="11"/>
    <x v="0"/>
    <s v="Returning"/>
    <x v="3"/>
    <s v="Alpine Tent 4P"/>
    <n v="4"/>
    <n v="337.38"/>
    <n v="0.05"/>
    <n v="194.94"/>
    <n v="1282.0439999999999"/>
    <n v="779.76"/>
    <n v="502.28399999999988"/>
    <n v="0.39178374533167343"/>
    <n v="2026"/>
    <x v="3"/>
    <n v="10"/>
    <x v="9"/>
  </r>
  <r>
    <n v="1884"/>
    <d v="2026-10-10T00:00:00"/>
    <x v="2"/>
    <x v="2"/>
    <x v="0"/>
    <s v="Business"/>
    <x v="3"/>
    <s v="Portable Camp Stove"/>
    <n v="3"/>
    <n v="82.18"/>
    <n v="0.1"/>
    <n v="39.82"/>
    <n v="221.88600000000002"/>
    <n v="119.46000000000001"/>
    <n v="102.42600000000002"/>
    <n v="0.46161542413671885"/>
    <n v="2026"/>
    <x v="3"/>
    <n v="10"/>
    <x v="9"/>
  </r>
  <r>
    <n v="3568"/>
    <d v="2026-10-10T00:00:00"/>
    <x v="0"/>
    <x v="15"/>
    <x v="1"/>
    <s v="New"/>
    <x v="1"/>
    <s v="Trekking Poles"/>
    <n v="15"/>
    <n v="70.25"/>
    <n v="0.1"/>
    <n v="32.19"/>
    <n v="948.375"/>
    <n v="482.84999999999997"/>
    <n v="465.52500000000003"/>
    <n v="0.49086595492289448"/>
    <n v="2026"/>
    <x v="3"/>
    <n v="10"/>
    <x v="9"/>
  </r>
  <r>
    <n v="4171"/>
    <d v="2026-10-10T00:00:00"/>
    <x v="3"/>
    <x v="7"/>
    <x v="2"/>
    <s v="New"/>
    <x v="2"/>
    <s v="Insulated Bottle"/>
    <n v="2"/>
    <n v="35.36"/>
    <n v="0"/>
    <n v="13.49"/>
    <n v="70.72"/>
    <n v="26.98"/>
    <n v="43.739999999999995"/>
    <n v="0.61849547511312208"/>
    <n v="2026"/>
    <x v="3"/>
    <n v="10"/>
    <x v="9"/>
  </r>
  <r>
    <n v="4477"/>
    <d v="2026-10-10T00:00:00"/>
    <x v="2"/>
    <x v="5"/>
    <x v="2"/>
    <s v="New"/>
    <x v="2"/>
    <s v="Packing Cube Set"/>
    <n v="1"/>
    <n v="46.01"/>
    <n v="0"/>
    <n v="18.239999999999998"/>
    <n v="46.01"/>
    <n v="18.239999999999998"/>
    <n v="27.77"/>
    <n v="0.6035644425124973"/>
    <n v="2026"/>
    <x v="3"/>
    <n v="10"/>
    <x v="9"/>
  </r>
  <r>
    <n v="3368"/>
    <d v="2026-10-11T00:00:00"/>
    <x v="0"/>
    <x v="9"/>
    <x v="0"/>
    <s v="Returning"/>
    <x v="1"/>
    <s v="Hiking Daypack 20L"/>
    <n v="1"/>
    <n v="89.88"/>
    <n v="0"/>
    <n v="46.15"/>
    <n v="89.88"/>
    <n v="46.15"/>
    <n v="43.73"/>
    <n v="0.48653760569648419"/>
    <n v="2026"/>
    <x v="3"/>
    <n v="10"/>
    <x v="9"/>
  </r>
  <r>
    <n v="3566"/>
    <d v="2026-10-11T00:00:00"/>
    <x v="1"/>
    <x v="12"/>
    <x v="0"/>
    <s v="New"/>
    <x v="4"/>
    <s v="Resistance Band Set"/>
    <n v="1"/>
    <n v="41.33"/>
    <n v="0"/>
    <n v="14.47"/>
    <n v="41.33"/>
    <n v="14.47"/>
    <n v="26.86"/>
    <n v="0.6498911202516332"/>
    <n v="2026"/>
    <x v="3"/>
    <n v="10"/>
    <x v="9"/>
  </r>
  <r>
    <n v="4420"/>
    <d v="2026-10-11T00:00:00"/>
    <x v="2"/>
    <x v="5"/>
    <x v="1"/>
    <s v="Business"/>
    <x v="0"/>
    <s v="Compact Repair Kit"/>
    <n v="15"/>
    <n v="40.78"/>
    <n v="0.15"/>
    <n v="17.07"/>
    <n v="519.94500000000005"/>
    <n v="256.05"/>
    <n v="263.89500000000004"/>
    <n v="0.5075440671609498"/>
    <n v="2026"/>
    <x v="3"/>
    <n v="10"/>
    <x v="9"/>
  </r>
  <r>
    <n v="513"/>
    <d v="2026-10-12T00:00:00"/>
    <x v="3"/>
    <x v="7"/>
    <x v="0"/>
    <s v="Business"/>
    <x v="2"/>
    <s v="Travel Backpack 35L"/>
    <n v="1"/>
    <n v="163.87"/>
    <n v="0"/>
    <n v="85.76"/>
    <n v="163.87"/>
    <n v="85.76"/>
    <n v="78.11"/>
    <n v="0.47665832672240188"/>
    <n v="2026"/>
    <x v="3"/>
    <n v="10"/>
    <x v="9"/>
  </r>
  <r>
    <n v="786"/>
    <d v="2026-10-12T00:00:00"/>
    <x v="2"/>
    <x v="3"/>
    <x v="0"/>
    <s v="New"/>
    <x v="4"/>
    <s v="Recovery Roller"/>
    <n v="1"/>
    <n v="35.39"/>
    <n v="0.05"/>
    <n v="13.68"/>
    <n v="33.6205"/>
    <n v="13.68"/>
    <n v="19.9405"/>
    <n v="0.59310539700480358"/>
    <n v="2026"/>
    <x v="3"/>
    <n v="10"/>
    <x v="9"/>
  </r>
  <r>
    <n v="3771"/>
    <d v="2026-10-12T00:00:00"/>
    <x v="2"/>
    <x v="3"/>
    <x v="0"/>
    <s v="Business"/>
    <x v="3"/>
    <s v="Portable Camp Stove"/>
    <n v="2"/>
    <n v="80.2"/>
    <n v="0"/>
    <n v="39.590000000000003"/>
    <n v="160.4"/>
    <n v="79.180000000000007"/>
    <n v="81.22"/>
    <n v="0.50635910224438896"/>
    <n v="2026"/>
    <x v="3"/>
    <n v="10"/>
    <x v="9"/>
  </r>
  <r>
    <n v="3910"/>
    <d v="2026-10-12T00:00:00"/>
    <x v="2"/>
    <x v="2"/>
    <x v="0"/>
    <s v="Business"/>
    <x v="0"/>
    <s v="Compact Repair Kit"/>
    <n v="3"/>
    <n v="41.09"/>
    <n v="0"/>
    <n v="17.18"/>
    <n v="123.27000000000001"/>
    <n v="51.54"/>
    <n v="71.730000000000018"/>
    <n v="0.58189340472134354"/>
    <n v="2026"/>
    <x v="3"/>
    <n v="10"/>
    <x v="9"/>
  </r>
  <r>
    <n v="330"/>
    <d v="2026-10-13T00:00:00"/>
    <x v="1"/>
    <x v="12"/>
    <x v="1"/>
    <s v="Business"/>
    <x v="2"/>
    <s v="Insulated Bottle"/>
    <n v="5"/>
    <n v="36.97"/>
    <n v="0.15"/>
    <n v="13.93"/>
    <n v="157.1225"/>
    <n v="69.650000000000006"/>
    <n v="87.472499999999997"/>
    <n v="0.55671530175500006"/>
    <n v="2026"/>
    <x v="3"/>
    <n v="10"/>
    <x v="9"/>
  </r>
  <r>
    <n v="707"/>
    <d v="2026-10-13T00:00:00"/>
    <x v="2"/>
    <x v="5"/>
    <x v="2"/>
    <s v="New"/>
    <x v="2"/>
    <s v="Insulated Bottle"/>
    <n v="4"/>
    <n v="35.880000000000003"/>
    <n v="0.05"/>
    <n v="13.45"/>
    <n v="136.34399999999999"/>
    <n v="53.8"/>
    <n v="82.543999999999997"/>
    <n v="0.60540984568444522"/>
    <n v="2026"/>
    <x v="3"/>
    <n v="10"/>
    <x v="9"/>
  </r>
  <r>
    <n v="989"/>
    <d v="2026-10-13T00:00:00"/>
    <x v="1"/>
    <x v="11"/>
    <x v="0"/>
    <s v="Returning"/>
    <x v="0"/>
    <s v="Compact Repair Kit"/>
    <n v="3"/>
    <n v="40.42"/>
    <n v="0"/>
    <n v="16.79"/>
    <n v="121.26"/>
    <n v="50.37"/>
    <n v="70.890000000000015"/>
    <n v="0.58461157842652167"/>
    <n v="2026"/>
    <x v="3"/>
    <n v="10"/>
    <x v="9"/>
  </r>
  <r>
    <n v="1904"/>
    <d v="2026-10-13T00:00:00"/>
    <x v="3"/>
    <x v="8"/>
    <x v="2"/>
    <s v="Returning"/>
    <x v="0"/>
    <s v="Trail Bike Light"/>
    <n v="1"/>
    <n v="50.34"/>
    <n v="0.15"/>
    <n v="22.56"/>
    <n v="42.789000000000001"/>
    <n v="22.56"/>
    <n v="20.229000000000003"/>
    <n v="0.47276169108883132"/>
    <n v="2026"/>
    <x v="3"/>
    <n v="10"/>
    <x v="9"/>
  </r>
  <r>
    <n v="2854"/>
    <d v="2026-10-13T00:00:00"/>
    <x v="0"/>
    <x v="15"/>
    <x v="2"/>
    <s v="New"/>
    <x v="2"/>
    <s v="Insulated Bottle"/>
    <n v="3"/>
    <n v="36.049999999999997"/>
    <n v="0.1"/>
    <n v="13.87"/>
    <n v="97.334999999999994"/>
    <n v="41.61"/>
    <n v="55.724999999999994"/>
    <n v="0.57250732008013561"/>
    <n v="2026"/>
    <x v="3"/>
    <n v="10"/>
    <x v="9"/>
  </r>
  <r>
    <n v="3212"/>
    <d v="2026-10-13T00:00:00"/>
    <x v="2"/>
    <x v="2"/>
    <x v="1"/>
    <s v="Returning"/>
    <x v="0"/>
    <s v="Compact Repair Kit"/>
    <n v="15"/>
    <n v="40"/>
    <n v="0.1"/>
    <n v="16.420000000000002"/>
    <n v="540"/>
    <n v="246.3"/>
    <n v="293.7"/>
    <n v="0.54388888888888887"/>
    <n v="2026"/>
    <x v="3"/>
    <n v="10"/>
    <x v="9"/>
  </r>
  <r>
    <n v="4479"/>
    <d v="2026-10-13T00:00:00"/>
    <x v="3"/>
    <x v="7"/>
    <x v="2"/>
    <s v="Returning"/>
    <x v="1"/>
    <s v="Summit Backpack 45L"/>
    <n v="1"/>
    <n v="151.68"/>
    <n v="0.05"/>
    <n v="78.98"/>
    <n v="144.096"/>
    <n v="78.98"/>
    <n v="65.116"/>
    <n v="0.45189318232289583"/>
    <n v="2026"/>
    <x v="3"/>
    <n v="10"/>
    <x v="9"/>
  </r>
  <r>
    <n v="4574"/>
    <d v="2026-10-13T00:00:00"/>
    <x v="1"/>
    <x v="14"/>
    <x v="0"/>
    <s v="Business"/>
    <x v="4"/>
    <s v="Recovery Roller"/>
    <n v="1"/>
    <n v="36.53"/>
    <n v="0"/>
    <n v="14.01"/>
    <n v="36.53"/>
    <n v="14.01"/>
    <n v="22.520000000000003"/>
    <n v="0.61647960580344929"/>
    <n v="2026"/>
    <x v="3"/>
    <n v="10"/>
    <x v="9"/>
  </r>
  <r>
    <n v="4815"/>
    <d v="2026-10-13T00:00:00"/>
    <x v="0"/>
    <x v="0"/>
    <x v="2"/>
    <s v="Business"/>
    <x v="0"/>
    <s v="Compact Repair Kit"/>
    <n v="1"/>
    <n v="39.89"/>
    <n v="0.05"/>
    <n v="16.91"/>
    <n v="37.895499999999998"/>
    <n v="16.91"/>
    <n v="20.985499999999998"/>
    <n v="0.55377287540737019"/>
    <n v="2026"/>
    <x v="3"/>
    <n v="10"/>
    <x v="9"/>
  </r>
  <r>
    <n v="5027"/>
    <d v="2026-10-13T00:00:00"/>
    <x v="2"/>
    <x v="10"/>
    <x v="0"/>
    <s v="New"/>
    <x v="1"/>
    <s v="Summit Backpack 45L"/>
    <n v="1"/>
    <n v="154.53"/>
    <n v="0"/>
    <n v="77.930000000000007"/>
    <n v="154.53"/>
    <n v="77.930000000000007"/>
    <n v="76.599999999999994"/>
    <n v="0.49569662848637802"/>
    <n v="2026"/>
    <x v="3"/>
    <n v="10"/>
    <x v="9"/>
  </r>
  <r>
    <n v="1794"/>
    <d v="2026-10-14T00:00:00"/>
    <x v="3"/>
    <x v="8"/>
    <x v="3"/>
    <s v="Business"/>
    <x v="0"/>
    <s v="Trail Bike Light"/>
    <n v="2"/>
    <n v="50.64"/>
    <n v="0.05"/>
    <n v="22.28"/>
    <n v="96.215999999999994"/>
    <n v="44.56"/>
    <n v="51.655999999999992"/>
    <n v="0.53687536376486233"/>
    <n v="2026"/>
    <x v="3"/>
    <n v="10"/>
    <x v="9"/>
  </r>
  <r>
    <n v="1867"/>
    <d v="2026-10-14T00:00:00"/>
    <x v="0"/>
    <x v="0"/>
    <x v="0"/>
    <s v="New"/>
    <x v="4"/>
    <s v="Resistance Band Set"/>
    <n v="3"/>
    <n v="40.880000000000003"/>
    <n v="0.05"/>
    <n v="14.59"/>
    <n v="116.50800000000001"/>
    <n v="43.769999999999996"/>
    <n v="72.738000000000014"/>
    <n v="0.62431764342362761"/>
    <n v="2026"/>
    <x v="3"/>
    <n v="10"/>
    <x v="9"/>
  </r>
  <r>
    <n v="2088"/>
    <d v="2026-10-14T00:00:00"/>
    <x v="3"/>
    <x v="4"/>
    <x v="2"/>
    <s v="Returning"/>
    <x v="1"/>
    <s v="Trail Boots"/>
    <n v="1"/>
    <n v="141.77000000000001"/>
    <n v="0"/>
    <n v="78.48"/>
    <n v="141.77000000000001"/>
    <n v="78.48"/>
    <n v="63.290000000000006"/>
    <n v="0.44642731184312623"/>
    <n v="2026"/>
    <x v="3"/>
    <n v="10"/>
    <x v="9"/>
  </r>
  <r>
    <n v="2270"/>
    <d v="2026-10-14T00:00:00"/>
    <x v="3"/>
    <x v="7"/>
    <x v="0"/>
    <s v="New"/>
    <x v="3"/>
    <s v="Trail Tent 2P"/>
    <n v="3"/>
    <n v="199.99"/>
    <n v="0.15"/>
    <n v="101.86"/>
    <n v="509.97450000000003"/>
    <n v="305.58"/>
    <n v="204.39450000000005"/>
    <n v="0.40079356909021929"/>
    <n v="2026"/>
    <x v="3"/>
    <n v="10"/>
    <x v="9"/>
  </r>
  <r>
    <n v="3789"/>
    <d v="2026-10-14T00:00:00"/>
    <x v="3"/>
    <x v="4"/>
    <x v="3"/>
    <s v="New"/>
    <x v="0"/>
    <s v="Trail Bike Light"/>
    <n v="2"/>
    <n v="50.56"/>
    <n v="0"/>
    <n v="23.04"/>
    <n v="101.12"/>
    <n v="46.08"/>
    <n v="55.040000000000006"/>
    <n v="0.54430379746835444"/>
    <n v="2026"/>
    <x v="3"/>
    <n v="10"/>
    <x v="9"/>
  </r>
  <r>
    <n v="4323"/>
    <d v="2026-10-14T00:00:00"/>
    <x v="3"/>
    <x v="7"/>
    <x v="0"/>
    <s v="New"/>
    <x v="2"/>
    <s v="Packing Cube Set"/>
    <n v="1"/>
    <n v="47.38"/>
    <n v="0"/>
    <n v="17.86"/>
    <n v="47.38"/>
    <n v="17.86"/>
    <n v="29.520000000000003"/>
    <n v="0.62304769945124527"/>
    <n v="2026"/>
    <x v="3"/>
    <n v="10"/>
    <x v="9"/>
  </r>
  <r>
    <n v="276"/>
    <d v="2026-10-15T00:00:00"/>
    <x v="2"/>
    <x v="2"/>
    <x v="0"/>
    <s v="Business"/>
    <x v="1"/>
    <s v="Hiking Daypack 20L"/>
    <n v="1"/>
    <n v="92.74"/>
    <n v="0.15"/>
    <n v="44.52"/>
    <n v="78.828999999999994"/>
    <n v="44.52"/>
    <n v="34.30899999999999"/>
    <n v="0.43523322635070844"/>
    <n v="2026"/>
    <x v="3"/>
    <n v="10"/>
    <x v="9"/>
  </r>
  <r>
    <n v="791"/>
    <d v="2026-10-15T00:00:00"/>
    <x v="3"/>
    <x v="13"/>
    <x v="2"/>
    <s v="Returning"/>
    <x v="0"/>
    <s v="Trail Bike Light"/>
    <n v="3"/>
    <n v="51.57"/>
    <n v="0.1"/>
    <n v="21.82"/>
    <n v="139.239"/>
    <n v="65.460000000000008"/>
    <n v="73.778999999999996"/>
    <n v="0.52987309589985565"/>
    <n v="2026"/>
    <x v="3"/>
    <n v="10"/>
    <x v="9"/>
  </r>
  <r>
    <n v="1033"/>
    <d v="2026-10-15T00:00:00"/>
    <x v="1"/>
    <x v="12"/>
    <x v="0"/>
    <s v="New"/>
    <x v="1"/>
    <s v="Trekking Poles"/>
    <n v="1"/>
    <n v="70.47"/>
    <n v="0.1"/>
    <n v="31.52"/>
    <n v="63.423000000000002"/>
    <n v="31.52"/>
    <n v="31.903000000000002"/>
    <n v="0.50301940936253409"/>
    <n v="2026"/>
    <x v="3"/>
    <n v="10"/>
    <x v="9"/>
  </r>
  <r>
    <n v="1247"/>
    <d v="2026-10-15T00:00:00"/>
    <x v="0"/>
    <x v="0"/>
    <x v="0"/>
    <s v="New"/>
    <x v="1"/>
    <s v="Trekking Poles"/>
    <n v="1"/>
    <n v="71.05"/>
    <n v="0"/>
    <n v="33.32"/>
    <n v="71.05"/>
    <n v="33.32"/>
    <n v="37.729999999999997"/>
    <n v="0.53103448275862064"/>
    <n v="2026"/>
    <x v="3"/>
    <n v="10"/>
    <x v="9"/>
  </r>
  <r>
    <n v="1321"/>
    <d v="2026-10-15T00:00:00"/>
    <x v="3"/>
    <x v="13"/>
    <x v="2"/>
    <s v="Returning"/>
    <x v="0"/>
    <s v="Compact Repair Kit"/>
    <n v="3"/>
    <n v="39.83"/>
    <n v="0.1"/>
    <n v="16.93"/>
    <n v="107.541"/>
    <n v="50.79"/>
    <n v="56.750999999999998"/>
    <n v="0.52771501101905316"/>
    <n v="2026"/>
    <x v="3"/>
    <n v="10"/>
    <x v="9"/>
  </r>
  <r>
    <n v="2048"/>
    <d v="2026-10-15T00:00:00"/>
    <x v="3"/>
    <x v="7"/>
    <x v="0"/>
    <s v="New"/>
    <x v="4"/>
    <s v="Training Mat"/>
    <n v="3"/>
    <n v="49.5"/>
    <n v="0.05"/>
    <n v="22"/>
    <n v="141.07499999999999"/>
    <n v="66"/>
    <n v="75.074999999999989"/>
    <n v="0.53216374269005839"/>
    <n v="2026"/>
    <x v="3"/>
    <n v="10"/>
    <x v="9"/>
  </r>
  <r>
    <n v="2082"/>
    <d v="2026-10-15T00:00:00"/>
    <x v="1"/>
    <x v="6"/>
    <x v="3"/>
    <s v="New"/>
    <x v="1"/>
    <s v="Hiking Daypack 20L"/>
    <n v="1"/>
    <n v="91.99"/>
    <n v="0"/>
    <n v="44.86"/>
    <n v="91.99"/>
    <n v="44.86"/>
    <n v="47.129999999999995"/>
    <n v="0.51233829764104788"/>
    <n v="2026"/>
    <x v="3"/>
    <n v="10"/>
    <x v="9"/>
  </r>
  <r>
    <n v="2177"/>
    <d v="2026-10-15T00:00:00"/>
    <x v="0"/>
    <x v="15"/>
    <x v="3"/>
    <s v="Returning"/>
    <x v="0"/>
    <s v="Commuter Helmet"/>
    <n v="1"/>
    <n v="79.78"/>
    <n v="0.05"/>
    <n v="41.59"/>
    <n v="75.790999999999997"/>
    <n v="41.59"/>
    <n v="34.200999999999993"/>
    <n v="0.45125410668812915"/>
    <n v="2026"/>
    <x v="3"/>
    <n v="10"/>
    <x v="9"/>
  </r>
  <r>
    <n v="3776"/>
    <d v="2026-10-15T00:00:00"/>
    <x v="3"/>
    <x v="8"/>
    <x v="0"/>
    <s v="Returning"/>
    <x v="0"/>
    <s v="Commuter Helmet"/>
    <n v="1"/>
    <n v="82.97"/>
    <n v="0"/>
    <n v="43.09"/>
    <n v="82.97"/>
    <n v="43.09"/>
    <n v="39.879999999999995"/>
    <n v="0.48065565867180904"/>
    <n v="2026"/>
    <x v="3"/>
    <n v="10"/>
    <x v="9"/>
  </r>
  <r>
    <n v="4542"/>
    <d v="2026-10-15T00:00:00"/>
    <x v="0"/>
    <x v="9"/>
    <x v="0"/>
    <s v="Business"/>
    <x v="0"/>
    <s v="Cycling Pack 12L"/>
    <n v="1"/>
    <n v="103.33"/>
    <n v="0"/>
    <n v="50.85"/>
    <n v="103.33"/>
    <n v="50.85"/>
    <n v="52.48"/>
    <n v="0.5078873512048776"/>
    <n v="2026"/>
    <x v="3"/>
    <n v="10"/>
    <x v="9"/>
  </r>
  <r>
    <n v="36"/>
    <d v="2026-10-16T00:00:00"/>
    <x v="0"/>
    <x v="9"/>
    <x v="0"/>
    <s v="New"/>
    <x v="1"/>
    <s v="Trail Boots"/>
    <n v="3"/>
    <n v="142.54"/>
    <n v="0.05"/>
    <n v="81.599999999999994"/>
    <n v="406.23899999999998"/>
    <n v="244.79999999999998"/>
    <n v="161.43899999999999"/>
    <n v="0.39739906803630376"/>
    <n v="2026"/>
    <x v="3"/>
    <n v="10"/>
    <x v="9"/>
  </r>
  <r>
    <n v="64"/>
    <d v="2026-10-16T00:00:00"/>
    <x v="2"/>
    <x v="16"/>
    <x v="0"/>
    <s v="New"/>
    <x v="1"/>
    <s v="Hiking Daypack 20L"/>
    <n v="3"/>
    <n v="92.14"/>
    <n v="0.1"/>
    <n v="46.43"/>
    <n v="248.77800000000002"/>
    <n v="139.29"/>
    <n v="109.48800000000003"/>
    <n v="0.44010322456165746"/>
    <n v="2026"/>
    <x v="3"/>
    <n v="10"/>
    <x v="9"/>
  </r>
  <r>
    <n v="529"/>
    <d v="2026-10-16T00:00:00"/>
    <x v="3"/>
    <x v="7"/>
    <x v="2"/>
    <s v="Business"/>
    <x v="2"/>
    <s v="Travel Backpack 35L"/>
    <n v="2"/>
    <n v="165.23"/>
    <n v="0"/>
    <n v="88.87"/>
    <n v="330.46"/>
    <n v="177.74"/>
    <n v="152.71999999999997"/>
    <n v="0.46214367850874533"/>
    <n v="2026"/>
    <x v="3"/>
    <n v="10"/>
    <x v="9"/>
  </r>
  <r>
    <n v="1815"/>
    <d v="2026-10-16T00:00:00"/>
    <x v="3"/>
    <x v="4"/>
    <x v="0"/>
    <s v="Business"/>
    <x v="4"/>
    <s v="Weighted Vest"/>
    <n v="1"/>
    <n v="121.92"/>
    <n v="0"/>
    <n v="71.02"/>
    <n v="121.92"/>
    <n v="71.02"/>
    <n v="50.900000000000006"/>
    <n v="0.41748687664042"/>
    <n v="2026"/>
    <x v="3"/>
    <n v="10"/>
    <x v="9"/>
  </r>
  <r>
    <n v="1820"/>
    <d v="2026-10-16T00:00:00"/>
    <x v="1"/>
    <x v="1"/>
    <x v="0"/>
    <s v="Returning"/>
    <x v="2"/>
    <s v="Insulated Bottle"/>
    <n v="3"/>
    <n v="36.46"/>
    <n v="0.05"/>
    <n v="13.9"/>
    <n v="103.91099999999999"/>
    <n v="41.7"/>
    <n v="62.210999999999984"/>
    <n v="0.5986950370990558"/>
    <n v="2026"/>
    <x v="3"/>
    <n v="10"/>
    <x v="9"/>
  </r>
  <r>
    <n v="2028"/>
    <d v="2026-10-16T00:00:00"/>
    <x v="3"/>
    <x v="4"/>
    <x v="2"/>
    <s v="Business"/>
    <x v="4"/>
    <s v="Training Mat"/>
    <n v="3"/>
    <n v="51.89"/>
    <n v="0.1"/>
    <n v="21.56"/>
    <n v="140.10300000000001"/>
    <n v="64.679999999999993"/>
    <n v="75.423000000000016"/>
    <n v="0.53833965011455864"/>
    <n v="2026"/>
    <x v="3"/>
    <n v="10"/>
    <x v="9"/>
  </r>
  <r>
    <n v="2741"/>
    <d v="2026-10-16T00:00:00"/>
    <x v="3"/>
    <x v="4"/>
    <x v="0"/>
    <s v="Returning"/>
    <x v="4"/>
    <s v="Resistance Band Set"/>
    <n v="1"/>
    <n v="40.75"/>
    <n v="0"/>
    <n v="14.7"/>
    <n v="40.75"/>
    <n v="14.7"/>
    <n v="26.05"/>
    <n v="0.63926380368098157"/>
    <n v="2026"/>
    <x v="3"/>
    <n v="10"/>
    <x v="9"/>
  </r>
  <r>
    <n v="3602"/>
    <d v="2026-10-16T00:00:00"/>
    <x v="2"/>
    <x v="5"/>
    <x v="1"/>
    <s v="Business"/>
    <x v="3"/>
    <s v="Alpine Tent 4P"/>
    <n v="4"/>
    <n v="345.13"/>
    <n v="0.05"/>
    <n v="200.02"/>
    <n v="1311.4939999999999"/>
    <n v="800.08"/>
    <n v="511.41399999999987"/>
    <n v="0.38994764749209671"/>
    <n v="2026"/>
    <x v="3"/>
    <n v="10"/>
    <x v="9"/>
  </r>
  <r>
    <n v="4116"/>
    <d v="2026-10-16T00:00:00"/>
    <x v="1"/>
    <x v="6"/>
    <x v="2"/>
    <s v="New"/>
    <x v="2"/>
    <s v="Insulated Bottle"/>
    <n v="2"/>
    <n v="37.1"/>
    <n v="0"/>
    <n v="13.31"/>
    <n v="74.2"/>
    <n v="26.62"/>
    <n v="47.58"/>
    <n v="0.64123989218328836"/>
    <n v="2026"/>
    <x v="3"/>
    <n v="10"/>
    <x v="9"/>
  </r>
  <r>
    <n v="4197"/>
    <d v="2026-10-16T00:00:00"/>
    <x v="3"/>
    <x v="7"/>
    <x v="3"/>
    <s v="New"/>
    <x v="1"/>
    <s v="Hiking Daypack 20L"/>
    <n v="3"/>
    <n v="94.19"/>
    <n v="0"/>
    <n v="44.89"/>
    <n v="282.57"/>
    <n v="134.67000000000002"/>
    <n v="147.89999999999998"/>
    <n v="0.52341012846374346"/>
    <n v="2026"/>
    <x v="3"/>
    <n v="10"/>
    <x v="9"/>
  </r>
  <r>
    <n v="360"/>
    <d v="2026-10-17T00:00:00"/>
    <x v="3"/>
    <x v="8"/>
    <x v="0"/>
    <s v="Returning"/>
    <x v="3"/>
    <s v="Portable Camp Stove"/>
    <n v="2"/>
    <n v="82.52"/>
    <n v="0.05"/>
    <n v="38.61"/>
    <n v="156.78799999999998"/>
    <n v="77.22"/>
    <n v="79.567999999999984"/>
    <n v="0.50748781794525089"/>
    <n v="2026"/>
    <x v="3"/>
    <n v="10"/>
    <x v="9"/>
  </r>
  <r>
    <n v="427"/>
    <d v="2026-10-17T00:00:00"/>
    <x v="3"/>
    <x v="13"/>
    <x v="0"/>
    <s v="Business"/>
    <x v="1"/>
    <s v="Summit Backpack 45L"/>
    <n v="1"/>
    <n v="155.16"/>
    <n v="0"/>
    <n v="78.84"/>
    <n v="155.16"/>
    <n v="78.84"/>
    <n v="76.319999999999993"/>
    <n v="0.49187935034802782"/>
    <n v="2026"/>
    <x v="3"/>
    <n v="10"/>
    <x v="9"/>
  </r>
  <r>
    <n v="1018"/>
    <d v="2026-10-17T00:00:00"/>
    <x v="3"/>
    <x v="13"/>
    <x v="3"/>
    <s v="Returning"/>
    <x v="2"/>
    <s v="Packing Cube Set"/>
    <n v="1"/>
    <n v="46.36"/>
    <n v="0.05"/>
    <n v="18.399999999999999"/>
    <n v="44.041999999999994"/>
    <n v="18.399999999999999"/>
    <n v="25.641999999999996"/>
    <n v="0.58221697470596245"/>
    <n v="2026"/>
    <x v="3"/>
    <n v="10"/>
    <x v="9"/>
  </r>
  <r>
    <n v="1179"/>
    <d v="2026-10-17T00:00:00"/>
    <x v="2"/>
    <x v="16"/>
    <x v="0"/>
    <s v="Business"/>
    <x v="0"/>
    <s v="Commuter Helmet"/>
    <n v="1"/>
    <n v="81.47"/>
    <n v="0"/>
    <n v="43.67"/>
    <n v="81.47"/>
    <n v="43.67"/>
    <n v="37.799999999999997"/>
    <n v="0.463974469129741"/>
    <n v="2026"/>
    <x v="3"/>
    <n v="10"/>
    <x v="9"/>
  </r>
  <r>
    <n v="2267"/>
    <d v="2026-10-17T00:00:00"/>
    <x v="0"/>
    <x v="15"/>
    <x v="0"/>
    <s v="Returning"/>
    <x v="2"/>
    <s v="Carry-On Duffel"/>
    <n v="1"/>
    <n v="134.31"/>
    <n v="0.05"/>
    <n v="67.239999999999995"/>
    <n v="127.5945"/>
    <n v="67.239999999999995"/>
    <n v="60.354500000000002"/>
    <n v="0.47301803761133909"/>
    <n v="2026"/>
    <x v="3"/>
    <n v="10"/>
    <x v="9"/>
  </r>
  <r>
    <n v="2656"/>
    <d v="2026-10-17T00:00:00"/>
    <x v="2"/>
    <x v="16"/>
    <x v="0"/>
    <s v="New"/>
    <x v="3"/>
    <s v="Compact Sleeping Bag"/>
    <n v="1"/>
    <n v="123.11"/>
    <n v="0"/>
    <n v="58.99"/>
    <n v="123.11"/>
    <n v="58.99"/>
    <n v="64.12"/>
    <n v="0.52083502558687356"/>
    <n v="2026"/>
    <x v="3"/>
    <n v="10"/>
    <x v="9"/>
  </r>
  <r>
    <n v="2867"/>
    <d v="2026-10-17T00:00:00"/>
    <x v="1"/>
    <x v="6"/>
    <x v="0"/>
    <s v="New"/>
    <x v="3"/>
    <s v="Portable Camp Stove"/>
    <n v="1"/>
    <n v="81.239999999999995"/>
    <n v="0"/>
    <n v="38.65"/>
    <n v="81.239999999999995"/>
    <n v="38.65"/>
    <n v="42.589999999999996"/>
    <n v="0.52424913835548992"/>
    <n v="2026"/>
    <x v="3"/>
    <n v="10"/>
    <x v="9"/>
  </r>
  <r>
    <n v="3335"/>
    <d v="2026-10-17T00:00:00"/>
    <x v="0"/>
    <x v="9"/>
    <x v="3"/>
    <s v="Returning"/>
    <x v="1"/>
    <s v="Trekking Poles"/>
    <n v="1"/>
    <n v="70.81"/>
    <n v="0.15"/>
    <n v="32.93"/>
    <n v="60.188499999999998"/>
    <n v="32.93"/>
    <n v="27.258499999999998"/>
    <n v="0.45288551799762411"/>
    <n v="2026"/>
    <x v="3"/>
    <n v="10"/>
    <x v="9"/>
  </r>
  <r>
    <n v="3770"/>
    <d v="2026-10-17T00:00:00"/>
    <x v="3"/>
    <x v="13"/>
    <x v="0"/>
    <s v="Business"/>
    <x v="3"/>
    <s v="Trail Tent 2P"/>
    <n v="6"/>
    <n v="200.26"/>
    <n v="0"/>
    <n v="106.71"/>
    <n v="1201.56"/>
    <n v="640.26"/>
    <n v="561.29999999999995"/>
    <n v="0.46714271447118744"/>
    <n v="2026"/>
    <x v="3"/>
    <n v="10"/>
    <x v="9"/>
  </r>
  <r>
    <n v="4065"/>
    <d v="2026-10-17T00:00:00"/>
    <x v="3"/>
    <x v="4"/>
    <x v="0"/>
    <s v="New"/>
    <x v="4"/>
    <s v="Recovery Roller"/>
    <n v="3"/>
    <n v="36.75"/>
    <n v="0.05"/>
    <n v="13.71"/>
    <n v="104.7375"/>
    <n v="41.13"/>
    <n v="63.607499999999995"/>
    <n v="0.60730397422126747"/>
    <n v="2026"/>
    <x v="3"/>
    <n v="10"/>
    <x v="9"/>
  </r>
  <r>
    <n v="4222"/>
    <d v="2026-10-17T00:00:00"/>
    <x v="2"/>
    <x v="16"/>
    <x v="0"/>
    <s v="Returning"/>
    <x v="1"/>
    <s v="Hiking Daypack 20L"/>
    <n v="2"/>
    <n v="92.41"/>
    <n v="0.1"/>
    <n v="45.42"/>
    <n v="166.33799999999999"/>
    <n v="90.84"/>
    <n v="75.49799999999999"/>
    <n v="0.4538830573891714"/>
    <n v="2026"/>
    <x v="3"/>
    <n v="10"/>
    <x v="9"/>
  </r>
  <r>
    <n v="4304"/>
    <d v="2026-10-17T00:00:00"/>
    <x v="1"/>
    <x v="14"/>
    <x v="2"/>
    <s v="New"/>
    <x v="4"/>
    <s v="Resistance Band Set"/>
    <n v="1"/>
    <n v="40.67"/>
    <n v="0"/>
    <n v="15.09"/>
    <n v="40.67"/>
    <n v="15.09"/>
    <n v="25.580000000000002"/>
    <n v="0.62896483894762722"/>
    <n v="2026"/>
    <x v="3"/>
    <n v="10"/>
    <x v="9"/>
  </r>
  <r>
    <n v="109"/>
    <d v="2026-10-18T00:00:00"/>
    <x v="1"/>
    <x v="1"/>
    <x v="0"/>
    <s v="Returning"/>
    <x v="1"/>
    <s v="Hiking Daypack 20L"/>
    <n v="1"/>
    <n v="90.09"/>
    <n v="0"/>
    <n v="45.17"/>
    <n v="90.09"/>
    <n v="45.17"/>
    <n v="44.92"/>
    <n v="0.49861249861249862"/>
    <n v="2026"/>
    <x v="3"/>
    <n v="10"/>
    <x v="9"/>
  </r>
  <r>
    <n v="744"/>
    <d v="2026-10-18T00:00:00"/>
    <x v="2"/>
    <x v="10"/>
    <x v="0"/>
    <s v="Returning"/>
    <x v="2"/>
    <s v="Insulated Bottle"/>
    <n v="1"/>
    <n v="36.83"/>
    <n v="0"/>
    <n v="13.64"/>
    <n v="36.83"/>
    <n v="13.64"/>
    <n v="23.189999999999998"/>
    <n v="0.62964974205810476"/>
    <n v="2026"/>
    <x v="3"/>
    <n v="10"/>
    <x v="9"/>
  </r>
  <r>
    <n v="960"/>
    <d v="2026-10-18T00:00:00"/>
    <x v="1"/>
    <x v="12"/>
    <x v="3"/>
    <s v="Returning"/>
    <x v="3"/>
    <s v="Trail Tent 2P"/>
    <n v="5"/>
    <n v="196.37"/>
    <n v="0.05"/>
    <n v="103.51"/>
    <n v="932.75749999999994"/>
    <n v="517.55000000000007"/>
    <n v="415.20749999999987"/>
    <n v="0.44513981393877816"/>
    <n v="2026"/>
    <x v="3"/>
    <n v="10"/>
    <x v="9"/>
  </r>
  <r>
    <n v="1389"/>
    <d v="2026-10-18T00:00:00"/>
    <x v="0"/>
    <x v="15"/>
    <x v="0"/>
    <s v="New"/>
    <x v="1"/>
    <s v="Hiking Daypack 20L"/>
    <n v="2"/>
    <n v="93.73"/>
    <n v="0"/>
    <n v="44.79"/>
    <n v="187.46"/>
    <n v="89.58"/>
    <n v="97.88000000000001"/>
    <n v="0.52213805611863873"/>
    <n v="2026"/>
    <x v="3"/>
    <n v="10"/>
    <x v="9"/>
  </r>
  <r>
    <n v="1493"/>
    <d v="2026-10-18T00:00:00"/>
    <x v="2"/>
    <x v="10"/>
    <x v="0"/>
    <s v="Business"/>
    <x v="2"/>
    <s v="Insulated Bottle"/>
    <n v="1"/>
    <n v="36.46"/>
    <n v="0.05"/>
    <n v="13.35"/>
    <n v="34.637"/>
    <n v="13.35"/>
    <n v="21.286999999999999"/>
    <n v="0.61457401045125148"/>
    <n v="2026"/>
    <x v="3"/>
    <n v="10"/>
    <x v="9"/>
  </r>
  <r>
    <n v="1967"/>
    <d v="2026-10-18T00:00:00"/>
    <x v="1"/>
    <x v="14"/>
    <x v="0"/>
    <s v="Returning"/>
    <x v="3"/>
    <s v="Compact Sleeping Bag"/>
    <n v="2"/>
    <n v="125.91"/>
    <n v="0"/>
    <n v="61.95"/>
    <n v="251.82"/>
    <n v="123.9"/>
    <n v="127.91999999999999"/>
    <n v="0.50798189182749576"/>
    <n v="2026"/>
    <x v="3"/>
    <n v="10"/>
    <x v="9"/>
  </r>
  <r>
    <n v="2132"/>
    <d v="2026-10-18T00:00:00"/>
    <x v="3"/>
    <x v="8"/>
    <x v="2"/>
    <s v="New"/>
    <x v="1"/>
    <s v="Hiking Daypack 20L"/>
    <n v="1"/>
    <n v="92.56"/>
    <n v="0.1"/>
    <n v="44.23"/>
    <n v="83.304000000000002"/>
    <n v="44.23"/>
    <n v="39.074000000000005"/>
    <n v="0.46905310669355621"/>
    <n v="2026"/>
    <x v="3"/>
    <n v="10"/>
    <x v="9"/>
  </r>
  <r>
    <n v="2882"/>
    <d v="2026-10-18T00:00:00"/>
    <x v="3"/>
    <x v="8"/>
    <x v="3"/>
    <s v="New"/>
    <x v="1"/>
    <s v="Trekking Poles"/>
    <n v="4"/>
    <n v="70.02"/>
    <n v="0"/>
    <n v="32.86"/>
    <n v="280.08"/>
    <n v="131.44"/>
    <n v="148.63999999999999"/>
    <n v="0.53070551271065403"/>
    <n v="2026"/>
    <x v="3"/>
    <n v="10"/>
    <x v="9"/>
  </r>
  <r>
    <n v="3345"/>
    <d v="2026-10-18T00:00:00"/>
    <x v="0"/>
    <x v="15"/>
    <x v="0"/>
    <s v="Returning"/>
    <x v="0"/>
    <s v="Trail Bike Light"/>
    <n v="3"/>
    <n v="51.62"/>
    <n v="0.1"/>
    <n v="22.94"/>
    <n v="139.374"/>
    <n v="68.820000000000007"/>
    <n v="70.553999999999988"/>
    <n v="0.50622067243531788"/>
    <n v="2026"/>
    <x v="3"/>
    <n v="10"/>
    <x v="9"/>
  </r>
  <r>
    <n v="4089"/>
    <d v="2026-10-18T00:00:00"/>
    <x v="2"/>
    <x v="2"/>
    <x v="0"/>
    <s v="New"/>
    <x v="3"/>
    <s v="Trail Tent 2P"/>
    <n v="1"/>
    <n v="196.39"/>
    <n v="0"/>
    <n v="104.66"/>
    <n v="196.39"/>
    <n v="104.66"/>
    <n v="91.72999999999999"/>
    <n v="0.46708080859514228"/>
    <n v="2026"/>
    <x v="3"/>
    <n v="10"/>
    <x v="9"/>
  </r>
  <r>
    <n v="4119"/>
    <d v="2026-10-18T00:00:00"/>
    <x v="3"/>
    <x v="8"/>
    <x v="1"/>
    <s v="Business"/>
    <x v="4"/>
    <s v="Resistance Band Set"/>
    <n v="10"/>
    <n v="41.26"/>
    <n v="0.1"/>
    <n v="15.06"/>
    <n v="371.34"/>
    <n v="150.6"/>
    <n v="220.73999999999998"/>
    <n v="0.59444175149458711"/>
    <n v="2026"/>
    <x v="3"/>
    <n v="10"/>
    <x v="9"/>
  </r>
  <r>
    <n v="4968"/>
    <d v="2026-10-18T00:00:00"/>
    <x v="2"/>
    <x v="3"/>
    <x v="3"/>
    <s v="New"/>
    <x v="2"/>
    <s v="Insulated Bottle"/>
    <n v="1"/>
    <n v="35.549999999999997"/>
    <n v="0.05"/>
    <n v="13.44"/>
    <n v="33.772499999999994"/>
    <n v="13.44"/>
    <n v="20.332499999999996"/>
    <n v="0.60204308238951809"/>
    <n v="2026"/>
    <x v="3"/>
    <n v="10"/>
    <x v="9"/>
  </r>
  <r>
    <n v="5197"/>
    <d v="2026-10-18T00:00:00"/>
    <x v="3"/>
    <x v="8"/>
    <x v="0"/>
    <s v="New"/>
    <x v="0"/>
    <s v="Trail Bike Light"/>
    <n v="1"/>
    <n v="49.5"/>
    <n v="0"/>
    <n v="22.36"/>
    <n v="49.5"/>
    <n v="22.36"/>
    <n v="27.14"/>
    <n v="0.54828282828282826"/>
    <n v="2026"/>
    <x v="3"/>
    <n v="10"/>
    <x v="9"/>
  </r>
  <r>
    <n v="66"/>
    <d v="2026-10-19T00:00:00"/>
    <x v="0"/>
    <x v="15"/>
    <x v="0"/>
    <s v="Business"/>
    <x v="3"/>
    <s v="Portable Camp Stove"/>
    <n v="1"/>
    <n v="80.58"/>
    <n v="0"/>
    <n v="40.43"/>
    <n v="80.58"/>
    <n v="40.43"/>
    <n v="40.15"/>
    <n v="0.49826259617771157"/>
    <n v="2026"/>
    <x v="3"/>
    <n v="10"/>
    <x v="9"/>
  </r>
  <r>
    <n v="585"/>
    <d v="2026-10-19T00:00:00"/>
    <x v="2"/>
    <x v="5"/>
    <x v="2"/>
    <s v="Business"/>
    <x v="2"/>
    <s v="Travel Backpack 35L"/>
    <n v="2"/>
    <n v="161.59"/>
    <n v="0.05"/>
    <n v="89.57"/>
    <n v="307.02100000000002"/>
    <n v="179.14"/>
    <n v="127.88100000000003"/>
    <n v="0.41652199686666391"/>
    <n v="2026"/>
    <x v="3"/>
    <n v="10"/>
    <x v="9"/>
  </r>
  <r>
    <n v="856"/>
    <d v="2026-10-19T00:00:00"/>
    <x v="3"/>
    <x v="8"/>
    <x v="0"/>
    <s v="Business"/>
    <x v="3"/>
    <s v="Portable Camp Stove"/>
    <n v="1"/>
    <n v="80.319999999999993"/>
    <n v="0"/>
    <n v="39.729999999999997"/>
    <n v="80.319999999999993"/>
    <n v="39.729999999999997"/>
    <n v="40.589999999999996"/>
    <n v="0.50535358565737054"/>
    <n v="2026"/>
    <x v="3"/>
    <n v="10"/>
    <x v="9"/>
  </r>
  <r>
    <n v="1793"/>
    <d v="2026-10-19T00:00:00"/>
    <x v="0"/>
    <x v="9"/>
    <x v="3"/>
    <s v="New"/>
    <x v="2"/>
    <s v="Travel Backpack 35L"/>
    <n v="1"/>
    <n v="164.25"/>
    <n v="0"/>
    <n v="86.6"/>
    <n v="164.25"/>
    <n v="86.6"/>
    <n v="77.650000000000006"/>
    <n v="0.47275494672754947"/>
    <n v="2026"/>
    <x v="3"/>
    <n v="10"/>
    <x v="9"/>
  </r>
  <r>
    <n v="4763"/>
    <d v="2026-10-19T00:00:00"/>
    <x v="3"/>
    <x v="8"/>
    <x v="3"/>
    <s v="New"/>
    <x v="0"/>
    <s v="Cycling Pack 12L"/>
    <n v="6"/>
    <n v="101.6"/>
    <n v="0"/>
    <n v="50.17"/>
    <n v="609.59999999999991"/>
    <n v="301.02"/>
    <n v="308.57999999999993"/>
    <n v="0.50620078740157481"/>
    <n v="2026"/>
    <x v="3"/>
    <n v="10"/>
    <x v="9"/>
  </r>
  <r>
    <n v="1716"/>
    <d v="2026-10-20T00:00:00"/>
    <x v="0"/>
    <x v="0"/>
    <x v="2"/>
    <s v="Returning"/>
    <x v="4"/>
    <s v="Recovery Roller"/>
    <n v="5"/>
    <n v="35.99"/>
    <n v="0"/>
    <n v="14.19"/>
    <n v="179.95000000000002"/>
    <n v="70.95"/>
    <n v="109.00000000000001"/>
    <n v="0.60572381217004723"/>
    <n v="2026"/>
    <x v="3"/>
    <n v="10"/>
    <x v="9"/>
  </r>
  <r>
    <n v="1759"/>
    <d v="2026-10-20T00:00:00"/>
    <x v="3"/>
    <x v="8"/>
    <x v="0"/>
    <s v="Returning"/>
    <x v="4"/>
    <s v="Recovery Roller"/>
    <n v="2"/>
    <n v="36.57"/>
    <n v="0.1"/>
    <n v="13.79"/>
    <n v="65.826000000000008"/>
    <n v="27.58"/>
    <n v="38.246000000000009"/>
    <n v="0.58101661957281325"/>
    <n v="2026"/>
    <x v="3"/>
    <n v="10"/>
    <x v="9"/>
  </r>
  <r>
    <n v="1811"/>
    <d v="2026-10-20T00:00:00"/>
    <x v="1"/>
    <x v="6"/>
    <x v="0"/>
    <s v="New"/>
    <x v="0"/>
    <s v="Compact Repair Kit"/>
    <n v="1"/>
    <n v="40.99"/>
    <n v="0.1"/>
    <n v="17.16"/>
    <n v="36.891000000000005"/>
    <n v="17.16"/>
    <n v="19.731000000000005"/>
    <n v="0.5348458973733432"/>
    <n v="2026"/>
    <x v="3"/>
    <n v="10"/>
    <x v="9"/>
  </r>
  <r>
    <n v="2918"/>
    <d v="2026-10-20T00:00:00"/>
    <x v="3"/>
    <x v="8"/>
    <x v="2"/>
    <s v="Returning"/>
    <x v="3"/>
    <s v="Portable Camp Stove"/>
    <n v="3"/>
    <n v="80.47"/>
    <n v="0"/>
    <n v="40.090000000000003"/>
    <n v="241.41"/>
    <n v="120.27000000000001"/>
    <n v="121.13999999999999"/>
    <n v="0.50180191375667949"/>
    <n v="2026"/>
    <x v="3"/>
    <n v="10"/>
    <x v="9"/>
  </r>
  <r>
    <n v="4150"/>
    <d v="2026-10-20T00:00:00"/>
    <x v="3"/>
    <x v="13"/>
    <x v="2"/>
    <s v="Business"/>
    <x v="1"/>
    <s v="Trail Boots"/>
    <n v="5"/>
    <n v="140.32"/>
    <n v="0"/>
    <n v="80.08"/>
    <n v="701.59999999999991"/>
    <n v="400.4"/>
    <n v="301.19999999999993"/>
    <n v="0.4293044469783352"/>
    <n v="2026"/>
    <x v="3"/>
    <n v="10"/>
    <x v="9"/>
  </r>
  <r>
    <n v="4830"/>
    <d v="2026-10-20T00:00:00"/>
    <x v="1"/>
    <x v="11"/>
    <x v="0"/>
    <s v="New"/>
    <x v="4"/>
    <s v="Weighted Vest"/>
    <n v="3"/>
    <n v="125.93"/>
    <n v="0.1"/>
    <n v="68.45"/>
    <n v="340.01100000000002"/>
    <n v="205.35000000000002"/>
    <n v="134.661"/>
    <n v="0.39604895135745605"/>
    <n v="2026"/>
    <x v="3"/>
    <n v="10"/>
    <x v="9"/>
  </r>
  <r>
    <n v="4698"/>
    <d v="2026-10-21T00:00:00"/>
    <x v="3"/>
    <x v="8"/>
    <x v="0"/>
    <s v="Returning"/>
    <x v="1"/>
    <s v="Trail Boots"/>
    <n v="2"/>
    <n v="141.4"/>
    <n v="0.05"/>
    <n v="77.48"/>
    <n v="268.66000000000003"/>
    <n v="154.96"/>
    <n v="113.70000000000002"/>
    <n v="0.42321149408173903"/>
    <n v="2026"/>
    <x v="3"/>
    <n v="10"/>
    <x v="9"/>
  </r>
  <r>
    <n v="4846"/>
    <d v="2026-10-21T00:00:00"/>
    <x v="0"/>
    <x v="0"/>
    <x v="1"/>
    <s v="Business"/>
    <x v="0"/>
    <s v="Trail Bike Light"/>
    <n v="8"/>
    <n v="51.91"/>
    <n v="0.05"/>
    <n v="22.99"/>
    <n v="394.51599999999996"/>
    <n v="183.92"/>
    <n v="210.59599999999998"/>
    <n v="0.53380851473704483"/>
    <n v="2026"/>
    <x v="3"/>
    <n v="10"/>
    <x v="9"/>
  </r>
  <r>
    <n v="5024"/>
    <d v="2026-10-21T00:00:00"/>
    <x v="3"/>
    <x v="7"/>
    <x v="3"/>
    <s v="Returning"/>
    <x v="3"/>
    <s v="Trail Tent 2P"/>
    <n v="1"/>
    <n v="192.62"/>
    <n v="0"/>
    <n v="102.51"/>
    <n v="192.62"/>
    <n v="102.51"/>
    <n v="90.11"/>
    <n v="0.46781227286886096"/>
    <n v="2026"/>
    <x v="3"/>
    <n v="10"/>
    <x v="9"/>
  </r>
  <r>
    <n v="1157"/>
    <d v="2026-10-22T00:00:00"/>
    <x v="3"/>
    <x v="4"/>
    <x v="0"/>
    <s v="New"/>
    <x v="0"/>
    <s v="Trail Bike Light"/>
    <n v="1"/>
    <n v="51.25"/>
    <n v="0"/>
    <n v="22.58"/>
    <n v="51.25"/>
    <n v="22.58"/>
    <n v="28.67"/>
    <n v="0.55941463414634152"/>
    <n v="2026"/>
    <x v="3"/>
    <n v="10"/>
    <x v="9"/>
  </r>
  <r>
    <n v="1427"/>
    <d v="2026-10-22T00:00:00"/>
    <x v="3"/>
    <x v="4"/>
    <x v="2"/>
    <s v="New"/>
    <x v="2"/>
    <s v="Packing Cube Set"/>
    <n v="1"/>
    <n v="45.97"/>
    <n v="0.05"/>
    <n v="18.760000000000002"/>
    <n v="43.671499999999995"/>
    <n v="18.760000000000002"/>
    <n v="24.911499999999993"/>
    <n v="0.57042922729926826"/>
    <n v="2026"/>
    <x v="3"/>
    <n v="10"/>
    <x v="9"/>
  </r>
  <r>
    <n v="1622"/>
    <d v="2026-10-22T00:00:00"/>
    <x v="2"/>
    <x v="2"/>
    <x v="3"/>
    <s v="Returning"/>
    <x v="3"/>
    <s v="Compact Sleeping Bag"/>
    <n v="1"/>
    <n v="123.29"/>
    <n v="0"/>
    <n v="59.48"/>
    <n v="123.29"/>
    <n v="59.48"/>
    <n v="63.810000000000009"/>
    <n v="0.51756022386243816"/>
    <n v="2026"/>
    <x v="3"/>
    <n v="10"/>
    <x v="9"/>
  </r>
  <r>
    <n v="1879"/>
    <d v="2026-10-22T00:00:00"/>
    <x v="3"/>
    <x v="8"/>
    <x v="1"/>
    <s v="Business"/>
    <x v="2"/>
    <s v="Insulated Bottle"/>
    <n v="8"/>
    <n v="35.83"/>
    <n v="0.05"/>
    <n v="13.89"/>
    <n v="272.30799999999999"/>
    <n v="111.12"/>
    <n v="161.18799999999999"/>
    <n v="0.59193266448286497"/>
    <n v="2026"/>
    <x v="3"/>
    <n v="10"/>
    <x v="9"/>
  </r>
  <r>
    <n v="2483"/>
    <d v="2026-10-22T00:00:00"/>
    <x v="0"/>
    <x v="0"/>
    <x v="0"/>
    <s v="New"/>
    <x v="3"/>
    <s v="Portable Camp Stove"/>
    <n v="1"/>
    <n v="80.56"/>
    <n v="0"/>
    <n v="39.53"/>
    <n v="80.56"/>
    <n v="39.53"/>
    <n v="41.03"/>
    <n v="0.5093098311817279"/>
    <n v="2026"/>
    <x v="3"/>
    <n v="10"/>
    <x v="9"/>
  </r>
  <r>
    <n v="4451"/>
    <d v="2026-10-22T00:00:00"/>
    <x v="3"/>
    <x v="7"/>
    <x v="0"/>
    <s v="New"/>
    <x v="0"/>
    <s v="Compact Repair Kit"/>
    <n v="1"/>
    <n v="40.47"/>
    <n v="0.05"/>
    <n v="16.73"/>
    <n v="38.4465"/>
    <n v="16.73"/>
    <n v="21.7165"/>
    <n v="0.5648498562938109"/>
    <n v="2026"/>
    <x v="3"/>
    <n v="10"/>
    <x v="9"/>
  </r>
  <r>
    <n v="93"/>
    <d v="2026-10-23T00:00:00"/>
    <x v="1"/>
    <x v="12"/>
    <x v="1"/>
    <s v="Business"/>
    <x v="2"/>
    <s v="Carry-On Duffel"/>
    <n v="15"/>
    <n v="133.52000000000001"/>
    <n v="0.2"/>
    <n v="66"/>
    <n v="1602.2400000000002"/>
    <n v="990"/>
    <n v="612.24000000000024"/>
    <n v="0.38211503894547644"/>
    <n v="2026"/>
    <x v="3"/>
    <n v="10"/>
    <x v="9"/>
  </r>
  <r>
    <n v="265"/>
    <d v="2026-10-23T00:00:00"/>
    <x v="1"/>
    <x v="6"/>
    <x v="0"/>
    <s v="Returning"/>
    <x v="0"/>
    <s v="Commuter Helmet"/>
    <n v="1"/>
    <n v="82.28"/>
    <n v="0"/>
    <n v="42.08"/>
    <n v="82.28"/>
    <n v="42.08"/>
    <n v="40.200000000000003"/>
    <n v="0.48857559552746721"/>
    <n v="2026"/>
    <x v="3"/>
    <n v="10"/>
    <x v="9"/>
  </r>
  <r>
    <n v="555"/>
    <d v="2026-10-23T00:00:00"/>
    <x v="1"/>
    <x v="11"/>
    <x v="0"/>
    <s v="New"/>
    <x v="2"/>
    <s v="Insulated Bottle"/>
    <n v="6"/>
    <n v="35.479999999999997"/>
    <n v="0"/>
    <n v="13.37"/>
    <n v="212.88"/>
    <n v="80.22"/>
    <n v="132.66"/>
    <n v="0.62316798196166856"/>
    <n v="2026"/>
    <x v="3"/>
    <n v="10"/>
    <x v="9"/>
  </r>
  <r>
    <n v="1993"/>
    <d v="2026-10-23T00:00:00"/>
    <x v="2"/>
    <x v="3"/>
    <x v="2"/>
    <s v="New"/>
    <x v="1"/>
    <s v="Summit Backpack 45L"/>
    <n v="1"/>
    <n v="152.38"/>
    <n v="0.15"/>
    <n v="78.92"/>
    <n v="129.523"/>
    <n v="78.92"/>
    <n v="50.602999999999994"/>
    <n v="0.39068736826663986"/>
    <n v="2026"/>
    <x v="3"/>
    <n v="10"/>
    <x v="9"/>
  </r>
  <r>
    <n v="3116"/>
    <d v="2026-10-23T00:00:00"/>
    <x v="1"/>
    <x v="1"/>
    <x v="3"/>
    <s v="New"/>
    <x v="1"/>
    <s v="Hiking Daypack 20L"/>
    <n v="1"/>
    <n v="93.64"/>
    <n v="0"/>
    <n v="44.34"/>
    <n v="93.64"/>
    <n v="44.34"/>
    <n v="49.3"/>
    <n v="0.52648440837249033"/>
    <n v="2026"/>
    <x v="3"/>
    <n v="10"/>
    <x v="9"/>
  </r>
  <r>
    <n v="3631"/>
    <d v="2026-10-23T00:00:00"/>
    <x v="3"/>
    <x v="7"/>
    <x v="2"/>
    <s v="Returning"/>
    <x v="4"/>
    <s v="Weighted Vest"/>
    <n v="1"/>
    <n v="123.6"/>
    <n v="0"/>
    <n v="67.3"/>
    <n v="123.6"/>
    <n v="67.3"/>
    <n v="56.3"/>
    <n v="0.45550161812297735"/>
    <n v="2026"/>
    <x v="3"/>
    <n v="10"/>
    <x v="9"/>
  </r>
  <r>
    <n v="4216"/>
    <d v="2026-10-23T00:00:00"/>
    <x v="1"/>
    <x v="1"/>
    <x v="0"/>
    <s v="New"/>
    <x v="4"/>
    <s v="Weighted Vest"/>
    <n v="3"/>
    <n v="124.6"/>
    <n v="0.05"/>
    <n v="69.12"/>
    <n v="355.10999999999996"/>
    <n v="207.36"/>
    <n v="147.74999999999994"/>
    <n v="0.41606826053898782"/>
    <n v="2026"/>
    <x v="3"/>
    <n v="10"/>
    <x v="9"/>
  </r>
  <r>
    <n v="4956"/>
    <d v="2026-10-23T00:00:00"/>
    <x v="3"/>
    <x v="13"/>
    <x v="2"/>
    <s v="Business"/>
    <x v="1"/>
    <s v="Summit Backpack 45L"/>
    <n v="2"/>
    <n v="151.66"/>
    <n v="0"/>
    <n v="77.17"/>
    <n v="303.32"/>
    <n v="154.34"/>
    <n v="148.97999999999999"/>
    <n v="0.49116444678886984"/>
    <n v="2026"/>
    <x v="3"/>
    <n v="10"/>
    <x v="9"/>
  </r>
  <r>
    <n v="439"/>
    <d v="2026-10-24T00:00:00"/>
    <x v="2"/>
    <x v="5"/>
    <x v="2"/>
    <s v="New"/>
    <x v="2"/>
    <s v="Insulated Bottle"/>
    <n v="1"/>
    <n v="36.76"/>
    <n v="0"/>
    <n v="13.18"/>
    <n v="36.76"/>
    <n v="13.18"/>
    <n v="23.58"/>
    <n v="0.64145810663764957"/>
    <n v="2026"/>
    <x v="3"/>
    <n v="10"/>
    <x v="9"/>
  </r>
  <r>
    <n v="1076"/>
    <d v="2026-10-24T00:00:00"/>
    <x v="0"/>
    <x v="9"/>
    <x v="3"/>
    <s v="Returning"/>
    <x v="3"/>
    <s v="Trail Tent 2P"/>
    <n v="1"/>
    <n v="195.67"/>
    <n v="0"/>
    <n v="105.88"/>
    <n v="195.67"/>
    <n v="105.88"/>
    <n v="89.789999999999992"/>
    <n v="0.45888485715745897"/>
    <n v="2026"/>
    <x v="3"/>
    <n v="10"/>
    <x v="9"/>
  </r>
  <r>
    <n v="1130"/>
    <d v="2026-10-24T00:00:00"/>
    <x v="0"/>
    <x v="15"/>
    <x v="2"/>
    <s v="Returning"/>
    <x v="0"/>
    <s v="Compact Repair Kit"/>
    <n v="1"/>
    <n v="40.83"/>
    <n v="0.1"/>
    <n v="16.54"/>
    <n v="36.747"/>
    <n v="16.54"/>
    <n v="20.207000000000001"/>
    <n v="0.54989522954254766"/>
    <n v="2026"/>
    <x v="3"/>
    <n v="10"/>
    <x v="9"/>
  </r>
  <r>
    <n v="2820"/>
    <d v="2026-10-24T00:00:00"/>
    <x v="3"/>
    <x v="7"/>
    <x v="1"/>
    <s v="Business"/>
    <x v="1"/>
    <s v="Trekking Poles"/>
    <n v="6"/>
    <n v="72.73"/>
    <n v="0.05"/>
    <n v="32.700000000000003"/>
    <n v="414.56099999999998"/>
    <n v="196.20000000000002"/>
    <n v="218.36099999999996"/>
    <n v="0.52672827400551425"/>
    <n v="2026"/>
    <x v="3"/>
    <n v="10"/>
    <x v="9"/>
  </r>
  <r>
    <n v="4213"/>
    <d v="2026-10-24T00:00:00"/>
    <x v="1"/>
    <x v="14"/>
    <x v="1"/>
    <s v="Business"/>
    <x v="3"/>
    <s v="Portable Camp Stove"/>
    <n v="4"/>
    <n v="81.23"/>
    <n v="0.1"/>
    <n v="38.96"/>
    <n v="292.428"/>
    <n v="155.84"/>
    <n v="136.58799999999999"/>
    <n v="0.46708249552026482"/>
    <n v="2026"/>
    <x v="3"/>
    <n v="10"/>
    <x v="9"/>
  </r>
  <r>
    <n v="4375"/>
    <d v="2026-10-24T00:00:00"/>
    <x v="1"/>
    <x v="1"/>
    <x v="0"/>
    <s v="Business"/>
    <x v="2"/>
    <s v="Packing Cube Set"/>
    <n v="1"/>
    <n v="46.38"/>
    <n v="0.15"/>
    <n v="17.87"/>
    <n v="39.423000000000002"/>
    <n v="17.87"/>
    <n v="21.553000000000001"/>
    <n v="0.54671131065621592"/>
    <n v="2026"/>
    <x v="3"/>
    <n v="10"/>
    <x v="9"/>
  </r>
  <r>
    <n v="5072"/>
    <d v="2026-10-24T00:00:00"/>
    <x v="3"/>
    <x v="7"/>
    <x v="1"/>
    <s v="Business"/>
    <x v="2"/>
    <s v="Packing Cube Set"/>
    <n v="5"/>
    <n v="45.9"/>
    <n v="0.1"/>
    <n v="17.940000000000001"/>
    <n v="206.55"/>
    <n v="89.7"/>
    <n v="116.85000000000001"/>
    <n v="0.56572258533042852"/>
    <n v="2026"/>
    <x v="3"/>
    <n v="10"/>
    <x v="9"/>
  </r>
  <r>
    <n v="310"/>
    <d v="2026-10-25T00:00:00"/>
    <x v="1"/>
    <x v="12"/>
    <x v="0"/>
    <s v="Business"/>
    <x v="1"/>
    <s v="Trail Boots"/>
    <n v="5"/>
    <n v="144.04"/>
    <n v="0.1"/>
    <n v="78.069999999999993"/>
    <n v="648.17999999999995"/>
    <n v="390.34999999999997"/>
    <n v="257.83"/>
    <n v="0.39777530932765592"/>
    <n v="2026"/>
    <x v="3"/>
    <n v="10"/>
    <x v="9"/>
  </r>
  <r>
    <n v="317"/>
    <d v="2026-10-25T00:00:00"/>
    <x v="2"/>
    <x v="10"/>
    <x v="3"/>
    <s v="New"/>
    <x v="0"/>
    <s v="Commuter Helmet"/>
    <n v="2"/>
    <n v="80.69"/>
    <n v="0.05"/>
    <n v="43.81"/>
    <n v="153.31099999999998"/>
    <n v="87.62"/>
    <n v="65.690999999999974"/>
    <n v="0.42848197454846676"/>
    <n v="2026"/>
    <x v="3"/>
    <n v="10"/>
    <x v="9"/>
  </r>
  <r>
    <n v="684"/>
    <d v="2026-10-25T00:00:00"/>
    <x v="3"/>
    <x v="4"/>
    <x v="0"/>
    <s v="Business"/>
    <x v="3"/>
    <s v="Trail Tent 2P"/>
    <n v="1"/>
    <n v="191.91"/>
    <n v="0"/>
    <n v="101.89"/>
    <n v="191.91"/>
    <n v="101.89"/>
    <n v="90.02"/>
    <n v="0.46907404512531914"/>
    <n v="2026"/>
    <x v="3"/>
    <n v="10"/>
    <x v="9"/>
  </r>
  <r>
    <n v="1430"/>
    <d v="2026-10-25T00:00:00"/>
    <x v="3"/>
    <x v="13"/>
    <x v="2"/>
    <s v="New"/>
    <x v="4"/>
    <s v="Recovery Roller"/>
    <n v="1"/>
    <n v="36.630000000000003"/>
    <n v="0.05"/>
    <n v="13.97"/>
    <n v="34.798500000000004"/>
    <n v="13.97"/>
    <n v="20.828500000000005"/>
    <n v="0.59854591433538806"/>
    <n v="2026"/>
    <x v="3"/>
    <n v="10"/>
    <x v="9"/>
  </r>
  <r>
    <n v="2049"/>
    <d v="2026-10-25T00:00:00"/>
    <x v="3"/>
    <x v="4"/>
    <x v="1"/>
    <s v="Business"/>
    <x v="2"/>
    <s v="Insulated Bottle"/>
    <n v="6"/>
    <n v="35.380000000000003"/>
    <n v="0.05"/>
    <n v="13.9"/>
    <n v="201.66600000000003"/>
    <n v="83.4"/>
    <n v="118.26600000000002"/>
    <n v="0.58644491386748387"/>
    <n v="2026"/>
    <x v="3"/>
    <n v="10"/>
    <x v="9"/>
  </r>
  <r>
    <n v="2199"/>
    <d v="2026-10-25T00:00:00"/>
    <x v="1"/>
    <x v="12"/>
    <x v="3"/>
    <s v="Returning"/>
    <x v="2"/>
    <s v="Carry-On Duffel"/>
    <n v="1"/>
    <n v="132.63"/>
    <n v="0.05"/>
    <n v="67.489999999999995"/>
    <n v="125.99849999999999"/>
    <n v="67.489999999999995"/>
    <n v="58.508499999999998"/>
    <n v="0.46435870268296847"/>
    <n v="2026"/>
    <x v="3"/>
    <n v="10"/>
    <x v="9"/>
  </r>
  <r>
    <n v="2954"/>
    <d v="2026-10-25T00:00:00"/>
    <x v="3"/>
    <x v="4"/>
    <x v="0"/>
    <s v="New"/>
    <x v="1"/>
    <s v="Trekking Poles"/>
    <n v="1"/>
    <n v="71.17"/>
    <n v="0"/>
    <n v="32.57"/>
    <n v="71.17"/>
    <n v="32.57"/>
    <n v="38.6"/>
    <n v="0.54236335534635383"/>
    <n v="2026"/>
    <x v="3"/>
    <n v="10"/>
    <x v="9"/>
  </r>
  <r>
    <n v="3218"/>
    <d v="2026-10-25T00:00:00"/>
    <x v="0"/>
    <x v="15"/>
    <x v="1"/>
    <s v="Business"/>
    <x v="2"/>
    <s v="Carry-On Duffel"/>
    <n v="6"/>
    <n v="132.08000000000001"/>
    <n v="0.1"/>
    <n v="67.61"/>
    <n v="713.23200000000008"/>
    <n v="405.65999999999997"/>
    <n v="307.57200000000012"/>
    <n v="0.43123696076451995"/>
    <n v="2026"/>
    <x v="3"/>
    <n v="10"/>
    <x v="9"/>
  </r>
  <r>
    <n v="3965"/>
    <d v="2026-10-25T00:00:00"/>
    <x v="1"/>
    <x v="11"/>
    <x v="2"/>
    <s v="Returning"/>
    <x v="3"/>
    <s v="Portable Camp Stove"/>
    <n v="3"/>
    <n v="82.75"/>
    <n v="0.05"/>
    <n v="38.53"/>
    <n v="235.83749999999998"/>
    <n v="115.59"/>
    <n v="120.24749999999997"/>
    <n v="0.50987438384480832"/>
    <n v="2026"/>
    <x v="3"/>
    <n v="10"/>
    <x v="9"/>
  </r>
  <r>
    <n v="2278"/>
    <d v="2026-10-26T00:00:00"/>
    <x v="0"/>
    <x v="15"/>
    <x v="0"/>
    <s v="Returning"/>
    <x v="4"/>
    <s v="Training Mat"/>
    <n v="5"/>
    <n v="51.5"/>
    <n v="0.1"/>
    <n v="21.38"/>
    <n v="231.75"/>
    <n v="106.89999999999999"/>
    <n v="124.85000000000001"/>
    <n v="0.53872707659115426"/>
    <n v="2026"/>
    <x v="3"/>
    <n v="10"/>
    <x v="9"/>
  </r>
  <r>
    <n v="3132"/>
    <d v="2026-10-26T00:00:00"/>
    <x v="2"/>
    <x v="5"/>
    <x v="0"/>
    <s v="New"/>
    <x v="1"/>
    <s v="Trail Boots"/>
    <n v="3"/>
    <n v="140.49"/>
    <n v="0.05"/>
    <n v="77.45"/>
    <n v="400.3965"/>
    <n v="232.35000000000002"/>
    <n v="168.04649999999998"/>
    <n v="0.41970022215478903"/>
    <n v="2026"/>
    <x v="3"/>
    <n v="10"/>
    <x v="9"/>
  </r>
  <r>
    <n v="3144"/>
    <d v="2026-10-26T00:00:00"/>
    <x v="2"/>
    <x v="2"/>
    <x v="3"/>
    <s v="New"/>
    <x v="4"/>
    <s v="Recovery Roller"/>
    <n v="4"/>
    <n v="36.200000000000003"/>
    <n v="0.15"/>
    <n v="13.53"/>
    <n v="123.08000000000001"/>
    <n v="54.12"/>
    <n v="68.960000000000008"/>
    <n v="0.56028599285017877"/>
    <n v="2026"/>
    <x v="3"/>
    <n v="10"/>
    <x v="9"/>
  </r>
  <r>
    <n v="3501"/>
    <d v="2026-10-26T00:00:00"/>
    <x v="3"/>
    <x v="7"/>
    <x v="2"/>
    <s v="New"/>
    <x v="3"/>
    <s v="Compact Sleeping Bag"/>
    <n v="1"/>
    <n v="120.5"/>
    <n v="0.05"/>
    <n v="61.71"/>
    <n v="114.47499999999999"/>
    <n v="61.71"/>
    <n v="52.764999999999993"/>
    <n v="0.4609303341340904"/>
    <n v="2026"/>
    <x v="3"/>
    <n v="10"/>
    <x v="9"/>
  </r>
  <r>
    <n v="458"/>
    <d v="2026-10-27T00:00:00"/>
    <x v="2"/>
    <x v="2"/>
    <x v="2"/>
    <s v="Business"/>
    <x v="0"/>
    <s v="Cycling Pack 12L"/>
    <n v="1"/>
    <n v="102.44"/>
    <n v="0.05"/>
    <n v="49.14"/>
    <n v="97.317999999999998"/>
    <n v="49.14"/>
    <n v="48.177999999999997"/>
    <n v="0.49505744055570394"/>
    <n v="2026"/>
    <x v="3"/>
    <n v="10"/>
    <x v="9"/>
  </r>
  <r>
    <n v="1065"/>
    <d v="2026-10-27T00:00:00"/>
    <x v="2"/>
    <x v="5"/>
    <x v="0"/>
    <s v="New"/>
    <x v="4"/>
    <s v="Weighted Vest"/>
    <n v="6"/>
    <n v="121.58"/>
    <n v="0.15"/>
    <n v="68.86"/>
    <n v="620.05799999999999"/>
    <n v="413.15999999999997"/>
    <n v="206.89800000000002"/>
    <n v="0.33367523683268346"/>
    <n v="2026"/>
    <x v="3"/>
    <n v="10"/>
    <x v="9"/>
  </r>
  <r>
    <n v="1707"/>
    <d v="2026-10-27T00:00:00"/>
    <x v="2"/>
    <x v="16"/>
    <x v="0"/>
    <s v="New"/>
    <x v="2"/>
    <s v="Insulated Bottle"/>
    <n v="2"/>
    <n v="35.36"/>
    <n v="0"/>
    <n v="13.33"/>
    <n v="70.72"/>
    <n v="26.66"/>
    <n v="44.06"/>
    <n v="0.62302036199095023"/>
    <n v="2026"/>
    <x v="3"/>
    <n v="10"/>
    <x v="9"/>
  </r>
  <r>
    <n v="1989"/>
    <d v="2026-10-27T00:00:00"/>
    <x v="3"/>
    <x v="4"/>
    <x v="0"/>
    <s v="New"/>
    <x v="3"/>
    <s v="Alpine Tent 4P"/>
    <n v="2"/>
    <n v="335.73"/>
    <n v="0"/>
    <n v="199.44"/>
    <n v="671.46"/>
    <n v="398.88"/>
    <n v="272.58000000000004"/>
    <n v="0.4059512107943884"/>
    <n v="2026"/>
    <x v="3"/>
    <n v="10"/>
    <x v="9"/>
  </r>
  <r>
    <n v="2852"/>
    <d v="2026-10-27T00:00:00"/>
    <x v="1"/>
    <x v="12"/>
    <x v="1"/>
    <s v="Business"/>
    <x v="1"/>
    <s v="Trail Boots"/>
    <n v="3"/>
    <n v="141.96"/>
    <n v="0.1"/>
    <n v="77.42"/>
    <n v="383.29200000000003"/>
    <n v="232.26"/>
    <n v="151.03200000000004"/>
    <n v="0.39403900942362485"/>
    <n v="2026"/>
    <x v="3"/>
    <n v="10"/>
    <x v="9"/>
  </r>
  <r>
    <n v="4762"/>
    <d v="2026-10-27T00:00:00"/>
    <x v="1"/>
    <x v="12"/>
    <x v="3"/>
    <s v="New"/>
    <x v="4"/>
    <s v="Training Mat"/>
    <n v="2"/>
    <n v="51.76"/>
    <n v="0"/>
    <n v="21.64"/>
    <n v="103.52"/>
    <n v="43.28"/>
    <n v="60.239999999999995"/>
    <n v="0.58191653786707875"/>
    <n v="2026"/>
    <x v="3"/>
    <n v="10"/>
    <x v="9"/>
  </r>
  <r>
    <n v="4997"/>
    <d v="2026-10-27T00:00:00"/>
    <x v="3"/>
    <x v="7"/>
    <x v="0"/>
    <s v="Returning"/>
    <x v="3"/>
    <s v="Trail Tent 2P"/>
    <n v="3"/>
    <n v="194.09"/>
    <n v="0.1"/>
    <n v="105.84"/>
    <n v="524.04300000000001"/>
    <n v="317.52"/>
    <n v="206.52300000000002"/>
    <n v="0.39409552269565667"/>
    <n v="2026"/>
    <x v="3"/>
    <n v="10"/>
    <x v="9"/>
  </r>
  <r>
    <n v="1238"/>
    <d v="2026-10-28T00:00:00"/>
    <x v="1"/>
    <x v="12"/>
    <x v="0"/>
    <s v="Returning"/>
    <x v="3"/>
    <s v="Compact Sleeping Bag"/>
    <n v="1"/>
    <n v="125.39"/>
    <n v="0.05"/>
    <n v="61.19"/>
    <n v="119.12049999999999"/>
    <n v="61.19"/>
    <n v="57.930499999999995"/>
    <n v="0.48631847582909743"/>
    <n v="2026"/>
    <x v="3"/>
    <n v="10"/>
    <x v="9"/>
  </r>
  <r>
    <n v="2622"/>
    <d v="2026-10-28T00:00:00"/>
    <x v="0"/>
    <x v="15"/>
    <x v="3"/>
    <s v="New"/>
    <x v="3"/>
    <s v="Portable Camp Stove"/>
    <n v="3"/>
    <n v="83.73"/>
    <n v="0.15"/>
    <n v="39.43"/>
    <n v="213.51149999999998"/>
    <n v="118.28999999999999"/>
    <n v="95.221499999999992"/>
    <n v="0.44597831966896395"/>
    <n v="2026"/>
    <x v="3"/>
    <n v="10"/>
    <x v="9"/>
  </r>
  <r>
    <n v="3106"/>
    <d v="2026-10-28T00:00:00"/>
    <x v="3"/>
    <x v="8"/>
    <x v="3"/>
    <s v="Business"/>
    <x v="4"/>
    <s v="Recovery Roller"/>
    <n v="3"/>
    <n v="36.99"/>
    <n v="0.05"/>
    <n v="14.14"/>
    <n v="105.42149999999999"/>
    <n v="42.42"/>
    <n v="63.001499999999993"/>
    <n v="0.59761528720422297"/>
    <n v="2026"/>
    <x v="3"/>
    <n v="10"/>
    <x v="9"/>
  </r>
  <r>
    <n v="3274"/>
    <d v="2026-10-28T00:00:00"/>
    <x v="3"/>
    <x v="7"/>
    <x v="3"/>
    <s v="New"/>
    <x v="4"/>
    <s v="Resistance Band Set"/>
    <n v="1"/>
    <n v="39.42"/>
    <n v="0"/>
    <n v="14.58"/>
    <n v="39.42"/>
    <n v="14.58"/>
    <n v="24.840000000000003"/>
    <n v="0.63013698630136994"/>
    <n v="2026"/>
    <x v="3"/>
    <n v="10"/>
    <x v="9"/>
  </r>
  <r>
    <n v="3542"/>
    <d v="2026-10-28T00:00:00"/>
    <x v="3"/>
    <x v="4"/>
    <x v="0"/>
    <s v="New"/>
    <x v="0"/>
    <s v="Trail Bike Light"/>
    <n v="2"/>
    <n v="50.66"/>
    <n v="0"/>
    <n v="22.02"/>
    <n v="101.32"/>
    <n v="44.04"/>
    <n v="57.279999999999994"/>
    <n v="0.56533754441373862"/>
    <n v="2026"/>
    <x v="3"/>
    <n v="10"/>
    <x v="9"/>
  </r>
  <r>
    <n v="3704"/>
    <d v="2026-10-28T00:00:00"/>
    <x v="1"/>
    <x v="12"/>
    <x v="0"/>
    <s v="Returning"/>
    <x v="1"/>
    <s v="Trekking Poles"/>
    <n v="4"/>
    <n v="71.959999999999994"/>
    <n v="0.1"/>
    <n v="31.51"/>
    <n v="259.05599999999998"/>
    <n v="126.04"/>
    <n v="133.01599999999996"/>
    <n v="0.51346427027360864"/>
    <n v="2026"/>
    <x v="3"/>
    <n v="10"/>
    <x v="9"/>
  </r>
  <r>
    <n v="4699"/>
    <d v="2026-10-28T00:00:00"/>
    <x v="2"/>
    <x v="5"/>
    <x v="2"/>
    <s v="Returning"/>
    <x v="0"/>
    <s v="Trail Bike Light"/>
    <n v="1"/>
    <n v="49.72"/>
    <n v="0.05"/>
    <n v="22.5"/>
    <n v="47.233999999999995"/>
    <n v="22.5"/>
    <n v="24.733999999999995"/>
    <n v="0.52364821950290041"/>
    <n v="2026"/>
    <x v="3"/>
    <n v="10"/>
    <x v="9"/>
  </r>
  <r>
    <n v="1226"/>
    <d v="2026-10-29T00:00:00"/>
    <x v="0"/>
    <x v="0"/>
    <x v="3"/>
    <s v="Returning"/>
    <x v="2"/>
    <s v="Insulated Bottle"/>
    <n v="1"/>
    <n v="36.58"/>
    <n v="0"/>
    <n v="13.5"/>
    <n v="36.58"/>
    <n v="13.5"/>
    <n v="23.08"/>
    <n v="0.63094587206123565"/>
    <n v="2026"/>
    <x v="3"/>
    <n v="10"/>
    <x v="9"/>
  </r>
  <r>
    <n v="1245"/>
    <d v="2026-10-29T00:00:00"/>
    <x v="1"/>
    <x v="6"/>
    <x v="3"/>
    <s v="Returning"/>
    <x v="4"/>
    <s v="Resistance Band Set"/>
    <n v="2"/>
    <n v="41.06"/>
    <n v="0.05"/>
    <n v="15.07"/>
    <n v="78.013999999999996"/>
    <n v="30.14"/>
    <n v="47.873999999999995"/>
    <n v="0.6136590868305688"/>
    <n v="2026"/>
    <x v="3"/>
    <n v="10"/>
    <x v="9"/>
  </r>
  <r>
    <n v="1477"/>
    <d v="2026-10-29T00:00:00"/>
    <x v="1"/>
    <x v="14"/>
    <x v="3"/>
    <s v="Returning"/>
    <x v="3"/>
    <s v="Compact Sleeping Bag"/>
    <n v="1"/>
    <n v="121.78"/>
    <n v="0.15"/>
    <n v="61.55"/>
    <n v="103.51300000000001"/>
    <n v="61.55"/>
    <n v="41.963000000000008"/>
    <n v="0.40538869513974096"/>
    <n v="2026"/>
    <x v="3"/>
    <n v="10"/>
    <x v="9"/>
  </r>
  <r>
    <n v="1575"/>
    <d v="2026-10-29T00:00:00"/>
    <x v="3"/>
    <x v="7"/>
    <x v="1"/>
    <s v="Returning"/>
    <x v="2"/>
    <s v="Carry-On Duffel"/>
    <n v="5"/>
    <n v="130.68"/>
    <n v="0.2"/>
    <n v="67.209999999999994"/>
    <n v="522.72000000000014"/>
    <n v="336.04999999999995"/>
    <n v="186.67000000000019"/>
    <n v="0.35711279461279488"/>
    <n v="2026"/>
    <x v="3"/>
    <n v="10"/>
    <x v="9"/>
  </r>
  <r>
    <n v="2830"/>
    <d v="2026-10-29T00:00:00"/>
    <x v="2"/>
    <x v="2"/>
    <x v="0"/>
    <s v="New"/>
    <x v="2"/>
    <s v="Travel Backpack 35L"/>
    <n v="1"/>
    <n v="161.94999999999999"/>
    <n v="0"/>
    <n v="86.61"/>
    <n v="161.94999999999999"/>
    <n v="86.61"/>
    <n v="75.339999999999989"/>
    <n v="0.46520531028095086"/>
    <n v="2026"/>
    <x v="3"/>
    <n v="10"/>
    <x v="9"/>
  </r>
  <r>
    <n v="2884"/>
    <d v="2026-10-29T00:00:00"/>
    <x v="0"/>
    <x v="15"/>
    <x v="2"/>
    <s v="Returning"/>
    <x v="0"/>
    <s v="Commuter Helmet"/>
    <n v="2"/>
    <n v="83.6"/>
    <n v="0"/>
    <n v="43.01"/>
    <n v="167.2"/>
    <n v="86.02"/>
    <n v="81.179999999999993"/>
    <n v="0.48552631578947369"/>
    <n v="2026"/>
    <x v="3"/>
    <n v="10"/>
    <x v="9"/>
  </r>
  <r>
    <n v="3093"/>
    <d v="2026-10-29T00:00:00"/>
    <x v="3"/>
    <x v="4"/>
    <x v="1"/>
    <s v="Business"/>
    <x v="3"/>
    <s v="Trail Tent 2P"/>
    <n v="3"/>
    <n v="194.19"/>
    <n v="0.15"/>
    <n v="104.22"/>
    <n v="495.18449999999996"/>
    <n v="312.65999999999997"/>
    <n v="182.52449999999999"/>
    <n v="0.36859897674503139"/>
    <n v="2026"/>
    <x v="3"/>
    <n v="10"/>
    <x v="9"/>
  </r>
  <r>
    <n v="3613"/>
    <d v="2026-10-29T00:00:00"/>
    <x v="1"/>
    <x v="12"/>
    <x v="0"/>
    <s v="Returning"/>
    <x v="2"/>
    <s v="Travel Backpack 35L"/>
    <n v="3"/>
    <n v="167.41"/>
    <n v="0"/>
    <n v="85.33"/>
    <n v="502.23"/>
    <n v="255.99"/>
    <n v="246.24"/>
    <n v="0.49029329191804549"/>
    <n v="2026"/>
    <x v="3"/>
    <n v="10"/>
    <x v="9"/>
  </r>
  <r>
    <n v="4496"/>
    <d v="2026-10-29T00:00:00"/>
    <x v="3"/>
    <x v="8"/>
    <x v="0"/>
    <s v="Returning"/>
    <x v="4"/>
    <s v="Resistance Band Set"/>
    <n v="2"/>
    <n v="40.83"/>
    <n v="0.1"/>
    <n v="14.91"/>
    <n v="73.494"/>
    <n v="29.82"/>
    <n v="43.673999999999999"/>
    <n v="0.59425259204833047"/>
    <n v="2026"/>
    <x v="3"/>
    <n v="10"/>
    <x v="9"/>
  </r>
  <r>
    <n v="5194"/>
    <d v="2026-10-29T00:00:00"/>
    <x v="0"/>
    <x v="9"/>
    <x v="1"/>
    <s v="Business"/>
    <x v="3"/>
    <s v="Portable Camp Stove"/>
    <n v="12"/>
    <n v="80.84"/>
    <n v="0.1"/>
    <n v="38.39"/>
    <n v="873.072"/>
    <n v="460.68"/>
    <n v="412.392"/>
    <n v="0.4723459233602727"/>
    <n v="2026"/>
    <x v="3"/>
    <n v="10"/>
    <x v="9"/>
  </r>
  <r>
    <n v="339"/>
    <d v="2026-10-30T00:00:00"/>
    <x v="3"/>
    <x v="13"/>
    <x v="0"/>
    <s v="Returning"/>
    <x v="0"/>
    <s v="Compact Repair Kit"/>
    <n v="1"/>
    <n v="39.65"/>
    <n v="0"/>
    <n v="16.38"/>
    <n v="39.65"/>
    <n v="16.38"/>
    <n v="23.27"/>
    <n v="0.58688524590163937"/>
    <n v="2026"/>
    <x v="3"/>
    <n v="10"/>
    <x v="9"/>
  </r>
  <r>
    <n v="1199"/>
    <d v="2026-10-30T00:00:00"/>
    <x v="1"/>
    <x v="12"/>
    <x v="0"/>
    <s v="New"/>
    <x v="0"/>
    <s v="Cycling Pack 12L"/>
    <n v="1"/>
    <n v="102.47"/>
    <n v="0.1"/>
    <n v="49.75"/>
    <n v="92.222999999999999"/>
    <n v="49.75"/>
    <n v="42.472999999999999"/>
    <n v="0.46054671828068922"/>
    <n v="2026"/>
    <x v="3"/>
    <n v="10"/>
    <x v="9"/>
  </r>
  <r>
    <n v="1253"/>
    <d v="2026-10-30T00:00:00"/>
    <x v="3"/>
    <x v="13"/>
    <x v="2"/>
    <s v="Business"/>
    <x v="4"/>
    <s v="Resistance Band Set"/>
    <n v="2"/>
    <n v="40.43"/>
    <n v="0"/>
    <n v="14.88"/>
    <n v="80.86"/>
    <n v="29.76"/>
    <n v="51.099999999999994"/>
    <n v="0.63195646796932969"/>
    <n v="2026"/>
    <x v="3"/>
    <n v="10"/>
    <x v="9"/>
  </r>
  <r>
    <n v="1407"/>
    <d v="2026-10-30T00:00:00"/>
    <x v="3"/>
    <x v="8"/>
    <x v="2"/>
    <s v="Business"/>
    <x v="2"/>
    <s v="Insulated Bottle"/>
    <n v="2"/>
    <n v="35.880000000000003"/>
    <n v="0.05"/>
    <n v="13.52"/>
    <n v="68.171999999999997"/>
    <n v="27.04"/>
    <n v="41.131999999999998"/>
    <n v="0.60335621662852779"/>
    <n v="2026"/>
    <x v="3"/>
    <n v="10"/>
    <x v="9"/>
  </r>
  <r>
    <n v="2532"/>
    <d v="2026-10-30T00:00:00"/>
    <x v="0"/>
    <x v="15"/>
    <x v="3"/>
    <s v="New"/>
    <x v="0"/>
    <s v="Commuter Helmet"/>
    <n v="1"/>
    <n v="80.400000000000006"/>
    <n v="0"/>
    <n v="43.34"/>
    <n v="80.400000000000006"/>
    <n v="43.34"/>
    <n v="37.06"/>
    <n v="0.46094527363184079"/>
    <n v="2026"/>
    <x v="3"/>
    <n v="10"/>
    <x v="9"/>
  </r>
  <r>
    <n v="307"/>
    <d v="2026-10-31T00:00:00"/>
    <x v="3"/>
    <x v="8"/>
    <x v="0"/>
    <s v="Returning"/>
    <x v="4"/>
    <s v="Recovery Roller"/>
    <n v="1"/>
    <n v="37.08"/>
    <n v="0"/>
    <n v="13.62"/>
    <n v="37.08"/>
    <n v="13.62"/>
    <n v="23.46"/>
    <n v="0.63268608414239491"/>
    <n v="2026"/>
    <x v="3"/>
    <n v="10"/>
    <x v="9"/>
  </r>
  <r>
    <n v="3257"/>
    <d v="2026-10-31T00:00:00"/>
    <x v="3"/>
    <x v="4"/>
    <x v="2"/>
    <s v="New"/>
    <x v="2"/>
    <s v="Travel Backpack 35L"/>
    <n v="6"/>
    <n v="165.92"/>
    <n v="0"/>
    <n v="87.55"/>
    <n v="995.52"/>
    <n v="525.29999999999995"/>
    <n v="470.22"/>
    <n v="0.4723360655737705"/>
    <n v="2026"/>
    <x v="3"/>
    <n v="10"/>
    <x v="9"/>
  </r>
  <r>
    <n v="3739"/>
    <d v="2026-10-31T00:00:00"/>
    <x v="1"/>
    <x v="12"/>
    <x v="3"/>
    <s v="New"/>
    <x v="2"/>
    <s v="Carry-On Duffel"/>
    <n v="1"/>
    <n v="135.19"/>
    <n v="0"/>
    <n v="68.319999999999993"/>
    <n v="135.19"/>
    <n v="68.319999999999993"/>
    <n v="66.87"/>
    <n v="0.49463717730601381"/>
    <n v="2026"/>
    <x v="3"/>
    <n v="10"/>
    <x v="9"/>
  </r>
  <r>
    <n v="77"/>
    <d v="2026-11-01T00:00:00"/>
    <x v="1"/>
    <x v="11"/>
    <x v="0"/>
    <s v="New"/>
    <x v="2"/>
    <s v="Carry-On Duffel"/>
    <n v="2"/>
    <n v="133.96"/>
    <n v="0.1"/>
    <n v="65.44"/>
    <n v="241.12800000000001"/>
    <n v="130.88"/>
    <n v="110.24800000000002"/>
    <n v="0.4572177432732823"/>
    <n v="2026"/>
    <x v="3"/>
    <n v="11"/>
    <x v="10"/>
  </r>
  <r>
    <n v="461"/>
    <d v="2026-11-01T00:00:00"/>
    <x v="1"/>
    <x v="11"/>
    <x v="3"/>
    <s v="Business"/>
    <x v="0"/>
    <s v="Trail Bike Light"/>
    <n v="3"/>
    <n v="51.67"/>
    <n v="0.05"/>
    <n v="22.8"/>
    <n v="147.25949999999997"/>
    <n v="68.400000000000006"/>
    <n v="78.859499999999969"/>
    <n v="0.53551383781691497"/>
    <n v="2026"/>
    <x v="3"/>
    <n v="11"/>
    <x v="10"/>
  </r>
  <r>
    <n v="732"/>
    <d v="2026-11-01T00:00:00"/>
    <x v="1"/>
    <x v="1"/>
    <x v="3"/>
    <s v="Returning"/>
    <x v="1"/>
    <s v="Summit Backpack 45L"/>
    <n v="1"/>
    <n v="150.46"/>
    <n v="0.15"/>
    <n v="78.39"/>
    <n v="127.89100000000001"/>
    <n v="78.39"/>
    <n v="49.501000000000005"/>
    <n v="0.38705616501552104"/>
    <n v="2026"/>
    <x v="3"/>
    <n v="11"/>
    <x v="10"/>
  </r>
  <r>
    <n v="919"/>
    <d v="2026-11-01T00:00:00"/>
    <x v="3"/>
    <x v="13"/>
    <x v="0"/>
    <s v="New"/>
    <x v="0"/>
    <s v="Cycling Pack 12L"/>
    <n v="1"/>
    <n v="103.53"/>
    <n v="0.1"/>
    <n v="51.75"/>
    <n v="93.177000000000007"/>
    <n v="51.75"/>
    <n v="41.427000000000007"/>
    <n v="0.4446054283782479"/>
    <n v="2026"/>
    <x v="3"/>
    <n v="11"/>
    <x v="10"/>
  </r>
  <r>
    <n v="949"/>
    <d v="2026-11-01T00:00:00"/>
    <x v="2"/>
    <x v="2"/>
    <x v="0"/>
    <s v="Returning"/>
    <x v="0"/>
    <s v="Cycling Pack 12L"/>
    <n v="4"/>
    <n v="103.33"/>
    <n v="0"/>
    <n v="49.15"/>
    <n v="413.32"/>
    <n v="196.6"/>
    <n v="216.72"/>
    <n v="0.5243394948224136"/>
    <n v="2026"/>
    <x v="3"/>
    <n v="11"/>
    <x v="10"/>
  </r>
  <r>
    <n v="1185"/>
    <d v="2026-11-01T00:00:00"/>
    <x v="3"/>
    <x v="8"/>
    <x v="1"/>
    <s v="Business"/>
    <x v="2"/>
    <s v="Insulated Bottle"/>
    <n v="5"/>
    <n v="37.08"/>
    <n v="0.15"/>
    <n v="13.27"/>
    <n v="157.58999999999997"/>
    <n v="66.349999999999994"/>
    <n v="91.239999999999981"/>
    <n v="0.57897074687480166"/>
    <n v="2026"/>
    <x v="3"/>
    <n v="11"/>
    <x v="10"/>
  </r>
  <r>
    <n v="1248"/>
    <d v="2026-11-01T00:00:00"/>
    <x v="0"/>
    <x v="0"/>
    <x v="1"/>
    <s v="Business"/>
    <x v="2"/>
    <s v="Carry-On Duffel"/>
    <n v="5"/>
    <n v="132.33000000000001"/>
    <n v="0.2"/>
    <n v="65.2"/>
    <n v="529.32000000000005"/>
    <n v="326"/>
    <n v="203.32000000000005"/>
    <n v="0.3841154689034989"/>
    <n v="2026"/>
    <x v="3"/>
    <n v="11"/>
    <x v="10"/>
  </r>
  <r>
    <n v="2129"/>
    <d v="2026-11-01T00:00:00"/>
    <x v="3"/>
    <x v="13"/>
    <x v="2"/>
    <s v="New"/>
    <x v="0"/>
    <s v="Trail Bike Light"/>
    <n v="2"/>
    <n v="50.43"/>
    <n v="0"/>
    <n v="22.54"/>
    <n v="100.86"/>
    <n v="45.08"/>
    <n v="55.78"/>
    <n v="0.55304382312115807"/>
    <n v="2026"/>
    <x v="3"/>
    <n v="11"/>
    <x v="10"/>
  </r>
  <r>
    <n v="2850"/>
    <d v="2026-11-01T00:00:00"/>
    <x v="2"/>
    <x v="2"/>
    <x v="1"/>
    <s v="Returning"/>
    <x v="4"/>
    <s v="Training Mat"/>
    <n v="3"/>
    <n v="50.05"/>
    <n v="0.15"/>
    <n v="22.36"/>
    <n v="127.62749999999998"/>
    <n v="67.08"/>
    <n v="60.547499999999985"/>
    <n v="0.47440794499618022"/>
    <n v="2026"/>
    <x v="3"/>
    <n v="11"/>
    <x v="10"/>
  </r>
  <r>
    <n v="3477"/>
    <d v="2026-11-01T00:00:00"/>
    <x v="3"/>
    <x v="13"/>
    <x v="0"/>
    <s v="Returning"/>
    <x v="3"/>
    <s v="Trail Tent 2P"/>
    <n v="1"/>
    <n v="197.14"/>
    <n v="0.05"/>
    <n v="102.87"/>
    <n v="187.28299999999999"/>
    <n v="102.87"/>
    <n v="84.412999999999982"/>
    <n v="0.45072430492890431"/>
    <n v="2026"/>
    <x v="3"/>
    <n v="11"/>
    <x v="10"/>
  </r>
  <r>
    <n v="4673"/>
    <d v="2026-11-01T00:00:00"/>
    <x v="0"/>
    <x v="0"/>
    <x v="1"/>
    <s v="Business"/>
    <x v="1"/>
    <s v="Trekking Poles"/>
    <n v="5"/>
    <n v="72.13"/>
    <n v="0.1"/>
    <n v="31.41"/>
    <n v="324.58499999999998"/>
    <n v="157.05000000000001"/>
    <n v="167.53499999999997"/>
    <n v="0.51615139331762094"/>
    <n v="2026"/>
    <x v="3"/>
    <n v="11"/>
    <x v="10"/>
  </r>
  <r>
    <n v="4679"/>
    <d v="2026-11-01T00:00:00"/>
    <x v="1"/>
    <x v="12"/>
    <x v="1"/>
    <s v="Returning"/>
    <x v="3"/>
    <s v="Alpine Tent 4P"/>
    <n v="8"/>
    <n v="341.51"/>
    <n v="0.1"/>
    <n v="200.1"/>
    <n v="2458.8719999999998"/>
    <n v="1600.8"/>
    <n v="858.07199999999989"/>
    <n v="0.34896977150498276"/>
    <n v="2026"/>
    <x v="3"/>
    <n v="11"/>
    <x v="10"/>
  </r>
  <r>
    <n v="4809"/>
    <d v="2026-11-01T00:00:00"/>
    <x v="1"/>
    <x v="11"/>
    <x v="0"/>
    <s v="New"/>
    <x v="2"/>
    <s v="Insulated Bottle"/>
    <n v="1"/>
    <n v="36.47"/>
    <n v="0.05"/>
    <n v="13.88"/>
    <n v="34.646499999999996"/>
    <n v="13.88"/>
    <n v="20.766499999999994"/>
    <n v="0.59938233299178834"/>
    <n v="2026"/>
    <x v="3"/>
    <n v="11"/>
    <x v="10"/>
  </r>
  <r>
    <n v="4849"/>
    <d v="2026-11-01T00:00:00"/>
    <x v="0"/>
    <x v="0"/>
    <x v="0"/>
    <s v="New"/>
    <x v="2"/>
    <s v="Insulated Bottle"/>
    <n v="4"/>
    <n v="35.69"/>
    <n v="0.15"/>
    <n v="13.52"/>
    <n v="121.34599999999999"/>
    <n v="54.08"/>
    <n v="67.265999999999991"/>
    <n v="0.55433224004087478"/>
    <n v="2026"/>
    <x v="3"/>
    <n v="11"/>
    <x v="10"/>
  </r>
  <r>
    <n v="436"/>
    <d v="2026-11-02T00:00:00"/>
    <x v="2"/>
    <x v="10"/>
    <x v="0"/>
    <s v="New"/>
    <x v="2"/>
    <s v="Insulated Bottle"/>
    <n v="2"/>
    <n v="35.340000000000003"/>
    <n v="0.1"/>
    <n v="13.82"/>
    <n v="63.612000000000009"/>
    <n v="27.64"/>
    <n v="35.972000000000008"/>
    <n v="0.56549078790165386"/>
    <n v="2026"/>
    <x v="3"/>
    <n v="11"/>
    <x v="10"/>
  </r>
  <r>
    <n v="879"/>
    <d v="2026-11-02T00:00:00"/>
    <x v="2"/>
    <x v="10"/>
    <x v="0"/>
    <s v="New"/>
    <x v="2"/>
    <s v="Packing Cube Set"/>
    <n v="4"/>
    <n v="46.8"/>
    <n v="0.05"/>
    <n v="18.52"/>
    <n v="177.83999999999997"/>
    <n v="74.08"/>
    <n v="103.75999999999998"/>
    <n v="0.58344579397210972"/>
    <n v="2026"/>
    <x v="3"/>
    <n v="11"/>
    <x v="10"/>
  </r>
  <r>
    <n v="955"/>
    <d v="2026-11-02T00:00:00"/>
    <x v="3"/>
    <x v="13"/>
    <x v="2"/>
    <s v="New"/>
    <x v="3"/>
    <s v="Trail Tent 2P"/>
    <n v="1"/>
    <n v="198.34"/>
    <n v="0.05"/>
    <n v="103.2"/>
    <n v="188.423"/>
    <n v="103.2"/>
    <n v="85.222999999999999"/>
    <n v="0.45229616341954004"/>
    <n v="2026"/>
    <x v="3"/>
    <n v="11"/>
    <x v="10"/>
  </r>
  <r>
    <n v="1068"/>
    <d v="2026-11-02T00:00:00"/>
    <x v="1"/>
    <x v="6"/>
    <x v="0"/>
    <s v="Returning"/>
    <x v="4"/>
    <s v="Weighted Vest"/>
    <n v="5"/>
    <n v="122.26"/>
    <n v="0.1"/>
    <n v="68.3"/>
    <n v="550.17000000000007"/>
    <n v="341.5"/>
    <n v="208.67000000000007"/>
    <n v="0.37928276714470083"/>
    <n v="2026"/>
    <x v="3"/>
    <n v="11"/>
    <x v="10"/>
  </r>
  <r>
    <n v="1733"/>
    <d v="2026-11-02T00:00:00"/>
    <x v="0"/>
    <x v="9"/>
    <x v="1"/>
    <s v="Returning"/>
    <x v="1"/>
    <s v="Trekking Poles"/>
    <n v="3"/>
    <n v="71.12"/>
    <n v="0.15"/>
    <n v="33.090000000000003"/>
    <n v="181.35599999999999"/>
    <n v="99.27000000000001"/>
    <n v="82.085999999999984"/>
    <n v="0.45262356911268437"/>
    <n v="2026"/>
    <x v="3"/>
    <n v="11"/>
    <x v="10"/>
  </r>
  <r>
    <n v="3270"/>
    <d v="2026-11-02T00:00:00"/>
    <x v="1"/>
    <x v="12"/>
    <x v="2"/>
    <s v="Returning"/>
    <x v="0"/>
    <s v="Commuter Helmet"/>
    <n v="2"/>
    <n v="81.900000000000006"/>
    <n v="0.15"/>
    <n v="41.91"/>
    <n v="139.23000000000002"/>
    <n v="83.82"/>
    <n v="55.410000000000025"/>
    <n v="0.39797457444516282"/>
    <n v="2026"/>
    <x v="3"/>
    <n v="11"/>
    <x v="10"/>
  </r>
  <r>
    <n v="3484"/>
    <d v="2026-11-02T00:00:00"/>
    <x v="2"/>
    <x v="2"/>
    <x v="3"/>
    <s v="Returning"/>
    <x v="2"/>
    <s v="Travel Backpack 35L"/>
    <n v="4"/>
    <n v="165.12"/>
    <n v="0.05"/>
    <n v="89.65"/>
    <n v="627.45600000000002"/>
    <n v="358.6"/>
    <n v="268.85599999999999"/>
    <n v="0.42848582211342306"/>
    <n v="2026"/>
    <x v="3"/>
    <n v="11"/>
    <x v="10"/>
  </r>
  <r>
    <n v="3608"/>
    <d v="2026-11-02T00:00:00"/>
    <x v="3"/>
    <x v="8"/>
    <x v="2"/>
    <s v="New"/>
    <x v="1"/>
    <s v="Hiking Daypack 20L"/>
    <n v="1"/>
    <n v="91.35"/>
    <n v="0"/>
    <n v="45.5"/>
    <n v="91.35"/>
    <n v="45.5"/>
    <n v="45.849999999999994"/>
    <n v="0.50191570881226055"/>
    <n v="2026"/>
    <x v="3"/>
    <n v="11"/>
    <x v="10"/>
  </r>
  <r>
    <n v="4036"/>
    <d v="2026-11-02T00:00:00"/>
    <x v="2"/>
    <x v="3"/>
    <x v="0"/>
    <s v="Business"/>
    <x v="4"/>
    <s v="Recovery Roller"/>
    <n v="1"/>
    <n v="36.96"/>
    <n v="0.1"/>
    <n v="14.18"/>
    <n v="33.264000000000003"/>
    <n v="14.18"/>
    <n v="19.084000000000003"/>
    <n v="0.57371332371332373"/>
    <n v="2026"/>
    <x v="3"/>
    <n v="11"/>
    <x v="10"/>
  </r>
  <r>
    <n v="408"/>
    <d v="2026-11-03T00:00:00"/>
    <x v="3"/>
    <x v="13"/>
    <x v="0"/>
    <s v="Returning"/>
    <x v="0"/>
    <s v="Trail Bike Light"/>
    <n v="1"/>
    <n v="49.61"/>
    <n v="0"/>
    <n v="22.8"/>
    <n v="49.61"/>
    <n v="22.8"/>
    <n v="26.81"/>
    <n v="0.54041523886313236"/>
    <n v="2026"/>
    <x v="3"/>
    <n v="11"/>
    <x v="10"/>
  </r>
  <r>
    <n v="939"/>
    <d v="2026-11-03T00:00:00"/>
    <x v="1"/>
    <x v="11"/>
    <x v="2"/>
    <s v="Returning"/>
    <x v="0"/>
    <s v="Trail Bike Light"/>
    <n v="1"/>
    <n v="49.76"/>
    <n v="0.1"/>
    <n v="21.94"/>
    <n v="44.783999999999999"/>
    <n v="21.94"/>
    <n v="22.843999999999998"/>
    <n v="0.51009289031797067"/>
    <n v="2026"/>
    <x v="3"/>
    <n v="11"/>
    <x v="10"/>
  </r>
  <r>
    <n v="1022"/>
    <d v="2026-11-03T00:00:00"/>
    <x v="3"/>
    <x v="7"/>
    <x v="0"/>
    <s v="Returning"/>
    <x v="0"/>
    <s v="Compact Repair Kit"/>
    <n v="1"/>
    <n v="39.97"/>
    <n v="0.1"/>
    <n v="16.93"/>
    <n v="35.972999999999999"/>
    <n v="16.93"/>
    <n v="19.042999999999999"/>
    <n v="0.52936924915909156"/>
    <n v="2026"/>
    <x v="3"/>
    <n v="11"/>
    <x v="10"/>
  </r>
  <r>
    <n v="1997"/>
    <d v="2026-11-03T00:00:00"/>
    <x v="1"/>
    <x v="12"/>
    <x v="3"/>
    <s v="Returning"/>
    <x v="3"/>
    <s v="Alpine Tent 4P"/>
    <n v="2"/>
    <n v="335.46"/>
    <n v="0.1"/>
    <n v="199.87"/>
    <n v="603.82799999999997"/>
    <n v="399.74"/>
    <n v="204.08799999999997"/>
    <n v="0.33799028862523761"/>
    <n v="2026"/>
    <x v="3"/>
    <n v="11"/>
    <x v="10"/>
  </r>
  <r>
    <n v="3978"/>
    <d v="2026-11-03T00:00:00"/>
    <x v="1"/>
    <x v="12"/>
    <x v="0"/>
    <s v="New"/>
    <x v="1"/>
    <s v="Summit Backpack 45L"/>
    <n v="4"/>
    <n v="154.46"/>
    <n v="0.05"/>
    <n v="80.48"/>
    <n v="586.94799999999998"/>
    <n v="321.92"/>
    <n v="265.02799999999996"/>
    <n v="0.45153574081519993"/>
    <n v="2026"/>
    <x v="3"/>
    <n v="11"/>
    <x v="10"/>
  </r>
  <r>
    <n v="4715"/>
    <d v="2026-11-03T00:00:00"/>
    <x v="0"/>
    <x v="0"/>
    <x v="1"/>
    <s v="Business"/>
    <x v="4"/>
    <s v="Resistance Band Set"/>
    <n v="10"/>
    <n v="39.869999999999997"/>
    <n v="0.15"/>
    <n v="14.31"/>
    <n v="338.89499999999998"/>
    <n v="143.1"/>
    <n v="195.79499999999999"/>
    <n v="0.57774531934670026"/>
    <n v="2026"/>
    <x v="3"/>
    <n v="11"/>
    <x v="10"/>
  </r>
  <r>
    <n v="145"/>
    <d v="2026-11-04T00:00:00"/>
    <x v="0"/>
    <x v="15"/>
    <x v="0"/>
    <s v="Business"/>
    <x v="1"/>
    <s v="Hiking Daypack 20L"/>
    <n v="2"/>
    <n v="93.19"/>
    <n v="0.2"/>
    <n v="45.7"/>
    <n v="149.10400000000001"/>
    <n v="91.4"/>
    <n v="57.704000000000008"/>
    <n v="0.38700504345959869"/>
    <n v="2026"/>
    <x v="3"/>
    <n v="11"/>
    <x v="10"/>
  </r>
  <r>
    <n v="465"/>
    <d v="2026-11-04T00:00:00"/>
    <x v="1"/>
    <x v="12"/>
    <x v="0"/>
    <s v="Returning"/>
    <x v="4"/>
    <s v="Resistance Band Set"/>
    <n v="3"/>
    <n v="41.29"/>
    <n v="0.05"/>
    <n v="14.43"/>
    <n v="117.6765"/>
    <n v="43.29"/>
    <n v="74.386500000000012"/>
    <n v="0.63212706020318421"/>
    <n v="2026"/>
    <x v="3"/>
    <n v="11"/>
    <x v="10"/>
  </r>
  <r>
    <n v="1449"/>
    <d v="2026-11-04T00:00:00"/>
    <x v="3"/>
    <x v="8"/>
    <x v="0"/>
    <s v="Returning"/>
    <x v="0"/>
    <s v="Trail Bike Light"/>
    <n v="1"/>
    <n v="50.76"/>
    <n v="0.1"/>
    <n v="22.72"/>
    <n v="45.683999999999997"/>
    <n v="22.72"/>
    <n v="22.963999999999999"/>
    <n v="0.50267051921898254"/>
    <n v="2026"/>
    <x v="3"/>
    <n v="11"/>
    <x v="10"/>
  </r>
  <r>
    <n v="1802"/>
    <d v="2026-11-04T00:00:00"/>
    <x v="2"/>
    <x v="16"/>
    <x v="2"/>
    <s v="Business"/>
    <x v="2"/>
    <s v="Insulated Bottle"/>
    <n v="1"/>
    <n v="35.94"/>
    <n v="0.05"/>
    <n v="13.39"/>
    <n v="34.142999999999994"/>
    <n v="13.39"/>
    <n v="20.752999999999993"/>
    <n v="0.60782590867820629"/>
    <n v="2026"/>
    <x v="3"/>
    <n v="11"/>
    <x v="10"/>
  </r>
  <r>
    <n v="2645"/>
    <d v="2026-11-04T00:00:00"/>
    <x v="0"/>
    <x v="15"/>
    <x v="2"/>
    <s v="New"/>
    <x v="1"/>
    <s v="Trekking Poles"/>
    <n v="4"/>
    <n v="70.010000000000005"/>
    <n v="0.05"/>
    <n v="31.43"/>
    <n v="266.03800000000001"/>
    <n v="125.72"/>
    <n v="140.31800000000001"/>
    <n v="0.52743593020545942"/>
    <n v="2026"/>
    <x v="3"/>
    <n v="11"/>
    <x v="10"/>
  </r>
  <r>
    <n v="3539"/>
    <d v="2026-11-04T00:00:00"/>
    <x v="0"/>
    <x v="15"/>
    <x v="3"/>
    <s v="Returning"/>
    <x v="1"/>
    <s v="Summit Backpack 45L"/>
    <n v="3"/>
    <n v="152.32"/>
    <n v="0.1"/>
    <n v="79.36"/>
    <n v="411.26400000000001"/>
    <n v="238.07999999999998"/>
    <n v="173.18400000000003"/>
    <n v="0.42110177404295057"/>
    <n v="2026"/>
    <x v="3"/>
    <n v="11"/>
    <x v="10"/>
  </r>
  <r>
    <n v="4309"/>
    <d v="2026-11-04T00:00:00"/>
    <x v="3"/>
    <x v="8"/>
    <x v="0"/>
    <s v="Business"/>
    <x v="0"/>
    <s v="Trail Bike Light"/>
    <n v="1"/>
    <n v="50.32"/>
    <n v="0.05"/>
    <n v="22.46"/>
    <n v="47.803999999999995"/>
    <n v="22.46"/>
    <n v="25.343999999999994"/>
    <n v="0.53016483976236295"/>
    <n v="2026"/>
    <x v="3"/>
    <n v="11"/>
    <x v="10"/>
  </r>
  <r>
    <n v="4355"/>
    <d v="2026-11-04T00:00:00"/>
    <x v="2"/>
    <x v="2"/>
    <x v="2"/>
    <s v="Returning"/>
    <x v="1"/>
    <s v="Summit Backpack 45L"/>
    <n v="2"/>
    <n v="151.04"/>
    <n v="0.15"/>
    <n v="76.97"/>
    <n v="256.76799999999997"/>
    <n v="153.94"/>
    <n v="102.82799999999997"/>
    <n v="0.40047046360917243"/>
    <n v="2026"/>
    <x v="3"/>
    <n v="11"/>
    <x v="10"/>
  </r>
  <r>
    <n v="5052"/>
    <d v="2026-11-04T00:00:00"/>
    <x v="0"/>
    <x v="15"/>
    <x v="3"/>
    <s v="Returning"/>
    <x v="0"/>
    <s v="Compact Repair Kit"/>
    <n v="3"/>
    <n v="41.12"/>
    <n v="0.1"/>
    <n v="16.670000000000002"/>
    <n v="111.02399999999999"/>
    <n v="50.010000000000005"/>
    <n v="61.013999999999982"/>
    <n v="0.54955685257241671"/>
    <n v="2026"/>
    <x v="3"/>
    <n v="11"/>
    <x v="10"/>
  </r>
  <r>
    <n v="9"/>
    <d v="2026-11-05T00:00:00"/>
    <x v="0"/>
    <x v="15"/>
    <x v="0"/>
    <s v="New"/>
    <x v="1"/>
    <s v="Trail Boots"/>
    <n v="1"/>
    <n v="140.59"/>
    <n v="0.1"/>
    <n v="79.510000000000005"/>
    <n v="126.53100000000001"/>
    <n v="79.510000000000005"/>
    <n v="47.021000000000001"/>
    <n v="0.37161644182058151"/>
    <n v="2026"/>
    <x v="3"/>
    <n v="11"/>
    <x v="10"/>
  </r>
  <r>
    <n v="703"/>
    <d v="2026-11-05T00:00:00"/>
    <x v="1"/>
    <x v="14"/>
    <x v="0"/>
    <s v="Returning"/>
    <x v="2"/>
    <s v="Travel Backpack 35L"/>
    <n v="2"/>
    <n v="160.68"/>
    <n v="0"/>
    <n v="89.49"/>
    <n v="321.36"/>
    <n v="178.98"/>
    <n v="142.38000000000002"/>
    <n v="0.4430545182972368"/>
    <n v="2026"/>
    <x v="3"/>
    <n v="11"/>
    <x v="10"/>
  </r>
  <r>
    <n v="1627"/>
    <d v="2026-11-05T00:00:00"/>
    <x v="3"/>
    <x v="4"/>
    <x v="0"/>
    <s v="Returning"/>
    <x v="4"/>
    <s v="Training Mat"/>
    <n v="6"/>
    <n v="49.7"/>
    <n v="0"/>
    <n v="22.34"/>
    <n v="298.20000000000005"/>
    <n v="134.04"/>
    <n v="164.16000000000005"/>
    <n v="0.55050301810865199"/>
    <n v="2026"/>
    <x v="3"/>
    <n v="11"/>
    <x v="10"/>
  </r>
  <r>
    <n v="1760"/>
    <d v="2026-11-05T00:00:00"/>
    <x v="1"/>
    <x v="11"/>
    <x v="2"/>
    <s v="Returning"/>
    <x v="0"/>
    <s v="Commuter Helmet"/>
    <n v="3"/>
    <n v="80.400000000000006"/>
    <n v="0.05"/>
    <n v="42.82"/>
    <n v="229.14000000000001"/>
    <n v="128.46"/>
    <n v="100.68"/>
    <n v="0.43938203718250851"/>
    <n v="2026"/>
    <x v="3"/>
    <n v="11"/>
    <x v="10"/>
  </r>
  <r>
    <n v="2268"/>
    <d v="2026-11-05T00:00:00"/>
    <x v="1"/>
    <x v="1"/>
    <x v="2"/>
    <s v="New"/>
    <x v="1"/>
    <s v="Summit Backpack 45L"/>
    <n v="4"/>
    <n v="151.38999999999999"/>
    <n v="0.05"/>
    <n v="80.66"/>
    <n v="575.28199999999993"/>
    <n v="322.64"/>
    <n v="252.64199999999994"/>
    <n v="0.43916201097896329"/>
    <n v="2026"/>
    <x v="3"/>
    <n v="11"/>
    <x v="10"/>
  </r>
  <r>
    <n v="2636"/>
    <d v="2026-11-05T00:00:00"/>
    <x v="1"/>
    <x v="14"/>
    <x v="2"/>
    <s v="Business"/>
    <x v="2"/>
    <s v="Packing Cube Set"/>
    <n v="2"/>
    <n v="45.44"/>
    <n v="0.05"/>
    <n v="18.2"/>
    <n v="86.335999999999999"/>
    <n v="36.4"/>
    <n v="49.936"/>
    <n v="0.57839140103780584"/>
    <n v="2026"/>
    <x v="3"/>
    <n v="11"/>
    <x v="10"/>
  </r>
  <r>
    <n v="3255"/>
    <d v="2026-11-05T00:00:00"/>
    <x v="3"/>
    <x v="13"/>
    <x v="0"/>
    <s v="New"/>
    <x v="1"/>
    <s v="Trekking Poles"/>
    <n v="2"/>
    <n v="70.790000000000006"/>
    <n v="0.15"/>
    <n v="33.32"/>
    <n v="120.343"/>
    <n v="66.64"/>
    <n v="53.703000000000003"/>
    <n v="0.44624947026416162"/>
    <n v="2026"/>
    <x v="3"/>
    <n v="11"/>
    <x v="10"/>
  </r>
  <r>
    <n v="4326"/>
    <d v="2026-11-05T00:00:00"/>
    <x v="2"/>
    <x v="5"/>
    <x v="2"/>
    <s v="Returning"/>
    <x v="2"/>
    <s v="Insulated Bottle"/>
    <n v="1"/>
    <n v="35.630000000000003"/>
    <n v="0"/>
    <n v="13.47"/>
    <n v="35.630000000000003"/>
    <n v="13.47"/>
    <n v="22.160000000000004"/>
    <n v="0.62194779680044909"/>
    <n v="2026"/>
    <x v="3"/>
    <n v="11"/>
    <x v="10"/>
  </r>
  <r>
    <n v="4346"/>
    <d v="2026-11-05T00:00:00"/>
    <x v="0"/>
    <x v="15"/>
    <x v="0"/>
    <s v="Business"/>
    <x v="1"/>
    <s v="Trekking Poles"/>
    <n v="3"/>
    <n v="73.010000000000005"/>
    <n v="0.15"/>
    <n v="32.49"/>
    <n v="186.17550000000003"/>
    <n v="97.47"/>
    <n v="88.705500000000029"/>
    <n v="0.47646172562984934"/>
    <n v="2026"/>
    <x v="3"/>
    <n v="11"/>
    <x v="10"/>
  </r>
  <r>
    <n v="266"/>
    <d v="2026-11-06T00:00:00"/>
    <x v="1"/>
    <x v="1"/>
    <x v="3"/>
    <s v="Business"/>
    <x v="1"/>
    <s v="Hiking Daypack 20L"/>
    <n v="1"/>
    <n v="93.48"/>
    <n v="0.05"/>
    <n v="46.34"/>
    <n v="88.805999999999997"/>
    <n v="46.34"/>
    <n v="42.465999999999994"/>
    <n v="0.47818841069297113"/>
    <n v="2026"/>
    <x v="3"/>
    <n v="11"/>
    <x v="10"/>
  </r>
  <r>
    <n v="274"/>
    <d v="2026-11-06T00:00:00"/>
    <x v="1"/>
    <x v="1"/>
    <x v="0"/>
    <s v="Business"/>
    <x v="0"/>
    <s v="Commuter Helmet"/>
    <n v="1"/>
    <n v="82.89"/>
    <n v="0"/>
    <n v="41.44"/>
    <n v="82.89"/>
    <n v="41.44"/>
    <n v="41.45"/>
    <n v="0.50006032090722652"/>
    <n v="2026"/>
    <x v="3"/>
    <n v="11"/>
    <x v="10"/>
  </r>
  <r>
    <n v="1135"/>
    <d v="2026-11-06T00:00:00"/>
    <x v="3"/>
    <x v="7"/>
    <x v="0"/>
    <s v="New"/>
    <x v="2"/>
    <s v="Insulated Bottle"/>
    <n v="2"/>
    <n v="35.71"/>
    <n v="0.2"/>
    <n v="13.48"/>
    <n v="57.136000000000003"/>
    <n v="26.96"/>
    <n v="30.176000000000002"/>
    <n v="0.52814337720526461"/>
    <n v="2026"/>
    <x v="3"/>
    <n v="11"/>
    <x v="10"/>
  </r>
  <r>
    <n v="2166"/>
    <d v="2026-11-06T00:00:00"/>
    <x v="3"/>
    <x v="13"/>
    <x v="2"/>
    <s v="New"/>
    <x v="4"/>
    <s v="Resistance Band Set"/>
    <n v="1"/>
    <n v="40.380000000000003"/>
    <n v="0.15"/>
    <n v="14.53"/>
    <n v="34.323"/>
    <n v="14.53"/>
    <n v="19.792999999999999"/>
    <n v="0.57666870611543275"/>
    <n v="2026"/>
    <x v="3"/>
    <n v="11"/>
    <x v="10"/>
  </r>
  <r>
    <n v="3620"/>
    <d v="2026-11-06T00:00:00"/>
    <x v="1"/>
    <x v="12"/>
    <x v="3"/>
    <s v="New"/>
    <x v="1"/>
    <s v="Trail Boots"/>
    <n v="1"/>
    <n v="142"/>
    <n v="0.05"/>
    <n v="81.099999999999994"/>
    <n v="134.9"/>
    <n v="81.099999999999994"/>
    <n v="53.800000000000011"/>
    <n v="0.39881393624907346"/>
    <n v="2026"/>
    <x v="3"/>
    <n v="11"/>
    <x v="10"/>
  </r>
  <r>
    <n v="3986"/>
    <d v="2026-11-06T00:00:00"/>
    <x v="0"/>
    <x v="15"/>
    <x v="3"/>
    <s v="New"/>
    <x v="2"/>
    <s v="Insulated Bottle"/>
    <n v="2"/>
    <n v="36.29"/>
    <n v="0.15"/>
    <n v="13.93"/>
    <n v="61.692999999999998"/>
    <n v="27.86"/>
    <n v="33.832999999999998"/>
    <n v="0.54840905775371596"/>
    <n v="2026"/>
    <x v="3"/>
    <n v="11"/>
    <x v="10"/>
  </r>
  <r>
    <n v="4384"/>
    <d v="2026-11-06T00:00:00"/>
    <x v="3"/>
    <x v="8"/>
    <x v="0"/>
    <s v="New"/>
    <x v="3"/>
    <s v="Compact Sleeping Bag"/>
    <n v="1"/>
    <n v="121.66"/>
    <n v="0"/>
    <n v="61.66"/>
    <n v="121.66"/>
    <n v="61.66"/>
    <n v="60"/>
    <n v="0.49317770836758179"/>
    <n v="2026"/>
    <x v="3"/>
    <n v="11"/>
    <x v="10"/>
  </r>
  <r>
    <n v="4565"/>
    <d v="2026-11-06T00:00:00"/>
    <x v="1"/>
    <x v="14"/>
    <x v="0"/>
    <s v="Returning"/>
    <x v="3"/>
    <s v="Compact Sleeping Bag"/>
    <n v="3"/>
    <n v="124.65"/>
    <n v="0.05"/>
    <n v="62.27"/>
    <n v="355.25250000000005"/>
    <n v="186.81"/>
    <n v="168.44250000000005"/>
    <n v="0.47414866890451163"/>
    <n v="2026"/>
    <x v="3"/>
    <n v="11"/>
    <x v="10"/>
  </r>
  <r>
    <n v="4634"/>
    <d v="2026-11-06T00:00:00"/>
    <x v="0"/>
    <x v="15"/>
    <x v="0"/>
    <s v="New"/>
    <x v="0"/>
    <s v="Commuter Helmet"/>
    <n v="2"/>
    <n v="80.61"/>
    <n v="0"/>
    <n v="43.72"/>
    <n v="161.22"/>
    <n v="87.44"/>
    <n v="73.78"/>
    <n v="0.45763552909068356"/>
    <n v="2026"/>
    <x v="3"/>
    <n v="11"/>
    <x v="10"/>
  </r>
  <r>
    <n v="104"/>
    <d v="2026-11-07T00:00:00"/>
    <x v="1"/>
    <x v="11"/>
    <x v="0"/>
    <s v="New"/>
    <x v="1"/>
    <s v="Summit Backpack 45L"/>
    <n v="1"/>
    <n v="153.96"/>
    <n v="0"/>
    <n v="80.62"/>
    <n v="153.96"/>
    <n v="80.62"/>
    <n v="73.34"/>
    <n v="0.47635749545336453"/>
    <n v="2026"/>
    <x v="3"/>
    <n v="11"/>
    <x v="10"/>
  </r>
  <r>
    <n v="181"/>
    <d v="2026-11-07T00:00:00"/>
    <x v="1"/>
    <x v="1"/>
    <x v="2"/>
    <s v="Returning"/>
    <x v="2"/>
    <s v="Insulated Bottle"/>
    <n v="1"/>
    <n v="35.58"/>
    <n v="0"/>
    <n v="13.4"/>
    <n v="35.58"/>
    <n v="13.4"/>
    <n v="22.18"/>
    <n v="0.62338392355255767"/>
    <n v="2026"/>
    <x v="3"/>
    <n v="11"/>
    <x v="10"/>
  </r>
  <r>
    <n v="823"/>
    <d v="2026-11-07T00:00:00"/>
    <x v="0"/>
    <x v="0"/>
    <x v="3"/>
    <s v="New"/>
    <x v="4"/>
    <s v="Recovery Roller"/>
    <n v="5"/>
    <n v="36.369999999999997"/>
    <n v="0.15"/>
    <n v="13.65"/>
    <n v="154.57249999999999"/>
    <n v="68.25"/>
    <n v="86.322499999999991"/>
    <n v="0.55845962250723769"/>
    <n v="2026"/>
    <x v="3"/>
    <n v="11"/>
    <x v="10"/>
  </r>
  <r>
    <n v="1730"/>
    <d v="2026-11-07T00:00:00"/>
    <x v="3"/>
    <x v="4"/>
    <x v="3"/>
    <s v="Returning"/>
    <x v="1"/>
    <s v="Summit Backpack 45L"/>
    <n v="2"/>
    <n v="151.55000000000001"/>
    <n v="0.1"/>
    <n v="80.48"/>
    <n v="272.79000000000002"/>
    <n v="160.96"/>
    <n v="111.83000000000001"/>
    <n v="0.40994904505297114"/>
    <n v="2026"/>
    <x v="3"/>
    <n v="11"/>
    <x v="10"/>
  </r>
  <r>
    <n v="2710"/>
    <d v="2026-11-07T00:00:00"/>
    <x v="0"/>
    <x v="9"/>
    <x v="2"/>
    <s v="New"/>
    <x v="3"/>
    <s v="Portable Camp Stove"/>
    <n v="2"/>
    <n v="80.67"/>
    <n v="0"/>
    <n v="40.5"/>
    <n v="161.34"/>
    <n v="81"/>
    <n v="80.34"/>
    <n v="0.49795462997396805"/>
    <n v="2026"/>
    <x v="3"/>
    <n v="11"/>
    <x v="10"/>
  </r>
  <r>
    <n v="3018"/>
    <d v="2026-11-07T00:00:00"/>
    <x v="3"/>
    <x v="7"/>
    <x v="1"/>
    <s v="Business"/>
    <x v="0"/>
    <s v="Commuter Helmet"/>
    <n v="10"/>
    <n v="81.48"/>
    <n v="0.05"/>
    <n v="43.7"/>
    <n v="774.06000000000006"/>
    <n v="437"/>
    <n v="337.06000000000006"/>
    <n v="0.43544428080510561"/>
    <n v="2026"/>
    <x v="3"/>
    <n v="11"/>
    <x v="10"/>
  </r>
  <r>
    <n v="3735"/>
    <d v="2026-11-07T00:00:00"/>
    <x v="3"/>
    <x v="8"/>
    <x v="2"/>
    <s v="Returning"/>
    <x v="2"/>
    <s v="Travel Backpack 35L"/>
    <n v="2"/>
    <n v="163.58000000000001"/>
    <n v="0.1"/>
    <n v="88.14"/>
    <n v="294.44400000000002"/>
    <n v="176.28"/>
    <n v="118.16400000000002"/>
    <n v="0.40131230386762851"/>
    <n v="2026"/>
    <x v="3"/>
    <n v="11"/>
    <x v="10"/>
  </r>
  <r>
    <n v="4460"/>
    <d v="2026-11-07T00:00:00"/>
    <x v="0"/>
    <x v="9"/>
    <x v="2"/>
    <s v="Returning"/>
    <x v="1"/>
    <s v="Trekking Poles"/>
    <n v="2"/>
    <n v="71.88"/>
    <n v="0.15"/>
    <n v="31.65"/>
    <n v="122.19599999999998"/>
    <n v="63.3"/>
    <n v="58.895999999999987"/>
    <n v="0.48197977020524396"/>
    <n v="2026"/>
    <x v="3"/>
    <n v="11"/>
    <x v="10"/>
  </r>
  <r>
    <n v="319"/>
    <d v="2026-11-08T00:00:00"/>
    <x v="3"/>
    <x v="8"/>
    <x v="0"/>
    <s v="Returning"/>
    <x v="2"/>
    <s v="Insulated Bottle"/>
    <n v="2"/>
    <n v="36.299999999999997"/>
    <n v="0.15"/>
    <n v="13.38"/>
    <n v="61.709999999999994"/>
    <n v="26.76"/>
    <n v="34.949999999999989"/>
    <n v="0.56635877491492448"/>
    <n v="2026"/>
    <x v="3"/>
    <n v="11"/>
    <x v="10"/>
  </r>
  <r>
    <n v="595"/>
    <d v="2026-11-08T00:00:00"/>
    <x v="1"/>
    <x v="12"/>
    <x v="0"/>
    <s v="New"/>
    <x v="4"/>
    <s v="Recovery Roller"/>
    <n v="2"/>
    <n v="36.159999999999997"/>
    <n v="0.1"/>
    <n v="13.79"/>
    <n v="65.087999999999994"/>
    <n v="27.58"/>
    <n v="37.507999999999996"/>
    <n v="0.57626597836774829"/>
    <n v="2026"/>
    <x v="3"/>
    <n v="11"/>
    <x v="10"/>
  </r>
  <r>
    <n v="1623"/>
    <d v="2026-11-08T00:00:00"/>
    <x v="2"/>
    <x v="5"/>
    <x v="0"/>
    <s v="Returning"/>
    <x v="2"/>
    <s v="Insulated Bottle"/>
    <n v="2"/>
    <n v="35.49"/>
    <n v="0.1"/>
    <n v="13.78"/>
    <n v="63.882000000000005"/>
    <n v="27.56"/>
    <n v="36.322000000000003"/>
    <n v="0.56857956857956859"/>
    <n v="2026"/>
    <x v="3"/>
    <n v="11"/>
    <x v="10"/>
  </r>
  <r>
    <n v="2638"/>
    <d v="2026-11-08T00:00:00"/>
    <x v="0"/>
    <x v="9"/>
    <x v="0"/>
    <s v="New"/>
    <x v="1"/>
    <s v="Trekking Poles"/>
    <n v="1"/>
    <n v="69.760000000000005"/>
    <n v="0.15"/>
    <n v="32.39"/>
    <n v="59.295999999999999"/>
    <n v="32.39"/>
    <n v="26.905999999999999"/>
    <n v="0.45375742039935241"/>
    <n v="2026"/>
    <x v="3"/>
    <n v="11"/>
    <x v="10"/>
  </r>
  <r>
    <n v="2666"/>
    <d v="2026-11-08T00:00:00"/>
    <x v="1"/>
    <x v="12"/>
    <x v="2"/>
    <s v="Business"/>
    <x v="3"/>
    <s v="Portable Camp Stove"/>
    <n v="6"/>
    <n v="81.37"/>
    <n v="0"/>
    <n v="39.5"/>
    <n v="488.22"/>
    <n v="237"/>
    <n v="251.22000000000003"/>
    <n v="0.5145631067961165"/>
    <n v="2026"/>
    <x v="3"/>
    <n v="11"/>
    <x v="10"/>
  </r>
  <r>
    <n v="3505"/>
    <d v="2026-11-08T00:00:00"/>
    <x v="1"/>
    <x v="12"/>
    <x v="1"/>
    <s v="Returning"/>
    <x v="0"/>
    <s v="Commuter Helmet"/>
    <n v="5"/>
    <n v="82.82"/>
    <n v="0.15"/>
    <n v="43.8"/>
    <n v="351.98499999999996"/>
    <n v="219"/>
    <n v="132.98499999999996"/>
    <n v="0.37781439549980816"/>
    <n v="2026"/>
    <x v="3"/>
    <n v="11"/>
    <x v="10"/>
  </r>
  <r>
    <n v="3626"/>
    <d v="2026-11-08T00:00:00"/>
    <x v="3"/>
    <x v="13"/>
    <x v="1"/>
    <s v="Business"/>
    <x v="0"/>
    <s v="Trail Bike Light"/>
    <n v="15"/>
    <n v="51.05"/>
    <n v="0.1"/>
    <n v="21.95"/>
    <n v="689.17500000000007"/>
    <n v="329.25"/>
    <n v="359.92500000000007"/>
    <n v="0.52225486995320491"/>
    <n v="2026"/>
    <x v="3"/>
    <n v="11"/>
    <x v="10"/>
  </r>
  <r>
    <n v="3801"/>
    <d v="2026-11-08T00:00:00"/>
    <x v="0"/>
    <x v="15"/>
    <x v="0"/>
    <s v="Returning"/>
    <x v="0"/>
    <s v="Cycling Pack 12L"/>
    <n v="3"/>
    <n v="101.68"/>
    <n v="0.1"/>
    <n v="51.9"/>
    <n v="274.536"/>
    <n v="155.69999999999999"/>
    <n v="118.83600000000001"/>
    <n v="0.43286126409651199"/>
    <n v="2026"/>
    <x v="3"/>
    <n v="11"/>
    <x v="10"/>
  </r>
  <r>
    <n v="4685"/>
    <d v="2026-11-08T00:00:00"/>
    <x v="3"/>
    <x v="13"/>
    <x v="1"/>
    <s v="Business"/>
    <x v="3"/>
    <s v="Portable Camp Stove"/>
    <n v="6"/>
    <n v="80.83"/>
    <n v="0.15"/>
    <n v="39.32"/>
    <n v="412.233"/>
    <n v="235.92000000000002"/>
    <n v="176.31299999999999"/>
    <n v="0.42770229457612563"/>
    <n v="2026"/>
    <x v="3"/>
    <n v="11"/>
    <x v="10"/>
  </r>
  <r>
    <n v="4843"/>
    <d v="2026-11-08T00:00:00"/>
    <x v="1"/>
    <x v="12"/>
    <x v="0"/>
    <s v="New"/>
    <x v="3"/>
    <s v="Compact Sleeping Bag"/>
    <n v="6"/>
    <n v="123.67"/>
    <n v="0.15"/>
    <n v="60.55"/>
    <n v="630.71699999999998"/>
    <n v="363.29999999999995"/>
    <n v="267.41700000000003"/>
    <n v="0.42398888883603902"/>
    <n v="2026"/>
    <x v="3"/>
    <n v="11"/>
    <x v="10"/>
  </r>
  <r>
    <n v="4890"/>
    <d v="2026-11-08T00:00:00"/>
    <x v="0"/>
    <x v="15"/>
    <x v="0"/>
    <s v="New"/>
    <x v="1"/>
    <s v="Hiking Daypack 20L"/>
    <n v="2"/>
    <n v="93.16"/>
    <n v="0.1"/>
    <n v="44.19"/>
    <n v="167.68799999999999"/>
    <n v="88.38"/>
    <n v="79.307999999999993"/>
    <n v="0.47294976384714471"/>
    <n v="2026"/>
    <x v="3"/>
    <n v="11"/>
    <x v="10"/>
  </r>
  <r>
    <n v="4913"/>
    <d v="2026-11-08T00:00:00"/>
    <x v="2"/>
    <x v="2"/>
    <x v="3"/>
    <s v="New"/>
    <x v="0"/>
    <s v="Commuter Helmet"/>
    <n v="1"/>
    <n v="83.79"/>
    <n v="0.1"/>
    <n v="42.8"/>
    <n v="75.411000000000001"/>
    <n v="42.8"/>
    <n v="32.611000000000004"/>
    <n v="0.43244354271923197"/>
    <n v="2026"/>
    <x v="3"/>
    <n v="11"/>
    <x v="10"/>
  </r>
  <r>
    <n v="5079"/>
    <d v="2026-11-08T00:00:00"/>
    <x v="2"/>
    <x v="16"/>
    <x v="0"/>
    <s v="New"/>
    <x v="4"/>
    <s v="Weighted Vest"/>
    <n v="1"/>
    <n v="120.98"/>
    <n v="0.1"/>
    <n v="70.59"/>
    <n v="108.88200000000001"/>
    <n v="70.59"/>
    <n v="38.292000000000002"/>
    <n v="0.35168347385242738"/>
    <n v="2026"/>
    <x v="3"/>
    <n v="11"/>
    <x v="10"/>
  </r>
  <r>
    <n v="366"/>
    <d v="2026-11-09T00:00:00"/>
    <x v="3"/>
    <x v="13"/>
    <x v="2"/>
    <s v="Returning"/>
    <x v="1"/>
    <s v="Summit Backpack 45L"/>
    <n v="1"/>
    <n v="152.05000000000001"/>
    <n v="0.15"/>
    <n v="80.56"/>
    <n v="129.24250000000001"/>
    <n v="80.56"/>
    <n v="48.682500000000005"/>
    <n v="0.37667562914675901"/>
    <n v="2026"/>
    <x v="3"/>
    <n v="11"/>
    <x v="10"/>
  </r>
  <r>
    <n v="567"/>
    <d v="2026-11-09T00:00:00"/>
    <x v="0"/>
    <x v="9"/>
    <x v="2"/>
    <s v="New"/>
    <x v="2"/>
    <s v="Insulated Bottle"/>
    <n v="3"/>
    <n v="36.14"/>
    <n v="0.1"/>
    <n v="13.23"/>
    <n v="97.578000000000003"/>
    <n v="39.69"/>
    <n v="57.888000000000005"/>
    <n v="0.59324847814056447"/>
    <n v="2026"/>
    <x v="3"/>
    <n v="11"/>
    <x v="10"/>
  </r>
  <r>
    <n v="1051"/>
    <d v="2026-11-09T00:00:00"/>
    <x v="3"/>
    <x v="13"/>
    <x v="1"/>
    <s v="Business"/>
    <x v="1"/>
    <s v="Hiking Daypack 20L"/>
    <n v="12"/>
    <n v="90.99"/>
    <n v="0.2"/>
    <n v="45.51"/>
    <n v="873.50399999999991"/>
    <n v="546.12"/>
    <n v="327.3839999999999"/>
    <n v="0.37479393339927458"/>
    <n v="2026"/>
    <x v="3"/>
    <n v="11"/>
    <x v="10"/>
  </r>
  <r>
    <n v="1934"/>
    <d v="2026-11-09T00:00:00"/>
    <x v="3"/>
    <x v="13"/>
    <x v="3"/>
    <s v="Business"/>
    <x v="0"/>
    <s v="Trail Bike Light"/>
    <n v="1"/>
    <n v="50.55"/>
    <n v="0.05"/>
    <n v="22.09"/>
    <n v="48.022499999999994"/>
    <n v="22.09"/>
    <n v="25.932499999999994"/>
    <n v="0.54000728825029931"/>
    <n v="2026"/>
    <x v="3"/>
    <n v="11"/>
    <x v="10"/>
  </r>
  <r>
    <n v="2056"/>
    <d v="2026-11-09T00:00:00"/>
    <x v="0"/>
    <x v="0"/>
    <x v="2"/>
    <s v="New"/>
    <x v="4"/>
    <s v="Training Mat"/>
    <n v="1"/>
    <n v="51.65"/>
    <n v="0.15"/>
    <n v="21.86"/>
    <n v="43.902499999999996"/>
    <n v="21.86"/>
    <n v="22.042499999999997"/>
    <n v="0.50207846933545919"/>
    <n v="2026"/>
    <x v="3"/>
    <n v="11"/>
    <x v="10"/>
  </r>
  <r>
    <n v="2115"/>
    <d v="2026-11-09T00:00:00"/>
    <x v="1"/>
    <x v="12"/>
    <x v="0"/>
    <s v="New"/>
    <x v="0"/>
    <s v="Commuter Helmet"/>
    <n v="5"/>
    <n v="82.96"/>
    <n v="0"/>
    <n v="43.55"/>
    <n v="414.79999999999995"/>
    <n v="217.75"/>
    <n v="197.04999999999995"/>
    <n v="0.47504821600771452"/>
    <n v="2026"/>
    <x v="3"/>
    <n v="11"/>
    <x v="10"/>
  </r>
  <r>
    <n v="2437"/>
    <d v="2026-11-09T00:00:00"/>
    <x v="3"/>
    <x v="4"/>
    <x v="3"/>
    <s v="Business"/>
    <x v="1"/>
    <s v="Trekking Poles"/>
    <n v="1"/>
    <n v="70.3"/>
    <n v="0.05"/>
    <n v="33.31"/>
    <n v="66.784999999999997"/>
    <n v="33.31"/>
    <n v="33.474999999999994"/>
    <n v="0.50123530732949007"/>
    <n v="2026"/>
    <x v="3"/>
    <n v="11"/>
    <x v="10"/>
  </r>
  <r>
    <n v="3380"/>
    <d v="2026-11-09T00:00:00"/>
    <x v="2"/>
    <x v="2"/>
    <x v="2"/>
    <s v="Returning"/>
    <x v="2"/>
    <s v="Packing Cube Set"/>
    <n v="2"/>
    <n v="47.12"/>
    <n v="0.15"/>
    <n v="18.64"/>
    <n v="80.103999999999999"/>
    <n v="37.28"/>
    <n v="42.823999999999998"/>
    <n v="0.5346050134824728"/>
    <n v="2026"/>
    <x v="3"/>
    <n v="11"/>
    <x v="10"/>
  </r>
  <r>
    <n v="3648"/>
    <d v="2026-11-09T00:00:00"/>
    <x v="0"/>
    <x v="15"/>
    <x v="3"/>
    <s v="New"/>
    <x v="4"/>
    <s v="Resistance Band Set"/>
    <n v="4"/>
    <n v="39.82"/>
    <n v="0.2"/>
    <n v="14.98"/>
    <n v="127.42400000000001"/>
    <n v="59.92"/>
    <n v="67.504000000000005"/>
    <n v="0.52975891511803119"/>
    <n v="2026"/>
    <x v="3"/>
    <n v="11"/>
    <x v="10"/>
  </r>
  <r>
    <n v="3692"/>
    <d v="2026-11-09T00:00:00"/>
    <x v="1"/>
    <x v="14"/>
    <x v="0"/>
    <s v="Returning"/>
    <x v="1"/>
    <s v="Summit Backpack 45L"/>
    <n v="4"/>
    <n v="154.27000000000001"/>
    <n v="0.05"/>
    <n v="78.36"/>
    <n v="586.226"/>
    <n v="313.44"/>
    <n v="272.786"/>
    <n v="0.46532565938733528"/>
    <n v="2026"/>
    <x v="3"/>
    <n v="11"/>
    <x v="10"/>
  </r>
  <r>
    <n v="4406"/>
    <d v="2026-11-09T00:00:00"/>
    <x v="0"/>
    <x v="0"/>
    <x v="0"/>
    <s v="New"/>
    <x v="1"/>
    <s v="Trail Boots"/>
    <n v="1"/>
    <n v="143.02000000000001"/>
    <n v="0.1"/>
    <n v="79.25"/>
    <n v="128.71800000000002"/>
    <n v="79.25"/>
    <n v="49.468000000000018"/>
    <n v="0.3843129942976119"/>
    <n v="2026"/>
    <x v="3"/>
    <n v="11"/>
    <x v="10"/>
  </r>
  <r>
    <n v="4550"/>
    <d v="2026-11-09T00:00:00"/>
    <x v="2"/>
    <x v="10"/>
    <x v="2"/>
    <s v="Returning"/>
    <x v="4"/>
    <s v="Recovery Roller"/>
    <n v="1"/>
    <n v="35.36"/>
    <n v="0"/>
    <n v="13.74"/>
    <n v="35.36"/>
    <n v="13.74"/>
    <n v="21.619999999999997"/>
    <n v="0.61142533936651577"/>
    <n v="2026"/>
    <x v="3"/>
    <n v="11"/>
    <x v="10"/>
  </r>
  <r>
    <n v="4855"/>
    <d v="2026-11-09T00:00:00"/>
    <x v="1"/>
    <x v="6"/>
    <x v="0"/>
    <s v="Returning"/>
    <x v="1"/>
    <s v="Summit Backpack 45L"/>
    <n v="1"/>
    <n v="156.82"/>
    <n v="0.1"/>
    <n v="77.12"/>
    <n v="141.13800000000001"/>
    <n v="77.12"/>
    <n v="64.018000000000001"/>
    <n v="0.45358443509189589"/>
    <n v="2026"/>
    <x v="3"/>
    <n v="11"/>
    <x v="10"/>
  </r>
  <r>
    <n v="5151"/>
    <d v="2026-11-09T00:00:00"/>
    <x v="2"/>
    <x v="16"/>
    <x v="1"/>
    <s v="Business"/>
    <x v="4"/>
    <s v="Resistance Band Set"/>
    <n v="10"/>
    <n v="40.98"/>
    <n v="0.1"/>
    <n v="14.6"/>
    <n v="368.82"/>
    <n v="146"/>
    <n v="222.82"/>
    <n v="0.60414294235670518"/>
    <n v="2026"/>
    <x v="3"/>
    <n v="11"/>
    <x v="10"/>
  </r>
  <r>
    <n v="5189"/>
    <d v="2026-11-09T00:00:00"/>
    <x v="3"/>
    <x v="8"/>
    <x v="2"/>
    <s v="New"/>
    <x v="1"/>
    <s v="Trail Boots"/>
    <n v="3"/>
    <n v="144.22999999999999"/>
    <n v="0"/>
    <n v="80.959999999999994"/>
    <n v="432.68999999999994"/>
    <n v="242.88"/>
    <n v="189.80999999999995"/>
    <n v="0.43867433959647778"/>
    <n v="2026"/>
    <x v="3"/>
    <n v="11"/>
    <x v="10"/>
  </r>
  <r>
    <n v="726"/>
    <d v="2026-11-10T00:00:00"/>
    <x v="3"/>
    <x v="7"/>
    <x v="0"/>
    <s v="New"/>
    <x v="1"/>
    <s v="Hiking Daypack 20L"/>
    <n v="1"/>
    <n v="90.23"/>
    <n v="0"/>
    <n v="44.06"/>
    <n v="90.23"/>
    <n v="44.06"/>
    <n v="46.17"/>
    <n v="0.51169234179319512"/>
    <n v="2026"/>
    <x v="3"/>
    <n v="11"/>
    <x v="10"/>
  </r>
  <r>
    <n v="2154"/>
    <d v="2026-11-10T00:00:00"/>
    <x v="3"/>
    <x v="7"/>
    <x v="0"/>
    <s v="New"/>
    <x v="1"/>
    <s v="Summit Backpack 45L"/>
    <n v="5"/>
    <n v="152.82"/>
    <n v="0.1"/>
    <n v="80.09"/>
    <n v="687.68999999999994"/>
    <n v="400.45000000000005"/>
    <n v="287.2399999999999"/>
    <n v="0.417688202533118"/>
    <n v="2026"/>
    <x v="3"/>
    <n v="11"/>
    <x v="10"/>
  </r>
  <r>
    <n v="4403"/>
    <d v="2026-11-10T00:00:00"/>
    <x v="0"/>
    <x v="0"/>
    <x v="0"/>
    <s v="Business"/>
    <x v="2"/>
    <s v="Insulated Bottle"/>
    <n v="2"/>
    <n v="36.61"/>
    <n v="0.05"/>
    <n v="13.31"/>
    <n v="69.558999999999997"/>
    <n v="26.62"/>
    <n v="42.938999999999993"/>
    <n v="0.61730329648212301"/>
    <n v="2026"/>
    <x v="3"/>
    <n v="11"/>
    <x v="10"/>
  </r>
  <r>
    <n v="4924"/>
    <d v="2026-11-10T00:00:00"/>
    <x v="3"/>
    <x v="8"/>
    <x v="1"/>
    <s v="Business"/>
    <x v="1"/>
    <s v="Summit Backpack 45L"/>
    <n v="12"/>
    <n v="150.75"/>
    <n v="0.1"/>
    <n v="80.569999999999993"/>
    <n v="1628.1000000000001"/>
    <n v="966.83999999999992"/>
    <n v="661.26000000000022"/>
    <n v="0.40615441311958733"/>
    <n v="2026"/>
    <x v="3"/>
    <n v="11"/>
    <x v="10"/>
  </r>
  <r>
    <n v="25"/>
    <d v="2026-11-11T00:00:00"/>
    <x v="0"/>
    <x v="0"/>
    <x v="0"/>
    <s v="Returning"/>
    <x v="1"/>
    <s v="Trail Boots"/>
    <n v="1"/>
    <n v="145.83000000000001"/>
    <n v="0.1"/>
    <n v="79.14"/>
    <n v="131.24700000000001"/>
    <n v="79.14"/>
    <n v="52.107000000000014"/>
    <n v="0.39701478890946085"/>
    <n v="2026"/>
    <x v="3"/>
    <n v="11"/>
    <x v="10"/>
  </r>
  <r>
    <n v="252"/>
    <d v="2026-11-11T00:00:00"/>
    <x v="0"/>
    <x v="0"/>
    <x v="0"/>
    <s v="Returning"/>
    <x v="2"/>
    <s v="Travel Backpack 35L"/>
    <n v="4"/>
    <n v="162.04"/>
    <n v="0"/>
    <n v="85.77"/>
    <n v="648.16"/>
    <n v="343.08"/>
    <n v="305.08"/>
    <n v="0.47068625030856581"/>
    <n v="2026"/>
    <x v="3"/>
    <n v="11"/>
    <x v="10"/>
  </r>
  <r>
    <n v="1203"/>
    <d v="2026-11-11T00:00:00"/>
    <x v="3"/>
    <x v="8"/>
    <x v="2"/>
    <s v="Returning"/>
    <x v="1"/>
    <s v="Trail Boots"/>
    <n v="2"/>
    <n v="141.33000000000001"/>
    <n v="0.05"/>
    <n v="79.739999999999995"/>
    <n v="268.52699999999999"/>
    <n v="159.47999999999999"/>
    <n v="109.047"/>
    <n v="0.40609324202035552"/>
    <n v="2026"/>
    <x v="3"/>
    <n v="11"/>
    <x v="10"/>
  </r>
  <r>
    <n v="1567"/>
    <d v="2026-11-11T00:00:00"/>
    <x v="2"/>
    <x v="16"/>
    <x v="0"/>
    <s v="Returning"/>
    <x v="3"/>
    <s v="Compact Sleeping Bag"/>
    <n v="1"/>
    <n v="125.11"/>
    <n v="0.1"/>
    <n v="61.65"/>
    <n v="112.599"/>
    <n v="61.65"/>
    <n v="50.949000000000005"/>
    <n v="0.45248181600191834"/>
    <n v="2026"/>
    <x v="3"/>
    <n v="11"/>
    <x v="10"/>
  </r>
  <r>
    <n v="2060"/>
    <d v="2026-11-11T00:00:00"/>
    <x v="2"/>
    <x v="5"/>
    <x v="0"/>
    <s v="Business"/>
    <x v="3"/>
    <s v="Compact Sleeping Bag"/>
    <n v="3"/>
    <n v="124.55"/>
    <n v="0.15"/>
    <n v="60.68"/>
    <n v="317.60249999999996"/>
    <n v="182.04"/>
    <n v="135.56249999999997"/>
    <n v="0.42683070819656643"/>
    <n v="2026"/>
    <x v="3"/>
    <n v="11"/>
    <x v="10"/>
  </r>
  <r>
    <n v="2485"/>
    <d v="2026-11-11T00:00:00"/>
    <x v="2"/>
    <x v="10"/>
    <x v="2"/>
    <s v="Returning"/>
    <x v="1"/>
    <s v="Trail Boots"/>
    <n v="1"/>
    <n v="143.77000000000001"/>
    <n v="0.1"/>
    <n v="81.02"/>
    <n v="129.393"/>
    <n v="81.02"/>
    <n v="48.373000000000005"/>
    <n v="0.3738455712441941"/>
    <n v="2026"/>
    <x v="3"/>
    <n v="11"/>
    <x v="10"/>
  </r>
  <r>
    <n v="3101"/>
    <d v="2026-11-11T00:00:00"/>
    <x v="3"/>
    <x v="8"/>
    <x v="0"/>
    <s v="New"/>
    <x v="3"/>
    <s v="Compact Sleeping Bag"/>
    <n v="3"/>
    <n v="124.72"/>
    <n v="0.15"/>
    <n v="60.35"/>
    <n v="318.03599999999994"/>
    <n v="181.05"/>
    <n v="136.98599999999993"/>
    <n v="0.4307248236048748"/>
    <n v="2026"/>
    <x v="3"/>
    <n v="11"/>
    <x v="10"/>
  </r>
  <r>
    <n v="3165"/>
    <d v="2026-11-11T00:00:00"/>
    <x v="2"/>
    <x v="2"/>
    <x v="2"/>
    <s v="Returning"/>
    <x v="4"/>
    <s v="Recovery Roller"/>
    <n v="1"/>
    <n v="35.729999999999997"/>
    <n v="0.1"/>
    <n v="14.15"/>
    <n v="32.156999999999996"/>
    <n v="14.15"/>
    <n v="18.006999999999998"/>
    <n v="0.55997139036601673"/>
    <n v="2026"/>
    <x v="3"/>
    <n v="11"/>
    <x v="10"/>
  </r>
  <r>
    <n v="4179"/>
    <d v="2026-11-11T00:00:00"/>
    <x v="2"/>
    <x v="3"/>
    <x v="2"/>
    <s v="Business"/>
    <x v="2"/>
    <s v="Travel Backpack 35L"/>
    <n v="2"/>
    <n v="166.1"/>
    <n v="0.05"/>
    <n v="88.2"/>
    <n v="315.58999999999997"/>
    <n v="176.4"/>
    <n v="139.18999999999997"/>
    <n v="0.44104692797617157"/>
    <n v="2026"/>
    <x v="3"/>
    <n v="11"/>
    <x v="10"/>
  </r>
  <r>
    <n v="4829"/>
    <d v="2026-11-11T00:00:00"/>
    <x v="2"/>
    <x v="16"/>
    <x v="3"/>
    <s v="New"/>
    <x v="0"/>
    <s v="Commuter Helmet"/>
    <n v="2"/>
    <n v="81.27"/>
    <n v="0.05"/>
    <n v="43.04"/>
    <n v="154.41299999999998"/>
    <n v="86.08"/>
    <n v="68.332999999999984"/>
    <n v="0.44253398353765544"/>
    <n v="2026"/>
    <x v="3"/>
    <n v="11"/>
    <x v="10"/>
  </r>
  <r>
    <n v="4943"/>
    <d v="2026-11-11T00:00:00"/>
    <x v="0"/>
    <x v="9"/>
    <x v="1"/>
    <s v="Returning"/>
    <x v="3"/>
    <s v="Trail Tent 2P"/>
    <n v="10"/>
    <n v="191.98"/>
    <n v="0.1"/>
    <n v="102.73"/>
    <n v="1727.82"/>
    <n v="1027.3"/>
    <n v="700.52"/>
    <n v="0.40543575140929033"/>
    <n v="2026"/>
    <x v="3"/>
    <n v="11"/>
    <x v="10"/>
  </r>
  <r>
    <n v="887"/>
    <d v="2026-11-12T00:00:00"/>
    <x v="3"/>
    <x v="8"/>
    <x v="2"/>
    <s v="Returning"/>
    <x v="1"/>
    <s v="Hiking Daypack 20L"/>
    <n v="6"/>
    <n v="89.87"/>
    <n v="0.2"/>
    <n v="44.47"/>
    <n v="431.37600000000003"/>
    <n v="266.82"/>
    <n v="164.55600000000004"/>
    <n v="0.3814676755313231"/>
    <n v="2026"/>
    <x v="3"/>
    <n v="11"/>
    <x v="10"/>
  </r>
  <r>
    <n v="1090"/>
    <d v="2026-11-12T00:00:00"/>
    <x v="1"/>
    <x v="14"/>
    <x v="3"/>
    <s v="New"/>
    <x v="0"/>
    <s v="Trail Bike Light"/>
    <n v="3"/>
    <n v="51.44"/>
    <n v="0.1"/>
    <n v="23.11"/>
    <n v="138.88800000000001"/>
    <n v="69.33"/>
    <n v="69.558000000000007"/>
    <n v="0.50082080525315364"/>
    <n v="2026"/>
    <x v="3"/>
    <n v="11"/>
    <x v="10"/>
  </r>
  <r>
    <n v="2090"/>
    <d v="2026-11-12T00:00:00"/>
    <x v="3"/>
    <x v="4"/>
    <x v="3"/>
    <s v="New"/>
    <x v="2"/>
    <s v="Packing Cube Set"/>
    <n v="4"/>
    <n v="46.68"/>
    <n v="0.05"/>
    <n v="17.96"/>
    <n v="177.38399999999999"/>
    <n v="71.84"/>
    <n v="105.54399999999998"/>
    <n v="0.59500293149325756"/>
    <n v="2026"/>
    <x v="3"/>
    <n v="11"/>
    <x v="10"/>
  </r>
  <r>
    <n v="2561"/>
    <d v="2026-11-12T00:00:00"/>
    <x v="1"/>
    <x v="12"/>
    <x v="2"/>
    <s v="New"/>
    <x v="1"/>
    <s v="Trekking Poles"/>
    <n v="4"/>
    <n v="73.05"/>
    <n v="0.2"/>
    <n v="32.82"/>
    <n v="233.76"/>
    <n v="131.28"/>
    <n v="102.47999999999999"/>
    <n v="0.4383983572895277"/>
    <n v="2026"/>
    <x v="3"/>
    <n v="11"/>
    <x v="10"/>
  </r>
  <r>
    <n v="2855"/>
    <d v="2026-11-12T00:00:00"/>
    <x v="2"/>
    <x v="10"/>
    <x v="3"/>
    <s v="New"/>
    <x v="3"/>
    <s v="Compact Sleeping Bag"/>
    <n v="1"/>
    <n v="125.32"/>
    <n v="0.15"/>
    <n v="59.49"/>
    <n v="106.52199999999999"/>
    <n v="59.49"/>
    <n v="47.031999999999989"/>
    <n v="0.44152381667636725"/>
    <n v="2026"/>
    <x v="3"/>
    <n v="11"/>
    <x v="10"/>
  </r>
  <r>
    <n v="4421"/>
    <d v="2026-11-12T00:00:00"/>
    <x v="1"/>
    <x v="11"/>
    <x v="3"/>
    <s v="Business"/>
    <x v="4"/>
    <s v="Weighted Vest"/>
    <n v="2"/>
    <n v="123.49"/>
    <n v="0.15"/>
    <n v="68.08"/>
    <n v="209.93299999999999"/>
    <n v="136.16"/>
    <n v="73.772999999999996"/>
    <n v="0.35141211719929694"/>
    <n v="2026"/>
    <x v="3"/>
    <n v="11"/>
    <x v="10"/>
  </r>
  <r>
    <n v="195"/>
    <d v="2026-11-13T00:00:00"/>
    <x v="1"/>
    <x v="12"/>
    <x v="2"/>
    <s v="Returning"/>
    <x v="2"/>
    <s v="Packing Cube Set"/>
    <n v="1"/>
    <n v="47.37"/>
    <n v="0.2"/>
    <n v="18.739999999999998"/>
    <n v="37.896000000000001"/>
    <n v="18.739999999999998"/>
    <n v="19.156000000000002"/>
    <n v="0.50548870593202455"/>
    <n v="2026"/>
    <x v="3"/>
    <n v="11"/>
    <x v="10"/>
  </r>
  <r>
    <n v="520"/>
    <d v="2026-11-13T00:00:00"/>
    <x v="1"/>
    <x v="12"/>
    <x v="1"/>
    <s v="Business"/>
    <x v="1"/>
    <s v="Hiking Daypack 20L"/>
    <n v="6"/>
    <n v="92.31"/>
    <n v="0.05"/>
    <n v="46.12"/>
    <n v="526.16700000000003"/>
    <n v="276.71999999999997"/>
    <n v="249.44700000000006"/>
    <n v="0.47408332335551268"/>
    <n v="2026"/>
    <x v="3"/>
    <n v="11"/>
    <x v="10"/>
  </r>
  <r>
    <n v="646"/>
    <d v="2026-11-13T00:00:00"/>
    <x v="2"/>
    <x v="16"/>
    <x v="2"/>
    <s v="Returning"/>
    <x v="0"/>
    <s v="Trail Bike Light"/>
    <n v="1"/>
    <n v="49.53"/>
    <n v="0.1"/>
    <n v="22.18"/>
    <n v="44.577000000000005"/>
    <n v="22.18"/>
    <n v="22.397000000000006"/>
    <n v="0.50243399062296712"/>
    <n v="2026"/>
    <x v="3"/>
    <n v="11"/>
    <x v="10"/>
  </r>
  <r>
    <n v="893"/>
    <d v="2026-11-13T00:00:00"/>
    <x v="3"/>
    <x v="8"/>
    <x v="0"/>
    <s v="New"/>
    <x v="2"/>
    <s v="Packing Cube Set"/>
    <n v="4"/>
    <n v="47.62"/>
    <n v="0.2"/>
    <n v="18.100000000000001"/>
    <n v="152.38399999999999"/>
    <n v="72.400000000000006"/>
    <n v="79.98399999999998"/>
    <n v="0.52488450230995376"/>
    <n v="2026"/>
    <x v="3"/>
    <n v="11"/>
    <x v="10"/>
  </r>
  <r>
    <n v="916"/>
    <d v="2026-11-13T00:00:00"/>
    <x v="1"/>
    <x v="6"/>
    <x v="0"/>
    <s v="New"/>
    <x v="0"/>
    <s v="Trail Bike Light"/>
    <n v="4"/>
    <n v="51.93"/>
    <n v="0.05"/>
    <n v="22.62"/>
    <n v="197.334"/>
    <n v="90.48"/>
    <n v="106.854"/>
    <n v="0.54148803551339353"/>
    <n v="2026"/>
    <x v="3"/>
    <n v="11"/>
    <x v="10"/>
  </r>
  <r>
    <n v="1295"/>
    <d v="2026-11-13T00:00:00"/>
    <x v="1"/>
    <x v="11"/>
    <x v="3"/>
    <s v="New"/>
    <x v="1"/>
    <s v="Summit Backpack 45L"/>
    <n v="1"/>
    <n v="155.44999999999999"/>
    <n v="0.05"/>
    <n v="77.25"/>
    <n v="147.67749999999998"/>
    <n v="77.25"/>
    <n v="70.427499999999981"/>
    <n v="0.47690067884410281"/>
    <n v="2026"/>
    <x v="3"/>
    <n v="11"/>
    <x v="10"/>
  </r>
  <r>
    <n v="3438"/>
    <d v="2026-11-13T00:00:00"/>
    <x v="0"/>
    <x v="0"/>
    <x v="0"/>
    <s v="Returning"/>
    <x v="0"/>
    <s v="Compact Repair Kit"/>
    <n v="4"/>
    <n v="40.03"/>
    <n v="0.05"/>
    <n v="16.78"/>
    <n v="152.114"/>
    <n v="67.12"/>
    <n v="84.994"/>
    <n v="0.5587519886400989"/>
    <n v="2026"/>
    <x v="3"/>
    <n v="11"/>
    <x v="10"/>
  </r>
  <r>
    <n v="3573"/>
    <d v="2026-11-13T00:00:00"/>
    <x v="0"/>
    <x v="9"/>
    <x v="0"/>
    <s v="Returning"/>
    <x v="1"/>
    <s v="Summit Backpack 45L"/>
    <n v="2"/>
    <n v="152.96"/>
    <n v="0.1"/>
    <n v="79.12"/>
    <n v="275.32800000000003"/>
    <n v="158.24"/>
    <n v="117.08800000000002"/>
    <n v="0.4252673175267318"/>
    <n v="2026"/>
    <x v="3"/>
    <n v="11"/>
    <x v="10"/>
  </r>
  <r>
    <n v="4257"/>
    <d v="2026-11-13T00:00:00"/>
    <x v="3"/>
    <x v="13"/>
    <x v="2"/>
    <s v="New"/>
    <x v="4"/>
    <s v="Weighted Vest"/>
    <n v="2"/>
    <n v="124.06"/>
    <n v="0.05"/>
    <n v="69.98"/>
    <n v="235.714"/>
    <n v="139.96"/>
    <n v="95.753999999999991"/>
    <n v="0.40622958330858577"/>
    <n v="2026"/>
    <x v="3"/>
    <n v="11"/>
    <x v="10"/>
  </r>
  <r>
    <n v="4389"/>
    <d v="2026-11-13T00:00:00"/>
    <x v="2"/>
    <x v="10"/>
    <x v="3"/>
    <s v="New"/>
    <x v="1"/>
    <s v="Summit Backpack 45L"/>
    <n v="1"/>
    <n v="151.66"/>
    <n v="0.1"/>
    <n v="80.209999999999994"/>
    <n v="136.494"/>
    <n v="80.209999999999994"/>
    <n v="56.284000000000006"/>
    <n v="0.41235512183685735"/>
    <n v="2026"/>
    <x v="3"/>
    <n v="11"/>
    <x v="10"/>
  </r>
  <r>
    <n v="4887"/>
    <d v="2026-11-13T00:00:00"/>
    <x v="3"/>
    <x v="8"/>
    <x v="0"/>
    <s v="New"/>
    <x v="1"/>
    <s v="Trail Boots"/>
    <n v="2"/>
    <n v="142.30000000000001"/>
    <n v="0.15"/>
    <n v="77.760000000000005"/>
    <n v="241.91000000000003"/>
    <n v="155.52000000000001"/>
    <n v="86.390000000000015"/>
    <n v="0.35711628291513375"/>
    <n v="2026"/>
    <x v="3"/>
    <n v="11"/>
    <x v="10"/>
  </r>
  <r>
    <n v="5007"/>
    <d v="2026-11-13T00:00:00"/>
    <x v="1"/>
    <x v="14"/>
    <x v="0"/>
    <s v="Business"/>
    <x v="2"/>
    <s v="Travel Backpack 35L"/>
    <n v="4"/>
    <n v="161.97"/>
    <n v="0.05"/>
    <n v="87.2"/>
    <n v="615.48599999999999"/>
    <n v="348.8"/>
    <n v="266.68599999999998"/>
    <n v="0.4332933649181297"/>
    <n v="2026"/>
    <x v="3"/>
    <n v="11"/>
    <x v="10"/>
  </r>
  <r>
    <n v="5111"/>
    <d v="2026-11-13T00:00:00"/>
    <x v="1"/>
    <x v="14"/>
    <x v="1"/>
    <s v="Business"/>
    <x v="2"/>
    <s v="Carry-On Duffel"/>
    <n v="5"/>
    <n v="133.99"/>
    <n v="0.15"/>
    <n v="65.55"/>
    <n v="569.45749999999998"/>
    <n v="327.75"/>
    <n v="241.70749999999998"/>
    <n v="0.42445221987593451"/>
    <n v="2026"/>
    <x v="3"/>
    <n v="11"/>
    <x v="10"/>
  </r>
  <r>
    <n v="5177"/>
    <d v="2026-11-13T00:00:00"/>
    <x v="1"/>
    <x v="6"/>
    <x v="2"/>
    <s v="Returning"/>
    <x v="3"/>
    <s v="Portable Camp Stove"/>
    <n v="2"/>
    <n v="83.18"/>
    <n v="0.1"/>
    <n v="40.479999999999997"/>
    <n v="149.72400000000002"/>
    <n v="80.959999999999994"/>
    <n v="68.764000000000024"/>
    <n v="0.45927172664369115"/>
    <n v="2026"/>
    <x v="3"/>
    <n v="11"/>
    <x v="10"/>
  </r>
  <r>
    <n v="584"/>
    <d v="2026-11-14T00:00:00"/>
    <x v="1"/>
    <x v="12"/>
    <x v="0"/>
    <s v="New"/>
    <x v="1"/>
    <s v="Hiking Daypack 20L"/>
    <n v="1"/>
    <n v="91.95"/>
    <n v="0"/>
    <n v="46.64"/>
    <n v="91.95"/>
    <n v="46.64"/>
    <n v="45.31"/>
    <n v="0.49276780859162589"/>
    <n v="2026"/>
    <x v="3"/>
    <n v="11"/>
    <x v="10"/>
  </r>
  <r>
    <n v="621"/>
    <d v="2026-11-14T00:00:00"/>
    <x v="3"/>
    <x v="13"/>
    <x v="1"/>
    <s v="Business"/>
    <x v="2"/>
    <s v="Insulated Bottle"/>
    <n v="5"/>
    <n v="35.68"/>
    <n v="0.15"/>
    <n v="13.48"/>
    <n v="151.64000000000001"/>
    <n v="67.400000000000006"/>
    <n v="84.240000000000009"/>
    <n v="0.55552624637298864"/>
    <n v="2026"/>
    <x v="3"/>
    <n v="11"/>
    <x v="10"/>
  </r>
  <r>
    <n v="623"/>
    <d v="2026-11-14T00:00:00"/>
    <x v="2"/>
    <x v="16"/>
    <x v="0"/>
    <s v="Returning"/>
    <x v="3"/>
    <s v="Alpine Tent 4P"/>
    <n v="3"/>
    <n v="336.58"/>
    <n v="0.15"/>
    <n v="198.99"/>
    <n v="858.279"/>
    <n v="596.97"/>
    <n v="261.30899999999997"/>
    <n v="0.3044569423229509"/>
    <n v="2026"/>
    <x v="3"/>
    <n v="11"/>
    <x v="10"/>
  </r>
  <r>
    <n v="1431"/>
    <d v="2026-11-14T00:00:00"/>
    <x v="2"/>
    <x v="2"/>
    <x v="0"/>
    <s v="New"/>
    <x v="4"/>
    <s v="Recovery Roller"/>
    <n v="2"/>
    <n v="36.979999999999997"/>
    <n v="0.15"/>
    <n v="14.13"/>
    <n v="62.865999999999993"/>
    <n v="28.26"/>
    <n v="34.605999999999995"/>
    <n v="0.55047243342983487"/>
    <n v="2026"/>
    <x v="3"/>
    <n v="11"/>
    <x v="10"/>
  </r>
  <r>
    <n v="1520"/>
    <d v="2026-11-14T00:00:00"/>
    <x v="3"/>
    <x v="13"/>
    <x v="3"/>
    <s v="New"/>
    <x v="4"/>
    <s v="Recovery Roller"/>
    <n v="2"/>
    <n v="36.15"/>
    <n v="0"/>
    <n v="13.51"/>
    <n v="72.3"/>
    <n v="27.02"/>
    <n v="45.28"/>
    <n v="0.62627939142461964"/>
    <n v="2026"/>
    <x v="3"/>
    <n v="11"/>
    <x v="10"/>
  </r>
  <r>
    <n v="1791"/>
    <d v="2026-11-14T00:00:00"/>
    <x v="2"/>
    <x v="2"/>
    <x v="0"/>
    <s v="Business"/>
    <x v="4"/>
    <s v="Weighted Vest"/>
    <n v="1"/>
    <n v="121.86"/>
    <n v="0.05"/>
    <n v="69.900000000000006"/>
    <n v="115.767"/>
    <n v="69.900000000000006"/>
    <n v="45.86699999999999"/>
    <n v="0.396200989919407"/>
    <n v="2026"/>
    <x v="3"/>
    <n v="11"/>
    <x v="10"/>
  </r>
  <r>
    <n v="2191"/>
    <d v="2026-11-14T00:00:00"/>
    <x v="2"/>
    <x v="5"/>
    <x v="2"/>
    <s v="Returning"/>
    <x v="0"/>
    <s v="Trail Bike Light"/>
    <n v="6"/>
    <n v="49.85"/>
    <n v="0.05"/>
    <n v="22.68"/>
    <n v="284.14499999999998"/>
    <n v="136.07999999999998"/>
    <n v="148.065"/>
    <n v="0.52108958454310306"/>
    <n v="2026"/>
    <x v="3"/>
    <n v="11"/>
    <x v="10"/>
  </r>
  <r>
    <n v="2365"/>
    <d v="2026-11-14T00:00:00"/>
    <x v="2"/>
    <x v="5"/>
    <x v="2"/>
    <s v="Business"/>
    <x v="1"/>
    <s v="Hiking Daypack 20L"/>
    <n v="2"/>
    <n v="91.95"/>
    <n v="0.05"/>
    <n v="46.45"/>
    <n v="174.70499999999998"/>
    <n v="92.9"/>
    <n v="81.804999999999978"/>
    <n v="0.46824647262528252"/>
    <n v="2026"/>
    <x v="3"/>
    <n v="11"/>
    <x v="10"/>
  </r>
  <r>
    <n v="2603"/>
    <d v="2026-11-14T00:00:00"/>
    <x v="3"/>
    <x v="8"/>
    <x v="3"/>
    <s v="Returning"/>
    <x v="0"/>
    <s v="Trail Bike Light"/>
    <n v="2"/>
    <n v="51.71"/>
    <n v="0.15"/>
    <n v="22.93"/>
    <n v="87.906999999999996"/>
    <n v="45.86"/>
    <n v="42.046999999999997"/>
    <n v="0.47831230732478641"/>
    <n v="2026"/>
    <x v="3"/>
    <n v="11"/>
    <x v="10"/>
  </r>
  <r>
    <n v="4098"/>
    <d v="2026-11-14T00:00:00"/>
    <x v="1"/>
    <x v="1"/>
    <x v="2"/>
    <s v="Returning"/>
    <x v="4"/>
    <s v="Resistance Band Set"/>
    <n v="1"/>
    <n v="41.05"/>
    <n v="0.05"/>
    <n v="14.6"/>
    <n v="38.997499999999995"/>
    <n v="14.6"/>
    <n v="24.397499999999994"/>
    <n v="0.62561702673248276"/>
    <n v="2026"/>
    <x v="3"/>
    <n v="11"/>
    <x v="10"/>
  </r>
  <r>
    <n v="1176"/>
    <d v="2026-11-15T00:00:00"/>
    <x v="1"/>
    <x v="6"/>
    <x v="1"/>
    <s v="Business"/>
    <x v="3"/>
    <s v="Alpine Tent 4P"/>
    <n v="10"/>
    <n v="333.09"/>
    <n v="0.15"/>
    <n v="197.95"/>
    <n v="2831.2649999999994"/>
    <n v="1979.5"/>
    <n v="851.76499999999942"/>
    <n v="0.30084255624252748"/>
    <n v="2026"/>
    <x v="3"/>
    <n v="11"/>
    <x v="10"/>
  </r>
  <r>
    <n v="1895"/>
    <d v="2026-11-15T00:00:00"/>
    <x v="3"/>
    <x v="4"/>
    <x v="0"/>
    <s v="Business"/>
    <x v="0"/>
    <s v="Trail Bike Light"/>
    <n v="3"/>
    <n v="51.79"/>
    <n v="0.2"/>
    <n v="22.23"/>
    <n v="124.29600000000001"/>
    <n v="66.69"/>
    <n v="57.606000000000009"/>
    <n v="0.4634581965630431"/>
    <n v="2026"/>
    <x v="3"/>
    <n v="11"/>
    <x v="10"/>
  </r>
  <r>
    <n v="3385"/>
    <d v="2026-11-15T00:00:00"/>
    <x v="1"/>
    <x v="11"/>
    <x v="3"/>
    <s v="New"/>
    <x v="1"/>
    <s v="Trekking Poles"/>
    <n v="1"/>
    <n v="71.040000000000006"/>
    <n v="0.1"/>
    <n v="31.59"/>
    <n v="63.936000000000007"/>
    <n v="31.59"/>
    <n v="32.346000000000004"/>
    <n v="0.50591216216216217"/>
    <n v="2026"/>
    <x v="3"/>
    <n v="11"/>
    <x v="10"/>
  </r>
  <r>
    <n v="3581"/>
    <d v="2026-11-15T00:00:00"/>
    <x v="3"/>
    <x v="4"/>
    <x v="3"/>
    <s v="Business"/>
    <x v="1"/>
    <s v="Trail Boots"/>
    <n v="2"/>
    <n v="141.21"/>
    <n v="0.1"/>
    <n v="78.31"/>
    <n v="254.17800000000003"/>
    <n v="156.62"/>
    <n v="97.558000000000021"/>
    <n v="0.38381763960688969"/>
    <n v="2026"/>
    <x v="3"/>
    <n v="11"/>
    <x v="10"/>
  </r>
  <r>
    <n v="4528"/>
    <d v="2026-11-15T00:00:00"/>
    <x v="0"/>
    <x v="15"/>
    <x v="3"/>
    <s v="New"/>
    <x v="1"/>
    <s v="Trail Boots"/>
    <n v="2"/>
    <n v="141.63999999999999"/>
    <n v="0.15"/>
    <n v="80.349999999999994"/>
    <n v="240.78799999999998"/>
    <n v="160.69999999999999"/>
    <n v="80.087999999999994"/>
    <n v="0.33260793727262156"/>
    <n v="2026"/>
    <x v="3"/>
    <n v="11"/>
    <x v="10"/>
  </r>
  <r>
    <n v="4633"/>
    <d v="2026-11-15T00:00:00"/>
    <x v="2"/>
    <x v="10"/>
    <x v="0"/>
    <s v="Returning"/>
    <x v="1"/>
    <s v="Trekking Poles"/>
    <n v="1"/>
    <n v="71.78"/>
    <n v="0.15"/>
    <n v="32.869999999999997"/>
    <n v="61.012999999999998"/>
    <n v="32.869999999999997"/>
    <n v="28.143000000000001"/>
    <n v="0.46126235392457349"/>
    <n v="2026"/>
    <x v="3"/>
    <n v="11"/>
    <x v="10"/>
  </r>
  <r>
    <n v="5195"/>
    <d v="2026-11-15T00:00:00"/>
    <x v="2"/>
    <x v="16"/>
    <x v="0"/>
    <s v="Business"/>
    <x v="1"/>
    <s v="Summit Backpack 45L"/>
    <n v="3"/>
    <n v="153.88999999999999"/>
    <n v="0.1"/>
    <n v="80.36"/>
    <n v="415.50299999999999"/>
    <n v="241.07999999999998"/>
    <n v="174.423"/>
    <n v="0.41978758276113531"/>
    <n v="2026"/>
    <x v="3"/>
    <n v="11"/>
    <x v="10"/>
  </r>
  <r>
    <n v="2778"/>
    <d v="2026-11-16T00:00:00"/>
    <x v="3"/>
    <x v="4"/>
    <x v="3"/>
    <s v="Returning"/>
    <x v="1"/>
    <s v="Trail Boots"/>
    <n v="1"/>
    <n v="145.4"/>
    <n v="0.1"/>
    <n v="77.66"/>
    <n v="130.86000000000001"/>
    <n v="77.66"/>
    <n v="53.200000000000017"/>
    <n v="0.40654134189209851"/>
    <n v="2026"/>
    <x v="3"/>
    <n v="11"/>
    <x v="10"/>
  </r>
  <r>
    <n v="341"/>
    <d v="2026-11-17T00:00:00"/>
    <x v="3"/>
    <x v="8"/>
    <x v="0"/>
    <s v="Returning"/>
    <x v="2"/>
    <s v="Carry-On Duffel"/>
    <n v="1"/>
    <n v="132.94999999999999"/>
    <n v="0.05"/>
    <n v="65.36"/>
    <n v="126.30249999999998"/>
    <n v="65.36"/>
    <n v="60.942499999999981"/>
    <n v="0.48251222264009019"/>
    <n v="2026"/>
    <x v="3"/>
    <n v="11"/>
    <x v="10"/>
  </r>
  <r>
    <n v="374"/>
    <d v="2026-11-17T00:00:00"/>
    <x v="3"/>
    <x v="7"/>
    <x v="2"/>
    <s v="Returning"/>
    <x v="4"/>
    <s v="Training Mat"/>
    <n v="1"/>
    <n v="51.34"/>
    <n v="0.15"/>
    <n v="21.37"/>
    <n v="43.639000000000003"/>
    <n v="21.37"/>
    <n v="22.269000000000002"/>
    <n v="0.5103004193496643"/>
    <n v="2026"/>
    <x v="3"/>
    <n v="11"/>
    <x v="10"/>
  </r>
  <r>
    <n v="598"/>
    <d v="2026-11-17T00:00:00"/>
    <x v="0"/>
    <x v="0"/>
    <x v="0"/>
    <s v="New"/>
    <x v="0"/>
    <s v="Trail Bike Light"/>
    <n v="1"/>
    <n v="49.98"/>
    <n v="0.1"/>
    <n v="22.25"/>
    <n v="44.981999999999999"/>
    <n v="22.25"/>
    <n v="22.731999999999999"/>
    <n v="0.50535769863500957"/>
    <n v="2026"/>
    <x v="3"/>
    <n v="11"/>
    <x v="10"/>
  </r>
  <r>
    <n v="690"/>
    <d v="2026-11-17T00:00:00"/>
    <x v="3"/>
    <x v="8"/>
    <x v="0"/>
    <s v="Returning"/>
    <x v="2"/>
    <s v="Travel Backpack 35L"/>
    <n v="2"/>
    <n v="168.08"/>
    <n v="0.1"/>
    <n v="87.63"/>
    <n v="302.54400000000004"/>
    <n v="175.26"/>
    <n v="127.28400000000005"/>
    <n v="0.42071235919403471"/>
    <n v="2026"/>
    <x v="3"/>
    <n v="11"/>
    <x v="10"/>
  </r>
  <r>
    <n v="1296"/>
    <d v="2026-11-17T00:00:00"/>
    <x v="3"/>
    <x v="13"/>
    <x v="0"/>
    <s v="New"/>
    <x v="3"/>
    <s v="Trail Tent 2P"/>
    <n v="1"/>
    <n v="191.85"/>
    <n v="0.15"/>
    <n v="104.41"/>
    <n v="163.07249999999999"/>
    <n v="104.41"/>
    <n v="58.662499999999994"/>
    <n v="0.35973263425776875"/>
    <n v="2026"/>
    <x v="3"/>
    <n v="11"/>
    <x v="10"/>
  </r>
  <r>
    <n v="1585"/>
    <d v="2026-11-17T00:00:00"/>
    <x v="1"/>
    <x v="14"/>
    <x v="2"/>
    <s v="Returning"/>
    <x v="1"/>
    <s v="Hiking Daypack 20L"/>
    <n v="4"/>
    <n v="93.99"/>
    <n v="0.1"/>
    <n v="44.07"/>
    <n v="338.36399999999998"/>
    <n v="176.28"/>
    <n v="162.08399999999997"/>
    <n v="0.47902259105578604"/>
    <n v="2026"/>
    <x v="3"/>
    <n v="11"/>
    <x v="10"/>
  </r>
  <r>
    <n v="2194"/>
    <d v="2026-11-17T00:00:00"/>
    <x v="3"/>
    <x v="13"/>
    <x v="0"/>
    <s v="Returning"/>
    <x v="2"/>
    <s v="Insulated Bottle"/>
    <n v="4"/>
    <n v="36.57"/>
    <n v="0.05"/>
    <n v="13.35"/>
    <n v="138.96600000000001"/>
    <n v="53.4"/>
    <n v="85.566000000000003"/>
    <n v="0.61573334484694098"/>
    <n v="2026"/>
    <x v="3"/>
    <n v="11"/>
    <x v="10"/>
  </r>
  <r>
    <n v="2221"/>
    <d v="2026-11-17T00:00:00"/>
    <x v="1"/>
    <x v="12"/>
    <x v="3"/>
    <s v="Returning"/>
    <x v="0"/>
    <s v="Compact Repair Kit"/>
    <n v="1"/>
    <n v="39.81"/>
    <n v="0.05"/>
    <n v="16.25"/>
    <n v="37.819499999999998"/>
    <n v="16.25"/>
    <n v="21.569499999999998"/>
    <n v="0.57032747656632155"/>
    <n v="2026"/>
    <x v="3"/>
    <n v="11"/>
    <x v="10"/>
  </r>
  <r>
    <n v="3836"/>
    <d v="2026-11-17T00:00:00"/>
    <x v="3"/>
    <x v="4"/>
    <x v="2"/>
    <s v="Returning"/>
    <x v="1"/>
    <s v="Hiking Daypack 20L"/>
    <n v="1"/>
    <n v="91.43"/>
    <n v="0.1"/>
    <n v="45.06"/>
    <n v="82.287000000000006"/>
    <n v="45.06"/>
    <n v="37.227000000000004"/>
    <n v="0.45240438951474715"/>
    <n v="2026"/>
    <x v="3"/>
    <n v="11"/>
    <x v="10"/>
  </r>
  <r>
    <n v="4437"/>
    <d v="2026-11-17T00:00:00"/>
    <x v="2"/>
    <x v="2"/>
    <x v="0"/>
    <s v="Returning"/>
    <x v="4"/>
    <s v="Weighted Vest"/>
    <n v="1"/>
    <n v="122.64"/>
    <n v="0"/>
    <n v="68.58"/>
    <n v="122.64"/>
    <n v="68.58"/>
    <n v="54.06"/>
    <n v="0.44080234833659493"/>
    <n v="2026"/>
    <x v="3"/>
    <n v="11"/>
    <x v="10"/>
  </r>
  <r>
    <n v="4735"/>
    <d v="2026-11-17T00:00:00"/>
    <x v="1"/>
    <x v="12"/>
    <x v="0"/>
    <s v="Business"/>
    <x v="0"/>
    <s v="Commuter Helmet"/>
    <n v="1"/>
    <n v="80.959999999999994"/>
    <n v="0.1"/>
    <n v="43.86"/>
    <n v="72.86399999999999"/>
    <n v="43.86"/>
    <n v="29.003999999999991"/>
    <n v="0.39805665349143604"/>
    <n v="2026"/>
    <x v="3"/>
    <n v="11"/>
    <x v="10"/>
  </r>
  <r>
    <n v="554"/>
    <d v="2026-11-18T00:00:00"/>
    <x v="2"/>
    <x v="5"/>
    <x v="3"/>
    <s v="Business"/>
    <x v="4"/>
    <s v="Recovery Roller"/>
    <n v="1"/>
    <n v="36.380000000000003"/>
    <n v="0.05"/>
    <n v="14.06"/>
    <n v="34.561"/>
    <n v="14.06"/>
    <n v="20.500999999999998"/>
    <n v="0.59318306761957118"/>
    <n v="2026"/>
    <x v="3"/>
    <n v="11"/>
    <x v="10"/>
  </r>
  <r>
    <n v="1205"/>
    <d v="2026-11-18T00:00:00"/>
    <x v="3"/>
    <x v="13"/>
    <x v="0"/>
    <s v="Returning"/>
    <x v="0"/>
    <s v="Cycling Pack 12L"/>
    <n v="2"/>
    <n v="100.72"/>
    <n v="0.1"/>
    <n v="51.68"/>
    <n v="181.29599999999999"/>
    <n v="103.36"/>
    <n v="77.935999999999993"/>
    <n v="0.42988262289294854"/>
    <n v="2026"/>
    <x v="3"/>
    <n v="11"/>
    <x v="10"/>
  </r>
  <r>
    <n v="1979"/>
    <d v="2026-11-18T00:00:00"/>
    <x v="1"/>
    <x v="11"/>
    <x v="2"/>
    <s v="Returning"/>
    <x v="3"/>
    <s v="Compact Sleeping Bag"/>
    <n v="3"/>
    <n v="120.29"/>
    <n v="0"/>
    <n v="62.04"/>
    <n v="360.87"/>
    <n v="186.12"/>
    <n v="174.75"/>
    <n v="0.48424640452240419"/>
    <n v="2026"/>
    <x v="3"/>
    <n v="11"/>
    <x v="10"/>
  </r>
  <r>
    <n v="2151"/>
    <d v="2026-11-18T00:00:00"/>
    <x v="1"/>
    <x v="1"/>
    <x v="0"/>
    <s v="New"/>
    <x v="3"/>
    <s v="Compact Sleeping Bag"/>
    <n v="2"/>
    <n v="124.18"/>
    <n v="0.15"/>
    <n v="60.72"/>
    <n v="211.10599999999999"/>
    <n v="121.44"/>
    <n v="89.665999999999997"/>
    <n v="0.42474396748552862"/>
    <n v="2026"/>
    <x v="3"/>
    <n v="11"/>
    <x v="10"/>
  </r>
  <r>
    <n v="2730"/>
    <d v="2026-11-18T00:00:00"/>
    <x v="0"/>
    <x v="0"/>
    <x v="0"/>
    <s v="Returning"/>
    <x v="1"/>
    <s v="Summit Backpack 45L"/>
    <n v="3"/>
    <n v="154.07"/>
    <n v="0.05"/>
    <n v="77.73"/>
    <n v="439.09949999999998"/>
    <n v="233.19"/>
    <n v="205.90949999999998"/>
    <n v="0.46893585622393102"/>
    <n v="2026"/>
    <x v="3"/>
    <n v="11"/>
    <x v="10"/>
  </r>
  <r>
    <n v="2779"/>
    <d v="2026-11-18T00:00:00"/>
    <x v="0"/>
    <x v="15"/>
    <x v="1"/>
    <s v="Business"/>
    <x v="4"/>
    <s v="Weighted Vest"/>
    <n v="4"/>
    <n v="123.4"/>
    <n v="0.05"/>
    <n v="70.930000000000007"/>
    <n v="468.92"/>
    <n v="283.72000000000003"/>
    <n v="185.2"/>
    <n v="0.3949500980977565"/>
    <n v="2026"/>
    <x v="3"/>
    <n v="11"/>
    <x v="10"/>
  </r>
  <r>
    <n v="2853"/>
    <d v="2026-11-18T00:00:00"/>
    <x v="2"/>
    <x v="3"/>
    <x v="0"/>
    <s v="New"/>
    <x v="0"/>
    <s v="Cycling Pack 12L"/>
    <n v="1"/>
    <n v="104.64"/>
    <n v="0"/>
    <n v="50.79"/>
    <n v="104.64"/>
    <n v="50.79"/>
    <n v="53.85"/>
    <n v="0.51462155963302758"/>
    <n v="2026"/>
    <x v="3"/>
    <n v="11"/>
    <x v="10"/>
  </r>
  <r>
    <n v="3825"/>
    <d v="2026-11-18T00:00:00"/>
    <x v="3"/>
    <x v="8"/>
    <x v="0"/>
    <s v="New"/>
    <x v="2"/>
    <s v="Packing Cube Set"/>
    <n v="2"/>
    <n v="46.44"/>
    <n v="0.1"/>
    <n v="18.190000000000001"/>
    <n v="83.591999999999999"/>
    <n v="36.380000000000003"/>
    <n v="47.211999999999996"/>
    <n v="0.56479088908029473"/>
    <n v="2026"/>
    <x v="3"/>
    <n v="11"/>
    <x v="10"/>
  </r>
  <r>
    <n v="4808"/>
    <d v="2026-11-18T00:00:00"/>
    <x v="2"/>
    <x v="16"/>
    <x v="0"/>
    <s v="New"/>
    <x v="3"/>
    <s v="Portable Camp Stove"/>
    <n v="2"/>
    <n v="81.67"/>
    <n v="0.05"/>
    <n v="40.43"/>
    <n v="155.173"/>
    <n v="80.86"/>
    <n v="74.313000000000002"/>
    <n v="0.4789041908063903"/>
    <n v="2026"/>
    <x v="3"/>
    <n v="11"/>
    <x v="10"/>
  </r>
  <r>
    <n v="5131"/>
    <d v="2026-11-18T00:00:00"/>
    <x v="3"/>
    <x v="8"/>
    <x v="2"/>
    <s v="New"/>
    <x v="1"/>
    <s v="Trekking Poles"/>
    <n v="3"/>
    <n v="70.599999999999994"/>
    <n v="0.05"/>
    <n v="32.68"/>
    <n v="201.20999999999998"/>
    <n v="98.039999999999992"/>
    <n v="103.16999999999999"/>
    <n v="0.5127478753541076"/>
    <n v="2026"/>
    <x v="3"/>
    <n v="11"/>
    <x v="10"/>
  </r>
  <r>
    <n v="1502"/>
    <d v="2026-11-19T00:00:00"/>
    <x v="3"/>
    <x v="7"/>
    <x v="3"/>
    <s v="New"/>
    <x v="4"/>
    <s v="Recovery Roller"/>
    <n v="1"/>
    <n v="35.770000000000003"/>
    <n v="0.15"/>
    <n v="13.69"/>
    <n v="30.404500000000002"/>
    <n v="13.69"/>
    <n v="16.714500000000001"/>
    <n v="0.54973770330049831"/>
    <n v="2026"/>
    <x v="3"/>
    <n v="11"/>
    <x v="10"/>
  </r>
  <r>
    <n v="2470"/>
    <d v="2026-11-19T00:00:00"/>
    <x v="1"/>
    <x v="6"/>
    <x v="2"/>
    <s v="Business"/>
    <x v="1"/>
    <s v="Hiking Daypack 20L"/>
    <n v="1"/>
    <n v="92.13"/>
    <n v="0.15"/>
    <n v="45.85"/>
    <n v="78.31049999999999"/>
    <n v="45.85"/>
    <n v="32.460499999999989"/>
    <n v="0.41451018701195874"/>
    <n v="2026"/>
    <x v="3"/>
    <n v="11"/>
    <x v="10"/>
  </r>
  <r>
    <n v="3452"/>
    <d v="2026-11-19T00:00:00"/>
    <x v="1"/>
    <x v="12"/>
    <x v="0"/>
    <s v="Returning"/>
    <x v="1"/>
    <s v="Summit Backpack 45L"/>
    <n v="5"/>
    <n v="151.09"/>
    <n v="0.05"/>
    <n v="79.33"/>
    <n v="717.67750000000001"/>
    <n v="396.65"/>
    <n v="321.02750000000003"/>
    <n v="0.44731442744129507"/>
    <n v="2026"/>
    <x v="3"/>
    <n v="11"/>
    <x v="10"/>
  </r>
  <r>
    <n v="4207"/>
    <d v="2026-11-19T00:00:00"/>
    <x v="1"/>
    <x v="12"/>
    <x v="0"/>
    <s v="New"/>
    <x v="0"/>
    <s v="Cycling Pack 12L"/>
    <n v="2"/>
    <n v="103.99"/>
    <n v="0"/>
    <n v="50.36"/>
    <n v="207.98"/>
    <n v="100.72"/>
    <n v="107.25999999999999"/>
    <n v="0.51572266564092695"/>
    <n v="2026"/>
    <x v="3"/>
    <n v="11"/>
    <x v="10"/>
  </r>
  <r>
    <n v="695"/>
    <d v="2026-11-20T00:00:00"/>
    <x v="2"/>
    <x v="3"/>
    <x v="0"/>
    <s v="Returning"/>
    <x v="2"/>
    <s v="Insulated Bottle"/>
    <n v="1"/>
    <n v="36.909999999999997"/>
    <n v="0.1"/>
    <n v="13.43"/>
    <n v="33.219000000000001"/>
    <n v="13.43"/>
    <n v="19.789000000000001"/>
    <n v="0.59571329660736327"/>
    <n v="2026"/>
    <x v="3"/>
    <n v="11"/>
    <x v="10"/>
  </r>
  <r>
    <n v="1127"/>
    <d v="2026-11-20T00:00:00"/>
    <x v="0"/>
    <x v="0"/>
    <x v="3"/>
    <s v="New"/>
    <x v="0"/>
    <s v="Commuter Helmet"/>
    <n v="2"/>
    <n v="81.02"/>
    <n v="0"/>
    <n v="43.22"/>
    <n v="162.04"/>
    <n v="86.44"/>
    <n v="75.599999999999994"/>
    <n v="0.46655146877314241"/>
    <n v="2026"/>
    <x v="3"/>
    <n v="11"/>
    <x v="10"/>
  </r>
  <r>
    <n v="1174"/>
    <d v="2026-11-20T00:00:00"/>
    <x v="0"/>
    <x v="0"/>
    <x v="3"/>
    <s v="New"/>
    <x v="2"/>
    <s v="Travel Backpack 35L"/>
    <n v="3"/>
    <n v="164.36"/>
    <n v="0.05"/>
    <n v="88.7"/>
    <n v="468.42600000000004"/>
    <n v="266.10000000000002"/>
    <n v="202.32600000000002"/>
    <n v="0.43192734818306416"/>
    <n v="2026"/>
    <x v="3"/>
    <n v="11"/>
    <x v="10"/>
  </r>
  <r>
    <n v="3968"/>
    <d v="2026-11-20T00:00:00"/>
    <x v="1"/>
    <x v="11"/>
    <x v="1"/>
    <s v="Business"/>
    <x v="4"/>
    <s v="Training Mat"/>
    <n v="5"/>
    <n v="51.36"/>
    <n v="0.1"/>
    <n v="22.45"/>
    <n v="231.12"/>
    <n v="112.25"/>
    <n v="118.87"/>
    <n v="0.51432156455520939"/>
    <n v="2026"/>
    <x v="3"/>
    <n v="11"/>
    <x v="10"/>
  </r>
  <r>
    <n v="4049"/>
    <d v="2026-11-20T00:00:00"/>
    <x v="2"/>
    <x v="16"/>
    <x v="3"/>
    <s v="Returning"/>
    <x v="2"/>
    <s v="Insulated Bottle"/>
    <n v="1"/>
    <n v="36.590000000000003"/>
    <n v="0"/>
    <n v="13.73"/>
    <n v="36.590000000000003"/>
    <n v="13.73"/>
    <n v="22.860000000000003"/>
    <n v="0.62476086362394101"/>
    <n v="2026"/>
    <x v="3"/>
    <n v="11"/>
    <x v="10"/>
  </r>
  <r>
    <n v="3"/>
    <d v="2026-11-21T00:00:00"/>
    <x v="3"/>
    <x v="7"/>
    <x v="2"/>
    <s v="Returning"/>
    <x v="3"/>
    <s v="Compact Sleeping Bag"/>
    <n v="5"/>
    <n v="122.33"/>
    <n v="0.15"/>
    <n v="58.98"/>
    <n v="519.90249999999992"/>
    <n v="294.89999999999998"/>
    <n v="225.00249999999994"/>
    <n v="0.43277826130861069"/>
    <n v="2026"/>
    <x v="3"/>
    <n v="11"/>
    <x v="10"/>
  </r>
  <r>
    <n v="1603"/>
    <d v="2026-11-21T00:00:00"/>
    <x v="3"/>
    <x v="8"/>
    <x v="0"/>
    <s v="Returning"/>
    <x v="3"/>
    <s v="Portable Camp Stove"/>
    <n v="1"/>
    <n v="83.49"/>
    <n v="0.05"/>
    <n v="39.659999999999997"/>
    <n v="79.315499999999986"/>
    <n v="39.659999999999997"/>
    <n v="39.655499999999989"/>
    <n v="0.49997163227868446"/>
    <n v="2026"/>
    <x v="3"/>
    <n v="11"/>
    <x v="10"/>
  </r>
  <r>
    <n v="2073"/>
    <d v="2026-11-21T00:00:00"/>
    <x v="1"/>
    <x v="12"/>
    <x v="0"/>
    <s v="New"/>
    <x v="0"/>
    <s v="Trail Bike Light"/>
    <n v="2"/>
    <n v="51.48"/>
    <n v="0.1"/>
    <n v="22.51"/>
    <n v="92.664000000000001"/>
    <n v="45.02"/>
    <n v="47.643999999999998"/>
    <n v="0.51415868082534744"/>
    <n v="2026"/>
    <x v="3"/>
    <n v="11"/>
    <x v="10"/>
  </r>
  <r>
    <n v="2487"/>
    <d v="2026-11-21T00:00:00"/>
    <x v="2"/>
    <x v="2"/>
    <x v="3"/>
    <s v="New"/>
    <x v="3"/>
    <s v="Compact Sleeping Bag"/>
    <n v="1"/>
    <n v="123.43"/>
    <n v="0.15"/>
    <n v="60.8"/>
    <n v="104.91550000000001"/>
    <n v="60.8"/>
    <n v="44.115500000000011"/>
    <n v="0.42048601017008935"/>
    <n v="2026"/>
    <x v="3"/>
    <n v="11"/>
    <x v="10"/>
  </r>
  <r>
    <n v="3407"/>
    <d v="2026-11-21T00:00:00"/>
    <x v="3"/>
    <x v="7"/>
    <x v="0"/>
    <s v="New"/>
    <x v="2"/>
    <s v="Travel Backpack 35L"/>
    <n v="1"/>
    <n v="164.85"/>
    <n v="0.1"/>
    <n v="89.4"/>
    <n v="148.36500000000001"/>
    <n v="89.4"/>
    <n v="58.965000000000003"/>
    <n v="0.39743200889697705"/>
    <n v="2026"/>
    <x v="3"/>
    <n v="11"/>
    <x v="10"/>
  </r>
  <r>
    <n v="4052"/>
    <d v="2026-11-21T00:00:00"/>
    <x v="0"/>
    <x v="0"/>
    <x v="0"/>
    <s v="New"/>
    <x v="2"/>
    <s v="Packing Cube Set"/>
    <n v="1"/>
    <n v="46.82"/>
    <n v="0.2"/>
    <n v="18.27"/>
    <n v="37.456000000000003"/>
    <n v="18.27"/>
    <n v="19.186000000000003"/>
    <n v="0.51222768047842804"/>
    <n v="2026"/>
    <x v="3"/>
    <n v="11"/>
    <x v="10"/>
  </r>
  <r>
    <n v="119"/>
    <d v="2026-11-22T00:00:00"/>
    <x v="0"/>
    <x v="9"/>
    <x v="0"/>
    <s v="New"/>
    <x v="4"/>
    <s v="Resistance Band Set"/>
    <n v="1"/>
    <n v="41.16"/>
    <n v="0.1"/>
    <n v="14.82"/>
    <n v="37.043999999999997"/>
    <n v="14.82"/>
    <n v="22.223999999999997"/>
    <n v="0.59993521218011014"/>
    <n v="2026"/>
    <x v="3"/>
    <n v="11"/>
    <x v="10"/>
  </r>
  <r>
    <n v="298"/>
    <d v="2026-11-22T00:00:00"/>
    <x v="1"/>
    <x v="12"/>
    <x v="3"/>
    <s v="New"/>
    <x v="3"/>
    <s v="Trail Tent 2P"/>
    <n v="1"/>
    <n v="196.08"/>
    <n v="0.1"/>
    <n v="104.19"/>
    <n v="176.47200000000001"/>
    <n v="104.19"/>
    <n v="72.282000000000011"/>
    <n v="0.40959472324221408"/>
    <n v="2026"/>
    <x v="3"/>
    <n v="11"/>
    <x v="10"/>
  </r>
  <r>
    <n v="419"/>
    <d v="2026-11-22T00:00:00"/>
    <x v="3"/>
    <x v="8"/>
    <x v="2"/>
    <s v="New"/>
    <x v="3"/>
    <s v="Trail Tent 2P"/>
    <n v="1"/>
    <n v="192.62"/>
    <n v="0.1"/>
    <n v="105.97"/>
    <n v="173.358"/>
    <n v="105.97"/>
    <n v="67.388000000000005"/>
    <n v="0.38872160500236508"/>
    <n v="2026"/>
    <x v="3"/>
    <n v="11"/>
    <x v="10"/>
  </r>
  <r>
    <n v="1181"/>
    <d v="2026-11-22T00:00:00"/>
    <x v="1"/>
    <x v="12"/>
    <x v="3"/>
    <s v="New"/>
    <x v="0"/>
    <s v="Cycling Pack 12L"/>
    <n v="2"/>
    <n v="102.87"/>
    <n v="0.05"/>
    <n v="51.69"/>
    <n v="195.453"/>
    <n v="103.38"/>
    <n v="92.073000000000008"/>
    <n v="0.4710748875688785"/>
    <n v="2026"/>
    <x v="3"/>
    <n v="11"/>
    <x v="10"/>
  </r>
  <r>
    <n v="1924"/>
    <d v="2026-11-22T00:00:00"/>
    <x v="0"/>
    <x v="15"/>
    <x v="0"/>
    <s v="New"/>
    <x v="0"/>
    <s v="Trail Bike Light"/>
    <n v="3"/>
    <n v="50.99"/>
    <n v="0.2"/>
    <n v="22.53"/>
    <n v="122.376"/>
    <n v="67.59"/>
    <n v="54.786000000000001"/>
    <n v="0.44768582074916652"/>
    <n v="2026"/>
    <x v="3"/>
    <n v="11"/>
    <x v="10"/>
  </r>
  <r>
    <n v="3829"/>
    <d v="2026-11-22T00:00:00"/>
    <x v="1"/>
    <x v="12"/>
    <x v="2"/>
    <s v="New"/>
    <x v="0"/>
    <s v="Compact Repair Kit"/>
    <n v="1"/>
    <n v="39.94"/>
    <n v="0.1"/>
    <n v="16.89"/>
    <n v="35.945999999999998"/>
    <n v="16.89"/>
    <n v="19.055999999999997"/>
    <n v="0.53012852612251704"/>
    <n v="2026"/>
    <x v="3"/>
    <n v="11"/>
    <x v="10"/>
  </r>
  <r>
    <n v="5065"/>
    <d v="2026-11-22T00:00:00"/>
    <x v="3"/>
    <x v="8"/>
    <x v="0"/>
    <s v="New"/>
    <x v="2"/>
    <s v="Travel Backpack 35L"/>
    <n v="2"/>
    <n v="166.15"/>
    <n v="0"/>
    <n v="86.42"/>
    <n v="332.3"/>
    <n v="172.84"/>
    <n v="159.46"/>
    <n v="0.47986758952753539"/>
    <n v="2026"/>
    <x v="3"/>
    <n v="11"/>
    <x v="10"/>
  </r>
  <r>
    <n v="5146"/>
    <d v="2026-11-22T00:00:00"/>
    <x v="1"/>
    <x v="6"/>
    <x v="0"/>
    <s v="New"/>
    <x v="4"/>
    <s v="Recovery Roller"/>
    <n v="1"/>
    <n v="35.79"/>
    <n v="0.1"/>
    <n v="14.17"/>
    <n v="32.210999999999999"/>
    <n v="14.17"/>
    <n v="18.040999999999997"/>
    <n v="0.56008816863804278"/>
    <n v="2026"/>
    <x v="3"/>
    <n v="11"/>
    <x v="10"/>
  </r>
  <r>
    <n v="320"/>
    <d v="2026-11-23T00:00:00"/>
    <x v="2"/>
    <x v="2"/>
    <x v="0"/>
    <s v="New"/>
    <x v="3"/>
    <s v="Trail Tent 2P"/>
    <n v="5"/>
    <n v="196.53"/>
    <n v="0.15"/>
    <n v="105.01"/>
    <n v="835.25249999999994"/>
    <n v="525.05000000000007"/>
    <n v="310.20249999999987"/>
    <n v="0.37138769414039452"/>
    <n v="2026"/>
    <x v="3"/>
    <n v="11"/>
    <x v="10"/>
  </r>
  <r>
    <n v="1250"/>
    <d v="2026-11-23T00:00:00"/>
    <x v="1"/>
    <x v="12"/>
    <x v="0"/>
    <s v="New"/>
    <x v="2"/>
    <s v="Insulated Bottle"/>
    <n v="6"/>
    <n v="36.35"/>
    <n v="0"/>
    <n v="13.24"/>
    <n v="218.10000000000002"/>
    <n v="79.44"/>
    <n v="138.66000000000003"/>
    <n v="0.63576341127922975"/>
    <n v="2026"/>
    <x v="3"/>
    <n v="11"/>
    <x v="10"/>
  </r>
  <r>
    <n v="2584"/>
    <d v="2026-11-23T00:00:00"/>
    <x v="1"/>
    <x v="6"/>
    <x v="1"/>
    <s v="Returning"/>
    <x v="3"/>
    <s v="Trail Tent 2P"/>
    <n v="15"/>
    <n v="192.23"/>
    <n v="0.15"/>
    <n v="106.34"/>
    <n v="2450.9324999999999"/>
    <n v="1595.1000000000001"/>
    <n v="855.83249999999975"/>
    <n v="0.34918648310387979"/>
    <n v="2026"/>
    <x v="3"/>
    <n v="11"/>
    <x v="10"/>
  </r>
  <r>
    <n v="2717"/>
    <d v="2026-11-23T00:00:00"/>
    <x v="1"/>
    <x v="12"/>
    <x v="0"/>
    <s v="New"/>
    <x v="2"/>
    <s v="Travel Backpack 35L"/>
    <n v="2"/>
    <n v="167.9"/>
    <n v="0.15"/>
    <n v="89.55"/>
    <n v="285.43"/>
    <n v="179.1"/>
    <n v="106.33000000000001"/>
    <n v="0.37252566303471957"/>
    <n v="2026"/>
    <x v="3"/>
    <n v="11"/>
    <x v="10"/>
  </r>
  <r>
    <n v="2737"/>
    <d v="2026-11-23T00:00:00"/>
    <x v="1"/>
    <x v="6"/>
    <x v="0"/>
    <s v="Business"/>
    <x v="3"/>
    <s v="Portable Camp Stove"/>
    <n v="2"/>
    <n v="80.709999999999994"/>
    <n v="0.1"/>
    <n v="39.33"/>
    <n v="145.27799999999999"/>
    <n v="78.66"/>
    <n v="66.617999999999995"/>
    <n v="0.45855532152149669"/>
    <n v="2026"/>
    <x v="3"/>
    <n v="11"/>
    <x v="10"/>
  </r>
  <r>
    <n v="3021"/>
    <d v="2026-11-23T00:00:00"/>
    <x v="0"/>
    <x v="15"/>
    <x v="0"/>
    <s v="Business"/>
    <x v="1"/>
    <s v="Trekking Poles"/>
    <n v="1"/>
    <n v="71.66"/>
    <n v="0.2"/>
    <n v="31.83"/>
    <n v="57.328000000000003"/>
    <n v="31.83"/>
    <n v="25.498000000000005"/>
    <n v="0.44477393245883345"/>
    <n v="2026"/>
    <x v="3"/>
    <n v="11"/>
    <x v="10"/>
  </r>
  <r>
    <n v="5199"/>
    <d v="2026-11-23T00:00:00"/>
    <x v="2"/>
    <x v="3"/>
    <x v="0"/>
    <s v="Returning"/>
    <x v="3"/>
    <s v="Compact Sleeping Bag"/>
    <n v="5"/>
    <n v="125.23"/>
    <n v="0.05"/>
    <n v="59.84"/>
    <n v="594.84249999999997"/>
    <n v="299.20000000000005"/>
    <n v="295.64249999999993"/>
    <n v="0.49700971265503041"/>
    <n v="2026"/>
    <x v="3"/>
    <n v="11"/>
    <x v="10"/>
  </r>
  <r>
    <n v="1202"/>
    <d v="2026-11-24T00:00:00"/>
    <x v="0"/>
    <x v="15"/>
    <x v="3"/>
    <s v="Returning"/>
    <x v="1"/>
    <s v="Hiking Daypack 20L"/>
    <n v="2"/>
    <n v="91.33"/>
    <n v="0.15"/>
    <n v="45.45"/>
    <n v="155.261"/>
    <n v="90.9"/>
    <n v="64.36099999999999"/>
    <n v="0.41453423589954974"/>
    <n v="2026"/>
    <x v="3"/>
    <n v="11"/>
    <x v="10"/>
  </r>
  <r>
    <n v="1365"/>
    <d v="2026-11-24T00:00:00"/>
    <x v="0"/>
    <x v="0"/>
    <x v="3"/>
    <s v="New"/>
    <x v="1"/>
    <s v="Summit Backpack 45L"/>
    <n v="4"/>
    <n v="155.91"/>
    <n v="0"/>
    <n v="79.91"/>
    <n v="623.64"/>
    <n v="319.64"/>
    <n v="304"/>
    <n v="0.48746071451478418"/>
    <n v="2026"/>
    <x v="3"/>
    <n v="11"/>
    <x v="10"/>
  </r>
  <r>
    <n v="2575"/>
    <d v="2026-11-24T00:00:00"/>
    <x v="2"/>
    <x v="10"/>
    <x v="2"/>
    <s v="Returning"/>
    <x v="4"/>
    <s v="Resistance Band Set"/>
    <n v="1"/>
    <n v="39.42"/>
    <n v="0"/>
    <n v="14.63"/>
    <n v="39.42"/>
    <n v="14.63"/>
    <n v="24.79"/>
    <n v="0.62886859462201927"/>
    <n v="2026"/>
    <x v="3"/>
    <n v="11"/>
    <x v="10"/>
  </r>
  <r>
    <n v="2673"/>
    <d v="2026-11-24T00:00:00"/>
    <x v="2"/>
    <x v="2"/>
    <x v="0"/>
    <s v="Returning"/>
    <x v="0"/>
    <s v="Trail Bike Light"/>
    <n v="2"/>
    <n v="51.56"/>
    <n v="0.05"/>
    <n v="22.7"/>
    <n v="97.963999999999999"/>
    <n v="45.4"/>
    <n v="52.564"/>
    <n v="0.5365644522477645"/>
    <n v="2026"/>
    <x v="3"/>
    <n v="11"/>
    <x v="10"/>
  </r>
  <r>
    <n v="4145"/>
    <d v="2026-11-24T00:00:00"/>
    <x v="0"/>
    <x v="0"/>
    <x v="0"/>
    <s v="Returning"/>
    <x v="3"/>
    <s v="Compact Sleeping Bag"/>
    <n v="1"/>
    <n v="120.49"/>
    <n v="0.15"/>
    <n v="61.22"/>
    <n v="102.4165"/>
    <n v="61.22"/>
    <n v="41.1965"/>
    <n v="0.40224475548373556"/>
    <n v="2026"/>
    <x v="3"/>
    <n v="11"/>
    <x v="10"/>
  </r>
  <r>
    <n v="4610"/>
    <d v="2026-11-24T00:00:00"/>
    <x v="2"/>
    <x v="16"/>
    <x v="2"/>
    <s v="Returning"/>
    <x v="1"/>
    <s v="Summit Backpack 45L"/>
    <n v="2"/>
    <n v="153.96"/>
    <n v="0"/>
    <n v="79.33"/>
    <n v="307.92"/>
    <n v="158.66"/>
    <n v="149.26000000000002"/>
    <n v="0.48473629514159527"/>
    <n v="2026"/>
    <x v="3"/>
    <n v="11"/>
    <x v="10"/>
  </r>
  <r>
    <n v="4721"/>
    <d v="2026-11-24T00:00:00"/>
    <x v="2"/>
    <x v="16"/>
    <x v="2"/>
    <s v="New"/>
    <x v="0"/>
    <s v="Compact Repair Kit"/>
    <n v="1"/>
    <n v="39.85"/>
    <n v="0"/>
    <n v="16.3"/>
    <n v="39.85"/>
    <n v="16.3"/>
    <n v="23.55"/>
    <n v="0.59096612296110418"/>
    <n v="2026"/>
    <x v="3"/>
    <n v="11"/>
    <x v="10"/>
  </r>
  <r>
    <n v="324"/>
    <d v="2026-11-25T00:00:00"/>
    <x v="3"/>
    <x v="13"/>
    <x v="3"/>
    <s v="Returning"/>
    <x v="0"/>
    <s v="Cycling Pack 12L"/>
    <n v="2"/>
    <n v="103.88"/>
    <n v="0.15"/>
    <n v="49.26"/>
    <n v="176.59599999999998"/>
    <n v="98.52"/>
    <n v="78.075999999999979"/>
    <n v="0.44211646922920106"/>
    <n v="2026"/>
    <x v="3"/>
    <n v="11"/>
    <x v="10"/>
  </r>
  <r>
    <n v="559"/>
    <d v="2026-11-25T00:00:00"/>
    <x v="3"/>
    <x v="7"/>
    <x v="0"/>
    <s v="Returning"/>
    <x v="2"/>
    <s v="Carry-On Duffel"/>
    <n v="2"/>
    <n v="134.19"/>
    <n v="0.1"/>
    <n v="65.39"/>
    <n v="241.542"/>
    <n v="130.78"/>
    <n v="110.762"/>
    <n v="0.45856207202060095"/>
    <n v="2026"/>
    <x v="3"/>
    <n v="11"/>
    <x v="10"/>
  </r>
  <r>
    <n v="1108"/>
    <d v="2026-11-25T00:00:00"/>
    <x v="1"/>
    <x v="1"/>
    <x v="3"/>
    <s v="New"/>
    <x v="2"/>
    <s v="Insulated Bottle"/>
    <n v="1"/>
    <n v="37.06"/>
    <n v="0.1"/>
    <n v="13.18"/>
    <n v="33.354000000000006"/>
    <n v="13.18"/>
    <n v="20.174000000000007"/>
    <n v="0.6048449961024166"/>
    <n v="2026"/>
    <x v="3"/>
    <n v="11"/>
    <x v="10"/>
  </r>
  <r>
    <n v="1344"/>
    <d v="2026-11-25T00:00:00"/>
    <x v="2"/>
    <x v="10"/>
    <x v="0"/>
    <s v="New"/>
    <x v="2"/>
    <s v="Carry-On Duffel"/>
    <n v="4"/>
    <n v="135.21"/>
    <n v="0.05"/>
    <n v="68.64"/>
    <n v="513.798"/>
    <n v="274.56"/>
    <n v="239.238"/>
    <n v="0.46562656919645462"/>
    <n v="2026"/>
    <x v="3"/>
    <n v="11"/>
    <x v="10"/>
  </r>
  <r>
    <n v="1922"/>
    <d v="2026-11-25T00:00:00"/>
    <x v="0"/>
    <x v="9"/>
    <x v="3"/>
    <s v="Returning"/>
    <x v="1"/>
    <s v="Trail Boots"/>
    <n v="2"/>
    <n v="145.77000000000001"/>
    <n v="0.1"/>
    <n v="78.14"/>
    <n v="262.38600000000002"/>
    <n v="156.28"/>
    <n v="106.10600000000002"/>
    <n v="0.40438895367893107"/>
    <n v="2026"/>
    <x v="3"/>
    <n v="11"/>
    <x v="10"/>
  </r>
  <r>
    <n v="2343"/>
    <d v="2026-11-25T00:00:00"/>
    <x v="0"/>
    <x v="15"/>
    <x v="2"/>
    <s v="New"/>
    <x v="3"/>
    <s v="Compact Sleeping Bag"/>
    <n v="1"/>
    <n v="121.53"/>
    <n v="0.15"/>
    <n v="62.14"/>
    <n v="103.3005"/>
    <n v="62.14"/>
    <n v="41.160499999999999"/>
    <n v="0.39845402490791426"/>
    <n v="2026"/>
    <x v="3"/>
    <n v="11"/>
    <x v="10"/>
  </r>
  <r>
    <n v="2466"/>
    <d v="2026-11-25T00:00:00"/>
    <x v="2"/>
    <x v="2"/>
    <x v="0"/>
    <s v="Business"/>
    <x v="0"/>
    <s v="Compact Repair Kit"/>
    <n v="2"/>
    <n v="40.51"/>
    <n v="0.05"/>
    <n v="16.45"/>
    <n v="76.968999999999994"/>
    <n v="32.9"/>
    <n v="44.068999999999996"/>
    <n v="0.5725551845548208"/>
    <n v="2026"/>
    <x v="3"/>
    <n v="11"/>
    <x v="10"/>
  </r>
  <r>
    <n v="2647"/>
    <d v="2026-11-25T00:00:00"/>
    <x v="2"/>
    <x v="5"/>
    <x v="0"/>
    <s v="New"/>
    <x v="1"/>
    <s v="Trekking Poles"/>
    <n v="1"/>
    <n v="70.099999999999994"/>
    <n v="0.15"/>
    <n v="32.28"/>
    <n v="59.584999999999994"/>
    <n v="32.28"/>
    <n v="27.304999999999993"/>
    <n v="0.45825291600234952"/>
    <n v="2026"/>
    <x v="3"/>
    <n v="11"/>
    <x v="10"/>
  </r>
  <r>
    <n v="2958"/>
    <d v="2026-11-25T00:00:00"/>
    <x v="1"/>
    <x v="12"/>
    <x v="3"/>
    <s v="New"/>
    <x v="1"/>
    <s v="Trail Boots"/>
    <n v="1"/>
    <n v="144.25"/>
    <n v="0.1"/>
    <n v="79.55"/>
    <n v="129.82500000000002"/>
    <n v="79.55"/>
    <n v="50.27500000000002"/>
    <n v="0.38725207009435791"/>
    <n v="2026"/>
    <x v="3"/>
    <n v="11"/>
    <x v="10"/>
  </r>
  <r>
    <n v="3527"/>
    <d v="2026-11-25T00:00:00"/>
    <x v="1"/>
    <x v="6"/>
    <x v="3"/>
    <s v="Returning"/>
    <x v="1"/>
    <s v="Trail Boots"/>
    <n v="4"/>
    <n v="146.19"/>
    <n v="0.1"/>
    <n v="79.569999999999993"/>
    <n v="526.28399999999999"/>
    <n v="318.27999999999997"/>
    <n v="208.00400000000002"/>
    <n v="0.39523147198090769"/>
    <n v="2026"/>
    <x v="3"/>
    <n v="11"/>
    <x v="10"/>
  </r>
  <r>
    <n v="3729"/>
    <d v="2026-11-25T00:00:00"/>
    <x v="0"/>
    <x v="9"/>
    <x v="0"/>
    <s v="New"/>
    <x v="3"/>
    <s v="Portable Camp Stove"/>
    <n v="1"/>
    <n v="81.89"/>
    <n v="0.05"/>
    <n v="38.33"/>
    <n v="77.79549999999999"/>
    <n v="38.33"/>
    <n v="39.465499999999992"/>
    <n v="0.50729797996028048"/>
    <n v="2026"/>
    <x v="3"/>
    <n v="11"/>
    <x v="10"/>
  </r>
  <r>
    <n v="4961"/>
    <d v="2026-11-25T00:00:00"/>
    <x v="2"/>
    <x v="2"/>
    <x v="2"/>
    <s v="New"/>
    <x v="3"/>
    <s v="Trail Tent 2P"/>
    <n v="2"/>
    <n v="194.78"/>
    <n v="0.15"/>
    <n v="102.51"/>
    <n v="331.12599999999998"/>
    <n v="205.02"/>
    <n v="126.10599999999997"/>
    <n v="0.38083992196324051"/>
    <n v="2026"/>
    <x v="3"/>
    <n v="11"/>
    <x v="10"/>
  </r>
  <r>
    <n v="5034"/>
    <d v="2026-11-25T00:00:00"/>
    <x v="1"/>
    <x v="14"/>
    <x v="0"/>
    <s v="Returning"/>
    <x v="1"/>
    <s v="Trail Boots"/>
    <n v="1"/>
    <n v="141.63"/>
    <n v="0.05"/>
    <n v="77.17"/>
    <n v="134.54849999999999"/>
    <n v="77.17"/>
    <n v="57.378499999999988"/>
    <n v="0.42645217152179321"/>
    <n v="2026"/>
    <x v="3"/>
    <n v="11"/>
    <x v="10"/>
  </r>
  <r>
    <n v="343"/>
    <d v="2026-11-26T00:00:00"/>
    <x v="2"/>
    <x v="16"/>
    <x v="0"/>
    <s v="Returning"/>
    <x v="0"/>
    <s v="Compact Repair Kit"/>
    <n v="1"/>
    <n v="40.86"/>
    <n v="0.05"/>
    <n v="17.14"/>
    <n v="38.817"/>
    <n v="17.14"/>
    <n v="21.677"/>
    <n v="0.55844088930107938"/>
    <n v="2026"/>
    <x v="3"/>
    <n v="11"/>
    <x v="10"/>
  </r>
  <r>
    <n v="405"/>
    <d v="2026-11-26T00:00:00"/>
    <x v="3"/>
    <x v="8"/>
    <x v="0"/>
    <s v="New"/>
    <x v="1"/>
    <s v="Trail Boots"/>
    <n v="1"/>
    <n v="141.61000000000001"/>
    <n v="0.05"/>
    <n v="77.7"/>
    <n v="134.52950000000001"/>
    <n v="77.7"/>
    <n v="56.82950000000001"/>
    <n v="0.42243151130421214"/>
    <n v="2026"/>
    <x v="3"/>
    <n v="11"/>
    <x v="10"/>
  </r>
  <r>
    <n v="485"/>
    <d v="2026-11-26T00:00:00"/>
    <x v="3"/>
    <x v="7"/>
    <x v="0"/>
    <s v="New"/>
    <x v="3"/>
    <s v="Compact Sleeping Bag"/>
    <n v="2"/>
    <n v="122.15"/>
    <n v="0.1"/>
    <n v="61.15"/>
    <n v="219.87"/>
    <n v="122.3"/>
    <n v="97.570000000000007"/>
    <n v="0.44376222313185065"/>
    <n v="2026"/>
    <x v="3"/>
    <n v="11"/>
    <x v="10"/>
  </r>
  <r>
    <n v="807"/>
    <d v="2026-11-26T00:00:00"/>
    <x v="2"/>
    <x v="5"/>
    <x v="2"/>
    <s v="Returning"/>
    <x v="2"/>
    <s v="Carry-On Duffel"/>
    <n v="5"/>
    <n v="130.24"/>
    <n v="0.1"/>
    <n v="66.75"/>
    <n v="586.08000000000004"/>
    <n v="333.75"/>
    <n v="252.33000000000004"/>
    <n v="0.43053849303849306"/>
    <n v="2026"/>
    <x v="3"/>
    <n v="11"/>
    <x v="10"/>
  </r>
  <r>
    <n v="1666"/>
    <d v="2026-11-26T00:00:00"/>
    <x v="0"/>
    <x v="15"/>
    <x v="1"/>
    <s v="Returning"/>
    <x v="0"/>
    <s v="Trail Bike Light"/>
    <n v="3"/>
    <n v="50.18"/>
    <n v="0.1"/>
    <n v="23.12"/>
    <n v="135.48599999999999"/>
    <n v="69.36"/>
    <n v="66.125999999999991"/>
    <n v="0.4880651875470528"/>
    <n v="2026"/>
    <x v="3"/>
    <n v="11"/>
    <x v="10"/>
  </r>
  <r>
    <n v="3442"/>
    <d v="2026-11-26T00:00:00"/>
    <x v="0"/>
    <x v="9"/>
    <x v="2"/>
    <s v="New"/>
    <x v="4"/>
    <s v="Training Mat"/>
    <n v="2"/>
    <n v="50.93"/>
    <n v="0.15"/>
    <n v="22.35"/>
    <n v="86.581000000000003"/>
    <n v="44.7"/>
    <n v="41.881"/>
    <n v="0.48372044674928677"/>
    <n v="2026"/>
    <x v="3"/>
    <n v="11"/>
    <x v="10"/>
  </r>
  <r>
    <n v="4177"/>
    <d v="2026-11-26T00:00:00"/>
    <x v="2"/>
    <x v="10"/>
    <x v="0"/>
    <s v="Business"/>
    <x v="0"/>
    <s v="Trail Bike Light"/>
    <n v="1"/>
    <n v="49.6"/>
    <n v="0"/>
    <n v="22.62"/>
    <n v="49.6"/>
    <n v="22.62"/>
    <n v="26.98"/>
    <n v="0.5439516129032258"/>
    <n v="2026"/>
    <x v="3"/>
    <n v="11"/>
    <x v="10"/>
  </r>
  <r>
    <n v="4659"/>
    <d v="2026-11-26T00:00:00"/>
    <x v="1"/>
    <x v="11"/>
    <x v="1"/>
    <s v="Business"/>
    <x v="3"/>
    <s v="Portable Camp Stove"/>
    <n v="3"/>
    <n v="83.3"/>
    <n v="0.15"/>
    <n v="38.74"/>
    <n v="212.41499999999996"/>
    <n v="116.22"/>
    <n v="96.194999999999965"/>
    <n v="0.45286349834051259"/>
    <n v="2026"/>
    <x v="3"/>
    <n v="11"/>
    <x v="10"/>
  </r>
  <r>
    <n v="4667"/>
    <d v="2026-11-26T00:00:00"/>
    <x v="1"/>
    <x v="14"/>
    <x v="3"/>
    <s v="Business"/>
    <x v="2"/>
    <s v="Insulated Bottle"/>
    <n v="1"/>
    <n v="35.89"/>
    <n v="0.05"/>
    <n v="13.53"/>
    <n v="34.095500000000001"/>
    <n v="13.53"/>
    <n v="20.5655"/>
    <n v="0.60317343931017287"/>
    <n v="2026"/>
    <x v="3"/>
    <n v="11"/>
    <x v="10"/>
  </r>
  <r>
    <n v="197"/>
    <d v="2026-11-27T00:00:00"/>
    <x v="3"/>
    <x v="4"/>
    <x v="2"/>
    <s v="New"/>
    <x v="3"/>
    <s v="Trail Tent 2P"/>
    <n v="1"/>
    <n v="195.32"/>
    <n v="0"/>
    <n v="103.21"/>
    <n v="195.32"/>
    <n v="103.21"/>
    <n v="92.11"/>
    <n v="0.47158509113250052"/>
    <n v="2026"/>
    <x v="3"/>
    <n v="11"/>
    <x v="10"/>
  </r>
  <r>
    <n v="361"/>
    <d v="2026-11-27T00:00:00"/>
    <x v="1"/>
    <x v="6"/>
    <x v="0"/>
    <s v="Returning"/>
    <x v="2"/>
    <s v="Insulated Bottle"/>
    <n v="1"/>
    <n v="36.36"/>
    <n v="0.05"/>
    <n v="13.33"/>
    <n v="34.541999999999994"/>
    <n v="13.33"/>
    <n v="21.211999999999996"/>
    <n v="0.61409298824619307"/>
    <n v="2026"/>
    <x v="3"/>
    <n v="11"/>
    <x v="10"/>
  </r>
  <r>
    <n v="841"/>
    <d v="2026-11-27T00:00:00"/>
    <x v="1"/>
    <x v="12"/>
    <x v="0"/>
    <s v="Returning"/>
    <x v="2"/>
    <s v="Insulated Bottle"/>
    <n v="2"/>
    <n v="35.85"/>
    <n v="0.05"/>
    <n v="13.69"/>
    <n v="68.114999999999995"/>
    <n v="27.38"/>
    <n v="40.734999999999999"/>
    <n v="0.59803273875064233"/>
    <n v="2026"/>
    <x v="3"/>
    <n v="11"/>
    <x v="10"/>
  </r>
  <r>
    <n v="903"/>
    <d v="2026-11-27T00:00:00"/>
    <x v="3"/>
    <x v="8"/>
    <x v="0"/>
    <s v="New"/>
    <x v="2"/>
    <s v="Packing Cube Set"/>
    <n v="4"/>
    <n v="46.73"/>
    <n v="0"/>
    <n v="17.989999999999998"/>
    <n v="186.92"/>
    <n v="71.959999999999994"/>
    <n v="114.96"/>
    <n v="0.61502246950567085"/>
    <n v="2026"/>
    <x v="3"/>
    <n v="11"/>
    <x v="10"/>
  </r>
  <r>
    <n v="1278"/>
    <d v="2026-11-27T00:00:00"/>
    <x v="3"/>
    <x v="13"/>
    <x v="2"/>
    <s v="Returning"/>
    <x v="1"/>
    <s v="Trail Boots"/>
    <n v="3"/>
    <n v="143.72"/>
    <n v="0.15"/>
    <n v="78.56"/>
    <n v="366.48599999999999"/>
    <n v="235.68"/>
    <n v="130.80599999999998"/>
    <n v="0.35691950033561987"/>
    <n v="2026"/>
    <x v="3"/>
    <n v="11"/>
    <x v="10"/>
  </r>
  <r>
    <n v="2091"/>
    <d v="2026-11-27T00:00:00"/>
    <x v="1"/>
    <x v="12"/>
    <x v="3"/>
    <s v="New"/>
    <x v="4"/>
    <s v="Recovery Roller"/>
    <n v="1"/>
    <n v="35.590000000000003"/>
    <n v="0"/>
    <n v="13.57"/>
    <n v="35.590000000000003"/>
    <n v="13.57"/>
    <n v="22.020000000000003"/>
    <n v="0.61871312166338865"/>
    <n v="2026"/>
    <x v="3"/>
    <n v="11"/>
    <x v="10"/>
  </r>
  <r>
    <n v="3070"/>
    <d v="2026-11-27T00:00:00"/>
    <x v="3"/>
    <x v="13"/>
    <x v="3"/>
    <s v="Returning"/>
    <x v="1"/>
    <s v="Trekking Poles"/>
    <n v="4"/>
    <n v="71.11"/>
    <n v="0.05"/>
    <n v="32.25"/>
    <n v="270.21799999999996"/>
    <n v="129"/>
    <n v="141.21799999999996"/>
    <n v="0.52260767232382732"/>
    <n v="2026"/>
    <x v="3"/>
    <n v="11"/>
    <x v="10"/>
  </r>
  <r>
    <n v="4007"/>
    <d v="2026-11-27T00:00:00"/>
    <x v="0"/>
    <x v="9"/>
    <x v="3"/>
    <s v="Business"/>
    <x v="0"/>
    <s v="Trail Bike Light"/>
    <n v="5"/>
    <n v="51.04"/>
    <n v="0"/>
    <n v="22.69"/>
    <n v="255.2"/>
    <n v="113.45"/>
    <n v="141.75"/>
    <n v="0.55544670846394983"/>
    <n v="2026"/>
    <x v="3"/>
    <n v="11"/>
    <x v="10"/>
  </r>
  <r>
    <n v="4488"/>
    <d v="2026-11-27T00:00:00"/>
    <x v="1"/>
    <x v="14"/>
    <x v="2"/>
    <s v="Returning"/>
    <x v="2"/>
    <s v="Travel Backpack 35L"/>
    <n v="3"/>
    <n v="161.66"/>
    <n v="0.05"/>
    <n v="88.3"/>
    <n v="460.73099999999999"/>
    <n v="264.89999999999998"/>
    <n v="195.83100000000002"/>
    <n v="0.42504411467863029"/>
    <n v="2026"/>
    <x v="3"/>
    <n v="11"/>
    <x v="10"/>
  </r>
  <r>
    <n v="5159"/>
    <d v="2026-11-27T00:00:00"/>
    <x v="3"/>
    <x v="13"/>
    <x v="0"/>
    <s v="Business"/>
    <x v="3"/>
    <s v="Portable Camp Stove"/>
    <n v="2"/>
    <n v="80.400000000000006"/>
    <n v="0.15"/>
    <n v="38.869999999999997"/>
    <n v="136.68"/>
    <n v="77.739999999999995"/>
    <n v="58.940000000000012"/>
    <n v="0.43122622183201648"/>
    <n v="2026"/>
    <x v="3"/>
    <n v="11"/>
    <x v="10"/>
  </r>
  <r>
    <n v="669"/>
    <d v="2026-11-28T00:00:00"/>
    <x v="2"/>
    <x v="3"/>
    <x v="0"/>
    <s v="Returning"/>
    <x v="4"/>
    <s v="Recovery Roller"/>
    <n v="3"/>
    <n v="36.81"/>
    <n v="0.05"/>
    <n v="13.82"/>
    <n v="104.9085"/>
    <n v="41.46"/>
    <n v="63.448500000000003"/>
    <n v="0.60479846723573405"/>
    <n v="2026"/>
    <x v="3"/>
    <n v="11"/>
    <x v="10"/>
  </r>
  <r>
    <n v="686"/>
    <d v="2026-11-28T00:00:00"/>
    <x v="1"/>
    <x v="12"/>
    <x v="3"/>
    <s v="Returning"/>
    <x v="2"/>
    <s v="Carry-On Duffel"/>
    <n v="2"/>
    <n v="132.61000000000001"/>
    <n v="0.1"/>
    <n v="67.3"/>
    <n v="238.69800000000004"/>
    <n v="134.6"/>
    <n v="104.09800000000004"/>
    <n v="0.43610755012610086"/>
    <n v="2026"/>
    <x v="3"/>
    <n v="11"/>
    <x v="10"/>
  </r>
  <r>
    <n v="990"/>
    <d v="2026-11-28T00:00:00"/>
    <x v="0"/>
    <x v="15"/>
    <x v="0"/>
    <s v="Returning"/>
    <x v="0"/>
    <s v="Compact Repair Kit"/>
    <n v="5"/>
    <n v="39.79"/>
    <n v="0.1"/>
    <n v="17.09"/>
    <n v="179.05500000000001"/>
    <n v="85.45"/>
    <n v="93.605000000000004"/>
    <n v="0.52277233252352628"/>
    <n v="2026"/>
    <x v="3"/>
    <n v="11"/>
    <x v="10"/>
  </r>
  <r>
    <n v="1134"/>
    <d v="2026-11-28T00:00:00"/>
    <x v="3"/>
    <x v="4"/>
    <x v="0"/>
    <s v="Returning"/>
    <x v="2"/>
    <s v="Insulated Bottle"/>
    <n v="2"/>
    <n v="36.119999999999997"/>
    <n v="0.1"/>
    <n v="13.61"/>
    <n v="65.015999999999991"/>
    <n v="27.22"/>
    <n v="37.795999999999992"/>
    <n v="0.58133382551987201"/>
    <n v="2026"/>
    <x v="3"/>
    <n v="11"/>
    <x v="10"/>
  </r>
  <r>
    <n v="1770"/>
    <d v="2026-11-28T00:00:00"/>
    <x v="3"/>
    <x v="7"/>
    <x v="2"/>
    <s v="Returning"/>
    <x v="1"/>
    <s v="Summit Backpack 45L"/>
    <n v="5"/>
    <n v="153.93"/>
    <n v="0.05"/>
    <n v="77.27"/>
    <n v="731.16750000000002"/>
    <n v="386.34999999999997"/>
    <n v="344.81750000000005"/>
    <n v="0.4715985051304934"/>
    <n v="2026"/>
    <x v="3"/>
    <n v="11"/>
    <x v="10"/>
  </r>
  <r>
    <n v="3396"/>
    <d v="2026-11-28T00:00:00"/>
    <x v="2"/>
    <x v="3"/>
    <x v="2"/>
    <s v="New"/>
    <x v="4"/>
    <s v="Training Mat"/>
    <n v="3"/>
    <n v="50.67"/>
    <n v="0.05"/>
    <n v="22.25"/>
    <n v="144.40949999999998"/>
    <n v="66.75"/>
    <n v="77.65949999999998"/>
    <n v="0.53777279195620775"/>
    <n v="2026"/>
    <x v="3"/>
    <n v="11"/>
    <x v="10"/>
  </r>
  <r>
    <n v="4259"/>
    <d v="2026-11-28T00:00:00"/>
    <x v="2"/>
    <x v="3"/>
    <x v="0"/>
    <s v="Returning"/>
    <x v="1"/>
    <s v="Trekking Poles"/>
    <n v="4"/>
    <n v="72.77"/>
    <n v="0"/>
    <n v="32.090000000000003"/>
    <n v="291.08"/>
    <n v="128.36000000000001"/>
    <n v="162.71999999999997"/>
    <n v="0.55902157482479031"/>
    <n v="2026"/>
    <x v="3"/>
    <n v="11"/>
    <x v="10"/>
  </r>
  <r>
    <n v="4440"/>
    <d v="2026-11-28T00:00:00"/>
    <x v="2"/>
    <x v="10"/>
    <x v="3"/>
    <s v="New"/>
    <x v="2"/>
    <s v="Packing Cube Set"/>
    <n v="1"/>
    <n v="46.45"/>
    <n v="0.1"/>
    <n v="17.96"/>
    <n v="41.805000000000007"/>
    <n v="17.96"/>
    <n v="23.845000000000006"/>
    <n v="0.57038631742614521"/>
    <n v="2026"/>
    <x v="3"/>
    <n v="11"/>
    <x v="10"/>
  </r>
  <r>
    <n v="5115"/>
    <d v="2026-11-28T00:00:00"/>
    <x v="0"/>
    <x v="15"/>
    <x v="0"/>
    <s v="New"/>
    <x v="2"/>
    <s v="Travel Backpack 35L"/>
    <n v="1"/>
    <n v="165.75"/>
    <n v="0.2"/>
    <n v="89.16"/>
    <n v="132.6"/>
    <n v="89.16"/>
    <n v="43.44"/>
    <n v="0.32760180995475113"/>
    <n v="2026"/>
    <x v="3"/>
    <n v="11"/>
    <x v="10"/>
  </r>
  <r>
    <n v="5136"/>
    <d v="2026-11-28T00:00:00"/>
    <x v="2"/>
    <x v="2"/>
    <x v="3"/>
    <s v="New"/>
    <x v="3"/>
    <s v="Trail Tent 2P"/>
    <n v="4"/>
    <n v="198.02"/>
    <n v="0.05"/>
    <n v="103.82"/>
    <n v="752.476"/>
    <n v="415.28"/>
    <n v="337.19600000000003"/>
    <n v="0.44811528872681655"/>
    <n v="2026"/>
    <x v="3"/>
    <n v="11"/>
    <x v="10"/>
  </r>
  <r>
    <n v="562"/>
    <d v="2026-11-29T00:00:00"/>
    <x v="1"/>
    <x v="12"/>
    <x v="0"/>
    <s v="New"/>
    <x v="2"/>
    <s v="Packing Cube Set"/>
    <n v="1"/>
    <n v="46.3"/>
    <n v="0.2"/>
    <n v="18.78"/>
    <n v="37.04"/>
    <n v="18.78"/>
    <n v="18.259999999999998"/>
    <n v="0.49298056155507552"/>
    <n v="2026"/>
    <x v="3"/>
    <n v="11"/>
    <x v="10"/>
  </r>
  <r>
    <n v="806"/>
    <d v="2026-11-29T00:00:00"/>
    <x v="0"/>
    <x v="15"/>
    <x v="3"/>
    <s v="Returning"/>
    <x v="4"/>
    <s v="Resistance Band Set"/>
    <n v="1"/>
    <n v="39.659999999999997"/>
    <n v="0"/>
    <n v="14.76"/>
    <n v="39.659999999999997"/>
    <n v="14.76"/>
    <n v="24.9"/>
    <n v="0.62783661119515888"/>
    <n v="2026"/>
    <x v="3"/>
    <n v="11"/>
    <x v="10"/>
  </r>
  <r>
    <n v="3150"/>
    <d v="2026-11-29T00:00:00"/>
    <x v="1"/>
    <x v="6"/>
    <x v="0"/>
    <s v="New"/>
    <x v="3"/>
    <s v="Portable Camp Stove"/>
    <n v="3"/>
    <n v="80.72"/>
    <n v="0.05"/>
    <n v="39.130000000000003"/>
    <n v="230.05199999999999"/>
    <n v="117.39000000000001"/>
    <n v="112.66199999999998"/>
    <n v="0.48972406238589528"/>
    <n v="2026"/>
    <x v="3"/>
    <n v="11"/>
    <x v="10"/>
  </r>
  <r>
    <n v="4847"/>
    <d v="2026-11-29T00:00:00"/>
    <x v="1"/>
    <x v="14"/>
    <x v="3"/>
    <s v="New"/>
    <x v="2"/>
    <s v="Insulated Bottle"/>
    <n v="2"/>
    <n v="35.51"/>
    <n v="0.05"/>
    <n v="13.24"/>
    <n v="67.468999999999994"/>
    <n v="26.48"/>
    <n v="40.98899999999999"/>
    <n v="0.60752345521646967"/>
    <n v="2026"/>
    <x v="3"/>
    <n v="11"/>
    <x v="10"/>
  </r>
  <r>
    <n v="221"/>
    <d v="2026-11-30T00:00:00"/>
    <x v="3"/>
    <x v="8"/>
    <x v="2"/>
    <s v="Business"/>
    <x v="2"/>
    <s v="Carry-On Duffel"/>
    <n v="1"/>
    <n v="132.06"/>
    <n v="0.15"/>
    <n v="67.53"/>
    <n v="112.251"/>
    <n v="67.53"/>
    <n v="44.721000000000004"/>
    <n v="0.39840179597509157"/>
    <n v="2026"/>
    <x v="3"/>
    <n v="11"/>
    <x v="10"/>
  </r>
  <r>
    <n v="630"/>
    <d v="2026-11-30T00:00:00"/>
    <x v="3"/>
    <x v="8"/>
    <x v="0"/>
    <s v="Business"/>
    <x v="0"/>
    <s v="Compact Repair Kit"/>
    <n v="3"/>
    <n v="41.07"/>
    <n v="0.1"/>
    <n v="16.86"/>
    <n v="110.88900000000001"/>
    <n v="50.58"/>
    <n v="60.309000000000012"/>
    <n v="0.54386819251684126"/>
    <n v="2026"/>
    <x v="3"/>
    <n v="11"/>
    <x v="10"/>
  </r>
  <r>
    <n v="1789"/>
    <d v="2026-11-30T00:00:00"/>
    <x v="1"/>
    <x v="12"/>
    <x v="0"/>
    <s v="New"/>
    <x v="1"/>
    <s v="Summit Backpack 45L"/>
    <n v="2"/>
    <n v="151.49"/>
    <n v="0.1"/>
    <n v="81.39"/>
    <n v="272.68200000000002"/>
    <n v="162.78"/>
    <n v="109.90200000000002"/>
    <n v="0.40304090479019522"/>
    <n v="2026"/>
    <x v="3"/>
    <n v="11"/>
    <x v="10"/>
  </r>
  <r>
    <n v="1947"/>
    <d v="2026-11-30T00:00:00"/>
    <x v="0"/>
    <x v="0"/>
    <x v="2"/>
    <s v="Business"/>
    <x v="4"/>
    <s v="Recovery Roller"/>
    <n v="1"/>
    <n v="35.729999999999997"/>
    <n v="0.2"/>
    <n v="14.33"/>
    <n v="28.584"/>
    <n v="14.33"/>
    <n v="14.254"/>
    <n v="0.49867058494262523"/>
    <n v="2026"/>
    <x v="3"/>
    <n v="11"/>
    <x v="10"/>
  </r>
  <r>
    <n v="2279"/>
    <d v="2026-11-30T00:00:00"/>
    <x v="0"/>
    <x v="0"/>
    <x v="2"/>
    <s v="Returning"/>
    <x v="0"/>
    <s v="Trail Bike Light"/>
    <n v="2"/>
    <n v="50.38"/>
    <n v="0.1"/>
    <n v="22.41"/>
    <n v="90.684000000000012"/>
    <n v="44.82"/>
    <n v="45.864000000000011"/>
    <n v="0.50575625248114342"/>
    <n v="2026"/>
    <x v="3"/>
    <n v="11"/>
    <x v="10"/>
  </r>
  <r>
    <n v="2439"/>
    <d v="2026-11-30T00:00:00"/>
    <x v="0"/>
    <x v="9"/>
    <x v="0"/>
    <s v="Business"/>
    <x v="4"/>
    <s v="Recovery Roller"/>
    <n v="1"/>
    <n v="35.67"/>
    <n v="0.1"/>
    <n v="13.81"/>
    <n v="32.103000000000002"/>
    <n v="13.81"/>
    <n v="18.292999999999999"/>
    <n v="0.5698221350029592"/>
    <n v="2026"/>
    <x v="3"/>
    <n v="11"/>
    <x v="10"/>
  </r>
  <r>
    <n v="2540"/>
    <d v="2026-11-30T00:00:00"/>
    <x v="1"/>
    <x v="14"/>
    <x v="1"/>
    <s v="Business"/>
    <x v="3"/>
    <s v="Portable Camp Stove"/>
    <n v="12"/>
    <n v="81.150000000000006"/>
    <n v="0.15"/>
    <n v="39.590000000000003"/>
    <n v="827.73"/>
    <n v="475.08000000000004"/>
    <n v="352.65"/>
    <n v="0.42604472472907828"/>
    <n v="2026"/>
    <x v="3"/>
    <n v="11"/>
    <x v="10"/>
  </r>
  <r>
    <n v="2747"/>
    <d v="2026-11-30T00:00:00"/>
    <x v="0"/>
    <x v="15"/>
    <x v="2"/>
    <s v="Returning"/>
    <x v="3"/>
    <s v="Trail Tent 2P"/>
    <n v="1"/>
    <n v="194.73"/>
    <n v="0"/>
    <n v="104.48"/>
    <n v="194.73"/>
    <n v="104.48"/>
    <n v="90.249999999999986"/>
    <n v="0.46346222975401835"/>
    <n v="2026"/>
    <x v="3"/>
    <n v="11"/>
    <x v="10"/>
  </r>
  <r>
    <n v="3094"/>
    <d v="2026-11-30T00:00:00"/>
    <x v="1"/>
    <x v="1"/>
    <x v="3"/>
    <s v="Business"/>
    <x v="3"/>
    <s v="Compact Sleeping Bag"/>
    <n v="2"/>
    <n v="122.18"/>
    <n v="0.15"/>
    <n v="61.3"/>
    <n v="207.70600000000002"/>
    <n v="122.6"/>
    <n v="85.106000000000023"/>
    <n v="0.40974261696821479"/>
    <n v="2026"/>
    <x v="3"/>
    <n v="11"/>
    <x v="10"/>
  </r>
  <r>
    <n v="3359"/>
    <d v="2026-11-30T00:00:00"/>
    <x v="3"/>
    <x v="13"/>
    <x v="0"/>
    <s v="Returning"/>
    <x v="3"/>
    <s v="Portable Camp Stove"/>
    <n v="1"/>
    <n v="83.14"/>
    <n v="0"/>
    <n v="39.369999999999997"/>
    <n v="83.14"/>
    <n v="39.369999999999997"/>
    <n v="43.77"/>
    <n v="0.52646139042578788"/>
    <n v="2026"/>
    <x v="3"/>
    <n v="11"/>
    <x v="10"/>
  </r>
  <r>
    <n v="3473"/>
    <d v="2026-11-30T00:00:00"/>
    <x v="2"/>
    <x v="5"/>
    <x v="0"/>
    <s v="Returning"/>
    <x v="0"/>
    <s v="Commuter Helmet"/>
    <n v="1"/>
    <n v="80.97"/>
    <n v="0"/>
    <n v="43.64"/>
    <n v="80.97"/>
    <n v="43.64"/>
    <n v="37.33"/>
    <n v="0.4610349512164999"/>
    <n v="2026"/>
    <x v="3"/>
    <n v="11"/>
    <x v="10"/>
  </r>
  <r>
    <n v="3589"/>
    <d v="2026-11-30T00:00:00"/>
    <x v="0"/>
    <x v="9"/>
    <x v="0"/>
    <s v="New"/>
    <x v="1"/>
    <s v="Trekking Poles"/>
    <n v="1"/>
    <n v="73.03"/>
    <n v="0"/>
    <n v="32.71"/>
    <n v="73.03"/>
    <n v="32.71"/>
    <n v="40.32"/>
    <n v="0.55210187594139393"/>
    <n v="2026"/>
    <x v="3"/>
    <n v="11"/>
    <x v="10"/>
  </r>
  <r>
    <n v="4689"/>
    <d v="2026-11-30T00:00:00"/>
    <x v="2"/>
    <x v="3"/>
    <x v="0"/>
    <s v="Returning"/>
    <x v="2"/>
    <s v="Packing Cube Set"/>
    <n v="1"/>
    <n v="46.81"/>
    <n v="0.05"/>
    <n v="17.87"/>
    <n v="44.469500000000004"/>
    <n v="17.87"/>
    <n v="26.599500000000003"/>
    <n v="0.59815154206815913"/>
    <n v="2026"/>
    <x v="3"/>
    <n v="11"/>
    <x v="10"/>
  </r>
  <r>
    <n v="4819"/>
    <d v="2026-11-30T00:00:00"/>
    <x v="3"/>
    <x v="7"/>
    <x v="3"/>
    <s v="New"/>
    <x v="1"/>
    <s v="Summit Backpack 45L"/>
    <n v="2"/>
    <n v="153.51"/>
    <n v="0.15"/>
    <n v="81.290000000000006"/>
    <n v="260.96699999999998"/>
    <n v="162.58000000000001"/>
    <n v="98.386999999999972"/>
    <n v="0.3770093536730697"/>
    <n v="2026"/>
    <x v="3"/>
    <n v="11"/>
    <x v="10"/>
  </r>
  <r>
    <n v="5167"/>
    <d v="2026-11-30T00:00:00"/>
    <x v="2"/>
    <x v="5"/>
    <x v="3"/>
    <s v="New"/>
    <x v="3"/>
    <s v="Trail Tent 2P"/>
    <n v="2"/>
    <n v="197.5"/>
    <n v="0"/>
    <n v="104.47"/>
    <n v="395"/>
    <n v="208.94"/>
    <n v="186.06"/>
    <n v="0.4710379746835443"/>
    <n v="2026"/>
    <x v="3"/>
    <n v="11"/>
    <x v="10"/>
  </r>
  <r>
    <n v="38"/>
    <d v="2026-12-01T00:00:00"/>
    <x v="3"/>
    <x v="8"/>
    <x v="1"/>
    <s v="Business"/>
    <x v="1"/>
    <s v="Trail Boots"/>
    <n v="8"/>
    <n v="146.55000000000001"/>
    <n v="0.1"/>
    <n v="78.03"/>
    <n v="1055.1600000000001"/>
    <n v="624.24"/>
    <n v="430.92000000000007"/>
    <n v="0.40839303991811671"/>
    <n v="2026"/>
    <x v="3"/>
    <n v="12"/>
    <x v="11"/>
  </r>
  <r>
    <n v="364"/>
    <d v="2026-12-01T00:00:00"/>
    <x v="3"/>
    <x v="13"/>
    <x v="0"/>
    <s v="Business"/>
    <x v="0"/>
    <s v="Trail Bike Light"/>
    <n v="2"/>
    <n v="51.83"/>
    <n v="0.15"/>
    <n v="22.02"/>
    <n v="88.11099999999999"/>
    <n v="44.04"/>
    <n v="44.070999999999991"/>
    <n v="0.50017591447151888"/>
    <n v="2026"/>
    <x v="3"/>
    <n v="12"/>
    <x v="11"/>
  </r>
  <r>
    <n v="2040"/>
    <d v="2026-12-01T00:00:00"/>
    <x v="1"/>
    <x v="12"/>
    <x v="0"/>
    <s v="New"/>
    <x v="1"/>
    <s v="Trail Boots"/>
    <n v="1"/>
    <n v="140.34"/>
    <n v="0.15"/>
    <n v="79.92"/>
    <n v="119.289"/>
    <n v="79.92"/>
    <n v="39.369"/>
    <n v="0.33003043029952467"/>
    <n v="2026"/>
    <x v="3"/>
    <n v="12"/>
    <x v="11"/>
  </r>
  <r>
    <n v="2899"/>
    <d v="2026-12-01T00:00:00"/>
    <x v="0"/>
    <x v="0"/>
    <x v="0"/>
    <s v="New"/>
    <x v="1"/>
    <s v="Summit Backpack 45L"/>
    <n v="1"/>
    <n v="156.44999999999999"/>
    <n v="0"/>
    <n v="80.56"/>
    <n v="156.44999999999999"/>
    <n v="80.56"/>
    <n v="75.889999999999986"/>
    <n v="0.48507510386705011"/>
    <n v="2026"/>
    <x v="3"/>
    <n v="12"/>
    <x v="11"/>
  </r>
  <r>
    <n v="3199"/>
    <d v="2026-12-01T00:00:00"/>
    <x v="2"/>
    <x v="16"/>
    <x v="3"/>
    <s v="Returning"/>
    <x v="4"/>
    <s v="Resistance Band Set"/>
    <n v="1"/>
    <n v="41.33"/>
    <n v="0"/>
    <n v="15.03"/>
    <n v="41.33"/>
    <n v="15.03"/>
    <n v="26.299999999999997"/>
    <n v="0.6363416404548754"/>
    <n v="2026"/>
    <x v="3"/>
    <n v="12"/>
    <x v="11"/>
  </r>
  <r>
    <n v="4722"/>
    <d v="2026-12-01T00:00:00"/>
    <x v="1"/>
    <x v="11"/>
    <x v="2"/>
    <s v="New"/>
    <x v="0"/>
    <s v="Compact Repair Kit"/>
    <n v="1"/>
    <n v="39.479999999999997"/>
    <n v="0.05"/>
    <n v="16.78"/>
    <n v="37.505999999999993"/>
    <n v="16.78"/>
    <n v="20.725999999999992"/>
    <n v="0.55260491654668575"/>
    <n v="2026"/>
    <x v="3"/>
    <n v="12"/>
    <x v="11"/>
  </r>
  <r>
    <n v="1423"/>
    <d v="2026-12-02T00:00:00"/>
    <x v="2"/>
    <x v="3"/>
    <x v="0"/>
    <s v="Business"/>
    <x v="1"/>
    <s v="Trekking Poles"/>
    <n v="1"/>
    <n v="73.010000000000005"/>
    <n v="0.1"/>
    <n v="31.51"/>
    <n v="65.709000000000003"/>
    <n v="31.51"/>
    <n v="34.198999999999998"/>
    <n v="0.52046142841924237"/>
    <n v="2026"/>
    <x v="3"/>
    <n v="12"/>
    <x v="11"/>
  </r>
  <r>
    <n v="1505"/>
    <d v="2026-12-02T00:00:00"/>
    <x v="0"/>
    <x v="15"/>
    <x v="0"/>
    <s v="Business"/>
    <x v="4"/>
    <s v="Resistance Band Set"/>
    <n v="2"/>
    <n v="40.86"/>
    <n v="0.05"/>
    <n v="15.06"/>
    <n v="77.634"/>
    <n v="30.12"/>
    <n v="47.513999999999996"/>
    <n v="0.6120256588608084"/>
    <n v="2026"/>
    <x v="3"/>
    <n v="12"/>
    <x v="11"/>
  </r>
  <r>
    <n v="1664"/>
    <d v="2026-12-02T00:00:00"/>
    <x v="2"/>
    <x v="5"/>
    <x v="3"/>
    <s v="Returning"/>
    <x v="3"/>
    <s v="Trail Tent 2P"/>
    <n v="6"/>
    <n v="194.79"/>
    <n v="0"/>
    <n v="105.73"/>
    <n v="1168.74"/>
    <n v="634.38"/>
    <n v="534.36"/>
    <n v="0.45721032907233433"/>
    <n v="2026"/>
    <x v="3"/>
    <n v="12"/>
    <x v="11"/>
  </r>
  <r>
    <n v="2035"/>
    <d v="2026-12-02T00:00:00"/>
    <x v="3"/>
    <x v="13"/>
    <x v="0"/>
    <s v="New"/>
    <x v="3"/>
    <s v="Portable Camp Stove"/>
    <n v="4"/>
    <n v="80.98"/>
    <n v="0.2"/>
    <n v="38.6"/>
    <n v="259.13600000000002"/>
    <n v="154.4"/>
    <n v="104.73600000000002"/>
    <n v="0.40417387009138062"/>
    <n v="2026"/>
    <x v="3"/>
    <n v="12"/>
    <x v="11"/>
  </r>
  <r>
    <n v="2094"/>
    <d v="2026-12-02T00:00:00"/>
    <x v="0"/>
    <x v="15"/>
    <x v="0"/>
    <s v="New"/>
    <x v="3"/>
    <s v="Trail Tent 2P"/>
    <n v="3"/>
    <n v="196.48"/>
    <n v="0.05"/>
    <n v="107.2"/>
    <n v="559.96799999999996"/>
    <n v="321.60000000000002"/>
    <n v="238.36799999999994"/>
    <n v="0.42568146751242919"/>
    <n v="2026"/>
    <x v="3"/>
    <n v="12"/>
    <x v="11"/>
  </r>
  <r>
    <n v="2204"/>
    <d v="2026-12-02T00:00:00"/>
    <x v="0"/>
    <x v="9"/>
    <x v="2"/>
    <s v="New"/>
    <x v="2"/>
    <s v="Packing Cube Set"/>
    <n v="2"/>
    <n v="46.63"/>
    <n v="0"/>
    <n v="18.68"/>
    <n v="93.26"/>
    <n v="37.36"/>
    <n v="55.900000000000006"/>
    <n v="0.59939952820072917"/>
    <n v="2026"/>
    <x v="3"/>
    <n v="12"/>
    <x v="11"/>
  </r>
  <r>
    <n v="3921"/>
    <d v="2026-12-02T00:00:00"/>
    <x v="2"/>
    <x v="5"/>
    <x v="1"/>
    <s v="Business"/>
    <x v="1"/>
    <s v="Trail Boots"/>
    <n v="12"/>
    <n v="142.93"/>
    <n v="0.1"/>
    <n v="79.81"/>
    <n v="1543.644"/>
    <n v="957.72"/>
    <n v="585.92399999999998"/>
    <n v="0.37957197384889263"/>
    <n v="2026"/>
    <x v="3"/>
    <n v="12"/>
    <x v="11"/>
  </r>
  <r>
    <n v="3999"/>
    <d v="2026-12-02T00:00:00"/>
    <x v="1"/>
    <x v="12"/>
    <x v="2"/>
    <s v="Returning"/>
    <x v="1"/>
    <s v="Summit Backpack 45L"/>
    <n v="2"/>
    <n v="153.97"/>
    <n v="0"/>
    <n v="79.45"/>
    <n v="307.94"/>
    <n v="158.9"/>
    <n v="149.04"/>
    <n v="0.48399038773787101"/>
    <n v="2026"/>
    <x v="3"/>
    <n v="12"/>
    <x v="11"/>
  </r>
  <r>
    <n v="4546"/>
    <d v="2026-12-02T00:00:00"/>
    <x v="3"/>
    <x v="13"/>
    <x v="0"/>
    <s v="Returning"/>
    <x v="3"/>
    <s v="Alpine Tent 4P"/>
    <n v="1"/>
    <n v="344.63"/>
    <n v="0.05"/>
    <n v="189.22"/>
    <n v="327.39849999999996"/>
    <n v="189.22"/>
    <n v="138.17849999999996"/>
    <n v="0.42204988721695419"/>
    <n v="2026"/>
    <x v="3"/>
    <n v="12"/>
    <x v="11"/>
  </r>
  <r>
    <n v="158"/>
    <d v="2026-12-03T00:00:00"/>
    <x v="3"/>
    <x v="13"/>
    <x v="0"/>
    <s v="New"/>
    <x v="2"/>
    <s v="Packing Cube Set"/>
    <n v="2"/>
    <n v="46.51"/>
    <n v="0.05"/>
    <n v="18.73"/>
    <n v="88.368999999999986"/>
    <n v="37.46"/>
    <n v="50.908999999999985"/>
    <n v="0.57609568966492763"/>
    <n v="2026"/>
    <x v="3"/>
    <n v="12"/>
    <x v="11"/>
  </r>
  <r>
    <n v="1972"/>
    <d v="2026-12-03T00:00:00"/>
    <x v="0"/>
    <x v="9"/>
    <x v="1"/>
    <s v="Business"/>
    <x v="0"/>
    <s v="Commuter Helmet"/>
    <n v="6"/>
    <n v="80.17"/>
    <n v="0.1"/>
    <n v="42.67"/>
    <n v="432.91800000000001"/>
    <n v="256.02"/>
    <n v="176.89800000000002"/>
    <n v="0.40861779828974543"/>
    <n v="2026"/>
    <x v="3"/>
    <n v="12"/>
    <x v="11"/>
  </r>
  <r>
    <n v="3196"/>
    <d v="2026-12-03T00:00:00"/>
    <x v="3"/>
    <x v="13"/>
    <x v="0"/>
    <s v="New"/>
    <x v="3"/>
    <s v="Compact Sleeping Bag"/>
    <n v="2"/>
    <n v="124.62"/>
    <n v="0.1"/>
    <n v="58.91"/>
    <n v="224.316"/>
    <n v="117.82"/>
    <n v="106.49600000000001"/>
    <n v="0.47475882237557737"/>
    <n v="2026"/>
    <x v="3"/>
    <n v="12"/>
    <x v="11"/>
  </r>
  <r>
    <n v="3722"/>
    <d v="2026-12-03T00:00:00"/>
    <x v="2"/>
    <x v="3"/>
    <x v="0"/>
    <s v="Returning"/>
    <x v="1"/>
    <s v="Trail Boots"/>
    <n v="1"/>
    <n v="144.78"/>
    <n v="0.15"/>
    <n v="81.53"/>
    <n v="123.063"/>
    <n v="81.53"/>
    <n v="41.533000000000001"/>
    <n v="0.33749380398657597"/>
    <n v="2026"/>
    <x v="3"/>
    <n v="12"/>
    <x v="11"/>
  </r>
  <r>
    <n v="4201"/>
    <d v="2026-12-03T00:00:00"/>
    <x v="3"/>
    <x v="7"/>
    <x v="0"/>
    <s v="Business"/>
    <x v="2"/>
    <s v="Carry-On Duffel"/>
    <n v="1"/>
    <n v="133.80000000000001"/>
    <n v="0"/>
    <n v="66.349999999999994"/>
    <n v="133.80000000000001"/>
    <n v="66.349999999999994"/>
    <n v="67.450000000000017"/>
    <n v="0.50411061285500758"/>
    <n v="2026"/>
    <x v="3"/>
    <n v="12"/>
    <x v="11"/>
  </r>
  <r>
    <n v="4498"/>
    <d v="2026-12-03T00:00:00"/>
    <x v="3"/>
    <x v="7"/>
    <x v="2"/>
    <s v="New"/>
    <x v="3"/>
    <s v="Compact Sleeping Bag"/>
    <n v="1"/>
    <n v="124.93"/>
    <n v="0"/>
    <n v="59.41"/>
    <n v="124.93"/>
    <n v="59.41"/>
    <n v="65.52000000000001"/>
    <n v="0.52445369406867848"/>
    <n v="2026"/>
    <x v="3"/>
    <n v="12"/>
    <x v="11"/>
  </r>
  <r>
    <n v="4791"/>
    <d v="2026-12-03T00:00:00"/>
    <x v="1"/>
    <x v="12"/>
    <x v="0"/>
    <s v="New"/>
    <x v="1"/>
    <s v="Trekking Poles"/>
    <n v="2"/>
    <n v="70.59"/>
    <n v="0.1"/>
    <n v="32.68"/>
    <n v="127.06200000000001"/>
    <n v="65.36"/>
    <n v="61.702000000000012"/>
    <n v="0.48560545245628123"/>
    <n v="2026"/>
    <x v="3"/>
    <n v="12"/>
    <x v="11"/>
  </r>
  <r>
    <n v="614"/>
    <d v="2026-12-04T00:00:00"/>
    <x v="3"/>
    <x v="7"/>
    <x v="0"/>
    <s v="Returning"/>
    <x v="1"/>
    <s v="Summit Backpack 45L"/>
    <n v="2"/>
    <n v="151.05000000000001"/>
    <n v="0.15"/>
    <n v="80.36"/>
    <n v="256.78500000000003"/>
    <n v="160.72"/>
    <n v="96.065000000000026"/>
    <n v="0.37410674299511271"/>
    <n v="2026"/>
    <x v="3"/>
    <n v="12"/>
    <x v="11"/>
  </r>
  <r>
    <n v="2301"/>
    <d v="2026-12-04T00:00:00"/>
    <x v="3"/>
    <x v="7"/>
    <x v="0"/>
    <s v="Returning"/>
    <x v="3"/>
    <s v="Compact Sleeping Bag"/>
    <n v="2"/>
    <n v="120.37"/>
    <n v="0.2"/>
    <n v="59.39"/>
    <n v="192.59200000000001"/>
    <n v="118.78"/>
    <n v="73.812000000000012"/>
    <n v="0.3832557946332143"/>
    <n v="2026"/>
    <x v="3"/>
    <n v="12"/>
    <x v="11"/>
  </r>
  <r>
    <n v="4430"/>
    <d v="2026-12-04T00:00:00"/>
    <x v="1"/>
    <x v="1"/>
    <x v="0"/>
    <s v="Returning"/>
    <x v="3"/>
    <s v="Trail Tent 2P"/>
    <n v="3"/>
    <n v="193.8"/>
    <n v="0"/>
    <n v="104.55"/>
    <n v="581.40000000000009"/>
    <n v="313.64999999999998"/>
    <n v="267.75000000000011"/>
    <n v="0.46052631578947378"/>
    <n v="2026"/>
    <x v="3"/>
    <n v="12"/>
    <x v="11"/>
  </r>
  <r>
    <n v="318"/>
    <d v="2026-12-05T00:00:00"/>
    <x v="3"/>
    <x v="13"/>
    <x v="0"/>
    <s v="Business"/>
    <x v="1"/>
    <s v="Trail Boots"/>
    <n v="1"/>
    <n v="146.08000000000001"/>
    <n v="0.1"/>
    <n v="81.540000000000006"/>
    <n v="131.47200000000001"/>
    <n v="81.540000000000006"/>
    <n v="49.932000000000002"/>
    <n v="0.37979189485213583"/>
    <n v="2026"/>
    <x v="3"/>
    <n v="12"/>
    <x v="11"/>
  </r>
  <r>
    <n v="782"/>
    <d v="2026-12-05T00:00:00"/>
    <x v="3"/>
    <x v="7"/>
    <x v="1"/>
    <s v="Business"/>
    <x v="0"/>
    <s v="Cycling Pack 12L"/>
    <n v="4"/>
    <n v="101.17"/>
    <n v="0.15"/>
    <n v="50.48"/>
    <n v="343.97800000000001"/>
    <n v="201.92"/>
    <n v="142.05800000000002"/>
    <n v="0.41298571420265257"/>
    <n v="2026"/>
    <x v="3"/>
    <n v="12"/>
    <x v="11"/>
  </r>
  <r>
    <n v="1402"/>
    <d v="2026-12-05T00:00:00"/>
    <x v="1"/>
    <x v="6"/>
    <x v="2"/>
    <s v="New"/>
    <x v="3"/>
    <s v="Compact Sleeping Bag"/>
    <n v="2"/>
    <n v="121.64"/>
    <n v="0"/>
    <n v="61.94"/>
    <n v="243.28"/>
    <n v="123.88"/>
    <n v="119.4"/>
    <n v="0.49079250246629402"/>
    <n v="2026"/>
    <x v="3"/>
    <n v="12"/>
    <x v="11"/>
  </r>
  <r>
    <n v="1824"/>
    <d v="2026-12-05T00:00:00"/>
    <x v="1"/>
    <x v="1"/>
    <x v="0"/>
    <s v="Returning"/>
    <x v="2"/>
    <s v="Travel Backpack 35L"/>
    <n v="1"/>
    <n v="165.1"/>
    <n v="0.05"/>
    <n v="85.23"/>
    <n v="156.845"/>
    <n v="85.23"/>
    <n v="71.614999999999995"/>
    <n v="0.45659727756702473"/>
    <n v="2026"/>
    <x v="3"/>
    <n v="12"/>
    <x v="11"/>
  </r>
  <r>
    <n v="2141"/>
    <d v="2026-12-05T00:00:00"/>
    <x v="3"/>
    <x v="13"/>
    <x v="0"/>
    <s v="New"/>
    <x v="3"/>
    <s v="Trail Tent 2P"/>
    <n v="3"/>
    <n v="194.07"/>
    <n v="0.1"/>
    <n v="102.37"/>
    <n v="523.98900000000003"/>
    <n v="307.11"/>
    <n v="216.87900000000002"/>
    <n v="0.4138999101126169"/>
    <n v="2026"/>
    <x v="3"/>
    <n v="12"/>
    <x v="11"/>
  </r>
  <r>
    <n v="3517"/>
    <d v="2026-12-05T00:00:00"/>
    <x v="3"/>
    <x v="13"/>
    <x v="3"/>
    <s v="New"/>
    <x v="1"/>
    <s v="Summit Backpack 45L"/>
    <n v="1"/>
    <n v="152.44"/>
    <n v="0.1"/>
    <n v="76.91"/>
    <n v="137.196"/>
    <n v="76.91"/>
    <n v="60.286000000000001"/>
    <n v="0.43941514329863846"/>
    <n v="2026"/>
    <x v="3"/>
    <n v="12"/>
    <x v="11"/>
  </r>
  <r>
    <n v="4055"/>
    <d v="2026-12-05T00:00:00"/>
    <x v="1"/>
    <x v="12"/>
    <x v="0"/>
    <s v="Returning"/>
    <x v="3"/>
    <s v="Compact Sleeping Bag"/>
    <n v="1"/>
    <n v="123.82"/>
    <n v="0.05"/>
    <n v="59.19"/>
    <n v="117.62899999999999"/>
    <n v="59.19"/>
    <n v="58.438999999999993"/>
    <n v="0.49680775999115862"/>
    <n v="2026"/>
    <x v="3"/>
    <n v="12"/>
    <x v="11"/>
  </r>
  <r>
    <n v="4168"/>
    <d v="2026-12-05T00:00:00"/>
    <x v="0"/>
    <x v="0"/>
    <x v="0"/>
    <s v="New"/>
    <x v="1"/>
    <s v="Trekking Poles"/>
    <n v="4"/>
    <n v="71.12"/>
    <n v="0.05"/>
    <n v="31.93"/>
    <n v="270.25600000000003"/>
    <n v="127.72"/>
    <n v="142.53600000000003"/>
    <n v="0.52741104730329769"/>
    <n v="2026"/>
    <x v="3"/>
    <n v="12"/>
    <x v="11"/>
  </r>
  <r>
    <n v="4317"/>
    <d v="2026-12-05T00:00:00"/>
    <x v="2"/>
    <x v="16"/>
    <x v="3"/>
    <s v="Returning"/>
    <x v="1"/>
    <s v="Trekking Poles"/>
    <n v="1"/>
    <n v="71.55"/>
    <n v="0.1"/>
    <n v="32.07"/>
    <n v="64.394999999999996"/>
    <n v="32.07"/>
    <n v="32.324999999999996"/>
    <n v="0.50197996738877237"/>
    <n v="2026"/>
    <x v="3"/>
    <n v="12"/>
    <x v="11"/>
  </r>
  <r>
    <n v="4879"/>
    <d v="2026-12-05T00:00:00"/>
    <x v="2"/>
    <x v="2"/>
    <x v="3"/>
    <s v="Returning"/>
    <x v="1"/>
    <s v="Trekking Poles"/>
    <n v="2"/>
    <n v="70.239999999999995"/>
    <n v="0.1"/>
    <n v="33.29"/>
    <n v="126.43199999999999"/>
    <n v="66.58"/>
    <n v="59.85199999999999"/>
    <n v="0.47339281194634264"/>
    <n v="2026"/>
    <x v="3"/>
    <n v="12"/>
    <x v="11"/>
  </r>
  <r>
    <n v="467"/>
    <d v="2026-12-06T00:00:00"/>
    <x v="0"/>
    <x v="0"/>
    <x v="3"/>
    <s v="Returning"/>
    <x v="0"/>
    <s v="Trail Bike Light"/>
    <n v="2"/>
    <n v="50.68"/>
    <n v="0.15"/>
    <n v="22.41"/>
    <n v="86.155999999999992"/>
    <n v="44.82"/>
    <n v="41.335999999999991"/>
    <n v="0.47978086262129155"/>
    <n v="2026"/>
    <x v="3"/>
    <n v="12"/>
    <x v="11"/>
  </r>
  <r>
    <n v="825"/>
    <d v="2026-12-06T00:00:00"/>
    <x v="3"/>
    <x v="7"/>
    <x v="0"/>
    <s v="New"/>
    <x v="0"/>
    <s v="Cycling Pack 12L"/>
    <n v="1"/>
    <n v="101.26"/>
    <n v="0"/>
    <n v="51.7"/>
    <n v="101.26"/>
    <n v="51.7"/>
    <n v="49.56"/>
    <n v="0.4894331424056883"/>
    <n v="2026"/>
    <x v="3"/>
    <n v="12"/>
    <x v="11"/>
  </r>
  <r>
    <n v="2346"/>
    <d v="2026-12-06T00:00:00"/>
    <x v="0"/>
    <x v="0"/>
    <x v="3"/>
    <s v="Business"/>
    <x v="2"/>
    <s v="Packing Cube Set"/>
    <n v="2"/>
    <n v="46.01"/>
    <n v="0.05"/>
    <n v="18.399999999999999"/>
    <n v="87.418999999999997"/>
    <n v="36.799999999999997"/>
    <n v="50.619"/>
    <n v="0.57903888170763795"/>
    <n v="2026"/>
    <x v="3"/>
    <n v="12"/>
    <x v="11"/>
  </r>
  <r>
    <n v="3095"/>
    <d v="2026-12-06T00:00:00"/>
    <x v="1"/>
    <x v="12"/>
    <x v="0"/>
    <s v="New"/>
    <x v="2"/>
    <s v="Carry-On Duffel"/>
    <n v="2"/>
    <n v="131.97999999999999"/>
    <n v="0.1"/>
    <n v="68.02"/>
    <n v="237.56399999999999"/>
    <n v="136.04"/>
    <n v="101.524"/>
    <n v="0.42735431294303855"/>
    <n v="2026"/>
    <x v="3"/>
    <n v="12"/>
    <x v="11"/>
  </r>
  <r>
    <n v="3580"/>
    <d v="2026-12-06T00:00:00"/>
    <x v="3"/>
    <x v="7"/>
    <x v="2"/>
    <s v="New"/>
    <x v="1"/>
    <s v="Trekking Poles"/>
    <n v="2"/>
    <n v="73.16"/>
    <n v="0.15"/>
    <n v="32.64"/>
    <n v="124.37199999999999"/>
    <n v="65.28"/>
    <n v="59.091999999999985"/>
    <n v="0.47512301804264617"/>
    <n v="2026"/>
    <x v="3"/>
    <n v="12"/>
    <x v="11"/>
  </r>
  <r>
    <n v="4672"/>
    <d v="2026-12-06T00:00:00"/>
    <x v="1"/>
    <x v="6"/>
    <x v="0"/>
    <s v="Business"/>
    <x v="2"/>
    <s v="Packing Cube Set"/>
    <n v="2"/>
    <n v="47.43"/>
    <n v="0.05"/>
    <n v="18.63"/>
    <n v="90.11699999999999"/>
    <n v="37.26"/>
    <n v="52.856999999999992"/>
    <n v="0.58653750124837711"/>
    <n v="2026"/>
    <x v="3"/>
    <n v="12"/>
    <x v="11"/>
  </r>
  <r>
    <n v="533"/>
    <d v="2026-12-07T00:00:00"/>
    <x v="0"/>
    <x v="9"/>
    <x v="0"/>
    <s v="New"/>
    <x v="2"/>
    <s v="Insulated Bottle"/>
    <n v="1"/>
    <n v="35.93"/>
    <n v="0.05"/>
    <n v="13.23"/>
    <n v="34.133499999999998"/>
    <n v="13.23"/>
    <n v="20.903499999999998"/>
    <n v="0.6124042363074399"/>
    <n v="2026"/>
    <x v="3"/>
    <n v="12"/>
    <x v="11"/>
  </r>
  <r>
    <n v="2160"/>
    <d v="2026-12-07T00:00:00"/>
    <x v="0"/>
    <x v="15"/>
    <x v="3"/>
    <s v="Returning"/>
    <x v="2"/>
    <s v="Insulated Bottle"/>
    <n v="1"/>
    <n v="35.53"/>
    <n v="0.05"/>
    <n v="13.28"/>
    <n v="33.753500000000003"/>
    <n v="13.28"/>
    <n v="20.473500000000001"/>
    <n v="0.6065593197742456"/>
    <n v="2026"/>
    <x v="3"/>
    <n v="12"/>
    <x v="11"/>
  </r>
  <r>
    <n v="2841"/>
    <d v="2026-12-07T00:00:00"/>
    <x v="1"/>
    <x v="14"/>
    <x v="0"/>
    <s v="New"/>
    <x v="3"/>
    <s v="Trail Tent 2P"/>
    <n v="3"/>
    <n v="196.97"/>
    <n v="0.15"/>
    <n v="101.88"/>
    <n v="502.27349999999996"/>
    <n v="305.64"/>
    <n v="196.63349999999997"/>
    <n v="0.39148690902466482"/>
    <n v="2026"/>
    <x v="3"/>
    <n v="12"/>
    <x v="11"/>
  </r>
  <r>
    <n v="3433"/>
    <d v="2026-12-07T00:00:00"/>
    <x v="0"/>
    <x v="0"/>
    <x v="0"/>
    <s v="New"/>
    <x v="2"/>
    <s v="Insulated Bottle"/>
    <n v="2"/>
    <n v="37.020000000000003"/>
    <n v="0.2"/>
    <n v="13.39"/>
    <n v="59.232000000000006"/>
    <n v="26.78"/>
    <n v="32.452000000000005"/>
    <n v="0.5478795245813074"/>
    <n v="2026"/>
    <x v="3"/>
    <n v="12"/>
    <x v="11"/>
  </r>
  <r>
    <n v="3763"/>
    <d v="2026-12-07T00:00:00"/>
    <x v="1"/>
    <x v="14"/>
    <x v="0"/>
    <s v="New"/>
    <x v="2"/>
    <s v="Packing Cube Set"/>
    <n v="4"/>
    <n v="47.22"/>
    <n v="0"/>
    <n v="18.420000000000002"/>
    <n v="188.88"/>
    <n v="73.680000000000007"/>
    <n v="115.19999999999999"/>
    <n v="0.60991105463786521"/>
    <n v="2026"/>
    <x v="3"/>
    <n v="12"/>
    <x v="11"/>
  </r>
  <r>
    <n v="706"/>
    <d v="2026-12-08T00:00:00"/>
    <x v="1"/>
    <x v="12"/>
    <x v="2"/>
    <s v="Returning"/>
    <x v="2"/>
    <s v="Packing Cube Set"/>
    <n v="4"/>
    <n v="46.48"/>
    <n v="0.1"/>
    <n v="18.66"/>
    <n v="167.328"/>
    <n v="74.64"/>
    <n v="92.688000000000002"/>
    <n v="0.55393000573723461"/>
    <n v="2026"/>
    <x v="3"/>
    <n v="12"/>
    <x v="11"/>
  </r>
  <r>
    <n v="1086"/>
    <d v="2026-12-08T00:00:00"/>
    <x v="3"/>
    <x v="13"/>
    <x v="1"/>
    <s v="Business"/>
    <x v="1"/>
    <s v="Trail Boots"/>
    <n v="12"/>
    <n v="146.99"/>
    <n v="0.15"/>
    <n v="79.239999999999995"/>
    <n v="1499.298"/>
    <n v="950.87999999999988"/>
    <n v="548.41800000000012"/>
    <n v="0.36578318653129671"/>
    <n v="2026"/>
    <x v="3"/>
    <n v="12"/>
    <x v="11"/>
  </r>
  <r>
    <n v="1204"/>
    <d v="2026-12-08T00:00:00"/>
    <x v="2"/>
    <x v="10"/>
    <x v="0"/>
    <s v="New"/>
    <x v="4"/>
    <s v="Resistance Band Set"/>
    <n v="1"/>
    <n v="40.29"/>
    <n v="0"/>
    <n v="15.07"/>
    <n v="40.29"/>
    <n v="15.07"/>
    <n v="25.22"/>
    <n v="0.62596177711590961"/>
    <n v="2026"/>
    <x v="3"/>
    <n v="12"/>
    <x v="11"/>
  </r>
  <r>
    <n v="1451"/>
    <d v="2026-12-08T00:00:00"/>
    <x v="0"/>
    <x v="0"/>
    <x v="1"/>
    <s v="Business"/>
    <x v="3"/>
    <s v="Compact Sleeping Bag"/>
    <n v="4"/>
    <n v="125.82"/>
    <n v="0.15"/>
    <n v="61.39"/>
    <n v="427.78799999999995"/>
    <n v="245.56"/>
    <n v="182.22799999999995"/>
    <n v="0.42597735326844133"/>
    <n v="2026"/>
    <x v="3"/>
    <n v="12"/>
    <x v="11"/>
  </r>
  <r>
    <n v="1650"/>
    <d v="2026-12-08T00:00:00"/>
    <x v="1"/>
    <x v="1"/>
    <x v="0"/>
    <s v="New"/>
    <x v="2"/>
    <s v="Insulated Bottle"/>
    <n v="3"/>
    <n v="36.25"/>
    <n v="0"/>
    <n v="13.67"/>
    <n v="108.75"/>
    <n v="41.01"/>
    <n v="67.740000000000009"/>
    <n v="0.62289655172413805"/>
    <n v="2026"/>
    <x v="3"/>
    <n v="12"/>
    <x v="11"/>
  </r>
  <r>
    <n v="1740"/>
    <d v="2026-12-08T00:00:00"/>
    <x v="2"/>
    <x v="10"/>
    <x v="3"/>
    <s v="Returning"/>
    <x v="2"/>
    <s v="Travel Backpack 35L"/>
    <n v="1"/>
    <n v="165.29"/>
    <n v="0.05"/>
    <n v="89.92"/>
    <n v="157.02549999999999"/>
    <n v="89.92"/>
    <n v="67.105499999999992"/>
    <n v="0.42735415585366704"/>
    <n v="2026"/>
    <x v="3"/>
    <n v="12"/>
    <x v="11"/>
  </r>
  <r>
    <n v="3191"/>
    <d v="2026-12-08T00:00:00"/>
    <x v="3"/>
    <x v="8"/>
    <x v="0"/>
    <s v="New"/>
    <x v="3"/>
    <s v="Portable Camp Stove"/>
    <n v="1"/>
    <n v="82.89"/>
    <n v="0.15"/>
    <n v="38.51"/>
    <n v="70.456500000000005"/>
    <n v="38.51"/>
    <n v="31.946500000000007"/>
    <n v="0.45342161475520365"/>
    <n v="2026"/>
    <x v="3"/>
    <n v="12"/>
    <x v="11"/>
  </r>
  <r>
    <n v="3662"/>
    <d v="2026-12-08T00:00:00"/>
    <x v="1"/>
    <x v="6"/>
    <x v="0"/>
    <s v="Business"/>
    <x v="3"/>
    <s v="Trail Tent 2P"/>
    <n v="1"/>
    <n v="199.66"/>
    <n v="0"/>
    <n v="103.15"/>
    <n v="199.66"/>
    <n v="103.15"/>
    <n v="96.509999999999991"/>
    <n v="0.48337173194430527"/>
    <n v="2026"/>
    <x v="3"/>
    <n v="12"/>
    <x v="11"/>
  </r>
  <r>
    <n v="3922"/>
    <d v="2026-12-08T00:00:00"/>
    <x v="3"/>
    <x v="8"/>
    <x v="2"/>
    <s v="New"/>
    <x v="1"/>
    <s v="Trail Boots"/>
    <n v="2"/>
    <n v="146.25"/>
    <n v="0.05"/>
    <n v="77.3"/>
    <n v="277.875"/>
    <n v="154.6"/>
    <n v="123.27500000000001"/>
    <n v="0.44363472784525421"/>
    <n v="2026"/>
    <x v="3"/>
    <n v="12"/>
    <x v="11"/>
  </r>
  <r>
    <n v="4022"/>
    <d v="2026-12-08T00:00:00"/>
    <x v="0"/>
    <x v="9"/>
    <x v="3"/>
    <s v="Returning"/>
    <x v="3"/>
    <s v="Alpine Tent 4P"/>
    <n v="1"/>
    <n v="333.51"/>
    <n v="0.2"/>
    <n v="199.91"/>
    <n v="266.80799999999999"/>
    <n v="199.91"/>
    <n v="66.897999999999996"/>
    <n v="0.25073461065635211"/>
    <n v="2026"/>
    <x v="3"/>
    <n v="12"/>
    <x v="11"/>
  </r>
  <r>
    <n v="4366"/>
    <d v="2026-12-08T00:00:00"/>
    <x v="1"/>
    <x v="12"/>
    <x v="2"/>
    <s v="New"/>
    <x v="1"/>
    <s v="Summit Backpack 45L"/>
    <n v="1"/>
    <n v="151.97"/>
    <n v="0.05"/>
    <n v="80.239999999999995"/>
    <n v="144.3715"/>
    <n v="80.239999999999995"/>
    <n v="64.131500000000003"/>
    <n v="0.44421163456776441"/>
    <n v="2026"/>
    <x v="3"/>
    <n v="12"/>
    <x v="11"/>
  </r>
  <r>
    <n v="4880"/>
    <d v="2026-12-08T00:00:00"/>
    <x v="3"/>
    <x v="13"/>
    <x v="2"/>
    <s v="New"/>
    <x v="0"/>
    <s v="Compact Repair Kit"/>
    <n v="1"/>
    <n v="41.07"/>
    <n v="0"/>
    <n v="16.600000000000001"/>
    <n v="41.07"/>
    <n v="16.600000000000001"/>
    <n v="24.47"/>
    <n v="0.59581202824446067"/>
    <n v="2026"/>
    <x v="3"/>
    <n v="12"/>
    <x v="11"/>
  </r>
  <r>
    <n v="5127"/>
    <d v="2026-12-08T00:00:00"/>
    <x v="1"/>
    <x v="11"/>
    <x v="3"/>
    <s v="Returning"/>
    <x v="3"/>
    <s v="Compact Sleeping Bag"/>
    <n v="1"/>
    <n v="122.65"/>
    <n v="0"/>
    <n v="58.9"/>
    <n v="122.65"/>
    <n v="58.9"/>
    <n v="63.750000000000007"/>
    <n v="0.51977170811251527"/>
    <n v="2026"/>
    <x v="3"/>
    <n v="12"/>
    <x v="11"/>
  </r>
  <r>
    <n v="13"/>
    <d v="2026-12-09T00:00:00"/>
    <x v="1"/>
    <x v="6"/>
    <x v="0"/>
    <s v="Returning"/>
    <x v="1"/>
    <s v="Trail Boots"/>
    <n v="6"/>
    <n v="143.16"/>
    <n v="0.15"/>
    <n v="80.349999999999994"/>
    <n v="730.11599999999999"/>
    <n v="482.09999999999997"/>
    <n v="248.01600000000002"/>
    <n v="0.33969396643820987"/>
    <n v="2026"/>
    <x v="3"/>
    <n v="12"/>
    <x v="11"/>
  </r>
  <r>
    <n v="102"/>
    <d v="2026-12-09T00:00:00"/>
    <x v="2"/>
    <x v="5"/>
    <x v="2"/>
    <s v="New"/>
    <x v="1"/>
    <s v="Trail Boots"/>
    <n v="3"/>
    <n v="142.75"/>
    <n v="0.1"/>
    <n v="81.739999999999995"/>
    <n v="385.42500000000001"/>
    <n v="245.21999999999997"/>
    <n v="140.20500000000004"/>
    <n v="0.3637672698968672"/>
    <n v="2026"/>
    <x v="3"/>
    <n v="12"/>
    <x v="11"/>
  </r>
  <r>
    <n v="519"/>
    <d v="2026-12-09T00:00:00"/>
    <x v="1"/>
    <x v="12"/>
    <x v="2"/>
    <s v="Returning"/>
    <x v="4"/>
    <s v="Recovery Roller"/>
    <n v="2"/>
    <n v="36.03"/>
    <n v="0.1"/>
    <n v="13.54"/>
    <n v="64.853999999999999"/>
    <n v="27.08"/>
    <n v="37.774000000000001"/>
    <n v="0.58244672649335427"/>
    <n v="2026"/>
    <x v="3"/>
    <n v="12"/>
    <x v="11"/>
  </r>
  <r>
    <n v="522"/>
    <d v="2026-12-09T00:00:00"/>
    <x v="0"/>
    <x v="15"/>
    <x v="2"/>
    <s v="Returning"/>
    <x v="2"/>
    <s v="Carry-On Duffel"/>
    <n v="2"/>
    <n v="133.4"/>
    <n v="0"/>
    <n v="67.69"/>
    <n v="266.8"/>
    <n v="135.38"/>
    <n v="131.42000000000002"/>
    <n v="0.49257871064467768"/>
    <n v="2026"/>
    <x v="3"/>
    <n v="12"/>
    <x v="11"/>
  </r>
  <r>
    <n v="798"/>
    <d v="2026-12-09T00:00:00"/>
    <x v="2"/>
    <x v="2"/>
    <x v="2"/>
    <s v="Returning"/>
    <x v="3"/>
    <s v="Trail Tent 2P"/>
    <n v="3"/>
    <n v="199.31"/>
    <n v="0.05"/>
    <n v="101.19"/>
    <n v="568.0335"/>
    <n v="303.57"/>
    <n v="264.46350000000001"/>
    <n v="0.46557729429690325"/>
    <n v="2026"/>
    <x v="3"/>
    <n v="12"/>
    <x v="11"/>
  </r>
  <r>
    <n v="1746"/>
    <d v="2026-12-09T00:00:00"/>
    <x v="1"/>
    <x v="11"/>
    <x v="0"/>
    <s v="Business"/>
    <x v="2"/>
    <s v="Packing Cube Set"/>
    <n v="1"/>
    <n v="47.44"/>
    <n v="0.15"/>
    <n v="17.899999999999999"/>
    <n v="40.323999999999998"/>
    <n v="17.899999999999999"/>
    <n v="22.423999999999999"/>
    <n v="0.55609562543398472"/>
    <n v="2026"/>
    <x v="3"/>
    <n v="12"/>
    <x v="11"/>
  </r>
  <r>
    <n v="3412"/>
    <d v="2026-12-09T00:00:00"/>
    <x v="0"/>
    <x v="0"/>
    <x v="1"/>
    <s v="Business"/>
    <x v="1"/>
    <s v="Trail Boots"/>
    <n v="10"/>
    <n v="145.30000000000001"/>
    <n v="0.1"/>
    <n v="79.7"/>
    <n v="1307.7"/>
    <n v="797"/>
    <n v="510.70000000000005"/>
    <n v="0.39053299686472437"/>
    <n v="2026"/>
    <x v="3"/>
    <n v="12"/>
    <x v="11"/>
  </r>
  <r>
    <n v="175"/>
    <d v="2026-12-10T00:00:00"/>
    <x v="0"/>
    <x v="0"/>
    <x v="3"/>
    <s v="New"/>
    <x v="0"/>
    <s v="Commuter Helmet"/>
    <n v="1"/>
    <n v="81.010000000000005"/>
    <n v="0.2"/>
    <n v="41.51"/>
    <n v="64.808000000000007"/>
    <n v="41.51"/>
    <n v="23.298000000000009"/>
    <n v="0.35949265522774976"/>
    <n v="2026"/>
    <x v="3"/>
    <n v="12"/>
    <x v="11"/>
  </r>
  <r>
    <n v="1014"/>
    <d v="2026-12-10T00:00:00"/>
    <x v="3"/>
    <x v="7"/>
    <x v="3"/>
    <s v="New"/>
    <x v="2"/>
    <s v="Insulated Bottle"/>
    <n v="2"/>
    <n v="35.619999999999997"/>
    <n v="0"/>
    <n v="13.62"/>
    <n v="71.239999999999995"/>
    <n v="27.24"/>
    <n v="44"/>
    <n v="0.61763054463784395"/>
    <n v="2026"/>
    <x v="3"/>
    <n v="12"/>
    <x v="11"/>
  </r>
  <r>
    <n v="1763"/>
    <d v="2026-12-10T00:00:00"/>
    <x v="0"/>
    <x v="0"/>
    <x v="0"/>
    <s v="New"/>
    <x v="0"/>
    <s v="Trail Bike Light"/>
    <n v="2"/>
    <n v="49.88"/>
    <n v="0.05"/>
    <n v="22.31"/>
    <n v="94.772000000000006"/>
    <n v="44.62"/>
    <n v="50.152000000000008"/>
    <n v="0.52918583547883347"/>
    <n v="2026"/>
    <x v="3"/>
    <n v="12"/>
    <x v="11"/>
  </r>
  <r>
    <n v="1863"/>
    <d v="2026-12-10T00:00:00"/>
    <x v="3"/>
    <x v="7"/>
    <x v="3"/>
    <s v="Returning"/>
    <x v="0"/>
    <s v="Cycling Pack 12L"/>
    <n v="1"/>
    <n v="101.18"/>
    <n v="0.05"/>
    <n v="49.12"/>
    <n v="96.120999999999995"/>
    <n v="49.12"/>
    <n v="47.000999999999998"/>
    <n v="0.48897743469169069"/>
    <n v="2026"/>
    <x v="3"/>
    <n v="12"/>
    <x v="11"/>
  </r>
  <r>
    <n v="3466"/>
    <d v="2026-12-10T00:00:00"/>
    <x v="1"/>
    <x v="12"/>
    <x v="2"/>
    <s v="Business"/>
    <x v="4"/>
    <s v="Recovery Roller"/>
    <n v="2"/>
    <n v="36.64"/>
    <n v="0"/>
    <n v="13.7"/>
    <n v="73.28"/>
    <n v="27.4"/>
    <n v="45.88"/>
    <n v="0.62609170305676853"/>
    <n v="2026"/>
    <x v="3"/>
    <n v="12"/>
    <x v="11"/>
  </r>
  <r>
    <n v="3630"/>
    <d v="2026-12-10T00:00:00"/>
    <x v="1"/>
    <x v="12"/>
    <x v="2"/>
    <s v="Returning"/>
    <x v="0"/>
    <s v="Compact Repair Kit"/>
    <n v="3"/>
    <n v="39.979999999999997"/>
    <n v="0.1"/>
    <n v="16.989999999999998"/>
    <n v="107.946"/>
    <n v="50.97"/>
    <n v="56.975999999999999"/>
    <n v="0.52781946528819967"/>
    <n v="2026"/>
    <x v="3"/>
    <n v="12"/>
    <x v="11"/>
  </r>
  <r>
    <n v="3633"/>
    <d v="2026-12-10T00:00:00"/>
    <x v="3"/>
    <x v="4"/>
    <x v="3"/>
    <s v="Business"/>
    <x v="1"/>
    <s v="Trail Boots"/>
    <n v="3"/>
    <n v="144.16"/>
    <n v="0"/>
    <n v="77.36"/>
    <n v="432.48"/>
    <n v="232.07999999999998"/>
    <n v="200.40000000000003"/>
    <n v="0.46337402885682583"/>
    <n v="2026"/>
    <x v="3"/>
    <n v="12"/>
    <x v="11"/>
  </r>
  <r>
    <n v="4"/>
    <d v="2026-12-11T00:00:00"/>
    <x v="3"/>
    <x v="4"/>
    <x v="0"/>
    <s v="New"/>
    <x v="0"/>
    <s v="Cycling Pack 12L"/>
    <n v="1"/>
    <n v="102.98"/>
    <n v="0.1"/>
    <n v="51.45"/>
    <n v="92.682000000000002"/>
    <n v="51.45"/>
    <n v="41.231999999999999"/>
    <n v="0.4448760277076455"/>
    <n v="2026"/>
    <x v="3"/>
    <n v="12"/>
    <x v="11"/>
  </r>
  <r>
    <n v="70"/>
    <d v="2026-12-11T00:00:00"/>
    <x v="3"/>
    <x v="13"/>
    <x v="0"/>
    <s v="New"/>
    <x v="4"/>
    <s v="Weighted Vest"/>
    <n v="2"/>
    <n v="122.49"/>
    <n v="0.15"/>
    <n v="70.930000000000007"/>
    <n v="208.23299999999998"/>
    <n v="141.86000000000001"/>
    <n v="66.372999999999962"/>
    <n v="0.31874390706564265"/>
    <n v="2026"/>
    <x v="3"/>
    <n v="12"/>
    <x v="11"/>
  </r>
  <r>
    <n v="948"/>
    <d v="2026-12-11T00:00:00"/>
    <x v="1"/>
    <x v="11"/>
    <x v="3"/>
    <s v="New"/>
    <x v="1"/>
    <s v="Trail Boots"/>
    <n v="1"/>
    <n v="141.74"/>
    <n v="0.15"/>
    <n v="78.97"/>
    <n v="120.479"/>
    <n v="78.97"/>
    <n v="41.509"/>
    <n v="0.34453307215365336"/>
    <n v="2026"/>
    <x v="3"/>
    <n v="12"/>
    <x v="11"/>
  </r>
  <r>
    <n v="1957"/>
    <d v="2026-12-11T00:00:00"/>
    <x v="3"/>
    <x v="7"/>
    <x v="0"/>
    <s v="Returning"/>
    <x v="0"/>
    <s v="Compact Repair Kit"/>
    <n v="6"/>
    <n v="39.44"/>
    <n v="0.1"/>
    <n v="16.89"/>
    <n v="212.976"/>
    <n v="101.34"/>
    <n v="111.636"/>
    <n v="0.52417173766058145"/>
    <n v="2026"/>
    <x v="3"/>
    <n v="12"/>
    <x v="11"/>
  </r>
  <r>
    <n v="3097"/>
    <d v="2026-12-11T00:00:00"/>
    <x v="2"/>
    <x v="3"/>
    <x v="2"/>
    <s v="Returning"/>
    <x v="0"/>
    <s v="Trail Bike Light"/>
    <n v="1"/>
    <n v="49.64"/>
    <n v="0.1"/>
    <n v="22"/>
    <n v="44.676000000000002"/>
    <n v="22"/>
    <n v="22.676000000000002"/>
    <n v="0.50756558331094992"/>
    <n v="2026"/>
    <x v="3"/>
    <n v="12"/>
    <x v="11"/>
  </r>
  <r>
    <n v="3649"/>
    <d v="2026-12-11T00:00:00"/>
    <x v="2"/>
    <x v="2"/>
    <x v="0"/>
    <s v="New"/>
    <x v="2"/>
    <s v="Travel Backpack 35L"/>
    <n v="1"/>
    <n v="164.29"/>
    <n v="0.05"/>
    <n v="88.66"/>
    <n v="156.07549999999998"/>
    <n v="88.66"/>
    <n v="67.41549999999998"/>
    <n v="0.43194159237035917"/>
    <n v="2026"/>
    <x v="3"/>
    <n v="12"/>
    <x v="11"/>
  </r>
  <r>
    <n v="3963"/>
    <d v="2026-12-11T00:00:00"/>
    <x v="3"/>
    <x v="8"/>
    <x v="0"/>
    <s v="Returning"/>
    <x v="2"/>
    <s v="Insulated Bottle"/>
    <n v="1"/>
    <n v="35.81"/>
    <n v="0"/>
    <n v="13.28"/>
    <n v="35.81"/>
    <n v="13.28"/>
    <n v="22.53"/>
    <n v="0.62915386763473891"/>
    <n v="2026"/>
    <x v="3"/>
    <n v="12"/>
    <x v="11"/>
  </r>
  <r>
    <n v="4305"/>
    <d v="2026-12-11T00:00:00"/>
    <x v="0"/>
    <x v="9"/>
    <x v="2"/>
    <s v="New"/>
    <x v="4"/>
    <s v="Resistance Band Set"/>
    <n v="1"/>
    <n v="41.31"/>
    <n v="0.05"/>
    <n v="14.56"/>
    <n v="39.244500000000002"/>
    <n v="14.56"/>
    <n v="24.6845"/>
    <n v="0.62899259768884808"/>
    <n v="2026"/>
    <x v="3"/>
    <n v="12"/>
    <x v="11"/>
  </r>
  <r>
    <n v="4942"/>
    <d v="2026-12-11T00:00:00"/>
    <x v="3"/>
    <x v="13"/>
    <x v="3"/>
    <s v="New"/>
    <x v="2"/>
    <s v="Insulated Bottle"/>
    <n v="3"/>
    <n v="36.6"/>
    <n v="0.15"/>
    <n v="13.95"/>
    <n v="93.330000000000013"/>
    <n v="41.849999999999994"/>
    <n v="51.480000000000018"/>
    <n v="0.55159112825458068"/>
    <n v="2026"/>
    <x v="3"/>
    <n v="12"/>
    <x v="11"/>
  </r>
  <r>
    <n v="19"/>
    <d v="2026-12-12T00:00:00"/>
    <x v="1"/>
    <x v="1"/>
    <x v="0"/>
    <s v="New"/>
    <x v="0"/>
    <s v="Trail Bike Light"/>
    <n v="5"/>
    <n v="49.59"/>
    <n v="0"/>
    <n v="22.63"/>
    <n v="247.95000000000002"/>
    <n v="113.14999999999999"/>
    <n v="134.80000000000001"/>
    <n v="0.54365799556362171"/>
    <n v="2026"/>
    <x v="3"/>
    <n v="12"/>
    <x v="11"/>
  </r>
  <r>
    <n v="4963"/>
    <d v="2026-12-12T00:00:00"/>
    <x v="0"/>
    <x v="0"/>
    <x v="0"/>
    <s v="New"/>
    <x v="1"/>
    <s v="Trekking Poles"/>
    <n v="5"/>
    <n v="72.3"/>
    <n v="0.05"/>
    <n v="31.73"/>
    <n v="343.42500000000001"/>
    <n v="158.65"/>
    <n v="184.77500000000001"/>
    <n v="0.53803596127247577"/>
    <n v="2026"/>
    <x v="3"/>
    <n v="12"/>
    <x v="11"/>
  </r>
  <r>
    <n v="5110"/>
    <d v="2026-12-12T00:00:00"/>
    <x v="3"/>
    <x v="4"/>
    <x v="0"/>
    <s v="New"/>
    <x v="0"/>
    <s v="Trail Bike Light"/>
    <n v="1"/>
    <n v="51.57"/>
    <n v="0.1"/>
    <n v="23.11"/>
    <n v="46.413000000000004"/>
    <n v="23.11"/>
    <n v="23.303000000000004"/>
    <n v="0.5020791588563549"/>
    <n v="2026"/>
    <x v="3"/>
    <n v="12"/>
    <x v="11"/>
  </r>
  <r>
    <n v="10"/>
    <d v="2026-12-13T00:00:00"/>
    <x v="0"/>
    <x v="0"/>
    <x v="0"/>
    <s v="Returning"/>
    <x v="2"/>
    <s v="Insulated Bottle"/>
    <n v="3"/>
    <n v="35.380000000000003"/>
    <n v="0"/>
    <n v="13.51"/>
    <n v="106.14000000000001"/>
    <n v="40.53"/>
    <n v="65.610000000000014"/>
    <n v="0.61814584511023185"/>
    <n v="2026"/>
    <x v="3"/>
    <n v="12"/>
    <x v="11"/>
  </r>
  <r>
    <n v="216"/>
    <d v="2026-12-13T00:00:00"/>
    <x v="2"/>
    <x v="2"/>
    <x v="0"/>
    <s v="Business"/>
    <x v="0"/>
    <s v="Commuter Helmet"/>
    <n v="1"/>
    <n v="83.08"/>
    <n v="0.15"/>
    <n v="42.91"/>
    <n v="70.617999999999995"/>
    <n v="42.91"/>
    <n v="27.707999999999998"/>
    <n v="0.39236455294684075"/>
    <n v="2026"/>
    <x v="3"/>
    <n v="12"/>
    <x v="11"/>
  </r>
  <r>
    <n v="1937"/>
    <d v="2026-12-13T00:00:00"/>
    <x v="1"/>
    <x v="12"/>
    <x v="1"/>
    <s v="Business"/>
    <x v="3"/>
    <s v="Compact Sleeping Bag"/>
    <n v="3"/>
    <n v="120.5"/>
    <n v="0.15"/>
    <n v="61.44"/>
    <n v="307.27499999999998"/>
    <n v="184.32"/>
    <n v="122.95499999999998"/>
    <n v="0.40014644862094212"/>
    <n v="2026"/>
    <x v="3"/>
    <n v="12"/>
    <x v="11"/>
  </r>
  <r>
    <n v="4720"/>
    <d v="2026-12-13T00:00:00"/>
    <x v="0"/>
    <x v="0"/>
    <x v="0"/>
    <s v="New"/>
    <x v="1"/>
    <s v="Trekking Poles"/>
    <n v="3"/>
    <n v="73.040000000000006"/>
    <n v="0.1"/>
    <n v="31.78"/>
    <n v="197.208"/>
    <n v="95.34"/>
    <n v="101.86799999999999"/>
    <n v="0.51655105269563095"/>
    <n v="2026"/>
    <x v="3"/>
    <n v="12"/>
    <x v="11"/>
  </r>
  <r>
    <n v="91"/>
    <d v="2026-12-14T00:00:00"/>
    <x v="1"/>
    <x v="1"/>
    <x v="0"/>
    <s v="Returning"/>
    <x v="3"/>
    <s v="Alpine Tent 4P"/>
    <n v="2"/>
    <n v="339.95"/>
    <n v="0"/>
    <n v="195.78"/>
    <n v="679.9"/>
    <n v="391.56"/>
    <n v="288.33999999999997"/>
    <n v="0.42409177820267685"/>
    <n v="2026"/>
    <x v="3"/>
    <n v="12"/>
    <x v="11"/>
  </r>
  <r>
    <n v="505"/>
    <d v="2026-12-14T00:00:00"/>
    <x v="0"/>
    <x v="15"/>
    <x v="3"/>
    <s v="Returning"/>
    <x v="3"/>
    <s v="Trail Tent 2P"/>
    <n v="2"/>
    <n v="199.43"/>
    <n v="0.05"/>
    <n v="106.58"/>
    <n v="378.91699999999997"/>
    <n v="213.16"/>
    <n v="165.75699999999998"/>
    <n v="0.4374493622613923"/>
    <n v="2026"/>
    <x v="3"/>
    <n v="12"/>
    <x v="11"/>
  </r>
  <r>
    <n v="640"/>
    <d v="2026-12-14T00:00:00"/>
    <x v="0"/>
    <x v="15"/>
    <x v="0"/>
    <s v="Returning"/>
    <x v="4"/>
    <s v="Training Mat"/>
    <n v="2"/>
    <n v="51.77"/>
    <n v="0.05"/>
    <n v="21.76"/>
    <n v="98.363"/>
    <n v="43.52"/>
    <n v="54.842999999999996"/>
    <n v="0.55755721155312465"/>
    <n v="2026"/>
    <x v="3"/>
    <n v="12"/>
    <x v="11"/>
  </r>
  <r>
    <n v="1408"/>
    <d v="2026-12-14T00:00:00"/>
    <x v="1"/>
    <x v="1"/>
    <x v="0"/>
    <s v="New"/>
    <x v="2"/>
    <s v="Travel Backpack 35L"/>
    <n v="1"/>
    <n v="161.53"/>
    <n v="0"/>
    <n v="87.43"/>
    <n v="161.53"/>
    <n v="87.43"/>
    <n v="74.099999999999994"/>
    <n v="0.45873831486411187"/>
    <n v="2026"/>
    <x v="3"/>
    <n v="12"/>
    <x v="11"/>
  </r>
  <r>
    <n v="2074"/>
    <d v="2026-12-14T00:00:00"/>
    <x v="1"/>
    <x v="12"/>
    <x v="1"/>
    <s v="Business"/>
    <x v="1"/>
    <s v="Trail Boots"/>
    <n v="4"/>
    <n v="145.85"/>
    <n v="0.1"/>
    <n v="79.47"/>
    <n v="525.05999999999995"/>
    <n v="317.88"/>
    <n v="207.17999999999995"/>
    <n v="0.39458347617415146"/>
    <n v="2026"/>
    <x v="3"/>
    <n v="12"/>
    <x v="11"/>
  </r>
  <r>
    <n v="2639"/>
    <d v="2026-12-14T00:00:00"/>
    <x v="3"/>
    <x v="13"/>
    <x v="0"/>
    <s v="Returning"/>
    <x v="3"/>
    <s v="Trail Tent 2P"/>
    <n v="1"/>
    <n v="197.18"/>
    <n v="0"/>
    <n v="105.28"/>
    <n v="197.18"/>
    <n v="105.28"/>
    <n v="91.9"/>
    <n v="0.46607160969672384"/>
    <n v="2026"/>
    <x v="3"/>
    <n v="12"/>
    <x v="11"/>
  </r>
  <r>
    <n v="2694"/>
    <d v="2026-12-14T00:00:00"/>
    <x v="3"/>
    <x v="7"/>
    <x v="0"/>
    <s v="New"/>
    <x v="3"/>
    <s v="Compact Sleeping Bag"/>
    <n v="1"/>
    <n v="124.9"/>
    <n v="0"/>
    <n v="62.16"/>
    <n v="124.9"/>
    <n v="62.16"/>
    <n v="62.740000000000009"/>
    <n v="0.50232185748598879"/>
    <n v="2026"/>
    <x v="3"/>
    <n v="12"/>
    <x v="11"/>
  </r>
  <r>
    <n v="2797"/>
    <d v="2026-12-14T00:00:00"/>
    <x v="2"/>
    <x v="16"/>
    <x v="2"/>
    <s v="New"/>
    <x v="1"/>
    <s v="Trekking Poles"/>
    <n v="2"/>
    <n v="70.239999999999995"/>
    <n v="0.1"/>
    <n v="32.130000000000003"/>
    <n v="126.43199999999999"/>
    <n v="64.260000000000005"/>
    <n v="62.171999999999983"/>
    <n v="0.49174259681093385"/>
    <n v="2026"/>
    <x v="3"/>
    <n v="12"/>
    <x v="11"/>
  </r>
  <r>
    <n v="2811"/>
    <d v="2026-12-14T00:00:00"/>
    <x v="1"/>
    <x v="11"/>
    <x v="2"/>
    <s v="Business"/>
    <x v="1"/>
    <s v="Trail Boots"/>
    <n v="5"/>
    <n v="145.6"/>
    <n v="0.15"/>
    <n v="81.180000000000007"/>
    <n v="618.79999999999995"/>
    <n v="405.90000000000003"/>
    <n v="212.89999999999992"/>
    <n v="0.34405300581771159"/>
    <n v="2026"/>
    <x v="3"/>
    <n v="12"/>
    <x v="11"/>
  </r>
  <r>
    <n v="4037"/>
    <d v="2026-12-14T00:00:00"/>
    <x v="3"/>
    <x v="8"/>
    <x v="2"/>
    <s v="Returning"/>
    <x v="1"/>
    <s v="Summit Backpack 45L"/>
    <n v="1"/>
    <n v="152.4"/>
    <n v="0.05"/>
    <n v="77.98"/>
    <n v="144.78"/>
    <n v="77.98"/>
    <n v="66.8"/>
    <n v="0.46138969470921398"/>
    <n v="2026"/>
    <x v="3"/>
    <n v="12"/>
    <x v="11"/>
  </r>
  <r>
    <n v="4629"/>
    <d v="2026-12-14T00:00:00"/>
    <x v="2"/>
    <x v="2"/>
    <x v="0"/>
    <s v="New"/>
    <x v="2"/>
    <s v="Insulated Bottle"/>
    <n v="1"/>
    <n v="36.17"/>
    <n v="0.05"/>
    <n v="13.87"/>
    <n v="34.361499999999999"/>
    <n v="13.87"/>
    <n v="20.491500000000002"/>
    <n v="0.59635056676803988"/>
    <n v="2026"/>
    <x v="3"/>
    <n v="12"/>
    <x v="11"/>
  </r>
  <r>
    <n v="2455"/>
    <d v="2026-12-15T00:00:00"/>
    <x v="1"/>
    <x v="12"/>
    <x v="0"/>
    <s v="Returning"/>
    <x v="3"/>
    <s v="Compact Sleeping Bag"/>
    <n v="3"/>
    <n v="126.21"/>
    <n v="0.1"/>
    <n v="60.65"/>
    <n v="340.767"/>
    <n v="181.95"/>
    <n v="158.81700000000001"/>
    <n v="0.46605745274630467"/>
    <n v="2026"/>
    <x v="3"/>
    <n v="12"/>
    <x v="11"/>
  </r>
  <r>
    <n v="3184"/>
    <d v="2026-12-15T00:00:00"/>
    <x v="3"/>
    <x v="13"/>
    <x v="1"/>
    <s v="Returning"/>
    <x v="1"/>
    <s v="Trail Boots"/>
    <n v="6"/>
    <n v="143.72999999999999"/>
    <n v="0.15"/>
    <n v="77.27"/>
    <n v="733.02299999999991"/>
    <n v="463.62"/>
    <n v="269.40299999999991"/>
    <n v="0.36752325643260847"/>
    <n v="2026"/>
    <x v="3"/>
    <n v="12"/>
    <x v="11"/>
  </r>
  <r>
    <n v="3363"/>
    <d v="2026-12-15T00:00:00"/>
    <x v="1"/>
    <x v="12"/>
    <x v="3"/>
    <s v="New"/>
    <x v="1"/>
    <s v="Trail Boots"/>
    <n v="4"/>
    <n v="146.38999999999999"/>
    <n v="0"/>
    <n v="78.95"/>
    <n v="585.55999999999995"/>
    <n v="315.8"/>
    <n v="269.75999999999993"/>
    <n v="0.46068720541020552"/>
    <n v="2026"/>
    <x v="3"/>
    <n v="12"/>
    <x v="11"/>
  </r>
  <r>
    <n v="3373"/>
    <d v="2026-12-15T00:00:00"/>
    <x v="1"/>
    <x v="12"/>
    <x v="3"/>
    <s v="Returning"/>
    <x v="1"/>
    <s v="Hiking Daypack 20L"/>
    <n v="2"/>
    <n v="89.84"/>
    <n v="0.05"/>
    <n v="45.17"/>
    <n v="170.696"/>
    <n v="90.34"/>
    <n v="80.355999999999995"/>
    <n v="0.47075502647982376"/>
    <n v="2026"/>
    <x v="3"/>
    <n v="12"/>
    <x v="11"/>
  </r>
  <r>
    <n v="3799"/>
    <d v="2026-12-15T00:00:00"/>
    <x v="2"/>
    <x v="10"/>
    <x v="2"/>
    <s v="New"/>
    <x v="4"/>
    <s v="Training Mat"/>
    <n v="3"/>
    <n v="49.67"/>
    <n v="0.05"/>
    <n v="21.5"/>
    <n v="141.55949999999999"/>
    <n v="64.5"/>
    <n v="77.059499999999986"/>
    <n v="0.54436120500566898"/>
    <n v="2026"/>
    <x v="3"/>
    <n v="12"/>
    <x v="11"/>
  </r>
  <r>
    <n v="5002"/>
    <d v="2026-12-15T00:00:00"/>
    <x v="1"/>
    <x v="14"/>
    <x v="1"/>
    <s v="Business"/>
    <x v="1"/>
    <s v="Hiking Daypack 20L"/>
    <n v="4"/>
    <n v="94.3"/>
    <n v="0.1"/>
    <n v="44.36"/>
    <n v="339.48"/>
    <n v="177.44"/>
    <n v="162.04000000000002"/>
    <n v="0.47731825144338402"/>
    <n v="2026"/>
    <x v="3"/>
    <n v="12"/>
    <x v="11"/>
  </r>
  <r>
    <n v="2896"/>
    <d v="2026-12-16T00:00:00"/>
    <x v="1"/>
    <x v="12"/>
    <x v="2"/>
    <s v="Business"/>
    <x v="4"/>
    <s v="Recovery Roller"/>
    <n v="2"/>
    <n v="36.020000000000003"/>
    <n v="0.1"/>
    <n v="13.59"/>
    <n v="64.836000000000013"/>
    <n v="27.18"/>
    <n v="37.656000000000013"/>
    <n v="0.58078845086063302"/>
    <n v="2026"/>
    <x v="3"/>
    <n v="12"/>
    <x v="11"/>
  </r>
  <r>
    <n v="3334"/>
    <d v="2026-12-16T00:00:00"/>
    <x v="1"/>
    <x v="14"/>
    <x v="0"/>
    <s v="Returning"/>
    <x v="1"/>
    <s v="Summit Backpack 45L"/>
    <n v="1"/>
    <n v="154.12"/>
    <n v="0"/>
    <n v="77.45"/>
    <n v="154.12"/>
    <n v="77.45"/>
    <n v="76.67"/>
    <n v="0.49746950428237735"/>
    <n v="2026"/>
    <x v="3"/>
    <n v="12"/>
    <x v="11"/>
  </r>
  <r>
    <n v="3469"/>
    <d v="2026-12-16T00:00:00"/>
    <x v="0"/>
    <x v="9"/>
    <x v="0"/>
    <s v="Returning"/>
    <x v="1"/>
    <s v="Summit Backpack 45L"/>
    <n v="1"/>
    <n v="150.88"/>
    <n v="0.05"/>
    <n v="81.02"/>
    <n v="143.33599999999998"/>
    <n v="81.02"/>
    <n v="62.315999999999988"/>
    <n v="0.43475470223809787"/>
    <n v="2026"/>
    <x v="3"/>
    <n v="12"/>
    <x v="11"/>
  </r>
  <r>
    <n v="569"/>
    <d v="2026-12-17T00:00:00"/>
    <x v="2"/>
    <x v="2"/>
    <x v="3"/>
    <s v="New"/>
    <x v="0"/>
    <s v="Compact Repair Kit"/>
    <n v="2"/>
    <n v="40.479999999999997"/>
    <n v="0"/>
    <n v="16.23"/>
    <n v="80.959999999999994"/>
    <n v="32.46"/>
    <n v="48.499999999999993"/>
    <n v="0.5990612648221344"/>
    <n v="2026"/>
    <x v="3"/>
    <n v="12"/>
    <x v="11"/>
  </r>
  <r>
    <n v="2404"/>
    <d v="2026-12-17T00:00:00"/>
    <x v="2"/>
    <x v="10"/>
    <x v="3"/>
    <s v="Business"/>
    <x v="2"/>
    <s v="Travel Backpack 35L"/>
    <n v="3"/>
    <n v="163.34"/>
    <n v="0.1"/>
    <n v="88.53"/>
    <n v="441.01799999999997"/>
    <n v="265.59000000000003"/>
    <n v="175.42799999999994"/>
    <n v="0.39777968246194023"/>
    <n v="2026"/>
    <x v="3"/>
    <n v="12"/>
    <x v="11"/>
  </r>
  <r>
    <n v="4682"/>
    <d v="2026-12-17T00:00:00"/>
    <x v="3"/>
    <x v="4"/>
    <x v="2"/>
    <s v="New"/>
    <x v="4"/>
    <s v="Resistance Band Set"/>
    <n v="2"/>
    <n v="40.89"/>
    <n v="0"/>
    <n v="14.95"/>
    <n v="81.78"/>
    <n v="29.9"/>
    <n v="51.88"/>
    <n v="0.63438493519197847"/>
    <n v="2026"/>
    <x v="3"/>
    <n v="12"/>
    <x v="11"/>
  </r>
  <r>
    <n v="4888"/>
    <d v="2026-12-17T00:00:00"/>
    <x v="2"/>
    <x v="2"/>
    <x v="3"/>
    <s v="New"/>
    <x v="4"/>
    <s v="Resistance Band Set"/>
    <n v="1"/>
    <n v="40.159999999999997"/>
    <n v="0.15"/>
    <n v="14.46"/>
    <n v="34.135999999999996"/>
    <n v="14.46"/>
    <n v="19.675999999999995"/>
    <n v="0.576400281228029"/>
    <n v="2026"/>
    <x v="3"/>
    <n v="12"/>
    <x v="11"/>
  </r>
  <r>
    <n v="4923"/>
    <d v="2026-12-17T00:00:00"/>
    <x v="3"/>
    <x v="13"/>
    <x v="0"/>
    <s v="New"/>
    <x v="3"/>
    <s v="Portable Camp Stove"/>
    <n v="2"/>
    <n v="79.86"/>
    <n v="0"/>
    <n v="39.049999999999997"/>
    <n v="159.72"/>
    <n v="78.099999999999994"/>
    <n v="81.62"/>
    <n v="0.51101928374655647"/>
    <n v="2026"/>
    <x v="3"/>
    <n v="12"/>
    <x v="11"/>
  </r>
  <r>
    <n v="131"/>
    <d v="2026-12-18T00:00:00"/>
    <x v="1"/>
    <x v="11"/>
    <x v="3"/>
    <s v="Returning"/>
    <x v="3"/>
    <s v="Compact Sleeping Bag"/>
    <n v="2"/>
    <n v="123.42"/>
    <n v="0.1"/>
    <n v="60.03"/>
    <n v="222.15600000000001"/>
    <n v="120.06"/>
    <n v="102.096"/>
    <n v="0.45956895154756117"/>
    <n v="2026"/>
    <x v="3"/>
    <n v="12"/>
    <x v="11"/>
  </r>
  <r>
    <n v="349"/>
    <d v="2026-12-18T00:00:00"/>
    <x v="2"/>
    <x v="2"/>
    <x v="0"/>
    <s v="Returning"/>
    <x v="2"/>
    <s v="Packing Cube Set"/>
    <n v="1"/>
    <n v="47.61"/>
    <n v="0.05"/>
    <n v="18.18"/>
    <n v="45.229499999999994"/>
    <n v="18.18"/>
    <n v="27.049499999999995"/>
    <n v="0.59804994527907662"/>
    <n v="2026"/>
    <x v="3"/>
    <n v="12"/>
    <x v="11"/>
  </r>
  <r>
    <n v="1131"/>
    <d v="2026-12-18T00:00:00"/>
    <x v="3"/>
    <x v="8"/>
    <x v="0"/>
    <s v="Returning"/>
    <x v="1"/>
    <s v="Hiking Daypack 20L"/>
    <n v="2"/>
    <n v="93.88"/>
    <n v="0.1"/>
    <n v="45.89"/>
    <n v="168.98400000000001"/>
    <n v="91.78"/>
    <n v="77.204000000000008"/>
    <n v="0.45687165648818823"/>
    <n v="2026"/>
    <x v="3"/>
    <n v="12"/>
    <x v="11"/>
  </r>
  <r>
    <n v="2738"/>
    <d v="2026-12-18T00:00:00"/>
    <x v="1"/>
    <x v="11"/>
    <x v="0"/>
    <s v="New"/>
    <x v="1"/>
    <s v="Trail Boots"/>
    <n v="3"/>
    <n v="145.43"/>
    <n v="0.05"/>
    <n v="81.72"/>
    <n v="414.47550000000001"/>
    <n v="245.16"/>
    <n v="169.31550000000001"/>
    <n v="0.40850544845232106"/>
    <n v="2026"/>
    <x v="3"/>
    <n v="12"/>
    <x v="11"/>
  </r>
  <r>
    <n v="4400"/>
    <d v="2026-12-18T00:00:00"/>
    <x v="3"/>
    <x v="4"/>
    <x v="0"/>
    <s v="Returning"/>
    <x v="2"/>
    <s v="Insulated Bottle"/>
    <n v="2"/>
    <n v="36.89"/>
    <n v="0.1"/>
    <n v="13.74"/>
    <n v="66.402000000000001"/>
    <n v="27.48"/>
    <n v="38.921999999999997"/>
    <n v="0.58615704346254627"/>
    <n v="2026"/>
    <x v="3"/>
    <n v="12"/>
    <x v="11"/>
  </r>
  <r>
    <n v="3122"/>
    <d v="2026-12-19T00:00:00"/>
    <x v="0"/>
    <x v="0"/>
    <x v="3"/>
    <s v="Returning"/>
    <x v="1"/>
    <s v="Trail Boots"/>
    <n v="1"/>
    <n v="145.44"/>
    <n v="0.1"/>
    <n v="80.42"/>
    <n v="130.89600000000002"/>
    <n v="80.42"/>
    <n v="50.476000000000013"/>
    <n v="0.38561911746730232"/>
    <n v="2026"/>
    <x v="3"/>
    <n v="12"/>
    <x v="11"/>
  </r>
  <r>
    <n v="4572"/>
    <d v="2026-12-19T00:00:00"/>
    <x v="0"/>
    <x v="15"/>
    <x v="0"/>
    <s v="New"/>
    <x v="4"/>
    <s v="Training Mat"/>
    <n v="2"/>
    <n v="51.56"/>
    <n v="0"/>
    <n v="21.9"/>
    <n v="103.12"/>
    <n v="43.8"/>
    <n v="59.320000000000007"/>
    <n v="0.57525213343677273"/>
    <n v="2026"/>
    <x v="3"/>
    <n v="12"/>
    <x v="11"/>
  </r>
  <r>
    <n v="4783"/>
    <d v="2026-12-19T00:00:00"/>
    <x v="3"/>
    <x v="7"/>
    <x v="0"/>
    <s v="New"/>
    <x v="3"/>
    <s v="Compact Sleeping Bag"/>
    <n v="2"/>
    <n v="122"/>
    <n v="0.15"/>
    <n v="60.01"/>
    <n v="207.4"/>
    <n v="120.02"/>
    <n v="87.38000000000001"/>
    <n v="0.4213114754098361"/>
    <n v="2026"/>
    <x v="3"/>
    <n v="12"/>
    <x v="11"/>
  </r>
  <r>
    <n v="5055"/>
    <d v="2026-12-19T00:00:00"/>
    <x v="2"/>
    <x v="3"/>
    <x v="3"/>
    <s v="New"/>
    <x v="1"/>
    <s v="Trekking Poles"/>
    <n v="1"/>
    <n v="71.89"/>
    <n v="0.15"/>
    <n v="32.409999999999997"/>
    <n v="61.106499999999997"/>
    <n v="32.409999999999997"/>
    <n v="28.6965"/>
    <n v="0.46961452545964832"/>
    <n v="2026"/>
    <x v="3"/>
    <n v="12"/>
    <x v="11"/>
  </r>
  <r>
    <n v="5100"/>
    <d v="2026-12-19T00:00:00"/>
    <x v="2"/>
    <x v="5"/>
    <x v="0"/>
    <s v="Returning"/>
    <x v="1"/>
    <s v="Trekking Poles"/>
    <n v="2"/>
    <n v="70.59"/>
    <n v="0.15"/>
    <n v="31.56"/>
    <n v="120.003"/>
    <n v="63.12"/>
    <n v="56.883000000000003"/>
    <n v="0.47401314967125824"/>
    <n v="2026"/>
    <x v="3"/>
    <n v="12"/>
    <x v="11"/>
  </r>
  <r>
    <n v="488"/>
    <d v="2026-12-20T00:00:00"/>
    <x v="3"/>
    <x v="7"/>
    <x v="0"/>
    <s v="Returning"/>
    <x v="1"/>
    <s v="Trail Boots"/>
    <n v="4"/>
    <n v="141.91"/>
    <n v="0.05"/>
    <n v="80.260000000000005"/>
    <n v="539.25799999999992"/>
    <n v="321.04000000000002"/>
    <n v="218.2179999999999"/>
    <n v="0.40466344495584661"/>
    <n v="2026"/>
    <x v="3"/>
    <n v="12"/>
    <x v="11"/>
  </r>
  <r>
    <n v="710"/>
    <d v="2026-12-20T00:00:00"/>
    <x v="1"/>
    <x v="6"/>
    <x v="1"/>
    <s v="Business"/>
    <x v="1"/>
    <s v="Trail Boots"/>
    <n v="3"/>
    <n v="140.4"/>
    <n v="0.2"/>
    <n v="81.760000000000005"/>
    <n v="336.96000000000004"/>
    <n v="245.28000000000003"/>
    <n v="91.68"/>
    <n v="0.27207977207977208"/>
    <n v="2026"/>
    <x v="3"/>
    <n v="12"/>
    <x v="11"/>
  </r>
  <r>
    <n v="1009"/>
    <d v="2026-12-20T00:00:00"/>
    <x v="3"/>
    <x v="13"/>
    <x v="3"/>
    <s v="Returning"/>
    <x v="1"/>
    <s v="Trekking Poles"/>
    <n v="2"/>
    <n v="72.349999999999994"/>
    <n v="0.15"/>
    <n v="32.44"/>
    <n v="122.99499999999999"/>
    <n v="64.88"/>
    <n v="58.114999999999995"/>
    <n v="0.47249888206837676"/>
    <n v="2026"/>
    <x v="3"/>
    <n v="12"/>
    <x v="11"/>
  </r>
  <r>
    <n v="1231"/>
    <d v="2026-12-20T00:00:00"/>
    <x v="3"/>
    <x v="8"/>
    <x v="0"/>
    <s v="New"/>
    <x v="3"/>
    <s v="Compact Sleeping Bag"/>
    <n v="4"/>
    <n v="120.8"/>
    <n v="0.1"/>
    <n v="59.93"/>
    <n v="434.88"/>
    <n v="239.72"/>
    <n v="195.16"/>
    <n v="0.44876747608535689"/>
    <n v="2026"/>
    <x v="3"/>
    <n v="12"/>
    <x v="11"/>
  </r>
  <r>
    <n v="1445"/>
    <d v="2026-12-20T00:00:00"/>
    <x v="3"/>
    <x v="7"/>
    <x v="0"/>
    <s v="New"/>
    <x v="1"/>
    <s v="Trekking Poles"/>
    <n v="1"/>
    <n v="71.23"/>
    <n v="0"/>
    <n v="31.63"/>
    <n v="71.23"/>
    <n v="31.63"/>
    <n v="39.600000000000009"/>
    <n v="0.55594552856942303"/>
    <n v="2026"/>
    <x v="3"/>
    <n v="12"/>
    <x v="11"/>
  </r>
  <r>
    <n v="2842"/>
    <d v="2026-12-20T00:00:00"/>
    <x v="2"/>
    <x v="10"/>
    <x v="1"/>
    <s v="Business"/>
    <x v="0"/>
    <s v="Trail Bike Light"/>
    <n v="5"/>
    <n v="51.02"/>
    <n v="0.05"/>
    <n v="22.56"/>
    <n v="242.345"/>
    <n v="112.8"/>
    <n v="129.54500000000002"/>
    <n v="0.5345478553302111"/>
    <n v="2026"/>
    <x v="3"/>
    <n v="12"/>
    <x v="11"/>
  </r>
  <r>
    <n v="3783"/>
    <d v="2026-12-20T00:00:00"/>
    <x v="2"/>
    <x v="2"/>
    <x v="3"/>
    <s v="New"/>
    <x v="2"/>
    <s v="Carry-On Duffel"/>
    <n v="1"/>
    <n v="130.52000000000001"/>
    <n v="0.1"/>
    <n v="66.09"/>
    <n v="117.46800000000002"/>
    <n v="66.09"/>
    <n v="51.378000000000014"/>
    <n v="0.43737869036673821"/>
    <n v="2026"/>
    <x v="3"/>
    <n v="12"/>
    <x v="11"/>
  </r>
  <r>
    <n v="4484"/>
    <d v="2026-12-20T00:00:00"/>
    <x v="1"/>
    <x v="14"/>
    <x v="0"/>
    <s v="Returning"/>
    <x v="0"/>
    <s v="Commuter Helmet"/>
    <n v="2"/>
    <n v="79.87"/>
    <n v="0.15"/>
    <n v="41.9"/>
    <n v="135.779"/>
    <n v="83.8"/>
    <n v="51.978999999999999"/>
    <n v="0.38282061290773978"/>
    <n v="2026"/>
    <x v="3"/>
    <n v="12"/>
    <x v="11"/>
  </r>
  <r>
    <n v="4597"/>
    <d v="2026-12-20T00:00:00"/>
    <x v="3"/>
    <x v="13"/>
    <x v="0"/>
    <s v="Returning"/>
    <x v="1"/>
    <s v="Trekking Poles"/>
    <n v="3"/>
    <n v="71.3"/>
    <n v="0.1"/>
    <n v="32.93"/>
    <n v="192.51"/>
    <n v="98.789999999999992"/>
    <n v="93.72"/>
    <n v="0.48683185289075892"/>
    <n v="2026"/>
    <x v="3"/>
    <n v="12"/>
    <x v="11"/>
  </r>
  <r>
    <n v="4917"/>
    <d v="2026-12-20T00:00:00"/>
    <x v="0"/>
    <x v="9"/>
    <x v="0"/>
    <s v="Returning"/>
    <x v="3"/>
    <s v="Compact Sleeping Bag"/>
    <n v="2"/>
    <n v="122.95"/>
    <n v="0.1"/>
    <n v="59.79"/>
    <n v="221.31"/>
    <n v="119.58"/>
    <n v="101.73"/>
    <n v="0.45967195336857802"/>
    <n v="2026"/>
    <x v="3"/>
    <n v="12"/>
    <x v="11"/>
  </r>
  <r>
    <n v="629"/>
    <d v="2026-12-21T00:00:00"/>
    <x v="3"/>
    <x v="13"/>
    <x v="0"/>
    <s v="Business"/>
    <x v="4"/>
    <s v="Training Mat"/>
    <n v="2"/>
    <n v="50.04"/>
    <n v="0.05"/>
    <n v="22.43"/>
    <n v="95.075999999999993"/>
    <n v="44.86"/>
    <n v="50.215999999999994"/>
    <n v="0.52816694013210486"/>
    <n v="2026"/>
    <x v="3"/>
    <n v="12"/>
    <x v="11"/>
  </r>
  <r>
    <n v="1373"/>
    <d v="2026-12-21T00:00:00"/>
    <x v="1"/>
    <x v="1"/>
    <x v="3"/>
    <s v="Returning"/>
    <x v="3"/>
    <s v="Portable Camp Stove"/>
    <n v="1"/>
    <n v="80.92"/>
    <n v="0.05"/>
    <n v="40.14"/>
    <n v="76.873999999999995"/>
    <n v="40.14"/>
    <n v="36.733999999999995"/>
    <n v="0.47784686630069978"/>
    <n v="2026"/>
    <x v="3"/>
    <n v="12"/>
    <x v="11"/>
  </r>
  <r>
    <n v="1668"/>
    <d v="2026-12-21T00:00:00"/>
    <x v="2"/>
    <x v="5"/>
    <x v="0"/>
    <s v="Business"/>
    <x v="0"/>
    <s v="Trail Bike Light"/>
    <n v="6"/>
    <n v="50.35"/>
    <n v="0.15"/>
    <n v="22.91"/>
    <n v="256.78500000000003"/>
    <n v="137.46"/>
    <n v="119.32500000000002"/>
    <n v="0.46468835796483443"/>
    <n v="2026"/>
    <x v="3"/>
    <n v="12"/>
    <x v="11"/>
  </r>
  <r>
    <n v="2646"/>
    <d v="2026-12-21T00:00:00"/>
    <x v="1"/>
    <x v="1"/>
    <x v="0"/>
    <s v="Returning"/>
    <x v="4"/>
    <s v="Recovery Roller"/>
    <n v="1"/>
    <n v="35.799999999999997"/>
    <n v="0.05"/>
    <n v="14.12"/>
    <n v="34.01"/>
    <n v="14.12"/>
    <n v="19.89"/>
    <n v="0.58482799176712741"/>
    <n v="2026"/>
    <x v="3"/>
    <n v="12"/>
    <x v="11"/>
  </r>
  <r>
    <n v="3044"/>
    <d v="2026-12-21T00:00:00"/>
    <x v="1"/>
    <x v="6"/>
    <x v="1"/>
    <s v="Business"/>
    <x v="0"/>
    <s v="Compact Repair Kit"/>
    <n v="4"/>
    <n v="40.64"/>
    <n v="0.1"/>
    <n v="16.260000000000002"/>
    <n v="146.304"/>
    <n v="65.040000000000006"/>
    <n v="81.263999999999996"/>
    <n v="0.55544619422572172"/>
    <n v="2026"/>
    <x v="3"/>
    <n v="12"/>
    <x v="11"/>
  </r>
  <r>
    <n v="3065"/>
    <d v="2026-12-21T00:00:00"/>
    <x v="2"/>
    <x v="10"/>
    <x v="0"/>
    <s v="New"/>
    <x v="3"/>
    <s v="Portable Camp Stove"/>
    <n v="3"/>
    <n v="81.510000000000005"/>
    <n v="0.05"/>
    <n v="39.9"/>
    <n v="232.30350000000001"/>
    <n v="119.69999999999999"/>
    <n v="112.60350000000003"/>
    <n v="0.48472580051527425"/>
    <n v="2026"/>
    <x v="3"/>
    <n v="12"/>
    <x v="11"/>
  </r>
  <r>
    <n v="3365"/>
    <d v="2026-12-21T00:00:00"/>
    <x v="3"/>
    <x v="7"/>
    <x v="2"/>
    <s v="New"/>
    <x v="4"/>
    <s v="Weighted Vest"/>
    <n v="2"/>
    <n v="122.4"/>
    <n v="0.1"/>
    <n v="71.09"/>
    <n v="220.32000000000002"/>
    <n v="142.18"/>
    <n v="78.140000000000015"/>
    <n v="0.35466594045025424"/>
    <n v="2026"/>
    <x v="3"/>
    <n v="12"/>
    <x v="11"/>
  </r>
  <r>
    <n v="4042"/>
    <d v="2026-12-21T00:00:00"/>
    <x v="0"/>
    <x v="9"/>
    <x v="3"/>
    <s v="Returning"/>
    <x v="2"/>
    <s v="Packing Cube Set"/>
    <n v="1"/>
    <n v="45.94"/>
    <n v="0.05"/>
    <n v="18.100000000000001"/>
    <n v="43.642999999999994"/>
    <n v="18.100000000000001"/>
    <n v="25.542999999999992"/>
    <n v="0.58527140664024002"/>
    <n v="2026"/>
    <x v="3"/>
    <n v="12"/>
    <x v="11"/>
  </r>
  <r>
    <n v="4635"/>
    <d v="2026-12-21T00:00:00"/>
    <x v="3"/>
    <x v="13"/>
    <x v="1"/>
    <s v="Returning"/>
    <x v="3"/>
    <s v="Trail Tent 2P"/>
    <n v="15"/>
    <n v="196.89"/>
    <n v="0.15"/>
    <n v="105.09"/>
    <n v="2510.3474999999999"/>
    <n v="1576.3500000000001"/>
    <n v="933.99749999999972"/>
    <n v="0.37205904760197533"/>
    <n v="2026"/>
    <x v="3"/>
    <n v="12"/>
    <x v="11"/>
  </r>
  <r>
    <n v="4748"/>
    <d v="2026-12-21T00:00:00"/>
    <x v="3"/>
    <x v="13"/>
    <x v="2"/>
    <s v="Business"/>
    <x v="0"/>
    <s v="Trail Bike Light"/>
    <n v="1"/>
    <n v="51.18"/>
    <n v="0.05"/>
    <n v="22.98"/>
    <n v="48.620999999999995"/>
    <n v="22.98"/>
    <n v="25.640999999999995"/>
    <n v="0.52736471894860237"/>
    <n v="2026"/>
    <x v="3"/>
    <n v="12"/>
    <x v="11"/>
  </r>
  <r>
    <n v="342"/>
    <d v="2026-12-22T00:00:00"/>
    <x v="1"/>
    <x v="6"/>
    <x v="2"/>
    <s v="New"/>
    <x v="0"/>
    <s v="Compact Repair Kit"/>
    <n v="3"/>
    <n v="40.78"/>
    <n v="0.15"/>
    <n v="16.73"/>
    <n v="103.989"/>
    <n v="50.19"/>
    <n v="53.799000000000007"/>
    <n v="0.51735279693044456"/>
    <n v="2026"/>
    <x v="3"/>
    <n v="12"/>
    <x v="11"/>
  </r>
  <r>
    <n v="676"/>
    <d v="2026-12-22T00:00:00"/>
    <x v="2"/>
    <x v="3"/>
    <x v="3"/>
    <s v="Returning"/>
    <x v="3"/>
    <s v="Trail Tent 2P"/>
    <n v="1"/>
    <n v="195.63"/>
    <n v="0.05"/>
    <n v="102.13"/>
    <n v="185.84849999999997"/>
    <n v="102.13"/>
    <n v="83.718499999999977"/>
    <n v="0.45046637449320276"/>
    <n v="2026"/>
    <x v="3"/>
    <n v="12"/>
    <x v="11"/>
  </r>
  <r>
    <n v="1912"/>
    <d v="2026-12-22T00:00:00"/>
    <x v="2"/>
    <x v="5"/>
    <x v="1"/>
    <s v="Returning"/>
    <x v="2"/>
    <s v="Carry-On Duffel"/>
    <n v="10"/>
    <n v="134.86000000000001"/>
    <n v="0.1"/>
    <n v="65.3"/>
    <n v="1213.7400000000002"/>
    <n v="653"/>
    <n v="560.74000000000024"/>
    <n v="0.46199350767050612"/>
    <n v="2026"/>
    <x v="3"/>
    <n v="12"/>
    <x v="11"/>
  </r>
  <r>
    <n v="2065"/>
    <d v="2026-12-22T00:00:00"/>
    <x v="3"/>
    <x v="4"/>
    <x v="0"/>
    <s v="New"/>
    <x v="0"/>
    <s v="Commuter Helmet"/>
    <n v="1"/>
    <n v="83.15"/>
    <n v="0"/>
    <n v="42.3"/>
    <n v="83.15"/>
    <n v="42.3"/>
    <n v="40.850000000000009"/>
    <n v="0.49128081779915822"/>
    <n v="2026"/>
    <x v="3"/>
    <n v="12"/>
    <x v="11"/>
  </r>
  <r>
    <n v="3136"/>
    <d v="2026-12-22T00:00:00"/>
    <x v="1"/>
    <x v="6"/>
    <x v="3"/>
    <s v="Business"/>
    <x v="0"/>
    <s v="Commuter Helmet"/>
    <n v="1"/>
    <n v="81.599999999999994"/>
    <n v="0.15"/>
    <n v="42"/>
    <n v="69.36"/>
    <n v="42"/>
    <n v="27.36"/>
    <n v="0.3944636678200692"/>
    <n v="2026"/>
    <x v="3"/>
    <n v="12"/>
    <x v="11"/>
  </r>
  <r>
    <n v="3423"/>
    <d v="2026-12-22T00:00:00"/>
    <x v="3"/>
    <x v="7"/>
    <x v="2"/>
    <s v="Business"/>
    <x v="2"/>
    <s v="Packing Cube Set"/>
    <n v="5"/>
    <n v="47.67"/>
    <n v="0.1"/>
    <n v="17.84"/>
    <n v="214.51500000000001"/>
    <n v="89.2"/>
    <n v="125.31500000000001"/>
    <n v="0.5841782625923595"/>
    <n v="2026"/>
    <x v="3"/>
    <n v="12"/>
    <x v="11"/>
  </r>
  <r>
    <n v="3746"/>
    <d v="2026-12-22T00:00:00"/>
    <x v="3"/>
    <x v="7"/>
    <x v="2"/>
    <s v="Business"/>
    <x v="0"/>
    <s v="Trail Bike Light"/>
    <n v="2"/>
    <n v="50.96"/>
    <n v="0.15"/>
    <n v="22.59"/>
    <n v="86.632000000000005"/>
    <n v="45.18"/>
    <n v="41.452000000000005"/>
    <n v="0.47848370117277683"/>
    <n v="2026"/>
    <x v="3"/>
    <n v="12"/>
    <x v="11"/>
  </r>
  <r>
    <n v="1198"/>
    <d v="2026-12-23T00:00:00"/>
    <x v="3"/>
    <x v="7"/>
    <x v="2"/>
    <s v="New"/>
    <x v="2"/>
    <s v="Packing Cube Set"/>
    <n v="5"/>
    <n v="47.69"/>
    <n v="0.05"/>
    <n v="18.23"/>
    <n v="226.52749999999997"/>
    <n v="91.15"/>
    <n v="135.37749999999997"/>
    <n v="0.59762059794064726"/>
    <n v="2026"/>
    <x v="3"/>
    <n v="12"/>
    <x v="11"/>
  </r>
  <r>
    <n v="2123"/>
    <d v="2026-12-23T00:00:00"/>
    <x v="3"/>
    <x v="8"/>
    <x v="0"/>
    <s v="Returning"/>
    <x v="1"/>
    <s v="Hiking Daypack 20L"/>
    <n v="1"/>
    <n v="91.08"/>
    <n v="0.2"/>
    <n v="46.14"/>
    <n v="72.864000000000004"/>
    <n v="46.14"/>
    <n v="26.724000000000004"/>
    <n v="0.36676548089591571"/>
    <n v="2026"/>
    <x v="3"/>
    <n v="12"/>
    <x v="11"/>
  </r>
  <r>
    <n v="2586"/>
    <d v="2026-12-23T00:00:00"/>
    <x v="1"/>
    <x v="14"/>
    <x v="2"/>
    <s v="New"/>
    <x v="1"/>
    <s v="Trail Boots"/>
    <n v="1"/>
    <n v="143.84"/>
    <n v="0.15"/>
    <n v="78.17"/>
    <n v="122.264"/>
    <n v="78.17"/>
    <n v="44.093999999999994"/>
    <n v="0.360645815612118"/>
    <n v="2026"/>
    <x v="3"/>
    <n v="12"/>
    <x v="11"/>
  </r>
  <r>
    <n v="3048"/>
    <d v="2026-12-23T00:00:00"/>
    <x v="1"/>
    <x v="6"/>
    <x v="0"/>
    <s v="New"/>
    <x v="0"/>
    <s v="Cycling Pack 12L"/>
    <n v="1"/>
    <n v="102.66"/>
    <n v="0.05"/>
    <n v="49.2"/>
    <n v="97.526999999999987"/>
    <n v="49.2"/>
    <n v="48.326999999999984"/>
    <n v="0.4955243163431664"/>
    <n v="2026"/>
    <x v="3"/>
    <n v="12"/>
    <x v="11"/>
  </r>
  <r>
    <n v="3838"/>
    <d v="2026-12-23T00:00:00"/>
    <x v="1"/>
    <x v="11"/>
    <x v="2"/>
    <s v="New"/>
    <x v="4"/>
    <s v="Resistance Band Set"/>
    <n v="2"/>
    <n v="40.32"/>
    <n v="0"/>
    <n v="14.39"/>
    <n v="80.64"/>
    <n v="28.78"/>
    <n v="51.86"/>
    <n v="0.64310515873015872"/>
    <n v="2026"/>
    <x v="3"/>
    <n v="12"/>
    <x v="11"/>
  </r>
  <r>
    <n v="4718"/>
    <d v="2026-12-23T00:00:00"/>
    <x v="0"/>
    <x v="0"/>
    <x v="2"/>
    <s v="Returning"/>
    <x v="1"/>
    <s v="Summit Backpack 45L"/>
    <n v="1"/>
    <n v="157.58000000000001"/>
    <n v="0.1"/>
    <n v="80.37"/>
    <n v="141.822"/>
    <n v="80.37"/>
    <n v="61.451999999999998"/>
    <n v="0.43330371874603374"/>
    <n v="2026"/>
    <x v="3"/>
    <n v="12"/>
    <x v="11"/>
  </r>
  <r>
    <n v="4844"/>
    <d v="2026-12-23T00:00:00"/>
    <x v="1"/>
    <x v="14"/>
    <x v="0"/>
    <s v="New"/>
    <x v="4"/>
    <s v="Recovery Roller"/>
    <n v="1"/>
    <n v="36.4"/>
    <n v="0"/>
    <n v="14.22"/>
    <n v="36.4"/>
    <n v="14.22"/>
    <n v="22.18"/>
    <n v="0.6093406593406594"/>
    <n v="2026"/>
    <x v="3"/>
    <n v="12"/>
    <x v="11"/>
  </r>
  <r>
    <n v="678"/>
    <d v="2026-12-24T00:00:00"/>
    <x v="1"/>
    <x v="11"/>
    <x v="0"/>
    <s v="Business"/>
    <x v="1"/>
    <s v="Trail Boots"/>
    <n v="1"/>
    <n v="142.15"/>
    <n v="0.05"/>
    <n v="80.5"/>
    <n v="135.04249999999999"/>
    <n v="80.5"/>
    <n v="54.54249999999999"/>
    <n v="0.40389136753244342"/>
    <n v="2026"/>
    <x v="3"/>
    <n v="12"/>
    <x v="11"/>
  </r>
  <r>
    <n v="1706"/>
    <d v="2026-12-24T00:00:00"/>
    <x v="0"/>
    <x v="0"/>
    <x v="0"/>
    <s v="Returning"/>
    <x v="3"/>
    <s v="Alpine Tent 4P"/>
    <n v="2"/>
    <n v="332.38"/>
    <n v="0.05"/>
    <n v="192.16"/>
    <n v="631.52199999999993"/>
    <n v="384.32"/>
    <n v="247.20199999999994"/>
    <n v="0.39143846136793331"/>
    <n v="2026"/>
    <x v="3"/>
    <n v="12"/>
    <x v="11"/>
  </r>
  <r>
    <n v="3034"/>
    <d v="2026-12-24T00:00:00"/>
    <x v="1"/>
    <x v="1"/>
    <x v="2"/>
    <s v="New"/>
    <x v="3"/>
    <s v="Compact Sleeping Bag"/>
    <n v="1"/>
    <n v="122.18"/>
    <n v="0.15"/>
    <n v="61.28"/>
    <n v="103.85300000000001"/>
    <n v="61.28"/>
    <n v="42.573000000000008"/>
    <n v="0.40993519686479934"/>
    <n v="2026"/>
    <x v="3"/>
    <n v="12"/>
    <x v="11"/>
  </r>
  <r>
    <n v="3883"/>
    <d v="2026-12-24T00:00:00"/>
    <x v="0"/>
    <x v="0"/>
    <x v="0"/>
    <s v="New"/>
    <x v="3"/>
    <s v="Compact Sleeping Bag"/>
    <n v="1"/>
    <n v="125.66"/>
    <n v="0.15"/>
    <n v="60.6"/>
    <n v="106.81099999999999"/>
    <n v="60.6"/>
    <n v="46.210999999999991"/>
    <n v="0.43264270533933763"/>
    <n v="2026"/>
    <x v="3"/>
    <n v="12"/>
    <x v="11"/>
  </r>
  <r>
    <n v="4342"/>
    <d v="2026-12-24T00:00:00"/>
    <x v="3"/>
    <x v="4"/>
    <x v="0"/>
    <s v="Returning"/>
    <x v="2"/>
    <s v="Packing Cube Set"/>
    <n v="2"/>
    <n v="47.38"/>
    <n v="0.05"/>
    <n v="18.850000000000001"/>
    <n v="90.022000000000006"/>
    <n v="37.700000000000003"/>
    <n v="52.322000000000003"/>
    <n v="0.58121348114905247"/>
    <n v="2026"/>
    <x v="3"/>
    <n v="12"/>
    <x v="11"/>
  </r>
  <r>
    <n v="4468"/>
    <d v="2026-12-24T00:00:00"/>
    <x v="0"/>
    <x v="0"/>
    <x v="0"/>
    <s v="Business"/>
    <x v="3"/>
    <s v="Portable Camp Stove"/>
    <n v="1"/>
    <n v="80.8"/>
    <n v="0.05"/>
    <n v="38.33"/>
    <n v="76.759999999999991"/>
    <n v="38.33"/>
    <n v="38.429999999999993"/>
    <n v="0.50065138092756645"/>
    <n v="2026"/>
    <x v="3"/>
    <n v="12"/>
    <x v="11"/>
  </r>
  <r>
    <n v="7"/>
    <d v="2026-12-25T00:00:00"/>
    <x v="3"/>
    <x v="8"/>
    <x v="0"/>
    <s v="Returning"/>
    <x v="0"/>
    <s v="Cycling Pack 12L"/>
    <n v="5"/>
    <n v="103.52"/>
    <n v="0.1"/>
    <n v="49.1"/>
    <n v="465.84000000000003"/>
    <n v="245.5"/>
    <n v="220.34000000000003"/>
    <n v="0.47299501974927016"/>
    <n v="2026"/>
    <x v="3"/>
    <n v="12"/>
    <x v="11"/>
  </r>
  <r>
    <n v="658"/>
    <d v="2026-12-25T00:00:00"/>
    <x v="1"/>
    <x v="6"/>
    <x v="2"/>
    <s v="Business"/>
    <x v="1"/>
    <s v="Summit Backpack 45L"/>
    <n v="2"/>
    <n v="153.38999999999999"/>
    <n v="0.05"/>
    <n v="78.06"/>
    <n v="291.44099999999997"/>
    <n v="156.12"/>
    <n v="135.32099999999997"/>
    <n v="0.46431696295305047"/>
    <n v="2026"/>
    <x v="3"/>
    <n v="12"/>
    <x v="11"/>
  </r>
  <r>
    <n v="1192"/>
    <d v="2026-12-25T00:00:00"/>
    <x v="3"/>
    <x v="13"/>
    <x v="1"/>
    <s v="Business"/>
    <x v="4"/>
    <s v="Resistance Band Set"/>
    <n v="6"/>
    <n v="39.49"/>
    <n v="0.05"/>
    <n v="14.49"/>
    <n v="225.09299999999999"/>
    <n v="86.94"/>
    <n v="138.15299999999999"/>
    <n v="0.61375964601298127"/>
    <n v="2026"/>
    <x v="3"/>
    <n v="12"/>
    <x v="11"/>
  </r>
  <r>
    <n v="3852"/>
    <d v="2026-12-25T00:00:00"/>
    <x v="2"/>
    <x v="2"/>
    <x v="2"/>
    <s v="Business"/>
    <x v="4"/>
    <s v="Recovery Roller"/>
    <n v="1"/>
    <n v="35.54"/>
    <n v="0.1"/>
    <n v="13.63"/>
    <n v="31.986000000000001"/>
    <n v="13.63"/>
    <n v="18.356000000000002"/>
    <n v="0.5738760707809667"/>
    <n v="2026"/>
    <x v="3"/>
    <n v="12"/>
    <x v="11"/>
  </r>
  <r>
    <n v="4507"/>
    <d v="2026-12-25T00:00:00"/>
    <x v="1"/>
    <x v="12"/>
    <x v="3"/>
    <s v="Returning"/>
    <x v="2"/>
    <s v="Travel Backpack 35L"/>
    <n v="2"/>
    <n v="167.21"/>
    <n v="0.05"/>
    <n v="88.23"/>
    <n v="317.69900000000001"/>
    <n v="176.46"/>
    <n v="141.239"/>
    <n v="0.44456860109726504"/>
    <n v="2026"/>
    <x v="3"/>
    <n v="12"/>
    <x v="11"/>
  </r>
  <r>
    <n v="260"/>
    <d v="2026-12-26T00:00:00"/>
    <x v="2"/>
    <x v="2"/>
    <x v="0"/>
    <s v="Business"/>
    <x v="1"/>
    <s v="Trekking Poles"/>
    <n v="1"/>
    <n v="71.89"/>
    <n v="0.1"/>
    <n v="31.88"/>
    <n v="64.701000000000008"/>
    <n v="31.88"/>
    <n v="32.821000000000012"/>
    <n v="0.50727191233520363"/>
    <n v="2026"/>
    <x v="3"/>
    <n v="12"/>
    <x v="11"/>
  </r>
  <r>
    <n v="1659"/>
    <d v="2026-12-26T00:00:00"/>
    <x v="0"/>
    <x v="15"/>
    <x v="2"/>
    <s v="New"/>
    <x v="2"/>
    <s v="Carry-On Duffel"/>
    <n v="1"/>
    <n v="133.56"/>
    <n v="0.05"/>
    <n v="68.739999999999995"/>
    <n v="126.88199999999999"/>
    <n v="68.739999999999995"/>
    <n v="58.141999999999996"/>
    <n v="0.4582367869358932"/>
    <n v="2026"/>
    <x v="3"/>
    <n v="12"/>
    <x v="11"/>
  </r>
  <r>
    <n v="3188"/>
    <d v="2026-12-26T00:00:00"/>
    <x v="3"/>
    <x v="7"/>
    <x v="3"/>
    <s v="New"/>
    <x v="3"/>
    <s v="Compact Sleeping Bag"/>
    <n v="2"/>
    <n v="122.28"/>
    <n v="0.1"/>
    <n v="61.64"/>
    <n v="220.10400000000001"/>
    <n v="123.28"/>
    <n v="96.824000000000012"/>
    <n v="0.43990113764402283"/>
    <n v="2026"/>
    <x v="3"/>
    <n v="12"/>
    <x v="11"/>
  </r>
  <r>
    <n v="3673"/>
    <d v="2026-12-26T00:00:00"/>
    <x v="0"/>
    <x v="15"/>
    <x v="0"/>
    <s v="Business"/>
    <x v="4"/>
    <s v="Resistance Band Set"/>
    <n v="1"/>
    <n v="40.619999999999997"/>
    <n v="0"/>
    <n v="14.62"/>
    <n v="40.619999999999997"/>
    <n v="14.62"/>
    <n v="26"/>
    <n v="0.64007877892663712"/>
    <n v="2026"/>
    <x v="3"/>
    <n v="12"/>
    <x v="11"/>
  </r>
  <r>
    <n v="3805"/>
    <d v="2026-12-26T00:00:00"/>
    <x v="3"/>
    <x v="4"/>
    <x v="1"/>
    <s v="Business"/>
    <x v="2"/>
    <s v="Packing Cube Set"/>
    <n v="8"/>
    <n v="45.54"/>
    <n v="0.15"/>
    <n v="18.54"/>
    <n v="309.67199999999997"/>
    <n v="148.32"/>
    <n v="161.35199999999998"/>
    <n v="0.52104161822831896"/>
    <n v="2026"/>
    <x v="3"/>
    <n v="12"/>
    <x v="11"/>
  </r>
  <r>
    <n v="3945"/>
    <d v="2026-12-26T00:00:00"/>
    <x v="3"/>
    <x v="13"/>
    <x v="1"/>
    <s v="Business"/>
    <x v="0"/>
    <s v="Trail Bike Light"/>
    <n v="4"/>
    <n v="50.96"/>
    <n v="0.1"/>
    <n v="22.14"/>
    <n v="183.45600000000002"/>
    <n v="88.56"/>
    <n v="94.896000000000015"/>
    <n v="0.51726844583987441"/>
    <n v="2026"/>
    <x v="3"/>
    <n v="12"/>
    <x v="11"/>
  </r>
  <r>
    <n v="4266"/>
    <d v="2026-12-26T00:00:00"/>
    <x v="1"/>
    <x v="1"/>
    <x v="0"/>
    <s v="New"/>
    <x v="0"/>
    <s v="Compact Repair Kit"/>
    <n v="4"/>
    <n v="40.19"/>
    <n v="0.15"/>
    <n v="16.55"/>
    <n v="136.64599999999999"/>
    <n v="66.2"/>
    <n v="70.445999999999984"/>
    <n v="0.51553649576277383"/>
    <n v="2026"/>
    <x v="3"/>
    <n v="12"/>
    <x v="11"/>
  </r>
  <r>
    <n v="606"/>
    <d v="2026-12-27T00:00:00"/>
    <x v="1"/>
    <x v="12"/>
    <x v="0"/>
    <s v="New"/>
    <x v="3"/>
    <s v="Alpine Tent 4P"/>
    <n v="3"/>
    <n v="333.84"/>
    <n v="0"/>
    <n v="193.05"/>
    <n v="1001.52"/>
    <n v="579.15000000000009"/>
    <n v="422.36999999999989"/>
    <n v="0.42172897196261672"/>
    <n v="2026"/>
    <x v="3"/>
    <n v="12"/>
    <x v="11"/>
  </r>
  <r>
    <n v="1166"/>
    <d v="2026-12-27T00:00:00"/>
    <x v="2"/>
    <x v="16"/>
    <x v="3"/>
    <s v="Returning"/>
    <x v="3"/>
    <s v="Trail Tent 2P"/>
    <n v="2"/>
    <n v="198.94"/>
    <n v="0.15"/>
    <n v="102.32"/>
    <n v="338.19799999999998"/>
    <n v="204.64"/>
    <n v="133.55799999999999"/>
    <n v="0.39491067362905752"/>
    <n v="2026"/>
    <x v="3"/>
    <n v="12"/>
    <x v="11"/>
  </r>
  <r>
    <n v="1913"/>
    <d v="2026-12-27T00:00:00"/>
    <x v="2"/>
    <x v="5"/>
    <x v="3"/>
    <s v="New"/>
    <x v="4"/>
    <s v="Recovery Roller"/>
    <n v="3"/>
    <n v="35.979999999999997"/>
    <n v="0"/>
    <n v="13.6"/>
    <n v="107.94"/>
    <n v="40.799999999999997"/>
    <n v="67.14"/>
    <n v="0.62201222901612008"/>
    <n v="2026"/>
    <x v="3"/>
    <n v="12"/>
    <x v="11"/>
  </r>
  <r>
    <n v="2402"/>
    <d v="2026-12-27T00:00:00"/>
    <x v="1"/>
    <x v="14"/>
    <x v="3"/>
    <s v="New"/>
    <x v="2"/>
    <s v="Carry-On Duffel"/>
    <n v="6"/>
    <n v="133.4"/>
    <n v="0.1"/>
    <n v="66.3"/>
    <n v="720.36000000000013"/>
    <n v="397.79999999999995"/>
    <n v="322.56000000000017"/>
    <n v="0.44777611194402817"/>
    <n v="2026"/>
    <x v="3"/>
    <n v="12"/>
    <x v="11"/>
  </r>
  <r>
    <n v="3192"/>
    <d v="2026-12-27T00:00:00"/>
    <x v="3"/>
    <x v="7"/>
    <x v="0"/>
    <s v="Returning"/>
    <x v="1"/>
    <s v="Hiking Daypack 20L"/>
    <n v="2"/>
    <n v="93.45"/>
    <n v="0"/>
    <n v="45.75"/>
    <n v="186.9"/>
    <n v="91.5"/>
    <n v="95.4"/>
    <n v="0.5104333868378812"/>
    <n v="2026"/>
    <x v="3"/>
    <n v="12"/>
    <x v="11"/>
  </r>
  <r>
    <n v="3721"/>
    <d v="2026-12-27T00:00:00"/>
    <x v="2"/>
    <x v="5"/>
    <x v="3"/>
    <s v="New"/>
    <x v="4"/>
    <s v="Training Mat"/>
    <n v="1"/>
    <n v="49.79"/>
    <n v="0.2"/>
    <n v="21.87"/>
    <n v="39.832000000000001"/>
    <n v="21.87"/>
    <n v="17.962"/>
    <n v="0.45094396465153641"/>
    <n v="2026"/>
    <x v="3"/>
    <n v="12"/>
    <x v="11"/>
  </r>
  <r>
    <n v="3882"/>
    <d v="2026-12-27T00:00:00"/>
    <x v="3"/>
    <x v="8"/>
    <x v="3"/>
    <s v="Returning"/>
    <x v="1"/>
    <s v="Trekking Poles"/>
    <n v="3"/>
    <n v="70.430000000000007"/>
    <n v="0.1"/>
    <n v="32.869999999999997"/>
    <n v="190.16100000000003"/>
    <n v="98.609999999999985"/>
    <n v="91.551000000000045"/>
    <n v="0.48143941186678674"/>
    <n v="2026"/>
    <x v="3"/>
    <n v="12"/>
    <x v="11"/>
  </r>
  <r>
    <n v="4945"/>
    <d v="2026-12-27T00:00:00"/>
    <x v="2"/>
    <x v="2"/>
    <x v="0"/>
    <s v="Business"/>
    <x v="3"/>
    <s v="Portable Camp Stove"/>
    <n v="2"/>
    <n v="82.04"/>
    <n v="0.1"/>
    <n v="38.880000000000003"/>
    <n v="147.67200000000003"/>
    <n v="77.760000000000005"/>
    <n v="69.91200000000002"/>
    <n v="0.47342759629449055"/>
    <n v="2026"/>
    <x v="3"/>
    <n v="12"/>
    <x v="11"/>
  </r>
  <r>
    <n v="5084"/>
    <d v="2026-12-27T00:00:00"/>
    <x v="1"/>
    <x v="11"/>
    <x v="3"/>
    <s v="Returning"/>
    <x v="2"/>
    <s v="Insulated Bottle"/>
    <n v="1"/>
    <n v="35.409999999999997"/>
    <n v="0.2"/>
    <n v="13.54"/>
    <n v="28.327999999999999"/>
    <n v="13.54"/>
    <n v="14.788"/>
    <n v="0.5220276757977973"/>
    <n v="2026"/>
    <x v="3"/>
    <n v="12"/>
    <x v="11"/>
  </r>
  <r>
    <n v="246"/>
    <d v="2026-12-28T00:00:00"/>
    <x v="3"/>
    <x v="7"/>
    <x v="3"/>
    <s v="Business"/>
    <x v="0"/>
    <s v="Compact Repair Kit"/>
    <n v="1"/>
    <n v="41.06"/>
    <n v="0.1"/>
    <n v="16.23"/>
    <n v="36.954000000000001"/>
    <n v="16.23"/>
    <n v="20.724"/>
    <n v="0.5608053255398604"/>
    <n v="2026"/>
    <x v="3"/>
    <n v="12"/>
    <x v="11"/>
  </r>
  <r>
    <n v="537"/>
    <d v="2026-12-28T00:00:00"/>
    <x v="3"/>
    <x v="8"/>
    <x v="1"/>
    <s v="Business"/>
    <x v="1"/>
    <s v="Hiking Daypack 20L"/>
    <n v="12"/>
    <n v="90.29"/>
    <n v="0.1"/>
    <n v="45.76"/>
    <n v="975.13200000000006"/>
    <n v="549.12"/>
    <n v="426.01200000000006"/>
    <n v="0.43687623829389255"/>
    <n v="2026"/>
    <x v="3"/>
    <n v="12"/>
    <x v="11"/>
  </r>
  <r>
    <n v="968"/>
    <d v="2026-12-28T00:00:00"/>
    <x v="1"/>
    <x v="12"/>
    <x v="2"/>
    <s v="New"/>
    <x v="0"/>
    <s v="Cycling Pack 12L"/>
    <n v="1"/>
    <n v="103.13"/>
    <n v="0.15"/>
    <n v="50.06"/>
    <n v="87.660499999999999"/>
    <n v="50.06"/>
    <n v="37.600499999999997"/>
    <n v="0.42893321393329947"/>
    <n v="2026"/>
    <x v="3"/>
    <n v="12"/>
    <x v="11"/>
  </r>
  <r>
    <n v="1234"/>
    <d v="2026-12-28T00:00:00"/>
    <x v="3"/>
    <x v="13"/>
    <x v="0"/>
    <s v="Returning"/>
    <x v="0"/>
    <s v="Commuter Helmet"/>
    <n v="1"/>
    <n v="81.39"/>
    <n v="0.05"/>
    <n v="43.54"/>
    <n v="77.320499999999996"/>
    <n v="43.54"/>
    <n v="33.780499999999996"/>
    <n v="0.43688931137279247"/>
    <n v="2026"/>
    <x v="3"/>
    <n v="12"/>
    <x v="11"/>
  </r>
  <r>
    <n v="2061"/>
    <d v="2026-12-28T00:00:00"/>
    <x v="0"/>
    <x v="15"/>
    <x v="3"/>
    <s v="Returning"/>
    <x v="3"/>
    <s v="Alpine Tent 4P"/>
    <n v="2"/>
    <n v="342.78"/>
    <n v="0"/>
    <n v="197.89"/>
    <n v="685.56"/>
    <n v="395.78"/>
    <n v="289.77999999999997"/>
    <n v="0.4226909387945621"/>
    <n v="2026"/>
    <x v="3"/>
    <n v="12"/>
    <x v="11"/>
  </r>
  <r>
    <n v="2219"/>
    <d v="2026-12-28T00:00:00"/>
    <x v="1"/>
    <x v="14"/>
    <x v="0"/>
    <s v="Returning"/>
    <x v="1"/>
    <s v="Trail Boots"/>
    <n v="1"/>
    <n v="147"/>
    <n v="0.15"/>
    <n v="79.58"/>
    <n v="124.95"/>
    <n v="79.58"/>
    <n v="45.370000000000005"/>
    <n v="0.36310524209683875"/>
    <n v="2026"/>
    <x v="3"/>
    <n v="12"/>
    <x v="11"/>
  </r>
  <r>
    <n v="2651"/>
    <d v="2026-12-28T00:00:00"/>
    <x v="0"/>
    <x v="15"/>
    <x v="0"/>
    <s v="New"/>
    <x v="2"/>
    <s v="Packing Cube Set"/>
    <n v="1"/>
    <n v="45.69"/>
    <n v="0.2"/>
    <n v="18.829999999999998"/>
    <n v="36.552"/>
    <n v="18.829999999999998"/>
    <n v="17.722000000000001"/>
    <n v="0.48484351061501429"/>
    <n v="2026"/>
    <x v="3"/>
    <n v="12"/>
    <x v="11"/>
  </r>
  <r>
    <n v="3173"/>
    <d v="2026-12-28T00:00:00"/>
    <x v="1"/>
    <x v="12"/>
    <x v="3"/>
    <s v="Returning"/>
    <x v="0"/>
    <s v="Compact Repair Kit"/>
    <n v="1"/>
    <n v="39.69"/>
    <n v="0"/>
    <n v="17.09"/>
    <n v="39.69"/>
    <n v="17.09"/>
    <n v="22.599999999999998"/>
    <n v="0.56941295036533135"/>
    <n v="2026"/>
    <x v="3"/>
    <n v="12"/>
    <x v="11"/>
  </r>
  <r>
    <n v="3409"/>
    <d v="2026-12-28T00:00:00"/>
    <x v="3"/>
    <x v="4"/>
    <x v="0"/>
    <s v="New"/>
    <x v="3"/>
    <s v="Compact Sleeping Bag"/>
    <n v="5"/>
    <n v="122.42"/>
    <n v="0"/>
    <n v="60.8"/>
    <n v="612.1"/>
    <n v="304"/>
    <n v="308.10000000000002"/>
    <n v="0.50334912595981052"/>
    <n v="2026"/>
    <x v="3"/>
    <n v="12"/>
    <x v="11"/>
  </r>
  <r>
    <n v="3535"/>
    <d v="2026-12-28T00:00:00"/>
    <x v="1"/>
    <x v="6"/>
    <x v="2"/>
    <s v="New"/>
    <x v="2"/>
    <s v="Insulated Bottle"/>
    <n v="1"/>
    <n v="37.03"/>
    <n v="0.15"/>
    <n v="13.53"/>
    <n v="31.4755"/>
    <n v="13.53"/>
    <n v="17.945500000000003"/>
    <n v="0.57014185636447401"/>
    <n v="2026"/>
    <x v="3"/>
    <n v="12"/>
    <x v="11"/>
  </r>
  <r>
    <n v="5134"/>
    <d v="2026-12-28T00:00:00"/>
    <x v="1"/>
    <x v="14"/>
    <x v="2"/>
    <s v="Returning"/>
    <x v="1"/>
    <s v="Hiking Daypack 20L"/>
    <n v="1"/>
    <n v="90.99"/>
    <n v="0.05"/>
    <n v="44.78"/>
    <n v="86.440499999999986"/>
    <n v="44.78"/>
    <n v="41.660499999999985"/>
    <n v="0.48195579618350187"/>
    <n v="2026"/>
    <x v="3"/>
    <n v="12"/>
    <x v="11"/>
  </r>
  <r>
    <n v="2011"/>
    <d v="2026-12-29T00:00:00"/>
    <x v="1"/>
    <x v="11"/>
    <x v="0"/>
    <s v="Returning"/>
    <x v="1"/>
    <s v="Hiking Daypack 20L"/>
    <n v="1"/>
    <n v="90.81"/>
    <n v="0.1"/>
    <n v="46.53"/>
    <n v="81.728999999999999"/>
    <n v="46.53"/>
    <n v="35.198999999999998"/>
    <n v="0.43067944059024332"/>
    <n v="2026"/>
    <x v="3"/>
    <n v="12"/>
    <x v="11"/>
  </r>
  <r>
    <n v="2477"/>
    <d v="2026-12-29T00:00:00"/>
    <x v="0"/>
    <x v="15"/>
    <x v="2"/>
    <s v="New"/>
    <x v="0"/>
    <s v="Compact Repair Kit"/>
    <n v="1"/>
    <n v="41.28"/>
    <n v="0.15"/>
    <n v="16.41"/>
    <n v="35.088000000000001"/>
    <n v="16.41"/>
    <n v="18.678000000000001"/>
    <n v="0.53231874145006841"/>
    <n v="2026"/>
    <x v="3"/>
    <n v="12"/>
    <x v="11"/>
  </r>
  <r>
    <n v="2745"/>
    <d v="2026-12-29T00:00:00"/>
    <x v="3"/>
    <x v="13"/>
    <x v="3"/>
    <s v="Business"/>
    <x v="2"/>
    <s v="Packing Cube Set"/>
    <n v="1"/>
    <n v="46.07"/>
    <n v="0"/>
    <n v="18.420000000000002"/>
    <n v="46.07"/>
    <n v="18.420000000000002"/>
    <n v="27.65"/>
    <n v="0.60017364879531143"/>
    <n v="2026"/>
    <x v="3"/>
    <n v="12"/>
    <x v="11"/>
  </r>
  <r>
    <n v="4427"/>
    <d v="2026-12-29T00:00:00"/>
    <x v="1"/>
    <x v="12"/>
    <x v="2"/>
    <s v="Business"/>
    <x v="1"/>
    <s v="Trail Boots"/>
    <n v="1"/>
    <n v="147.29"/>
    <n v="0.1"/>
    <n v="78.2"/>
    <n v="132.56100000000001"/>
    <n v="78.2"/>
    <n v="54.361000000000004"/>
    <n v="0.4100829052285363"/>
    <n v="2026"/>
    <x v="3"/>
    <n v="12"/>
    <x v="11"/>
  </r>
  <r>
    <n v="377"/>
    <d v="2026-12-30T00:00:00"/>
    <x v="3"/>
    <x v="13"/>
    <x v="0"/>
    <s v="New"/>
    <x v="0"/>
    <s v="Compact Repair Kit"/>
    <n v="1"/>
    <n v="40.82"/>
    <n v="0.1"/>
    <n v="17.2"/>
    <n v="36.738"/>
    <n v="17.2"/>
    <n v="19.538"/>
    <n v="0.53181991398551909"/>
    <n v="2026"/>
    <x v="3"/>
    <n v="12"/>
    <x v="11"/>
  </r>
  <r>
    <n v="1530"/>
    <d v="2026-12-30T00:00:00"/>
    <x v="3"/>
    <x v="7"/>
    <x v="0"/>
    <s v="New"/>
    <x v="4"/>
    <s v="Training Mat"/>
    <n v="3"/>
    <n v="50.72"/>
    <n v="0"/>
    <n v="22.3"/>
    <n v="152.16"/>
    <n v="66.900000000000006"/>
    <n v="85.259999999999991"/>
    <n v="0.56033123028391163"/>
    <n v="2026"/>
    <x v="3"/>
    <n v="12"/>
    <x v="11"/>
  </r>
  <r>
    <n v="2135"/>
    <d v="2026-12-30T00:00:00"/>
    <x v="1"/>
    <x v="12"/>
    <x v="3"/>
    <s v="Business"/>
    <x v="3"/>
    <s v="Trail Tent 2P"/>
    <n v="3"/>
    <n v="194.7"/>
    <n v="0.1"/>
    <n v="102.62"/>
    <n v="525.68999999999994"/>
    <n v="307.86"/>
    <n v="217.82999999999993"/>
    <n v="0.41436968555612613"/>
    <n v="2026"/>
    <x v="3"/>
    <n v="12"/>
    <x v="11"/>
  </r>
  <r>
    <n v="2916"/>
    <d v="2026-12-30T00:00:00"/>
    <x v="1"/>
    <x v="6"/>
    <x v="2"/>
    <s v="New"/>
    <x v="2"/>
    <s v="Insulated Bottle"/>
    <n v="1"/>
    <n v="36.64"/>
    <n v="0.05"/>
    <n v="13.59"/>
    <n v="34.808"/>
    <n v="13.59"/>
    <n v="21.218"/>
    <n v="0.60957251206619167"/>
    <n v="2026"/>
    <x v="3"/>
    <n v="12"/>
    <x v="11"/>
  </r>
  <r>
    <n v="3449"/>
    <d v="2026-12-30T00:00:00"/>
    <x v="2"/>
    <x v="10"/>
    <x v="3"/>
    <s v="Returning"/>
    <x v="3"/>
    <s v="Trail Tent 2P"/>
    <n v="6"/>
    <n v="192.9"/>
    <n v="0.2"/>
    <n v="106.89"/>
    <n v="925.92000000000007"/>
    <n v="641.34"/>
    <n v="284.58000000000004"/>
    <n v="0.30734836702954899"/>
    <n v="2026"/>
    <x v="3"/>
    <n v="12"/>
    <x v="11"/>
  </r>
  <r>
    <n v="3498"/>
    <d v="2026-12-30T00:00:00"/>
    <x v="3"/>
    <x v="7"/>
    <x v="3"/>
    <s v="Returning"/>
    <x v="1"/>
    <s v="Trekking Poles"/>
    <n v="2"/>
    <n v="71.56"/>
    <n v="0.1"/>
    <n v="32.99"/>
    <n v="128.80800000000002"/>
    <n v="65.98"/>
    <n v="62.828000000000017"/>
    <n v="0.4877647351096206"/>
    <n v="2026"/>
    <x v="3"/>
    <n v="12"/>
    <x v="11"/>
  </r>
  <r>
    <n v="4851"/>
    <d v="2026-12-30T00:00:00"/>
    <x v="3"/>
    <x v="13"/>
    <x v="3"/>
    <s v="New"/>
    <x v="0"/>
    <s v="Compact Repair Kit"/>
    <n v="1"/>
    <n v="40.270000000000003"/>
    <n v="0.1"/>
    <n v="16.63"/>
    <n v="36.243000000000002"/>
    <n v="16.63"/>
    <n v="19.613000000000003"/>
    <n v="0.54115277432883602"/>
    <n v="2026"/>
    <x v="3"/>
    <n v="12"/>
    <x v="11"/>
  </r>
  <r>
    <n v="4926"/>
    <d v="2026-12-30T00:00:00"/>
    <x v="3"/>
    <x v="7"/>
    <x v="2"/>
    <s v="Business"/>
    <x v="0"/>
    <s v="Commuter Helmet"/>
    <n v="6"/>
    <n v="81.180000000000007"/>
    <n v="0.05"/>
    <n v="43.3"/>
    <n v="462.726"/>
    <n v="259.79999999999995"/>
    <n v="202.92600000000004"/>
    <n v="0.43854462468069666"/>
    <n v="2026"/>
    <x v="3"/>
    <n v="12"/>
    <x v="11"/>
  </r>
  <r>
    <n v="5035"/>
    <d v="2026-12-30T00:00:00"/>
    <x v="1"/>
    <x v="12"/>
    <x v="0"/>
    <s v="New"/>
    <x v="0"/>
    <s v="Cycling Pack 12L"/>
    <n v="2"/>
    <n v="101.73"/>
    <n v="0.1"/>
    <n v="49.3"/>
    <n v="183.114"/>
    <n v="98.6"/>
    <n v="84.51400000000001"/>
    <n v="0.46153762137247839"/>
    <n v="2026"/>
    <x v="3"/>
    <n v="12"/>
    <x v="11"/>
  </r>
  <r>
    <n v="5135"/>
    <d v="2026-12-30T00:00:00"/>
    <x v="2"/>
    <x v="10"/>
    <x v="0"/>
    <s v="New"/>
    <x v="0"/>
    <s v="Trail Bike Light"/>
    <n v="5"/>
    <n v="51.78"/>
    <n v="0.15"/>
    <n v="22.37"/>
    <n v="220.06499999999997"/>
    <n v="111.85000000000001"/>
    <n v="108.21499999999996"/>
    <n v="0.49174107650012483"/>
    <n v="2026"/>
    <x v="3"/>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296C5D-F1B8-4326-92DE-9CB7BE41DD6E}" name="Top 5 Countries"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27:B33" firstHeaderRow="1" firstDataRow="1" firstDataCol="1"/>
  <pivotFields count="20">
    <pivotField showAll="0"/>
    <pivotField numFmtId="164"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3"/>
  </rowFields>
  <rowItems count="6">
    <i>
      <x v="5"/>
    </i>
    <i>
      <x v="6"/>
    </i>
    <i>
      <x v="8"/>
    </i>
    <i>
      <x v="13"/>
    </i>
    <i>
      <x v="16"/>
    </i>
    <i t="grand">
      <x/>
    </i>
  </rowItems>
  <colItems count="1">
    <i/>
  </colItems>
  <dataFields count="1">
    <dataField name="Total Revenue" fld="12" baseField="19" baseItem="0" numFmtId="168"/>
  </dataFields>
  <formats count="1">
    <format dxfId="4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DCCBD6-FB12-4422-B17F-BB778081748D}" name="Total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2" baseField="0" baseItem="0" numFmtId="167"/>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5B93E-96C8-427E-86B6-76AC60D2CFFF}" name="Monthly_Revenue_Profit"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0:C23" firstHeaderRow="0" firstDataRow="1" firstDataCol="1"/>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nonAutoSortDefault="1">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2" baseField="19" baseItem="0" numFmtId="167"/>
    <dataField name="Total Gross Profit" fld="14" baseField="19" baseItem="0" numFmtId="165"/>
  </dataFields>
  <formats count="3">
    <format dxfId="49">
      <pivotArea outline="0" collapsedLevelsAreSubtotals="1" fieldPosition="0"/>
    </format>
    <format dxfId="48">
      <pivotArea collapsedLevelsAreSubtotals="1" fieldPosition="0">
        <references count="2">
          <reference field="4294967294" count="1" selected="0">
            <x v="0"/>
          </reference>
          <reference field="19" count="0"/>
        </references>
      </pivotArea>
    </format>
    <format dxfId="47">
      <pivotArea collapsedLevelsAreSubtotals="1" fieldPosition="0">
        <references count="2">
          <reference field="4294967294" count="1" selected="0">
            <x v="1"/>
          </reference>
          <reference field="19"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54063E-236C-4B1C-A004-155DF5EA127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N4" firstHeaderRow="1" firstDataRow="1" firstDataCol="0"/>
  <pivotFields count="20">
    <pivotField dataField="1"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B52701-093C-45E8-AED3-9C08FD4E0881}" name="countrieswise map"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C71:D89" firstHeaderRow="1" firstDataRow="1" firstDataCol="1"/>
  <pivotFields count="20">
    <pivotField showAll="0"/>
    <pivotField numFmtId="164" showAll="0"/>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2" baseField="0" baseItem="0" numFmtId="165"/>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CAA1B6-F07B-4327-A37B-41CBC4931BE4}" name="Revenue by region"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J50:K55" firstHeaderRow="1" firstDataRow="1" firstDataCol="1"/>
  <pivotFields count="20">
    <pivotField showAll="0"/>
    <pivotField numFmtId="164"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2"/>
  </rowFields>
  <rowItems count="5">
    <i>
      <x/>
    </i>
    <i>
      <x v="1"/>
    </i>
    <i>
      <x v="2"/>
    </i>
    <i>
      <x v="3"/>
    </i>
    <i t="grand">
      <x/>
    </i>
  </rowItems>
  <colItems count="1">
    <i/>
  </colItems>
  <dataFields count="1">
    <dataField name="Sum of Revenue" fld="12" baseField="0" baseItem="0" numFmtId="165"/>
  </dataFields>
  <formats count="1">
    <format dxfId="51">
      <pivotArea outline="0" collapsedLevelsAreSubtotals="1" fieldPosition="0"/>
    </format>
  </formats>
  <chartFormats count="12">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2"/>
          </reference>
        </references>
      </pivotArea>
    </chartFormat>
    <chartFormat chart="14" format="10">
      <pivotArea type="data" outline="0" fieldPosition="0">
        <references count="2">
          <reference field="4294967294" count="1" selected="0">
            <x v="0"/>
          </reference>
          <reference field="2" count="1" selected="0">
            <x v="3"/>
          </reference>
        </references>
      </pivotArea>
    </chartFormat>
    <chartFormat chart="12" format="1">
      <pivotArea type="data" outline="0" fieldPosition="0">
        <references count="2">
          <reference field="4294967294" count="1" selected="0">
            <x v="0"/>
          </reference>
          <reference field="2" count="1" selected="0">
            <x v="0"/>
          </reference>
        </references>
      </pivotArea>
    </chartFormat>
    <chartFormat chart="12" format="2">
      <pivotArea type="data" outline="0" fieldPosition="0">
        <references count="2">
          <reference field="4294967294" count="1" selected="0">
            <x v="0"/>
          </reference>
          <reference field="2" count="1" selected="0">
            <x v="1"/>
          </reference>
        </references>
      </pivotArea>
    </chartFormat>
    <chartFormat chart="12" format="3">
      <pivotArea type="data" outline="0" fieldPosition="0">
        <references count="2">
          <reference field="4294967294" count="1" selected="0">
            <x v="0"/>
          </reference>
          <reference field="2" count="1" selected="0">
            <x v="2"/>
          </reference>
        </references>
      </pivotArea>
    </chartFormat>
    <chartFormat chart="12"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A3E22C-FAFE-43FF-9C6F-59E616130492}" name="Total_COG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3" baseField="0" baseItem="0" numFmtId="167"/>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82DA42-738B-4B01-9E7F-2AC8A88F9B4D}" name="Revenue By Sales Channel"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49:B54" firstHeaderRow="1" firstDataRow="1" firstDataCol="1"/>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Sum of Revenue" fld="12" baseField="0" baseItem="0" numFmtId="165"/>
  </dataFields>
  <formats count="1">
    <format dxfId="53">
      <pivotArea outline="0" collapsedLevelsAreSubtotals="1" fieldPosition="0"/>
    </format>
  </formats>
  <chartFormats count="10">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 chart="10" format="9">
      <pivotArea type="data" outline="0" fieldPosition="0">
        <references count="2">
          <reference field="4294967294" count="1" selected="0">
            <x v="0"/>
          </reference>
          <reference field="4" count="1" selected="0">
            <x v="2"/>
          </reference>
        </references>
      </pivotArea>
    </chartFormat>
    <chartFormat chart="10" format="10">
      <pivotArea type="data" outline="0" fieldPosition="0">
        <references count="2">
          <reference field="4294967294" count="1" selected="0">
            <x v="0"/>
          </reference>
          <reference field="4" count="1" selected="0">
            <x v="3"/>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374124-32C5-42C0-A8B8-00DB602C8F56}" name="Unit_Sol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04A5C0-1CA0-4041-BFF7-2A3DE4630182}" name="Gross_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97194F5-A0CE-44FD-9612-D7A8A150F93B}" sourceName="Product Category">
  <pivotTables>
    <pivotTable tabId="3" name="Top 5 Countries"/>
  </pivotTables>
  <data>
    <tabular pivotCacheId="128598238">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1F524B0-7E3B-469A-9947-9DA28B5751DB}" sourceName="Country">
  <pivotTables>
    <pivotTable tabId="3" name="Monthly_Revenue_Profit"/>
    <pivotTable tabId="3" name="countrieswise map"/>
    <pivotTable tabId="3" name="Gross_Profit"/>
    <pivotTable tabId="3" name="PivotTable7"/>
    <pivotTable tabId="3" name="Revenue by region"/>
    <pivotTable tabId="3" name="Revenue By Sales Channel"/>
    <pivotTable tabId="3" name="Total_COGS"/>
    <pivotTable tabId="3" name="Total_Revenue"/>
    <pivotTable tabId="3" name="Unit_Sold"/>
  </pivotTables>
  <data>
    <tabular pivotCacheId="128598238">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DA554D9-E0D2-4930-B9B7-74B544F9EC84}" sourceName="Quarter">
  <pivotTables>
    <pivotTable tabId="3" name="Top 5 Countries"/>
  </pivotTables>
  <data>
    <tabular pivotCacheId="12859823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4961700-50DC-4A02-AE5A-AF81A9CCD847}" cache="Slicer_Product_Category" caption="Product Category" rowHeight="251883"/>
  <slicer name="Country" xr10:uid="{A3B2CFFB-0AFF-400C-ACD2-73C563A2E837}" cache="Slicer_Country" caption="Country" rowHeight="251883"/>
  <slicer name="Quarter" xr10:uid="{B28AF060-5DF9-4238-ABFE-2AA93D2EA839}" cache="Slicer_Quarter" caption="Quart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75" dataDxfId="74">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73"/>
    <tableColumn id="2" xr3:uid="{99F5FD81-8F5C-4B7A-810D-BB7E4869701E}" name="Order Date" dataDxfId="72"/>
    <tableColumn id="3" xr3:uid="{BABD2837-4996-49F4-B8FC-F980EA4C9534}" name="Region" dataDxfId="71"/>
    <tableColumn id="4" xr3:uid="{ED840ADB-B6D0-4386-8CC3-66DEA65BED3E}" name="Country" dataDxfId="70"/>
    <tableColumn id="5" xr3:uid="{C21A7B37-6F6C-4361-82C1-4670F9FDBEC2}" name="Sales Channel" dataDxfId="69"/>
    <tableColumn id="6" xr3:uid="{84080584-6B54-4896-A4DE-A87DFF0731C6}" name="Customer Type" dataDxfId="68"/>
    <tableColumn id="7" xr3:uid="{0B005238-5F14-4C46-B503-7F3DFF36170E}" name="Product Category" dataDxfId="67"/>
    <tableColumn id="8" xr3:uid="{B930794A-6484-4BE3-BBD2-E8771691DFAD}" name="Product" dataDxfId="66"/>
    <tableColumn id="9" xr3:uid="{5CA4DF7A-9AF5-4D9D-9D5A-DDED3D0A7E80}" name="Units Sold" dataDxfId="65"/>
    <tableColumn id="10" xr3:uid="{6756035F-A4CB-4AFF-BFF3-3610B142F0EE}" name="Unit Price" dataDxfId="64"/>
    <tableColumn id="11" xr3:uid="{B694F18E-F9BD-40E2-A356-3F67136CB960}" name="Discount %" dataDxfId="63"/>
    <tableColumn id="12" xr3:uid="{15D4CF49-FA19-4C44-A023-7C629B44C0DB}" name="Unit Cost" dataDxfId="62"/>
    <tableColumn id="13" xr3:uid="{3D8A84CF-5674-491F-8F81-BB5FC7A74D30}" name="Revenue" dataDxfId="61">
      <calculatedColumnFormula>I2*J2*(1-K2)</calculatedColumnFormula>
    </tableColumn>
    <tableColumn id="14" xr3:uid="{455060E3-F1BA-493D-AC17-8D56984B9F5C}" name="COGS" dataDxfId="60">
      <calculatedColumnFormula>I2*L2</calculatedColumnFormula>
    </tableColumn>
    <tableColumn id="15" xr3:uid="{89F4A687-84DC-4069-9C8B-9548E670D916}" name="Gross Profit" dataDxfId="59">
      <calculatedColumnFormula>M2-N2</calculatedColumnFormula>
    </tableColumn>
    <tableColumn id="16" xr3:uid="{F7B6CDDB-7E56-4D6C-91A8-8CE6DC05EA92}" name="Gross Margin %" dataDxfId="58">
      <calculatedColumnFormula>IFERROR(O2/M2,0)</calculatedColumnFormula>
    </tableColumn>
    <tableColumn id="17" xr3:uid="{08206B5F-132F-48A2-8A7D-C8ED29DE854B}" name="Year" dataDxfId="57">
      <calculatedColumnFormula>YEAR(SalesDataTable[[#This Row],[Order Date]])</calculatedColumnFormula>
    </tableColumn>
    <tableColumn id="18" xr3:uid="{530C4447-0E80-44A0-80E4-83BFF5397AA3}" name="Quarter" dataDxfId="56">
      <calculatedColumnFormula>"Q"&amp;ROUNDUP(MONTH(SalesDataTable[[#This Row],[Order Date]])/3,0)</calculatedColumnFormula>
    </tableColumn>
    <tableColumn id="19" xr3:uid="{64306A9E-3E61-4C1D-8A04-5C3C05269760}" name="MonthNo" dataDxfId="55">
      <calculatedColumnFormula>MONTH(SalesDataTable[[#This Row],[Order Date]])</calculatedColumnFormula>
    </tableColumn>
    <tableColumn id="20" xr3:uid="{053C1C3B-A83C-4691-96F2-805F5CEED276}" name="Month" dataDxfId="54">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EDF8D-4FE2-4C54-935B-6FCA8D92822F}">
  <dimension ref="A3:N89"/>
  <sheetViews>
    <sheetView topLeftCell="A61" zoomScale="55" workbookViewId="0">
      <selection activeCell="C71" sqref="C71"/>
    </sheetView>
  </sheetViews>
  <sheetFormatPr defaultRowHeight="14.5"/>
  <cols>
    <col min="1" max="1" width="14.36328125" bestFit="1" customWidth="1"/>
    <col min="2" max="2" width="16.7265625" bestFit="1" customWidth="1"/>
    <col min="3" max="3" width="15.6328125" customWidth="1"/>
    <col min="4" max="4" width="14.36328125" bestFit="1" customWidth="1"/>
    <col min="6" max="6" width="17.26953125" bestFit="1" customWidth="1"/>
    <col min="7" max="7" width="16.7265625" bestFit="1" customWidth="1"/>
    <col min="8" max="8" width="19.81640625" bestFit="1" customWidth="1"/>
    <col min="10" max="10" width="14.453125" bestFit="1" customWidth="1"/>
    <col min="11" max="11" width="12" bestFit="1" customWidth="1"/>
    <col min="14" max="14" width="10.1796875" bestFit="1" customWidth="1"/>
  </cols>
  <sheetData>
    <row r="3" spans="1:14">
      <c r="A3" t="s">
        <v>73</v>
      </c>
      <c r="C3" t="s">
        <v>76</v>
      </c>
      <c r="F3" t="s">
        <v>74</v>
      </c>
      <c r="H3" t="s">
        <v>75</v>
      </c>
      <c r="K3" t="s">
        <v>78</v>
      </c>
      <c r="N3" t="s">
        <v>77</v>
      </c>
    </row>
    <row r="4" spans="1:14">
      <c r="A4" s="17">
        <v>645223.1794999995</v>
      </c>
      <c r="C4" s="15">
        <v>6698</v>
      </c>
      <c r="F4" s="11">
        <v>296384.2495000005</v>
      </c>
      <c r="H4" s="14">
        <f>(F4/A4)</f>
        <v>0.45935152194884954</v>
      </c>
      <c r="K4" s="17">
        <v>348838.93000000058</v>
      </c>
      <c r="N4" s="21">
        <v>2707</v>
      </c>
    </row>
    <row r="5" spans="1:14">
      <c r="H5" s="13"/>
    </row>
    <row r="10" spans="1:14">
      <c r="A10" s="12" t="s">
        <v>79</v>
      </c>
      <c r="B10" t="s">
        <v>93</v>
      </c>
      <c r="C10" t="s">
        <v>94</v>
      </c>
    </row>
    <row r="11" spans="1:14">
      <c r="A11" s="18" t="s">
        <v>80</v>
      </c>
      <c r="B11" s="19">
        <v>39091.819499999998</v>
      </c>
      <c r="C11" s="19">
        <v>17596.939500000004</v>
      </c>
    </row>
    <row r="12" spans="1:14">
      <c r="A12" s="18" t="s">
        <v>81</v>
      </c>
      <c r="B12" s="19">
        <v>35647.71699999999</v>
      </c>
      <c r="C12" s="19">
        <v>16561.507000000001</v>
      </c>
    </row>
    <row r="13" spans="1:14">
      <c r="A13" s="18" t="s">
        <v>82</v>
      </c>
      <c r="B13" s="19">
        <v>44696.898499999996</v>
      </c>
      <c r="C13" s="19">
        <v>21465.038499999991</v>
      </c>
    </row>
    <row r="14" spans="1:14">
      <c r="A14" s="18" t="s">
        <v>83</v>
      </c>
      <c r="B14" s="19">
        <v>54688.639000000017</v>
      </c>
      <c r="C14" s="19">
        <v>25283.649000000012</v>
      </c>
    </row>
    <row r="15" spans="1:14">
      <c r="A15" s="18" t="s">
        <v>84</v>
      </c>
      <c r="B15" s="19">
        <v>58235.185000000005</v>
      </c>
      <c r="C15" s="19">
        <v>27301.534999999993</v>
      </c>
    </row>
    <row r="16" spans="1:14">
      <c r="A16" s="18" t="s">
        <v>85</v>
      </c>
      <c r="B16" s="19">
        <v>69504.337000000014</v>
      </c>
      <c r="C16" s="19">
        <v>31109.926999999985</v>
      </c>
    </row>
    <row r="17" spans="1:3">
      <c r="A17" s="18" t="s">
        <v>86</v>
      </c>
      <c r="B17" s="19">
        <v>66442.23599999999</v>
      </c>
      <c r="C17" s="19">
        <v>31035.085999999967</v>
      </c>
    </row>
    <row r="18" spans="1:3">
      <c r="A18" s="18" t="s">
        <v>87</v>
      </c>
      <c r="B18" s="19">
        <v>57609.044499999975</v>
      </c>
      <c r="C18" s="19">
        <v>27126.764499999972</v>
      </c>
    </row>
    <row r="19" spans="1:3">
      <c r="A19" s="18" t="s">
        <v>88</v>
      </c>
      <c r="B19" s="19">
        <v>53609.278500000037</v>
      </c>
      <c r="C19" s="19">
        <v>25001.058499999999</v>
      </c>
    </row>
    <row r="20" spans="1:3">
      <c r="A20" s="18" t="s">
        <v>89</v>
      </c>
      <c r="B20" s="19">
        <v>49147.535000000003</v>
      </c>
      <c r="C20" s="19">
        <v>22793.035</v>
      </c>
    </row>
    <row r="21" spans="1:3">
      <c r="A21" s="18" t="s">
        <v>90</v>
      </c>
      <c r="B21" s="19">
        <v>65523.639499999968</v>
      </c>
      <c r="C21" s="19">
        <v>28666.869500000012</v>
      </c>
    </row>
    <row r="22" spans="1:3">
      <c r="A22" s="18" t="s">
        <v>91</v>
      </c>
      <c r="B22" s="19">
        <v>51026.850000000006</v>
      </c>
      <c r="C22" s="19">
        <v>22442.840000000007</v>
      </c>
    </row>
    <row r="23" spans="1:3">
      <c r="A23" s="18" t="s">
        <v>92</v>
      </c>
      <c r="B23" s="17">
        <v>645223.17949999985</v>
      </c>
      <c r="C23" s="17">
        <v>296384.24949999998</v>
      </c>
    </row>
    <row r="27" spans="1:3">
      <c r="A27" s="12" t="s">
        <v>79</v>
      </c>
      <c r="B27" t="s">
        <v>93</v>
      </c>
    </row>
    <row r="28" spans="1:3">
      <c r="A28" s="18" t="s">
        <v>47</v>
      </c>
      <c r="B28" s="19">
        <v>55102.048500000012</v>
      </c>
    </row>
    <row r="29" spans="1:3">
      <c r="A29" s="18" t="s">
        <v>43</v>
      </c>
      <c r="B29" s="19">
        <v>70034.105500000005</v>
      </c>
    </row>
    <row r="30" spans="1:3">
      <c r="A30" s="18" t="s">
        <v>50</v>
      </c>
      <c r="B30" s="19">
        <v>50319.473499999986</v>
      </c>
    </row>
    <row r="31" spans="1:3">
      <c r="A31" s="18" t="s">
        <v>1</v>
      </c>
      <c r="B31" s="19">
        <v>46624.590999999986</v>
      </c>
    </row>
    <row r="32" spans="1:3">
      <c r="A32" s="18" t="s">
        <v>33</v>
      </c>
      <c r="B32" s="19">
        <v>74427.368000000002</v>
      </c>
    </row>
    <row r="33" spans="1:2">
      <c r="A33" s="18" t="s">
        <v>92</v>
      </c>
      <c r="B33" s="19">
        <v>296507.58649999998</v>
      </c>
    </row>
    <row r="49" spans="1:11">
      <c r="A49" s="12" t="s">
        <v>79</v>
      </c>
      <c r="B49" t="s">
        <v>73</v>
      </c>
    </row>
    <row r="50" spans="1:11">
      <c r="A50" s="18" t="s">
        <v>8</v>
      </c>
      <c r="B50" s="19">
        <v>179633.50449999995</v>
      </c>
      <c r="J50" s="12" t="s">
        <v>79</v>
      </c>
      <c r="K50" t="s">
        <v>73</v>
      </c>
    </row>
    <row r="51" spans="1:11">
      <c r="A51" s="18" t="s">
        <v>28</v>
      </c>
      <c r="B51" s="19">
        <v>92836.006999999969</v>
      </c>
      <c r="J51" s="18" t="s">
        <v>6</v>
      </c>
      <c r="K51" s="19">
        <v>191158.65549999985</v>
      </c>
    </row>
    <row r="52" spans="1:11">
      <c r="A52" s="18" t="s">
        <v>2</v>
      </c>
      <c r="B52" s="19">
        <v>260307.05699999991</v>
      </c>
      <c r="J52" s="18" t="s">
        <v>11</v>
      </c>
      <c r="K52" s="19">
        <v>131488.62350000007</v>
      </c>
    </row>
    <row r="53" spans="1:11">
      <c r="A53" s="18" t="s">
        <v>19</v>
      </c>
      <c r="B53" s="19">
        <v>112446.61100000008</v>
      </c>
      <c r="J53" s="18" t="s">
        <v>0</v>
      </c>
      <c r="K53" s="19">
        <v>124535.48550000002</v>
      </c>
    </row>
    <row r="54" spans="1:11">
      <c r="A54" s="18" t="s">
        <v>92</v>
      </c>
      <c r="B54" s="19">
        <v>645223.17949999985</v>
      </c>
      <c r="J54" s="18" t="s">
        <v>20</v>
      </c>
      <c r="K54" s="19">
        <v>198040.41499999989</v>
      </c>
    </row>
    <row r="55" spans="1:11">
      <c r="J55" s="18" t="s">
        <v>92</v>
      </c>
      <c r="K55" s="19">
        <v>645223.17949999985</v>
      </c>
    </row>
    <row r="71" spans="3:8">
      <c r="C71" s="12" t="s">
        <v>79</v>
      </c>
      <c r="D71" t="s">
        <v>73</v>
      </c>
      <c r="G71" t="str">
        <f>C71</f>
        <v>Row Labels</v>
      </c>
      <c r="H71" t="str">
        <f>D71</f>
        <v>Sum of Revenue</v>
      </c>
    </row>
    <row r="72" spans="3:8">
      <c r="C72" s="18" t="s">
        <v>27</v>
      </c>
      <c r="D72" s="19">
        <v>32754.26549999999</v>
      </c>
      <c r="G72" t="str">
        <f t="shared" ref="G72:G89" si="0">C72</f>
        <v>Austria</v>
      </c>
      <c r="H72" s="20">
        <f t="shared" ref="H72:H89" si="1">D72</f>
        <v>32754.26549999999</v>
      </c>
    </row>
    <row r="73" spans="3:8">
      <c r="C73" s="18" t="s">
        <v>21</v>
      </c>
      <c r="D73" s="19">
        <v>26318.221999999987</v>
      </c>
      <c r="G73" t="str">
        <f t="shared" si="0"/>
        <v>Belgium</v>
      </c>
      <c r="H73" s="20">
        <f t="shared" si="1"/>
        <v>26318.221999999987</v>
      </c>
    </row>
    <row r="74" spans="3:8">
      <c r="C74" s="18" t="s">
        <v>7</v>
      </c>
      <c r="D74" s="19">
        <v>23348.653999999995</v>
      </c>
      <c r="G74" t="str">
        <f t="shared" si="0"/>
        <v>Czechia</v>
      </c>
      <c r="H74" s="20">
        <f t="shared" si="1"/>
        <v>23348.653999999995</v>
      </c>
    </row>
    <row r="75" spans="3:8">
      <c r="C75" s="18" t="s">
        <v>25</v>
      </c>
      <c r="D75" s="19">
        <v>28462.138000000006</v>
      </c>
      <c r="G75" t="str">
        <f t="shared" si="0"/>
        <v>Denmark</v>
      </c>
      <c r="H75" s="20">
        <f t="shared" si="1"/>
        <v>28462.138000000006</v>
      </c>
    </row>
    <row r="76" spans="3:8">
      <c r="C76" s="18" t="s">
        <v>39</v>
      </c>
      <c r="D76" s="19">
        <v>24075.482</v>
      </c>
      <c r="G76" t="str">
        <f t="shared" si="0"/>
        <v>Finland</v>
      </c>
      <c r="H76" s="20">
        <f t="shared" si="1"/>
        <v>24075.482</v>
      </c>
    </row>
    <row r="77" spans="3:8">
      <c r="C77" s="18" t="s">
        <v>47</v>
      </c>
      <c r="D77" s="19">
        <v>55102.048500000012</v>
      </c>
      <c r="G77" t="str">
        <f t="shared" si="0"/>
        <v>France</v>
      </c>
      <c r="H77" s="20">
        <f t="shared" si="1"/>
        <v>55102.048500000012</v>
      </c>
    </row>
    <row r="78" spans="3:8">
      <c r="C78" s="18" t="s">
        <v>43</v>
      </c>
      <c r="D78" s="19">
        <v>70034.105500000005</v>
      </c>
      <c r="G78" t="str">
        <f t="shared" si="0"/>
        <v>Germany</v>
      </c>
      <c r="H78" s="20">
        <f t="shared" si="1"/>
        <v>70034.105500000005</v>
      </c>
    </row>
    <row r="79" spans="3:8">
      <c r="C79" s="18" t="s">
        <v>18</v>
      </c>
      <c r="D79" s="19">
        <v>16596.517499999994</v>
      </c>
      <c r="G79" t="str">
        <f t="shared" si="0"/>
        <v>Ireland</v>
      </c>
      <c r="H79" s="20">
        <f t="shared" si="1"/>
        <v>16596.517499999994</v>
      </c>
    </row>
    <row r="80" spans="3:8">
      <c r="C80" s="18" t="s">
        <v>50</v>
      </c>
      <c r="D80" s="19">
        <v>50319.473499999986</v>
      </c>
      <c r="G80" t="str">
        <f t="shared" si="0"/>
        <v>Italy</v>
      </c>
      <c r="H80" s="20">
        <f t="shared" si="1"/>
        <v>50319.473499999986</v>
      </c>
    </row>
    <row r="81" spans="3:8">
      <c r="C81" s="18" t="s">
        <v>31</v>
      </c>
      <c r="D81" s="19">
        <v>42192.776500000007</v>
      </c>
      <c r="G81" t="str">
        <f t="shared" si="0"/>
        <v>Netherlands</v>
      </c>
      <c r="H81" s="20">
        <f t="shared" si="1"/>
        <v>42192.776500000007</v>
      </c>
    </row>
    <row r="82" spans="3:8">
      <c r="C82" s="18" t="s">
        <v>52</v>
      </c>
      <c r="D82" s="19">
        <v>26376.673999999999</v>
      </c>
      <c r="G82" t="str">
        <f t="shared" si="0"/>
        <v>Norway</v>
      </c>
      <c r="H82" s="20">
        <f t="shared" si="1"/>
        <v>26376.673999999999</v>
      </c>
    </row>
    <row r="83" spans="3:8">
      <c r="C83" s="18" t="s">
        <v>49</v>
      </c>
      <c r="D83" s="19">
        <v>40290.002</v>
      </c>
      <c r="G83" t="str">
        <f t="shared" si="0"/>
        <v>Poland</v>
      </c>
      <c r="H83" s="20">
        <f t="shared" si="1"/>
        <v>40290.002</v>
      </c>
    </row>
    <row r="84" spans="3:8">
      <c r="C84" s="18" t="s">
        <v>36</v>
      </c>
      <c r="D84" s="19">
        <v>27591.421000000006</v>
      </c>
      <c r="G84" t="str">
        <f t="shared" si="0"/>
        <v>Portugal</v>
      </c>
      <c r="H84" s="20">
        <f t="shared" si="1"/>
        <v>27591.421000000006</v>
      </c>
    </row>
    <row r="85" spans="3:8">
      <c r="C85" s="18" t="s">
        <v>1</v>
      </c>
      <c r="D85" s="19">
        <v>46624.590999999986</v>
      </c>
      <c r="G85" t="str">
        <f t="shared" si="0"/>
        <v>Spain</v>
      </c>
      <c r="H85" s="20">
        <f t="shared" si="1"/>
        <v>46624.590999999986</v>
      </c>
    </row>
    <row r="86" spans="3:8">
      <c r="C86" s="18" t="s">
        <v>12</v>
      </c>
      <c r="D86" s="19">
        <v>35977.811999999991</v>
      </c>
      <c r="G86" t="str">
        <f t="shared" si="0"/>
        <v>Sweden</v>
      </c>
      <c r="H86" s="20">
        <f t="shared" si="1"/>
        <v>35977.811999999991</v>
      </c>
    </row>
    <row r="87" spans="3:8">
      <c r="C87" s="18" t="s">
        <v>41</v>
      </c>
      <c r="D87" s="19">
        <v>24731.628500000003</v>
      </c>
      <c r="G87" t="str">
        <f t="shared" si="0"/>
        <v>Switzerland</v>
      </c>
      <c r="H87" s="20">
        <f t="shared" si="1"/>
        <v>24731.628500000003</v>
      </c>
    </row>
    <row r="88" spans="3:8">
      <c r="C88" s="18" t="s">
        <v>33</v>
      </c>
      <c r="D88" s="19">
        <v>74427.368000000002</v>
      </c>
      <c r="G88" t="str">
        <f t="shared" si="0"/>
        <v>United Kingdom</v>
      </c>
      <c r="H88" s="20">
        <f t="shared" si="1"/>
        <v>74427.368000000002</v>
      </c>
    </row>
    <row r="89" spans="3:8">
      <c r="C89" s="18" t="s">
        <v>92</v>
      </c>
      <c r="D89" s="19">
        <v>645223.17949999997</v>
      </c>
      <c r="G89" t="str">
        <f t="shared" si="0"/>
        <v>Grand Total</v>
      </c>
      <c r="H89" s="20">
        <f t="shared" si="1"/>
        <v>645223.17949999997</v>
      </c>
    </row>
  </sheetData>
  <sortState xmlns:xlrd2="http://schemas.microsoft.com/office/spreadsheetml/2017/richdata2" ref="A10:C23">
    <sortCondition ref="A13" customList="Jan,Feb,Mar,Apr,May,Jun,Jul,Aug,Sep,Oct,Nov,Dec"/>
  </sortState>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7A30D-E0A6-4508-ACE9-9EDF8C712DDA}">
  <dimension ref="A1:Z62"/>
  <sheetViews>
    <sheetView showGridLines="0" tabSelected="1" zoomScale="76" zoomScaleNormal="30" workbookViewId="0">
      <selection activeCell="W26" sqref="W26"/>
    </sheetView>
  </sheetViews>
  <sheetFormatPr defaultRowHeight="14.5"/>
  <cols>
    <col min="19" max="19" width="8.7265625" customWidth="1"/>
  </cols>
  <sheetData>
    <row r="1" spans="1:26">
      <c r="A1" s="16"/>
      <c r="B1" s="16"/>
      <c r="C1" s="16"/>
      <c r="D1" s="16"/>
      <c r="E1" s="16"/>
      <c r="F1" s="16"/>
      <c r="G1" s="16"/>
      <c r="H1" s="16"/>
      <c r="I1" s="16"/>
      <c r="J1" s="16"/>
      <c r="K1" s="16"/>
      <c r="L1" s="16"/>
      <c r="M1" s="16"/>
      <c r="N1" s="16"/>
      <c r="O1" s="16"/>
      <c r="P1" s="16"/>
      <c r="Q1" s="16"/>
      <c r="R1" s="16"/>
      <c r="S1" s="16"/>
      <c r="T1" s="16"/>
      <c r="U1" s="16"/>
      <c r="V1" s="16"/>
      <c r="W1" s="16"/>
      <c r="X1" s="16"/>
      <c r="Y1" s="16"/>
      <c r="Z1" s="16"/>
    </row>
    <row r="2" spans="1:26">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c r="A3" s="16"/>
      <c r="B3" s="16"/>
      <c r="C3" s="16"/>
      <c r="D3" s="16"/>
      <c r="E3" s="16"/>
      <c r="F3" s="16"/>
      <c r="G3" s="16"/>
      <c r="H3" s="16"/>
      <c r="I3" s="16"/>
      <c r="J3" s="16"/>
      <c r="K3" s="16"/>
      <c r="L3" s="16"/>
      <c r="M3" s="16"/>
      <c r="N3" s="16"/>
      <c r="O3" s="16"/>
      <c r="P3" s="16"/>
      <c r="Q3" s="16"/>
      <c r="R3" s="16"/>
      <c r="S3" s="16"/>
      <c r="T3" s="16"/>
      <c r="U3" s="16"/>
      <c r="V3" s="16"/>
      <c r="W3" s="16"/>
      <c r="X3" s="16"/>
      <c r="Y3" s="16"/>
      <c r="Z3" s="16"/>
    </row>
    <row r="4" spans="1:26">
      <c r="A4" s="16"/>
      <c r="B4" s="16"/>
      <c r="C4" s="16"/>
      <c r="D4" s="16"/>
      <c r="E4" s="16"/>
      <c r="F4" s="16"/>
      <c r="G4" s="16"/>
      <c r="H4" s="16"/>
      <c r="I4" s="16"/>
      <c r="J4" s="16"/>
      <c r="K4" s="16"/>
      <c r="L4" s="16"/>
      <c r="M4" s="16"/>
      <c r="N4" s="16"/>
      <c r="O4" s="16"/>
      <c r="P4" s="16"/>
      <c r="Q4" s="16"/>
      <c r="R4" s="16"/>
      <c r="S4" s="16"/>
      <c r="T4" s="16"/>
      <c r="U4" s="16"/>
      <c r="V4" s="16"/>
      <c r="W4" s="16"/>
      <c r="X4" s="16"/>
      <c r="Y4" s="16"/>
      <c r="Z4" s="16"/>
    </row>
    <row r="5" spans="1:26">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c r="A6" s="16"/>
      <c r="B6" s="16"/>
      <c r="C6" s="16"/>
      <c r="D6" s="16"/>
      <c r="E6" s="16"/>
      <c r="F6" s="16"/>
      <c r="G6" s="16"/>
      <c r="H6" s="16"/>
      <c r="I6" s="16"/>
      <c r="J6" s="16"/>
      <c r="K6" s="16"/>
      <c r="L6" s="16"/>
      <c r="M6" s="16"/>
      <c r="N6" s="16"/>
      <c r="O6" s="16"/>
      <c r="P6" s="16"/>
      <c r="Q6" s="16"/>
      <c r="R6" s="16"/>
      <c r="S6" s="16"/>
      <c r="T6" s="16"/>
      <c r="U6" s="16"/>
      <c r="V6" s="16"/>
      <c r="W6" s="16"/>
      <c r="X6" s="16"/>
      <c r="Y6" s="16"/>
      <c r="Z6" s="16"/>
    </row>
    <row r="7" spans="1:26">
      <c r="A7" s="16"/>
      <c r="B7" s="16"/>
      <c r="C7" s="16"/>
      <c r="D7" s="16"/>
      <c r="E7" s="16"/>
      <c r="F7" s="16"/>
      <c r="G7" s="16"/>
      <c r="H7" s="16"/>
      <c r="I7" s="16"/>
      <c r="J7" s="16"/>
      <c r="K7" s="16"/>
      <c r="L7" s="16"/>
      <c r="M7" s="16"/>
      <c r="N7" s="16"/>
      <c r="O7" s="16"/>
      <c r="P7" s="16"/>
      <c r="Q7" s="16"/>
      <c r="R7" s="16"/>
      <c r="S7" s="16"/>
      <c r="T7" s="16"/>
      <c r="U7" s="16"/>
      <c r="V7" s="16"/>
      <c r="W7" s="16"/>
      <c r="X7" s="16"/>
      <c r="Y7" s="16"/>
      <c r="Z7" s="16"/>
    </row>
    <row r="8" spans="1:26">
      <c r="A8" s="16"/>
      <c r="B8" s="16"/>
      <c r="C8" s="16"/>
      <c r="D8" s="16"/>
      <c r="E8" s="16"/>
      <c r="F8" s="16"/>
      <c r="G8" s="16"/>
      <c r="H8" s="16"/>
      <c r="I8" s="16"/>
      <c r="J8" s="16"/>
      <c r="K8" s="16"/>
      <c r="L8" s="16"/>
      <c r="M8" s="16"/>
      <c r="N8" s="16"/>
      <c r="O8" s="16"/>
      <c r="P8" s="16"/>
      <c r="Q8" s="16"/>
      <c r="R8" s="16"/>
      <c r="S8" s="16"/>
      <c r="T8" s="16"/>
      <c r="U8" s="16"/>
      <c r="V8" s="16"/>
      <c r="W8" s="16"/>
      <c r="X8" s="16"/>
      <c r="Y8" s="16"/>
      <c r="Z8" s="16"/>
    </row>
    <row r="9" spans="1:26">
      <c r="A9" s="16"/>
      <c r="B9" s="16"/>
      <c r="C9" s="16"/>
      <c r="D9" s="16"/>
      <c r="E9" s="16"/>
      <c r="F9" s="16"/>
      <c r="G9" s="16"/>
      <c r="H9" s="16"/>
      <c r="I9" s="16"/>
      <c r="J9" s="16"/>
      <c r="K9" s="16"/>
      <c r="L9" s="16"/>
      <c r="M9" s="16"/>
      <c r="N9" s="16"/>
      <c r="O9" s="16"/>
      <c r="P9" s="16"/>
      <c r="Q9" s="16"/>
      <c r="R9" s="16"/>
      <c r="S9" s="16"/>
      <c r="T9" s="16"/>
      <c r="U9" s="16"/>
      <c r="V9" s="16"/>
      <c r="W9" s="16"/>
      <c r="X9" s="16"/>
      <c r="Y9" s="16"/>
      <c r="Z9" s="16"/>
    </row>
    <row r="10" spans="1:26">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c r="S62" s="16"/>
      <c r="T62" s="16"/>
      <c r="U62" s="16"/>
      <c r="V62" s="16"/>
      <c r="W62" s="16"/>
      <c r="X62" s="16"/>
      <c r="Y62" s="16"/>
      <c r="Z6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opLeftCell="H1" workbookViewId="0">
      <selection activeCell="P3" sqref="P3"/>
    </sheetView>
  </sheetViews>
  <sheetFormatPr defaultColWidth="9.81640625" defaultRowHeight="14.5"/>
  <cols>
    <col min="1" max="1" width="5.453125" bestFit="1" customWidth="1"/>
    <col min="2" max="2" width="13.1796875" customWidth="1"/>
    <col min="3" max="3" width="15.81640625" bestFit="1" customWidth="1"/>
    <col min="4" max="4" width="15" bestFit="1" customWidth="1"/>
    <col min="5" max="5" width="15.81640625" customWidth="1"/>
    <col min="6" max="6" width="16.6328125" customWidth="1"/>
    <col min="7" max="7" width="18.453125" customWidth="1"/>
    <col min="8" max="8" width="21.453125" bestFit="1" customWidth="1"/>
    <col min="9" max="9" width="10.453125" style="10" customWidth="1"/>
    <col min="10" max="10" width="13.36328125" customWidth="1"/>
    <col min="11" max="11" width="12.08984375" customWidth="1"/>
    <col min="12" max="12" width="11.6328125" customWidth="1"/>
    <col min="13" max="13" width="15.453125" customWidth="1"/>
    <col min="14" max="14" width="10.453125" customWidth="1"/>
    <col min="15" max="15" width="14.453125" customWidth="1"/>
    <col min="16" max="16" width="16.6328125" customWidth="1"/>
    <col min="17" max="17" width="7.08984375" customWidth="1"/>
    <col min="18" max="18" width="9.81640625" style="10"/>
  </cols>
  <sheetData>
    <row r="1" spans="1:20" ht="21.65"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row>
    <row r="2" spans="1:20" ht="16">
      <c r="A2" s="2">
        <v>3392</v>
      </c>
      <c r="B2" s="3">
        <v>46023</v>
      </c>
      <c r="C2" s="4" t="s">
        <v>0</v>
      </c>
      <c r="D2" s="4" t="s">
        <v>1</v>
      </c>
      <c r="E2" s="4" t="s">
        <v>2</v>
      </c>
      <c r="F2" s="4" t="s">
        <v>3</v>
      </c>
      <c r="G2" s="4" t="s">
        <v>4</v>
      </c>
      <c r="H2" s="4" t="s">
        <v>5</v>
      </c>
      <c r="I2" s="9">
        <v>2</v>
      </c>
      <c r="J2" s="6">
        <v>82.06</v>
      </c>
      <c r="K2" s="7">
        <v>0</v>
      </c>
      <c r="L2" s="6">
        <v>42.94</v>
      </c>
      <c r="M2" s="6">
        <f t="shared" ref="M2:M65" si="0">I2*J2*(1-K2)</f>
        <v>164.12</v>
      </c>
      <c r="N2" s="6">
        <f t="shared" ref="N2:N65" si="1">I2*L2</f>
        <v>85.88</v>
      </c>
      <c r="O2" s="6">
        <f t="shared" ref="O2:O65" si="2">M2-N2</f>
        <v>78.240000000000009</v>
      </c>
      <c r="P2" s="8">
        <f>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6">
      <c r="A3" s="2">
        <v>4836</v>
      </c>
      <c r="B3" s="3">
        <v>46024</v>
      </c>
      <c r="C3" s="4" t="s">
        <v>6</v>
      </c>
      <c r="D3" s="4" t="s">
        <v>7</v>
      </c>
      <c r="E3" s="4" t="s">
        <v>8</v>
      </c>
      <c r="F3" s="4" t="s">
        <v>3</v>
      </c>
      <c r="G3" s="4" t="s">
        <v>9</v>
      </c>
      <c r="H3" s="4" t="s">
        <v>10</v>
      </c>
      <c r="I3" s="9">
        <v>4</v>
      </c>
      <c r="J3" s="6">
        <v>94.18</v>
      </c>
      <c r="K3" s="7">
        <v>0.15</v>
      </c>
      <c r="L3" s="6">
        <v>45.03</v>
      </c>
      <c r="M3" s="6">
        <f t="shared" si="0"/>
        <v>320.21199999999999</v>
      </c>
      <c r="N3" s="6">
        <f t="shared" si="1"/>
        <v>180.12</v>
      </c>
      <c r="O3" s="6">
        <f t="shared" si="2"/>
        <v>140.09199999999998</v>
      </c>
      <c r="P3" s="8">
        <f t="shared" ref="P3:P65" si="3">IFERROR(O3/M3,0)</f>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6">
      <c r="A4" s="2">
        <v>163</v>
      </c>
      <c r="B4" s="3">
        <v>46025</v>
      </c>
      <c r="C4" s="4" t="s">
        <v>11</v>
      </c>
      <c r="D4" s="4" t="s">
        <v>12</v>
      </c>
      <c r="E4" s="4" t="s">
        <v>2</v>
      </c>
      <c r="F4" s="4" t="s">
        <v>13</v>
      </c>
      <c r="G4" s="4" t="s">
        <v>14</v>
      </c>
      <c r="H4" s="4" t="s">
        <v>15</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6">
      <c r="A5" s="2">
        <v>542</v>
      </c>
      <c r="B5" s="3">
        <v>46025</v>
      </c>
      <c r="C5" s="4" t="s">
        <v>0</v>
      </c>
      <c r="D5" s="4" t="s">
        <v>1</v>
      </c>
      <c r="E5" s="4" t="s">
        <v>8</v>
      </c>
      <c r="F5" s="4" t="s">
        <v>16</v>
      </c>
      <c r="G5" s="4" t="s">
        <v>9</v>
      </c>
      <c r="H5" s="4" t="s">
        <v>17</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6">
      <c r="A6" s="2">
        <v>2002</v>
      </c>
      <c r="B6" s="3">
        <v>46025</v>
      </c>
      <c r="C6" s="4" t="s">
        <v>0</v>
      </c>
      <c r="D6" s="4" t="s">
        <v>1</v>
      </c>
      <c r="E6" s="4" t="s">
        <v>8</v>
      </c>
      <c r="F6" s="4" t="s">
        <v>16</v>
      </c>
      <c r="G6" s="4" t="s">
        <v>14</v>
      </c>
      <c r="H6" s="4" t="s">
        <v>15</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6">
      <c r="A7" s="2">
        <v>2005</v>
      </c>
      <c r="B7" s="3">
        <v>46025</v>
      </c>
      <c r="C7" s="4" t="s">
        <v>11</v>
      </c>
      <c r="D7" s="4" t="s">
        <v>18</v>
      </c>
      <c r="E7" s="4" t="s">
        <v>19</v>
      </c>
      <c r="F7" s="4" t="s">
        <v>13</v>
      </c>
      <c r="G7" s="4" t="s">
        <v>14</v>
      </c>
      <c r="H7" s="4" t="s">
        <v>15</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6">
      <c r="A8" s="2">
        <v>2937</v>
      </c>
      <c r="B8" s="3">
        <v>46025</v>
      </c>
      <c r="C8" s="4" t="s">
        <v>20</v>
      </c>
      <c r="D8" s="4" t="s">
        <v>21</v>
      </c>
      <c r="E8" s="4" t="s">
        <v>8</v>
      </c>
      <c r="F8" s="4" t="s">
        <v>3</v>
      </c>
      <c r="G8" s="4" t="s">
        <v>4</v>
      </c>
      <c r="H8" s="4" t="s">
        <v>22</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6">
      <c r="A9" s="2">
        <v>3326</v>
      </c>
      <c r="B9" s="3">
        <v>46025</v>
      </c>
      <c r="C9" s="4" t="s">
        <v>0</v>
      </c>
      <c r="D9" s="4" t="s">
        <v>1</v>
      </c>
      <c r="E9" s="4" t="s">
        <v>19</v>
      </c>
      <c r="F9" s="4" t="s">
        <v>13</v>
      </c>
      <c r="G9" s="4" t="s">
        <v>23</v>
      </c>
      <c r="H9" s="4" t="s">
        <v>24</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6">
      <c r="A10" s="2">
        <v>3863</v>
      </c>
      <c r="B10" s="3">
        <v>46025</v>
      </c>
      <c r="C10" s="4" t="s">
        <v>11</v>
      </c>
      <c r="D10" s="4" t="s">
        <v>25</v>
      </c>
      <c r="E10" s="4" t="s">
        <v>8</v>
      </c>
      <c r="F10" s="4" t="s">
        <v>3</v>
      </c>
      <c r="G10" s="4" t="s">
        <v>4</v>
      </c>
      <c r="H10" s="4" t="s">
        <v>26</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6">
      <c r="A11" s="2">
        <v>4910</v>
      </c>
      <c r="B11" s="3">
        <v>46025</v>
      </c>
      <c r="C11" s="4" t="s">
        <v>11</v>
      </c>
      <c r="D11" s="4" t="s">
        <v>18</v>
      </c>
      <c r="E11" s="4" t="s">
        <v>19</v>
      </c>
      <c r="F11" s="4" t="s">
        <v>16</v>
      </c>
      <c r="G11" s="4" t="s">
        <v>23</v>
      </c>
      <c r="H11" s="4" t="s">
        <v>24</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6">
      <c r="A12" s="2">
        <v>5188</v>
      </c>
      <c r="B12" s="3">
        <v>46025</v>
      </c>
      <c r="C12" s="4" t="s">
        <v>6</v>
      </c>
      <c r="D12" s="4" t="s">
        <v>27</v>
      </c>
      <c r="E12" s="4" t="s">
        <v>28</v>
      </c>
      <c r="F12" s="4" t="s">
        <v>3</v>
      </c>
      <c r="G12" s="4" t="s">
        <v>4</v>
      </c>
      <c r="H12" s="4" t="s">
        <v>22</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6">
      <c r="A13" s="2">
        <v>845</v>
      </c>
      <c r="B13" s="3">
        <v>46026</v>
      </c>
      <c r="C13" s="4" t="s">
        <v>11</v>
      </c>
      <c r="D13" s="4" t="s">
        <v>18</v>
      </c>
      <c r="E13" s="4" t="s">
        <v>2</v>
      </c>
      <c r="F13" s="4" t="s">
        <v>13</v>
      </c>
      <c r="G13" s="4" t="s">
        <v>23</v>
      </c>
      <c r="H13" s="4" t="s">
        <v>29</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6">
      <c r="A14" s="2">
        <v>1077</v>
      </c>
      <c r="B14" s="3">
        <v>46026</v>
      </c>
      <c r="C14" s="4" t="s">
        <v>6</v>
      </c>
      <c r="D14" s="4" t="s">
        <v>27</v>
      </c>
      <c r="E14" s="4" t="s">
        <v>2</v>
      </c>
      <c r="F14" s="4" t="s">
        <v>13</v>
      </c>
      <c r="G14" s="4" t="s">
        <v>4</v>
      </c>
      <c r="H14" s="4" t="s">
        <v>30</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6">
      <c r="A15" s="2">
        <v>1237</v>
      </c>
      <c r="B15" s="3">
        <v>46026</v>
      </c>
      <c r="C15" s="4" t="s">
        <v>20</v>
      </c>
      <c r="D15" s="4" t="s">
        <v>31</v>
      </c>
      <c r="E15" s="4" t="s">
        <v>19</v>
      </c>
      <c r="F15" s="4" t="s">
        <v>16</v>
      </c>
      <c r="G15" s="4" t="s">
        <v>14</v>
      </c>
      <c r="H15" s="4" t="s">
        <v>32</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6">
      <c r="A16" s="2">
        <v>1908</v>
      </c>
      <c r="B16" s="3">
        <v>46026</v>
      </c>
      <c r="C16" s="4" t="s">
        <v>20</v>
      </c>
      <c r="D16" s="4" t="s">
        <v>33</v>
      </c>
      <c r="E16" s="4" t="s">
        <v>2</v>
      </c>
      <c r="F16" s="4" t="s">
        <v>13</v>
      </c>
      <c r="G16" s="4" t="s">
        <v>34</v>
      </c>
      <c r="H16" s="4" t="s">
        <v>35</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6">
      <c r="A17" s="2">
        <v>2245</v>
      </c>
      <c r="B17" s="3">
        <v>46026</v>
      </c>
      <c r="C17" s="4" t="s">
        <v>0</v>
      </c>
      <c r="D17" s="4" t="s">
        <v>36</v>
      </c>
      <c r="E17" s="4" t="s">
        <v>2</v>
      </c>
      <c r="F17" s="4" t="s">
        <v>13</v>
      </c>
      <c r="G17" s="4" t="s">
        <v>9</v>
      </c>
      <c r="H17" s="4" t="s">
        <v>37</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6">
      <c r="A18" s="2">
        <v>2928</v>
      </c>
      <c r="B18" s="3">
        <v>46026</v>
      </c>
      <c r="C18" s="4" t="s">
        <v>6</v>
      </c>
      <c r="D18" s="4" t="s">
        <v>27</v>
      </c>
      <c r="E18" s="4" t="s">
        <v>2</v>
      </c>
      <c r="F18" s="4" t="s">
        <v>3</v>
      </c>
      <c r="G18" s="4" t="s">
        <v>34</v>
      </c>
      <c r="H18" s="4" t="s">
        <v>38</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6">
      <c r="A19" s="2">
        <v>4249</v>
      </c>
      <c r="B19" s="3">
        <v>46026</v>
      </c>
      <c r="C19" s="4" t="s">
        <v>20</v>
      </c>
      <c r="D19" s="4" t="s">
        <v>21</v>
      </c>
      <c r="E19" s="4" t="s">
        <v>28</v>
      </c>
      <c r="F19" s="4" t="s">
        <v>13</v>
      </c>
      <c r="G19" s="4" t="s">
        <v>4</v>
      </c>
      <c r="H19" s="4" t="s">
        <v>30</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6">
      <c r="A20" s="2">
        <v>1734</v>
      </c>
      <c r="B20" s="3">
        <v>46027</v>
      </c>
      <c r="C20" s="4" t="s">
        <v>20</v>
      </c>
      <c r="D20" s="4" t="s">
        <v>33</v>
      </c>
      <c r="E20" s="4" t="s">
        <v>28</v>
      </c>
      <c r="F20" s="4" t="s">
        <v>3</v>
      </c>
      <c r="G20" s="4" t="s">
        <v>34</v>
      </c>
      <c r="H20" s="4" t="s">
        <v>35</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6">
      <c r="A21" s="2">
        <v>2331</v>
      </c>
      <c r="B21" s="3">
        <v>46027</v>
      </c>
      <c r="C21" s="4" t="s">
        <v>20</v>
      </c>
      <c r="D21" s="4" t="s">
        <v>33</v>
      </c>
      <c r="E21" s="4" t="s">
        <v>2</v>
      </c>
      <c r="F21" s="4" t="s">
        <v>13</v>
      </c>
      <c r="G21" s="4" t="s">
        <v>4</v>
      </c>
      <c r="H21" s="4" t="s">
        <v>30</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6">
      <c r="A22" s="2">
        <v>2475</v>
      </c>
      <c r="B22" s="3">
        <v>46027</v>
      </c>
      <c r="C22" s="4" t="s">
        <v>6</v>
      </c>
      <c r="D22" s="4" t="s">
        <v>7</v>
      </c>
      <c r="E22" s="4" t="s">
        <v>19</v>
      </c>
      <c r="F22" s="4" t="s">
        <v>3</v>
      </c>
      <c r="G22" s="4" t="s">
        <v>34</v>
      </c>
      <c r="H22" s="4" t="s">
        <v>38</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6">
      <c r="A23" s="2">
        <v>1433</v>
      </c>
      <c r="B23" s="3">
        <v>46028</v>
      </c>
      <c r="C23" s="4" t="s">
        <v>11</v>
      </c>
      <c r="D23" s="4" t="s">
        <v>39</v>
      </c>
      <c r="E23" s="4" t="s">
        <v>2</v>
      </c>
      <c r="F23" s="4" t="s">
        <v>13</v>
      </c>
      <c r="G23" s="4" t="s">
        <v>14</v>
      </c>
      <c r="H23" s="4" t="s">
        <v>15</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6">
      <c r="A24" s="2">
        <v>3624</v>
      </c>
      <c r="B24" s="3">
        <v>46028</v>
      </c>
      <c r="C24" s="4" t="s">
        <v>20</v>
      </c>
      <c r="D24" s="4" t="s">
        <v>31</v>
      </c>
      <c r="E24" s="4" t="s">
        <v>2</v>
      </c>
      <c r="F24" s="4" t="s">
        <v>13</v>
      </c>
      <c r="G24" s="4" t="s">
        <v>9</v>
      </c>
      <c r="H24" s="4" t="s">
        <v>10</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6">
      <c r="A25" s="2">
        <v>4680</v>
      </c>
      <c r="B25" s="3">
        <v>46028</v>
      </c>
      <c r="C25" s="4" t="s">
        <v>6</v>
      </c>
      <c r="D25" s="4" t="s">
        <v>7</v>
      </c>
      <c r="E25" s="4" t="s">
        <v>28</v>
      </c>
      <c r="F25" s="4" t="s">
        <v>13</v>
      </c>
      <c r="G25" s="4" t="s">
        <v>23</v>
      </c>
      <c r="H25" s="4" t="s">
        <v>40</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6">
      <c r="A26" s="2">
        <v>4803</v>
      </c>
      <c r="B26" s="3">
        <v>46028</v>
      </c>
      <c r="C26" s="4" t="s">
        <v>6</v>
      </c>
      <c r="D26" s="4" t="s">
        <v>41</v>
      </c>
      <c r="E26" s="4" t="s">
        <v>28</v>
      </c>
      <c r="F26" s="4" t="s">
        <v>13</v>
      </c>
      <c r="G26" s="4" t="s">
        <v>34</v>
      </c>
      <c r="H26" s="4" t="s">
        <v>42</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6">
      <c r="A27" s="2">
        <v>248</v>
      </c>
      <c r="B27" s="3">
        <v>46029</v>
      </c>
      <c r="C27" s="4" t="s">
        <v>6</v>
      </c>
      <c r="D27" s="4" t="s">
        <v>43</v>
      </c>
      <c r="E27" s="4" t="s">
        <v>28</v>
      </c>
      <c r="F27" s="4" t="s">
        <v>13</v>
      </c>
      <c r="G27" s="4" t="s">
        <v>4</v>
      </c>
      <c r="H27" s="4" t="s">
        <v>5</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6">
      <c r="A28" s="2">
        <v>1118</v>
      </c>
      <c r="B28" s="3">
        <v>46029</v>
      </c>
      <c r="C28" s="4" t="s">
        <v>6</v>
      </c>
      <c r="D28" s="4" t="s">
        <v>43</v>
      </c>
      <c r="E28" s="4" t="s">
        <v>2</v>
      </c>
      <c r="F28" s="4" t="s">
        <v>3</v>
      </c>
      <c r="G28" s="4" t="s">
        <v>14</v>
      </c>
      <c r="H28" s="4" t="s">
        <v>44</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6">
      <c r="A29" s="2">
        <v>3023</v>
      </c>
      <c r="B29" s="3">
        <v>46029</v>
      </c>
      <c r="C29" s="4" t="s">
        <v>11</v>
      </c>
      <c r="D29" s="4" t="s">
        <v>18</v>
      </c>
      <c r="E29" s="4" t="s">
        <v>28</v>
      </c>
      <c r="F29" s="4" t="s">
        <v>13</v>
      </c>
      <c r="G29" s="4" t="s">
        <v>9</v>
      </c>
      <c r="H29" s="4" t="s">
        <v>37</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6">
      <c r="A30" s="2">
        <v>3903</v>
      </c>
      <c r="B30" s="3">
        <v>46029</v>
      </c>
      <c r="C30" s="4" t="s">
        <v>20</v>
      </c>
      <c r="D30" s="4" t="s">
        <v>33</v>
      </c>
      <c r="E30" s="4" t="s">
        <v>2</v>
      </c>
      <c r="F30" s="4" t="s">
        <v>3</v>
      </c>
      <c r="G30" s="4" t="s">
        <v>34</v>
      </c>
      <c r="H30" s="4" t="s">
        <v>45</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6">
      <c r="A31" s="2">
        <v>62</v>
      </c>
      <c r="B31" s="3">
        <v>46030</v>
      </c>
      <c r="C31" s="4" t="s">
        <v>6</v>
      </c>
      <c r="D31" s="4" t="s">
        <v>43</v>
      </c>
      <c r="E31" s="4" t="s">
        <v>2</v>
      </c>
      <c r="F31" s="4" t="s">
        <v>13</v>
      </c>
      <c r="G31" s="4" t="s">
        <v>4</v>
      </c>
      <c r="H31" s="4" t="s">
        <v>22</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6">
      <c r="A32" s="2">
        <v>142</v>
      </c>
      <c r="B32" s="3">
        <v>46030</v>
      </c>
      <c r="C32" s="4" t="s">
        <v>0</v>
      </c>
      <c r="D32" s="4" t="s">
        <v>36</v>
      </c>
      <c r="E32" s="4" t="s">
        <v>8</v>
      </c>
      <c r="F32" s="4" t="s">
        <v>16</v>
      </c>
      <c r="G32" s="4" t="s">
        <v>23</v>
      </c>
      <c r="H32" s="4" t="s">
        <v>24</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6">
      <c r="A33" s="2">
        <v>450</v>
      </c>
      <c r="B33" s="3">
        <v>46030</v>
      </c>
      <c r="C33" s="4" t="s">
        <v>11</v>
      </c>
      <c r="D33" s="4" t="s">
        <v>18</v>
      </c>
      <c r="E33" s="4" t="s">
        <v>19</v>
      </c>
      <c r="F33" s="4" t="s">
        <v>13</v>
      </c>
      <c r="G33" s="4" t="s">
        <v>9</v>
      </c>
      <c r="H33" s="4" t="s">
        <v>10</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6">
      <c r="A34" s="2">
        <v>4397</v>
      </c>
      <c r="B34" s="3">
        <v>46030</v>
      </c>
      <c r="C34" s="4" t="s">
        <v>0</v>
      </c>
      <c r="D34" s="4" t="s">
        <v>1</v>
      </c>
      <c r="E34" s="4" t="s">
        <v>2</v>
      </c>
      <c r="F34" s="4" t="s">
        <v>16</v>
      </c>
      <c r="G34" s="4" t="s">
        <v>9</v>
      </c>
      <c r="H34" s="4" t="s">
        <v>46</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6">
      <c r="A35" s="2">
        <v>4798</v>
      </c>
      <c r="B35" s="3">
        <v>46030</v>
      </c>
      <c r="C35" s="4" t="s">
        <v>6</v>
      </c>
      <c r="D35" s="4" t="s">
        <v>27</v>
      </c>
      <c r="E35" s="4" t="s">
        <v>2</v>
      </c>
      <c r="F35" s="4" t="s">
        <v>13</v>
      </c>
      <c r="G35" s="4" t="s">
        <v>9</v>
      </c>
      <c r="H35" s="4" t="s">
        <v>37</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6">
      <c r="A36" s="2">
        <v>136</v>
      </c>
      <c r="B36" s="3">
        <v>46031</v>
      </c>
      <c r="C36" s="4" t="s">
        <v>20</v>
      </c>
      <c r="D36" s="4" t="s">
        <v>47</v>
      </c>
      <c r="E36" s="4" t="s">
        <v>8</v>
      </c>
      <c r="F36" s="4" t="s">
        <v>16</v>
      </c>
      <c r="G36" s="4" t="s">
        <v>14</v>
      </c>
      <c r="H36" s="4" t="s">
        <v>48</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6">
      <c r="A37" s="2">
        <v>2782</v>
      </c>
      <c r="B37" s="3">
        <v>46031</v>
      </c>
      <c r="C37" s="4" t="s">
        <v>20</v>
      </c>
      <c r="D37" s="4" t="s">
        <v>21</v>
      </c>
      <c r="E37" s="4" t="s">
        <v>2</v>
      </c>
      <c r="F37" s="4" t="s">
        <v>13</v>
      </c>
      <c r="G37" s="4" t="s">
        <v>9</v>
      </c>
      <c r="H37" s="4" t="s">
        <v>37</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6">
      <c r="A38" s="2">
        <v>4704</v>
      </c>
      <c r="B38" s="3">
        <v>46031</v>
      </c>
      <c r="C38" s="4" t="s">
        <v>6</v>
      </c>
      <c r="D38" s="4" t="s">
        <v>49</v>
      </c>
      <c r="E38" s="4" t="s">
        <v>28</v>
      </c>
      <c r="F38" s="4" t="s">
        <v>13</v>
      </c>
      <c r="G38" s="4" t="s">
        <v>34</v>
      </c>
      <c r="H38" s="4" t="s">
        <v>42</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6">
      <c r="A39" s="2">
        <v>69</v>
      </c>
      <c r="B39" s="3">
        <v>46032</v>
      </c>
      <c r="C39" s="4" t="s">
        <v>0</v>
      </c>
      <c r="D39" s="4" t="s">
        <v>50</v>
      </c>
      <c r="E39" s="4" t="s">
        <v>2</v>
      </c>
      <c r="F39" s="4" t="s">
        <v>3</v>
      </c>
      <c r="G39" s="4" t="s">
        <v>9</v>
      </c>
      <c r="H39" s="4" t="s">
        <v>17</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6">
      <c r="A40" s="2">
        <v>490</v>
      </c>
      <c r="B40" s="3">
        <v>46032</v>
      </c>
      <c r="C40" s="4" t="s">
        <v>11</v>
      </c>
      <c r="D40" s="4" t="s">
        <v>39</v>
      </c>
      <c r="E40" s="4" t="s">
        <v>2</v>
      </c>
      <c r="F40" s="4" t="s">
        <v>16</v>
      </c>
      <c r="G40" s="4" t="s">
        <v>23</v>
      </c>
      <c r="H40" s="4" t="s">
        <v>51</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6">
      <c r="A41" s="2">
        <v>3685</v>
      </c>
      <c r="B41" s="3">
        <v>46032</v>
      </c>
      <c r="C41" s="4" t="s">
        <v>20</v>
      </c>
      <c r="D41" s="4" t="s">
        <v>33</v>
      </c>
      <c r="E41" s="4" t="s">
        <v>2</v>
      </c>
      <c r="F41" s="4" t="s">
        <v>13</v>
      </c>
      <c r="G41" s="4" t="s">
        <v>14</v>
      </c>
      <c r="H41" s="4" t="s">
        <v>48</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6">
      <c r="A42" s="2">
        <v>3796</v>
      </c>
      <c r="B42" s="3">
        <v>46032</v>
      </c>
      <c r="C42" s="4" t="s">
        <v>20</v>
      </c>
      <c r="D42" s="4" t="s">
        <v>33</v>
      </c>
      <c r="E42" s="4" t="s">
        <v>19</v>
      </c>
      <c r="F42" s="4" t="s">
        <v>3</v>
      </c>
      <c r="G42" s="4" t="s">
        <v>14</v>
      </c>
      <c r="H42" s="4" t="s">
        <v>48</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6">
      <c r="A43" s="2">
        <v>387</v>
      </c>
      <c r="B43" s="3">
        <v>46033</v>
      </c>
      <c r="C43" s="4" t="s">
        <v>11</v>
      </c>
      <c r="D43" s="4" t="s">
        <v>25</v>
      </c>
      <c r="E43" s="4" t="s">
        <v>2</v>
      </c>
      <c r="F43" s="4" t="s">
        <v>3</v>
      </c>
      <c r="G43" s="4" t="s">
        <v>9</v>
      </c>
      <c r="H43" s="4" t="s">
        <v>37</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6">
      <c r="A44" s="2">
        <v>2796</v>
      </c>
      <c r="B44" s="3">
        <v>46033</v>
      </c>
      <c r="C44" s="4" t="s">
        <v>20</v>
      </c>
      <c r="D44" s="4" t="s">
        <v>31</v>
      </c>
      <c r="E44" s="4" t="s">
        <v>19</v>
      </c>
      <c r="F44" s="4" t="s">
        <v>3</v>
      </c>
      <c r="G44" s="4" t="s">
        <v>14</v>
      </c>
      <c r="H44" s="4" t="s">
        <v>15</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6">
      <c r="A45" s="2">
        <v>3703</v>
      </c>
      <c r="B45" s="3">
        <v>46033</v>
      </c>
      <c r="C45" s="4" t="s">
        <v>20</v>
      </c>
      <c r="D45" s="4" t="s">
        <v>33</v>
      </c>
      <c r="E45" s="4" t="s">
        <v>2</v>
      </c>
      <c r="F45" s="4" t="s">
        <v>3</v>
      </c>
      <c r="G45" s="4" t="s">
        <v>14</v>
      </c>
      <c r="H45" s="4" t="s">
        <v>15</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6">
      <c r="A46" s="2">
        <v>4674</v>
      </c>
      <c r="B46" s="3">
        <v>46033</v>
      </c>
      <c r="C46" s="4" t="s">
        <v>20</v>
      </c>
      <c r="D46" s="4" t="s">
        <v>33</v>
      </c>
      <c r="E46" s="4" t="s">
        <v>2</v>
      </c>
      <c r="F46" s="4" t="s">
        <v>3</v>
      </c>
      <c r="G46" s="4" t="s">
        <v>14</v>
      </c>
      <c r="H46" s="4" t="s">
        <v>32</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6">
      <c r="A47" s="2">
        <v>4789</v>
      </c>
      <c r="B47" s="3">
        <v>46033</v>
      </c>
      <c r="C47" s="4" t="s">
        <v>20</v>
      </c>
      <c r="D47" s="4" t="s">
        <v>31</v>
      </c>
      <c r="E47" s="4" t="s">
        <v>2</v>
      </c>
      <c r="F47" s="4" t="s">
        <v>3</v>
      </c>
      <c r="G47" s="4" t="s">
        <v>4</v>
      </c>
      <c r="H47" s="4" t="s">
        <v>5</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6">
      <c r="A48" s="2">
        <v>804</v>
      </c>
      <c r="B48" s="3">
        <v>46034</v>
      </c>
      <c r="C48" s="4" t="s">
        <v>6</v>
      </c>
      <c r="D48" s="4" t="s">
        <v>43</v>
      </c>
      <c r="E48" s="4" t="s">
        <v>19</v>
      </c>
      <c r="F48" s="4" t="s">
        <v>13</v>
      </c>
      <c r="G48" s="4" t="s">
        <v>9</v>
      </c>
      <c r="H48" s="4" t="s">
        <v>17</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6">
      <c r="A49" s="2">
        <v>1780</v>
      </c>
      <c r="B49" s="3">
        <v>46034</v>
      </c>
      <c r="C49" s="4" t="s">
        <v>20</v>
      </c>
      <c r="D49" s="4" t="s">
        <v>33</v>
      </c>
      <c r="E49" s="4" t="s">
        <v>2</v>
      </c>
      <c r="F49" s="4" t="s">
        <v>3</v>
      </c>
      <c r="G49" s="4" t="s">
        <v>4</v>
      </c>
      <c r="H49" s="4" t="s">
        <v>30</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6">
      <c r="A50" s="2">
        <v>2844</v>
      </c>
      <c r="B50" s="3">
        <v>46034</v>
      </c>
      <c r="C50" s="4" t="s">
        <v>0</v>
      </c>
      <c r="D50" s="4" t="s">
        <v>1</v>
      </c>
      <c r="E50" s="4" t="s">
        <v>2</v>
      </c>
      <c r="F50" s="4" t="s">
        <v>13</v>
      </c>
      <c r="G50" s="4" t="s">
        <v>14</v>
      </c>
      <c r="H50" s="4" t="s">
        <v>44</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6">
      <c r="A51" s="2">
        <v>3068</v>
      </c>
      <c r="B51" s="3">
        <v>46034</v>
      </c>
      <c r="C51" s="4" t="s">
        <v>11</v>
      </c>
      <c r="D51" s="4" t="s">
        <v>12</v>
      </c>
      <c r="E51" s="4" t="s">
        <v>28</v>
      </c>
      <c r="F51" s="4" t="s">
        <v>13</v>
      </c>
      <c r="G51" s="4" t="s">
        <v>34</v>
      </c>
      <c r="H51" s="4" t="s">
        <v>42</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6">
      <c r="A52" s="2">
        <v>3096</v>
      </c>
      <c r="B52" s="3">
        <v>46034</v>
      </c>
      <c r="C52" s="4" t="s">
        <v>20</v>
      </c>
      <c r="D52" s="4" t="s">
        <v>31</v>
      </c>
      <c r="E52" s="4" t="s">
        <v>2</v>
      </c>
      <c r="F52" s="4" t="s">
        <v>13</v>
      </c>
      <c r="G52" s="4" t="s">
        <v>34</v>
      </c>
      <c r="H52" s="4" t="s">
        <v>45</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6">
      <c r="A53" s="2">
        <v>3129</v>
      </c>
      <c r="B53" s="3">
        <v>46034</v>
      </c>
      <c r="C53" s="4" t="s">
        <v>20</v>
      </c>
      <c r="D53" s="4" t="s">
        <v>47</v>
      </c>
      <c r="E53" s="4" t="s">
        <v>19</v>
      </c>
      <c r="F53" s="4" t="s">
        <v>3</v>
      </c>
      <c r="G53" s="4" t="s">
        <v>34</v>
      </c>
      <c r="H53" s="4" t="s">
        <v>38</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6">
      <c r="A54" s="2">
        <v>3948</v>
      </c>
      <c r="B54" s="3">
        <v>46034</v>
      </c>
      <c r="C54" s="4" t="s">
        <v>6</v>
      </c>
      <c r="D54" s="4" t="s">
        <v>49</v>
      </c>
      <c r="E54" s="4" t="s">
        <v>2</v>
      </c>
      <c r="F54" s="4" t="s">
        <v>13</v>
      </c>
      <c r="G54" s="4" t="s">
        <v>9</v>
      </c>
      <c r="H54" s="4" t="s">
        <v>46</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6">
      <c r="A55" s="2">
        <v>5036</v>
      </c>
      <c r="B55" s="3">
        <v>46034</v>
      </c>
      <c r="C55" s="4" t="s">
        <v>11</v>
      </c>
      <c r="D55" s="4" t="s">
        <v>18</v>
      </c>
      <c r="E55" s="4" t="s">
        <v>19</v>
      </c>
      <c r="F55" s="4" t="s">
        <v>3</v>
      </c>
      <c r="G55" s="4" t="s">
        <v>9</v>
      </c>
      <c r="H55" s="4" t="s">
        <v>37</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6">
      <c r="A56" s="2">
        <v>2681</v>
      </c>
      <c r="B56" s="3">
        <v>46035</v>
      </c>
      <c r="C56" s="4" t="s">
        <v>20</v>
      </c>
      <c r="D56" s="4" t="s">
        <v>21</v>
      </c>
      <c r="E56" s="4" t="s">
        <v>2</v>
      </c>
      <c r="F56" s="4" t="s">
        <v>13</v>
      </c>
      <c r="G56" s="4" t="s">
        <v>9</v>
      </c>
      <c r="H56" s="4" t="s">
        <v>10</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6">
      <c r="A57" s="2">
        <v>5101</v>
      </c>
      <c r="B57" s="3">
        <v>46035</v>
      </c>
      <c r="C57" s="4" t="s">
        <v>6</v>
      </c>
      <c r="D57" s="4" t="s">
        <v>43</v>
      </c>
      <c r="E57" s="4" t="s">
        <v>2</v>
      </c>
      <c r="F57" s="4" t="s">
        <v>3</v>
      </c>
      <c r="G57" s="4" t="s">
        <v>4</v>
      </c>
      <c r="H57" s="4" t="s">
        <v>22</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6">
      <c r="A58" s="2">
        <v>3871</v>
      </c>
      <c r="B58" s="3">
        <v>46036</v>
      </c>
      <c r="C58" s="4" t="s">
        <v>0</v>
      </c>
      <c r="D58" s="4" t="s">
        <v>50</v>
      </c>
      <c r="E58" s="4" t="s">
        <v>2</v>
      </c>
      <c r="F58" s="4" t="s">
        <v>13</v>
      </c>
      <c r="G58" s="4" t="s">
        <v>9</v>
      </c>
      <c r="H58" s="4" t="s">
        <v>17</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6">
      <c r="A59" s="2">
        <v>4643</v>
      </c>
      <c r="B59" s="3">
        <v>46036</v>
      </c>
      <c r="C59" s="4" t="s">
        <v>0</v>
      </c>
      <c r="D59" s="4" t="s">
        <v>1</v>
      </c>
      <c r="E59" s="4" t="s">
        <v>8</v>
      </c>
      <c r="F59" s="4" t="s">
        <v>16</v>
      </c>
      <c r="G59" s="4" t="s">
        <v>14</v>
      </c>
      <c r="H59" s="4" t="s">
        <v>32</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6">
      <c r="A60" s="2">
        <v>4703</v>
      </c>
      <c r="B60" s="3">
        <v>46036</v>
      </c>
      <c r="C60" s="4" t="s">
        <v>20</v>
      </c>
      <c r="D60" s="4" t="s">
        <v>47</v>
      </c>
      <c r="E60" s="4" t="s">
        <v>19</v>
      </c>
      <c r="F60" s="4" t="s">
        <v>16</v>
      </c>
      <c r="G60" s="4" t="s">
        <v>34</v>
      </c>
      <c r="H60" s="4" t="s">
        <v>35</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6">
      <c r="A61" s="2">
        <v>5068</v>
      </c>
      <c r="B61" s="3">
        <v>46036</v>
      </c>
      <c r="C61" s="4" t="s">
        <v>0</v>
      </c>
      <c r="D61" s="4" t="s">
        <v>1</v>
      </c>
      <c r="E61" s="4" t="s">
        <v>2</v>
      </c>
      <c r="F61" s="4" t="s">
        <v>3</v>
      </c>
      <c r="G61" s="4" t="s">
        <v>14</v>
      </c>
      <c r="H61" s="4" t="s">
        <v>32</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6">
      <c r="A62" s="2">
        <v>1539</v>
      </c>
      <c r="B62" s="3">
        <v>46037</v>
      </c>
      <c r="C62" s="4" t="s">
        <v>20</v>
      </c>
      <c r="D62" s="4" t="s">
        <v>33</v>
      </c>
      <c r="E62" s="4" t="s">
        <v>19</v>
      </c>
      <c r="F62" s="4" t="s">
        <v>16</v>
      </c>
      <c r="G62" s="4" t="s">
        <v>34</v>
      </c>
      <c r="H62" s="4" t="s">
        <v>38</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6">
      <c r="A63" s="2">
        <v>1709</v>
      </c>
      <c r="B63" s="3">
        <v>46037</v>
      </c>
      <c r="C63" s="4" t="s">
        <v>20</v>
      </c>
      <c r="D63" s="4" t="s">
        <v>47</v>
      </c>
      <c r="E63" s="4" t="s">
        <v>2</v>
      </c>
      <c r="F63" s="4" t="s">
        <v>3</v>
      </c>
      <c r="G63" s="4" t="s">
        <v>9</v>
      </c>
      <c r="H63" s="4" t="s">
        <v>37</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6">
      <c r="A64" s="2">
        <v>2702</v>
      </c>
      <c r="B64" s="3">
        <v>46037</v>
      </c>
      <c r="C64" s="4" t="s">
        <v>6</v>
      </c>
      <c r="D64" s="4" t="s">
        <v>49</v>
      </c>
      <c r="E64" s="4" t="s">
        <v>2</v>
      </c>
      <c r="F64" s="4" t="s">
        <v>3</v>
      </c>
      <c r="G64" s="4" t="s">
        <v>9</v>
      </c>
      <c r="H64" s="4" t="s">
        <v>17</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6">
      <c r="A65" s="2">
        <v>3176</v>
      </c>
      <c r="B65" s="3">
        <v>46037</v>
      </c>
      <c r="C65" s="4" t="s">
        <v>20</v>
      </c>
      <c r="D65" s="4" t="s">
        <v>33</v>
      </c>
      <c r="E65" s="4" t="s">
        <v>2</v>
      </c>
      <c r="F65" s="4" t="s">
        <v>3</v>
      </c>
      <c r="G65" s="4" t="s">
        <v>9</v>
      </c>
      <c r="H65" s="4" t="s">
        <v>10</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6">
      <c r="A66" s="2">
        <v>3705</v>
      </c>
      <c r="B66" s="3">
        <v>46037</v>
      </c>
      <c r="C66" s="4" t="s">
        <v>20</v>
      </c>
      <c r="D66" s="4" t="s">
        <v>31</v>
      </c>
      <c r="E66" s="4" t="s">
        <v>19</v>
      </c>
      <c r="F66" s="4" t="s">
        <v>13</v>
      </c>
      <c r="G66" s="4" t="s">
        <v>14</v>
      </c>
      <c r="H66" s="4" t="s">
        <v>32</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6">
      <c r="A67" s="2">
        <v>3736</v>
      </c>
      <c r="B67" s="3">
        <v>46037</v>
      </c>
      <c r="C67" s="4" t="s">
        <v>6</v>
      </c>
      <c r="D67" s="4" t="s">
        <v>7</v>
      </c>
      <c r="E67" s="4" t="s">
        <v>28</v>
      </c>
      <c r="F67" s="4" t="s">
        <v>13</v>
      </c>
      <c r="G67" s="4" t="s">
        <v>34</v>
      </c>
      <c r="H67" s="4" t="s">
        <v>35</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6">
      <c r="A68" s="2">
        <v>3967</v>
      </c>
      <c r="B68" s="3">
        <v>46037</v>
      </c>
      <c r="C68" s="4" t="s">
        <v>6</v>
      </c>
      <c r="D68" s="4" t="s">
        <v>43</v>
      </c>
      <c r="E68" s="4" t="s">
        <v>2</v>
      </c>
      <c r="F68" s="4" t="s">
        <v>16</v>
      </c>
      <c r="G68" s="4" t="s">
        <v>14</v>
      </c>
      <c r="H68" s="4" t="s">
        <v>15</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6">
      <c r="A69" s="2">
        <v>170</v>
      </c>
      <c r="B69" s="3">
        <v>46038</v>
      </c>
      <c r="C69" s="4" t="s">
        <v>11</v>
      </c>
      <c r="D69" s="4" t="s">
        <v>39</v>
      </c>
      <c r="E69" s="4" t="s">
        <v>2</v>
      </c>
      <c r="F69" s="4" t="s">
        <v>13</v>
      </c>
      <c r="G69" s="4" t="s">
        <v>23</v>
      </c>
      <c r="H69" s="4" t="s">
        <v>51</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6">
      <c r="A70" s="2">
        <v>1040</v>
      </c>
      <c r="B70" s="3">
        <v>46038</v>
      </c>
      <c r="C70" s="4" t="s">
        <v>0</v>
      </c>
      <c r="D70" s="4" t="s">
        <v>1</v>
      </c>
      <c r="E70" s="4" t="s">
        <v>19</v>
      </c>
      <c r="F70" s="4" t="s">
        <v>13</v>
      </c>
      <c r="G70" s="4" t="s">
        <v>14</v>
      </c>
      <c r="H70" s="4" t="s">
        <v>15</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6">
      <c r="A71" s="2">
        <v>2380</v>
      </c>
      <c r="B71" s="3">
        <v>46038</v>
      </c>
      <c r="C71" s="4" t="s">
        <v>20</v>
      </c>
      <c r="D71" s="4" t="s">
        <v>47</v>
      </c>
      <c r="E71" s="4" t="s">
        <v>2</v>
      </c>
      <c r="F71" s="4" t="s">
        <v>3</v>
      </c>
      <c r="G71" s="4" t="s">
        <v>23</v>
      </c>
      <c r="H71" s="4" t="s">
        <v>51</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6">
      <c r="A72" s="2">
        <v>3219</v>
      </c>
      <c r="B72" s="3">
        <v>46038</v>
      </c>
      <c r="C72" s="4" t="s">
        <v>6</v>
      </c>
      <c r="D72" s="4" t="s">
        <v>41</v>
      </c>
      <c r="E72" s="4" t="s">
        <v>19</v>
      </c>
      <c r="F72" s="4" t="s">
        <v>3</v>
      </c>
      <c r="G72" s="4" t="s">
        <v>9</v>
      </c>
      <c r="H72" s="4" t="s">
        <v>10</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6">
      <c r="A73" s="2">
        <v>4425</v>
      </c>
      <c r="B73" s="3">
        <v>46038</v>
      </c>
      <c r="C73" s="4" t="s">
        <v>6</v>
      </c>
      <c r="D73" s="4" t="s">
        <v>43</v>
      </c>
      <c r="E73" s="4" t="s">
        <v>8</v>
      </c>
      <c r="F73" s="4" t="s">
        <v>16</v>
      </c>
      <c r="G73" s="4" t="s">
        <v>4</v>
      </c>
      <c r="H73" s="4" t="s">
        <v>30</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6">
      <c r="A74" s="2">
        <v>4508</v>
      </c>
      <c r="B74" s="3">
        <v>46038</v>
      </c>
      <c r="C74" s="4" t="s">
        <v>20</v>
      </c>
      <c r="D74" s="4" t="s">
        <v>47</v>
      </c>
      <c r="E74" s="4" t="s">
        <v>28</v>
      </c>
      <c r="F74" s="4" t="s">
        <v>13</v>
      </c>
      <c r="G74" s="4" t="s">
        <v>4</v>
      </c>
      <c r="H74" s="4" t="s">
        <v>26</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6">
      <c r="A75" s="2">
        <v>4806</v>
      </c>
      <c r="B75" s="3">
        <v>46038</v>
      </c>
      <c r="C75" s="4" t="s">
        <v>11</v>
      </c>
      <c r="D75" s="4" t="s">
        <v>52</v>
      </c>
      <c r="E75" s="4" t="s">
        <v>19</v>
      </c>
      <c r="F75" s="4" t="s">
        <v>13</v>
      </c>
      <c r="G75" s="4" t="s">
        <v>4</v>
      </c>
      <c r="H75" s="4" t="s">
        <v>30</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6">
      <c r="A76" s="2">
        <v>755</v>
      </c>
      <c r="B76" s="3">
        <v>46039</v>
      </c>
      <c r="C76" s="4" t="s">
        <v>0</v>
      </c>
      <c r="D76" s="4" t="s">
        <v>36</v>
      </c>
      <c r="E76" s="4" t="s">
        <v>28</v>
      </c>
      <c r="F76" s="4" t="s">
        <v>13</v>
      </c>
      <c r="G76" s="4" t="s">
        <v>14</v>
      </c>
      <c r="H76" s="4" t="s">
        <v>48</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6">
      <c r="A77" s="2">
        <v>3171</v>
      </c>
      <c r="B77" s="3">
        <v>46039</v>
      </c>
      <c r="C77" s="4" t="s">
        <v>0</v>
      </c>
      <c r="D77" s="4" t="s">
        <v>50</v>
      </c>
      <c r="E77" s="4" t="s">
        <v>19</v>
      </c>
      <c r="F77" s="4" t="s">
        <v>3</v>
      </c>
      <c r="G77" s="4" t="s">
        <v>4</v>
      </c>
      <c r="H77" s="4" t="s">
        <v>22</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6">
      <c r="A78" s="2">
        <v>4277</v>
      </c>
      <c r="B78" s="3">
        <v>46039</v>
      </c>
      <c r="C78" s="4" t="s">
        <v>6</v>
      </c>
      <c r="D78" s="4" t="s">
        <v>41</v>
      </c>
      <c r="E78" s="4" t="s">
        <v>19</v>
      </c>
      <c r="F78" s="4" t="s">
        <v>3</v>
      </c>
      <c r="G78" s="4" t="s">
        <v>34</v>
      </c>
      <c r="H78" s="4" t="s">
        <v>45</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6">
      <c r="A79" s="2">
        <v>4648</v>
      </c>
      <c r="B79" s="3">
        <v>46039</v>
      </c>
      <c r="C79" s="4" t="s">
        <v>6</v>
      </c>
      <c r="D79" s="4" t="s">
        <v>49</v>
      </c>
      <c r="E79" s="4" t="s">
        <v>28</v>
      </c>
      <c r="F79" s="4" t="s">
        <v>13</v>
      </c>
      <c r="G79" s="4" t="s">
        <v>23</v>
      </c>
      <c r="H79" s="4" t="s">
        <v>29</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6">
      <c r="A80" s="2">
        <v>157</v>
      </c>
      <c r="B80" s="3">
        <v>46040</v>
      </c>
      <c r="C80" s="4" t="s">
        <v>20</v>
      </c>
      <c r="D80" s="4" t="s">
        <v>33</v>
      </c>
      <c r="E80" s="4" t="s">
        <v>19</v>
      </c>
      <c r="F80" s="4" t="s">
        <v>3</v>
      </c>
      <c r="G80" s="4" t="s">
        <v>23</v>
      </c>
      <c r="H80" s="4" t="s">
        <v>40</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6">
      <c r="A81" s="2">
        <v>2271</v>
      </c>
      <c r="B81" s="3">
        <v>46040</v>
      </c>
      <c r="C81" s="4" t="s">
        <v>6</v>
      </c>
      <c r="D81" s="4" t="s">
        <v>7</v>
      </c>
      <c r="E81" s="4" t="s">
        <v>19</v>
      </c>
      <c r="F81" s="4" t="s">
        <v>13</v>
      </c>
      <c r="G81" s="4" t="s">
        <v>23</v>
      </c>
      <c r="H81" s="4" t="s">
        <v>24</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6">
      <c r="A82" s="2">
        <v>3330</v>
      </c>
      <c r="B82" s="3">
        <v>46040</v>
      </c>
      <c r="C82" s="4" t="s">
        <v>20</v>
      </c>
      <c r="D82" s="4" t="s">
        <v>47</v>
      </c>
      <c r="E82" s="4" t="s">
        <v>28</v>
      </c>
      <c r="F82" s="4" t="s">
        <v>13</v>
      </c>
      <c r="G82" s="4" t="s">
        <v>4</v>
      </c>
      <c r="H82" s="4" t="s">
        <v>30</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6">
      <c r="A83" s="2">
        <v>4547</v>
      </c>
      <c r="B83" s="3">
        <v>46040</v>
      </c>
      <c r="C83" s="4" t="s">
        <v>11</v>
      </c>
      <c r="D83" s="4" t="s">
        <v>25</v>
      </c>
      <c r="E83" s="4" t="s">
        <v>28</v>
      </c>
      <c r="F83" s="4" t="s">
        <v>13</v>
      </c>
      <c r="G83" s="4" t="s">
        <v>4</v>
      </c>
      <c r="H83" s="4" t="s">
        <v>5</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6">
      <c r="A84" s="2">
        <v>1840</v>
      </c>
      <c r="B84" s="3">
        <v>46041</v>
      </c>
      <c r="C84" s="4" t="s">
        <v>11</v>
      </c>
      <c r="D84" s="4" t="s">
        <v>39</v>
      </c>
      <c r="E84" s="4" t="s">
        <v>2</v>
      </c>
      <c r="F84" s="4" t="s">
        <v>13</v>
      </c>
      <c r="G84" s="4" t="s">
        <v>34</v>
      </c>
      <c r="H84" s="4" t="s">
        <v>38</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6">
      <c r="A85" s="2">
        <v>1850</v>
      </c>
      <c r="B85" s="3">
        <v>46041</v>
      </c>
      <c r="C85" s="4" t="s">
        <v>6</v>
      </c>
      <c r="D85" s="4" t="s">
        <v>27</v>
      </c>
      <c r="E85" s="4" t="s">
        <v>2</v>
      </c>
      <c r="F85" s="4" t="s">
        <v>16</v>
      </c>
      <c r="G85" s="4" t="s">
        <v>4</v>
      </c>
      <c r="H85" s="4" t="s">
        <v>22</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6">
      <c r="A86" s="2">
        <v>1858</v>
      </c>
      <c r="B86" s="3">
        <v>46041</v>
      </c>
      <c r="C86" s="4" t="s">
        <v>6</v>
      </c>
      <c r="D86" s="4" t="s">
        <v>7</v>
      </c>
      <c r="E86" s="4" t="s">
        <v>2</v>
      </c>
      <c r="F86" s="4" t="s">
        <v>3</v>
      </c>
      <c r="G86" s="4" t="s">
        <v>14</v>
      </c>
      <c r="H86" s="4" t="s">
        <v>15</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6">
      <c r="A87" s="2">
        <v>2910</v>
      </c>
      <c r="B87" s="3">
        <v>46041</v>
      </c>
      <c r="C87" s="4" t="s">
        <v>20</v>
      </c>
      <c r="D87" s="4" t="s">
        <v>47</v>
      </c>
      <c r="E87" s="4" t="s">
        <v>19</v>
      </c>
      <c r="F87" s="4" t="s">
        <v>3</v>
      </c>
      <c r="G87" s="4" t="s">
        <v>4</v>
      </c>
      <c r="H87" s="4" t="s">
        <v>30</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6">
      <c r="A88" s="2">
        <v>3694</v>
      </c>
      <c r="B88" s="3">
        <v>46041</v>
      </c>
      <c r="C88" s="4" t="s">
        <v>0</v>
      </c>
      <c r="D88" s="4" t="s">
        <v>1</v>
      </c>
      <c r="E88" s="4" t="s">
        <v>19</v>
      </c>
      <c r="F88" s="4" t="s">
        <v>3</v>
      </c>
      <c r="G88" s="4" t="s">
        <v>14</v>
      </c>
      <c r="H88" s="4" t="s">
        <v>15</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6">
      <c r="A89" s="2">
        <v>631</v>
      </c>
      <c r="B89" s="3">
        <v>46042</v>
      </c>
      <c r="C89" s="4" t="s">
        <v>20</v>
      </c>
      <c r="D89" s="4" t="s">
        <v>33</v>
      </c>
      <c r="E89" s="4" t="s">
        <v>28</v>
      </c>
      <c r="F89" s="4" t="s">
        <v>3</v>
      </c>
      <c r="G89" s="4" t="s">
        <v>14</v>
      </c>
      <c r="H89" s="4" t="s">
        <v>48</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6">
      <c r="A90" s="2">
        <v>1113</v>
      </c>
      <c r="B90" s="3">
        <v>46042</v>
      </c>
      <c r="C90" s="4" t="s">
        <v>11</v>
      </c>
      <c r="D90" s="4" t="s">
        <v>25</v>
      </c>
      <c r="E90" s="4" t="s">
        <v>2</v>
      </c>
      <c r="F90" s="4" t="s">
        <v>3</v>
      </c>
      <c r="G90" s="4" t="s">
        <v>23</v>
      </c>
      <c r="H90" s="4" t="s">
        <v>51</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6">
      <c r="A91" s="2">
        <v>1525</v>
      </c>
      <c r="B91" s="3">
        <v>46042</v>
      </c>
      <c r="C91" s="4" t="s">
        <v>0</v>
      </c>
      <c r="D91" s="4" t="s">
        <v>1</v>
      </c>
      <c r="E91" s="4" t="s">
        <v>19</v>
      </c>
      <c r="F91" s="4" t="s">
        <v>3</v>
      </c>
      <c r="G91" s="4" t="s">
        <v>34</v>
      </c>
      <c r="H91" s="4" t="s">
        <v>42</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6">
      <c r="A92" s="2">
        <v>3233</v>
      </c>
      <c r="B92" s="3">
        <v>46042</v>
      </c>
      <c r="C92" s="4" t="s">
        <v>0</v>
      </c>
      <c r="D92" s="4" t="s">
        <v>1</v>
      </c>
      <c r="E92" s="4" t="s">
        <v>2</v>
      </c>
      <c r="F92" s="4" t="s">
        <v>13</v>
      </c>
      <c r="G92" s="4" t="s">
        <v>23</v>
      </c>
      <c r="H92" s="4" t="s">
        <v>51</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6">
      <c r="A93" s="2">
        <v>4455</v>
      </c>
      <c r="B93" s="3">
        <v>46042</v>
      </c>
      <c r="C93" s="4" t="s">
        <v>6</v>
      </c>
      <c r="D93" s="4" t="s">
        <v>41</v>
      </c>
      <c r="E93" s="4" t="s">
        <v>28</v>
      </c>
      <c r="F93" s="4" t="s">
        <v>3</v>
      </c>
      <c r="G93" s="4" t="s">
        <v>23</v>
      </c>
      <c r="H93" s="4" t="s">
        <v>40</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6">
      <c r="A94" s="2">
        <v>1769</v>
      </c>
      <c r="B94" s="3">
        <v>46043</v>
      </c>
      <c r="C94" s="4" t="s">
        <v>0</v>
      </c>
      <c r="D94" s="4" t="s">
        <v>50</v>
      </c>
      <c r="E94" s="4" t="s">
        <v>19</v>
      </c>
      <c r="F94" s="4" t="s">
        <v>13</v>
      </c>
      <c r="G94" s="4" t="s">
        <v>34</v>
      </c>
      <c r="H94" s="4" t="s">
        <v>42</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6">
      <c r="A95" s="2">
        <v>3467</v>
      </c>
      <c r="B95" s="3">
        <v>46043</v>
      </c>
      <c r="C95" s="4" t="s">
        <v>6</v>
      </c>
      <c r="D95" s="4" t="s">
        <v>41</v>
      </c>
      <c r="E95" s="4" t="s">
        <v>2</v>
      </c>
      <c r="F95" s="4" t="s">
        <v>13</v>
      </c>
      <c r="G95" s="4" t="s">
        <v>9</v>
      </c>
      <c r="H95" s="4" t="s">
        <v>46</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6">
      <c r="A96" s="2">
        <v>3911</v>
      </c>
      <c r="B96" s="3">
        <v>46043</v>
      </c>
      <c r="C96" s="4" t="s">
        <v>0</v>
      </c>
      <c r="D96" s="4" t="s">
        <v>50</v>
      </c>
      <c r="E96" s="4" t="s">
        <v>2</v>
      </c>
      <c r="F96" s="4" t="s">
        <v>3</v>
      </c>
      <c r="G96" s="4" t="s">
        <v>9</v>
      </c>
      <c r="H96" s="4" t="s">
        <v>37</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6">
      <c r="A97" s="2">
        <v>4401</v>
      </c>
      <c r="B97" s="3">
        <v>46043</v>
      </c>
      <c r="C97" s="4" t="s">
        <v>0</v>
      </c>
      <c r="D97" s="4" t="s">
        <v>50</v>
      </c>
      <c r="E97" s="4" t="s">
        <v>2</v>
      </c>
      <c r="F97" s="4" t="s">
        <v>13</v>
      </c>
      <c r="G97" s="4" t="s">
        <v>4</v>
      </c>
      <c r="H97" s="4" t="s">
        <v>5</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6">
      <c r="A98" s="2">
        <v>4864</v>
      </c>
      <c r="B98" s="3">
        <v>46043</v>
      </c>
      <c r="C98" s="4" t="s">
        <v>20</v>
      </c>
      <c r="D98" s="4" t="s">
        <v>47</v>
      </c>
      <c r="E98" s="4" t="s">
        <v>2</v>
      </c>
      <c r="F98" s="4" t="s">
        <v>3</v>
      </c>
      <c r="G98" s="4" t="s">
        <v>34</v>
      </c>
      <c r="H98" s="4" t="s">
        <v>42</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6">
      <c r="A99" s="2">
        <v>347</v>
      </c>
      <c r="B99" s="3">
        <v>46044</v>
      </c>
      <c r="C99" s="4" t="s">
        <v>20</v>
      </c>
      <c r="D99" s="4" t="s">
        <v>21</v>
      </c>
      <c r="E99" s="4" t="s">
        <v>28</v>
      </c>
      <c r="F99" s="4" t="s">
        <v>13</v>
      </c>
      <c r="G99" s="4" t="s">
        <v>23</v>
      </c>
      <c r="H99" s="4" t="s">
        <v>29</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6">
      <c r="A100" s="2">
        <v>2051</v>
      </c>
      <c r="B100" s="3">
        <v>46044</v>
      </c>
      <c r="C100" s="4" t="s">
        <v>11</v>
      </c>
      <c r="D100" s="4" t="s">
        <v>25</v>
      </c>
      <c r="E100" s="4" t="s">
        <v>2</v>
      </c>
      <c r="F100" s="4" t="s">
        <v>13</v>
      </c>
      <c r="G100" s="4" t="s">
        <v>23</v>
      </c>
      <c r="H100" s="4" t="s">
        <v>24</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6">
      <c r="A101" s="2">
        <v>2314</v>
      </c>
      <c r="B101" s="3">
        <v>46044</v>
      </c>
      <c r="C101" s="4" t="s">
        <v>0</v>
      </c>
      <c r="D101" s="4" t="s">
        <v>36</v>
      </c>
      <c r="E101" s="4" t="s">
        <v>2</v>
      </c>
      <c r="F101" s="4" t="s">
        <v>13</v>
      </c>
      <c r="G101" s="4" t="s">
        <v>4</v>
      </c>
      <c r="H101" s="4" t="s">
        <v>26</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6">
      <c r="A102" s="2">
        <v>3861</v>
      </c>
      <c r="B102" s="3">
        <v>46044</v>
      </c>
      <c r="C102" s="4" t="s">
        <v>20</v>
      </c>
      <c r="D102" s="4" t="s">
        <v>47</v>
      </c>
      <c r="E102" s="4" t="s">
        <v>2</v>
      </c>
      <c r="F102" s="4" t="s">
        <v>3</v>
      </c>
      <c r="G102" s="4" t="s">
        <v>23</v>
      </c>
      <c r="H102" s="4" t="s">
        <v>29</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6">
      <c r="A103" s="2">
        <v>843</v>
      </c>
      <c r="B103" s="3">
        <v>46045</v>
      </c>
      <c r="C103" s="4" t="s">
        <v>6</v>
      </c>
      <c r="D103" s="4" t="s">
        <v>41</v>
      </c>
      <c r="E103" s="4" t="s">
        <v>2</v>
      </c>
      <c r="F103" s="4" t="s">
        <v>3</v>
      </c>
      <c r="G103" s="4" t="s">
        <v>34</v>
      </c>
      <c r="H103" s="4" t="s">
        <v>42</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6">
      <c r="A104" s="2">
        <v>868</v>
      </c>
      <c r="B104" s="3">
        <v>46045</v>
      </c>
      <c r="C104" s="4" t="s">
        <v>0</v>
      </c>
      <c r="D104" s="4" t="s">
        <v>50</v>
      </c>
      <c r="E104" s="4" t="s">
        <v>2</v>
      </c>
      <c r="F104" s="4" t="s">
        <v>3</v>
      </c>
      <c r="G104" s="4" t="s">
        <v>4</v>
      </c>
      <c r="H104" s="4" t="s">
        <v>30</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6">
      <c r="A105" s="2">
        <v>890</v>
      </c>
      <c r="B105" s="3">
        <v>46045</v>
      </c>
      <c r="C105" s="4" t="s">
        <v>0</v>
      </c>
      <c r="D105" s="4" t="s">
        <v>50</v>
      </c>
      <c r="E105" s="4" t="s">
        <v>2</v>
      </c>
      <c r="F105" s="4" t="s">
        <v>13</v>
      </c>
      <c r="G105" s="4" t="s">
        <v>23</v>
      </c>
      <c r="H105" s="4" t="s">
        <v>40</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6">
      <c r="A106" s="2">
        <v>2185</v>
      </c>
      <c r="B106" s="3">
        <v>46045</v>
      </c>
      <c r="C106" s="4" t="s">
        <v>11</v>
      </c>
      <c r="D106" s="4" t="s">
        <v>12</v>
      </c>
      <c r="E106" s="4" t="s">
        <v>8</v>
      </c>
      <c r="F106" s="4" t="s">
        <v>16</v>
      </c>
      <c r="G106" s="4" t="s">
        <v>23</v>
      </c>
      <c r="H106" s="4" t="s">
        <v>24</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6">
      <c r="A107" s="2">
        <v>2335</v>
      </c>
      <c r="B107" s="3">
        <v>46045</v>
      </c>
      <c r="C107" s="4" t="s">
        <v>20</v>
      </c>
      <c r="D107" s="4" t="s">
        <v>33</v>
      </c>
      <c r="E107" s="4" t="s">
        <v>2</v>
      </c>
      <c r="F107" s="4" t="s">
        <v>13</v>
      </c>
      <c r="G107" s="4" t="s">
        <v>23</v>
      </c>
      <c r="H107" s="4" t="s">
        <v>24</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6">
      <c r="A108" s="2">
        <v>2784</v>
      </c>
      <c r="B108" s="3">
        <v>46045</v>
      </c>
      <c r="C108" s="4" t="s">
        <v>0</v>
      </c>
      <c r="D108" s="4" t="s">
        <v>50</v>
      </c>
      <c r="E108" s="4" t="s">
        <v>19</v>
      </c>
      <c r="F108" s="4" t="s">
        <v>13</v>
      </c>
      <c r="G108" s="4" t="s">
        <v>4</v>
      </c>
      <c r="H108" s="4" t="s">
        <v>5</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6">
      <c r="A109" s="2">
        <v>3820</v>
      </c>
      <c r="B109" s="3">
        <v>46045</v>
      </c>
      <c r="C109" s="4" t="s">
        <v>20</v>
      </c>
      <c r="D109" s="4" t="s">
        <v>47</v>
      </c>
      <c r="E109" s="4" t="s">
        <v>19</v>
      </c>
      <c r="F109" s="4" t="s">
        <v>13</v>
      </c>
      <c r="G109" s="4" t="s">
        <v>23</v>
      </c>
      <c r="H109" s="4" t="s">
        <v>40</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6">
      <c r="A110" s="2">
        <v>994</v>
      </c>
      <c r="B110" s="3">
        <v>46046</v>
      </c>
      <c r="C110" s="4" t="s">
        <v>0</v>
      </c>
      <c r="D110" s="4" t="s">
        <v>50</v>
      </c>
      <c r="E110" s="4" t="s">
        <v>2</v>
      </c>
      <c r="F110" s="4" t="s">
        <v>3</v>
      </c>
      <c r="G110" s="4" t="s">
        <v>9</v>
      </c>
      <c r="H110" s="4" t="s">
        <v>10</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6">
      <c r="A111" s="2">
        <v>1643</v>
      </c>
      <c r="B111" s="3">
        <v>46046</v>
      </c>
      <c r="C111" s="4" t="s">
        <v>0</v>
      </c>
      <c r="D111" s="4" t="s">
        <v>50</v>
      </c>
      <c r="E111" s="4" t="s">
        <v>2</v>
      </c>
      <c r="F111" s="4" t="s">
        <v>3</v>
      </c>
      <c r="G111" s="4" t="s">
        <v>14</v>
      </c>
      <c r="H111" s="4" t="s">
        <v>48</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6">
      <c r="A112" s="2">
        <v>1971</v>
      </c>
      <c r="B112" s="3">
        <v>46046</v>
      </c>
      <c r="C112" s="4" t="s">
        <v>20</v>
      </c>
      <c r="D112" s="4" t="s">
        <v>33</v>
      </c>
      <c r="E112" s="4" t="s">
        <v>19</v>
      </c>
      <c r="F112" s="4" t="s">
        <v>3</v>
      </c>
      <c r="G112" s="4" t="s">
        <v>23</v>
      </c>
      <c r="H112" s="4" t="s">
        <v>29</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6">
      <c r="A113" s="2">
        <v>2828</v>
      </c>
      <c r="B113" s="3">
        <v>46046</v>
      </c>
      <c r="C113" s="4" t="s">
        <v>6</v>
      </c>
      <c r="D113" s="4" t="s">
        <v>41</v>
      </c>
      <c r="E113" s="4" t="s">
        <v>8</v>
      </c>
      <c r="F113" s="4" t="s">
        <v>16</v>
      </c>
      <c r="G113" s="4" t="s">
        <v>14</v>
      </c>
      <c r="H113" s="4" t="s">
        <v>32</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6">
      <c r="A114" s="2">
        <v>5175</v>
      </c>
      <c r="B114" s="3">
        <v>46046</v>
      </c>
      <c r="C114" s="4" t="s">
        <v>20</v>
      </c>
      <c r="D114" s="4" t="s">
        <v>31</v>
      </c>
      <c r="E114" s="4" t="s">
        <v>2</v>
      </c>
      <c r="F114" s="4" t="s">
        <v>3</v>
      </c>
      <c r="G114" s="4" t="s">
        <v>9</v>
      </c>
      <c r="H114" s="4" t="s">
        <v>17</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6">
      <c r="A115" s="2">
        <v>1874</v>
      </c>
      <c r="B115" s="3">
        <v>46047</v>
      </c>
      <c r="C115" s="4" t="s">
        <v>0</v>
      </c>
      <c r="D115" s="4" t="s">
        <v>1</v>
      </c>
      <c r="E115" s="4" t="s">
        <v>2</v>
      </c>
      <c r="F115" s="4" t="s">
        <v>16</v>
      </c>
      <c r="G115" s="4" t="s">
        <v>14</v>
      </c>
      <c r="H115" s="4" t="s">
        <v>15</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6">
      <c r="A116" s="2">
        <v>2490</v>
      </c>
      <c r="B116" s="3">
        <v>46047</v>
      </c>
      <c r="C116" s="4" t="s">
        <v>6</v>
      </c>
      <c r="D116" s="4" t="s">
        <v>49</v>
      </c>
      <c r="E116" s="4" t="s">
        <v>2</v>
      </c>
      <c r="F116" s="4" t="s">
        <v>13</v>
      </c>
      <c r="G116" s="4" t="s">
        <v>4</v>
      </c>
      <c r="H116" s="4" t="s">
        <v>30</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6">
      <c r="A117" s="2">
        <v>5078</v>
      </c>
      <c r="B117" s="3">
        <v>46047</v>
      </c>
      <c r="C117" s="4" t="s">
        <v>6</v>
      </c>
      <c r="D117" s="4" t="s">
        <v>43</v>
      </c>
      <c r="E117" s="4" t="s">
        <v>2</v>
      </c>
      <c r="F117" s="4" t="s">
        <v>3</v>
      </c>
      <c r="G117" s="4" t="s">
        <v>9</v>
      </c>
      <c r="H117" s="4" t="s">
        <v>46</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6">
      <c r="A118" s="2">
        <v>230</v>
      </c>
      <c r="B118" s="3">
        <v>46048</v>
      </c>
      <c r="C118" s="4" t="s">
        <v>11</v>
      </c>
      <c r="D118" s="4" t="s">
        <v>39</v>
      </c>
      <c r="E118" s="4" t="s">
        <v>19</v>
      </c>
      <c r="F118" s="4" t="s">
        <v>3</v>
      </c>
      <c r="G118" s="4" t="s">
        <v>4</v>
      </c>
      <c r="H118" s="4" t="s">
        <v>30</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6">
      <c r="A119" s="2">
        <v>1757</v>
      </c>
      <c r="B119" s="3">
        <v>46048</v>
      </c>
      <c r="C119" s="4" t="s">
        <v>20</v>
      </c>
      <c r="D119" s="4" t="s">
        <v>31</v>
      </c>
      <c r="E119" s="4" t="s">
        <v>2</v>
      </c>
      <c r="F119" s="4" t="s">
        <v>16</v>
      </c>
      <c r="G119" s="4" t="s">
        <v>14</v>
      </c>
      <c r="H119" s="4" t="s">
        <v>32</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6">
      <c r="A120" s="2">
        <v>1944</v>
      </c>
      <c r="B120" s="3">
        <v>46048</v>
      </c>
      <c r="C120" s="4" t="s">
        <v>11</v>
      </c>
      <c r="D120" s="4" t="s">
        <v>52</v>
      </c>
      <c r="E120" s="4" t="s">
        <v>2</v>
      </c>
      <c r="F120" s="4" t="s">
        <v>3</v>
      </c>
      <c r="G120" s="4" t="s">
        <v>9</v>
      </c>
      <c r="H120" s="4" t="s">
        <v>17</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6">
      <c r="A121" s="2">
        <v>3485</v>
      </c>
      <c r="B121" s="3">
        <v>46048</v>
      </c>
      <c r="C121" s="4" t="s">
        <v>11</v>
      </c>
      <c r="D121" s="4" t="s">
        <v>39</v>
      </c>
      <c r="E121" s="4" t="s">
        <v>2</v>
      </c>
      <c r="F121" s="4" t="s">
        <v>16</v>
      </c>
      <c r="G121" s="4" t="s">
        <v>23</v>
      </c>
      <c r="H121" s="4" t="s">
        <v>51</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6">
      <c r="A122" s="2">
        <v>4002</v>
      </c>
      <c r="B122" s="3">
        <v>46048</v>
      </c>
      <c r="C122" s="4" t="s">
        <v>0</v>
      </c>
      <c r="D122" s="4" t="s">
        <v>50</v>
      </c>
      <c r="E122" s="4" t="s">
        <v>2</v>
      </c>
      <c r="F122" s="4" t="s">
        <v>3</v>
      </c>
      <c r="G122" s="4" t="s">
        <v>34</v>
      </c>
      <c r="H122" s="4" t="s">
        <v>45</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6">
      <c r="A123" s="2">
        <v>818</v>
      </c>
      <c r="B123" s="3">
        <v>46049</v>
      </c>
      <c r="C123" s="4" t="s">
        <v>0</v>
      </c>
      <c r="D123" s="4" t="s">
        <v>1</v>
      </c>
      <c r="E123" s="4" t="s">
        <v>2</v>
      </c>
      <c r="F123" s="4" t="s">
        <v>3</v>
      </c>
      <c r="G123" s="4" t="s">
        <v>4</v>
      </c>
      <c r="H123" s="4" t="s">
        <v>30</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6">
      <c r="A124" s="2">
        <v>1439</v>
      </c>
      <c r="B124" s="3">
        <v>46049</v>
      </c>
      <c r="C124" s="4" t="s">
        <v>6</v>
      </c>
      <c r="D124" s="4" t="s">
        <v>27</v>
      </c>
      <c r="E124" s="4" t="s">
        <v>28</v>
      </c>
      <c r="F124" s="4" t="s">
        <v>13</v>
      </c>
      <c r="G124" s="4" t="s">
        <v>9</v>
      </c>
      <c r="H124" s="4" t="s">
        <v>37</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6">
      <c r="A125" s="2">
        <v>1616</v>
      </c>
      <c r="B125" s="3">
        <v>46049</v>
      </c>
      <c r="C125" s="4" t="s">
        <v>6</v>
      </c>
      <c r="D125" s="4" t="s">
        <v>43</v>
      </c>
      <c r="E125" s="4" t="s">
        <v>2</v>
      </c>
      <c r="F125" s="4" t="s">
        <v>16</v>
      </c>
      <c r="G125" s="4" t="s">
        <v>14</v>
      </c>
      <c r="H125" s="4" t="s">
        <v>44</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6">
      <c r="A126" s="2">
        <v>1798</v>
      </c>
      <c r="B126" s="3">
        <v>46049</v>
      </c>
      <c r="C126" s="4" t="s">
        <v>20</v>
      </c>
      <c r="D126" s="4" t="s">
        <v>33</v>
      </c>
      <c r="E126" s="4" t="s">
        <v>19</v>
      </c>
      <c r="F126" s="4" t="s">
        <v>3</v>
      </c>
      <c r="G126" s="4" t="s">
        <v>9</v>
      </c>
      <c r="H126" s="4" t="s">
        <v>46</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6">
      <c r="A127" s="2">
        <v>4449</v>
      </c>
      <c r="B127" s="3">
        <v>46049</v>
      </c>
      <c r="C127" s="4" t="s">
        <v>20</v>
      </c>
      <c r="D127" s="4" t="s">
        <v>33</v>
      </c>
      <c r="E127" s="4" t="s">
        <v>2</v>
      </c>
      <c r="F127" s="4" t="s">
        <v>13</v>
      </c>
      <c r="G127" s="4" t="s">
        <v>23</v>
      </c>
      <c r="H127" s="4" t="s">
        <v>29</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6">
      <c r="A128" s="2">
        <v>4473</v>
      </c>
      <c r="B128" s="3">
        <v>46049</v>
      </c>
      <c r="C128" s="4" t="s">
        <v>0</v>
      </c>
      <c r="D128" s="4" t="s">
        <v>1</v>
      </c>
      <c r="E128" s="4" t="s">
        <v>19</v>
      </c>
      <c r="F128" s="4" t="s">
        <v>3</v>
      </c>
      <c r="G128" s="4" t="s">
        <v>23</v>
      </c>
      <c r="H128" s="4" t="s">
        <v>29</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6">
      <c r="A129" s="2">
        <v>203</v>
      </c>
      <c r="B129" s="3">
        <v>46050</v>
      </c>
      <c r="C129" s="4" t="s">
        <v>20</v>
      </c>
      <c r="D129" s="4" t="s">
        <v>31</v>
      </c>
      <c r="E129" s="4" t="s">
        <v>2</v>
      </c>
      <c r="F129" s="4" t="s">
        <v>3</v>
      </c>
      <c r="G129" s="4" t="s">
        <v>4</v>
      </c>
      <c r="H129" s="4" t="s">
        <v>22</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6">
      <c r="A130" s="2">
        <v>1654</v>
      </c>
      <c r="B130" s="3">
        <v>46050</v>
      </c>
      <c r="C130" s="4" t="s">
        <v>6</v>
      </c>
      <c r="D130" s="4" t="s">
        <v>27</v>
      </c>
      <c r="E130" s="4" t="s">
        <v>28</v>
      </c>
      <c r="F130" s="4" t="s">
        <v>16</v>
      </c>
      <c r="G130" s="4" t="s">
        <v>9</v>
      </c>
      <c r="H130" s="4" t="s">
        <v>46</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6">
      <c r="A131" s="2">
        <v>2203</v>
      </c>
      <c r="B131" s="3">
        <v>46050</v>
      </c>
      <c r="C131" s="4" t="s">
        <v>11</v>
      </c>
      <c r="D131" s="4" t="s">
        <v>52</v>
      </c>
      <c r="E131" s="4" t="s">
        <v>28</v>
      </c>
      <c r="F131" s="4" t="s">
        <v>3</v>
      </c>
      <c r="G131" s="4" t="s">
        <v>9</v>
      </c>
      <c r="H131" s="4" t="s">
        <v>46</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6">
      <c r="A132" s="2">
        <v>3352</v>
      </c>
      <c r="B132" s="3">
        <v>46050</v>
      </c>
      <c r="C132" s="4" t="s">
        <v>11</v>
      </c>
      <c r="D132" s="4" t="s">
        <v>52</v>
      </c>
      <c r="E132" s="4" t="s">
        <v>2</v>
      </c>
      <c r="F132" s="4" t="s">
        <v>16</v>
      </c>
      <c r="G132" s="4" t="s">
        <v>9</v>
      </c>
      <c r="H132" s="4" t="s">
        <v>10</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6">
      <c r="A133" s="2">
        <v>183</v>
      </c>
      <c r="B133" s="3">
        <v>46051</v>
      </c>
      <c r="C133" s="4" t="s">
        <v>6</v>
      </c>
      <c r="D133" s="4" t="s">
        <v>43</v>
      </c>
      <c r="E133" s="4" t="s">
        <v>2</v>
      </c>
      <c r="F133" s="4" t="s">
        <v>13</v>
      </c>
      <c r="G133" s="4" t="s">
        <v>23</v>
      </c>
      <c r="H133" s="4" t="s">
        <v>51</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6">
      <c r="A134" s="2">
        <v>3525</v>
      </c>
      <c r="B134" s="3">
        <v>46051</v>
      </c>
      <c r="C134" s="4" t="s">
        <v>11</v>
      </c>
      <c r="D134" s="4" t="s">
        <v>25</v>
      </c>
      <c r="E134" s="4" t="s">
        <v>8</v>
      </c>
      <c r="F134" s="4" t="s">
        <v>16</v>
      </c>
      <c r="G134" s="4" t="s">
        <v>34</v>
      </c>
      <c r="H134" s="4" t="s">
        <v>45</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6">
      <c r="A135" s="2">
        <v>4299</v>
      </c>
      <c r="B135" s="3">
        <v>46051</v>
      </c>
      <c r="C135" s="4" t="s">
        <v>0</v>
      </c>
      <c r="D135" s="4" t="s">
        <v>36</v>
      </c>
      <c r="E135" s="4" t="s">
        <v>8</v>
      </c>
      <c r="F135" s="4" t="s">
        <v>16</v>
      </c>
      <c r="G135" s="4" t="s">
        <v>14</v>
      </c>
      <c r="H135" s="4" t="s">
        <v>44</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6">
      <c r="A136" s="2">
        <v>748</v>
      </c>
      <c r="B136" s="3">
        <v>46052</v>
      </c>
      <c r="C136" s="4" t="s">
        <v>6</v>
      </c>
      <c r="D136" s="4" t="s">
        <v>7</v>
      </c>
      <c r="E136" s="4" t="s">
        <v>19</v>
      </c>
      <c r="F136" s="4" t="s">
        <v>16</v>
      </c>
      <c r="G136" s="4" t="s">
        <v>4</v>
      </c>
      <c r="H136" s="4" t="s">
        <v>26</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6">
      <c r="A137" s="2">
        <v>3117</v>
      </c>
      <c r="B137" s="3">
        <v>46052</v>
      </c>
      <c r="C137" s="4" t="s">
        <v>6</v>
      </c>
      <c r="D137" s="4" t="s">
        <v>43</v>
      </c>
      <c r="E137" s="4" t="s">
        <v>2</v>
      </c>
      <c r="F137" s="4" t="s">
        <v>13</v>
      </c>
      <c r="G137" s="4" t="s">
        <v>23</v>
      </c>
      <c r="H137" s="4" t="s">
        <v>40</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6">
      <c r="A138" s="2">
        <v>3328</v>
      </c>
      <c r="B138" s="3">
        <v>46052</v>
      </c>
      <c r="C138" s="4" t="s">
        <v>11</v>
      </c>
      <c r="D138" s="4" t="s">
        <v>25</v>
      </c>
      <c r="E138" s="4" t="s">
        <v>19</v>
      </c>
      <c r="F138" s="4" t="s">
        <v>3</v>
      </c>
      <c r="G138" s="4" t="s">
        <v>34</v>
      </c>
      <c r="H138" s="4" t="s">
        <v>38</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6">
      <c r="A139" s="2">
        <v>3822</v>
      </c>
      <c r="B139" s="3">
        <v>46052</v>
      </c>
      <c r="C139" s="4" t="s">
        <v>20</v>
      </c>
      <c r="D139" s="4" t="s">
        <v>31</v>
      </c>
      <c r="E139" s="4" t="s">
        <v>2</v>
      </c>
      <c r="F139" s="4" t="s">
        <v>3</v>
      </c>
      <c r="G139" s="4" t="s">
        <v>34</v>
      </c>
      <c r="H139" s="4" t="s">
        <v>35</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6">
      <c r="A140" s="2">
        <v>4125</v>
      </c>
      <c r="B140" s="3">
        <v>46052</v>
      </c>
      <c r="C140" s="4" t="s">
        <v>6</v>
      </c>
      <c r="D140" s="4" t="s">
        <v>43</v>
      </c>
      <c r="E140" s="4" t="s">
        <v>8</v>
      </c>
      <c r="F140" s="4" t="s">
        <v>16</v>
      </c>
      <c r="G140" s="4" t="s">
        <v>23</v>
      </c>
      <c r="H140" s="4" t="s">
        <v>40</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6">
      <c r="A141" s="2">
        <v>4592</v>
      </c>
      <c r="B141" s="3">
        <v>46052</v>
      </c>
      <c r="C141" s="4" t="s">
        <v>6</v>
      </c>
      <c r="D141" s="4" t="s">
        <v>43</v>
      </c>
      <c r="E141" s="4" t="s">
        <v>28</v>
      </c>
      <c r="F141" s="4" t="s">
        <v>3</v>
      </c>
      <c r="G141" s="4" t="s">
        <v>34</v>
      </c>
      <c r="H141" s="4" t="s">
        <v>38</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6">
      <c r="A142" s="2">
        <v>373</v>
      </c>
      <c r="B142" s="3">
        <v>46053</v>
      </c>
      <c r="C142" s="4" t="s">
        <v>11</v>
      </c>
      <c r="D142" s="4" t="s">
        <v>39</v>
      </c>
      <c r="E142" s="4" t="s">
        <v>8</v>
      </c>
      <c r="F142" s="4" t="s">
        <v>16</v>
      </c>
      <c r="G142" s="4" t="s">
        <v>14</v>
      </c>
      <c r="H142" s="4" t="s">
        <v>32</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6">
      <c r="A143" s="2">
        <v>672</v>
      </c>
      <c r="B143" s="3">
        <v>46053</v>
      </c>
      <c r="C143" s="4" t="s">
        <v>0</v>
      </c>
      <c r="D143" s="4" t="s">
        <v>36</v>
      </c>
      <c r="E143" s="4" t="s">
        <v>2</v>
      </c>
      <c r="F143" s="4" t="s">
        <v>16</v>
      </c>
      <c r="G143" s="4" t="s">
        <v>4</v>
      </c>
      <c r="H143" s="4" t="s">
        <v>30</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6">
      <c r="A144" s="2">
        <v>1125</v>
      </c>
      <c r="B144" s="3">
        <v>46053</v>
      </c>
      <c r="C144" s="4" t="s">
        <v>6</v>
      </c>
      <c r="D144" s="4" t="s">
        <v>7</v>
      </c>
      <c r="E144" s="4" t="s">
        <v>2</v>
      </c>
      <c r="F144" s="4" t="s">
        <v>3</v>
      </c>
      <c r="G144" s="4" t="s">
        <v>9</v>
      </c>
      <c r="H144" s="4" t="s">
        <v>46</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6">
      <c r="A145" s="2">
        <v>1164</v>
      </c>
      <c r="B145" s="3">
        <v>46053</v>
      </c>
      <c r="C145" s="4" t="s">
        <v>0</v>
      </c>
      <c r="D145" s="4" t="s">
        <v>1</v>
      </c>
      <c r="E145" s="4" t="s">
        <v>2</v>
      </c>
      <c r="F145" s="4" t="s">
        <v>13</v>
      </c>
      <c r="G145" s="4" t="s">
        <v>4</v>
      </c>
      <c r="H145" s="4" t="s">
        <v>5</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6">
      <c r="A146" s="2">
        <v>1613</v>
      </c>
      <c r="B146" s="3">
        <v>46053</v>
      </c>
      <c r="C146" s="4" t="s">
        <v>6</v>
      </c>
      <c r="D146" s="4" t="s">
        <v>27</v>
      </c>
      <c r="E146" s="4" t="s">
        <v>8</v>
      </c>
      <c r="F146" s="4" t="s">
        <v>16</v>
      </c>
      <c r="G146" s="4" t="s">
        <v>34</v>
      </c>
      <c r="H146" s="4" t="s">
        <v>45</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6">
      <c r="A147" s="2">
        <v>2149</v>
      </c>
      <c r="B147" s="3">
        <v>46053</v>
      </c>
      <c r="C147" s="4" t="s">
        <v>0</v>
      </c>
      <c r="D147" s="4" t="s">
        <v>50</v>
      </c>
      <c r="E147" s="4" t="s">
        <v>2</v>
      </c>
      <c r="F147" s="4" t="s">
        <v>3</v>
      </c>
      <c r="G147" s="4" t="s">
        <v>34</v>
      </c>
      <c r="H147" s="4" t="s">
        <v>38</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6">
      <c r="A148" s="2">
        <v>2593</v>
      </c>
      <c r="B148" s="3">
        <v>46053</v>
      </c>
      <c r="C148" s="4" t="s">
        <v>6</v>
      </c>
      <c r="D148" s="4" t="s">
        <v>41</v>
      </c>
      <c r="E148" s="4" t="s">
        <v>19</v>
      </c>
      <c r="F148" s="4" t="s">
        <v>13</v>
      </c>
      <c r="G148" s="4" t="s">
        <v>4</v>
      </c>
      <c r="H148" s="4" t="s">
        <v>26</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6">
      <c r="A149" s="2">
        <v>2659</v>
      </c>
      <c r="B149" s="3">
        <v>46053</v>
      </c>
      <c r="C149" s="4" t="s">
        <v>0</v>
      </c>
      <c r="D149" s="4" t="s">
        <v>50</v>
      </c>
      <c r="E149" s="4" t="s">
        <v>2</v>
      </c>
      <c r="F149" s="4" t="s">
        <v>13</v>
      </c>
      <c r="G149" s="4" t="s">
        <v>14</v>
      </c>
      <c r="H149" s="4" t="s">
        <v>15</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6">
      <c r="A150" s="2">
        <v>3496</v>
      </c>
      <c r="B150" s="3">
        <v>46053</v>
      </c>
      <c r="C150" s="4" t="s">
        <v>0</v>
      </c>
      <c r="D150" s="4" t="s">
        <v>1</v>
      </c>
      <c r="E150" s="4" t="s">
        <v>19</v>
      </c>
      <c r="F150" s="4" t="s">
        <v>3</v>
      </c>
      <c r="G150" s="4" t="s">
        <v>34</v>
      </c>
      <c r="H150" s="4" t="s">
        <v>42</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6">
      <c r="A151" s="2">
        <v>3889</v>
      </c>
      <c r="B151" s="3">
        <v>46053</v>
      </c>
      <c r="C151" s="4" t="s">
        <v>11</v>
      </c>
      <c r="D151" s="4" t="s">
        <v>18</v>
      </c>
      <c r="E151" s="4" t="s">
        <v>19</v>
      </c>
      <c r="F151" s="4" t="s">
        <v>3</v>
      </c>
      <c r="G151" s="4" t="s">
        <v>4</v>
      </c>
      <c r="H151" s="4" t="s">
        <v>30</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6">
      <c r="A152" s="2">
        <v>1432</v>
      </c>
      <c r="B152" s="3">
        <v>46054</v>
      </c>
      <c r="C152" s="4" t="s">
        <v>0</v>
      </c>
      <c r="D152" s="4" t="s">
        <v>1</v>
      </c>
      <c r="E152" s="4" t="s">
        <v>2</v>
      </c>
      <c r="F152" s="4" t="s">
        <v>3</v>
      </c>
      <c r="G152" s="4" t="s">
        <v>9</v>
      </c>
      <c r="H152" s="4" t="s">
        <v>17</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6">
      <c r="A153" s="2">
        <v>1778</v>
      </c>
      <c r="B153" s="3">
        <v>46054</v>
      </c>
      <c r="C153" s="4" t="s">
        <v>20</v>
      </c>
      <c r="D153" s="4" t="s">
        <v>31</v>
      </c>
      <c r="E153" s="4" t="s">
        <v>19</v>
      </c>
      <c r="F153" s="4" t="s">
        <v>3</v>
      </c>
      <c r="G153" s="4" t="s">
        <v>9</v>
      </c>
      <c r="H153" s="4" t="s">
        <v>17</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6">
      <c r="A154" s="2">
        <v>2047</v>
      </c>
      <c r="B154" s="3">
        <v>46054</v>
      </c>
      <c r="C154" s="4" t="s">
        <v>11</v>
      </c>
      <c r="D154" s="4" t="s">
        <v>25</v>
      </c>
      <c r="E154" s="4" t="s">
        <v>8</v>
      </c>
      <c r="F154" s="4" t="s">
        <v>16</v>
      </c>
      <c r="G154" s="4" t="s">
        <v>23</v>
      </c>
      <c r="H154" s="4" t="s">
        <v>51</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6">
      <c r="A155" s="2">
        <v>2668</v>
      </c>
      <c r="B155" s="3">
        <v>46054</v>
      </c>
      <c r="C155" s="4" t="s">
        <v>6</v>
      </c>
      <c r="D155" s="4" t="s">
        <v>43</v>
      </c>
      <c r="E155" s="4" t="s">
        <v>2</v>
      </c>
      <c r="F155" s="4" t="s">
        <v>3</v>
      </c>
      <c r="G155" s="4" t="s">
        <v>34</v>
      </c>
      <c r="H155" s="4" t="s">
        <v>42</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6">
      <c r="A156" s="2">
        <v>2706</v>
      </c>
      <c r="B156" s="3">
        <v>46054</v>
      </c>
      <c r="C156" s="4" t="s">
        <v>20</v>
      </c>
      <c r="D156" s="4" t="s">
        <v>47</v>
      </c>
      <c r="E156" s="4" t="s">
        <v>28</v>
      </c>
      <c r="F156" s="4" t="s">
        <v>3</v>
      </c>
      <c r="G156" s="4" t="s">
        <v>34</v>
      </c>
      <c r="H156" s="4" t="s">
        <v>38</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6">
      <c r="A157" s="2">
        <v>2940</v>
      </c>
      <c r="B157" s="3">
        <v>46054</v>
      </c>
      <c r="C157" s="4" t="s">
        <v>0</v>
      </c>
      <c r="D157" s="4" t="s">
        <v>50</v>
      </c>
      <c r="E157" s="4" t="s">
        <v>28</v>
      </c>
      <c r="F157" s="4" t="s">
        <v>13</v>
      </c>
      <c r="G157" s="4" t="s">
        <v>9</v>
      </c>
      <c r="H157" s="4" t="s">
        <v>17</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6">
      <c r="A158" s="2">
        <v>1263</v>
      </c>
      <c r="B158" s="3">
        <v>46055</v>
      </c>
      <c r="C158" s="4" t="s">
        <v>6</v>
      </c>
      <c r="D158" s="4" t="s">
        <v>49</v>
      </c>
      <c r="E158" s="4" t="s">
        <v>2</v>
      </c>
      <c r="F158" s="4" t="s">
        <v>3</v>
      </c>
      <c r="G158" s="4" t="s">
        <v>14</v>
      </c>
      <c r="H158" s="4" t="s">
        <v>32</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6">
      <c r="A159" s="2">
        <v>1641</v>
      </c>
      <c r="B159" s="3">
        <v>46055</v>
      </c>
      <c r="C159" s="4" t="s">
        <v>20</v>
      </c>
      <c r="D159" s="4" t="s">
        <v>47</v>
      </c>
      <c r="E159" s="4" t="s">
        <v>8</v>
      </c>
      <c r="F159" s="4" t="s">
        <v>16</v>
      </c>
      <c r="G159" s="4" t="s">
        <v>4</v>
      </c>
      <c r="H159" s="4" t="s">
        <v>30</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6">
      <c r="A160" s="2">
        <v>2014</v>
      </c>
      <c r="B160" s="3">
        <v>46055</v>
      </c>
      <c r="C160" s="4" t="s">
        <v>6</v>
      </c>
      <c r="D160" s="4" t="s">
        <v>41</v>
      </c>
      <c r="E160" s="4" t="s">
        <v>28</v>
      </c>
      <c r="F160" s="4" t="s">
        <v>13</v>
      </c>
      <c r="G160" s="4" t="s">
        <v>23</v>
      </c>
      <c r="H160" s="4" t="s">
        <v>51</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6">
      <c r="A161" s="2">
        <v>2642</v>
      </c>
      <c r="B161" s="3">
        <v>46055</v>
      </c>
      <c r="C161" s="4" t="s">
        <v>6</v>
      </c>
      <c r="D161" s="4" t="s">
        <v>41</v>
      </c>
      <c r="E161" s="4" t="s">
        <v>28</v>
      </c>
      <c r="F161" s="4" t="s">
        <v>3</v>
      </c>
      <c r="G161" s="4" t="s">
        <v>23</v>
      </c>
      <c r="H161" s="4" t="s">
        <v>29</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6">
      <c r="A162" s="2">
        <v>2929</v>
      </c>
      <c r="B162" s="3">
        <v>46055</v>
      </c>
      <c r="C162" s="4" t="s">
        <v>6</v>
      </c>
      <c r="D162" s="4" t="s">
        <v>43</v>
      </c>
      <c r="E162" s="4" t="s">
        <v>28</v>
      </c>
      <c r="F162" s="4" t="s">
        <v>3</v>
      </c>
      <c r="G162" s="4" t="s">
        <v>9</v>
      </c>
      <c r="H162" s="4" t="s">
        <v>10</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6">
      <c r="A163" s="2">
        <v>3855</v>
      </c>
      <c r="B163" s="3">
        <v>46055</v>
      </c>
      <c r="C163" s="4" t="s">
        <v>0</v>
      </c>
      <c r="D163" s="4" t="s">
        <v>1</v>
      </c>
      <c r="E163" s="4" t="s">
        <v>2</v>
      </c>
      <c r="F163" s="4" t="s">
        <v>16</v>
      </c>
      <c r="G163" s="4" t="s">
        <v>34</v>
      </c>
      <c r="H163" s="4" t="s">
        <v>35</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6">
      <c r="A164" s="2">
        <v>4031</v>
      </c>
      <c r="B164" s="3">
        <v>46055</v>
      </c>
      <c r="C164" s="4" t="s">
        <v>0</v>
      </c>
      <c r="D164" s="4" t="s">
        <v>1</v>
      </c>
      <c r="E164" s="4" t="s">
        <v>2</v>
      </c>
      <c r="F164" s="4" t="s">
        <v>13</v>
      </c>
      <c r="G164" s="4" t="s">
        <v>4</v>
      </c>
      <c r="H164" s="4" t="s">
        <v>30</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6">
      <c r="A165" s="2">
        <v>2</v>
      </c>
      <c r="B165" s="3">
        <v>46056</v>
      </c>
      <c r="C165" s="4" t="s">
        <v>0</v>
      </c>
      <c r="D165" s="4" t="s">
        <v>1</v>
      </c>
      <c r="E165" s="4" t="s">
        <v>8</v>
      </c>
      <c r="F165" s="4" t="s">
        <v>16</v>
      </c>
      <c r="G165" s="4" t="s">
        <v>34</v>
      </c>
      <c r="H165" s="4" t="s">
        <v>42</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6">
      <c r="A166" s="2">
        <v>4228</v>
      </c>
      <c r="B166" s="3">
        <v>46056</v>
      </c>
      <c r="C166" s="4" t="s">
        <v>20</v>
      </c>
      <c r="D166" s="4" t="s">
        <v>33</v>
      </c>
      <c r="E166" s="4" t="s">
        <v>19</v>
      </c>
      <c r="F166" s="4" t="s">
        <v>13</v>
      </c>
      <c r="G166" s="4" t="s">
        <v>9</v>
      </c>
      <c r="H166" s="4" t="s">
        <v>37</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6">
      <c r="A167" s="2">
        <v>928</v>
      </c>
      <c r="B167" s="3">
        <v>46057</v>
      </c>
      <c r="C167" s="4" t="s">
        <v>0</v>
      </c>
      <c r="D167" s="4" t="s">
        <v>1</v>
      </c>
      <c r="E167" s="4" t="s">
        <v>28</v>
      </c>
      <c r="F167" s="4" t="s">
        <v>13</v>
      </c>
      <c r="G167" s="4" t="s">
        <v>23</v>
      </c>
      <c r="H167" s="4" t="s">
        <v>51</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6">
      <c r="A168" s="2">
        <v>933</v>
      </c>
      <c r="B168" s="3">
        <v>46057</v>
      </c>
      <c r="C168" s="4" t="s">
        <v>6</v>
      </c>
      <c r="D168" s="4" t="s">
        <v>41</v>
      </c>
      <c r="E168" s="4" t="s">
        <v>2</v>
      </c>
      <c r="F168" s="4" t="s">
        <v>13</v>
      </c>
      <c r="G168" s="4" t="s">
        <v>23</v>
      </c>
      <c r="H168" s="4" t="s">
        <v>40</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6">
      <c r="A169" s="2">
        <v>1646</v>
      </c>
      <c r="B169" s="3">
        <v>46057</v>
      </c>
      <c r="C169" s="4" t="s">
        <v>11</v>
      </c>
      <c r="D169" s="4" t="s">
        <v>25</v>
      </c>
      <c r="E169" s="4" t="s">
        <v>2</v>
      </c>
      <c r="F169" s="4" t="s">
        <v>13</v>
      </c>
      <c r="G169" s="4" t="s">
        <v>14</v>
      </c>
      <c r="H169" s="4" t="s">
        <v>32</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6">
      <c r="A170" s="2">
        <v>380</v>
      </c>
      <c r="B170" s="3">
        <v>46058</v>
      </c>
      <c r="C170" s="4" t="s">
        <v>6</v>
      </c>
      <c r="D170" s="4" t="s">
        <v>43</v>
      </c>
      <c r="E170" s="4" t="s">
        <v>2</v>
      </c>
      <c r="F170" s="4" t="s">
        <v>3</v>
      </c>
      <c r="G170" s="4" t="s">
        <v>34</v>
      </c>
      <c r="H170" s="4" t="s">
        <v>38</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6">
      <c r="A171" s="2">
        <v>1723</v>
      </c>
      <c r="B171" s="3">
        <v>46058</v>
      </c>
      <c r="C171" s="4" t="s">
        <v>20</v>
      </c>
      <c r="D171" s="4" t="s">
        <v>33</v>
      </c>
      <c r="E171" s="4" t="s">
        <v>2</v>
      </c>
      <c r="F171" s="4" t="s">
        <v>3</v>
      </c>
      <c r="G171" s="4" t="s">
        <v>4</v>
      </c>
      <c r="H171" s="4" t="s">
        <v>30</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6">
      <c r="A172" s="2">
        <v>2529</v>
      </c>
      <c r="B172" s="3">
        <v>46058</v>
      </c>
      <c r="C172" s="4" t="s">
        <v>20</v>
      </c>
      <c r="D172" s="4" t="s">
        <v>47</v>
      </c>
      <c r="E172" s="4" t="s">
        <v>2</v>
      </c>
      <c r="F172" s="4" t="s">
        <v>3</v>
      </c>
      <c r="G172" s="4" t="s">
        <v>9</v>
      </c>
      <c r="H172" s="4" t="s">
        <v>37</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6">
      <c r="A173" s="2">
        <v>2685</v>
      </c>
      <c r="B173" s="3">
        <v>46058</v>
      </c>
      <c r="C173" s="4" t="s">
        <v>6</v>
      </c>
      <c r="D173" s="4" t="s">
        <v>49</v>
      </c>
      <c r="E173" s="4" t="s">
        <v>2</v>
      </c>
      <c r="F173" s="4" t="s">
        <v>13</v>
      </c>
      <c r="G173" s="4" t="s">
        <v>9</v>
      </c>
      <c r="H173" s="4" t="s">
        <v>46</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6">
      <c r="A174" s="2">
        <v>2793</v>
      </c>
      <c r="B174" s="3">
        <v>46058</v>
      </c>
      <c r="C174" s="4" t="s">
        <v>6</v>
      </c>
      <c r="D174" s="4" t="s">
        <v>49</v>
      </c>
      <c r="E174" s="4" t="s">
        <v>8</v>
      </c>
      <c r="F174" s="4" t="s">
        <v>16</v>
      </c>
      <c r="G174" s="4" t="s">
        <v>23</v>
      </c>
      <c r="H174" s="4" t="s">
        <v>51</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6">
      <c r="A175" s="2">
        <v>346</v>
      </c>
      <c r="B175" s="3">
        <v>46059</v>
      </c>
      <c r="C175" s="4" t="s">
        <v>6</v>
      </c>
      <c r="D175" s="4" t="s">
        <v>7</v>
      </c>
      <c r="E175" s="4" t="s">
        <v>2</v>
      </c>
      <c r="F175" s="4" t="s">
        <v>16</v>
      </c>
      <c r="G175" s="4" t="s">
        <v>4</v>
      </c>
      <c r="H175" s="4" t="s">
        <v>30</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6">
      <c r="A176" s="2">
        <v>539</v>
      </c>
      <c r="B176" s="3">
        <v>46059</v>
      </c>
      <c r="C176" s="4" t="s">
        <v>0</v>
      </c>
      <c r="D176" s="4" t="s">
        <v>50</v>
      </c>
      <c r="E176" s="4" t="s">
        <v>28</v>
      </c>
      <c r="F176" s="4" t="s">
        <v>13</v>
      </c>
      <c r="G176" s="4" t="s">
        <v>9</v>
      </c>
      <c r="H176" s="4" t="s">
        <v>10</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6">
      <c r="A177" s="2">
        <v>1368</v>
      </c>
      <c r="B177" s="3">
        <v>46059</v>
      </c>
      <c r="C177" s="4" t="s">
        <v>6</v>
      </c>
      <c r="D177" s="4" t="s">
        <v>43</v>
      </c>
      <c r="E177" s="4" t="s">
        <v>19</v>
      </c>
      <c r="F177" s="4" t="s">
        <v>13</v>
      </c>
      <c r="G177" s="4" t="s">
        <v>14</v>
      </c>
      <c r="H177" s="4" t="s">
        <v>15</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6">
      <c r="A178" s="2">
        <v>3506</v>
      </c>
      <c r="B178" s="3">
        <v>46059</v>
      </c>
      <c r="C178" s="4" t="s">
        <v>0</v>
      </c>
      <c r="D178" s="4" t="s">
        <v>1</v>
      </c>
      <c r="E178" s="4" t="s">
        <v>19</v>
      </c>
      <c r="F178" s="4" t="s">
        <v>3</v>
      </c>
      <c r="G178" s="4" t="s">
        <v>34</v>
      </c>
      <c r="H178" s="4" t="s">
        <v>45</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6">
      <c r="A179" s="2">
        <v>1314</v>
      </c>
      <c r="B179" s="3">
        <v>46060</v>
      </c>
      <c r="C179" s="4" t="s">
        <v>20</v>
      </c>
      <c r="D179" s="4" t="s">
        <v>21</v>
      </c>
      <c r="E179" s="4" t="s">
        <v>2</v>
      </c>
      <c r="F179" s="4" t="s">
        <v>3</v>
      </c>
      <c r="G179" s="4" t="s">
        <v>14</v>
      </c>
      <c r="H179" s="4" t="s">
        <v>15</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6">
      <c r="A180" s="2">
        <v>2092</v>
      </c>
      <c r="B180" s="3">
        <v>46060</v>
      </c>
      <c r="C180" s="4" t="s">
        <v>11</v>
      </c>
      <c r="D180" s="4" t="s">
        <v>12</v>
      </c>
      <c r="E180" s="4" t="s">
        <v>2</v>
      </c>
      <c r="F180" s="4" t="s">
        <v>13</v>
      </c>
      <c r="G180" s="4" t="s">
        <v>34</v>
      </c>
      <c r="H180" s="4" t="s">
        <v>42</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6">
      <c r="A181" s="2">
        <v>5083</v>
      </c>
      <c r="B181" s="3">
        <v>46060</v>
      </c>
      <c r="C181" s="4" t="s">
        <v>11</v>
      </c>
      <c r="D181" s="4" t="s">
        <v>52</v>
      </c>
      <c r="E181" s="4" t="s">
        <v>19</v>
      </c>
      <c r="F181" s="4" t="s">
        <v>3</v>
      </c>
      <c r="G181" s="4" t="s">
        <v>23</v>
      </c>
      <c r="H181" s="4" t="s">
        <v>40</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6">
      <c r="A182" s="2">
        <v>582</v>
      </c>
      <c r="B182" s="3">
        <v>46061</v>
      </c>
      <c r="C182" s="4" t="s">
        <v>6</v>
      </c>
      <c r="D182" s="4" t="s">
        <v>7</v>
      </c>
      <c r="E182" s="4" t="s">
        <v>8</v>
      </c>
      <c r="F182" s="4" t="s">
        <v>3</v>
      </c>
      <c r="G182" s="4" t="s">
        <v>23</v>
      </c>
      <c r="H182" s="4" t="s">
        <v>51</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6">
      <c r="A183" s="2">
        <v>902</v>
      </c>
      <c r="B183" s="3">
        <v>46061</v>
      </c>
      <c r="C183" s="4" t="s">
        <v>0</v>
      </c>
      <c r="D183" s="4" t="s">
        <v>36</v>
      </c>
      <c r="E183" s="4" t="s">
        <v>2</v>
      </c>
      <c r="F183" s="4" t="s">
        <v>16</v>
      </c>
      <c r="G183" s="4" t="s">
        <v>34</v>
      </c>
      <c r="H183" s="4" t="s">
        <v>45</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6">
      <c r="A184" s="2">
        <v>2396</v>
      </c>
      <c r="B184" s="3">
        <v>46061</v>
      </c>
      <c r="C184" s="4" t="s">
        <v>20</v>
      </c>
      <c r="D184" s="4" t="s">
        <v>31</v>
      </c>
      <c r="E184" s="4" t="s">
        <v>2</v>
      </c>
      <c r="F184" s="4" t="s">
        <v>16</v>
      </c>
      <c r="G184" s="4" t="s">
        <v>34</v>
      </c>
      <c r="H184" s="4" t="s">
        <v>45</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6">
      <c r="A185" s="2">
        <v>2494</v>
      </c>
      <c r="B185" s="3">
        <v>46061</v>
      </c>
      <c r="C185" s="4" t="s">
        <v>11</v>
      </c>
      <c r="D185" s="4" t="s">
        <v>25</v>
      </c>
      <c r="E185" s="4" t="s">
        <v>2</v>
      </c>
      <c r="F185" s="4" t="s">
        <v>13</v>
      </c>
      <c r="G185" s="4" t="s">
        <v>9</v>
      </c>
      <c r="H185" s="4" t="s">
        <v>46</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6">
      <c r="A186" s="2">
        <v>2925</v>
      </c>
      <c r="B186" s="3">
        <v>46061</v>
      </c>
      <c r="C186" s="4" t="s">
        <v>0</v>
      </c>
      <c r="D186" s="4" t="s">
        <v>1</v>
      </c>
      <c r="E186" s="4" t="s">
        <v>19</v>
      </c>
      <c r="F186" s="4" t="s">
        <v>13</v>
      </c>
      <c r="G186" s="4" t="s">
        <v>9</v>
      </c>
      <c r="H186" s="4" t="s">
        <v>10</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6">
      <c r="A187" s="2">
        <v>3614</v>
      </c>
      <c r="B187" s="3">
        <v>46061</v>
      </c>
      <c r="C187" s="4" t="s">
        <v>6</v>
      </c>
      <c r="D187" s="4" t="s">
        <v>49</v>
      </c>
      <c r="E187" s="4" t="s">
        <v>2</v>
      </c>
      <c r="F187" s="4" t="s">
        <v>13</v>
      </c>
      <c r="G187" s="4" t="s">
        <v>34</v>
      </c>
      <c r="H187" s="4" t="s">
        <v>45</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6">
      <c r="A188" s="2">
        <v>4360</v>
      </c>
      <c r="B188" s="3">
        <v>46061</v>
      </c>
      <c r="C188" s="4" t="s">
        <v>0</v>
      </c>
      <c r="D188" s="4" t="s">
        <v>50</v>
      </c>
      <c r="E188" s="4" t="s">
        <v>2</v>
      </c>
      <c r="F188" s="4" t="s">
        <v>13</v>
      </c>
      <c r="G188" s="4" t="s">
        <v>14</v>
      </c>
      <c r="H188" s="4" t="s">
        <v>15</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6">
      <c r="A189" s="2">
        <v>4582</v>
      </c>
      <c r="B189" s="3">
        <v>46061</v>
      </c>
      <c r="C189" s="4" t="s">
        <v>20</v>
      </c>
      <c r="D189" s="4" t="s">
        <v>31</v>
      </c>
      <c r="E189" s="4" t="s">
        <v>2</v>
      </c>
      <c r="F189" s="4" t="s">
        <v>13</v>
      </c>
      <c r="G189" s="4" t="s">
        <v>4</v>
      </c>
      <c r="H189" s="4" t="s">
        <v>22</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6">
      <c r="A190" s="2">
        <v>4381</v>
      </c>
      <c r="B190" s="3">
        <v>46062</v>
      </c>
      <c r="C190" s="4" t="s">
        <v>6</v>
      </c>
      <c r="D190" s="4" t="s">
        <v>43</v>
      </c>
      <c r="E190" s="4" t="s">
        <v>28</v>
      </c>
      <c r="F190" s="4" t="s">
        <v>3</v>
      </c>
      <c r="G190" s="4" t="s">
        <v>23</v>
      </c>
      <c r="H190" s="4" t="s">
        <v>29</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6">
      <c r="A191" s="2">
        <v>4964</v>
      </c>
      <c r="B191" s="3">
        <v>46062</v>
      </c>
      <c r="C191" s="4" t="s">
        <v>20</v>
      </c>
      <c r="D191" s="4" t="s">
        <v>47</v>
      </c>
      <c r="E191" s="4" t="s">
        <v>19</v>
      </c>
      <c r="F191" s="4" t="s">
        <v>13</v>
      </c>
      <c r="G191" s="4" t="s">
        <v>34</v>
      </c>
      <c r="H191" s="4" t="s">
        <v>35</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6">
      <c r="A192" s="2">
        <v>255</v>
      </c>
      <c r="B192" s="3">
        <v>46063</v>
      </c>
      <c r="C192" s="4" t="s">
        <v>20</v>
      </c>
      <c r="D192" s="4" t="s">
        <v>31</v>
      </c>
      <c r="E192" s="4" t="s">
        <v>2</v>
      </c>
      <c r="F192" s="4" t="s">
        <v>13</v>
      </c>
      <c r="G192" s="4" t="s">
        <v>14</v>
      </c>
      <c r="H192" s="4" t="s">
        <v>44</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6">
      <c r="A193" s="2">
        <v>2178</v>
      </c>
      <c r="B193" s="3">
        <v>46063</v>
      </c>
      <c r="C193" s="4" t="s">
        <v>11</v>
      </c>
      <c r="D193" s="4" t="s">
        <v>12</v>
      </c>
      <c r="E193" s="4" t="s">
        <v>28</v>
      </c>
      <c r="F193" s="4" t="s">
        <v>13</v>
      </c>
      <c r="G193" s="4" t="s">
        <v>9</v>
      </c>
      <c r="H193" s="4" t="s">
        <v>37</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6">
      <c r="A194" s="2">
        <v>3416</v>
      </c>
      <c r="B194" s="3">
        <v>46063</v>
      </c>
      <c r="C194" s="4" t="s">
        <v>11</v>
      </c>
      <c r="D194" s="4" t="s">
        <v>12</v>
      </c>
      <c r="E194" s="4" t="s">
        <v>2</v>
      </c>
      <c r="F194" s="4" t="s">
        <v>13</v>
      </c>
      <c r="G194" s="4" t="s">
        <v>14</v>
      </c>
      <c r="H194" s="4" t="s">
        <v>44</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6">
      <c r="A195" s="2">
        <v>3854</v>
      </c>
      <c r="B195" s="3">
        <v>46063</v>
      </c>
      <c r="C195" s="4" t="s">
        <v>0</v>
      </c>
      <c r="D195" s="4" t="s">
        <v>1</v>
      </c>
      <c r="E195" s="4" t="s">
        <v>2</v>
      </c>
      <c r="F195" s="4" t="s">
        <v>13</v>
      </c>
      <c r="G195" s="4" t="s">
        <v>4</v>
      </c>
      <c r="H195" s="4" t="s">
        <v>26</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6">
      <c r="A196" s="2">
        <v>3952</v>
      </c>
      <c r="B196" s="3">
        <v>46063</v>
      </c>
      <c r="C196" s="4" t="s">
        <v>20</v>
      </c>
      <c r="D196" s="4" t="s">
        <v>33</v>
      </c>
      <c r="E196" s="4" t="s">
        <v>28</v>
      </c>
      <c r="F196" s="4" t="s">
        <v>13</v>
      </c>
      <c r="G196" s="4" t="s">
        <v>4</v>
      </c>
      <c r="H196" s="4" t="s">
        <v>5</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6">
      <c r="A197" s="2">
        <v>4076</v>
      </c>
      <c r="B197" s="3">
        <v>46063</v>
      </c>
      <c r="C197" s="4" t="s">
        <v>0</v>
      </c>
      <c r="D197" s="4" t="s">
        <v>1</v>
      </c>
      <c r="E197" s="4" t="s">
        <v>8</v>
      </c>
      <c r="F197" s="4" t="s">
        <v>16</v>
      </c>
      <c r="G197" s="4" t="s">
        <v>23</v>
      </c>
      <c r="H197" s="4" t="s">
        <v>51</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6">
      <c r="A198" s="2">
        <v>4156</v>
      </c>
      <c r="B198" s="3">
        <v>46063</v>
      </c>
      <c r="C198" s="4" t="s">
        <v>11</v>
      </c>
      <c r="D198" s="4" t="s">
        <v>52</v>
      </c>
      <c r="E198" s="4" t="s">
        <v>19</v>
      </c>
      <c r="F198" s="4" t="s">
        <v>3</v>
      </c>
      <c r="G198" s="4" t="s">
        <v>9</v>
      </c>
      <c r="H198" s="4" t="s">
        <v>17</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6">
      <c r="A199" s="2">
        <v>4260</v>
      </c>
      <c r="B199" s="3">
        <v>46063</v>
      </c>
      <c r="C199" s="4" t="s">
        <v>11</v>
      </c>
      <c r="D199" s="4" t="s">
        <v>52</v>
      </c>
      <c r="E199" s="4" t="s">
        <v>28</v>
      </c>
      <c r="F199" s="4" t="s">
        <v>3</v>
      </c>
      <c r="G199" s="4" t="s">
        <v>14</v>
      </c>
      <c r="H199" s="4" t="s">
        <v>44</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6">
      <c r="A200" s="2">
        <v>4294</v>
      </c>
      <c r="B200" s="3">
        <v>46063</v>
      </c>
      <c r="C200" s="4" t="s">
        <v>6</v>
      </c>
      <c r="D200" s="4" t="s">
        <v>7</v>
      </c>
      <c r="E200" s="4" t="s">
        <v>8</v>
      </c>
      <c r="F200" s="4" t="s">
        <v>13</v>
      </c>
      <c r="G200" s="4" t="s">
        <v>34</v>
      </c>
      <c r="H200" s="4" t="s">
        <v>45</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6">
      <c r="A201" s="2">
        <v>1019</v>
      </c>
      <c r="B201" s="3">
        <v>46064</v>
      </c>
      <c r="C201" s="4" t="s">
        <v>6</v>
      </c>
      <c r="D201" s="4" t="s">
        <v>43</v>
      </c>
      <c r="E201" s="4" t="s">
        <v>19</v>
      </c>
      <c r="F201" s="4" t="s">
        <v>13</v>
      </c>
      <c r="G201" s="4" t="s">
        <v>23</v>
      </c>
      <c r="H201" s="4" t="s">
        <v>51</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6">
      <c r="A202" s="2">
        <v>1471</v>
      </c>
      <c r="B202" s="3">
        <v>46064</v>
      </c>
      <c r="C202" s="4" t="s">
        <v>0</v>
      </c>
      <c r="D202" s="4" t="s">
        <v>1</v>
      </c>
      <c r="E202" s="4" t="s">
        <v>2</v>
      </c>
      <c r="F202" s="4" t="s">
        <v>3</v>
      </c>
      <c r="G202" s="4" t="s">
        <v>23</v>
      </c>
      <c r="H202" s="4" t="s">
        <v>51</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6">
      <c r="A203" s="2">
        <v>2520</v>
      </c>
      <c r="B203" s="3">
        <v>46064</v>
      </c>
      <c r="C203" s="4" t="s">
        <v>6</v>
      </c>
      <c r="D203" s="4" t="s">
        <v>49</v>
      </c>
      <c r="E203" s="4" t="s">
        <v>8</v>
      </c>
      <c r="F203" s="4" t="s">
        <v>16</v>
      </c>
      <c r="G203" s="4" t="s">
        <v>23</v>
      </c>
      <c r="H203" s="4" t="s">
        <v>24</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6">
      <c r="A204" s="2">
        <v>4649</v>
      </c>
      <c r="B204" s="3">
        <v>46064</v>
      </c>
      <c r="C204" s="4" t="s">
        <v>6</v>
      </c>
      <c r="D204" s="4" t="s">
        <v>7</v>
      </c>
      <c r="E204" s="4" t="s">
        <v>28</v>
      </c>
      <c r="F204" s="4" t="s">
        <v>3</v>
      </c>
      <c r="G204" s="4" t="s">
        <v>4</v>
      </c>
      <c r="H204" s="4" t="s">
        <v>5</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6">
      <c r="A205" s="2">
        <v>4545</v>
      </c>
      <c r="B205" s="3">
        <v>46065</v>
      </c>
      <c r="C205" s="4" t="s">
        <v>0</v>
      </c>
      <c r="D205" s="4" t="s">
        <v>36</v>
      </c>
      <c r="E205" s="4" t="s">
        <v>19</v>
      </c>
      <c r="F205" s="4" t="s">
        <v>13</v>
      </c>
      <c r="G205" s="4" t="s">
        <v>14</v>
      </c>
      <c r="H205" s="4" t="s">
        <v>15</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6">
      <c r="A206" s="2">
        <v>285</v>
      </c>
      <c r="B206" s="3">
        <v>46066</v>
      </c>
      <c r="C206" s="4" t="s">
        <v>20</v>
      </c>
      <c r="D206" s="4" t="s">
        <v>33</v>
      </c>
      <c r="E206" s="4" t="s">
        <v>19</v>
      </c>
      <c r="F206" s="4" t="s">
        <v>13</v>
      </c>
      <c r="G206" s="4" t="s">
        <v>9</v>
      </c>
      <c r="H206" s="4" t="s">
        <v>10</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6">
      <c r="A207" s="2">
        <v>1499</v>
      </c>
      <c r="B207" s="3">
        <v>46066</v>
      </c>
      <c r="C207" s="4" t="s">
        <v>20</v>
      </c>
      <c r="D207" s="4" t="s">
        <v>33</v>
      </c>
      <c r="E207" s="4" t="s">
        <v>2</v>
      </c>
      <c r="F207" s="4" t="s">
        <v>13</v>
      </c>
      <c r="G207" s="4" t="s">
        <v>4</v>
      </c>
      <c r="H207" s="4" t="s">
        <v>26</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6">
      <c r="A208" s="2">
        <v>2615</v>
      </c>
      <c r="B208" s="3">
        <v>46066</v>
      </c>
      <c r="C208" s="4" t="s">
        <v>0</v>
      </c>
      <c r="D208" s="4" t="s">
        <v>50</v>
      </c>
      <c r="E208" s="4" t="s">
        <v>2</v>
      </c>
      <c r="F208" s="4" t="s">
        <v>3</v>
      </c>
      <c r="G208" s="4" t="s">
        <v>9</v>
      </c>
      <c r="H208" s="4" t="s">
        <v>37</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6">
      <c r="A209" s="2">
        <v>479</v>
      </c>
      <c r="B209" s="3">
        <v>46067</v>
      </c>
      <c r="C209" s="4" t="s">
        <v>0</v>
      </c>
      <c r="D209" s="4" t="s">
        <v>1</v>
      </c>
      <c r="E209" s="4" t="s">
        <v>2</v>
      </c>
      <c r="F209" s="4" t="s">
        <v>3</v>
      </c>
      <c r="G209" s="4" t="s">
        <v>34</v>
      </c>
      <c r="H209" s="4" t="s">
        <v>45</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6">
      <c r="A210" s="2">
        <v>4069</v>
      </c>
      <c r="B210" s="3">
        <v>46067</v>
      </c>
      <c r="C210" s="4" t="s">
        <v>20</v>
      </c>
      <c r="D210" s="4" t="s">
        <v>33</v>
      </c>
      <c r="E210" s="4" t="s">
        <v>2</v>
      </c>
      <c r="F210" s="4" t="s">
        <v>13</v>
      </c>
      <c r="G210" s="4" t="s">
        <v>9</v>
      </c>
      <c r="H210" s="4" t="s">
        <v>17</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6">
      <c r="A211" s="2">
        <v>4588</v>
      </c>
      <c r="B211" s="3">
        <v>46067</v>
      </c>
      <c r="C211" s="4" t="s">
        <v>0</v>
      </c>
      <c r="D211" s="4" t="s">
        <v>1</v>
      </c>
      <c r="E211" s="4" t="s">
        <v>28</v>
      </c>
      <c r="F211" s="4" t="s">
        <v>13</v>
      </c>
      <c r="G211" s="4" t="s">
        <v>23</v>
      </c>
      <c r="H211" s="4" t="s">
        <v>40</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6">
      <c r="A212" s="2">
        <v>14</v>
      </c>
      <c r="B212" s="3">
        <v>46068</v>
      </c>
      <c r="C212" s="4" t="s">
        <v>0</v>
      </c>
      <c r="D212" s="4" t="s">
        <v>1</v>
      </c>
      <c r="E212" s="4" t="s">
        <v>8</v>
      </c>
      <c r="F212" s="4" t="s">
        <v>16</v>
      </c>
      <c r="G212" s="4" t="s">
        <v>14</v>
      </c>
      <c r="H212" s="4" t="s">
        <v>48</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6">
      <c r="A213" s="2">
        <v>303</v>
      </c>
      <c r="B213" s="3">
        <v>46068</v>
      </c>
      <c r="C213" s="4" t="s">
        <v>6</v>
      </c>
      <c r="D213" s="4" t="s">
        <v>27</v>
      </c>
      <c r="E213" s="4" t="s">
        <v>28</v>
      </c>
      <c r="F213" s="4" t="s">
        <v>3</v>
      </c>
      <c r="G213" s="4" t="s">
        <v>4</v>
      </c>
      <c r="H213" s="4" t="s">
        <v>30</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6">
      <c r="A214" s="2">
        <v>1197</v>
      </c>
      <c r="B214" s="3">
        <v>46069</v>
      </c>
      <c r="C214" s="4" t="s">
        <v>11</v>
      </c>
      <c r="D214" s="4" t="s">
        <v>18</v>
      </c>
      <c r="E214" s="4" t="s">
        <v>2</v>
      </c>
      <c r="F214" s="4" t="s">
        <v>13</v>
      </c>
      <c r="G214" s="4" t="s">
        <v>4</v>
      </c>
      <c r="H214" s="4" t="s">
        <v>30</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6">
      <c r="A215" s="2">
        <v>2714</v>
      </c>
      <c r="B215" s="3">
        <v>46069</v>
      </c>
      <c r="C215" s="4" t="s">
        <v>0</v>
      </c>
      <c r="D215" s="4" t="s">
        <v>50</v>
      </c>
      <c r="E215" s="4" t="s">
        <v>2</v>
      </c>
      <c r="F215" s="4" t="s">
        <v>16</v>
      </c>
      <c r="G215" s="4" t="s">
        <v>9</v>
      </c>
      <c r="H215" s="4" t="s">
        <v>37</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6">
      <c r="A216" s="2">
        <v>2753</v>
      </c>
      <c r="B216" s="3">
        <v>46069</v>
      </c>
      <c r="C216" s="4" t="s">
        <v>20</v>
      </c>
      <c r="D216" s="4" t="s">
        <v>21</v>
      </c>
      <c r="E216" s="4" t="s">
        <v>28</v>
      </c>
      <c r="F216" s="4" t="s">
        <v>3</v>
      </c>
      <c r="G216" s="4" t="s">
        <v>9</v>
      </c>
      <c r="H216" s="4" t="s">
        <v>17</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6">
      <c r="A217" s="2">
        <v>3901</v>
      </c>
      <c r="B217" s="3">
        <v>46069</v>
      </c>
      <c r="C217" s="4" t="s">
        <v>20</v>
      </c>
      <c r="D217" s="4" t="s">
        <v>31</v>
      </c>
      <c r="E217" s="4" t="s">
        <v>19</v>
      </c>
      <c r="F217" s="4" t="s">
        <v>13</v>
      </c>
      <c r="G217" s="4" t="s">
        <v>9</v>
      </c>
      <c r="H217" s="4" t="s">
        <v>46</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6">
      <c r="A218" s="2">
        <v>594</v>
      </c>
      <c r="B218" s="3">
        <v>46070</v>
      </c>
      <c r="C218" s="4" t="s">
        <v>0</v>
      </c>
      <c r="D218" s="4" t="s">
        <v>50</v>
      </c>
      <c r="E218" s="4" t="s">
        <v>19</v>
      </c>
      <c r="F218" s="4" t="s">
        <v>16</v>
      </c>
      <c r="G218" s="4" t="s">
        <v>14</v>
      </c>
      <c r="H218" s="4" t="s">
        <v>44</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6">
      <c r="A219" s="2">
        <v>624</v>
      </c>
      <c r="B219" s="3">
        <v>46070</v>
      </c>
      <c r="C219" s="4" t="s">
        <v>11</v>
      </c>
      <c r="D219" s="4" t="s">
        <v>12</v>
      </c>
      <c r="E219" s="4" t="s">
        <v>2</v>
      </c>
      <c r="F219" s="4" t="s">
        <v>16</v>
      </c>
      <c r="G219" s="4" t="s">
        <v>9</v>
      </c>
      <c r="H219" s="4" t="s">
        <v>46</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6">
      <c r="A220" s="2">
        <v>1013</v>
      </c>
      <c r="B220" s="3">
        <v>46070</v>
      </c>
      <c r="C220" s="4" t="s">
        <v>6</v>
      </c>
      <c r="D220" s="4" t="s">
        <v>43</v>
      </c>
      <c r="E220" s="4" t="s">
        <v>19</v>
      </c>
      <c r="F220" s="4" t="s">
        <v>13</v>
      </c>
      <c r="G220" s="4" t="s">
        <v>4</v>
      </c>
      <c r="H220" s="4" t="s">
        <v>30</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6">
      <c r="A221" s="2">
        <v>1100</v>
      </c>
      <c r="B221" s="3">
        <v>46070</v>
      </c>
      <c r="C221" s="4" t="s">
        <v>20</v>
      </c>
      <c r="D221" s="4" t="s">
        <v>33</v>
      </c>
      <c r="E221" s="4" t="s">
        <v>2</v>
      </c>
      <c r="F221" s="4" t="s">
        <v>3</v>
      </c>
      <c r="G221" s="4" t="s">
        <v>34</v>
      </c>
      <c r="H221" s="4" t="s">
        <v>38</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6">
      <c r="A222" s="2">
        <v>2353</v>
      </c>
      <c r="B222" s="3">
        <v>46070</v>
      </c>
      <c r="C222" s="4" t="s">
        <v>6</v>
      </c>
      <c r="D222" s="4" t="s">
        <v>43</v>
      </c>
      <c r="E222" s="4" t="s">
        <v>2</v>
      </c>
      <c r="F222" s="4" t="s">
        <v>3</v>
      </c>
      <c r="G222" s="4" t="s">
        <v>23</v>
      </c>
      <c r="H222" s="4" t="s">
        <v>24</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6">
      <c r="A223" s="2">
        <v>3020</v>
      </c>
      <c r="B223" s="3">
        <v>46070</v>
      </c>
      <c r="C223" s="4" t="s">
        <v>6</v>
      </c>
      <c r="D223" s="4" t="s">
        <v>49</v>
      </c>
      <c r="E223" s="4" t="s">
        <v>8</v>
      </c>
      <c r="F223" s="4" t="s">
        <v>16</v>
      </c>
      <c r="G223" s="4" t="s">
        <v>9</v>
      </c>
      <c r="H223" s="4" t="s">
        <v>37</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6">
      <c r="A224" s="2">
        <v>3227</v>
      </c>
      <c r="B224" s="3">
        <v>46070</v>
      </c>
      <c r="C224" s="4" t="s">
        <v>11</v>
      </c>
      <c r="D224" s="4" t="s">
        <v>25</v>
      </c>
      <c r="E224" s="4" t="s">
        <v>19</v>
      </c>
      <c r="F224" s="4" t="s">
        <v>16</v>
      </c>
      <c r="G224" s="4" t="s">
        <v>9</v>
      </c>
      <c r="H224" s="4" t="s">
        <v>10</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6">
      <c r="A225" s="2">
        <v>3530</v>
      </c>
      <c r="B225" s="3">
        <v>46070</v>
      </c>
      <c r="C225" s="4" t="s">
        <v>0</v>
      </c>
      <c r="D225" s="4" t="s">
        <v>1</v>
      </c>
      <c r="E225" s="4" t="s">
        <v>2</v>
      </c>
      <c r="F225" s="4" t="s">
        <v>13</v>
      </c>
      <c r="G225" s="4" t="s">
        <v>23</v>
      </c>
      <c r="H225" s="4" t="s">
        <v>24</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6">
      <c r="A226" s="2">
        <v>6</v>
      </c>
      <c r="B226" s="3">
        <v>46071</v>
      </c>
      <c r="C226" s="4" t="s">
        <v>20</v>
      </c>
      <c r="D226" s="4" t="s">
        <v>33</v>
      </c>
      <c r="E226" s="4" t="s">
        <v>19</v>
      </c>
      <c r="F226" s="4" t="s">
        <v>3</v>
      </c>
      <c r="G226" s="4" t="s">
        <v>23</v>
      </c>
      <c r="H226" s="4" t="s">
        <v>24</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6">
      <c r="A227" s="2">
        <v>2038</v>
      </c>
      <c r="B227" s="3">
        <v>46071</v>
      </c>
      <c r="C227" s="4" t="s">
        <v>0</v>
      </c>
      <c r="D227" s="4" t="s">
        <v>36</v>
      </c>
      <c r="E227" s="4" t="s">
        <v>2</v>
      </c>
      <c r="F227" s="4" t="s">
        <v>13</v>
      </c>
      <c r="G227" s="4" t="s">
        <v>23</v>
      </c>
      <c r="H227" s="4" t="s">
        <v>51</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6">
      <c r="A228" s="2">
        <v>4104</v>
      </c>
      <c r="B228" s="3">
        <v>46071</v>
      </c>
      <c r="C228" s="4" t="s">
        <v>20</v>
      </c>
      <c r="D228" s="4" t="s">
        <v>21</v>
      </c>
      <c r="E228" s="4" t="s">
        <v>2</v>
      </c>
      <c r="F228" s="4" t="s">
        <v>13</v>
      </c>
      <c r="G228" s="4" t="s">
        <v>14</v>
      </c>
      <c r="H228" s="4" t="s">
        <v>44</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6">
      <c r="A229" s="2">
        <v>1072</v>
      </c>
      <c r="B229" s="3">
        <v>46072</v>
      </c>
      <c r="C229" s="4" t="s">
        <v>11</v>
      </c>
      <c r="D229" s="4" t="s">
        <v>52</v>
      </c>
      <c r="E229" s="4" t="s">
        <v>2</v>
      </c>
      <c r="F229" s="4" t="s">
        <v>3</v>
      </c>
      <c r="G229" s="4" t="s">
        <v>23</v>
      </c>
      <c r="H229" s="4" t="s">
        <v>40</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6">
      <c r="A230" s="2">
        <v>2435</v>
      </c>
      <c r="B230" s="3">
        <v>46072</v>
      </c>
      <c r="C230" s="4" t="s">
        <v>11</v>
      </c>
      <c r="D230" s="4" t="s">
        <v>18</v>
      </c>
      <c r="E230" s="4" t="s">
        <v>2</v>
      </c>
      <c r="F230" s="4" t="s">
        <v>13</v>
      </c>
      <c r="G230" s="4" t="s">
        <v>4</v>
      </c>
      <c r="H230" s="4" t="s">
        <v>26</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6">
      <c r="A231" s="2">
        <v>4476</v>
      </c>
      <c r="B231" s="3">
        <v>46072</v>
      </c>
      <c r="C231" s="4" t="s">
        <v>6</v>
      </c>
      <c r="D231" s="4" t="s">
        <v>41</v>
      </c>
      <c r="E231" s="4" t="s">
        <v>28</v>
      </c>
      <c r="F231" s="4" t="s">
        <v>16</v>
      </c>
      <c r="G231" s="4" t="s">
        <v>9</v>
      </c>
      <c r="H231" s="4" t="s">
        <v>37</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6">
      <c r="A232" s="2">
        <v>174</v>
      </c>
      <c r="B232" s="3">
        <v>46073</v>
      </c>
      <c r="C232" s="4" t="s">
        <v>6</v>
      </c>
      <c r="D232" s="4" t="s">
        <v>41</v>
      </c>
      <c r="E232" s="4" t="s">
        <v>2</v>
      </c>
      <c r="F232" s="4" t="s">
        <v>13</v>
      </c>
      <c r="G232" s="4" t="s">
        <v>34</v>
      </c>
      <c r="H232" s="4" t="s">
        <v>38</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6">
      <c r="A233" s="2">
        <v>304</v>
      </c>
      <c r="B233" s="3">
        <v>46073</v>
      </c>
      <c r="C233" s="4" t="s">
        <v>6</v>
      </c>
      <c r="D233" s="4" t="s">
        <v>43</v>
      </c>
      <c r="E233" s="4" t="s">
        <v>2</v>
      </c>
      <c r="F233" s="4" t="s">
        <v>16</v>
      </c>
      <c r="G233" s="4" t="s">
        <v>14</v>
      </c>
      <c r="H233" s="4" t="s">
        <v>44</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6">
      <c r="A234" s="2">
        <v>404</v>
      </c>
      <c r="B234" s="3">
        <v>46073</v>
      </c>
      <c r="C234" s="4" t="s">
        <v>11</v>
      </c>
      <c r="D234" s="4" t="s">
        <v>25</v>
      </c>
      <c r="E234" s="4" t="s">
        <v>8</v>
      </c>
      <c r="F234" s="4" t="s">
        <v>16</v>
      </c>
      <c r="G234" s="4" t="s">
        <v>23</v>
      </c>
      <c r="H234" s="4" t="s">
        <v>51</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6">
      <c r="A235" s="2">
        <v>675</v>
      </c>
      <c r="B235" s="3">
        <v>46073</v>
      </c>
      <c r="C235" s="4" t="s">
        <v>6</v>
      </c>
      <c r="D235" s="4" t="s">
        <v>43</v>
      </c>
      <c r="E235" s="4" t="s">
        <v>2</v>
      </c>
      <c r="F235" s="4" t="s">
        <v>13</v>
      </c>
      <c r="G235" s="4" t="s">
        <v>14</v>
      </c>
      <c r="H235" s="4" t="s">
        <v>32</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6">
      <c r="A236" s="2">
        <v>940</v>
      </c>
      <c r="B236" s="3">
        <v>46073</v>
      </c>
      <c r="C236" s="4" t="s">
        <v>11</v>
      </c>
      <c r="D236" s="4" t="s">
        <v>18</v>
      </c>
      <c r="E236" s="4" t="s">
        <v>28</v>
      </c>
      <c r="F236" s="4" t="s">
        <v>3</v>
      </c>
      <c r="G236" s="4" t="s">
        <v>34</v>
      </c>
      <c r="H236" s="4" t="s">
        <v>45</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6">
      <c r="A237" s="2">
        <v>2375</v>
      </c>
      <c r="B237" s="3">
        <v>46073</v>
      </c>
      <c r="C237" s="4" t="s">
        <v>6</v>
      </c>
      <c r="D237" s="4" t="s">
        <v>43</v>
      </c>
      <c r="E237" s="4" t="s">
        <v>28</v>
      </c>
      <c r="F237" s="4" t="s">
        <v>3</v>
      </c>
      <c r="G237" s="4" t="s">
        <v>23</v>
      </c>
      <c r="H237" s="4" t="s">
        <v>40</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6">
      <c r="A238" s="2">
        <v>4184</v>
      </c>
      <c r="B238" s="3">
        <v>46073</v>
      </c>
      <c r="C238" s="4" t="s">
        <v>20</v>
      </c>
      <c r="D238" s="4" t="s">
        <v>31</v>
      </c>
      <c r="E238" s="4" t="s">
        <v>2</v>
      </c>
      <c r="F238" s="4" t="s">
        <v>13</v>
      </c>
      <c r="G238" s="4" t="s">
        <v>34</v>
      </c>
      <c r="H238" s="4" t="s">
        <v>42</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6">
      <c r="A239" s="2">
        <v>4390</v>
      </c>
      <c r="B239" s="3">
        <v>46073</v>
      </c>
      <c r="C239" s="4" t="s">
        <v>11</v>
      </c>
      <c r="D239" s="4" t="s">
        <v>52</v>
      </c>
      <c r="E239" s="4" t="s">
        <v>2</v>
      </c>
      <c r="F239" s="4" t="s">
        <v>3</v>
      </c>
      <c r="G239" s="4" t="s">
        <v>4</v>
      </c>
      <c r="H239" s="4" t="s">
        <v>5</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6">
      <c r="A240" s="2">
        <v>1475</v>
      </c>
      <c r="B240" s="3">
        <v>46074</v>
      </c>
      <c r="C240" s="4" t="s">
        <v>0</v>
      </c>
      <c r="D240" s="4" t="s">
        <v>1</v>
      </c>
      <c r="E240" s="4" t="s">
        <v>19</v>
      </c>
      <c r="F240" s="4" t="s">
        <v>13</v>
      </c>
      <c r="G240" s="4" t="s">
        <v>4</v>
      </c>
      <c r="H240" s="4" t="s">
        <v>30</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6">
      <c r="A241" s="2">
        <v>3504</v>
      </c>
      <c r="B241" s="3">
        <v>46074</v>
      </c>
      <c r="C241" s="4" t="s">
        <v>6</v>
      </c>
      <c r="D241" s="4" t="s">
        <v>49</v>
      </c>
      <c r="E241" s="4" t="s">
        <v>2</v>
      </c>
      <c r="F241" s="4" t="s">
        <v>16</v>
      </c>
      <c r="G241" s="4" t="s">
        <v>14</v>
      </c>
      <c r="H241" s="4" t="s">
        <v>15</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6">
      <c r="A242" s="2">
        <v>1649</v>
      </c>
      <c r="B242" s="3">
        <v>46075</v>
      </c>
      <c r="C242" s="4" t="s">
        <v>11</v>
      </c>
      <c r="D242" s="4" t="s">
        <v>25</v>
      </c>
      <c r="E242" s="4" t="s">
        <v>2</v>
      </c>
      <c r="F242" s="4" t="s">
        <v>3</v>
      </c>
      <c r="G242" s="4" t="s">
        <v>23</v>
      </c>
      <c r="H242" s="4" t="s">
        <v>51</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6">
      <c r="A243" s="2">
        <v>2170</v>
      </c>
      <c r="B243" s="3">
        <v>46075</v>
      </c>
      <c r="C243" s="4" t="s">
        <v>6</v>
      </c>
      <c r="D243" s="4" t="s">
        <v>41</v>
      </c>
      <c r="E243" s="4" t="s">
        <v>28</v>
      </c>
      <c r="F243" s="4" t="s">
        <v>3</v>
      </c>
      <c r="G243" s="4" t="s">
        <v>4</v>
      </c>
      <c r="H243" s="4" t="s">
        <v>30</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6">
      <c r="A244" s="2">
        <v>3402</v>
      </c>
      <c r="B244" s="3">
        <v>46075</v>
      </c>
      <c r="C244" s="4" t="s">
        <v>20</v>
      </c>
      <c r="D244" s="4" t="s">
        <v>33</v>
      </c>
      <c r="E244" s="4" t="s">
        <v>2</v>
      </c>
      <c r="F244" s="4" t="s">
        <v>3</v>
      </c>
      <c r="G244" s="4" t="s">
        <v>34</v>
      </c>
      <c r="H244" s="4" t="s">
        <v>45</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6">
      <c r="A245" s="2">
        <v>3773</v>
      </c>
      <c r="B245" s="3">
        <v>46075</v>
      </c>
      <c r="C245" s="4" t="s">
        <v>20</v>
      </c>
      <c r="D245" s="4" t="s">
        <v>21</v>
      </c>
      <c r="E245" s="4" t="s">
        <v>2</v>
      </c>
      <c r="F245" s="4" t="s">
        <v>3</v>
      </c>
      <c r="G245" s="4" t="s">
        <v>23</v>
      </c>
      <c r="H245" s="4" t="s">
        <v>40</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6">
      <c r="A246" s="2">
        <v>4670</v>
      </c>
      <c r="B246" s="3">
        <v>46075</v>
      </c>
      <c r="C246" s="4" t="s">
        <v>0</v>
      </c>
      <c r="D246" s="4" t="s">
        <v>50</v>
      </c>
      <c r="E246" s="4" t="s">
        <v>19</v>
      </c>
      <c r="F246" s="4" t="s">
        <v>16</v>
      </c>
      <c r="G246" s="4" t="s">
        <v>9</v>
      </c>
      <c r="H246" s="4" t="s">
        <v>37</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6">
      <c r="A247" s="2">
        <v>587</v>
      </c>
      <c r="B247" s="3">
        <v>46076</v>
      </c>
      <c r="C247" s="4" t="s">
        <v>20</v>
      </c>
      <c r="D247" s="4" t="s">
        <v>31</v>
      </c>
      <c r="E247" s="4" t="s">
        <v>28</v>
      </c>
      <c r="F247" s="4" t="s">
        <v>16</v>
      </c>
      <c r="G247" s="4" t="s">
        <v>14</v>
      </c>
      <c r="H247" s="4" t="s">
        <v>48</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6">
      <c r="A248" s="2">
        <v>1085</v>
      </c>
      <c r="B248" s="3">
        <v>46076</v>
      </c>
      <c r="C248" s="4" t="s">
        <v>0</v>
      </c>
      <c r="D248" s="4" t="s">
        <v>50</v>
      </c>
      <c r="E248" s="4" t="s">
        <v>2</v>
      </c>
      <c r="F248" s="4" t="s">
        <v>13</v>
      </c>
      <c r="G248" s="4" t="s">
        <v>23</v>
      </c>
      <c r="H248" s="4" t="s">
        <v>29</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6">
      <c r="A249" s="2">
        <v>1635</v>
      </c>
      <c r="B249" s="3">
        <v>46076</v>
      </c>
      <c r="C249" s="4" t="s">
        <v>11</v>
      </c>
      <c r="D249" s="4" t="s">
        <v>39</v>
      </c>
      <c r="E249" s="4" t="s">
        <v>2</v>
      </c>
      <c r="F249" s="4" t="s">
        <v>3</v>
      </c>
      <c r="G249" s="4" t="s">
        <v>4</v>
      </c>
      <c r="H249" s="4" t="s">
        <v>5</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6">
      <c r="A250" s="2">
        <v>4067</v>
      </c>
      <c r="B250" s="3">
        <v>46076</v>
      </c>
      <c r="C250" s="4" t="s">
        <v>20</v>
      </c>
      <c r="D250" s="4" t="s">
        <v>47</v>
      </c>
      <c r="E250" s="4" t="s">
        <v>2</v>
      </c>
      <c r="F250" s="4" t="s">
        <v>3</v>
      </c>
      <c r="G250" s="4" t="s">
        <v>23</v>
      </c>
      <c r="H250" s="4" t="s">
        <v>51</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6">
      <c r="A251" s="2">
        <v>287</v>
      </c>
      <c r="B251" s="3">
        <v>46077</v>
      </c>
      <c r="C251" s="4" t="s">
        <v>6</v>
      </c>
      <c r="D251" s="4" t="s">
        <v>27</v>
      </c>
      <c r="E251" s="4" t="s">
        <v>28</v>
      </c>
      <c r="F251" s="4" t="s">
        <v>13</v>
      </c>
      <c r="G251" s="4" t="s">
        <v>14</v>
      </c>
      <c r="H251" s="4" t="s">
        <v>48</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6">
      <c r="A252" s="2">
        <v>794</v>
      </c>
      <c r="B252" s="3">
        <v>46077</v>
      </c>
      <c r="C252" s="4" t="s">
        <v>6</v>
      </c>
      <c r="D252" s="4" t="s">
        <v>49</v>
      </c>
      <c r="E252" s="4" t="s">
        <v>2</v>
      </c>
      <c r="F252" s="4" t="s">
        <v>13</v>
      </c>
      <c r="G252" s="4" t="s">
        <v>14</v>
      </c>
      <c r="H252" s="4" t="s">
        <v>44</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6">
      <c r="A253" s="2">
        <v>1609</v>
      </c>
      <c r="B253" s="3">
        <v>46077</v>
      </c>
      <c r="C253" s="4" t="s">
        <v>20</v>
      </c>
      <c r="D253" s="4" t="s">
        <v>21</v>
      </c>
      <c r="E253" s="4" t="s">
        <v>2</v>
      </c>
      <c r="F253" s="4" t="s">
        <v>3</v>
      </c>
      <c r="G253" s="4" t="s">
        <v>4</v>
      </c>
      <c r="H253" s="4" t="s">
        <v>26</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6">
      <c r="A254" s="2">
        <v>4921</v>
      </c>
      <c r="B254" s="3">
        <v>46077</v>
      </c>
      <c r="C254" s="4" t="s">
        <v>6</v>
      </c>
      <c r="D254" s="4" t="s">
        <v>43</v>
      </c>
      <c r="E254" s="4" t="s">
        <v>2</v>
      </c>
      <c r="F254" s="4" t="s">
        <v>3</v>
      </c>
      <c r="G254" s="4" t="s">
        <v>14</v>
      </c>
      <c r="H254" s="4" t="s">
        <v>15</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6">
      <c r="A255" s="2">
        <v>2209</v>
      </c>
      <c r="B255" s="3">
        <v>46078</v>
      </c>
      <c r="C255" s="4" t="s">
        <v>0</v>
      </c>
      <c r="D255" s="4" t="s">
        <v>1</v>
      </c>
      <c r="E255" s="4" t="s">
        <v>2</v>
      </c>
      <c r="F255" s="4" t="s">
        <v>16</v>
      </c>
      <c r="G255" s="4" t="s">
        <v>4</v>
      </c>
      <c r="H255" s="4" t="s">
        <v>22</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6">
      <c r="A256" s="2">
        <v>4757</v>
      </c>
      <c r="B256" s="3">
        <v>46078</v>
      </c>
      <c r="C256" s="4" t="s">
        <v>6</v>
      </c>
      <c r="D256" s="4" t="s">
        <v>41</v>
      </c>
      <c r="E256" s="4" t="s">
        <v>28</v>
      </c>
      <c r="F256" s="4" t="s">
        <v>16</v>
      </c>
      <c r="G256" s="4" t="s">
        <v>34</v>
      </c>
      <c r="H256" s="4" t="s">
        <v>45</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6">
      <c r="A257" s="2">
        <v>5155</v>
      </c>
      <c r="B257" s="3">
        <v>46078</v>
      </c>
      <c r="C257" s="4" t="s">
        <v>20</v>
      </c>
      <c r="D257" s="4" t="s">
        <v>47</v>
      </c>
      <c r="E257" s="4" t="s">
        <v>19</v>
      </c>
      <c r="F257" s="4" t="s">
        <v>13</v>
      </c>
      <c r="G257" s="4" t="s">
        <v>34</v>
      </c>
      <c r="H257" s="4" t="s">
        <v>45</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6">
      <c r="A258" s="2">
        <v>1737</v>
      </c>
      <c r="B258" s="3">
        <v>46079</v>
      </c>
      <c r="C258" s="4" t="s">
        <v>0</v>
      </c>
      <c r="D258" s="4" t="s">
        <v>50</v>
      </c>
      <c r="E258" s="4" t="s">
        <v>2</v>
      </c>
      <c r="F258" s="4" t="s">
        <v>13</v>
      </c>
      <c r="G258" s="4" t="s">
        <v>23</v>
      </c>
      <c r="H258" s="4" t="s">
        <v>51</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6">
      <c r="A259" s="2">
        <v>1905</v>
      </c>
      <c r="B259" s="3">
        <v>46079</v>
      </c>
      <c r="C259" s="4" t="s">
        <v>20</v>
      </c>
      <c r="D259" s="4" t="s">
        <v>31</v>
      </c>
      <c r="E259" s="4" t="s">
        <v>19</v>
      </c>
      <c r="F259" s="4" t="s">
        <v>3</v>
      </c>
      <c r="G259" s="4" t="s">
        <v>4</v>
      </c>
      <c r="H259" s="4" t="s">
        <v>22</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6">
      <c r="A260" s="2">
        <v>2359</v>
      </c>
      <c r="B260" s="3">
        <v>46079</v>
      </c>
      <c r="C260" s="4" t="s">
        <v>11</v>
      </c>
      <c r="D260" s="4" t="s">
        <v>39</v>
      </c>
      <c r="E260" s="4" t="s">
        <v>2</v>
      </c>
      <c r="F260" s="4" t="s">
        <v>3</v>
      </c>
      <c r="G260" s="4" t="s">
        <v>23</v>
      </c>
      <c r="H260" s="4" t="s">
        <v>29</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6">
      <c r="A261" s="2">
        <v>3666</v>
      </c>
      <c r="B261" s="3">
        <v>46079</v>
      </c>
      <c r="C261" s="4" t="s">
        <v>0</v>
      </c>
      <c r="D261" s="4" t="s">
        <v>50</v>
      </c>
      <c r="E261" s="4" t="s">
        <v>2</v>
      </c>
      <c r="F261" s="4" t="s">
        <v>3</v>
      </c>
      <c r="G261" s="4" t="s">
        <v>14</v>
      </c>
      <c r="H261" s="4" t="s">
        <v>15</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6">
      <c r="A262" s="2">
        <v>518</v>
      </c>
      <c r="B262" s="3">
        <v>46080</v>
      </c>
      <c r="C262" s="4" t="s">
        <v>11</v>
      </c>
      <c r="D262" s="4" t="s">
        <v>12</v>
      </c>
      <c r="E262" s="4" t="s">
        <v>2</v>
      </c>
      <c r="F262" s="4" t="s">
        <v>13</v>
      </c>
      <c r="G262" s="4" t="s">
        <v>9</v>
      </c>
      <c r="H262" s="4" t="s">
        <v>46</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6">
      <c r="A263" s="2">
        <v>892</v>
      </c>
      <c r="B263" s="3">
        <v>46080</v>
      </c>
      <c r="C263" s="4" t="s">
        <v>20</v>
      </c>
      <c r="D263" s="4" t="s">
        <v>31</v>
      </c>
      <c r="E263" s="4" t="s">
        <v>8</v>
      </c>
      <c r="F263" s="4" t="s">
        <v>16</v>
      </c>
      <c r="G263" s="4" t="s">
        <v>14</v>
      </c>
      <c r="H263" s="4" t="s">
        <v>32</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6">
      <c r="A264" s="2">
        <v>1115</v>
      </c>
      <c r="B264" s="3">
        <v>46080</v>
      </c>
      <c r="C264" s="4" t="s">
        <v>0</v>
      </c>
      <c r="D264" s="4" t="s">
        <v>1</v>
      </c>
      <c r="E264" s="4" t="s">
        <v>19</v>
      </c>
      <c r="F264" s="4" t="s">
        <v>16</v>
      </c>
      <c r="G264" s="4" t="s">
        <v>14</v>
      </c>
      <c r="H264" s="4" t="s">
        <v>48</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6">
      <c r="A265" s="2">
        <v>1186</v>
      </c>
      <c r="B265" s="3">
        <v>46080</v>
      </c>
      <c r="C265" s="4" t="s">
        <v>0</v>
      </c>
      <c r="D265" s="4" t="s">
        <v>36</v>
      </c>
      <c r="E265" s="4" t="s">
        <v>19</v>
      </c>
      <c r="F265" s="4" t="s">
        <v>16</v>
      </c>
      <c r="G265" s="4" t="s">
        <v>4</v>
      </c>
      <c r="H265" s="4" t="s">
        <v>22</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6">
      <c r="A266" s="2">
        <v>2093</v>
      </c>
      <c r="B266" s="3">
        <v>46080</v>
      </c>
      <c r="C266" s="4" t="s">
        <v>11</v>
      </c>
      <c r="D266" s="4" t="s">
        <v>52</v>
      </c>
      <c r="E266" s="4" t="s">
        <v>2</v>
      </c>
      <c r="F266" s="4" t="s">
        <v>3</v>
      </c>
      <c r="G266" s="4" t="s">
        <v>23</v>
      </c>
      <c r="H266" s="4" t="s">
        <v>51</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6">
      <c r="A267" s="2">
        <v>2136</v>
      </c>
      <c r="B267" s="3">
        <v>46080</v>
      </c>
      <c r="C267" s="4" t="s">
        <v>6</v>
      </c>
      <c r="D267" s="4" t="s">
        <v>43</v>
      </c>
      <c r="E267" s="4" t="s">
        <v>2</v>
      </c>
      <c r="F267" s="4" t="s">
        <v>3</v>
      </c>
      <c r="G267" s="4" t="s">
        <v>14</v>
      </c>
      <c r="H267" s="4" t="s">
        <v>44</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6">
      <c r="A268" s="2">
        <v>3538</v>
      </c>
      <c r="B268" s="3">
        <v>46080</v>
      </c>
      <c r="C268" s="4" t="s">
        <v>6</v>
      </c>
      <c r="D268" s="4" t="s">
        <v>49</v>
      </c>
      <c r="E268" s="4" t="s">
        <v>8</v>
      </c>
      <c r="F268" s="4" t="s">
        <v>16</v>
      </c>
      <c r="G268" s="4" t="s">
        <v>34</v>
      </c>
      <c r="H268" s="4" t="s">
        <v>35</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6">
      <c r="A269" s="2">
        <v>3891</v>
      </c>
      <c r="B269" s="3">
        <v>46080</v>
      </c>
      <c r="C269" s="4" t="s">
        <v>0</v>
      </c>
      <c r="D269" s="4" t="s">
        <v>1</v>
      </c>
      <c r="E269" s="4" t="s">
        <v>19</v>
      </c>
      <c r="F269" s="4" t="s">
        <v>3</v>
      </c>
      <c r="G269" s="4" t="s">
        <v>4</v>
      </c>
      <c r="H269" s="4" t="s">
        <v>5</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6">
      <c r="A270" s="2">
        <v>3917</v>
      </c>
      <c r="B270" s="3">
        <v>46080</v>
      </c>
      <c r="C270" s="4" t="s">
        <v>20</v>
      </c>
      <c r="D270" s="4" t="s">
        <v>21</v>
      </c>
      <c r="E270" s="4" t="s">
        <v>2</v>
      </c>
      <c r="F270" s="4" t="s">
        <v>3</v>
      </c>
      <c r="G270" s="4" t="s">
        <v>14</v>
      </c>
      <c r="H270" s="4" t="s">
        <v>15</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6">
      <c r="A271" s="2">
        <v>4594</v>
      </c>
      <c r="B271" s="3">
        <v>46080</v>
      </c>
      <c r="C271" s="4" t="s">
        <v>20</v>
      </c>
      <c r="D271" s="4" t="s">
        <v>31</v>
      </c>
      <c r="E271" s="4" t="s">
        <v>19</v>
      </c>
      <c r="F271" s="4" t="s">
        <v>3</v>
      </c>
      <c r="G271" s="4" t="s">
        <v>9</v>
      </c>
      <c r="H271" s="4" t="s">
        <v>10</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6">
      <c r="A272" s="2">
        <v>4750</v>
      </c>
      <c r="B272" s="3">
        <v>46080</v>
      </c>
      <c r="C272" s="4" t="s">
        <v>6</v>
      </c>
      <c r="D272" s="4" t="s">
        <v>43</v>
      </c>
      <c r="E272" s="4" t="s">
        <v>19</v>
      </c>
      <c r="F272" s="4" t="s">
        <v>3</v>
      </c>
      <c r="G272" s="4" t="s">
        <v>34</v>
      </c>
      <c r="H272" s="4" t="s">
        <v>38</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6">
      <c r="A273" s="2">
        <v>4960</v>
      </c>
      <c r="B273" s="3">
        <v>46080</v>
      </c>
      <c r="C273" s="4" t="s">
        <v>6</v>
      </c>
      <c r="D273" s="4" t="s">
        <v>27</v>
      </c>
      <c r="E273" s="4" t="s">
        <v>28</v>
      </c>
      <c r="F273" s="4" t="s">
        <v>13</v>
      </c>
      <c r="G273" s="4" t="s">
        <v>14</v>
      </c>
      <c r="H273" s="4" t="s">
        <v>15</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6">
      <c r="A274" s="2">
        <v>4245</v>
      </c>
      <c r="B274" s="3">
        <v>46081</v>
      </c>
      <c r="C274" s="4" t="s">
        <v>6</v>
      </c>
      <c r="D274" s="4" t="s">
        <v>7</v>
      </c>
      <c r="E274" s="4" t="s">
        <v>19</v>
      </c>
      <c r="F274" s="4" t="s">
        <v>3</v>
      </c>
      <c r="G274" s="4" t="s">
        <v>34</v>
      </c>
      <c r="H274" s="4" t="s">
        <v>38</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6">
      <c r="A275" s="2">
        <v>4664</v>
      </c>
      <c r="B275" s="3">
        <v>46081</v>
      </c>
      <c r="C275" s="4" t="s">
        <v>20</v>
      </c>
      <c r="D275" s="4" t="s">
        <v>47</v>
      </c>
      <c r="E275" s="4" t="s">
        <v>2</v>
      </c>
      <c r="F275" s="4" t="s">
        <v>3</v>
      </c>
      <c r="G275" s="4" t="s">
        <v>14</v>
      </c>
      <c r="H275" s="4" t="s">
        <v>48</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6">
      <c r="A276" s="2">
        <v>383</v>
      </c>
      <c r="B276" s="3">
        <v>46082</v>
      </c>
      <c r="C276" s="4" t="s">
        <v>11</v>
      </c>
      <c r="D276" s="4" t="s">
        <v>12</v>
      </c>
      <c r="E276" s="4" t="s">
        <v>19</v>
      </c>
      <c r="F276" s="4" t="s">
        <v>3</v>
      </c>
      <c r="G276" s="4" t="s">
        <v>9</v>
      </c>
      <c r="H276" s="4" t="s">
        <v>10</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6">
      <c r="A277" s="2">
        <v>730</v>
      </c>
      <c r="B277" s="3">
        <v>46082</v>
      </c>
      <c r="C277" s="4" t="s">
        <v>0</v>
      </c>
      <c r="D277" s="4" t="s">
        <v>50</v>
      </c>
      <c r="E277" s="4" t="s">
        <v>8</v>
      </c>
      <c r="F277" s="4" t="s">
        <v>16</v>
      </c>
      <c r="G277" s="4" t="s">
        <v>34</v>
      </c>
      <c r="H277" s="4" t="s">
        <v>35</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6">
      <c r="A278" s="2">
        <v>985</v>
      </c>
      <c r="B278" s="3">
        <v>46082</v>
      </c>
      <c r="C278" s="4" t="s">
        <v>6</v>
      </c>
      <c r="D278" s="4" t="s">
        <v>49</v>
      </c>
      <c r="E278" s="4" t="s">
        <v>28</v>
      </c>
      <c r="F278" s="4" t="s">
        <v>13</v>
      </c>
      <c r="G278" s="4" t="s">
        <v>34</v>
      </c>
      <c r="H278" s="4" t="s">
        <v>35</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6">
      <c r="A279" s="2">
        <v>1457</v>
      </c>
      <c r="B279" s="3">
        <v>46082</v>
      </c>
      <c r="C279" s="4" t="s">
        <v>6</v>
      </c>
      <c r="D279" s="4" t="s">
        <v>7</v>
      </c>
      <c r="E279" s="4" t="s">
        <v>2</v>
      </c>
      <c r="F279" s="4" t="s">
        <v>13</v>
      </c>
      <c r="G279" s="4" t="s">
        <v>14</v>
      </c>
      <c r="H279" s="4" t="s">
        <v>15</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6">
      <c r="A280" s="2">
        <v>2558</v>
      </c>
      <c r="B280" s="3">
        <v>46082</v>
      </c>
      <c r="C280" s="4" t="s">
        <v>0</v>
      </c>
      <c r="D280" s="4" t="s">
        <v>50</v>
      </c>
      <c r="E280" s="4" t="s">
        <v>28</v>
      </c>
      <c r="F280" s="4" t="s">
        <v>13</v>
      </c>
      <c r="G280" s="4" t="s">
        <v>34</v>
      </c>
      <c r="H280" s="4" t="s">
        <v>42</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6">
      <c r="A281" s="2">
        <v>3024</v>
      </c>
      <c r="B281" s="3">
        <v>46082</v>
      </c>
      <c r="C281" s="4" t="s">
        <v>6</v>
      </c>
      <c r="D281" s="4" t="s">
        <v>41</v>
      </c>
      <c r="E281" s="4" t="s">
        <v>2</v>
      </c>
      <c r="F281" s="4" t="s">
        <v>16</v>
      </c>
      <c r="G281" s="4" t="s">
        <v>4</v>
      </c>
      <c r="H281" s="4" t="s">
        <v>22</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6">
      <c r="A282" s="2">
        <v>3225</v>
      </c>
      <c r="B282" s="3">
        <v>46082</v>
      </c>
      <c r="C282" s="4" t="s">
        <v>11</v>
      </c>
      <c r="D282" s="4" t="s">
        <v>12</v>
      </c>
      <c r="E282" s="4" t="s">
        <v>19</v>
      </c>
      <c r="F282" s="4" t="s">
        <v>16</v>
      </c>
      <c r="G282" s="4" t="s">
        <v>23</v>
      </c>
      <c r="H282" s="4" t="s">
        <v>29</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6">
      <c r="A283" s="2">
        <v>3551</v>
      </c>
      <c r="B283" s="3">
        <v>46082</v>
      </c>
      <c r="C283" s="4" t="s">
        <v>6</v>
      </c>
      <c r="D283" s="4" t="s">
        <v>41</v>
      </c>
      <c r="E283" s="4" t="s">
        <v>28</v>
      </c>
      <c r="F283" s="4" t="s">
        <v>3</v>
      </c>
      <c r="G283" s="4" t="s">
        <v>4</v>
      </c>
      <c r="H283" s="4" t="s">
        <v>30</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6">
      <c r="A284" s="2">
        <v>4157</v>
      </c>
      <c r="B284" s="3">
        <v>46082</v>
      </c>
      <c r="C284" s="4" t="s">
        <v>20</v>
      </c>
      <c r="D284" s="4" t="s">
        <v>33</v>
      </c>
      <c r="E284" s="4" t="s">
        <v>2</v>
      </c>
      <c r="F284" s="4" t="s">
        <v>13</v>
      </c>
      <c r="G284" s="4" t="s">
        <v>4</v>
      </c>
      <c r="H284" s="4" t="s">
        <v>22</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6">
      <c r="A285" s="2">
        <v>4398</v>
      </c>
      <c r="B285" s="3">
        <v>46082</v>
      </c>
      <c r="C285" s="4" t="s">
        <v>20</v>
      </c>
      <c r="D285" s="4" t="s">
        <v>31</v>
      </c>
      <c r="E285" s="4" t="s">
        <v>2</v>
      </c>
      <c r="F285" s="4" t="s">
        <v>13</v>
      </c>
      <c r="G285" s="4" t="s">
        <v>23</v>
      </c>
      <c r="H285" s="4" t="s">
        <v>51</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6">
      <c r="A286" s="2">
        <v>4951</v>
      </c>
      <c r="B286" s="3">
        <v>46082</v>
      </c>
      <c r="C286" s="4" t="s">
        <v>6</v>
      </c>
      <c r="D286" s="4" t="s">
        <v>49</v>
      </c>
      <c r="E286" s="4" t="s">
        <v>2</v>
      </c>
      <c r="F286" s="4" t="s">
        <v>13</v>
      </c>
      <c r="G286" s="4" t="s">
        <v>23</v>
      </c>
      <c r="H286" s="4" t="s">
        <v>24</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6">
      <c r="A287" s="2">
        <v>1354</v>
      </c>
      <c r="B287" s="3">
        <v>46083</v>
      </c>
      <c r="C287" s="4" t="s">
        <v>20</v>
      </c>
      <c r="D287" s="4" t="s">
        <v>33</v>
      </c>
      <c r="E287" s="4" t="s">
        <v>28</v>
      </c>
      <c r="F287" s="4" t="s">
        <v>3</v>
      </c>
      <c r="G287" s="4" t="s">
        <v>14</v>
      </c>
      <c r="H287" s="4" t="s">
        <v>44</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6">
      <c r="A288" s="2">
        <v>2042</v>
      </c>
      <c r="B288" s="3">
        <v>46083</v>
      </c>
      <c r="C288" s="4" t="s">
        <v>11</v>
      </c>
      <c r="D288" s="4" t="s">
        <v>52</v>
      </c>
      <c r="E288" s="4" t="s">
        <v>2</v>
      </c>
      <c r="F288" s="4" t="s">
        <v>16</v>
      </c>
      <c r="G288" s="4" t="s">
        <v>9</v>
      </c>
      <c r="H288" s="4" t="s">
        <v>17</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6">
      <c r="A289" s="2">
        <v>3895</v>
      </c>
      <c r="B289" s="3">
        <v>46083</v>
      </c>
      <c r="C289" s="4" t="s">
        <v>20</v>
      </c>
      <c r="D289" s="4" t="s">
        <v>31</v>
      </c>
      <c r="E289" s="4" t="s">
        <v>2</v>
      </c>
      <c r="F289" s="4" t="s">
        <v>16</v>
      </c>
      <c r="G289" s="4" t="s">
        <v>14</v>
      </c>
      <c r="H289" s="4" t="s">
        <v>48</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6">
      <c r="A290" s="2">
        <v>5074</v>
      </c>
      <c r="B290" s="3">
        <v>46083</v>
      </c>
      <c r="C290" s="4" t="s">
        <v>20</v>
      </c>
      <c r="D290" s="4" t="s">
        <v>31</v>
      </c>
      <c r="E290" s="4" t="s">
        <v>2</v>
      </c>
      <c r="F290" s="4" t="s">
        <v>3</v>
      </c>
      <c r="G290" s="4" t="s">
        <v>9</v>
      </c>
      <c r="H290" s="4" t="s">
        <v>10</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6">
      <c r="A291" s="2">
        <v>179</v>
      </c>
      <c r="B291" s="3">
        <v>46084</v>
      </c>
      <c r="C291" s="4" t="s">
        <v>11</v>
      </c>
      <c r="D291" s="4" t="s">
        <v>52</v>
      </c>
      <c r="E291" s="4" t="s">
        <v>19</v>
      </c>
      <c r="F291" s="4" t="s">
        <v>3</v>
      </c>
      <c r="G291" s="4" t="s">
        <v>34</v>
      </c>
      <c r="H291" s="4" t="s">
        <v>42</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6">
      <c r="A292" s="2">
        <v>459</v>
      </c>
      <c r="B292" s="3">
        <v>46084</v>
      </c>
      <c r="C292" s="4" t="s">
        <v>6</v>
      </c>
      <c r="D292" s="4" t="s">
        <v>43</v>
      </c>
      <c r="E292" s="4" t="s">
        <v>28</v>
      </c>
      <c r="F292" s="4" t="s">
        <v>13</v>
      </c>
      <c r="G292" s="4" t="s">
        <v>4</v>
      </c>
      <c r="H292" s="4" t="s">
        <v>22</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6">
      <c r="A293" s="2">
        <v>525</v>
      </c>
      <c r="B293" s="3">
        <v>46084</v>
      </c>
      <c r="C293" s="4" t="s">
        <v>20</v>
      </c>
      <c r="D293" s="4" t="s">
        <v>31</v>
      </c>
      <c r="E293" s="4" t="s">
        <v>19</v>
      </c>
      <c r="F293" s="4" t="s">
        <v>3</v>
      </c>
      <c r="G293" s="4" t="s">
        <v>9</v>
      </c>
      <c r="H293" s="4" t="s">
        <v>17</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6">
      <c r="A294" s="2">
        <v>3374</v>
      </c>
      <c r="B294" s="3">
        <v>46084</v>
      </c>
      <c r="C294" s="4" t="s">
        <v>11</v>
      </c>
      <c r="D294" s="4" t="s">
        <v>12</v>
      </c>
      <c r="E294" s="4" t="s">
        <v>2</v>
      </c>
      <c r="F294" s="4" t="s">
        <v>3</v>
      </c>
      <c r="G294" s="4" t="s">
        <v>9</v>
      </c>
      <c r="H294" s="4" t="s">
        <v>17</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6">
      <c r="A295" s="2">
        <v>3850</v>
      </c>
      <c r="B295" s="3">
        <v>46084</v>
      </c>
      <c r="C295" s="4" t="s">
        <v>20</v>
      </c>
      <c r="D295" s="4" t="s">
        <v>31</v>
      </c>
      <c r="E295" s="4" t="s">
        <v>28</v>
      </c>
      <c r="F295" s="4" t="s">
        <v>13</v>
      </c>
      <c r="G295" s="4" t="s">
        <v>23</v>
      </c>
      <c r="H295" s="4" t="s">
        <v>40</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6">
      <c r="A296" s="2">
        <v>4004</v>
      </c>
      <c r="B296" s="3">
        <v>46084</v>
      </c>
      <c r="C296" s="4" t="s">
        <v>11</v>
      </c>
      <c r="D296" s="4" t="s">
        <v>25</v>
      </c>
      <c r="E296" s="4" t="s">
        <v>2</v>
      </c>
      <c r="F296" s="4" t="s">
        <v>13</v>
      </c>
      <c r="G296" s="4" t="s">
        <v>14</v>
      </c>
      <c r="H296" s="4" t="s">
        <v>32</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6">
      <c r="A297" s="2">
        <v>788</v>
      </c>
      <c r="B297" s="3">
        <v>46085</v>
      </c>
      <c r="C297" s="4" t="s">
        <v>6</v>
      </c>
      <c r="D297" s="4" t="s">
        <v>41</v>
      </c>
      <c r="E297" s="4" t="s">
        <v>2</v>
      </c>
      <c r="F297" s="4" t="s">
        <v>13</v>
      </c>
      <c r="G297" s="4" t="s">
        <v>4</v>
      </c>
      <c r="H297" s="4" t="s">
        <v>26</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6">
      <c r="A298" s="2">
        <v>1717</v>
      </c>
      <c r="B298" s="3">
        <v>46085</v>
      </c>
      <c r="C298" s="4" t="s">
        <v>20</v>
      </c>
      <c r="D298" s="4" t="s">
        <v>47</v>
      </c>
      <c r="E298" s="4" t="s">
        <v>2</v>
      </c>
      <c r="F298" s="4" t="s">
        <v>3</v>
      </c>
      <c r="G298" s="4" t="s">
        <v>34</v>
      </c>
      <c r="H298" s="4" t="s">
        <v>35</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6">
      <c r="A299" s="2">
        <v>1819</v>
      </c>
      <c r="B299" s="3">
        <v>46085</v>
      </c>
      <c r="C299" s="4" t="s">
        <v>20</v>
      </c>
      <c r="D299" s="4" t="s">
        <v>33</v>
      </c>
      <c r="E299" s="4" t="s">
        <v>28</v>
      </c>
      <c r="F299" s="4" t="s">
        <v>13</v>
      </c>
      <c r="G299" s="4" t="s">
        <v>4</v>
      </c>
      <c r="H299" s="4" t="s">
        <v>22</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6">
      <c r="A300" s="2">
        <v>1992</v>
      </c>
      <c r="B300" s="3">
        <v>46085</v>
      </c>
      <c r="C300" s="4" t="s">
        <v>11</v>
      </c>
      <c r="D300" s="4" t="s">
        <v>25</v>
      </c>
      <c r="E300" s="4" t="s">
        <v>2</v>
      </c>
      <c r="F300" s="4" t="s">
        <v>16</v>
      </c>
      <c r="G300" s="4" t="s">
        <v>14</v>
      </c>
      <c r="H300" s="4" t="s">
        <v>15</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6">
      <c r="A301" s="2">
        <v>2499</v>
      </c>
      <c r="B301" s="3">
        <v>46085</v>
      </c>
      <c r="C301" s="4" t="s">
        <v>20</v>
      </c>
      <c r="D301" s="4" t="s">
        <v>31</v>
      </c>
      <c r="E301" s="4" t="s">
        <v>19</v>
      </c>
      <c r="F301" s="4" t="s">
        <v>13</v>
      </c>
      <c r="G301" s="4" t="s">
        <v>23</v>
      </c>
      <c r="H301" s="4" t="s">
        <v>24</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6">
      <c r="A302" s="2">
        <v>2698</v>
      </c>
      <c r="B302" s="3">
        <v>46085</v>
      </c>
      <c r="C302" s="4" t="s">
        <v>11</v>
      </c>
      <c r="D302" s="4" t="s">
        <v>52</v>
      </c>
      <c r="E302" s="4" t="s">
        <v>28</v>
      </c>
      <c r="F302" s="4" t="s">
        <v>13</v>
      </c>
      <c r="G302" s="4" t="s">
        <v>34</v>
      </c>
      <c r="H302" s="4" t="s">
        <v>42</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6">
      <c r="A303" s="2">
        <v>4416</v>
      </c>
      <c r="B303" s="3">
        <v>46085</v>
      </c>
      <c r="C303" s="4" t="s">
        <v>20</v>
      </c>
      <c r="D303" s="4" t="s">
        <v>21</v>
      </c>
      <c r="E303" s="4" t="s">
        <v>2</v>
      </c>
      <c r="F303" s="4" t="s">
        <v>16</v>
      </c>
      <c r="G303" s="4" t="s">
        <v>9</v>
      </c>
      <c r="H303" s="4" t="s">
        <v>37</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6">
      <c r="A304" s="2">
        <v>4434</v>
      </c>
      <c r="B304" s="3">
        <v>46085</v>
      </c>
      <c r="C304" s="4" t="s">
        <v>6</v>
      </c>
      <c r="D304" s="4" t="s">
        <v>27</v>
      </c>
      <c r="E304" s="4" t="s">
        <v>28</v>
      </c>
      <c r="F304" s="4" t="s">
        <v>13</v>
      </c>
      <c r="G304" s="4" t="s">
        <v>9</v>
      </c>
      <c r="H304" s="4" t="s">
        <v>37</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6">
      <c r="A305" s="2">
        <v>4992</v>
      </c>
      <c r="B305" s="3">
        <v>46085</v>
      </c>
      <c r="C305" s="4" t="s">
        <v>11</v>
      </c>
      <c r="D305" s="4" t="s">
        <v>12</v>
      </c>
      <c r="E305" s="4" t="s">
        <v>8</v>
      </c>
      <c r="F305" s="4" t="s">
        <v>16</v>
      </c>
      <c r="G305" s="4" t="s">
        <v>4</v>
      </c>
      <c r="H305" s="4" t="s">
        <v>5</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6">
      <c r="A306" s="2">
        <v>388</v>
      </c>
      <c r="B306" s="3">
        <v>46086</v>
      </c>
      <c r="C306" s="4" t="s">
        <v>20</v>
      </c>
      <c r="D306" s="4" t="s">
        <v>33</v>
      </c>
      <c r="E306" s="4" t="s">
        <v>2</v>
      </c>
      <c r="F306" s="4" t="s">
        <v>3</v>
      </c>
      <c r="G306" s="4" t="s">
        <v>34</v>
      </c>
      <c r="H306" s="4" t="s">
        <v>42</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6">
      <c r="A307" s="2">
        <v>977</v>
      </c>
      <c r="B307" s="3">
        <v>46086</v>
      </c>
      <c r="C307" s="4" t="s">
        <v>0</v>
      </c>
      <c r="D307" s="4" t="s">
        <v>1</v>
      </c>
      <c r="E307" s="4" t="s">
        <v>28</v>
      </c>
      <c r="F307" s="4" t="s">
        <v>13</v>
      </c>
      <c r="G307" s="4" t="s">
        <v>9</v>
      </c>
      <c r="H307" s="4" t="s">
        <v>37</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6">
      <c r="A308" s="2">
        <v>996</v>
      </c>
      <c r="B308" s="3">
        <v>46086</v>
      </c>
      <c r="C308" s="4" t="s">
        <v>0</v>
      </c>
      <c r="D308" s="4" t="s">
        <v>50</v>
      </c>
      <c r="E308" s="4" t="s">
        <v>2</v>
      </c>
      <c r="F308" s="4" t="s">
        <v>3</v>
      </c>
      <c r="G308" s="4" t="s">
        <v>23</v>
      </c>
      <c r="H308" s="4" t="s">
        <v>51</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6">
      <c r="A309" s="2">
        <v>1923</v>
      </c>
      <c r="B309" s="3">
        <v>46086</v>
      </c>
      <c r="C309" s="4" t="s">
        <v>6</v>
      </c>
      <c r="D309" s="4" t="s">
        <v>49</v>
      </c>
      <c r="E309" s="4" t="s">
        <v>19</v>
      </c>
      <c r="F309" s="4" t="s">
        <v>16</v>
      </c>
      <c r="G309" s="4" t="s">
        <v>23</v>
      </c>
      <c r="H309" s="4" t="s">
        <v>40</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6">
      <c r="A310" s="2">
        <v>4904</v>
      </c>
      <c r="B310" s="3">
        <v>46086</v>
      </c>
      <c r="C310" s="4" t="s">
        <v>6</v>
      </c>
      <c r="D310" s="4" t="s">
        <v>41</v>
      </c>
      <c r="E310" s="4" t="s">
        <v>19</v>
      </c>
      <c r="F310" s="4" t="s">
        <v>16</v>
      </c>
      <c r="G310" s="4" t="s">
        <v>4</v>
      </c>
      <c r="H310" s="4" t="s">
        <v>26</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6">
      <c r="A311" s="2">
        <v>1036</v>
      </c>
      <c r="B311" s="3">
        <v>46087</v>
      </c>
      <c r="C311" s="4" t="s">
        <v>0</v>
      </c>
      <c r="D311" s="4" t="s">
        <v>1</v>
      </c>
      <c r="E311" s="4" t="s">
        <v>2</v>
      </c>
      <c r="F311" s="4" t="s">
        <v>16</v>
      </c>
      <c r="G311" s="4" t="s">
        <v>4</v>
      </c>
      <c r="H311" s="4" t="s">
        <v>26</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6">
      <c r="A312" s="2">
        <v>1470</v>
      </c>
      <c r="B312" s="3">
        <v>46087</v>
      </c>
      <c r="C312" s="4" t="s">
        <v>11</v>
      </c>
      <c r="D312" s="4" t="s">
        <v>12</v>
      </c>
      <c r="E312" s="4" t="s">
        <v>2</v>
      </c>
      <c r="F312" s="4" t="s">
        <v>3</v>
      </c>
      <c r="G312" s="4" t="s">
        <v>4</v>
      </c>
      <c r="H312" s="4" t="s">
        <v>5</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6">
      <c r="A313" s="2">
        <v>2907</v>
      </c>
      <c r="B313" s="3">
        <v>46087</v>
      </c>
      <c r="C313" s="4" t="s">
        <v>20</v>
      </c>
      <c r="D313" s="4" t="s">
        <v>47</v>
      </c>
      <c r="E313" s="4" t="s">
        <v>2</v>
      </c>
      <c r="F313" s="4" t="s">
        <v>3</v>
      </c>
      <c r="G313" s="4" t="s">
        <v>4</v>
      </c>
      <c r="H313" s="4" t="s">
        <v>26</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6">
      <c r="A314" s="2">
        <v>2997</v>
      </c>
      <c r="B314" s="3">
        <v>46087</v>
      </c>
      <c r="C314" s="4" t="s">
        <v>11</v>
      </c>
      <c r="D314" s="4" t="s">
        <v>52</v>
      </c>
      <c r="E314" s="4" t="s">
        <v>2</v>
      </c>
      <c r="F314" s="4" t="s">
        <v>3</v>
      </c>
      <c r="G314" s="4" t="s">
        <v>14</v>
      </c>
      <c r="H314" s="4" t="s">
        <v>15</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6">
      <c r="A315" s="2">
        <v>3056</v>
      </c>
      <c r="B315" s="3">
        <v>46087</v>
      </c>
      <c r="C315" s="4" t="s">
        <v>6</v>
      </c>
      <c r="D315" s="4" t="s">
        <v>43</v>
      </c>
      <c r="E315" s="4" t="s">
        <v>28</v>
      </c>
      <c r="F315" s="4" t="s">
        <v>3</v>
      </c>
      <c r="G315" s="4" t="s">
        <v>14</v>
      </c>
      <c r="H315" s="4" t="s">
        <v>48</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6">
      <c r="A316" s="2">
        <v>471</v>
      </c>
      <c r="B316" s="3">
        <v>46088</v>
      </c>
      <c r="C316" s="4" t="s">
        <v>6</v>
      </c>
      <c r="D316" s="4" t="s">
        <v>7</v>
      </c>
      <c r="E316" s="4" t="s">
        <v>19</v>
      </c>
      <c r="F316" s="4" t="s">
        <v>3</v>
      </c>
      <c r="G316" s="4" t="s">
        <v>34</v>
      </c>
      <c r="H316" s="4" t="s">
        <v>35</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6">
      <c r="A317" s="2">
        <v>842</v>
      </c>
      <c r="B317" s="3">
        <v>46088</v>
      </c>
      <c r="C317" s="4" t="s">
        <v>0</v>
      </c>
      <c r="D317" s="4" t="s">
        <v>50</v>
      </c>
      <c r="E317" s="4" t="s">
        <v>2</v>
      </c>
      <c r="F317" s="4" t="s">
        <v>13</v>
      </c>
      <c r="G317" s="4" t="s">
        <v>34</v>
      </c>
      <c r="H317" s="4" t="s">
        <v>35</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6">
      <c r="A318" s="2">
        <v>3386</v>
      </c>
      <c r="B318" s="3">
        <v>46088</v>
      </c>
      <c r="C318" s="4" t="s">
        <v>6</v>
      </c>
      <c r="D318" s="4" t="s">
        <v>43</v>
      </c>
      <c r="E318" s="4" t="s">
        <v>2</v>
      </c>
      <c r="F318" s="4" t="s">
        <v>3</v>
      </c>
      <c r="G318" s="4" t="s">
        <v>9</v>
      </c>
      <c r="H318" s="4" t="s">
        <v>37</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6">
      <c r="A319" s="2">
        <v>4505</v>
      </c>
      <c r="B319" s="3">
        <v>46088</v>
      </c>
      <c r="C319" s="4" t="s">
        <v>6</v>
      </c>
      <c r="D319" s="4" t="s">
        <v>49</v>
      </c>
      <c r="E319" s="4" t="s">
        <v>28</v>
      </c>
      <c r="F319" s="4" t="s">
        <v>13</v>
      </c>
      <c r="G319" s="4" t="s">
        <v>34</v>
      </c>
      <c r="H319" s="4" t="s">
        <v>35</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6">
      <c r="A320" s="2">
        <v>1286</v>
      </c>
      <c r="B320" s="3">
        <v>46089</v>
      </c>
      <c r="C320" s="4" t="s">
        <v>6</v>
      </c>
      <c r="D320" s="4" t="s">
        <v>7</v>
      </c>
      <c r="E320" s="4" t="s">
        <v>2</v>
      </c>
      <c r="F320" s="4" t="s">
        <v>13</v>
      </c>
      <c r="G320" s="4" t="s">
        <v>9</v>
      </c>
      <c r="H320" s="4" t="s">
        <v>17</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6">
      <c r="A321" s="2">
        <v>2653</v>
      </c>
      <c r="B321" s="3">
        <v>46089</v>
      </c>
      <c r="C321" s="4" t="s">
        <v>6</v>
      </c>
      <c r="D321" s="4" t="s">
        <v>49</v>
      </c>
      <c r="E321" s="4" t="s">
        <v>19</v>
      </c>
      <c r="F321" s="4" t="s">
        <v>3</v>
      </c>
      <c r="G321" s="4" t="s">
        <v>9</v>
      </c>
      <c r="H321" s="4" t="s">
        <v>10</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6">
      <c r="A322" s="2">
        <v>4465</v>
      </c>
      <c r="B322" s="3">
        <v>46089</v>
      </c>
      <c r="C322" s="4" t="s">
        <v>6</v>
      </c>
      <c r="D322" s="4" t="s">
        <v>43</v>
      </c>
      <c r="E322" s="4" t="s">
        <v>19</v>
      </c>
      <c r="F322" s="4" t="s">
        <v>3</v>
      </c>
      <c r="G322" s="4" t="s">
        <v>34</v>
      </c>
      <c r="H322" s="4" t="s">
        <v>38</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6">
      <c r="A323" s="2">
        <v>4576</v>
      </c>
      <c r="B323" s="3">
        <v>46089</v>
      </c>
      <c r="C323" s="4" t="s">
        <v>20</v>
      </c>
      <c r="D323" s="4" t="s">
        <v>33</v>
      </c>
      <c r="E323" s="4" t="s">
        <v>28</v>
      </c>
      <c r="F323" s="4" t="s">
        <v>3</v>
      </c>
      <c r="G323" s="4" t="s">
        <v>23</v>
      </c>
      <c r="H323" s="4" t="s">
        <v>51</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6">
      <c r="A324" s="2">
        <v>718</v>
      </c>
      <c r="B324" s="3">
        <v>46090</v>
      </c>
      <c r="C324" s="4" t="s">
        <v>6</v>
      </c>
      <c r="D324" s="4" t="s">
        <v>43</v>
      </c>
      <c r="E324" s="4" t="s">
        <v>2</v>
      </c>
      <c r="F324" s="4" t="s">
        <v>13</v>
      </c>
      <c r="G324" s="4" t="s">
        <v>34</v>
      </c>
      <c r="H324" s="4" t="s">
        <v>35</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6">
      <c r="A325" s="2">
        <v>1527</v>
      </c>
      <c r="B325" s="3">
        <v>46090</v>
      </c>
      <c r="C325" s="4" t="s">
        <v>20</v>
      </c>
      <c r="D325" s="4" t="s">
        <v>21</v>
      </c>
      <c r="E325" s="4" t="s">
        <v>28</v>
      </c>
      <c r="F325" s="4" t="s">
        <v>13</v>
      </c>
      <c r="G325" s="4" t="s">
        <v>14</v>
      </c>
      <c r="H325" s="4" t="s">
        <v>15</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6">
      <c r="A326" s="2">
        <v>1797</v>
      </c>
      <c r="B326" s="3">
        <v>46090</v>
      </c>
      <c r="C326" s="4" t="s">
        <v>6</v>
      </c>
      <c r="D326" s="4" t="s">
        <v>43</v>
      </c>
      <c r="E326" s="4" t="s">
        <v>2</v>
      </c>
      <c r="F326" s="4" t="s">
        <v>16</v>
      </c>
      <c r="G326" s="4" t="s">
        <v>4</v>
      </c>
      <c r="H326" s="4" t="s">
        <v>30</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6">
      <c r="A327" s="2">
        <v>2917</v>
      </c>
      <c r="B327" s="3">
        <v>46090</v>
      </c>
      <c r="C327" s="4" t="s">
        <v>11</v>
      </c>
      <c r="D327" s="4" t="s">
        <v>52</v>
      </c>
      <c r="E327" s="4" t="s">
        <v>28</v>
      </c>
      <c r="F327" s="4" t="s">
        <v>16</v>
      </c>
      <c r="G327" s="4" t="s">
        <v>14</v>
      </c>
      <c r="H327" s="4" t="s">
        <v>48</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6">
      <c r="A328" s="2">
        <v>4095</v>
      </c>
      <c r="B328" s="3">
        <v>46090</v>
      </c>
      <c r="C328" s="4" t="s">
        <v>6</v>
      </c>
      <c r="D328" s="4" t="s">
        <v>27</v>
      </c>
      <c r="E328" s="4" t="s">
        <v>28</v>
      </c>
      <c r="F328" s="4" t="s">
        <v>13</v>
      </c>
      <c r="G328" s="4" t="s">
        <v>9</v>
      </c>
      <c r="H328" s="4" t="s">
        <v>46</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6">
      <c r="A329" s="2">
        <v>5050</v>
      </c>
      <c r="B329" s="3">
        <v>46090</v>
      </c>
      <c r="C329" s="4" t="s">
        <v>20</v>
      </c>
      <c r="D329" s="4" t="s">
        <v>47</v>
      </c>
      <c r="E329" s="4" t="s">
        <v>19</v>
      </c>
      <c r="F329" s="4" t="s">
        <v>3</v>
      </c>
      <c r="G329" s="4" t="s">
        <v>14</v>
      </c>
      <c r="H329" s="4" t="s">
        <v>48</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6">
      <c r="A330" s="2">
        <v>709</v>
      </c>
      <c r="B330" s="3">
        <v>46091</v>
      </c>
      <c r="C330" s="4" t="s">
        <v>0</v>
      </c>
      <c r="D330" s="4" t="s">
        <v>1</v>
      </c>
      <c r="E330" s="4" t="s">
        <v>2</v>
      </c>
      <c r="F330" s="4" t="s">
        <v>13</v>
      </c>
      <c r="G330" s="4" t="s">
        <v>14</v>
      </c>
      <c r="H330" s="4" t="s">
        <v>44</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6">
      <c r="A331" s="2">
        <v>1073</v>
      </c>
      <c r="B331" s="3">
        <v>46091</v>
      </c>
      <c r="C331" s="4" t="s">
        <v>11</v>
      </c>
      <c r="D331" s="4" t="s">
        <v>39</v>
      </c>
      <c r="E331" s="4" t="s">
        <v>28</v>
      </c>
      <c r="F331" s="4" t="s">
        <v>3</v>
      </c>
      <c r="G331" s="4" t="s">
        <v>4</v>
      </c>
      <c r="H331" s="4" t="s">
        <v>5</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6">
      <c r="A332" s="2">
        <v>2623</v>
      </c>
      <c r="B332" s="3">
        <v>46091</v>
      </c>
      <c r="C332" s="4" t="s">
        <v>6</v>
      </c>
      <c r="D332" s="4" t="s">
        <v>43</v>
      </c>
      <c r="E332" s="4" t="s">
        <v>28</v>
      </c>
      <c r="F332" s="4" t="s">
        <v>13</v>
      </c>
      <c r="G332" s="4" t="s">
        <v>4</v>
      </c>
      <c r="H332" s="4" t="s">
        <v>30</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6">
      <c r="A333" s="2">
        <v>2625</v>
      </c>
      <c r="B333" s="3">
        <v>46091</v>
      </c>
      <c r="C333" s="4" t="s">
        <v>20</v>
      </c>
      <c r="D333" s="4" t="s">
        <v>31</v>
      </c>
      <c r="E333" s="4" t="s">
        <v>19</v>
      </c>
      <c r="F333" s="4" t="s">
        <v>16</v>
      </c>
      <c r="G333" s="4" t="s">
        <v>34</v>
      </c>
      <c r="H333" s="4" t="s">
        <v>45</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6">
      <c r="A334" s="2">
        <v>3304</v>
      </c>
      <c r="B334" s="3">
        <v>46091</v>
      </c>
      <c r="C334" s="4" t="s">
        <v>6</v>
      </c>
      <c r="D334" s="4" t="s">
        <v>43</v>
      </c>
      <c r="E334" s="4" t="s">
        <v>28</v>
      </c>
      <c r="F334" s="4" t="s">
        <v>3</v>
      </c>
      <c r="G334" s="4" t="s">
        <v>4</v>
      </c>
      <c r="H334" s="4" t="s">
        <v>22</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6">
      <c r="A335" s="2">
        <v>4876</v>
      </c>
      <c r="B335" s="3">
        <v>46091</v>
      </c>
      <c r="C335" s="4" t="s">
        <v>20</v>
      </c>
      <c r="D335" s="4" t="s">
        <v>21</v>
      </c>
      <c r="E335" s="4" t="s">
        <v>2</v>
      </c>
      <c r="F335" s="4" t="s">
        <v>3</v>
      </c>
      <c r="G335" s="4" t="s">
        <v>4</v>
      </c>
      <c r="H335" s="4" t="s">
        <v>26</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6">
      <c r="A336" s="2">
        <v>83</v>
      </c>
      <c r="B336" s="3">
        <v>46092</v>
      </c>
      <c r="C336" s="4" t="s">
        <v>6</v>
      </c>
      <c r="D336" s="4" t="s">
        <v>43</v>
      </c>
      <c r="E336" s="4" t="s">
        <v>8</v>
      </c>
      <c r="F336" s="4" t="s">
        <v>16</v>
      </c>
      <c r="G336" s="4" t="s">
        <v>34</v>
      </c>
      <c r="H336" s="4" t="s">
        <v>45</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6">
      <c r="A337" s="2">
        <v>863</v>
      </c>
      <c r="B337" s="3">
        <v>46092</v>
      </c>
      <c r="C337" s="4" t="s">
        <v>11</v>
      </c>
      <c r="D337" s="4" t="s">
        <v>12</v>
      </c>
      <c r="E337" s="4" t="s">
        <v>28</v>
      </c>
      <c r="F337" s="4" t="s">
        <v>3</v>
      </c>
      <c r="G337" s="4" t="s">
        <v>34</v>
      </c>
      <c r="H337" s="4" t="s">
        <v>45</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6">
      <c r="A338" s="2">
        <v>2323</v>
      </c>
      <c r="B338" s="3">
        <v>46092</v>
      </c>
      <c r="C338" s="4" t="s">
        <v>6</v>
      </c>
      <c r="D338" s="4" t="s">
        <v>43</v>
      </c>
      <c r="E338" s="4" t="s">
        <v>19</v>
      </c>
      <c r="F338" s="4" t="s">
        <v>13</v>
      </c>
      <c r="G338" s="4" t="s">
        <v>14</v>
      </c>
      <c r="H338" s="4" t="s">
        <v>15</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6">
      <c r="A339" s="2">
        <v>3064</v>
      </c>
      <c r="B339" s="3">
        <v>46092</v>
      </c>
      <c r="C339" s="4" t="s">
        <v>20</v>
      </c>
      <c r="D339" s="4" t="s">
        <v>33</v>
      </c>
      <c r="E339" s="4" t="s">
        <v>2</v>
      </c>
      <c r="F339" s="4" t="s">
        <v>3</v>
      </c>
      <c r="G339" s="4" t="s">
        <v>23</v>
      </c>
      <c r="H339" s="4" t="s">
        <v>51</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6">
      <c r="A340" s="2">
        <v>4995</v>
      </c>
      <c r="B340" s="3">
        <v>46092</v>
      </c>
      <c r="C340" s="4" t="s">
        <v>6</v>
      </c>
      <c r="D340" s="4" t="s">
        <v>43</v>
      </c>
      <c r="E340" s="4" t="s">
        <v>28</v>
      </c>
      <c r="F340" s="4" t="s">
        <v>13</v>
      </c>
      <c r="G340" s="4" t="s">
        <v>9</v>
      </c>
      <c r="H340" s="4" t="s">
        <v>10</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6">
      <c r="A341" s="2">
        <v>46</v>
      </c>
      <c r="B341" s="3">
        <v>46093</v>
      </c>
      <c r="C341" s="4" t="s">
        <v>20</v>
      </c>
      <c r="D341" s="4" t="s">
        <v>31</v>
      </c>
      <c r="E341" s="4" t="s">
        <v>2</v>
      </c>
      <c r="F341" s="4" t="s">
        <v>3</v>
      </c>
      <c r="G341" s="4" t="s">
        <v>9</v>
      </c>
      <c r="H341" s="4" t="s">
        <v>46</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6">
      <c r="A342" s="2">
        <v>443</v>
      </c>
      <c r="B342" s="3">
        <v>46093</v>
      </c>
      <c r="C342" s="4" t="s">
        <v>6</v>
      </c>
      <c r="D342" s="4" t="s">
        <v>49</v>
      </c>
      <c r="E342" s="4" t="s">
        <v>2</v>
      </c>
      <c r="F342" s="4" t="s">
        <v>3</v>
      </c>
      <c r="G342" s="4" t="s">
        <v>34</v>
      </c>
      <c r="H342" s="4" t="s">
        <v>35</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6">
      <c r="A343" s="2">
        <v>759</v>
      </c>
      <c r="B343" s="3">
        <v>46093</v>
      </c>
      <c r="C343" s="4" t="s">
        <v>6</v>
      </c>
      <c r="D343" s="4" t="s">
        <v>43</v>
      </c>
      <c r="E343" s="4" t="s">
        <v>2</v>
      </c>
      <c r="F343" s="4" t="s">
        <v>13</v>
      </c>
      <c r="G343" s="4" t="s">
        <v>34</v>
      </c>
      <c r="H343" s="4" t="s">
        <v>45</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6">
      <c r="A344" s="2">
        <v>1097</v>
      </c>
      <c r="B344" s="3">
        <v>46093</v>
      </c>
      <c r="C344" s="4" t="s">
        <v>11</v>
      </c>
      <c r="D344" s="4" t="s">
        <v>12</v>
      </c>
      <c r="E344" s="4" t="s">
        <v>28</v>
      </c>
      <c r="F344" s="4" t="s">
        <v>13</v>
      </c>
      <c r="G344" s="4" t="s">
        <v>4</v>
      </c>
      <c r="H344" s="4" t="s">
        <v>26</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6">
      <c r="A345" s="2">
        <v>2152</v>
      </c>
      <c r="B345" s="3">
        <v>46093</v>
      </c>
      <c r="C345" s="4" t="s">
        <v>0</v>
      </c>
      <c r="D345" s="4" t="s">
        <v>36</v>
      </c>
      <c r="E345" s="4" t="s">
        <v>2</v>
      </c>
      <c r="F345" s="4" t="s">
        <v>13</v>
      </c>
      <c r="G345" s="4" t="s">
        <v>9</v>
      </c>
      <c r="H345" s="4" t="s">
        <v>17</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6">
      <c r="A346" s="2">
        <v>2512</v>
      </c>
      <c r="B346" s="3">
        <v>46093</v>
      </c>
      <c r="C346" s="4" t="s">
        <v>6</v>
      </c>
      <c r="D346" s="4" t="s">
        <v>7</v>
      </c>
      <c r="E346" s="4" t="s">
        <v>2</v>
      </c>
      <c r="F346" s="4" t="s">
        <v>13</v>
      </c>
      <c r="G346" s="4" t="s">
        <v>23</v>
      </c>
      <c r="H346" s="4" t="s">
        <v>29</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6">
      <c r="A347" s="2">
        <v>2578</v>
      </c>
      <c r="B347" s="3">
        <v>46093</v>
      </c>
      <c r="C347" s="4" t="s">
        <v>11</v>
      </c>
      <c r="D347" s="4" t="s">
        <v>25</v>
      </c>
      <c r="E347" s="4" t="s">
        <v>2</v>
      </c>
      <c r="F347" s="4" t="s">
        <v>13</v>
      </c>
      <c r="G347" s="4" t="s">
        <v>14</v>
      </c>
      <c r="H347" s="4" t="s">
        <v>48</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6">
      <c r="A348" s="2">
        <v>3302</v>
      </c>
      <c r="B348" s="3">
        <v>46093</v>
      </c>
      <c r="C348" s="4" t="s">
        <v>20</v>
      </c>
      <c r="D348" s="4" t="s">
        <v>31</v>
      </c>
      <c r="E348" s="4" t="s">
        <v>19</v>
      </c>
      <c r="F348" s="4" t="s">
        <v>16</v>
      </c>
      <c r="G348" s="4" t="s">
        <v>14</v>
      </c>
      <c r="H348" s="4" t="s">
        <v>48</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6">
      <c r="A349" s="2">
        <v>3752</v>
      </c>
      <c r="B349" s="3">
        <v>46093</v>
      </c>
      <c r="C349" s="4" t="s">
        <v>20</v>
      </c>
      <c r="D349" s="4" t="s">
        <v>33</v>
      </c>
      <c r="E349" s="4" t="s">
        <v>8</v>
      </c>
      <c r="F349" s="4" t="s">
        <v>16</v>
      </c>
      <c r="G349" s="4" t="s">
        <v>14</v>
      </c>
      <c r="H349" s="4" t="s">
        <v>32</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6">
      <c r="A350" s="2">
        <v>4839</v>
      </c>
      <c r="B350" s="3">
        <v>46093</v>
      </c>
      <c r="C350" s="4" t="s">
        <v>6</v>
      </c>
      <c r="D350" s="4" t="s">
        <v>7</v>
      </c>
      <c r="E350" s="4" t="s">
        <v>2</v>
      </c>
      <c r="F350" s="4" t="s">
        <v>13</v>
      </c>
      <c r="G350" s="4" t="s">
        <v>4</v>
      </c>
      <c r="H350" s="4" t="s">
        <v>30</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6">
      <c r="A351" s="2">
        <v>264</v>
      </c>
      <c r="B351" s="3">
        <v>46094</v>
      </c>
      <c r="C351" s="4" t="s">
        <v>0</v>
      </c>
      <c r="D351" s="4" t="s">
        <v>1</v>
      </c>
      <c r="E351" s="4" t="s">
        <v>2</v>
      </c>
      <c r="F351" s="4" t="s">
        <v>16</v>
      </c>
      <c r="G351" s="4" t="s">
        <v>14</v>
      </c>
      <c r="H351" s="4" t="s">
        <v>32</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6">
      <c r="A352" s="2">
        <v>2498</v>
      </c>
      <c r="B352" s="3">
        <v>46094</v>
      </c>
      <c r="C352" s="4" t="s">
        <v>11</v>
      </c>
      <c r="D352" s="4" t="s">
        <v>18</v>
      </c>
      <c r="E352" s="4" t="s">
        <v>19</v>
      </c>
      <c r="F352" s="4" t="s">
        <v>13</v>
      </c>
      <c r="G352" s="4" t="s">
        <v>4</v>
      </c>
      <c r="H352" s="4" t="s">
        <v>22</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6">
      <c r="A353" s="2">
        <v>3929</v>
      </c>
      <c r="B353" s="3">
        <v>46094</v>
      </c>
      <c r="C353" s="4" t="s">
        <v>20</v>
      </c>
      <c r="D353" s="4" t="s">
        <v>47</v>
      </c>
      <c r="E353" s="4" t="s">
        <v>2</v>
      </c>
      <c r="F353" s="4" t="s">
        <v>13</v>
      </c>
      <c r="G353" s="4" t="s">
        <v>34</v>
      </c>
      <c r="H353" s="4" t="s">
        <v>38</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6">
      <c r="A354" s="2">
        <v>4195</v>
      </c>
      <c r="B354" s="3">
        <v>46094</v>
      </c>
      <c r="C354" s="4" t="s">
        <v>20</v>
      </c>
      <c r="D354" s="4" t="s">
        <v>47</v>
      </c>
      <c r="E354" s="4" t="s">
        <v>28</v>
      </c>
      <c r="F354" s="4" t="s">
        <v>13</v>
      </c>
      <c r="G354" s="4" t="s">
        <v>9</v>
      </c>
      <c r="H354" s="4" t="s">
        <v>17</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6">
      <c r="A355" s="2">
        <v>4684</v>
      </c>
      <c r="B355" s="3">
        <v>46094</v>
      </c>
      <c r="C355" s="4" t="s">
        <v>6</v>
      </c>
      <c r="D355" s="4" t="s">
        <v>43</v>
      </c>
      <c r="E355" s="4" t="s">
        <v>2</v>
      </c>
      <c r="F355" s="4" t="s">
        <v>3</v>
      </c>
      <c r="G355" s="4" t="s">
        <v>34</v>
      </c>
      <c r="H355" s="4" t="s">
        <v>38</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6">
      <c r="A356" s="2">
        <v>313</v>
      </c>
      <c r="B356" s="3">
        <v>46095</v>
      </c>
      <c r="C356" s="4" t="s">
        <v>20</v>
      </c>
      <c r="D356" s="4" t="s">
        <v>33</v>
      </c>
      <c r="E356" s="4" t="s">
        <v>2</v>
      </c>
      <c r="F356" s="4" t="s">
        <v>13</v>
      </c>
      <c r="G356" s="4" t="s">
        <v>4</v>
      </c>
      <c r="H356" s="4" t="s">
        <v>26</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6">
      <c r="A357" s="2">
        <v>1056</v>
      </c>
      <c r="B357" s="3">
        <v>46095</v>
      </c>
      <c r="C357" s="4" t="s">
        <v>0</v>
      </c>
      <c r="D357" s="4" t="s">
        <v>50</v>
      </c>
      <c r="E357" s="4" t="s">
        <v>2</v>
      </c>
      <c r="F357" s="4" t="s">
        <v>3</v>
      </c>
      <c r="G357" s="4" t="s">
        <v>23</v>
      </c>
      <c r="H357" s="4" t="s">
        <v>29</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6">
      <c r="A358" s="2">
        <v>2189</v>
      </c>
      <c r="B358" s="3">
        <v>46095</v>
      </c>
      <c r="C358" s="4" t="s">
        <v>20</v>
      </c>
      <c r="D358" s="4" t="s">
        <v>21</v>
      </c>
      <c r="E358" s="4" t="s">
        <v>28</v>
      </c>
      <c r="F358" s="4" t="s">
        <v>13</v>
      </c>
      <c r="G358" s="4" t="s">
        <v>9</v>
      </c>
      <c r="H358" s="4" t="s">
        <v>46</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6">
      <c r="A359" s="2">
        <v>2617</v>
      </c>
      <c r="B359" s="3">
        <v>46095</v>
      </c>
      <c r="C359" s="4" t="s">
        <v>20</v>
      </c>
      <c r="D359" s="4" t="s">
        <v>47</v>
      </c>
      <c r="E359" s="4" t="s">
        <v>2</v>
      </c>
      <c r="F359" s="4" t="s">
        <v>13</v>
      </c>
      <c r="G359" s="4" t="s">
        <v>14</v>
      </c>
      <c r="H359" s="4" t="s">
        <v>15</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6">
      <c r="A360" s="2">
        <v>2901</v>
      </c>
      <c r="B360" s="3">
        <v>46095</v>
      </c>
      <c r="C360" s="4" t="s">
        <v>20</v>
      </c>
      <c r="D360" s="4" t="s">
        <v>33</v>
      </c>
      <c r="E360" s="4" t="s">
        <v>8</v>
      </c>
      <c r="F360" s="4" t="s">
        <v>16</v>
      </c>
      <c r="G360" s="4" t="s">
        <v>4</v>
      </c>
      <c r="H360" s="4" t="s">
        <v>30</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6">
      <c r="A361" s="2">
        <v>2952</v>
      </c>
      <c r="B361" s="3">
        <v>46095</v>
      </c>
      <c r="C361" s="4" t="s">
        <v>6</v>
      </c>
      <c r="D361" s="4" t="s">
        <v>7</v>
      </c>
      <c r="E361" s="4" t="s">
        <v>2</v>
      </c>
      <c r="F361" s="4" t="s">
        <v>13</v>
      </c>
      <c r="G361" s="4" t="s">
        <v>4</v>
      </c>
      <c r="H361" s="4" t="s">
        <v>22</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6">
      <c r="A362" s="2">
        <v>3421</v>
      </c>
      <c r="B362" s="3">
        <v>46095</v>
      </c>
      <c r="C362" s="4" t="s">
        <v>20</v>
      </c>
      <c r="D362" s="4" t="s">
        <v>33</v>
      </c>
      <c r="E362" s="4" t="s">
        <v>2</v>
      </c>
      <c r="F362" s="4" t="s">
        <v>3</v>
      </c>
      <c r="G362" s="4" t="s">
        <v>14</v>
      </c>
      <c r="H362" s="4" t="s">
        <v>15</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6">
      <c r="A363" s="2">
        <v>3536</v>
      </c>
      <c r="B363" s="3">
        <v>46095</v>
      </c>
      <c r="C363" s="4" t="s">
        <v>11</v>
      </c>
      <c r="D363" s="4" t="s">
        <v>39</v>
      </c>
      <c r="E363" s="4" t="s">
        <v>2</v>
      </c>
      <c r="F363" s="4" t="s">
        <v>13</v>
      </c>
      <c r="G363" s="4" t="s">
        <v>9</v>
      </c>
      <c r="H363" s="4" t="s">
        <v>37</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6">
      <c r="A364" s="2">
        <v>3878</v>
      </c>
      <c r="B364" s="3">
        <v>46095</v>
      </c>
      <c r="C364" s="4" t="s">
        <v>6</v>
      </c>
      <c r="D364" s="4" t="s">
        <v>49</v>
      </c>
      <c r="E364" s="4" t="s">
        <v>28</v>
      </c>
      <c r="F364" s="4" t="s">
        <v>3</v>
      </c>
      <c r="G364" s="4" t="s">
        <v>34</v>
      </c>
      <c r="H364" s="4" t="s">
        <v>35</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6">
      <c r="A365" s="2">
        <v>2027</v>
      </c>
      <c r="B365" s="3">
        <v>46096</v>
      </c>
      <c r="C365" s="4" t="s">
        <v>11</v>
      </c>
      <c r="D365" s="4" t="s">
        <v>12</v>
      </c>
      <c r="E365" s="4" t="s">
        <v>2</v>
      </c>
      <c r="F365" s="4" t="s">
        <v>3</v>
      </c>
      <c r="G365" s="4" t="s">
        <v>14</v>
      </c>
      <c r="H365" s="4" t="s">
        <v>44</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6">
      <c r="A366" s="2">
        <v>3280</v>
      </c>
      <c r="B366" s="3">
        <v>46096</v>
      </c>
      <c r="C366" s="4" t="s">
        <v>20</v>
      </c>
      <c r="D366" s="4" t="s">
        <v>21</v>
      </c>
      <c r="E366" s="4" t="s">
        <v>2</v>
      </c>
      <c r="F366" s="4" t="s">
        <v>3</v>
      </c>
      <c r="G366" s="4" t="s">
        <v>14</v>
      </c>
      <c r="H366" s="4" t="s">
        <v>32</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6">
      <c r="A367" s="2">
        <v>5149</v>
      </c>
      <c r="B367" s="3">
        <v>46096</v>
      </c>
      <c r="C367" s="4" t="s">
        <v>6</v>
      </c>
      <c r="D367" s="4" t="s">
        <v>43</v>
      </c>
      <c r="E367" s="4" t="s">
        <v>19</v>
      </c>
      <c r="F367" s="4" t="s">
        <v>13</v>
      </c>
      <c r="G367" s="4" t="s">
        <v>14</v>
      </c>
      <c r="H367" s="4" t="s">
        <v>15</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6">
      <c r="A368" s="2">
        <v>412</v>
      </c>
      <c r="B368" s="3">
        <v>46097</v>
      </c>
      <c r="C368" s="4" t="s">
        <v>20</v>
      </c>
      <c r="D368" s="4" t="s">
        <v>31</v>
      </c>
      <c r="E368" s="4" t="s">
        <v>19</v>
      </c>
      <c r="F368" s="4" t="s">
        <v>3</v>
      </c>
      <c r="G368" s="4" t="s">
        <v>34</v>
      </c>
      <c r="H368" s="4" t="s">
        <v>35</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6">
      <c r="A369" s="2">
        <v>1161</v>
      </c>
      <c r="B369" s="3">
        <v>46097</v>
      </c>
      <c r="C369" s="4" t="s">
        <v>6</v>
      </c>
      <c r="D369" s="4" t="s">
        <v>43</v>
      </c>
      <c r="E369" s="4" t="s">
        <v>2</v>
      </c>
      <c r="F369" s="4" t="s">
        <v>13</v>
      </c>
      <c r="G369" s="4" t="s">
        <v>4</v>
      </c>
      <c r="H369" s="4" t="s">
        <v>30</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6">
      <c r="A370" s="2">
        <v>1320</v>
      </c>
      <c r="B370" s="3">
        <v>46097</v>
      </c>
      <c r="C370" s="4" t="s">
        <v>11</v>
      </c>
      <c r="D370" s="4" t="s">
        <v>18</v>
      </c>
      <c r="E370" s="4" t="s">
        <v>19</v>
      </c>
      <c r="F370" s="4" t="s">
        <v>16</v>
      </c>
      <c r="G370" s="4" t="s">
        <v>23</v>
      </c>
      <c r="H370" s="4" t="s">
        <v>29</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6">
      <c r="A371" s="2">
        <v>2528</v>
      </c>
      <c r="B371" s="3">
        <v>46097</v>
      </c>
      <c r="C371" s="4" t="s">
        <v>20</v>
      </c>
      <c r="D371" s="4" t="s">
        <v>31</v>
      </c>
      <c r="E371" s="4" t="s">
        <v>2</v>
      </c>
      <c r="F371" s="4" t="s">
        <v>13</v>
      </c>
      <c r="G371" s="4" t="s">
        <v>9</v>
      </c>
      <c r="H371" s="4" t="s">
        <v>10</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6">
      <c r="A372" s="2">
        <v>2956</v>
      </c>
      <c r="B372" s="3">
        <v>46097</v>
      </c>
      <c r="C372" s="4" t="s">
        <v>6</v>
      </c>
      <c r="D372" s="4" t="s">
        <v>41</v>
      </c>
      <c r="E372" s="4" t="s">
        <v>2</v>
      </c>
      <c r="F372" s="4" t="s">
        <v>13</v>
      </c>
      <c r="G372" s="4" t="s">
        <v>14</v>
      </c>
      <c r="H372" s="4" t="s">
        <v>15</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6">
      <c r="A373" s="2">
        <v>2973</v>
      </c>
      <c r="B373" s="3">
        <v>46097</v>
      </c>
      <c r="C373" s="4" t="s">
        <v>0</v>
      </c>
      <c r="D373" s="4" t="s">
        <v>1</v>
      </c>
      <c r="E373" s="4" t="s">
        <v>19</v>
      </c>
      <c r="F373" s="4" t="s">
        <v>3</v>
      </c>
      <c r="G373" s="4" t="s">
        <v>9</v>
      </c>
      <c r="H373" s="4" t="s">
        <v>37</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6">
      <c r="A374" s="2">
        <v>3358</v>
      </c>
      <c r="B374" s="3">
        <v>46097</v>
      </c>
      <c r="C374" s="4" t="s">
        <v>0</v>
      </c>
      <c r="D374" s="4" t="s">
        <v>1</v>
      </c>
      <c r="E374" s="4" t="s">
        <v>8</v>
      </c>
      <c r="F374" s="4" t="s">
        <v>16</v>
      </c>
      <c r="G374" s="4" t="s">
        <v>34</v>
      </c>
      <c r="H374" s="4" t="s">
        <v>42</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6">
      <c r="A375" s="2">
        <v>164</v>
      </c>
      <c r="B375" s="3">
        <v>46098</v>
      </c>
      <c r="C375" s="4" t="s">
        <v>0</v>
      </c>
      <c r="D375" s="4" t="s">
        <v>50</v>
      </c>
      <c r="E375" s="4" t="s">
        <v>28</v>
      </c>
      <c r="F375" s="4" t="s">
        <v>16</v>
      </c>
      <c r="G375" s="4" t="s">
        <v>23</v>
      </c>
      <c r="H375" s="4" t="s">
        <v>51</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6">
      <c r="A376" s="2">
        <v>995</v>
      </c>
      <c r="B376" s="3">
        <v>46098</v>
      </c>
      <c r="C376" s="4" t="s">
        <v>11</v>
      </c>
      <c r="D376" s="4" t="s">
        <v>52</v>
      </c>
      <c r="E376" s="4" t="s">
        <v>28</v>
      </c>
      <c r="F376" s="4" t="s">
        <v>16</v>
      </c>
      <c r="G376" s="4" t="s">
        <v>23</v>
      </c>
      <c r="H376" s="4" t="s">
        <v>29</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6">
      <c r="A377" s="2">
        <v>4912</v>
      </c>
      <c r="B377" s="3">
        <v>46098</v>
      </c>
      <c r="C377" s="4" t="s">
        <v>6</v>
      </c>
      <c r="D377" s="4" t="s">
        <v>41</v>
      </c>
      <c r="E377" s="4" t="s">
        <v>2</v>
      </c>
      <c r="F377" s="4" t="s">
        <v>13</v>
      </c>
      <c r="G377" s="4" t="s">
        <v>9</v>
      </c>
      <c r="H377" s="4" t="s">
        <v>37</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6">
      <c r="A378" s="2">
        <v>29</v>
      </c>
      <c r="B378" s="3">
        <v>46099</v>
      </c>
      <c r="C378" s="4" t="s">
        <v>20</v>
      </c>
      <c r="D378" s="4" t="s">
        <v>21</v>
      </c>
      <c r="E378" s="4" t="s">
        <v>2</v>
      </c>
      <c r="F378" s="4" t="s">
        <v>16</v>
      </c>
      <c r="G378" s="4" t="s">
        <v>14</v>
      </c>
      <c r="H378" s="4" t="s">
        <v>44</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6">
      <c r="A379" s="2">
        <v>891</v>
      </c>
      <c r="B379" s="3">
        <v>46099</v>
      </c>
      <c r="C379" s="4" t="s">
        <v>11</v>
      </c>
      <c r="D379" s="4" t="s">
        <v>18</v>
      </c>
      <c r="E379" s="4" t="s">
        <v>2</v>
      </c>
      <c r="F379" s="4" t="s">
        <v>13</v>
      </c>
      <c r="G379" s="4" t="s">
        <v>9</v>
      </c>
      <c r="H379" s="4" t="s">
        <v>10</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6">
      <c r="A380" s="2">
        <v>1143</v>
      </c>
      <c r="B380" s="3">
        <v>46099</v>
      </c>
      <c r="C380" s="4" t="s">
        <v>6</v>
      </c>
      <c r="D380" s="4" t="s">
        <v>43</v>
      </c>
      <c r="E380" s="4" t="s">
        <v>2</v>
      </c>
      <c r="F380" s="4" t="s">
        <v>16</v>
      </c>
      <c r="G380" s="4" t="s">
        <v>23</v>
      </c>
      <c r="H380" s="4" t="s">
        <v>51</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6">
      <c r="A381" s="2">
        <v>2478</v>
      </c>
      <c r="B381" s="3">
        <v>46099</v>
      </c>
      <c r="C381" s="4" t="s">
        <v>20</v>
      </c>
      <c r="D381" s="4" t="s">
        <v>31</v>
      </c>
      <c r="E381" s="4" t="s">
        <v>19</v>
      </c>
      <c r="F381" s="4" t="s">
        <v>3</v>
      </c>
      <c r="G381" s="4" t="s">
        <v>34</v>
      </c>
      <c r="H381" s="4" t="s">
        <v>35</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6">
      <c r="A382" s="2">
        <v>3961</v>
      </c>
      <c r="B382" s="3">
        <v>46099</v>
      </c>
      <c r="C382" s="4" t="s">
        <v>0</v>
      </c>
      <c r="D382" s="4" t="s">
        <v>36</v>
      </c>
      <c r="E382" s="4" t="s">
        <v>2</v>
      </c>
      <c r="F382" s="4" t="s">
        <v>16</v>
      </c>
      <c r="G382" s="4" t="s">
        <v>34</v>
      </c>
      <c r="H382" s="4" t="s">
        <v>42</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6">
      <c r="A383" s="2">
        <v>4724</v>
      </c>
      <c r="B383" s="3">
        <v>46099</v>
      </c>
      <c r="C383" s="4" t="s">
        <v>0</v>
      </c>
      <c r="D383" s="4" t="s">
        <v>50</v>
      </c>
      <c r="E383" s="4" t="s">
        <v>19</v>
      </c>
      <c r="F383" s="4" t="s">
        <v>13</v>
      </c>
      <c r="G383" s="4" t="s">
        <v>34</v>
      </c>
      <c r="H383" s="4" t="s">
        <v>45</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6">
      <c r="A384" s="2">
        <v>2171</v>
      </c>
      <c r="B384" s="3">
        <v>46100</v>
      </c>
      <c r="C384" s="4" t="s">
        <v>20</v>
      </c>
      <c r="D384" s="4" t="s">
        <v>47</v>
      </c>
      <c r="E384" s="4" t="s">
        <v>8</v>
      </c>
      <c r="F384" s="4" t="s">
        <v>16</v>
      </c>
      <c r="G384" s="4" t="s">
        <v>34</v>
      </c>
      <c r="H384" s="4" t="s">
        <v>42</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6">
      <c r="A385" s="2">
        <v>2311</v>
      </c>
      <c r="B385" s="3">
        <v>46100</v>
      </c>
      <c r="C385" s="4" t="s">
        <v>20</v>
      </c>
      <c r="D385" s="4" t="s">
        <v>33</v>
      </c>
      <c r="E385" s="4" t="s">
        <v>2</v>
      </c>
      <c r="F385" s="4" t="s">
        <v>13</v>
      </c>
      <c r="G385" s="4" t="s">
        <v>9</v>
      </c>
      <c r="H385" s="4" t="s">
        <v>17</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6">
      <c r="A386" s="2">
        <v>3563</v>
      </c>
      <c r="B386" s="3">
        <v>46100</v>
      </c>
      <c r="C386" s="4" t="s">
        <v>20</v>
      </c>
      <c r="D386" s="4" t="s">
        <v>33</v>
      </c>
      <c r="E386" s="4" t="s">
        <v>2</v>
      </c>
      <c r="F386" s="4" t="s">
        <v>3</v>
      </c>
      <c r="G386" s="4" t="s">
        <v>4</v>
      </c>
      <c r="H386" s="4" t="s">
        <v>26</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6">
      <c r="A387" s="2">
        <v>3587</v>
      </c>
      <c r="B387" s="3">
        <v>46100</v>
      </c>
      <c r="C387" s="4" t="s">
        <v>20</v>
      </c>
      <c r="D387" s="4" t="s">
        <v>31</v>
      </c>
      <c r="E387" s="4" t="s">
        <v>2</v>
      </c>
      <c r="F387" s="4" t="s">
        <v>3</v>
      </c>
      <c r="G387" s="4" t="s">
        <v>34</v>
      </c>
      <c r="H387" s="4" t="s">
        <v>35</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6">
      <c r="A388" s="2">
        <v>3706</v>
      </c>
      <c r="B388" s="3">
        <v>46100</v>
      </c>
      <c r="C388" s="4" t="s">
        <v>0</v>
      </c>
      <c r="D388" s="4" t="s">
        <v>1</v>
      </c>
      <c r="E388" s="4" t="s">
        <v>2</v>
      </c>
      <c r="F388" s="4" t="s">
        <v>3</v>
      </c>
      <c r="G388" s="4" t="s">
        <v>4</v>
      </c>
      <c r="H388" s="4" t="s">
        <v>30</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6">
      <c r="A389" s="2">
        <v>4121</v>
      </c>
      <c r="B389" s="3">
        <v>46100</v>
      </c>
      <c r="C389" s="4" t="s">
        <v>0</v>
      </c>
      <c r="D389" s="4" t="s">
        <v>1</v>
      </c>
      <c r="E389" s="4" t="s">
        <v>2</v>
      </c>
      <c r="F389" s="4" t="s">
        <v>3</v>
      </c>
      <c r="G389" s="4" t="s">
        <v>14</v>
      </c>
      <c r="H389" s="4" t="s">
        <v>48</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6">
      <c r="A390" s="2">
        <v>1047</v>
      </c>
      <c r="B390" s="3">
        <v>46101</v>
      </c>
      <c r="C390" s="4" t="s">
        <v>0</v>
      </c>
      <c r="D390" s="4" t="s">
        <v>1</v>
      </c>
      <c r="E390" s="4" t="s">
        <v>2</v>
      </c>
      <c r="F390" s="4" t="s">
        <v>3</v>
      </c>
      <c r="G390" s="4" t="s">
        <v>14</v>
      </c>
      <c r="H390" s="4" t="s">
        <v>32</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6">
      <c r="A391" s="2">
        <v>1142</v>
      </c>
      <c r="B391" s="3">
        <v>46101</v>
      </c>
      <c r="C391" s="4" t="s">
        <v>6</v>
      </c>
      <c r="D391" s="4" t="s">
        <v>41</v>
      </c>
      <c r="E391" s="4" t="s">
        <v>2</v>
      </c>
      <c r="F391" s="4" t="s">
        <v>13</v>
      </c>
      <c r="G391" s="4" t="s">
        <v>23</v>
      </c>
      <c r="H391" s="4" t="s">
        <v>51</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6">
      <c r="A392" s="2">
        <v>2232</v>
      </c>
      <c r="B392" s="3">
        <v>46101</v>
      </c>
      <c r="C392" s="4" t="s">
        <v>20</v>
      </c>
      <c r="D392" s="4" t="s">
        <v>47</v>
      </c>
      <c r="E392" s="4" t="s">
        <v>19</v>
      </c>
      <c r="F392" s="4" t="s">
        <v>13</v>
      </c>
      <c r="G392" s="4" t="s">
        <v>14</v>
      </c>
      <c r="H392" s="4" t="s">
        <v>15</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6">
      <c r="A393" s="2">
        <v>2339</v>
      </c>
      <c r="B393" s="3">
        <v>46101</v>
      </c>
      <c r="C393" s="4" t="s">
        <v>6</v>
      </c>
      <c r="D393" s="4" t="s">
        <v>43</v>
      </c>
      <c r="E393" s="4" t="s">
        <v>28</v>
      </c>
      <c r="F393" s="4" t="s">
        <v>13</v>
      </c>
      <c r="G393" s="4" t="s">
        <v>4</v>
      </c>
      <c r="H393" s="4" t="s">
        <v>22</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6">
      <c r="A394" s="2">
        <v>3611</v>
      </c>
      <c r="B394" s="3">
        <v>46101</v>
      </c>
      <c r="C394" s="4" t="s">
        <v>6</v>
      </c>
      <c r="D394" s="4" t="s">
        <v>7</v>
      </c>
      <c r="E394" s="4" t="s">
        <v>8</v>
      </c>
      <c r="F394" s="4" t="s">
        <v>16</v>
      </c>
      <c r="G394" s="4" t="s">
        <v>4</v>
      </c>
      <c r="H394" s="4" t="s">
        <v>26</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6">
      <c r="A395" s="2">
        <v>3953</v>
      </c>
      <c r="B395" s="3">
        <v>46101</v>
      </c>
      <c r="C395" s="4" t="s">
        <v>6</v>
      </c>
      <c r="D395" s="4" t="s">
        <v>49</v>
      </c>
      <c r="E395" s="4" t="s">
        <v>2</v>
      </c>
      <c r="F395" s="4" t="s">
        <v>13</v>
      </c>
      <c r="G395" s="4" t="s">
        <v>34</v>
      </c>
      <c r="H395" s="4" t="s">
        <v>38</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6">
      <c r="A396" s="2">
        <v>4253</v>
      </c>
      <c r="B396" s="3">
        <v>46101</v>
      </c>
      <c r="C396" s="4" t="s">
        <v>20</v>
      </c>
      <c r="D396" s="4" t="s">
        <v>47</v>
      </c>
      <c r="E396" s="4" t="s">
        <v>8</v>
      </c>
      <c r="F396" s="4" t="s">
        <v>13</v>
      </c>
      <c r="G396" s="4" t="s">
        <v>4</v>
      </c>
      <c r="H396" s="4" t="s">
        <v>5</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6">
      <c r="A397" s="2">
        <v>4952</v>
      </c>
      <c r="B397" s="3">
        <v>46101</v>
      </c>
      <c r="C397" s="4" t="s">
        <v>6</v>
      </c>
      <c r="D397" s="4" t="s">
        <v>27</v>
      </c>
      <c r="E397" s="4" t="s">
        <v>2</v>
      </c>
      <c r="F397" s="4" t="s">
        <v>16</v>
      </c>
      <c r="G397" s="4" t="s">
        <v>9</v>
      </c>
      <c r="H397" s="4" t="s">
        <v>46</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6">
      <c r="A398" s="2">
        <v>5016</v>
      </c>
      <c r="B398" s="3">
        <v>46101</v>
      </c>
      <c r="C398" s="4" t="s">
        <v>6</v>
      </c>
      <c r="D398" s="4" t="s">
        <v>43</v>
      </c>
      <c r="E398" s="4" t="s">
        <v>28</v>
      </c>
      <c r="F398" s="4" t="s">
        <v>13</v>
      </c>
      <c r="G398" s="4" t="s">
        <v>34</v>
      </c>
      <c r="H398" s="4" t="s">
        <v>35</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6">
      <c r="A399" s="2">
        <v>839</v>
      </c>
      <c r="B399" s="3">
        <v>46102</v>
      </c>
      <c r="C399" s="4" t="s">
        <v>6</v>
      </c>
      <c r="D399" s="4" t="s">
        <v>43</v>
      </c>
      <c r="E399" s="4" t="s">
        <v>28</v>
      </c>
      <c r="F399" s="4" t="s">
        <v>13</v>
      </c>
      <c r="G399" s="4" t="s">
        <v>4</v>
      </c>
      <c r="H399" s="4" t="s">
        <v>26</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6">
      <c r="A400" s="2">
        <v>1382</v>
      </c>
      <c r="B400" s="3">
        <v>46102</v>
      </c>
      <c r="C400" s="4" t="s">
        <v>11</v>
      </c>
      <c r="D400" s="4" t="s">
        <v>12</v>
      </c>
      <c r="E400" s="4" t="s">
        <v>2</v>
      </c>
      <c r="F400" s="4" t="s">
        <v>16</v>
      </c>
      <c r="G400" s="4" t="s">
        <v>9</v>
      </c>
      <c r="H400" s="4" t="s">
        <v>46</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6">
      <c r="A401" s="2">
        <v>1452</v>
      </c>
      <c r="B401" s="3">
        <v>46102</v>
      </c>
      <c r="C401" s="4" t="s">
        <v>11</v>
      </c>
      <c r="D401" s="4" t="s">
        <v>25</v>
      </c>
      <c r="E401" s="4" t="s">
        <v>28</v>
      </c>
      <c r="F401" s="4" t="s">
        <v>16</v>
      </c>
      <c r="G401" s="4" t="s">
        <v>14</v>
      </c>
      <c r="H401" s="4" t="s">
        <v>48</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6">
      <c r="A402" s="2">
        <v>1845</v>
      </c>
      <c r="B402" s="3">
        <v>46102</v>
      </c>
      <c r="C402" s="4" t="s">
        <v>0</v>
      </c>
      <c r="D402" s="4" t="s">
        <v>36</v>
      </c>
      <c r="E402" s="4" t="s">
        <v>2</v>
      </c>
      <c r="F402" s="4" t="s">
        <v>3</v>
      </c>
      <c r="G402" s="4" t="s">
        <v>23</v>
      </c>
      <c r="H402" s="4" t="s">
        <v>24</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6">
      <c r="A403" s="2">
        <v>3560</v>
      </c>
      <c r="B403" s="3">
        <v>46102</v>
      </c>
      <c r="C403" s="4" t="s">
        <v>11</v>
      </c>
      <c r="D403" s="4" t="s">
        <v>52</v>
      </c>
      <c r="E403" s="4" t="s">
        <v>2</v>
      </c>
      <c r="F403" s="4" t="s">
        <v>3</v>
      </c>
      <c r="G403" s="4" t="s">
        <v>34</v>
      </c>
      <c r="H403" s="4" t="s">
        <v>45</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6">
      <c r="A404" s="2">
        <v>4059</v>
      </c>
      <c r="B404" s="3">
        <v>46102</v>
      </c>
      <c r="C404" s="4" t="s">
        <v>20</v>
      </c>
      <c r="D404" s="4" t="s">
        <v>47</v>
      </c>
      <c r="E404" s="4" t="s">
        <v>28</v>
      </c>
      <c r="F404" s="4" t="s">
        <v>13</v>
      </c>
      <c r="G404" s="4" t="s">
        <v>23</v>
      </c>
      <c r="H404" s="4" t="s">
        <v>40</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6">
      <c r="A405" s="2">
        <v>4731</v>
      </c>
      <c r="B405" s="3">
        <v>46102</v>
      </c>
      <c r="C405" s="4" t="s">
        <v>6</v>
      </c>
      <c r="D405" s="4" t="s">
        <v>43</v>
      </c>
      <c r="E405" s="4" t="s">
        <v>8</v>
      </c>
      <c r="F405" s="4" t="s">
        <v>16</v>
      </c>
      <c r="G405" s="4" t="s">
        <v>4</v>
      </c>
      <c r="H405" s="4" t="s">
        <v>22</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6">
      <c r="A406" s="2">
        <v>693</v>
      </c>
      <c r="B406" s="3">
        <v>46103</v>
      </c>
      <c r="C406" s="4" t="s">
        <v>6</v>
      </c>
      <c r="D406" s="4" t="s">
        <v>41</v>
      </c>
      <c r="E406" s="4" t="s">
        <v>2</v>
      </c>
      <c r="F406" s="4" t="s">
        <v>13</v>
      </c>
      <c r="G406" s="4" t="s">
        <v>14</v>
      </c>
      <c r="H406" s="4" t="s">
        <v>32</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6">
      <c r="A407" s="2">
        <v>1672</v>
      </c>
      <c r="B407" s="3">
        <v>46103</v>
      </c>
      <c r="C407" s="4" t="s">
        <v>11</v>
      </c>
      <c r="D407" s="4" t="s">
        <v>25</v>
      </c>
      <c r="E407" s="4" t="s">
        <v>28</v>
      </c>
      <c r="F407" s="4" t="s">
        <v>3</v>
      </c>
      <c r="G407" s="4" t="s">
        <v>14</v>
      </c>
      <c r="H407" s="4" t="s">
        <v>32</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6">
      <c r="A408" s="2">
        <v>2347</v>
      </c>
      <c r="B408" s="3">
        <v>46103</v>
      </c>
      <c r="C408" s="4" t="s">
        <v>20</v>
      </c>
      <c r="D408" s="4" t="s">
        <v>47</v>
      </c>
      <c r="E408" s="4" t="s">
        <v>2</v>
      </c>
      <c r="F408" s="4" t="s">
        <v>3</v>
      </c>
      <c r="G408" s="4" t="s">
        <v>14</v>
      </c>
      <c r="H408" s="4" t="s">
        <v>44</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6">
      <c r="A409" s="2">
        <v>2582</v>
      </c>
      <c r="B409" s="3">
        <v>46103</v>
      </c>
      <c r="C409" s="4" t="s">
        <v>6</v>
      </c>
      <c r="D409" s="4" t="s">
        <v>7</v>
      </c>
      <c r="E409" s="4" t="s">
        <v>28</v>
      </c>
      <c r="F409" s="4" t="s">
        <v>13</v>
      </c>
      <c r="G409" s="4" t="s">
        <v>34</v>
      </c>
      <c r="H409" s="4" t="s">
        <v>38</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6">
      <c r="A410" s="2">
        <v>2762</v>
      </c>
      <c r="B410" s="3">
        <v>46103</v>
      </c>
      <c r="C410" s="4" t="s">
        <v>20</v>
      </c>
      <c r="D410" s="4" t="s">
        <v>33</v>
      </c>
      <c r="E410" s="4" t="s">
        <v>19</v>
      </c>
      <c r="F410" s="4" t="s">
        <v>3</v>
      </c>
      <c r="G410" s="4" t="s">
        <v>23</v>
      </c>
      <c r="H410" s="4" t="s">
        <v>29</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6">
      <c r="A411" s="2">
        <v>4090</v>
      </c>
      <c r="B411" s="3">
        <v>46103</v>
      </c>
      <c r="C411" s="4" t="s">
        <v>6</v>
      </c>
      <c r="D411" s="4" t="s">
        <v>41</v>
      </c>
      <c r="E411" s="4" t="s">
        <v>28</v>
      </c>
      <c r="F411" s="4" t="s">
        <v>16</v>
      </c>
      <c r="G411" s="4" t="s">
        <v>14</v>
      </c>
      <c r="H411" s="4" t="s">
        <v>15</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6">
      <c r="A412" s="2">
        <v>4491</v>
      </c>
      <c r="B412" s="3">
        <v>46103</v>
      </c>
      <c r="C412" s="4" t="s">
        <v>6</v>
      </c>
      <c r="D412" s="4" t="s">
        <v>43</v>
      </c>
      <c r="E412" s="4" t="s">
        <v>19</v>
      </c>
      <c r="F412" s="4" t="s">
        <v>16</v>
      </c>
      <c r="G412" s="4" t="s">
        <v>34</v>
      </c>
      <c r="H412" s="4" t="s">
        <v>45</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6">
      <c r="A413" s="2">
        <v>4678</v>
      </c>
      <c r="B413" s="3">
        <v>46103</v>
      </c>
      <c r="C413" s="4" t="s">
        <v>0</v>
      </c>
      <c r="D413" s="4" t="s">
        <v>1</v>
      </c>
      <c r="E413" s="4" t="s">
        <v>2</v>
      </c>
      <c r="F413" s="4" t="s">
        <v>3</v>
      </c>
      <c r="G413" s="4" t="s">
        <v>23</v>
      </c>
      <c r="H413" s="4" t="s">
        <v>40</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6">
      <c r="A414" s="2">
        <v>1189</v>
      </c>
      <c r="B414" s="3">
        <v>46104</v>
      </c>
      <c r="C414" s="4" t="s">
        <v>20</v>
      </c>
      <c r="D414" s="4" t="s">
        <v>47</v>
      </c>
      <c r="E414" s="4" t="s">
        <v>2</v>
      </c>
      <c r="F414" s="4" t="s">
        <v>13</v>
      </c>
      <c r="G414" s="4" t="s">
        <v>4</v>
      </c>
      <c r="H414" s="4" t="s">
        <v>30</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6">
      <c r="A415" s="2">
        <v>1590</v>
      </c>
      <c r="B415" s="3">
        <v>46104</v>
      </c>
      <c r="C415" s="4" t="s">
        <v>0</v>
      </c>
      <c r="D415" s="4" t="s">
        <v>50</v>
      </c>
      <c r="E415" s="4" t="s">
        <v>28</v>
      </c>
      <c r="F415" s="4" t="s">
        <v>13</v>
      </c>
      <c r="G415" s="4" t="s">
        <v>9</v>
      </c>
      <c r="H415" s="4" t="s">
        <v>37</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6">
      <c r="A416" s="2">
        <v>2309</v>
      </c>
      <c r="B416" s="3">
        <v>46104</v>
      </c>
      <c r="C416" s="4" t="s">
        <v>20</v>
      </c>
      <c r="D416" s="4" t="s">
        <v>31</v>
      </c>
      <c r="E416" s="4" t="s">
        <v>2</v>
      </c>
      <c r="F416" s="4" t="s">
        <v>3</v>
      </c>
      <c r="G416" s="4" t="s">
        <v>23</v>
      </c>
      <c r="H416" s="4" t="s">
        <v>29</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6">
      <c r="A417" s="2">
        <v>3628</v>
      </c>
      <c r="B417" s="3">
        <v>46104</v>
      </c>
      <c r="C417" s="4" t="s">
        <v>6</v>
      </c>
      <c r="D417" s="4" t="s">
        <v>43</v>
      </c>
      <c r="E417" s="4" t="s">
        <v>28</v>
      </c>
      <c r="F417" s="4" t="s">
        <v>13</v>
      </c>
      <c r="G417" s="4" t="s">
        <v>14</v>
      </c>
      <c r="H417" s="4" t="s">
        <v>32</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6">
      <c r="A418" s="2">
        <v>3718</v>
      </c>
      <c r="B418" s="3">
        <v>46104</v>
      </c>
      <c r="C418" s="4" t="s">
        <v>6</v>
      </c>
      <c r="D418" s="4" t="s">
        <v>43</v>
      </c>
      <c r="E418" s="4" t="s">
        <v>28</v>
      </c>
      <c r="F418" s="4" t="s">
        <v>13</v>
      </c>
      <c r="G418" s="4" t="s">
        <v>23</v>
      </c>
      <c r="H418" s="4" t="s">
        <v>51</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6">
      <c r="A419" s="2">
        <v>4198</v>
      </c>
      <c r="B419" s="3">
        <v>46104</v>
      </c>
      <c r="C419" s="4" t="s">
        <v>6</v>
      </c>
      <c r="D419" s="4" t="s">
        <v>49</v>
      </c>
      <c r="E419" s="4" t="s">
        <v>28</v>
      </c>
      <c r="F419" s="4" t="s">
        <v>13</v>
      </c>
      <c r="G419" s="4" t="s">
        <v>34</v>
      </c>
      <c r="H419" s="4" t="s">
        <v>38</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6">
      <c r="A420" s="2">
        <v>4784</v>
      </c>
      <c r="B420" s="3">
        <v>46104</v>
      </c>
      <c r="C420" s="4" t="s">
        <v>0</v>
      </c>
      <c r="D420" s="4" t="s">
        <v>50</v>
      </c>
      <c r="E420" s="4" t="s">
        <v>2</v>
      </c>
      <c r="F420" s="4" t="s">
        <v>13</v>
      </c>
      <c r="G420" s="4" t="s">
        <v>4</v>
      </c>
      <c r="H420" s="4" t="s">
        <v>30</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6">
      <c r="A421" s="2">
        <v>86</v>
      </c>
      <c r="B421" s="3">
        <v>46105</v>
      </c>
      <c r="C421" s="4" t="s">
        <v>6</v>
      </c>
      <c r="D421" s="4" t="s">
        <v>43</v>
      </c>
      <c r="E421" s="4" t="s">
        <v>8</v>
      </c>
      <c r="F421" s="4" t="s">
        <v>16</v>
      </c>
      <c r="G421" s="4" t="s">
        <v>4</v>
      </c>
      <c r="H421" s="4" t="s">
        <v>30</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6">
      <c r="A422" s="2">
        <v>1813</v>
      </c>
      <c r="B422" s="3">
        <v>46105</v>
      </c>
      <c r="C422" s="4" t="s">
        <v>0</v>
      </c>
      <c r="D422" s="4" t="s">
        <v>1</v>
      </c>
      <c r="E422" s="4" t="s">
        <v>19</v>
      </c>
      <c r="F422" s="4" t="s">
        <v>3</v>
      </c>
      <c r="G422" s="4" t="s">
        <v>9</v>
      </c>
      <c r="H422" s="4" t="s">
        <v>17</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6">
      <c r="A423" s="2">
        <v>2212</v>
      </c>
      <c r="B423" s="3">
        <v>46105</v>
      </c>
      <c r="C423" s="4" t="s">
        <v>6</v>
      </c>
      <c r="D423" s="4" t="s">
        <v>27</v>
      </c>
      <c r="E423" s="4" t="s">
        <v>2</v>
      </c>
      <c r="F423" s="4" t="s">
        <v>3</v>
      </c>
      <c r="G423" s="4" t="s">
        <v>34</v>
      </c>
      <c r="H423" s="4" t="s">
        <v>38</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6">
      <c r="A424" s="2">
        <v>4466</v>
      </c>
      <c r="B424" s="3">
        <v>46105</v>
      </c>
      <c r="C424" s="4" t="s">
        <v>11</v>
      </c>
      <c r="D424" s="4" t="s">
        <v>12</v>
      </c>
      <c r="E424" s="4" t="s">
        <v>2</v>
      </c>
      <c r="F424" s="4" t="s">
        <v>13</v>
      </c>
      <c r="G424" s="4" t="s">
        <v>9</v>
      </c>
      <c r="H424" s="4" t="s">
        <v>10</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6">
      <c r="A425" s="2">
        <v>4483</v>
      </c>
      <c r="B425" s="3">
        <v>46105</v>
      </c>
      <c r="C425" s="4" t="s">
        <v>6</v>
      </c>
      <c r="D425" s="4" t="s">
        <v>43</v>
      </c>
      <c r="E425" s="4" t="s">
        <v>2</v>
      </c>
      <c r="F425" s="4" t="s">
        <v>13</v>
      </c>
      <c r="G425" s="4" t="s">
        <v>4</v>
      </c>
      <c r="H425" s="4" t="s">
        <v>22</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6">
      <c r="A426" s="2">
        <v>273</v>
      </c>
      <c r="B426" s="3">
        <v>46106</v>
      </c>
      <c r="C426" s="4" t="s">
        <v>20</v>
      </c>
      <c r="D426" s="4" t="s">
        <v>33</v>
      </c>
      <c r="E426" s="4" t="s">
        <v>2</v>
      </c>
      <c r="F426" s="4" t="s">
        <v>13</v>
      </c>
      <c r="G426" s="4" t="s">
        <v>34</v>
      </c>
      <c r="H426" s="4" t="s">
        <v>38</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6">
      <c r="A427" s="2">
        <v>578</v>
      </c>
      <c r="B427" s="3">
        <v>46106</v>
      </c>
      <c r="C427" s="4" t="s">
        <v>11</v>
      </c>
      <c r="D427" s="4" t="s">
        <v>25</v>
      </c>
      <c r="E427" s="4" t="s">
        <v>28</v>
      </c>
      <c r="F427" s="4" t="s">
        <v>3</v>
      </c>
      <c r="G427" s="4" t="s">
        <v>4</v>
      </c>
      <c r="H427" s="4" t="s">
        <v>22</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6">
      <c r="A428" s="2">
        <v>1290</v>
      </c>
      <c r="B428" s="3">
        <v>46106</v>
      </c>
      <c r="C428" s="4" t="s">
        <v>6</v>
      </c>
      <c r="D428" s="4" t="s">
        <v>7</v>
      </c>
      <c r="E428" s="4" t="s">
        <v>2</v>
      </c>
      <c r="F428" s="4" t="s">
        <v>16</v>
      </c>
      <c r="G428" s="4" t="s">
        <v>34</v>
      </c>
      <c r="H428" s="4" t="s">
        <v>42</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6">
      <c r="A429" s="2">
        <v>1501</v>
      </c>
      <c r="B429" s="3">
        <v>46106</v>
      </c>
      <c r="C429" s="4" t="s">
        <v>20</v>
      </c>
      <c r="D429" s="4" t="s">
        <v>31</v>
      </c>
      <c r="E429" s="4" t="s">
        <v>8</v>
      </c>
      <c r="F429" s="4" t="s">
        <v>13</v>
      </c>
      <c r="G429" s="4" t="s">
        <v>14</v>
      </c>
      <c r="H429" s="4" t="s">
        <v>15</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6">
      <c r="A430" s="2">
        <v>1540</v>
      </c>
      <c r="B430" s="3">
        <v>46106</v>
      </c>
      <c r="C430" s="4" t="s">
        <v>6</v>
      </c>
      <c r="D430" s="4" t="s">
        <v>43</v>
      </c>
      <c r="E430" s="4" t="s">
        <v>8</v>
      </c>
      <c r="F430" s="4" t="s">
        <v>16</v>
      </c>
      <c r="G430" s="4" t="s">
        <v>4</v>
      </c>
      <c r="H430" s="4" t="s">
        <v>22</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6">
      <c r="A431" s="2">
        <v>2541</v>
      </c>
      <c r="B431" s="3">
        <v>46106</v>
      </c>
      <c r="C431" s="4" t="s">
        <v>6</v>
      </c>
      <c r="D431" s="4" t="s">
        <v>43</v>
      </c>
      <c r="E431" s="4" t="s">
        <v>2</v>
      </c>
      <c r="F431" s="4" t="s">
        <v>3</v>
      </c>
      <c r="G431" s="4" t="s">
        <v>14</v>
      </c>
      <c r="H431" s="4" t="s">
        <v>32</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6">
      <c r="A432" s="2">
        <v>4264</v>
      </c>
      <c r="B432" s="3">
        <v>46106</v>
      </c>
      <c r="C432" s="4" t="s">
        <v>11</v>
      </c>
      <c r="D432" s="4" t="s">
        <v>25</v>
      </c>
      <c r="E432" s="4" t="s">
        <v>2</v>
      </c>
      <c r="F432" s="4" t="s">
        <v>13</v>
      </c>
      <c r="G432" s="4" t="s">
        <v>14</v>
      </c>
      <c r="H432" s="4" t="s">
        <v>32</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6">
      <c r="A433" s="2">
        <v>4311</v>
      </c>
      <c r="B433" s="3">
        <v>46106</v>
      </c>
      <c r="C433" s="4" t="s">
        <v>11</v>
      </c>
      <c r="D433" s="4" t="s">
        <v>12</v>
      </c>
      <c r="E433" s="4" t="s">
        <v>2</v>
      </c>
      <c r="F433" s="4" t="s">
        <v>13</v>
      </c>
      <c r="G433" s="4" t="s">
        <v>4</v>
      </c>
      <c r="H433" s="4" t="s">
        <v>26</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6">
      <c r="A434" s="2">
        <v>4796</v>
      </c>
      <c r="B434" s="3">
        <v>46106</v>
      </c>
      <c r="C434" s="4" t="s">
        <v>6</v>
      </c>
      <c r="D434" s="4" t="s">
        <v>43</v>
      </c>
      <c r="E434" s="4" t="s">
        <v>2</v>
      </c>
      <c r="F434" s="4" t="s">
        <v>13</v>
      </c>
      <c r="G434" s="4" t="s">
        <v>34</v>
      </c>
      <c r="H434" s="4" t="s">
        <v>35</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6">
      <c r="A435" s="2">
        <v>89</v>
      </c>
      <c r="B435" s="3">
        <v>46107</v>
      </c>
      <c r="C435" s="4" t="s">
        <v>11</v>
      </c>
      <c r="D435" s="4" t="s">
        <v>39</v>
      </c>
      <c r="E435" s="4" t="s">
        <v>2</v>
      </c>
      <c r="F435" s="4" t="s">
        <v>3</v>
      </c>
      <c r="G435" s="4" t="s">
        <v>4</v>
      </c>
      <c r="H435" s="4" t="s">
        <v>26</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6">
      <c r="A436" s="2">
        <v>487</v>
      </c>
      <c r="B436" s="3">
        <v>46107</v>
      </c>
      <c r="C436" s="4" t="s">
        <v>20</v>
      </c>
      <c r="D436" s="4" t="s">
        <v>33</v>
      </c>
      <c r="E436" s="4" t="s">
        <v>19</v>
      </c>
      <c r="F436" s="4" t="s">
        <v>16</v>
      </c>
      <c r="G436" s="4" t="s">
        <v>14</v>
      </c>
      <c r="H436" s="4" t="s">
        <v>15</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6">
      <c r="A437" s="2">
        <v>1476</v>
      </c>
      <c r="B437" s="3">
        <v>46107</v>
      </c>
      <c r="C437" s="4" t="s">
        <v>6</v>
      </c>
      <c r="D437" s="4" t="s">
        <v>43</v>
      </c>
      <c r="E437" s="4" t="s">
        <v>28</v>
      </c>
      <c r="F437" s="4" t="s">
        <v>13</v>
      </c>
      <c r="G437" s="4" t="s">
        <v>14</v>
      </c>
      <c r="H437" s="4" t="s">
        <v>15</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6">
      <c r="A438" s="2">
        <v>2145</v>
      </c>
      <c r="B438" s="3">
        <v>46107</v>
      </c>
      <c r="C438" s="4" t="s">
        <v>20</v>
      </c>
      <c r="D438" s="4" t="s">
        <v>33</v>
      </c>
      <c r="E438" s="4" t="s">
        <v>19</v>
      </c>
      <c r="F438" s="4" t="s">
        <v>3</v>
      </c>
      <c r="G438" s="4" t="s">
        <v>4</v>
      </c>
      <c r="H438" s="4" t="s">
        <v>26</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6">
      <c r="A439" s="2">
        <v>2999</v>
      </c>
      <c r="B439" s="3">
        <v>46107</v>
      </c>
      <c r="C439" s="4" t="s">
        <v>11</v>
      </c>
      <c r="D439" s="4" t="s">
        <v>18</v>
      </c>
      <c r="E439" s="4" t="s">
        <v>19</v>
      </c>
      <c r="F439" s="4" t="s">
        <v>3</v>
      </c>
      <c r="G439" s="4" t="s">
        <v>14</v>
      </c>
      <c r="H439" s="4" t="s">
        <v>15</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6">
      <c r="A440" s="2">
        <v>4464</v>
      </c>
      <c r="B440" s="3">
        <v>46107</v>
      </c>
      <c r="C440" s="4" t="s">
        <v>11</v>
      </c>
      <c r="D440" s="4" t="s">
        <v>12</v>
      </c>
      <c r="E440" s="4" t="s">
        <v>2</v>
      </c>
      <c r="F440" s="4" t="s">
        <v>16</v>
      </c>
      <c r="G440" s="4" t="s">
        <v>34</v>
      </c>
      <c r="H440" s="4" t="s">
        <v>45</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6">
      <c r="A441" s="2">
        <v>4978</v>
      </c>
      <c r="B441" s="3">
        <v>46107</v>
      </c>
      <c r="C441" s="4" t="s">
        <v>0</v>
      </c>
      <c r="D441" s="4" t="s">
        <v>36</v>
      </c>
      <c r="E441" s="4" t="s">
        <v>2</v>
      </c>
      <c r="F441" s="4" t="s">
        <v>13</v>
      </c>
      <c r="G441" s="4" t="s">
        <v>34</v>
      </c>
      <c r="H441" s="4" t="s">
        <v>35</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6">
      <c r="A442" s="2">
        <v>130</v>
      </c>
      <c r="B442" s="3">
        <v>46108</v>
      </c>
      <c r="C442" s="4" t="s">
        <v>20</v>
      </c>
      <c r="D442" s="4" t="s">
        <v>31</v>
      </c>
      <c r="E442" s="4" t="s">
        <v>28</v>
      </c>
      <c r="F442" s="4" t="s">
        <v>13</v>
      </c>
      <c r="G442" s="4" t="s">
        <v>9</v>
      </c>
      <c r="H442" s="4" t="s">
        <v>37</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6">
      <c r="A443" s="2">
        <v>848</v>
      </c>
      <c r="B443" s="3">
        <v>46108</v>
      </c>
      <c r="C443" s="4" t="s">
        <v>0</v>
      </c>
      <c r="D443" s="4" t="s">
        <v>1</v>
      </c>
      <c r="E443" s="4" t="s">
        <v>2</v>
      </c>
      <c r="F443" s="4" t="s">
        <v>13</v>
      </c>
      <c r="G443" s="4" t="s">
        <v>34</v>
      </c>
      <c r="H443" s="4" t="s">
        <v>42</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6">
      <c r="A444" s="2">
        <v>1359</v>
      </c>
      <c r="B444" s="3">
        <v>46108</v>
      </c>
      <c r="C444" s="4" t="s">
        <v>11</v>
      </c>
      <c r="D444" s="4" t="s">
        <v>25</v>
      </c>
      <c r="E444" s="4" t="s">
        <v>2</v>
      </c>
      <c r="F444" s="4" t="s">
        <v>3</v>
      </c>
      <c r="G444" s="4" t="s">
        <v>14</v>
      </c>
      <c r="H444" s="4" t="s">
        <v>32</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6">
      <c r="A445" s="2">
        <v>2379</v>
      </c>
      <c r="B445" s="3">
        <v>46108</v>
      </c>
      <c r="C445" s="4" t="s">
        <v>0</v>
      </c>
      <c r="D445" s="4" t="s">
        <v>1</v>
      </c>
      <c r="E445" s="4" t="s">
        <v>19</v>
      </c>
      <c r="F445" s="4" t="s">
        <v>3</v>
      </c>
      <c r="G445" s="4" t="s">
        <v>14</v>
      </c>
      <c r="H445" s="4" t="s">
        <v>48</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6">
      <c r="A446" s="2">
        <v>2987</v>
      </c>
      <c r="B446" s="3">
        <v>46108</v>
      </c>
      <c r="C446" s="4" t="s">
        <v>0</v>
      </c>
      <c r="D446" s="4" t="s">
        <v>36</v>
      </c>
      <c r="E446" s="4" t="s">
        <v>2</v>
      </c>
      <c r="F446" s="4" t="s">
        <v>3</v>
      </c>
      <c r="G446" s="4" t="s">
        <v>23</v>
      </c>
      <c r="H446" s="4" t="s">
        <v>51</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6">
      <c r="A447" s="2">
        <v>3121</v>
      </c>
      <c r="B447" s="3">
        <v>46108</v>
      </c>
      <c r="C447" s="4" t="s">
        <v>6</v>
      </c>
      <c r="D447" s="4" t="s">
        <v>43</v>
      </c>
      <c r="E447" s="4" t="s">
        <v>19</v>
      </c>
      <c r="F447" s="4" t="s">
        <v>13</v>
      </c>
      <c r="G447" s="4" t="s">
        <v>4</v>
      </c>
      <c r="H447" s="4" t="s">
        <v>5</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6">
      <c r="A448" s="2">
        <v>4445</v>
      </c>
      <c r="B448" s="3">
        <v>46108</v>
      </c>
      <c r="C448" s="4" t="s">
        <v>6</v>
      </c>
      <c r="D448" s="4" t="s">
        <v>41</v>
      </c>
      <c r="E448" s="4" t="s">
        <v>2</v>
      </c>
      <c r="F448" s="4" t="s">
        <v>13</v>
      </c>
      <c r="G448" s="4" t="s">
        <v>9</v>
      </c>
      <c r="H448" s="4" t="s">
        <v>37</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6">
      <c r="A449" s="2">
        <v>441</v>
      </c>
      <c r="B449" s="3">
        <v>46109</v>
      </c>
      <c r="C449" s="4" t="s">
        <v>0</v>
      </c>
      <c r="D449" s="4" t="s">
        <v>50</v>
      </c>
      <c r="E449" s="4" t="s">
        <v>19</v>
      </c>
      <c r="F449" s="4" t="s">
        <v>13</v>
      </c>
      <c r="G449" s="4" t="s">
        <v>34</v>
      </c>
      <c r="H449" s="4" t="s">
        <v>45</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6">
      <c r="A450" s="2">
        <v>4608</v>
      </c>
      <c r="B450" s="3">
        <v>46109</v>
      </c>
      <c r="C450" s="4" t="s">
        <v>11</v>
      </c>
      <c r="D450" s="4" t="s">
        <v>12</v>
      </c>
      <c r="E450" s="4" t="s">
        <v>8</v>
      </c>
      <c r="F450" s="4" t="s">
        <v>16</v>
      </c>
      <c r="G450" s="4" t="s">
        <v>4</v>
      </c>
      <c r="H450" s="4" t="s">
        <v>26</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6">
      <c r="A451" s="2">
        <v>4914</v>
      </c>
      <c r="B451" s="3">
        <v>46109</v>
      </c>
      <c r="C451" s="4" t="s">
        <v>0</v>
      </c>
      <c r="D451" s="4" t="s">
        <v>36</v>
      </c>
      <c r="E451" s="4" t="s">
        <v>2</v>
      </c>
      <c r="F451" s="4" t="s">
        <v>13</v>
      </c>
      <c r="G451" s="4" t="s">
        <v>14</v>
      </c>
      <c r="H451" s="4" t="s">
        <v>48</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6">
      <c r="A452" s="2">
        <v>860</v>
      </c>
      <c r="B452" s="3">
        <v>46110</v>
      </c>
      <c r="C452" s="4" t="s">
        <v>6</v>
      </c>
      <c r="D452" s="4" t="s">
        <v>49</v>
      </c>
      <c r="E452" s="4" t="s">
        <v>28</v>
      </c>
      <c r="F452" s="4" t="s">
        <v>13</v>
      </c>
      <c r="G452" s="4" t="s">
        <v>9</v>
      </c>
      <c r="H452" s="4" t="s">
        <v>10</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6">
      <c r="A453" s="2">
        <v>920</v>
      </c>
      <c r="B453" s="3">
        <v>46110</v>
      </c>
      <c r="C453" s="4" t="s">
        <v>0</v>
      </c>
      <c r="D453" s="4" t="s">
        <v>36</v>
      </c>
      <c r="E453" s="4" t="s">
        <v>8</v>
      </c>
      <c r="F453" s="4" t="s">
        <v>16</v>
      </c>
      <c r="G453" s="4" t="s">
        <v>14</v>
      </c>
      <c r="H453" s="4" t="s">
        <v>44</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6">
      <c r="A454" s="2">
        <v>1700</v>
      </c>
      <c r="B454" s="3">
        <v>46110</v>
      </c>
      <c r="C454" s="4" t="s">
        <v>6</v>
      </c>
      <c r="D454" s="4" t="s">
        <v>43</v>
      </c>
      <c r="E454" s="4" t="s">
        <v>28</v>
      </c>
      <c r="F454" s="4" t="s">
        <v>13</v>
      </c>
      <c r="G454" s="4" t="s">
        <v>14</v>
      </c>
      <c r="H454" s="4" t="s">
        <v>48</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6">
      <c r="A455" s="2">
        <v>1768</v>
      </c>
      <c r="B455" s="3">
        <v>46110</v>
      </c>
      <c r="C455" s="4" t="s">
        <v>6</v>
      </c>
      <c r="D455" s="4" t="s">
        <v>43</v>
      </c>
      <c r="E455" s="4" t="s">
        <v>28</v>
      </c>
      <c r="F455" s="4" t="s">
        <v>3</v>
      </c>
      <c r="G455" s="4" t="s">
        <v>9</v>
      </c>
      <c r="H455" s="4" t="s">
        <v>46</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6">
      <c r="A456" s="2">
        <v>1876</v>
      </c>
      <c r="B456" s="3">
        <v>46110</v>
      </c>
      <c r="C456" s="4" t="s">
        <v>6</v>
      </c>
      <c r="D456" s="4" t="s">
        <v>27</v>
      </c>
      <c r="E456" s="4" t="s">
        <v>8</v>
      </c>
      <c r="F456" s="4" t="s">
        <v>13</v>
      </c>
      <c r="G456" s="4" t="s">
        <v>4</v>
      </c>
      <c r="H456" s="4" t="s">
        <v>30</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6">
      <c r="A457" s="2">
        <v>2453</v>
      </c>
      <c r="B457" s="3">
        <v>46110</v>
      </c>
      <c r="C457" s="4" t="s">
        <v>20</v>
      </c>
      <c r="D457" s="4" t="s">
        <v>33</v>
      </c>
      <c r="E457" s="4" t="s">
        <v>2</v>
      </c>
      <c r="F457" s="4" t="s">
        <v>16</v>
      </c>
      <c r="G457" s="4" t="s">
        <v>4</v>
      </c>
      <c r="H457" s="4" t="s">
        <v>5</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6">
      <c r="A458" s="2">
        <v>2676</v>
      </c>
      <c r="B458" s="3">
        <v>46110</v>
      </c>
      <c r="C458" s="4" t="s">
        <v>11</v>
      </c>
      <c r="D458" s="4" t="s">
        <v>25</v>
      </c>
      <c r="E458" s="4" t="s">
        <v>19</v>
      </c>
      <c r="F458" s="4" t="s">
        <v>13</v>
      </c>
      <c r="G458" s="4" t="s">
        <v>23</v>
      </c>
      <c r="H458" s="4" t="s">
        <v>29</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6">
      <c r="A459" s="2">
        <v>2800</v>
      </c>
      <c r="B459" s="3">
        <v>46110</v>
      </c>
      <c r="C459" s="4" t="s">
        <v>6</v>
      </c>
      <c r="D459" s="4" t="s">
        <v>41</v>
      </c>
      <c r="E459" s="4" t="s">
        <v>2</v>
      </c>
      <c r="F459" s="4" t="s">
        <v>13</v>
      </c>
      <c r="G459" s="4" t="s">
        <v>4</v>
      </c>
      <c r="H459" s="4" t="s">
        <v>22</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6">
      <c r="A460" s="2">
        <v>2857</v>
      </c>
      <c r="B460" s="3">
        <v>46110</v>
      </c>
      <c r="C460" s="4" t="s">
        <v>0</v>
      </c>
      <c r="D460" s="4" t="s">
        <v>50</v>
      </c>
      <c r="E460" s="4" t="s">
        <v>19</v>
      </c>
      <c r="F460" s="4" t="s">
        <v>13</v>
      </c>
      <c r="G460" s="4" t="s">
        <v>34</v>
      </c>
      <c r="H460" s="4" t="s">
        <v>35</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6">
      <c r="A461" s="2">
        <v>3584</v>
      </c>
      <c r="B461" s="3">
        <v>46110</v>
      </c>
      <c r="C461" s="4" t="s">
        <v>0</v>
      </c>
      <c r="D461" s="4" t="s">
        <v>1</v>
      </c>
      <c r="E461" s="4" t="s">
        <v>2</v>
      </c>
      <c r="F461" s="4" t="s">
        <v>3</v>
      </c>
      <c r="G461" s="4" t="s">
        <v>14</v>
      </c>
      <c r="H461" s="4" t="s">
        <v>15</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6">
      <c r="A462" s="2">
        <v>3669</v>
      </c>
      <c r="B462" s="3">
        <v>46110</v>
      </c>
      <c r="C462" s="4" t="s">
        <v>11</v>
      </c>
      <c r="D462" s="4" t="s">
        <v>39</v>
      </c>
      <c r="E462" s="4" t="s">
        <v>28</v>
      </c>
      <c r="F462" s="4" t="s">
        <v>3</v>
      </c>
      <c r="G462" s="4" t="s">
        <v>23</v>
      </c>
      <c r="H462" s="4" t="s">
        <v>40</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6">
      <c r="A463" s="2">
        <v>4787</v>
      </c>
      <c r="B463" s="3">
        <v>46110</v>
      </c>
      <c r="C463" s="4" t="s">
        <v>20</v>
      </c>
      <c r="D463" s="4" t="s">
        <v>47</v>
      </c>
      <c r="E463" s="4" t="s">
        <v>28</v>
      </c>
      <c r="F463" s="4" t="s">
        <v>13</v>
      </c>
      <c r="G463" s="4" t="s">
        <v>9</v>
      </c>
      <c r="H463" s="4" t="s">
        <v>17</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6">
      <c r="A464" s="2">
        <v>769</v>
      </c>
      <c r="B464" s="3">
        <v>46111</v>
      </c>
      <c r="C464" s="4" t="s">
        <v>20</v>
      </c>
      <c r="D464" s="4" t="s">
        <v>33</v>
      </c>
      <c r="E464" s="4" t="s">
        <v>2</v>
      </c>
      <c r="F464" s="4" t="s">
        <v>3</v>
      </c>
      <c r="G464" s="4" t="s">
        <v>34</v>
      </c>
      <c r="H464" s="4" t="s">
        <v>35</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6">
      <c r="A465" s="2">
        <v>1184</v>
      </c>
      <c r="B465" s="3">
        <v>46111</v>
      </c>
      <c r="C465" s="4" t="s">
        <v>20</v>
      </c>
      <c r="D465" s="4" t="s">
        <v>33</v>
      </c>
      <c r="E465" s="4" t="s">
        <v>2</v>
      </c>
      <c r="F465" s="4" t="s">
        <v>3</v>
      </c>
      <c r="G465" s="4" t="s">
        <v>4</v>
      </c>
      <c r="H465" s="4" t="s">
        <v>22</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6">
      <c r="A466" s="2">
        <v>1498</v>
      </c>
      <c r="B466" s="3">
        <v>46111</v>
      </c>
      <c r="C466" s="4" t="s">
        <v>6</v>
      </c>
      <c r="D466" s="4" t="s">
        <v>49</v>
      </c>
      <c r="E466" s="4" t="s">
        <v>28</v>
      </c>
      <c r="F466" s="4" t="s">
        <v>16</v>
      </c>
      <c r="G466" s="4" t="s">
        <v>9</v>
      </c>
      <c r="H466" s="4" t="s">
        <v>17</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6">
      <c r="A467" s="2">
        <v>2054</v>
      </c>
      <c r="B467" s="3">
        <v>46111</v>
      </c>
      <c r="C467" s="4" t="s">
        <v>20</v>
      </c>
      <c r="D467" s="4" t="s">
        <v>47</v>
      </c>
      <c r="E467" s="4" t="s">
        <v>8</v>
      </c>
      <c r="F467" s="4" t="s">
        <v>16</v>
      </c>
      <c r="G467" s="4" t="s">
        <v>9</v>
      </c>
      <c r="H467" s="4" t="s">
        <v>17</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6">
      <c r="A468" s="2">
        <v>2294</v>
      </c>
      <c r="B468" s="3">
        <v>46111</v>
      </c>
      <c r="C468" s="4" t="s">
        <v>6</v>
      </c>
      <c r="D468" s="4" t="s">
        <v>49</v>
      </c>
      <c r="E468" s="4" t="s">
        <v>2</v>
      </c>
      <c r="F468" s="4" t="s">
        <v>13</v>
      </c>
      <c r="G468" s="4" t="s">
        <v>34</v>
      </c>
      <c r="H468" s="4" t="s">
        <v>35</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6">
      <c r="A469" s="2">
        <v>2892</v>
      </c>
      <c r="B469" s="3">
        <v>46111</v>
      </c>
      <c r="C469" s="4" t="s">
        <v>6</v>
      </c>
      <c r="D469" s="4" t="s">
        <v>43</v>
      </c>
      <c r="E469" s="4" t="s">
        <v>2</v>
      </c>
      <c r="F469" s="4" t="s">
        <v>3</v>
      </c>
      <c r="G469" s="4" t="s">
        <v>9</v>
      </c>
      <c r="H469" s="4" t="s">
        <v>17</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6">
      <c r="A470" s="2">
        <v>3145</v>
      </c>
      <c r="B470" s="3">
        <v>46111</v>
      </c>
      <c r="C470" s="4" t="s">
        <v>6</v>
      </c>
      <c r="D470" s="4" t="s">
        <v>41</v>
      </c>
      <c r="E470" s="4" t="s">
        <v>2</v>
      </c>
      <c r="F470" s="4" t="s">
        <v>3</v>
      </c>
      <c r="G470" s="4" t="s">
        <v>14</v>
      </c>
      <c r="H470" s="4" t="s">
        <v>44</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6">
      <c r="A471" s="2">
        <v>3925</v>
      </c>
      <c r="B471" s="3">
        <v>46111</v>
      </c>
      <c r="C471" s="4" t="s">
        <v>20</v>
      </c>
      <c r="D471" s="4" t="s">
        <v>47</v>
      </c>
      <c r="E471" s="4" t="s">
        <v>2</v>
      </c>
      <c r="F471" s="4" t="s">
        <v>16</v>
      </c>
      <c r="G471" s="4" t="s">
        <v>34</v>
      </c>
      <c r="H471" s="4" t="s">
        <v>42</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6">
      <c r="A472" s="2">
        <v>2722</v>
      </c>
      <c r="B472" s="3">
        <v>46112</v>
      </c>
      <c r="C472" s="4" t="s">
        <v>20</v>
      </c>
      <c r="D472" s="4" t="s">
        <v>47</v>
      </c>
      <c r="E472" s="4" t="s">
        <v>28</v>
      </c>
      <c r="F472" s="4" t="s">
        <v>13</v>
      </c>
      <c r="G472" s="4" t="s">
        <v>4</v>
      </c>
      <c r="H472" s="4" t="s">
        <v>22</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6">
      <c r="A473" s="2">
        <v>2767</v>
      </c>
      <c r="B473" s="3">
        <v>46112</v>
      </c>
      <c r="C473" s="4" t="s">
        <v>6</v>
      </c>
      <c r="D473" s="4" t="s">
        <v>27</v>
      </c>
      <c r="E473" s="4" t="s">
        <v>2</v>
      </c>
      <c r="F473" s="4" t="s">
        <v>3</v>
      </c>
      <c r="G473" s="4" t="s">
        <v>14</v>
      </c>
      <c r="H473" s="4" t="s">
        <v>44</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6">
      <c r="A474" s="2">
        <v>3794</v>
      </c>
      <c r="B474" s="3">
        <v>46112</v>
      </c>
      <c r="C474" s="4" t="s">
        <v>6</v>
      </c>
      <c r="D474" s="4" t="s">
        <v>43</v>
      </c>
      <c r="E474" s="4" t="s">
        <v>19</v>
      </c>
      <c r="F474" s="4" t="s">
        <v>16</v>
      </c>
      <c r="G474" s="4" t="s">
        <v>34</v>
      </c>
      <c r="H474" s="4" t="s">
        <v>45</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6">
      <c r="A475" s="2">
        <v>3880</v>
      </c>
      <c r="B475" s="3">
        <v>46112</v>
      </c>
      <c r="C475" s="4" t="s">
        <v>6</v>
      </c>
      <c r="D475" s="4" t="s">
        <v>43</v>
      </c>
      <c r="E475" s="4" t="s">
        <v>8</v>
      </c>
      <c r="F475" s="4" t="s">
        <v>16</v>
      </c>
      <c r="G475" s="4" t="s">
        <v>23</v>
      </c>
      <c r="H475" s="4" t="s">
        <v>51</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6">
      <c r="A476" s="2">
        <v>422</v>
      </c>
      <c r="B476" s="3">
        <v>46113</v>
      </c>
      <c r="C476" s="4" t="s">
        <v>20</v>
      </c>
      <c r="D476" s="4" t="s">
        <v>21</v>
      </c>
      <c r="E476" s="4" t="s">
        <v>2</v>
      </c>
      <c r="F476" s="4" t="s">
        <v>16</v>
      </c>
      <c r="G476" s="4" t="s">
        <v>4</v>
      </c>
      <c r="H476" s="4" t="s">
        <v>5</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6">
      <c r="A477" s="2">
        <v>495</v>
      </c>
      <c r="B477" s="3">
        <v>46113</v>
      </c>
      <c r="C477" s="4" t="s">
        <v>6</v>
      </c>
      <c r="D477" s="4" t="s">
        <v>49</v>
      </c>
      <c r="E477" s="4" t="s">
        <v>19</v>
      </c>
      <c r="F477" s="4" t="s">
        <v>16</v>
      </c>
      <c r="G477" s="4" t="s">
        <v>14</v>
      </c>
      <c r="H477" s="4" t="s">
        <v>44</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6">
      <c r="A478" s="2">
        <v>1517</v>
      </c>
      <c r="B478" s="3">
        <v>46113</v>
      </c>
      <c r="C478" s="4" t="s">
        <v>11</v>
      </c>
      <c r="D478" s="4" t="s">
        <v>52</v>
      </c>
      <c r="E478" s="4" t="s">
        <v>2</v>
      </c>
      <c r="F478" s="4" t="s">
        <v>16</v>
      </c>
      <c r="G478" s="4" t="s">
        <v>4</v>
      </c>
      <c r="H478" s="4" t="s">
        <v>26</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6">
      <c r="A479" s="2">
        <v>2391</v>
      </c>
      <c r="B479" s="3">
        <v>46113</v>
      </c>
      <c r="C479" s="4" t="s">
        <v>6</v>
      </c>
      <c r="D479" s="4" t="s">
        <v>43</v>
      </c>
      <c r="E479" s="4" t="s">
        <v>2</v>
      </c>
      <c r="F479" s="4" t="s">
        <v>3</v>
      </c>
      <c r="G479" s="4" t="s">
        <v>34</v>
      </c>
      <c r="H479" s="4" t="s">
        <v>35</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6">
      <c r="A480" s="2">
        <v>3809</v>
      </c>
      <c r="B480" s="3">
        <v>46113</v>
      </c>
      <c r="C480" s="4" t="s">
        <v>0</v>
      </c>
      <c r="D480" s="4" t="s">
        <v>50</v>
      </c>
      <c r="E480" s="4" t="s">
        <v>2</v>
      </c>
      <c r="F480" s="4" t="s">
        <v>13</v>
      </c>
      <c r="G480" s="4" t="s">
        <v>23</v>
      </c>
      <c r="H480" s="4" t="s">
        <v>51</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6">
      <c r="A481" s="2">
        <v>3958</v>
      </c>
      <c r="B481" s="3">
        <v>46113</v>
      </c>
      <c r="C481" s="4" t="s">
        <v>6</v>
      </c>
      <c r="D481" s="4" t="s">
        <v>7</v>
      </c>
      <c r="E481" s="4" t="s">
        <v>2</v>
      </c>
      <c r="F481" s="4" t="s">
        <v>3</v>
      </c>
      <c r="G481" s="4" t="s">
        <v>23</v>
      </c>
      <c r="H481" s="4" t="s">
        <v>51</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6">
      <c r="A482" s="2">
        <v>4418</v>
      </c>
      <c r="B482" s="3">
        <v>46113</v>
      </c>
      <c r="C482" s="4" t="s">
        <v>6</v>
      </c>
      <c r="D482" s="4" t="s">
        <v>49</v>
      </c>
      <c r="E482" s="4" t="s">
        <v>28</v>
      </c>
      <c r="F482" s="4" t="s">
        <v>13</v>
      </c>
      <c r="G482" s="4" t="s">
        <v>34</v>
      </c>
      <c r="H482" s="4" t="s">
        <v>42</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6">
      <c r="A483" s="2">
        <v>4693</v>
      </c>
      <c r="B483" s="3">
        <v>46113</v>
      </c>
      <c r="C483" s="4" t="s">
        <v>6</v>
      </c>
      <c r="D483" s="4" t="s">
        <v>43</v>
      </c>
      <c r="E483" s="4" t="s">
        <v>8</v>
      </c>
      <c r="F483" s="4" t="s">
        <v>16</v>
      </c>
      <c r="G483" s="4" t="s">
        <v>9</v>
      </c>
      <c r="H483" s="4" t="s">
        <v>10</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6">
      <c r="A484" s="2">
        <v>193</v>
      </c>
      <c r="B484" s="3">
        <v>46114</v>
      </c>
      <c r="C484" s="4" t="s">
        <v>20</v>
      </c>
      <c r="D484" s="4" t="s">
        <v>21</v>
      </c>
      <c r="E484" s="4" t="s">
        <v>19</v>
      </c>
      <c r="F484" s="4" t="s">
        <v>3</v>
      </c>
      <c r="G484" s="4" t="s">
        <v>14</v>
      </c>
      <c r="H484" s="4" t="s">
        <v>15</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6">
      <c r="A485" s="2">
        <v>2246</v>
      </c>
      <c r="B485" s="3">
        <v>46114</v>
      </c>
      <c r="C485" s="4" t="s">
        <v>6</v>
      </c>
      <c r="D485" s="4" t="s">
        <v>43</v>
      </c>
      <c r="E485" s="4" t="s">
        <v>28</v>
      </c>
      <c r="F485" s="4" t="s">
        <v>3</v>
      </c>
      <c r="G485" s="4" t="s">
        <v>4</v>
      </c>
      <c r="H485" s="4" t="s">
        <v>22</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6">
      <c r="A486" s="2">
        <v>2556</v>
      </c>
      <c r="B486" s="3">
        <v>46114</v>
      </c>
      <c r="C486" s="4" t="s">
        <v>20</v>
      </c>
      <c r="D486" s="4" t="s">
        <v>33</v>
      </c>
      <c r="E486" s="4" t="s">
        <v>2</v>
      </c>
      <c r="F486" s="4" t="s">
        <v>3</v>
      </c>
      <c r="G486" s="4" t="s">
        <v>9</v>
      </c>
      <c r="H486" s="4" t="s">
        <v>46</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6">
      <c r="A487" s="2">
        <v>169</v>
      </c>
      <c r="B487" s="3">
        <v>46115</v>
      </c>
      <c r="C487" s="4" t="s">
        <v>11</v>
      </c>
      <c r="D487" s="4" t="s">
        <v>52</v>
      </c>
      <c r="E487" s="4" t="s">
        <v>2</v>
      </c>
      <c r="F487" s="4" t="s">
        <v>13</v>
      </c>
      <c r="G487" s="4" t="s">
        <v>9</v>
      </c>
      <c r="H487" s="4" t="s">
        <v>10</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6">
      <c r="A488" s="2">
        <v>877</v>
      </c>
      <c r="B488" s="3">
        <v>46115</v>
      </c>
      <c r="C488" s="4" t="s">
        <v>6</v>
      </c>
      <c r="D488" s="4" t="s">
        <v>43</v>
      </c>
      <c r="E488" s="4" t="s">
        <v>2</v>
      </c>
      <c r="F488" s="4" t="s">
        <v>13</v>
      </c>
      <c r="G488" s="4" t="s">
        <v>23</v>
      </c>
      <c r="H488" s="4" t="s">
        <v>51</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6">
      <c r="A489" s="2">
        <v>2023</v>
      </c>
      <c r="B489" s="3">
        <v>46115</v>
      </c>
      <c r="C489" s="4" t="s">
        <v>6</v>
      </c>
      <c r="D489" s="4" t="s">
        <v>43</v>
      </c>
      <c r="E489" s="4" t="s">
        <v>2</v>
      </c>
      <c r="F489" s="4" t="s">
        <v>13</v>
      </c>
      <c r="G489" s="4" t="s">
        <v>14</v>
      </c>
      <c r="H489" s="4" t="s">
        <v>48</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6">
      <c r="A490" s="2">
        <v>2548</v>
      </c>
      <c r="B490" s="3">
        <v>46115</v>
      </c>
      <c r="C490" s="4" t="s">
        <v>0</v>
      </c>
      <c r="D490" s="4" t="s">
        <v>36</v>
      </c>
      <c r="E490" s="4" t="s">
        <v>28</v>
      </c>
      <c r="F490" s="4" t="s">
        <v>13</v>
      </c>
      <c r="G490" s="4" t="s">
        <v>4</v>
      </c>
      <c r="H490" s="4" t="s">
        <v>22</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6">
      <c r="A491" s="2">
        <v>2602</v>
      </c>
      <c r="B491" s="3">
        <v>46115</v>
      </c>
      <c r="C491" s="4" t="s">
        <v>6</v>
      </c>
      <c r="D491" s="4" t="s">
        <v>43</v>
      </c>
      <c r="E491" s="4" t="s">
        <v>28</v>
      </c>
      <c r="F491" s="4" t="s">
        <v>13</v>
      </c>
      <c r="G491" s="4" t="s">
        <v>4</v>
      </c>
      <c r="H491" s="4" t="s">
        <v>26</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6">
      <c r="A492" s="2">
        <v>3229</v>
      </c>
      <c r="B492" s="3">
        <v>46115</v>
      </c>
      <c r="C492" s="4" t="s">
        <v>20</v>
      </c>
      <c r="D492" s="4" t="s">
        <v>47</v>
      </c>
      <c r="E492" s="4" t="s">
        <v>19</v>
      </c>
      <c r="F492" s="4" t="s">
        <v>3</v>
      </c>
      <c r="G492" s="4" t="s">
        <v>14</v>
      </c>
      <c r="H492" s="4" t="s">
        <v>15</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6">
      <c r="A493" s="2">
        <v>3261</v>
      </c>
      <c r="B493" s="3">
        <v>46115</v>
      </c>
      <c r="C493" s="4" t="s">
        <v>11</v>
      </c>
      <c r="D493" s="4" t="s">
        <v>39</v>
      </c>
      <c r="E493" s="4" t="s">
        <v>2</v>
      </c>
      <c r="F493" s="4" t="s">
        <v>13</v>
      </c>
      <c r="G493" s="4" t="s">
        <v>14</v>
      </c>
      <c r="H493" s="4" t="s">
        <v>44</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6">
      <c r="A494" s="2">
        <v>3621</v>
      </c>
      <c r="B494" s="3">
        <v>46115</v>
      </c>
      <c r="C494" s="4" t="s">
        <v>20</v>
      </c>
      <c r="D494" s="4" t="s">
        <v>33</v>
      </c>
      <c r="E494" s="4" t="s">
        <v>2</v>
      </c>
      <c r="F494" s="4" t="s">
        <v>13</v>
      </c>
      <c r="G494" s="4" t="s">
        <v>4</v>
      </c>
      <c r="H494" s="4" t="s">
        <v>30</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6">
      <c r="A495" s="2">
        <v>4681</v>
      </c>
      <c r="B495" s="3">
        <v>46115</v>
      </c>
      <c r="C495" s="4" t="s">
        <v>20</v>
      </c>
      <c r="D495" s="4" t="s">
        <v>47</v>
      </c>
      <c r="E495" s="4" t="s">
        <v>28</v>
      </c>
      <c r="F495" s="4" t="s">
        <v>3</v>
      </c>
      <c r="G495" s="4" t="s">
        <v>4</v>
      </c>
      <c r="H495" s="4" t="s">
        <v>5</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6">
      <c r="A496" s="2">
        <v>4954</v>
      </c>
      <c r="B496" s="3">
        <v>46115</v>
      </c>
      <c r="C496" s="4" t="s">
        <v>20</v>
      </c>
      <c r="D496" s="4" t="s">
        <v>33</v>
      </c>
      <c r="E496" s="4" t="s">
        <v>2</v>
      </c>
      <c r="F496" s="4" t="s">
        <v>13</v>
      </c>
      <c r="G496" s="4" t="s">
        <v>9</v>
      </c>
      <c r="H496" s="4" t="s">
        <v>46</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6">
      <c r="A497" s="2">
        <v>1153</v>
      </c>
      <c r="B497" s="3">
        <v>46116</v>
      </c>
      <c r="C497" s="4" t="s">
        <v>11</v>
      </c>
      <c r="D497" s="4" t="s">
        <v>52</v>
      </c>
      <c r="E497" s="4" t="s">
        <v>19</v>
      </c>
      <c r="F497" s="4" t="s">
        <v>13</v>
      </c>
      <c r="G497" s="4" t="s">
        <v>9</v>
      </c>
      <c r="H497" s="4" t="s">
        <v>10</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6">
      <c r="A498" s="2">
        <v>1383</v>
      </c>
      <c r="B498" s="3">
        <v>46116</v>
      </c>
      <c r="C498" s="4" t="s">
        <v>20</v>
      </c>
      <c r="D498" s="4" t="s">
        <v>21</v>
      </c>
      <c r="E498" s="4" t="s">
        <v>19</v>
      </c>
      <c r="F498" s="4" t="s">
        <v>3</v>
      </c>
      <c r="G498" s="4" t="s">
        <v>4</v>
      </c>
      <c r="H498" s="4" t="s">
        <v>22</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6">
      <c r="A499" s="2">
        <v>2583</v>
      </c>
      <c r="B499" s="3">
        <v>46116</v>
      </c>
      <c r="C499" s="4" t="s">
        <v>0</v>
      </c>
      <c r="D499" s="4" t="s">
        <v>1</v>
      </c>
      <c r="E499" s="4" t="s">
        <v>2</v>
      </c>
      <c r="F499" s="4" t="s">
        <v>3</v>
      </c>
      <c r="G499" s="4" t="s">
        <v>34</v>
      </c>
      <c r="H499" s="4" t="s">
        <v>35</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6">
      <c r="A500" s="2">
        <v>4074</v>
      </c>
      <c r="B500" s="3">
        <v>46116</v>
      </c>
      <c r="C500" s="4" t="s">
        <v>6</v>
      </c>
      <c r="D500" s="4" t="s">
        <v>7</v>
      </c>
      <c r="E500" s="4" t="s">
        <v>19</v>
      </c>
      <c r="F500" s="4" t="s">
        <v>3</v>
      </c>
      <c r="G500" s="4" t="s">
        <v>23</v>
      </c>
      <c r="H500" s="4" t="s">
        <v>51</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6">
      <c r="A501" s="2">
        <v>4301</v>
      </c>
      <c r="B501" s="3">
        <v>46116</v>
      </c>
      <c r="C501" s="4" t="s">
        <v>11</v>
      </c>
      <c r="D501" s="4" t="s">
        <v>52</v>
      </c>
      <c r="E501" s="4" t="s">
        <v>19</v>
      </c>
      <c r="F501" s="4" t="s">
        <v>13</v>
      </c>
      <c r="G501" s="4" t="s">
        <v>34</v>
      </c>
      <c r="H501" s="4" t="s">
        <v>38</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6">
      <c r="A502" s="2">
        <v>4692</v>
      </c>
      <c r="B502" s="3">
        <v>46116</v>
      </c>
      <c r="C502" s="4" t="s">
        <v>20</v>
      </c>
      <c r="D502" s="4" t="s">
        <v>47</v>
      </c>
      <c r="E502" s="4" t="s">
        <v>2</v>
      </c>
      <c r="F502" s="4" t="s">
        <v>3</v>
      </c>
      <c r="G502" s="4" t="s">
        <v>4</v>
      </c>
      <c r="H502" s="4" t="s">
        <v>22</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6">
      <c r="A503" s="2">
        <v>1951</v>
      </c>
      <c r="B503" s="3">
        <v>46117</v>
      </c>
      <c r="C503" s="4" t="s">
        <v>20</v>
      </c>
      <c r="D503" s="4" t="s">
        <v>33</v>
      </c>
      <c r="E503" s="4" t="s">
        <v>28</v>
      </c>
      <c r="F503" s="4" t="s">
        <v>3</v>
      </c>
      <c r="G503" s="4" t="s">
        <v>9</v>
      </c>
      <c r="H503" s="4" t="s">
        <v>37</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6">
      <c r="A504" s="2">
        <v>2111</v>
      </c>
      <c r="B504" s="3">
        <v>46117</v>
      </c>
      <c r="C504" s="4" t="s">
        <v>20</v>
      </c>
      <c r="D504" s="4" t="s">
        <v>47</v>
      </c>
      <c r="E504" s="4" t="s">
        <v>2</v>
      </c>
      <c r="F504" s="4" t="s">
        <v>13</v>
      </c>
      <c r="G504" s="4" t="s">
        <v>9</v>
      </c>
      <c r="H504" s="4" t="s">
        <v>46</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6">
      <c r="A505" s="2">
        <v>2933</v>
      </c>
      <c r="B505" s="3">
        <v>46117</v>
      </c>
      <c r="C505" s="4" t="s">
        <v>6</v>
      </c>
      <c r="D505" s="4" t="s">
        <v>27</v>
      </c>
      <c r="E505" s="4" t="s">
        <v>19</v>
      </c>
      <c r="F505" s="4" t="s">
        <v>3</v>
      </c>
      <c r="G505" s="4" t="s">
        <v>14</v>
      </c>
      <c r="H505" s="4" t="s">
        <v>15</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6">
      <c r="A506" s="2">
        <v>3263</v>
      </c>
      <c r="B506" s="3">
        <v>46117</v>
      </c>
      <c r="C506" s="4" t="s">
        <v>20</v>
      </c>
      <c r="D506" s="4" t="s">
        <v>31</v>
      </c>
      <c r="E506" s="4" t="s">
        <v>2</v>
      </c>
      <c r="F506" s="4" t="s">
        <v>13</v>
      </c>
      <c r="G506" s="4" t="s">
        <v>34</v>
      </c>
      <c r="H506" s="4" t="s">
        <v>45</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6">
      <c r="A507" s="2">
        <v>4764</v>
      </c>
      <c r="B507" s="3">
        <v>46117</v>
      </c>
      <c r="C507" s="4" t="s">
        <v>20</v>
      </c>
      <c r="D507" s="4" t="s">
        <v>47</v>
      </c>
      <c r="E507" s="4" t="s">
        <v>28</v>
      </c>
      <c r="F507" s="4" t="s">
        <v>13</v>
      </c>
      <c r="G507" s="4" t="s">
        <v>4</v>
      </c>
      <c r="H507" s="4" t="s">
        <v>26</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6">
      <c r="A508" s="2">
        <v>28</v>
      </c>
      <c r="B508" s="3">
        <v>46118</v>
      </c>
      <c r="C508" s="4" t="s">
        <v>6</v>
      </c>
      <c r="D508" s="4" t="s">
        <v>27</v>
      </c>
      <c r="E508" s="4" t="s">
        <v>19</v>
      </c>
      <c r="F508" s="4" t="s">
        <v>13</v>
      </c>
      <c r="G508" s="4" t="s">
        <v>34</v>
      </c>
      <c r="H508" s="4" t="s">
        <v>38</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6">
      <c r="A509" s="2">
        <v>581</v>
      </c>
      <c r="B509" s="3">
        <v>46118</v>
      </c>
      <c r="C509" s="4" t="s">
        <v>6</v>
      </c>
      <c r="D509" s="4" t="s">
        <v>7</v>
      </c>
      <c r="E509" s="4" t="s">
        <v>2</v>
      </c>
      <c r="F509" s="4" t="s">
        <v>3</v>
      </c>
      <c r="G509" s="4" t="s">
        <v>23</v>
      </c>
      <c r="H509" s="4" t="s">
        <v>51</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6">
      <c r="A510" s="2">
        <v>643</v>
      </c>
      <c r="B510" s="3">
        <v>46118</v>
      </c>
      <c r="C510" s="4" t="s">
        <v>20</v>
      </c>
      <c r="D510" s="4" t="s">
        <v>33</v>
      </c>
      <c r="E510" s="4" t="s">
        <v>2</v>
      </c>
      <c r="F510" s="4" t="s">
        <v>3</v>
      </c>
      <c r="G510" s="4" t="s">
        <v>9</v>
      </c>
      <c r="H510" s="4" t="s">
        <v>46</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6">
      <c r="A511" s="2">
        <v>1907</v>
      </c>
      <c r="B511" s="3">
        <v>46118</v>
      </c>
      <c r="C511" s="4" t="s">
        <v>6</v>
      </c>
      <c r="D511" s="4" t="s">
        <v>43</v>
      </c>
      <c r="E511" s="4" t="s">
        <v>8</v>
      </c>
      <c r="F511" s="4" t="s">
        <v>16</v>
      </c>
      <c r="G511" s="4" t="s">
        <v>4</v>
      </c>
      <c r="H511" s="4" t="s">
        <v>22</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6">
      <c r="A512" s="2">
        <v>1950</v>
      </c>
      <c r="B512" s="3">
        <v>46118</v>
      </c>
      <c r="C512" s="4" t="s">
        <v>0</v>
      </c>
      <c r="D512" s="4" t="s">
        <v>36</v>
      </c>
      <c r="E512" s="4" t="s">
        <v>2</v>
      </c>
      <c r="F512" s="4" t="s">
        <v>13</v>
      </c>
      <c r="G512" s="4" t="s">
        <v>9</v>
      </c>
      <c r="H512" s="4" t="s">
        <v>46</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6">
      <c r="A513" s="2">
        <v>2443</v>
      </c>
      <c r="B513" s="3">
        <v>46118</v>
      </c>
      <c r="C513" s="4" t="s">
        <v>0</v>
      </c>
      <c r="D513" s="4" t="s">
        <v>50</v>
      </c>
      <c r="E513" s="4" t="s">
        <v>2</v>
      </c>
      <c r="F513" s="4" t="s">
        <v>3</v>
      </c>
      <c r="G513" s="4" t="s">
        <v>14</v>
      </c>
      <c r="H513" s="4" t="s">
        <v>15</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6">
      <c r="A514" s="2">
        <v>2480</v>
      </c>
      <c r="B514" s="3">
        <v>46118</v>
      </c>
      <c r="C514" s="4" t="s">
        <v>11</v>
      </c>
      <c r="D514" s="4" t="s">
        <v>52</v>
      </c>
      <c r="E514" s="4" t="s">
        <v>8</v>
      </c>
      <c r="F514" s="4" t="s">
        <v>13</v>
      </c>
      <c r="G514" s="4" t="s">
        <v>9</v>
      </c>
      <c r="H514" s="4" t="s">
        <v>37</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6">
      <c r="A515" s="2">
        <v>2515</v>
      </c>
      <c r="B515" s="3">
        <v>46118</v>
      </c>
      <c r="C515" s="4" t="s">
        <v>20</v>
      </c>
      <c r="D515" s="4" t="s">
        <v>33</v>
      </c>
      <c r="E515" s="4" t="s">
        <v>2</v>
      </c>
      <c r="F515" s="4" t="s">
        <v>3</v>
      </c>
      <c r="G515" s="4" t="s">
        <v>4</v>
      </c>
      <c r="H515" s="4" t="s">
        <v>5</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6">
      <c r="A516" s="2">
        <v>2829</v>
      </c>
      <c r="B516" s="3">
        <v>46118</v>
      </c>
      <c r="C516" s="4" t="s">
        <v>6</v>
      </c>
      <c r="D516" s="4" t="s">
        <v>27</v>
      </c>
      <c r="E516" s="4" t="s">
        <v>2</v>
      </c>
      <c r="F516" s="4" t="s">
        <v>16</v>
      </c>
      <c r="G516" s="4" t="s">
        <v>4</v>
      </c>
      <c r="H516" s="4" t="s">
        <v>30</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6">
      <c r="A517" s="2">
        <v>4086</v>
      </c>
      <c r="B517" s="3">
        <v>46118</v>
      </c>
      <c r="C517" s="4" t="s">
        <v>20</v>
      </c>
      <c r="D517" s="4" t="s">
        <v>33</v>
      </c>
      <c r="E517" s="4" t="s">
        <v>19</v>
      </c>
      <c r="F517" s="4" t="s">
        <v>3</v>
      </c>
      <c r="G517" s="4" t="s">
        <v>9</v>
      </c>
      <c r="H517" s="4" t="s">
        <v>37</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6">
      <c r="A518" s="2">
        <v>4512</v>
      </c>
      <c r="B518" s="3">
        <v>46118</v>
      </c>
      <c r="C518" s="4" t="s">
        <v>6</v>
      </c>
      <c r="D518" s="4" t="s">
        <v>7</v>
      </c>
      <c r="E518" s="4" t="s">
        <v>2</v>
      </c>
      <c r="F518" s="4" t="s">
        <v>13</v>
      </c>
      <c r="G518" s="4" t="s">
        <v>14</v>
      </c>
      <c r="H518" s="4" t="s">
        <v>44</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6">
      <c r="A519" s="2">
        <v>4837</v>
      </c>
      <c r="B519" s="3">
        <v>46118</v>
      </c>
      <c r="C519" s="4" t="s">
        <v>0</v>
      </c>
      <c r="D519" s="4" t="s">
        <v>36</v>
      </c>
      <c r="E519" s="4" t="s">
        <v>8</v>
      </c>
      <c r="F519" s="4" t="s">
        <v>16</v>
      </c>
      <c r="G519" s="4" t="s">
        <v>9</v>
      </c>
      <c r="H519" s="4" t="s">
        <v>37</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6">
      <c r="A520" s="2">
        <v>1580</v>
      </c>
      <c r="B520" s="3">
        <v>46119</v>
      </c>
      <c r="C520" s="4" t="s">
        <v>11</v>
      </c>
      <c r="D520" s="4" t="s">
        <v>18</v>
      </c>
      <c r="E520" s="4" t="s">
        <v>2</v>
      </c>
      <c r="F520" s="4" t="s">
        <v>13</v>
      </c>
      <c r="G520" s="4" t="s">
        <v>23</v>
      </c>
      <c r="H520" s="4" t="s">
        <v>51</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6">
      <c r="A521" s="2">
        <v>1962</v>
      </c>
      <c r="B521" s="3">
        <v>46119</v>
      </c>
      <c r="C521" s="4" t="s">
        <v>0</v>
      </c>
      <c r="D521" s="4" t="s">
        <v>1</v>
      </c>
      <c r="E521" s="4" t="s">
        <v>2</v>
      </c>
      <c r="F521" s="4" t="s">
        <v>3</v>
      </c>
      <c r="G521" s="4" t="s">
        <v>9</v>
      </c>
      <c r="H521" s="4" t="s">
        <v>37</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6">
      <c r="A522" s="2">
        <v>2381</v>
      </c>
      <c r="B522" s="3">
        <v>46119</v>
      </c>
      <c r="C522" s="4" t="s">
        <v>6</v>
      </c>
      <c r="D522" s="4" t="s">
        <v>41</v>
      </c>
      <c r="E522" s="4" t="s">
        <v>2</v>
      </c>
      <c r="F522" s="4" t="s">
        <v>3</v>
      </c>
      <c r="G522" s="4" t="s">
        <v>14</v>
      </c>
      <c r="H522" s="4" t="s">
        <v>44</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6">
      <c r="A523" s="2">
        <v>2655</v>
      </c>
      <c r="B523" s="3">
        <v>46119</v>
      </c>
      <c r="C523" s="4" t="s">
        <v>20</v>
      </c>
      <c r="D523" s="4" t="s">
        <v>47</v>
      </c>
      <c r="E523" s="4" t="s">
        <v>19</v>
      </c>
      <c r="F523" s="4" t="s">
        <v>16</v>
      </c>
      <c r="G523" s="4" t="s">
        <v>4</v>
      </c>
      <c r="H523" s="4" t="s">
        <v>30</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6">
      <c r="A524" s="2">
        <v>2944</v>
      </c>
      <c r="B524" s="3">
        <v>46119</v>
      </c>
      <c r="C524" s="4" t="s">
        <v>6</v>
      </c>
      <c r="D524" s="4" t="s">
        <v>49</v>
      </c>
      <c r="E524" s="4" t="s">
        <v>19</v>
      </c>
      <c r="F524" s="4" t="s">
        <v>13</v>
      </c>
      <c r="G524" s="4" t="s">
        <v>34</v>
      </c>
      <c r="H524" s="4" t="s">
        <v>45</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6">
      <c r="A525" s="2">
        <v>4756</v>
      </c>
      <c r="B525" s="3">
        <v>46119</v>
      </c>
      <c r="C525" s="4" t="s">
        <v>11</v>
      </c>
      <c r="D525" s="4" t="s">
        <v>52</v>
      </c>
      <c r="E525" s="4" t="s">
        <v>2</v>
      </c>
      <c r="F525" s="4" t="s">
        <v>16</v>
      </c>
      <c r="G525" s="4" t="s">
        <v>9</v>
      </c>
      <c r="H525" s="4" t="s">
        <v>37</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6">
      <c r="A526" s="2">
        <v>52</v>
      </c>
      <c r="B526" s="3">
        <v>46120</v>
      </c>
      <c r="C526" s="4" t="s">
        <v>6</v>
      </c>
      <c r="D526" s="4" t="s">
        <v>43</v>
      </c>
      <c r="E526" s="4" t="s">
        <v>2</v>
      </c>
      <c r="F526" s="4" t="s">
        <v>13</v>
      </c>
      <c r="G526" s="4" t="s">
        <v>14</v>
      </c>
      <c r="H526" s="4" t="s">
        <v>44</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6">
      <c r="A527" s="2">
        <v>556</v>
      </c>
      <c r="B527" s="3">
        <v>46120</v>
      </c>
      <c r="C527" s="4" t="s">
        <v>20</v>
      </c>
      <c r="D527" s="4" t="s">
        <v>33</v>
      </c>
      <c r="E527" s="4" t="s">
        <v>2</v>
      </c>
      <c r="F527" s="4" t="s">
        <v>13</v>
      </c>
      <c r="G527" s="4" t="s">
        <v>23</v>
      </c>
      <c r="H527" s="4" t="s">
        <v>51</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6">
      <c r="A528" s="2">
        <v>1233</v>
      </c>
      <c r="B528" s="3">
        <v>46120</v>
      </c>
      <c r="C528" s="4" t="s">
        <v>0</v>
      </c>
      <c r="D528" s="4" t="s">
        <v>50</v>
      </c>
      <c r="E528" s="4" t="s">
        <v>2</v>
      </c>
      <c r="F528" s="4" t="s">
        <v>13</v>
      </c>
      <c r="G528" s="4" t="s">
        <v>4</v>
      </c>
      <c r="H528" s="4" t="s">
        <v>22</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6">
      <c r="A529" s="2">
        <v>1492</v>
      </c>
      <c r="B529" s="3">
        <v>46120</v>
      </c>
      <c r="C529" s="4" t="s">
        <v>6</v>
      </c>
      <c r="D529" s="4" t="s">
        <v>49</v>
      </c>
      <c r="E529" s="4" t="s">
        <v>2</v>
      </c>
      <c r="F529" s="4" t="s">
        <v>3</v>
      </c>
      <c r="G529" s="4" t="s">
        <v>4</v>
      </c>
      <c r="H529" s="4" t="s">
        <v>26</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6">
      <c r="A530" s="2">
        <v>1619</v>
      </c>
      <c r="B530" s="3">
        <v>46120</v>
      </c>
      <c r="C530" s="4" t="s">
        <v>20</v>
      </c>
      <c r="D530" s="4" t="s">
        <v>33</v>
      </c>
      <c r="E530" s="4" t="s">
        <v>19</v>
      </c>
      <c r="F530" s="4" t="s">
        <v>13</v>
      </c>
      <c r="G530" s="4" t="s">
        <v>14</v>
      </c>
      <c r="H530" s="4" t="s">
        <v>32</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6">
      <c r="A531" s="2">
        <v>1631</v>
      </c>
      <c r="B531" s="3">
        <v>46120</v>
      </c>
      <c r="C531" s="4" t="s">
        <v>20</v>
      </c>
      <c r="D531" s="4" t="s">
        <v>33</v>
      </c>
      <c r="E531" s="4" t="s">
        <v>2</v>
      </c>
      <c r="F531" s="4" t="s">
        <v>3</v>
      </c>
      <c r="G531" s="4" t="s">
        <v>14</v>
      </c>
      <c r="H531" s="4" t="s">
        <v>32</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6">
      <c r="A532" s="2">
        <v>1844</v>
      </c>
      <c r="B532" s="3">
        <v>46120</v>
      </c>
      <c r="C532" s="4" t="s">
        <v>6</v>
      </c>
      <c r="D532" s="4" t="s">
        <v>49</v>
      </c>
      <c r="E532" s="4" t="s">
        <v>19</v>
      </c>
      <c r="F532" s="4" t="s">
        <v>13</v>
      </c>
      <c r="G532" s="4" t="s">
        <v>34</v>
      </c>
      <c r="H532" s="4" t="s">
        <v>42</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6">
      <c r="A533" s="2">
        <v>4246</v>
      </c>
      <c r="B533" s="3">
        <v>46120</v>
      </c>
      <c r="C533" s="4" t="s">
        <v>20</v>
      </c>
      <c r="D533" s="4" t="s">
        <v>33</v>
      </c>
      <c r="E533" s="4" t="s">
        <v>8</v>
      </c>
      <c r="F533" s="4" t="s">
        <v>16</v>
      </c>
      <c r="G533" s="4" t="s">
        <v>9</v>
      </c>
      <c r="H533" s="4" t="s">
        <v>37</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6">
      <c r="A534" s="2">
        <v>5139</v>
      </c>
      <c r="B534" s="3">
        <v>46120</v>
      </c>
      <c r="C534" s="4" t="s">
        <v>0</v>
      </c>
      <c r="D534" s="4" t="s">
        <v>50</v>
      </c>
      <c r="E534" s="4" t="s">
        <v>2</v>
      </c>
      <c r="F534" s="4" t="s">
        <v>3</v>
      </c>
      <c r="G534" s="4" t="s">
        <v>34</v>
      </c>
      <c r="H534" s="4" t="s">
        <v>45</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6">
      <c r="A535" s="2">
        <v>186</v>
      </c>
      <c r="B535" s="3">
        <v>46121</v>
      </c>
      <c r="C535" s="4" t="s">
        <v>0</v>
      </c>
      <c r="D535" s="4" t="s">
        <v>1</v>
      </c>
      <c r="E535" s="4" t="s">
        <v>2</v>
      </c>
      <c r="F535" s="4" t="s">
        <v>13</v>
      </c>
      <c r="G535" s="4" t="s">
        <v>14</v>
      </c>
      <c r="H535" s="4" t="s">
        <v>32</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6">
      <c r="A536" s="2">
        <v>1742</v>
      </c>
      <c r="B536" s="3">
        <v>46121</v>
      </c>
      <c r="C536" s="4" t="s">
        <v>20</v>
      </c>
      <c r="D536" s="4" t="s">
        <v>21</v>
      </c>
      <c r="E536" s="4" t="s">
        <v>28</v>
      </c>
      <c r="F536" s="4" t="s">
        <v>3</v>
      </c>
      <c r="G536" s="4" t="s">
        <v>23</v>
      </c>
      <c r="H536" s="4" t="s">
        <v>51</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6">
      <c r="A537" s="2">
        <v>3189</v>
      </c>
      <c r="B537" s="3">
        <v>46121</v>
      </c>
      <c r="C537" s="4" t="s">
        <v>6</v>
      </c>
      <c r="D537" s="4" t="s">
        <v>41</v>
      </c>
      <c r="E537" s="4" t="s">
        <v>8</v>
      </c>
      <c r="F537" s="4" t="s">
        <v>16</v>
      </c>
      <c r="G537" s="4" t="s">
        <v>9</v>
      </c>
      <c r="H537" s="4" t="s">
        <v>37</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6">
      <c r="A538" s="2">
        <v>3747</v>
      </c>
      <c r="B538" s="3">
        <v>46121</v>
      </c>
      <c r="C538" s="4" t="s">
        <v>20</v>
      </c>
      <c r="D538" s="4" t="s">
        <v>31</v>
      </c>
      <c r="E538" s="4" t="s">
        <v>19</v>
      </c>
      <c r="F538" s="4" t="s">
        <v>3</v>
      </c>
      <c r="G538" s="4" t="s">
        <v>23</v>
      </c>
      <c r="H538" s="4" t="s">
        <v>51</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6">
      <c r="A539" s="2">
        <v>3782</v>
      </c>
      <c r="B539" s="3">
        <v>46121</v>
      </c>
      <c r="C539" s="4" t="s">
        <v>0</v>
      </c>
      <c r="D539" s="4" t="s">
        <v>1</v>
      </c>
      <c r="E539" s="4" t="s">
        <v>19</v>
      </c>
      <c r="F539" s="4" t="s">
        <v>3</v>
      </c>
      <c r="G539" s="4" t="s">
        <v>34</v>
      </c>
      <c r="H539" s="4" t="s">
        <v>35</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6">
      <c r="A540" s="2">
        <v>4344</v>
      </c>
      <c r="B540" s="3">
        <v>46121</v>
      </c>
      <c r="C540" s="4" t="s">
        <v>11</v>
      </c>
      <c r="D540" s="4" t="s">
        <v>25</v>
      </c>
      <c r="E540" s="4" t="s">
        <v>19</v>
      </c>
      <c r="F540" s="4" t="s">
        <v>16</v>
      </c>
      <c r="G540" s="4" t="s">
        <v>23</v>
      </c>
      <c r="H540" s="4" t="s">
        <v>51</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6">
      <c r="A541" s="2">
        <v>4901</v>
      </c>
      <c r="B541" s="3">
        <v>46121</v>
      </c>
      <c r="C541" s="4" t="s">
        <v>0</v>
      </c>
      <c r="D541" s="4" t="s">
        <v>1</v>
      </c>
      <c r="E541" s="4" t="s">
        <v>28</v>
      </c>
      <c r="F541" s="4" t="s">
        <v>13</v>
      </c>
      <c r="G541" s="4" t="s">
        <v>4</v>
      </c>
      <c r="H541" s="4" t="s">
        <v>5</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6">
      <c r="A542" s="2">
        <v>4969</v>
      </c>
      <c r="B542" s="3">
        <v>46121</v>
      </c>
      <c r="C542" s="4" t="s">
        <v>20</v>
      </c>
      <c r="D542" s="4" t="s">
        <v>31</v>
      </c>
      <c r="E542" s="4" t="s">
        <v>28</v>
      </c>
      <c r="F542" s="4" t="s">
        <v>16</v>
      </c>
      <c r="G542" s="4" t="s">
        <v>4</v>
      </c>
      <c r="H542" s="4" t="s">
        <v>5</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6">
      <c r="A543" s="2">
        <v>673</v>
      </c>
      <c r="B543" s="3">
        <v>46122</v>
      </c>
      <c r="C543" s="4" t="s">
        <v>20</v>
      </c>
      <c r="D543" s="4" t="s">
        <v>33</v>
      </c>
      <c r="E543" s="4" t="s">
        <v>19</v>
      </c>
      <c r="F543" s="4" t="s">
        <v>13</v>
      </c>
      <c r="G543" s="4" t="s">
        <v>23</v>
      </c>
      <c r="H543" s="4" t="s">
        <v>29</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6">
      <c r="A544" s="2">
        <v>888</v>
      </c>
      <c r="B544" s="3">
        <v>46122</v>
      </c>
      <c r="C544" s="4" t="s">
        <v>20</v>
      </c>
      <c r="D544" s="4" t="s">
        <v>31</v>
      </c>
      <c r="E544" s="4" t="s">
        <v>19</v>
      </c>
      <c r="F544" s="4" t="s">
        <v>13</v>
      </c>
      <c r="G544" s="4" t="s">
        <v>4</v>
      </c>
      <c r="H544" s="4" t="s">
        <v>26</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6">
      <c r="A545" s="2">
        <v>1541</v>
      </c>
      <c r="B545" s="3">
        <v>46122</v>
      </c>
      <c r="C545" s="4" t="s">
        <v>0</v>
      </c>
      <c r="D545" s="4" t="s">
        <v>50</v>
      </c>
      <c r="E545" s="4" t="s">
        <v>28</v>
      </c>
      <c r="F545" s="4" t="s">
        <v>3</v>
      </c>
      <c r="G545" s="4" t="s">
        <v>23</v>
      </c>
      <c r="H545" s="4" t="s">
        <v>40</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6">
      <c r="A546" s="2">
        <v>1881</v>
      </c>
      <c r="B546" s="3">
        <v>46122</v>
      </c>
      <c r="C546" s="4" t="s">
        <v>20</v>
      </c>
      <c r="D546" s="4" t="s">
        <v>31</v>
      </c>
      <c r="E546" s="4" t="s">
        <v>28</v>
      </c>
      <c r="F546" s="4" t="s">
        <v>13</v>
      </c>
      <c r="G546" s="4" t="s">
        <v>34</v>
      </c>
      <c r="H546" s="4" t="s">
        <v>45</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6">
      <c r="A547" s="2">
        <v>2007</v>
      </c>
      <c r="B547" s="3">
        <v>46122</v>
      </c>
      <c r="C547" s="4" t="s">
        <v>20</v>
      </c>
      <c r="D547" s="4" t="s">
        <v>33</v>
      </c>
      <c r="E547" s="4" t="s">
        <v>2</v>
      </c>
      <c r="F547" s="4" t="s">
        <v>3</v>
      </c>
      <c r="G547" s="4" t="s">
        <v>34</v>
      </c>
      <c r="H547" s="4" t="s">
        <v>38</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6">
      <c r="A548" s="2">
        <v>2312</v>
      </c>
      <c r="B548" s="3">
        <v>46122</v>
      </c>
      <c r="C548" s="4" t="s">
        <v>0</v>
      </c>
      <c r="D548" s="4" t="s">
        <v>50</v>
      </c>
      <c r="E548" s="4" t="s">
        <v>19</v>
      </c>
      <c r="F548" s="4" t="s">
        <v>13</v>
      </c>
      <c r="G548" s="4" t="s">
        <v>9</v>
      </c>
      <c r="H548" s="4" t="s">
        <v>10</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6">
      <c r="A549" s="2">
        <v>4493</v>
      </c>
      <c r="B549" s="3">
        <v>46122</v>
      </c>
      <c r="C549" s="4" t="s">
        <v>0</v>
      </c>
      <c r="D549" s="4" t="s">
        <v>1</v>
      </c>
      <c r="E549" s="4" t="s">
        <v>8</v>
      </c>
      <c r="F549" s="4" t="s">
        <v>16</v>
      </c>
      <c r="G549" s="4" t="s">
        <v>9</v>
      </c>
      <c r="H549" s="4" t="s">
        <v>10</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6">
      <c r="A550" s="2">
        <v>2072</v>
      </c>
      <c r="B550" s="3">
        <v>46123</v>
      </c>
      <c r="C550" s="4" t="s">
        <v>0</v>
      </c>
      <c r="D550" s="4" t="s">
        <v>36</v>
      </c>
      <c r="E550" s="4" t="s">
        <v>2</v>
      </c>
      <c r="F550" s="4" t="s">
        <v>13</v>
      </c>
      <c r="G550" s="4" t="s">
        <v>23</v>
      </c>
      <c r="H550" s="4" t="s">
        <v>51</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6">
      <c r="A551" s="2">
        <v>2142</v>
      </c>
      <c r="B551" s="3">
        <v>46123</v>
      </c>
      <c r="C551" s="4" t="s">
        <v>20</v>
      </c>
      <c r="D551" s="4" t="s">
        <v>21</v>
      </c>
      <c r="E551" s="4" t="s">
        <v>28</v>
      </c>
      <c r="F551" s="4" t="s">
        <v>13</v>
      </c>
      <c r="G551" s="4" t="s">
        <v>23</v>
      </c>
      <c r="H551" s="4" t="s">
        <v>24</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6">
      <c r="A552" s="2">
        <v>2911</v>
      </c>
      <c r="B552" s="3">
        <v>46123</v>
      </c>
      <c r="C552" s="4" t="s">
        <v>11</v>
      </c>
      <c r="D552" s="4" t="s">
        <v>12</v>
      </c>
      <c r="E552" s="4" t="s">
        <v>19</v>
      </c>
      <c r="F552" s="4" t="s">
        <v>13</v>
      </c>
      <c r="G552" s="4" t="s">
        <v>4</v>
      </c>
      <c r="H552" s="4" t="s">
        <v>22</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6">
      <c r="A553" s="2">
        <v>4276</v>
      </c>
      <c r="B553" s="3">
        <v>46123</v>
      </c>
      <c r="C553" s="4" t="s">
        <v>20</v>
      </c>
      <c r="D553" s="4" t="s">
        <v>33</v>
      </c>
      <c r="E553" s="4" t="s">
        <v>2</v>
      </c>
      <c r="F553" s="4" t="s">
        <v>13</v>
      </c>
      <c r="G553" s="4" t="s">
        <v>14</v>
      </c>
      <c r="H553" s="4" t="s">
        <v>48</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6">
      <c r="A554" s="2">
        <v>5077</v>
      </c>
      <c r="B554" s="3">
        <v>46123</v>
      </c>
      <c r="C554" s="4" t="s">
        <v>20</v>
      </c>
      <c r="D554" s="4" t="s">
        <v>33</v>
      </c>
      <c r="E554" s="4" t="s">
        <v>28</v>
      </c>
      <c r="F554" s="4" t="s">
        <v>3</v>
      </c>
      <c r="G554" s="4" t="s">
        <v>9</v>
      </c>
      <c r="H554" s="4" t="s">
        <v>10</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6">
      <c r="A555" s="2">
        <v>1259</v>
      </c>
      <c r="B555" s="3">
        <v>46124</v>
      </c>
      <c r="C555" s="4" t="s">
        <v>6</v>
      </c>
      <c r="D555" s="4" t="s">
        <v>43</v>
      </c>
      <c r="E555" s="4" t="s">
        <v>28</v>
      </c>
      <c r="F555" s="4" t="s">
        <v>13</v>
      </c>
      <c r="G555" s="4" t="s">
        <v>9</v>
      </c>
      <c r="H555" s="4" t="s">
        <v>37</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6">
      <c r="A556" s="2">
        <v>1720</v>
      </c>
      <c r="B556" s="3">
        <v>46124</v>
      </c>
      <c r="C556" s="4" t="s">
        <v>0</v>
      </c>
      <c r="D556" s="4" t="s">
        <v>50</v>
      </c>
      <c r="E556" s="4" t="s">
        <v>2</v>
      </c>
      <c r="F556" s="4" t="s">
        <v>13</v>
      </c>
      <c r="G556" s="4" t="s">
        <v>9</v>
      </c>
      <c r="H556" s="4" t="s">
        <v>10</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6">
      <c r="A557" s="2">
        <v>1975</v>
      </c>
      <c r="B557" s="3">
        <v>46124</v>
      </c>
      <c r="C557" s="4" t="s">
        <v>0</v>
      </c>
      <c r="D557" s="4" t="s">
        <v>50</v>
      </c>
      <c r="E557" s="4" t="s">
        <v>2</v>
      </c>
      <c r="F557" s="4" t="s">
        <v>3</v>
      </c>
      <c r="G557" s="4" t="s">
        <v>34</v>
      </c>
      <c r="H557" s="4" t="s">
        <v>42</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6">
      <c r="A558" s="2">
        <v>2848</v>
      </c>
      <c r="B558" s="3">
        <v>46124</v>
      </c>
      <c r="C558" s="4" t="s">
        <v>6</v>
      </c>
      <c r="D558" s="4" t="s">
        <v>27</v>
      </c>
      <c r="E558" s="4" t="s">
        <v>2</v>
      </c>
      <c r="F558" s="4" t="s">
        <v>13</v>
      </c>
      <c r="G558" s="4" t="s">
        <v>9</v>
      </c>
      <c r="H558" s="4" t="s">
        <v>46</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6">
      <c r="A559" s="2">
        <v>2979</v>
      </c>
      <c r="B559" s="3">
        <v>46124</v>
      </c>
      <c r="C559" s="4" t="s">
        <v>6</v>
      </c>
      <c r="D559" s="4" t="s">
        <v>49</v>
      </c>
      <c r="E559" s="4" t="s">
        <v>2</v>
      </c>
      <c r="F559" s="4" t="s">
        <v>13</v>
      </c>
      <c r="G559" s="4" t="s">
        <v>34</v>
      </c>
      <c r="H559" s="4" t="s">
        <v>38</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6">
      <c r="A560" s="2">
        <v>2996</v>
      </c>
      <c r="B560" s="3">
        <v>46124</v>
      </c>
      <c r="C560" s="4" t="s">
        <v>6</v>
      </c>
      <c r="D560" s="4" t="s">
        <v>43</v>
      </c>
      <c r="E560" s="4" t="s">
        <v>19</v>
      </c>
      <c r="F560" s="4" t="s">
        <v>13</v>
      </c>
      <c r="G560" s="4" t="s">
        <v>14</v>
      </c>
      <c r="H560" s="4" t="s">
        <v>44</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6">
      <c r="A561" s="2">
        <v>749</v>
      </c>
      <c r="B561" s="3">
        <v>46125</v>
      </c>
      <c r="C561" s="4" t="s">
        <v>0</v>
      </c>
      <c r="D561" s="4" t="s">
        <v>50</v>
      </c>
      <c r="E561" s="4" t="s">
        <v>2</v>
      </c>
      <c r="F561" s="4" t="s">
        <v>13</v>
      </c>
      <c r="G561" s="4" t="s">
        <v>23</v>
      </c>
      <c r="H561" s="4" t="s">
        <v>51</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6">
      <c r="A562" s="2">
        <v>1928</v>
      </c>
      <c r="B562" s="3">
        <v>46125</v>
      </c>
      <c r="C562" s="4" t="s">
        <v>20</v>
      </c>
      <c r="D562" s="4" t="s">
        <v>47</v>
      </c>
      <c r="E562" s="4" t="s">
        <v>28</v>
      </c>
      <c r="F562" s="4" t="s">
        <v>3</v>
      </c>
      <c r="G562" s="4" t="s">
        <v>34</v>
      </c>
      <c r="H562" s="4" t="s">
        <v>45</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6">
      <c r="A563" s="2">
        <v>2486</v>
      </c>
      <c r="B563" s="3">
        <v>46125</v>
      </c>
      <c r="C563" s="4" t="s">
        <v>6</v>
      </c>
      <c r="D563" s="4" t="s">
        <v>41</v>
      </c>
      <c r="E563" s="4" t="s">
        <v>2</v>
      </c>
      <c r="F563" s="4" t="s">
        <v>16</v>
      </c>
      <c r="G563" s="4" t="s">
        <v>9</v>
      </c>
      <c r="H563" s="4" t="s">
        <v>10</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6">
      <c r="A564" s="2">
        <v>2688</v>
      </c>
      <c r="B564" s="3">
        <v>46125</v>
      </c>
      <c r="C564" s="4" t="s">
        <v>11</v>
      </c>
      <c r="D564" s="4" t="s">
        <v>52</v>
      </c>
      <c r="E564" s="4" t="s">
        <v>28</v>
      </c>
      <c r="F564" s="4" t="s">
        <v>13</v>
      </c>
      <c r="G564" s="4" t="s">
        <v>14</v>
      </c>
      <c r="H564" s="4" t="s">
        <v>32</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6">
      <c r="A565" s="2">
        <v>2712</v>
      </c>
      <c r="B565" s="3">
        <v>46125</v>
      </c>
      <c r="C565" s="4" t="s">
        <v>11</v>
      </c>
      <c r="D565" s="4" t="s">
        <v>25</v>
      </c>
      <c r="E565" s="4" t="s">
        <v>2</v>
      </c>
      <c r="F565" s="4" t="s">
        <v>3</v>
      </c>
      <c r="G565" s="4" t="s">
        <v>34</v>
      </c>
      <c r="H565" s="4" t="s">
        <v>42</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6">
      <c r="A566" s="2">
        <v>3853</v>
      </c>
      <c r="B566" s="3">
        <v>46125</v>
      </c>
      <c r="C566" s="4" t="s">
        <v>20</v>
      </c>
      <c r="D566" s="4" t="s">
        <v>47</v>
      </c>
      <c r="E566" s="4" t="s">
        <v>2</v>
      </c>
      <c r="F566" s="4" t="s">
        <v>3</v>
      </c>
      <c r="G566" s="4" t="s">
        <v>14</v>
      </c>
      <c r="H566" s="4" t="s">
        <v>44</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6">
      <c r="A567" s="2">
        <v>4043</v>
      </c>
      <c r="B567" s="3">
        <v>46125</v>
      </c>
      <c r="C567" s="4" t="s">
        <v>20</v>
      </c>
      <c r="D567" s="4" t="s">
        <v>31</v>
      </c>
      <c r="E567" s="4" t="s">
        <v>28</v>
      </c>
      <c r="F567" s="4" t="s">
        <v>13</v>
      </c>
      <c r="G567" s="4" t="s">
        <v>9</v>
      </c>
      <c r="H567" s="4" t="s">
        <v>37</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6">
      <c r="A568" s="2">
        <v>290</v>
      </c>
      <c r="B568" s="3">
        <v>46126</v>
      </c>
      <c r="C568" s="4" t="s">
        <v>0</v>
      </c>
      <c r="D568" s="4" t="s">
        <v>50</v>
      </c>
      <c r="E568" s="4" t="s">
        <v>2</v>
      </c>
      <c r="F568" s="4" t="s">
        <v>16</v>
      </c>
      <c r="G568" s="4" t="s">
        <v>14</v>
      </c>
      <c r="H568" s="4" t="s">
        <v>44</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6">
      <c r="A569" s="2">
        <v>2953</v>
      </c>
      <c r="B569" s="3">
        <v>46126</v>
      </c>
      <c r="C569" s="4" t="s">
        <v>0</v>
      </c>
      <c r="D569" s="4" t="s">
        <v>1</v>
      </c>
      <c r="E569" s="4" t="s">
        <v>2</v>
      </c>
      <c r="F569" s="4" t="s">
        <v>3</v>
      </c>
      <c r="G569" s="4" t="s">
        <v>14</v>
      </c>
      <c r="H569" s="4" t="s">
        <v>32</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6">
      <c r="A570" s="2">
        <v>3179</v>
      </c>
      <c r="B570" s="3">
        <v>46126</v>
      </c>
      <c r="C570" s="4" t="s">
        <v>6</v>
      </c>
      <c r="D570" s="4" t="s">
        <v>49</v>
      </c>
      <c r="E570" s="4" t="s">
        <v>2</v>
      </c>
      <c r="F570" s="4" t="s">
        <v>13</v>
      </c>
      <c r="G570" s="4" t="s">
        <v>9</v>
      </c>
      <c r="H570" s="4" t="s">
        <v>17</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6">
      <c r="A571" s="2">
        <v>3301</v>
      </c>
      <c r="B571" s="3">
        <v>46126</v>
      </c>
      <c r="C571" s="4" t="s">
        <v>20</v>
      </c>
      <c r="D571" s="4" t="s">
        <v>21</v>
      </c>
      <c r="E571" s="4" t="s">
        <v>19</v>
      </c>
      <c r="F571" s="4" t="s">
        <v>13</v>
      </c>
      <c r="G571" s="4" t="s">
        <v>4</v>
      </c>
      <c r="H571" s="4" t="s">
        <v>5</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6">
      <c r="A572" s="2">
        <v>3349</v>
      </c>
      <c r="B572" s="3">
        <v>46126</v>
      </c>
      <c r="C572" s="4" t="s">
        <v>20</v>
      </c>
      <c r="D572" s="4" t="s">
        <v>33</v>
      </c>
      <c r="E572" s="4" t="s">
        <v>2</v>
      </c>
      <c r="F572" s="4" t="s">
        <v>3</v>
      </c>
      <c r="G572" s="4" t="s">
        <v>34</v>
      </c>
      <c r="H572" s="4" t="s">
        <v>35</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6">
      <c r="A573" s="2">
        <v>4874</v>
      </c>
      <c r="B573" s="3">
        <v>46126</v>
      </c>
      <c r="C573" s="4" t="s">
        <v>0</v>
      </c>
      <c r="D573" s="4" t="s">
        <v>1</v>
      </c>
      <c r="E573" s="4" t="s">
        <v>19</v>
      </c>
      <c r="F573" s="4" t="s">
        <v>3</v>
      </c>
      <c r="G573" s="4" t="s">
        <v>14</v>
      </c>
      <c r="H573" s="4" t="s">
        <v>32</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6">
      <c r="A574" s="2">
        <v>1045</v>
      </c>
      <c r="B574" s="3">
        <v>46127</v>
      </c>
      <c r="C574" s="4" t="s">
        <v>0</v>
      </c>
      <c r="D574" s="4" t="s">
        <v>50</v>
      </c>
      <c r="E574" s="4" t="s">
        <v>2</v>
      </c>
      <c r="F574" s="4" t="s">
        <v>3</v>
      </c>
      <c r="G574" s="4" t="s">
        <v>23</v>
      </c>
      <c r="H574" s="4" t="s">
        <v>29</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6">
      <c r="A575" s="2">
        <v>1703</v>
      </c>
      <c r="B575" s="3">
        <v>46127</v>
      </c>
      <c r="C575" s="4" t="s">
        <v>6</v>
      </c>
      <c r="D575" s="4" t="s">
        <v>7</v>
      </c>
      <c r="E575" s="4" t="s">
        <v>2</v>
      </c>
      <c r="F575" s="4" t="s">
        <v>3</v>
      </c>
      <c r="G575" s="4" t="s">
        <v>9</v>
      </c>
      <c r="H575" s="4" t="s">
        <v>10</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6">
      <c r="A576" s="2">
        <v>2107</v>
      </c>
      <c r="B576" s="3">
        <v>46127</v>
      </c>
      <c r="C576" s="4" t="s">
        <v>0</v>
      </c>
      <c r="D576" s="4" t="s">
        <v>50</v>
      </c>
      <c r="E576" s="4" t="s">
        <v>2</v>
      </c>
      <c r="F576" s="4" t="s">
        <v>3</v>
      </c>
      <c r="G576" s="4" t="s">
        <v>14</v>
      </c>
      <c r="H576" s="4" t="s">
        <v>48</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6">
      <c r="A577" s="2">
        <v>2265</v>
      </c>
      <c r="B577" s="3">
        <v>46127</v>
      </c>
      <c r="C577" s="4" t="s">
        <v>6</v>
      </c>
      <c r="D577" s="4" t="s">
        <v>41</v>
      </c>
      <c r="E577" s="4" t="s">
        <v>19</v>
      </c>
      <c r="F577" s="4" t="s">
        <v>3</v>
      </c>
      <c r="G577" s="4" t="s">
        <v>14</v>
      </c>
      <c r="H577" s="4" t="s">
        <v>15</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6">
      <c r="A578" s="2">
        <v>2839</v>
      </c>
      <c r="B578" s="3">
        <v>46127</v>
      </c>
      <c r="C578" s="4" t="s">
        <v>6</v>
      </c>
      <c r="D578" s="4" t="s">
        <v>49</v>
      </c>
      <c r="E578" s="4" t="s">
        <v>19</v>
      </c>
      <c r="F578" s="4" t="s">
        <v>13</v>
      </c>
      <c r="G578" s="4" t="s">
        <v>14</v>
      </c>
      <c r="H578" s="4" t="s">
        <v>32</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6">
      <c r="A579" s="2">
        <v>4742</v>
      </c>
      <c r="B579" s="3">
        <v>46127</v>
      </c>
      <c r="C579" s="4" t="s">
        <v>20</v>
      </c>
      <c r="D579" s="4" t="s">
        <v>47</v>
      </c>
      <c r="E579" s="4" t="s">
        <v>28</v>
      </c>
      <c r="F579" s="4" t="s">
        <v>3</v>
      </c>
      <c r="G579" s="4" t="s">
        <v>14</v>
      </c>
      <c r="H579" s="4" t="s">
        <v>32</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6">
      <c r="A580" s="2">
        <v>4899</v>
      </c>
      <c r="B580" s="3">
        <v>46127</v>
      </c>
      <c r="C580" s="4" t="s">
        <v>0</v>
      </c>
      <c r="D580" s="4" t="s">
        <v>36</v>
      </c>
      <c r="E580" s="4" t="s">
        <v>2</v>
      </c>
      <c r="F580" s="4" t="s">
        <v>13</v>
      </c>
      <c r="G580" s="4" t="s">
        <v>23</v>
      </c>
      <c r="H580" s="4" t="s">
        <v>40</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6">
      <c r="A581" s="2">
        <v>5042</v>
      </c>
      <c r="B581" s="3">
        <v>46127</v>
      </c>
      <c r="C581" s="4" t="s">
        <v>6</v>
      </c>
      <c r="D581" s="4" t="s">
        <v>27</v>
      </c>
      <c r="E581" s="4" t="s">
        <v>19</v>
      </c>
      <c r="F581" s="4" t="s">
        <v>16</v>
      </c>
      <c r="G581" s="4" t="s">
        <v>14</v>
      </c>
      <c r="H581" s="4" t="s">
        <v>48</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6">
      <c r="A582" s="2">
        <v>2248</v>
      </c>
      <c r="B582" s="3">
        <v>46128</v>
      </c>
      <c r="C582" s="4" t="s">
        <v>0</v>
      </c>
      <c r="D582" s="4" t="s">
        <v>50</v>
      </c>
      <c r="E582" s="4" t="s">
        <v>19</v>
      </c>
      <c r="F582" s="4" t="s">
        <v>13</v>
      </c>
      <c r="G582" s="4" t="s">
        <v>14</v>
      </c>
      <c r="H582" s="4" t="s">
        <v>15</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6">
      <c r="A583" s="2">
        <v>2427</v>
      </c>
      <c r="B583" s="3">
        <v>46128</v>
      </c>
      <c r="C583" s="4" t="s">
        <v>20</v>
      </c>
      <c r="D583" s="4" t="s">
        <v>47</v>
      </c>
      <c r="E583" s="4" t="s">
        <v>2</v>
      </c>
      <c r="F583" s="4" t="s">
        <v>13</v>
      </c>
      <c r="G583" s="4" t="s">
        <v>14</v>
      </c>
      <c r="H583" s="4" t="s">
        <v>32</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6">
      <c r="A584" s="2">
        <v>2445</v>
      </c>
      <c r="B584" s="3">
        <v>46128</v>
      </c>
      <c r="C584" s="4" t="s">
        <v>0</v>
      </c>
      <c r="D584" s="4" t="s">
        <v>50</v>
      </c>
      <c r="E584" s="4" t="s">
        <v>2</v>
      </c>
      <c r="F584" s="4" t="s">
        <v>3</v>
      </c>
      <c r="G584" s="4" t="s">
        <v>9</v>
      </c>
      <c r="H584" s="4" t="s">
        <v>46</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6">
      <c r="A585" s="2">
        <v>3311</v>
      </c>
      <c r="B585" s="3">
        <v>46128</v>
      </c>
      <c r="C585" s="4" t="s">
        <v>6</v>
      </c>
      <c r="D585" s="4" t="s">
        <v>41</v>
      </c>
      <c r="E585" s="4" t="s">
        <v>2</v>
      </c>
      <c r="F585" s="4" t="s">
        <v>13</v>
      </c>
      <c r="G585" s="4" t="s">
        <v>14</v>
      </c>
      <c r="H585" s="4" t="s">
        <v>32</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6">
      <c r="A586" s="2">
        <v>3320</v>
      </c>
      <c r="B586" s="3">
        <v>46128</v>
      </c>
      <c r="C586" s="4" t="s">
        <v>11</v>
      </c>
      <c r="D586" s="4" t="s">
        <v>52</v>
      </c>
      <c r="E586" s="4" t="s">
        <v>2</v>
      </c>
      <c r="F586" s="4" t="s">
        <v>16</v>
      </c>
      <c r="G586" s="4" t="s">
        <v>14</v>
      </c>
      <c r="H586" s="4" t="s">
        <v>48</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6">
      <c r="A587" s="2">
        <v>3321</v>
      </c>
      <c r="B587" s="3">
        <v>46128</v>
      </c>
      <c r="C587" s="4" t="s">
        <v>6</v>
      </c>
      <c r="D587" s="4" t="s">
        <v>27</v>
      </c>
      <c r="E587" s="4" t="s">
        <v>2</v>
      </c>
      <c r="F587" s="4" t="s">
        <v>16</v>
      </c>
      <c r="G587" s="4" t="s">
        <v>14</v>
      </c>
      <c r="H587" s="4" t="s">
        <v>15</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6">
      <c r="A588" s="2">
        <v>5181</v>
      </c>
      <c r="B588" s="3">
        <v>46128</v>
      </c>
      <c r="C588" s="4" t="s">
        <v>0</v>
      </c>
      <c r="D588" s="4" t="s">
        <v>1</v>
      </c>
      <c r="E588" s="4" t="s">
        <v>28</v>
      </c>
      <c r="F588" s="4" t="s">
        <v>13</v>
      </c>
      <c r="G588" s="4" t="s">
        <v>14</v>
      </c>
      <c r="H588" s="4" t="s">
        <v>32</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6">
      <c r="A589" s="2">
        <v>5187</v>
      </c>
      <c r="B589" s="3">
        <v>46128</v>
      </c>
      <c r="C589" s="4" t="s">
        <v>20</v>
      </c>
      <c r="D589" s="4" t="s">
        <v>33</v>
      </c>
      <c r="E589" s="4" t="s">
        <v>2</v>
      </c>
      <c r="F589" s="4" t="s">
        <v>3</v>
      </c>
      <c r="G589" s="4" t="s">
        <v>23</v>
      </c>
      <c r="H589" s="4" t="s">
        <v>29</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6">
      <c r="A590" s="2">
        <v>605</v>
      </c>
      <c r="B590" s="3">
        <v>46129</v>
      </c>
      <c r="C590" s="4" t="s">
        <v>20</v>
      </c>
      <c r="D590" s="4" t="s">
        <v>33</v>
      </c>
      <c r="E590" s="4" t="s">
        <v>28</v>
      </c>
      <c r="F590" s="4" t="s">
        <v>16</v>
      </c>
      <c r="G590" s="4" t="s">
        <v>14</v>
      </c>
      <c r="H590" s="4" t="s">
        <v>44</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6">
      <c r="A591" s="2">
        <v>3244</v>
      </c>
      <c r="B591" s="3">
        <v>46129</v>
      </c>
      <c r="C591" s="4" t="s">
        <v>6</v>
      </c>
      <c r="D591" s="4" t="s">
        <v>41</v>
      </c>
      <c r="E591" s="4" t="s">
        <v>28</v>
      </c>
      <c r="F591" s="4" t="s">
        <v>3</v>
      </c>
      <c r="G591" s="4" t="s">
        <v>14</v>
      </c>
      <c r="H591" s="4" t="s">
        <v>44</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6">
      <c r="A592" s="2">
        <v>4047</v>
      </c>
      <c r="B592" s="3">
        <v>46129</v>
      </c>
      <c r="C592" s="4" t="s">
        <v>0</v>
      </c>
      <c r="D592" s="4" t="s">
        <v>1</v>
      </c>
      <c r="E592" s="4" t="s">
        <v>8</v>
      </c>
      <c r="F592" s="4" t="s">
        <v>16</v>
      </c>
      <c r="G592" s="4" t="s">
        <v>14</v>
      </c>
      <c r="H592" s="4" t="s">
        <v>48</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6">
      <c r="A593" s="2">
        <v>4101</v>
      </c>
      <c r="B593" s="3">
        <v>46129</v>
      </c>
      <c r="C593" s="4" t="s">
        <v>6</v>
      </c>
      <c r="D593" s="4" t="s">
        <v>27</v>
      </c>
      <c r="E593" s="4" t="s">
        <v>2</v>
      </c>
      <c r="F593" s="4" t="s">
        <v>3</v>
      </c>
      <c r="G593" s="4" t="s">
        <v>23</v>
      </c>
      <c r="H593" s="4" t="s">
        <v>40</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6">
      <c r="A594" s="2">
        <v>4537</v>
      </c>
      <c r="B594" s="3">
        <v>46129</v>
      </c>
      <c r="C594" s="4" t="s">
        <v>20</v>
      </c>
      <c r="D594" s="4" t="s">
        <v>33</v>
      </c>
      <c r="E594" s="4" t="s">
        <v>2</v>
      </c>
      <c r="F594" s="4" t="s">
        <v>16</v>
      </c>
      <c r="G594" s="4" t="s">
        <v>23</v>
      </c>
      <c r="H594" s="4" t="s">
        <v>40</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6">
      <c r="A595" s="2">
        <v>754</v>
      </c>
      <c r="B595" s="3">
        <v>46130</v>
      </c>
      <c r="C595" s="4" t="s">
        <v>11</v>
      </c>
      <c r="D595" s="4" t="s">
        <v>39</v>
      </c>
      <c r="E595" s="4" t="s">
        <v>28</v>
      </c>
      <c r="F595" s="4" t="s">
        <v>3</v>
      </c>
      <c r="G595" s="4" t="s">
        <v>4</v>
      </c>
      <c r="H595" s="4" t="s">
        <v>30</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6">
      <c r="A596" s="2">
        <v>1340</v>
      </c>
      <c r="B596" s="3">
        <v>46130</v>
      </c>
      <c r="C596" s="4" t="s">
        <v>20</v>
      </c>
      <c r="D596" s="4" t="s">
        <v>33</v>
      </c>
      <c r="E596" s="4" t="s">
        <v>2</v>
      </c>
      <c r="F596" s="4" t="s">
        <v>13</v>
      </c>
      <c r="G596" s="4" t="s">
        <v>34</v>
      </c>
      <c r="H596" s="4" t="s">
        <v>45</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6">
      <c r="A597" s="2">
        <v>1444</v>
      </c>
      <c r="B597" s="3">
        <v>46130</v>
      </c>
      <c r="C597" s="4" t="s">
        <v>11</v>
      </c>
      <c r="D597" s="4" t="s">
        <v>39</v>
      </c>
      <c r="E597" s="4" t="s">
        <v>19</v>
      </c>
      <c r="F597" s="4" t="s">
        <v>3</v>
      </c>
      <c r="G597" s="4" t="s">
        <v>23</v>
      </c>
      <c r="H597" s="4" t="s">
        <v>51</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6">
      <c r="A598" s="2">
        <v>2390</v>
      </c>
      <c r="B598" s="3">
        <v>46130</v>
      </c>
      <c r="C598" s="4" t="s">
        <v>20</v>
      </c>
      <c r="D598" s="4" t="s">
        <v>33</v>
      </c>
      <c r="E598" s="4" t="s">
        <v>19</v>
      </c>
      <c r="F598" s="4" t="s">
        <v>3</v>
      </c>
      <c r="G598" s="4" t="s">
        <v>23</v>
      </c>
      <c r="H598" s="4" t="s">
        <v>40</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6">
      <c r="A599" s="2">
        <v>3076</v>
      </c>
      <c r="B599" s="3">
        <v>46130</v>
      </c>
      <c r="C599" s="4" t="s">
        <v>11</v>
      </c>
      <c r="D599" s="4" t="s">
        <v>12</v>
      </c>
      <c r="E599" s="4" t="s">
        <v>2</v>
      </c>
      <c r="F599" s="4" t="s">
        <v>16</v>
      </c>
      <c r="G599" s="4" t="s">
        <v>23</v>
      </c>
      <c r="H599" s="4" t="s">
        <v>40</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6">
      <c r="A600" s="2">
        <v>3157</v>
      </c>
      <c r="B600" s="3">
        <v>46130</v>
      </c>
      <c r="C600" s="4" t="s">
        <v>20</v>
      </c>
      <c r="D600" s="4" t="s">
        <v>33</v>
      </c>
      <c r="E600" s="4" t="s">
        <v>2</v>
      </c>
      <c r="F600" s="4" t="s">
        <v>13</v>
      </c>
      <c r="G600" s="4" t="s">
        <v>23</v>
      </c>
      <c r="H600" s="4" t="s">
        <v>29</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6">
      <c r="A601" s="2">
        <v>4516</v>
      </c>
      <c r="B601" s="3">
        <v>46130</v>
      </c>
      <c r="C601" s="4" t="s">
        <v>11</v>
      </c>
      <c r="D601" s="4" t="s">
        <v>25</v>
      </c>
      <c r="E601" s="4" t="s">
        <v>2</v>
      </c>
      <c r="F601" s="4" t="s">
        <v>3</v>
      </c>
      <c r="G601" s="4" t="s">
        <v>23</v>
      </c>
      <c r="H601" s="4" t="s">
        <v>29</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6">
      <c r="A602" s="2">
        <v>5119</v>
      </c>
      <c r="B602" s="3">
        <v>46130</v>
      </c>
      <c r="C602" s="4" t="s">
        <v>0</v>
      </c>
      <c r="D602" s="4" t="s">
        <v>50</v>
      </c>
      <c r="E602" s="4" t="s">
        <v>2</v>
      </c>
      <c r="F602" s="4" t="s">
        <v>16</v>
      </c>
      <c r="G602" s="4" t="s">
        <v>9</v>
      </c>
      <c r="H602" s="4" t="s">
        <v>10</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6">
      <c r="A603" s="2">
        <v>125</v>
      </c>
      <c r="B603" s="3">
        <v>46131</v>
      </c>
      <c r="C603" s="4" t="s">
        <v>20</v>
      </c>
      <c r="D603" s="4" t="s">
        <v>31</v>
      </c>
      <c r="E603" s="4" t="s">
        <v>2</v>
      </c>
      <c r="F603" s="4" t="s">
        <v>3</v>
      </c>
      <c r="G603" s="4" t="s">
        <v>4</v>
      </c>
      <c r="H603" s="4" t="s">
        <v>30</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6">
      <c r="A604" s="2">
        <v>728</v>
      </c>
      <c r="B604" s="3">
        <v>46131</v>
      </c>
      <c r="C604" s="4" t="s">
        <v>6</v>
      </c>
      <c r="D604" s="4" t="s">
        <v>49</v>
      </c>
      <c r="E604" s="4" t="s">
        <v>2</v>
      </c>
      <c r="F604" s="4" t="s">
        <v>3</v>
      </c>
      <c r="G604" s="4" t="s">
        <v>4</v>
      </c>
      <c r="H604" s="4" t="s">
        <v>30</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6">
      <c r="A605" s="2">
        <v>1271</v>
      </c>
      <c r="B605" s="3">
        <v>46131</v>
      </c>
      <c r="C605" s="4" t="s">
        <v>11</v>
      </c>
      <c r="D605" s="4" t="s">
        <v>12</v>
      </c>
      <c r="E605" s="4" t="s">
        <v>8</v>
      </c>
      <c r="F605" s="4" t="s">
        <v>16</v>
      </c>
      <c r="G605" s="4" t="s">
        <v>34</v>
      </c>
      <c r="H605" s="4" t="s">
        <v>35</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6">
      <c r="A606" s="2">
        <v>1284</v>
      </c>
      <c r="B606" s="3">
        <v>46131</v>
      </c>
      <c r="C606" s="4" t="s">
        <v>6</v>
      </c>
      <c r="D606" s="4" t="s">
        <v>43</v>
      </c>
      <c r="E606" s="4" t="s">
        <v>19</v>
      </c>
      <c r="F606" s="4" t="s">
        <v>13</v>
      </c>
      <c r="G606" s="4" t="s">
        <v>14</v>
      </c>
      <c r="H606" s="4" t="s">
        <v>44</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6">
      <c r="A607" s="2">
        <v>1657</v>
      </c>
      <c r="B607" s="3">
        <v>46131</v>
      </c>
      <c r="C607" s="4" t="s">
        <v>0</v>
      </c>
      <c r="D607" s="4" t="s">
        <v>1</v>
      </c>
      <c r="E607" s="4" t="s">
        <v>8</v>
      </c>
      <c r="F607" s="4" t="s">
        <v>16</v>
      </c>
      <c r="G607" s="4" t="s">
        <v>23</v>
      </c>
      <c r="H607" s="4" t="s">
        <v>51</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6">
      <c r="A608" s="2">
        <v>2240</v>
      </c>
      <c r="B608" s="3">
        <v>46131</v>
      </c>
      <c r="C608" s="4" t="s">
        <v>0</v>
      </c>
      <c r="D608" s="4" t="s">
        <v>50</v>
      </c>
      <c r="E608" s="4" t="s">
        <v>28</v>
      </c>
      <c r="F608" s="4" t="s">
        <v>3</v>
      </c>
      <c r="G608" s="4" t="s">
        <v>23</v>
      </c>
      <c r="H608" s="4" t="s">
        <v>24</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6">
      <c r="A609" s="2">
        <v>3050</v>
      </c>
      <c r="B609" s="3">
        <v>46131</v>
      </c>
      <c r="C609" s="4" t="s">
        <v>20</v>
      </c>
      <c r="D609" s="4" t="s">
        <v>47</v>
      </c>
      <c r="E609" s="4" t="s">
        <v>19</v>
      </c>
      <c r="F609" s="4" t="s">
        <v>3</v>
      </c>
      <c r="G609" s="4" t="s">
        <v>9</v>
      </c>
      <c r="H609" s="4" t="s">
        <v>37</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6">
      <c r="A610" s="2">
        <v>3213</v>
      </c>
      <c r="B610" s="3">
        <v>46131</v>
      </c>
      <c r="C610" s="4" t="s">
        <v>0</v>
      </c>
      <c r="D610" s="4" t="s">
        <v>50</v>
      </c>
      <c r="E610" s="4" t="s">
        <v>2</v>
      </c>
      <c r="F610" s="4" t="s">
        <v>3</v>
      </c>
      <c r="G610" s="4" t="s">
        <v>14</v>
      </c>
      <c r="H610" s="4" t="s">
        <v>44</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6">
      <c r="A611" s="2">
        <v>3367</v>
      </c>
      <c r="B611" s="3">
        <v>46131</v>
      </c>
      <c r="C611" s="4" t="s">
        <v>11</v>
      </c>
      <c r="D611" s="4" t="s">
        <v>18</v>
      </c>
      <c r="E611" s="4" t="s">
        <v>2</v>
      </c>
      <c r="F611" s="4" t="s">
        <v>3</v>
      </c>
      <c r="G611" s="4" t="s">
        <v>14</v>
      </c>
      <c r="H611" s="4" t="s">
        <v>32</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6">
      <c r="A612" s="2">
        <v>3885</v>
      </c>
      <c r="B612" s="3">
        <v>46131</v>
      </c>
      <c r="C612" s="4" t="s">
        <v>0</v>
      </c>
      <c r="D612" s="4" t="s">
        <v>50</v>
      </c>
      <c r="E612" s="4" t="s">
        <v>2</v>
      </c>
      <c r="F612" s="4" t="s">
        <v>13</v>
      </c>
      <c r="G612" s="4" t="s">
        <v>14</v>
      </c>
      <c r="H612" s="4" t="s">
        <v>44</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6">
      <c r="A613" s="2">
        <v>4372</v>
      </c>
      <c r="B613" s="3">
        <v>46131</v>
      </c>
      <c r="C613" s="4" t="s">
        <v>0</v>
      </c>
      <c r="D613" s="4" t="s">
        <v>50</v>
      </c>
      <c r="E613" s="4" t="s">
        <v>2</v>
      </c>
      <c r="F613" s="4" t="s">
        <v>13</v>
      </c>
      <c r="G613" s="4" t="s">
        <v>34</v>
      </c>
      <c r="H613" s="4" t="s">
        <v>42</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6">
      <c r="A614" s="2">
        <v>4417</v>
      </c>
      <c r="B614" s="3">
        <v>46131</v>
      </c>
      <c r="C614" s="4" t="s">
        <v>20</v>
      </c>
      <c r="D614" s="4" t="s">
        <v>33</v>
      </c>
      <c r="E614" s="4" t="s">
        <v>19</v>
      </c>
      <c r="F614" s="4" t="s">
        <v>13</v>
      </c>
      <c r="G614" s="4" t="s">
        <v>23</v>
      </c>
      <c r="H614" s="4" t="s">
        <v>24</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6">
      <c r="A615" s="2">
        <v>1147</v>
      </c>
      <c r="B615" s="3">
        <v>46132</v>
      </c>
      <c r="C615" s="4" t="s">
        <v>20</v>
      </c>
      <c r="D615" s="4" t="s">
        <v>31</v>
      </c>
      <c r="E615" s="4" t="s">
        <v>2</v>
      </c>
      <c r="F615" s="4" t="s">
        <v>13</v>
      </c>
      <c r="G615" s="4" t="s">
        <v>14</v>
      </c>
      <c r="H615" s="4" t="s">
        <v>44</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6">
      <c r="A616" s="2">
        <v>1514</v>
      </c>
      <c r="B616" s="3">
        <v>46132</v>
      </c>
      <c r="C616" s="4" t="s">
        <v>11</v>
      </c>
      <c r="D616" s="4" t="s">
        <v>18</v>
      </c>
      <c r="E616" s="4" t="s">
        <v>19</v>
      </c>
      <c r="F616" s="4" t="s">
        <v>3</v>
      </c>
      <c r="G616" s="4" t="s">
        <v>9</v>
      </c>
      <c r="H616" s="4" t="s">
        <v>46</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6">
      <c r="A617" s="2">
        <v>1538</v>
      </c>
      <c r="B617" s="3">
        <v>46132</v>
      </c>
      <c r="C617" s="4" t="s">
        <v>11</v>
      </c>
      <c r="D617" s="4" t="s">
        <v>12</v>
      </c>
      <c r="E617" s="4" t="s">
        <v>28</v>
      </c>
      <c r="F617" s="4" t="s">
        <v>13</v>
      </c>
      <c r="G617" s="4" t="s">
        <v>4</v>
      </c>
      <c r="H617" s="4" t="s">
        <v>5</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6">
      <c r="A618" s="2">
        <v>1679</v>
      </c>
      <c r="B618" s="3">
        <v>46132</v>
      </c>
      <c r="C618" s="4" t="s">
        <v>20</v>
      </c>
      <c r="D618" s="4" t="s">
        <v>47</v>
      </c>
      <c r="E618" s="4" t="s">
        <v>28</v>
      </c>
      <c r="F618" s="4" t="s">
        <v>3</v>
      </c>
      <c r="G618" s="4" t="s">
        <v>14</v>
      </c>
      <c r="H618" s="4" t="s">
        <v>32</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6">
      <c r="A619" s="2">
        <v>1708</v>
      </c>
      <c r="B619" s="3">
        <v>46132</v>
      </c>
      <c r="C619" s="4" t="s">
        <v>11</v>
      </c>
      <c r="D619" s="4" t="s">
        <v>25</v>
      </c>
      <c r="E619" s="4" t="s">
        <v>28</v>
      </c>
      <c r="F619" s="4" t="s">
        <v>13</v>
      </c>
      <c r="G619" s="4" t="s">
        <v>34</v>
      </c>
      <c r="H619" s="4" t="s">
        <v>35</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6">
      <c r="A620" s="2">
        <v>2686</v>
      </c>
      <c r="B620" s="3">
        <v>46132</v>
      </c>
      <c r="C620" s="4" t="s">
        <v>6</v>
      </c>
      <c r="D620" s="4" t="s">
        <v>43</v>
      </c>
      <c r="E620" s="4" t="s">
        <v>2</v>
      </c>
      <c r="F620" s="4" t="s">
        <v>3</v>
      </c>
      <c r="G620" s="4" t="s">
        <v>9</v>
      </c>
      <c r="H620" s="4" t="s">
        <v>46</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6">
      <c r="A621" s="2">
        <v>3307</v>
      </c>
      <c r="B621" s="3">
        <v>46132</v>
      </c>
      <c r="C621" s="4" t="s">
        <v>20</v>
      </c>
      <c r="D621" s="4" t="s">
        <v>47</v>
      </c>
      <c r="E621" s="4" t="s">
        <v>19</v>
      </c>
      <c r="F621" s="4" t="s">
        <v>16</v>
      </c>
      <c r="G621" s="4" t="s">
        <v>4</v>
      </c>
      <c r="H621" s="4" t="s">
        <v>22</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6">
      <c r="A622" s="2">
        <v>3772</v>
      </c>
      <c r="B622" s="3">
        <v>46132</v>
      </c>
      <c r="C622" s="4" t="s">
        <v>0</v>
      </c>
      <c r="D622" s="4" t="s">
        <v>50</v>
      </c>
      <c r="E622" s="4" t="s">
        <v>19</v>
      </c>
      <c r="F622" s="4" t="s">
        <v>3</v>
      </c>
      <c r="G622" s="4" t="s">
        <v>23</v>
      </c>
      <c r="H622" s="4" t="s">
        <v>51</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6">
      <c r="A623" s="2">
        <v>3877</v>
      </c>
      <c r="B623" s="3">
        <v>46132</v>
      </c>
      <c r="C623" s="4" t="s">
        <v>20</v>
      </c>
      <c r="D623" s="4" t="s">
        <v>21</v>
      </c>
      <c r="E623" s="4" t="s">
        <v>2</v>
      </c>
      <c r="F623" s="4" t="s">
        <v>13</v>
      </c>
      <c r="G623" s="4" t="s">
        <v>14</v>
      </c>
      <c r="H623" s="4" t="s">
        <v>44</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6">
      <c r="A624" s="2">
        <v>4117</v>
      </c>
      <c r="B624" s="3">
        <v>46132</v>
      </c>
      <c r="C624" s="4" t="s">
        <v>20</v>
      </c>
      <c r="D624" s="4" t="s">
        <v>31</v>
      </c>
      <c r="E624" s="4" t="s">
        <v>28</v>
      </c>
      <c r="F624" s="4" t="s">
        <v>3</v>
      </c>
      <c r="G624" s="4" t="s">
        <v>4</v>
      </c>
      <c r="H624" s="4" t="s">
        <v>26</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6">
      <c r="A625" s="2">
        <v>4562</v>
      </c>
      <c r="B625" s="3">
        <v>46132</v>
      </c>
      <c r="C625" s="4" t="s">
        <v>6</v>
      </c>
      <c r="D625" s="4" t="s">
        <v>7</v>
      </c>
      <c r="E625" s="4" t="s">
        <v>19</v>
      </c>
      <c r="F625" s="4" t="s">
        <v>13</v>
      </c>
      <c r="G625" s="4" t="s">
        <v>34</v>
      </c>
      <c r="H625" s="4" t="s">
        <v>35</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6">
      <c r="A626" s="2">
        <v>4683</v>
      </c>
      <c r="B626" s="3">
        <v>46132</v>
      </c>
      <c r="C626" s="4" t="s">
        <v>11</v>
      </c>
      <c r="D626" s="4" t="s">
        <v>52</v>
      </c>
      <c r="E626" s="4" t="s">
        <v>2</v>
      </c>
      <c r="F626" s="4" t="s">
        <v>16</v>
      </c>
      <c r="G626" s="4" t="s">
        <v>34</v>
      </c>
      <c r="H626" s="4" t="s">
        <v>45</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6">
      <c r="A627" s="2">
        <v>308</v>
      </c>
      <c r="B627" s="3">
        <v>46133</v>
      </c>
      <c r="C627" s="4" t="s">
        <v>20</v>
      </c>
      <c r="D627" s="4" t="s">
        <v>31</v>
      </c>
      <c r="E627" s="4" t="s">
        <v>2</v>
      </c>
      <c r="F627" s="4" t="s">
        <v>3</v>
      </c>
      <c r="G627" s="4" t="s">
        <v>9</v>
      </c>
      <c r="H627" s="4" t="s">
        <v>10</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6">
      <c r="A628" s="2">
        <v>773</v>
      </c>
      <c r="B628" s="3">
        <v>46133</v>
      </c>
      <c r="C628" s="4" t="s">
        <v>20</v>
      </c>
      <c r="D628" s="4" t="s">
        <v>31</v>
      </c>
      <c r="E628" s="4" t="s">
        <v>2</v>
      </c>
      <c r="F628" s="4" t="s">
        <v>16</v>
      </c>
      <c r="G628" s="4" t="s">
        <v>4</v>
      </c>
      <c r="H628" s="4" t="s">
        <v>5</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6">
      <c r="A629" s="2">
        <v>1303</v>
      </c>
      <c r="B629" s="3">
        <v>46133</v>
      </c>
      <c r="C629" s="4" t="s">
        <v>6</v>
      </c>
      <c r="D629" s="4" t="s">
        <v>43</v>
      </c>
      <c r="E629" s="4" t="s">
        <v>2</v>
      </c>
      <c r="F629" s="4" t="s">
        <v>13</v>
      </c>
      <c r="G629" s="4" t="s">
        <v>9</v>
      </c>
      <c r="H629" s="4" t="s">
        <v>17</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6">
      <c r="A630" s="2">
        <v>1348</v>
      </c>
      <c r="B630" s="3">
        <v>46133</v>
      </c>
      <c r="C630" s="4" t="s">
        <v>6</v>
      </c>
      <c r="D630" s="4" t="s">
        <v>49</v>
      </c>
      <c r="E630" s="4" t="s">
        <v>2</v>
      </c>
      <c r="F630" s="4" t="s">
        <v>3</v>
      </c>
      <c r="G630" s="4" t="s">
        <v>9</v>
      </c>
      <c r="H630" s="4" t="s">
        <v>46</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6">
      <c r="A631" s="2">
        <v>1496</v>
      </c>
      <c r="B631" s="3">
        <v>46133</v>
      </c>
      <c r="C631" s="4" t="s">
        <v>0</v>
      </c>
      <c r="D631" s="4" t="s">
        <v>1</v>
      </c>
      <c r="E631" s="4" t="s">
        <v>28</v>
      </c>
      <c r="F631" s="4" t="s">
        <v>3</v>
      </c>
      <c r="G631" s="4" t="s">
        <v>9</v>
      </c>
      <c r="H631" s="4" t="s">
        <v>46</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6">
      <c r="A632" s="2">
        <v>1695</v>
      </c>
      <c r="B632" s="3">
        <v>46133</v>
      </c>
      <c r="C632" s="4" t="s">
        <v>0</v>
      </c>
      <c r="D632" s="4" t="s">
        <v>1</v>
      </c>
      <c r="E632" s="4" t="s">
        <v>19</v>
      </c>
      <c r="F632" s="4" t="s">
        <v>3</v>
      </c>
      <c r="G632" s="4" t="s">
        <v>9</v>
      </c>
      <c r="H632" s="4" t="s">
        <v>46</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6">
      <c r="A633" s="2">
        <v>2812</v>
      </c>
      <c r="B633" s="3">
        <v>46133</v>
      </c>
      <c r="C633" s="4" t="s">
        <v>6</v>
      </c>
      <c r="D633" s="4" t="s">
        <v>27</v>
      </c>
      <c r="E633" s="4" t="s">
        <v>2</v>
      </c>
      <c r="F633" s="4" t="s">
        <v>13</v>
      </c>
      <c r="G633" s="4" t="s">
        <v>4</v>
      </c>
      <c r="H633" s="4" t="s">
        <v>22</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6">
      <c r="A634" s="2">
        <v>3017</v>
      </c>
      <c r="B634" s="3">
        <v>46133</v>
      </c>
      <c r="C634" s="4" t="s">
        <v>6</v>
      </c>
      <c r="D634" s="4" t="s">
        <v>43</v>
      </c>
      <c r="E634" s="4" t="s">
        <v>2</v>
      </c>
      <c r="F634" s="4" t="s">
        <v>3</v>
      </c>
      <c r="G634" s="4" t="s">
        <v>4</v>
      </c>
      <c r="H634" s="4" t="s">
        <v>30</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6">
      <c r="A635" s="2">
        <v>3719</v>
      </c>
      <c r="B635" s="3">
        <v>46133</v>
      </c>
      <c r="C635" s="4" t="s">
        <v>11</v>
      </c>
      <c r="D635" s="4" t="s">
        <v>12</v>
      </c>
      <c r="E635" s="4" t="s">
        <v>2</v>
      </c>
      <c r="F635" s="4" t="s">
        <v>13</v>
      </c>
      <c r="G635" s="4" t="s">
        <v>34</v>
      </c>
      <c r="H635" s="4" t="s">
        <v>42</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6">
      <c r="A636" s="2">
        <v>3920</v>
      </c>
      <c r="B636" s="3">
        <v>46133</v>
      </c>
      <c r="C636" s="4" t="s">
        <v>6</v>
      </c>
      <c r="D636" s="4" t="s">
        <v>41</v>
      </c>
      <c r="E636" s="4" t="s">
        <v>2</v>
      </c>
      <c r="F636" s="4" t="s">
        <v>3</v>
      </c>
      <c r="G636" s="4" t="s">
        <v>4</v>
      </c>
      <c r="H636" s="4" t="s">
        <v>30</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6">
      <c r="A637" s="2">
        <v>4654</v>
      </c>
      <c r="B637" s="3">
        <v>46133</v>
      </c>
      <c r="C637" s="4" t="s">
        <v>0</v>
      </c>
      <c r="D637" s="4" t="s">
        <v>50</v>
      </c>
      <c r="E637" s="4" t="s">
        <v>19</v>
      </c>
      <c r="F637" s="4" t="s">
        <v>3</v>
      </c>
      <c r="G637" s="4" t="s">
        <v>23</v>
      </c>
      <c r="H637" s="4" t="s">
        <v>29</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6">
      <c r="A638" s="2">
        <v>4920</v>
      </c>
      <c r="B638" s="3">
        <v>46133</v>
      </c>
      <c r="C638" s="4" t="s">
        <v>6</v>
      </c>
      <c r="D638" s="4" t="s">
        <v>43</v>
      </c>
      <c r="E638" s="4" t="s">
        <v>19</v>
      </c>
      <c r="F638" s="4" t="s">
        <v>13</v>
      </c>
      <c r="G638" s="4" t="s">
        <v>9</v>
      </c>
      <c r="H638" s="4" t="s">
        <v>17</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6">
      <c r="A639" s="2">
        <v>5191</v>
      </c>
      <c r="B639" s="3">
        <v>46133</v>
      </c>
      <c r="C639" s="4" t="s">
        <v>6</v>
      </c>
      <c r="D639" s="4" t="s">
        <v>41</v>
      </c>
      <c r="E639" s="4" t="s">
        <v>19</v>
      </c>
      <c r="F639" s="4" t="s">
        <v>3</v>
      </c>
      <c r="G639" s="4" t="s">
        <v>4</v>
      </c>
      <c r="H639" s="4" t="s">
        <v>5</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6">
      <c r="A640" s="2">
        <v>413</v>
      </c>
      <c r="B640" s="3">
        <v>46134</v>
      </c>
      <c r="C640" s="4" t="s">
        <v>6</v>
      </c>
      <c r="D640" s="4" t="s">
        <v>7</v>
      </c>
      <c r="E640" s="4" t="s">
        <v>2</v>
      </c>
      <c r="F640" s="4" t="s">
        <v>3</v>
      </c>
      <c r="G640" s="4" t="s">
        <v>23</v>
      </c>
      <c r="H640" s="4" t="s">
        <v>24</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6">
      <c r="A641" s="2">
        <v>1658</v>
      </c>
      <c r="B641" s="3">
        <v>46134</v>
      </c>
      <c r="C641" s="4" t="s">
        <v>11</v>
      </c>
      <c r="D641" s="4" t="s">
        <v>25</v>
      </c>
      <c r="E641" s="4" t="s">
        <v>2</v>
      </c>
      <c r="F641" s="4" t="s">
        <v>3</v>
      </c>
      <c r="G641" s="4" t="s">
        <v>9</v>
      </c>
      <c r="H641" s="4" t="s">
        <v>37</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6">
      <c r="A642" s="2">
        <v>2024</v>
      </c>
      <c r="B642" s="3">
        <v>46134</v>
      </c>
      <c r="C642" s="4" t="s">
        <v>6</v>
      </c>
      <c r="D642" s="4" t="s">
        <v>27</v>
      </c>
      <c r="E642" s="4" t="s">
        <v>19</v>
      </c>
      <c r="F642" s="4" t="s">
        <v>13</v>
      </c>
      <c r="G642" s="4" t="s">
        <v>23</v>
      </c>
      <c r="H642" s="4" t="s">
        <v>40</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6">
      <c r="A643" s="2">
        <v>3980</v>
      </c>
      <c r="B643" s="3">
        <v>46134</v>
      </c>
      <c r="C643" s="4" t="s">
        <v>20</v>
      </c>
      <c r="D643" s="4" t="s">
        <v>21</v>
      </c>
      <c r="E643" s="4" t="s">
        <v>19</v>
      </c>
      <c r="F643" s="4" t="s">
        <v>13</v>
      </c>
      <c r="G643" s="4" t="s">
        <v>9</v>
      </c>
      <c r="H643" s="4" t="s">
        <v>17</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6">
      <c r="A644" s="2">
        <v>4239</v>
      </c>
      <c r="B644" s="3">
        <v>46134</v>
      </c>
      <c r="C644" s="4" t="s">
        <v>6</v>
      </c>
      <c r="D644" s="4" t="s">
        <v>7</v>
      </c>
      <c r="E644" s="4" t="s">
        <v>2</v>
      </c>
      <c r="F644" s="4" t="s">
        <v>13</v>
      </c>
      <c r="G644" s="4" t="s">
        <v>23</v>
      </c>
      <c r="H644" s="4" t="s">
        <v>40</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6">
      <c r="A645" s="2">
        <v>4761</v>
      </c>
      <c r="B645" s="3">
        <v>46134</v>
      </c>
      <c r="C645" s="4" t="s">
        <v>0</v>
      </c>
      <c r="D645" s="4" t="s">
        <v>1</v>
      </c>
      <c r="E645" s="4" t="s">
        <v>28</v>
      </c>
      <c r="F645" s="4" t="s">
        <v>13</v>
      </c>
      <c r="G645" s="4" t="s">
        <v>9</v>
      </c>
      <c r="H645" s="4" t="s">
        <v>17</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6">
      <c r="A646" s="2">
        <v>5160</v>
      </c>
      <c r="B646" s="3">
        <v>46134</v>
      </c>
      <c r="C646" s="4" t="s">
        <v>6</v>
      </c>
      <c r="D646" s="4" t="s">
        <v>43</v>
      </c>
      <c r="E646" s="4" t="s">
        <v>2</v>
      </c>
      <c r="F646" s="4" t="s">
        <v>13</v>
      </c>
      <c r="G646" s="4" t="s">
        <v>34</v>
      </c>
      <c r="H646" s="4" t="s">
        <v>42</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6">
      <c r="A647" s="2">
        <v>2224</v>
      </c>
      <c r="B647" s="3">
        <v>46135</v>
      </c>
      <c r="C647" s="4" t="s">
        <v>6</v>
      </c>
      <c r="D647" s="4" t="s">
        <v>7</v>
      </c>
      <c r="E647" s="4" t="s">
        <v>2</v>
      </c>
      <c r="F647" s="4" t="s">
        <v>13</v>
      </c>
      <c r="G647" s="4" t="s">
        <v>34</v>
      </c>
      <c r="H647" s="4" t="s">
        <v>45</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6">
      <c r="A648" s="2">
        <v>2832</v>
      </c>
      <c r="B648" s="3">
        <v>46135</v>
      </c>
      <c r="C648" s="4" t="s">
        <v>20</v>
      </c>
      <c r="D648" s="4" t="s">
        <v>33</v>
      </c>
      <c r="E648" s="4" t="s">
        <v>28</v>
      </c>
      <c r="F648" s="4" t="s">
        <v>3</v>
      </c>
      <c r="G648" s="4" t="s">
        <v>34</v>
      </c>
      <c r="H648" s="4" t="s">
        <v>35</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6">
      <c r="A649" s="2">
        <v>3000</v>
      </c>
      <c r="B649" s="3">
        <v>46135</v>
      </c>
      <c r="C649" s="4" t="s">
        <v>20</v>
      </c>
      <c r="D649" s="4" t="s">
        <v>31</v>
      </c>
      <c r="E649" s="4" t="s">
        <v>28</v>
      </c>
      <c r="F649" s="4" t="s">
        <v>13</v>
      </c>
      <c r="G649" s="4" t="s">
        <v>34</v>
      </c>
      <c r="H649" s="4" t="s">
        <v>35</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6">
      <c r="A650" s="2">
        <v>3206</v>
      </c>
      <c r="B650" s="3">
        <v>46135</v>
      </c>
      <c r="C650" s="4" t="s">
        <v>20</v>
      </c>
      <c r="D650" s="4" t="s">
        <v>33</v>
      </c>
      <c r="E650" s="4" t="s">
        <v>28</v>
      </c>
      <c r="F650" s="4" t="s">
        <v>3</v>
      </c>
      <c r="G650" s="4" t="s">
        <v>4</v>
      </c>
      <c r="H650" s="4" t="s">
        <v>26</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6">
      <c r="A651" s="2">
        <v>3777</v>
      </c>
      <c r="B651" s="3">
        <v>46135</v>
      </c>
      <c r="C651" s="4" t="s">
        <v>20</v>
      </c>
      <c r="D651" s="4" t="s">
        <v>21</v>
      </c>
      <c r="E651" s="4" t="s">
        <v>28</v>
      </c>
      <c r="F651" s="4" t="s">
        <v>16</v>
      </c>
      <c r="G651" s="4" t="s">
        <v>9</v>
      </c>
      <c r="H651" s="4" t="s">
        <v>10</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6">
      <c r="A652" s="2">
        <v>4980</v>
      </c>
      <c r="B652" s="3">
        <v>46135</v>
      </c>
      <c r="C652" s="4" t="s">
        <v>6</v>
      </c>
      <c r="D652" s="4" t="s">
        <v>27</v>
      </c>
      <c r="E652" s="4" t="s">
        <v>19</v>
      </c>
      <c r="F652" s="4" t="s">
        <v>3</v>
      </c>
      <c r="G652" s="4" t="s">
        <v>23</v>
      </c>
      <c r="H652" s="4" t="s">
        <v>51</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6">
      <c r="A653" s="2">
        <v>1102</v>
      </c>
      <c r="B653" s="3">
        <v>46136</v>
      </c>
      <c r="C653" s="4" t="s">
        <v>6</v>
      </c>
      <c r="D653" s="4" t="s">
        <v>27</v>
      </c>
      <c r="E653" s="4" t="s">
        <v>2</v>
      </c>
      <c r="F653" s="4" t="s">
        <v>16</v>
      </c>
      <c r="G653" s="4" t="s">
        <v>9</v>
      </c>
      <c r="H653" s="4" t="s">
        <v>46</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6">
      <c r="A654" s="2">
        <v>1333</v>
      </c>
      <c r="B654" s="3">
        <v>46136</v>
      </c>
      <c r="C654" s="4" t="s">
        <v>6</v>
      </c>
      <c r="D654" s="4" t="s">
        <v>49</v>
      </c>
      <c r="E654" s="4" t="s">
        <v>2</v>
      </c>
      <c r="F654" s="4" t="s">
        <v>13</v>
      </c>
      <c r="G654" s="4" t="s">
        <v>9</v>
      </c>
      <c r="H654" s="4" t="s">
        <v>10</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6">
      <c r="A655" s="2">
        <v>1369</v>
      </c>
      <c r="B655" s="3">
        <v>46136</v>
      </c>
      <c r="C655" s="4" t="s">
        <v>6</v>
      </c>
      <c r="D655" s="4" t="s">
        <v>49</v>
      </c>
      <c r="E655" s="4" t="s">
        <v>8</v>
      </c>
      <c r="F655" s="4" t="s">
        <v>3</v>
      </c>
      <c r="G655" s="4" t="s">
        <v>34</v>
      </c>
      <c r="H655" s="4" t="s">
        <v>38</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6">
      <c r="A656" s="2">
        <v>1712</v>
      </c>
      <c r="B656" s="3">
        <v>46136</v>
      </c>
      <c r="C656" s="4" t="s">
        <v>6</v>
      </c>
      <c r="D656" s="4" t="s">
        <v>7</v>
      </c>
      <c r="E656" s="4" t="s">
        <v>8</v>
      </c>
      <c r="F656" s="4" t="s">
        <v>3</v>
      </c>
      <c r="G656" s="4" t="s">
        <v>4</v>
      </c>
      <c r="H656" s="4" t="s">
        <v>26</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6">
      <c r="A657" s="2">
        <v>2229</v>
      </c>
      <c r="B657" s="3">
        <v>46136</v>
      </c>
      <c r="C657" s="4" t="s">
        <v>0</v>
      </c>
      <c r="D657" s="4" t="s">
        <v>1</v>
      </c>
      <c r="E657" s="4" t="s">
        <v>2</v>
      </c>
      <c r="F657" s="4" t="s">
        <v>13</v>
      </c>
      <c r="G657" s="4" t="s">
        <v>9</v>
      </c>
      <c r="H657" s="4" t="s">
        <v>17</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6">
      <c r="A658" s="2">
        <v>3458</v>
      </c>
      <c r="B658" s="3">
        <v>46136</v>
      </c>
      <c r="C658" s="4" t="s">
        <v>11</v>
      </c>
      <c r="D658" s="4" t="s">
        <v>18</v>
      </c>
      <c r="E658" s="4" t="s">
        <v>2</v>
      </c>
      <c r="F658" s="4" t="s">
        <v>13</v>
      </c>
      <c r="G658" s="4" t="s">
        <v>14</v>
      </c>
      <c r="H658" s="4" t="s">
        <v>44</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6">
      <c r="A659" s="2">
        <v>4637</v>
      </c>
      <c r="B659" s="3">
        <v>46136</v>
      </c>
      <c r="C659" s="4" t="s">
        <v>20</v>
      </c>
      <c r="D659" s="4" t="s">
        <v>47</v>
      </c>
      <c r="E659" s="4" t="s">
        <v>19</v>
      </c>
      <c r="F659" s="4" t="s">
        <v>13</v>
      </c>
      <c r="G659" s="4" t="s">
        <v>14</v>
      </c>
      <c r="H659" s="4" t="s">
        <v>44</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6">
      <c r="A660" s="2">
        <v>4726</v>
      </c>
      <c r="B660" s="3">
        <v>46136</v>
      </c>
      <c r="C660" s="4" t="s">
        <v>0</v>
      </c>
      <c r="D660" s="4" t="s">
        <v>50</v>
      </c>
      <c r="E660" s="4" t="s">
        <v>19</v>
      </c>
      <c r="F660" s="4" t="s">
        <v>16</v>
      </c>
      <c r="G660" s="4" t="s">
        <v>14</v>
      </c>
      <c r="H660" s="4" t="s">
        <v>32</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6">
      <c r="A661" s="2">
        <v>4838</v>
      </c>
      <c r="B661" s="3">
        <v>46136</v>
      </c>
      <c r="C661" s="4" t="s">
        <v>0</v>
      </c>
      <c r="D661" s="4" t="s">
        <v>1</v>
      </c>
      <c r="E661" s="4" t="s">
        <v>2</v>
      </c>
      <c r="F661" s="4" t="s">
        <v>16</v>
      </c>
      <c r="G661" s="4" t="s">
        <v>4</v>
      </c>
      <c r="H661" s="4" t="s">
        <v>26</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6">
      <c r="A662" s="2">
        <v>5075</v>
      </c>
      <c r="B662" s="3">
        <v>46136</v>
      </c>
      <c r="C662" s="4" t="s">
        <v>0</v>
      </c>
      <c r="D662" s="4" t="s">
        <v>50</v>
      </c>
      <c r="E662" s="4" t="s">
        <v>28</v>
      </c>
      <c r="F662" s="4" t="s">
        <v>13</v>
      </c>
      <c r="G662" s="4" t="s">
        <v>4</v>
      </c>
      <c r="H662" s="4" t="s">
        <v>5</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6">
      <c r="A663" s="2">
        <v>149</v>
      </c>
      <c r="B663" s="3">
        <v>46137</v>
      </c>
      <c r="C663" s="4" t="s">
        <v>6</v>
      </c>
      <c r="D663" s="4" t="s">
        <v>43</v>
      </c>
      <c r="E663" s="4" t="s">
        <v>2</v>
      </c>
      <c r="F663" s="4" t="s">
        <v>3</v>
      </c>
      <c r="G663" s="4" t="s">
        <v>14</v>
      </c>
      <c r="H663" s="4" t="s">
        <v>15</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6">
      <c r="A664" s="2">
        <v>449</v>
      </c>
      <c r="B664" s="3">
        <v>46137</v>
      </c>
      <c r="C664" s="4" t="s">
        <v>11</v>
      </c>
      <c r="D664" s="4" t="s">
        <v>25</v>
      </c>
      <c r="E664" s="4" t="s">
        <v>2</v>
      </c>
      <c r="F664" s="4" t="s">
        <v>16</v>
      </c>
      <c r="G664" s="4" t="s">
        <v>14</v>
      </c>
      <c r="H664" s="4" t="s">
        <v>15</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6">
      <c r="A665" s="2">
        <v>1422</v>
      </c>
      <c r="B665" s="3">
        <v>46137</v>
      </c>
      <c r="C665" s="4" t="s">
        <v>20</v>
      </c>
      <c r="D665" s="4" t="s">
        <v>33</v>
      </c>
      <c r="E665" s="4" t="s">
        <v>8</v>
      </c>
      <c r="F665" s="4" t="s">
        <v>16</v>
      </c>
      <c r="G665" s="4" t="s">
        <v>23</v>
      </c>
      <c r="H665" s="4" t="s">
        <v>24</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6">
      <c r="A666" s="2">
        <v>3248</v>
      </c>
      <c r="B666" s="3">
        <v>46137</v>
      </c>
      <c r="C666" s="4" t="s">
        <v>11</v>
      </c>
      <c r="D666" s="4" t="s">
        <v>52</v>
      </c>
      <c r="E666" s="4" t="s">
        <v>2</v>
      </c>
      <c r="F666" s="4" t="s">
        <v>3</v>
      </c>
      <c r="G666" s="4" t="s">
        <v>4</v>
      </c>
      <c r="H666" s="4" t="s">
        <v>26</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6">
      <c r="A667" s="2">
        <v>3445</v>
      </c>
      <c r="B667" s="3">
        <v>46137</v>
      </c>
      <c r="C667" s="4" t="s">
        <v>0</v>
      </c>
      <c r="D667" s="4" t="s">
        <v>50</v>
      </c>
      <c r="E667" s="4" t="s">
        <v>2</v>
      </c>
      <c r="F667" s="4" t="s">
        <v>3</v>
      </c>
      <c r="G667" s="4" t="s">
        <v>4</v>
      </c>
      <c r="H667" s="4" t="s">
        <v>26</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6">
      <c r="A668" s="2">
        <v>3930</v>
      </c>
      <c r="B668" s="3">
        <v>46137</v>
      </c>
      <c r="C668" s="4" t="s">
        <v>6</v>
      </c>
      <c r="D668" s="4" t="s">
        <v>43</v>
      </c>
      <c r="E668" s="4" t="s">
        <v>28</v>
      </c>
      <c r="F668" s="4" t="s">
        <v>3</v>
      </c>
      <c r="G668" s="4" t="s">
        <v>34</v>
      </c>
      <c r="H668" s="4" t="s">
        <v>35</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6">
      <c r="A669" s="2">
        <v>3969</v>
      </c>
      <c r="B669" s="3">
        <v>46137</v>
      </c>
      <c r="C669" s="4" t="s">
        <v>20</v>
      </c>
      <c r="D669" s="4" t="s">
        <v>33</v>
      </c>
      <c r="E669" s="4" t="s">
        <v>28</v>
      </c>
      <c r="F669" s="4" t="s">
        <v>3</v>
      </c>
      <c r="G669" s="4" t="s">
        <v>9</v>
      </c>
      <c r="H669" s="4" t="s">
        <v>10</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6">
      <c r="A670" s="2">
        <v>4190</v>
      </c>
      <c r="B670" s="3">
        <v>46137</v>
      </c>
      <c r="C670" s="4" t="s">
        <v>20</v>
      </c>
      <c r="D670" s="4" t="s">
        <v>47</v>
      </c>
      <c r="E670" s="4" t="s">
        <v>2</v>
      </c>
      <c r="F670" s="4" t="s">
        <v>13</v>
      </c>
      <c r="G670" s="4" t="s">
        <v>9</v>
      </c>
      <c r="H670" s="4" t="s">
        <v>37</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6">
      <c r="A671" s="2">
        <v>4442</v>
      </c>
      <c r="B671" s="3">
        <v>46137</v>
      </c>
      <c r="C671" s="4" t="s">
        <v>6</v>
      </c>
      <c r="D671" s="4" t="s">
        <v>27</v>
      </c>
      <c r="E671" s="4" t="s">
        <v>28</v>
      </c>
      <c r="F671" s="4" t="s">
        <v>13</v>
      </c>
      <c r="G671" s="4" t="s">
        <v>14</v>
      </c>
      <c r="H671" s="4" t="s">
        <v>15</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6">
      <c r="A672" s="2">
        <v>228</v>
      </c>
      <c r="B672" s="3">
        <v>46138</v>
      </c>
      <c r="C672" s="4" t="s">
        <v>20</v>
      </c>
      <c r="D672" s="4" t="s">
        <v>33</v>
      </c>
      <c r="E672" s="4" t="s">
        <v>2</v>
      </c>
      <c r="F672" s="4" t="s">
        <v>3</v>
      </c>
      <c r="G672" s="4" t="s">
        <v>23</v>
      </c>
      <c r="H672" s="4" t="s">
        <v>40</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6">
      <c r="A673" s="2">
        <v>2101</v>
      </c>
      <c r="B673" s="3">
        <v>46138</v>
      </c>
      <c r="C673" s="4" t="s">
        <v>20</v>
      </c>
      <c r="D673" s="4" t="s">
        <v>21</v>
      </c>
      <c r="E673" s="4" t="s">
        <v>2</v>
      </c>
      <c r="F673" s="4" t="s">
        <v>13</v>
      </c>
      <c r="G673" s="4" t="s">
        <v>9</v>
      </c>
      <c r="H673" s="4" t="s">
        <v>17</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6">
      <c r="A674" s="2">
        <v>2590</v>
      </c>
      <c r="B674" s="3">
        <v>46138</v>
      </c>
      <c r="C674" s="4" t="s">
        <v>6</v>
      </c>
      <c r="D674" s="4" t="s">
        <v>27</v>
      </c>
      <c r="E674" s="4" t="s">
        <v>19</v>
      </c>
      <c r="F674" s="4" t="s">
        <v>13</v>
      </c>
      <c r="G674" s="4" t="s">
        <v>34</v>
      </c>
      <c r="H674" s="4" t="s">
        <v>42</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6">
      <c r="A675" s="2">
        <v>2957</v>
      </c>
      <c r="B675" s="3">
        <v>46138</v>
      </c>
      <c r="C675" s="4" t="s">
        <v>20</v>
      </c>
      <c r="D675" s="4" t="s">
        <v>31</v>
      </c>
      <c r="E675" s="4" t="s">
        <v>28</v>
      </c>
      <c r="F675" s="4" t="s">
        <v>13</v>
      </c>
      <c r="G675" s="4" t="s">
        <v>14</v>
      </c>
      <c r="H675" s="4" t="s">
        <v>15</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6">
      <c r="A676" s="2">
        <v>4270</v>
      </c>
      <c r="B676" s="3">
        <v>46138</v>
      </c>
      <c r="C676" s="4" t="s">
        <v>20</v>
      </c>
      <c r="D676" s="4" t="s">
        <v>31</v>
      </c>
      <c r="E676" s="4" t="s">
        <v>19</v>
      </c>
      <c r="F676" s="4" t="s">
        <v>16</v>
      </c>
      <c r="G676" s="4" t="s">
        <v>23</v>
      </c>
      <c r="H676" s="4" t="s">
        <v>29</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6">
      <c r="A677" s="2">
        <v>4324</v>
      </c>
      <c r="B677" s="3">
        <v>46138</v>
      </c>
      <c r="C677" s="4" t="s">
        <v>20</v>
      </c>
      <c r="D677" s="4" t="s">
        <v>33</v>
      </c>
      <c r="E677" s="4" t="s">
        <v>8</v>
      </c>
      <c r="F677" s="4" t="s">
        <v>16</v>
      </c>
      <c r="G677" s="4" t="s">
        <v>23</v>
      </c>
      <c r="H677" s="4" t="s">
        <v>24</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6">
      <c r="A678" s="2">
        <v>5010</v>
      </c>
      <c r="B678" s="3">
        <v>46138</v>
      </c>
      <c r="C678" s="4" t="s">
        <v>20</v>
      </c>
      <c r="D678" s="4" t="s">
        <v>31</v>
      </c>
      <c r="E678" s="4" t="s">
        <v>8</v>
      </c>
      <c r="F678" s="4" t="s">
        <v>16</v>
      </c>
      <c r="G678" s="4" t="s">
        <v>14</v>
      </c>
      <c r="H678" s="4" t="s">
        <v>32</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6">
      <c r="A679" s="2">
        <v>5092</v>
      </c>
      <c r="B679" s="3">
        <v>46138</v>
      </c>
      <c r="C679" s="4" t="s">
        <v>6</v>
      </c>
      <c r="D679" s="4" t="s">
        <v>7</v>
      </c>
      <c r="E679" s="4" t="s">
        <v>28</v>
      </c>
      <c r="F679" s="4" t="s">
        <v>16</v>
      </c>
      <c r="G679" s="4" t="s">
        <v>34</v>
      </c>
      <c r="H679" s="4" t="s">
        <v>45</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6">
      <c r="A680" s="2">
        <v>1061</v>
      </c>
      <c r="B680" s="3">
        <v>46139</v>
      </c>
      <c r="C680" s="4" t="s">
        <v>20</v>
      </c>
      <c r="D680" s="4" t="s">
        <v>47</v>
      </c>
      <c r="E680" s="4" t="s">
        <v>2</v>
      </c>
      <c r="F680" s="4" t="s">
        <v>3</v>
      </c>
      <c r="G680" s="4" t="s">
        <v>14</v>
      </c>
      <c r="H680" s="4" t="s">
        <v>48</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6">
      <c r="A681" s="2">
        <v>1099</v>
      </c>
      <c r="B681" s="3">
        <v>46139</v>
      </c>
      <c r="C681" s="4" t="s">
        <v>20</v>
      </c>
      <c r="D681" s="4" t="s">
        <v>21</v>
      </c>
      <c r="E681" s="4" t="s">
        <v>28</v>
      </c>
      <c r="F681" s="4" t="s">
        <v>13</v>
      </c>
      <c r="G681" s="4" t="s">
        <v>9</v>
      </c>
      <c r="H681" s="4" t="s">
        <v>46</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6">
      <c r="A682" s="2">
        <v>3500</v>
      </c>
      <c r="B682" s="3">
        <v>46139</v>
      </c>
      <c r="C682" s="4" t="s">
        <v>6</v>
      </c>
      <c r="D682" s="4" t="s">
        <v>43</v>
      </c>
      <c r="E682" s="4" t="s">
        <v>2</v>
      </c>
      <c r="F682" s="4" t="s">
        <v>13</v>
      </c>
      <c r="G682" s="4" t="s">
        <v>34</v>
      </c>
      <c r="H682" s="4" t="s">
        <v>45</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6">
      <c r="A683" s="2">
        <v>3856</v>
      </c>
      <c r="B683" s="3">
        <v>46139</v>
      </c>
      <c r="C683" s="4" t="s">
        <v>6</v>
      </c>
      <c r="D683" s="4" t="s">
        <v>41</v>
      </c>
      <c r="E683" s="4" t="s">
        <v>19</v>
      </c>
      <c r="F683" s="4" t="s">
        <v>13</v>
      </c>
      <c r="G683" s="4" t="s">
        <v>14</v>
      </c>
      <c r="H683" s="4" t="s">
        <v>48</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6">
      <c r="A684" s="2">
        <v>4044</v>
      </c>
      <c r="B684" s="3">
        <v>46139</v>
      </c>
      <c r="C684" s="4" t="s">
        <v>6</v>
      </c>
      <c r="D684" s="4" t="s">
        <v>27</v>
      </c>
      <c r="E684" s="4" t="s">
        <v>8</v>
      </c>
      <c r="F684" s="4" t="s">
        <v>13</v>
      </c>
      <c r="G684" s="4" t="s">
        <v>34</v>
      </c>
      <c r="H684" s="4" t="s">
        <v>38</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6">
      <c r="A685" s="2">
        <v>4235</v>
      </c>
      <c r="B685" s="3">
        <v>46139</v>
      </c>
      <c r="C685" s="4" t="s">
        <v>11</v>
      </c>
      <c r="D685" s="4" t="s">
        <v>52</v>
      </c>
      <c r="E685" s="4" t="s">
        <v>2</v>
      </c>
      <c r="F685" s="4" t="s">
        <v>16</v>
      </c>
      <c r="G685" s="4" t="s">
        <v>34</v>
      </c>
      <c r="H685" s="4" t="s">
        <v>45</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6">
      <c r="A686" s="2">
        <v>122</v>
      </c>
      <c r="B686" s="3">
        <v>46140</v>
      </c>
      <c r="C686" s="4" t="s">
        <v>6</v>
      </c>
      <c r="D686" s="4" t="s">
        <v>41</v>
      </c>
      <c r="E686" s="4" t="s">
        <v>2</v>
      </c>
      <c r="F686" s="4" t="s">
        <v>13</v>
      </c>
      <c r="G686" s="4" t="s">
        <v>23</v>
      </c>
      <c r="H686" s="4" t="s">
        <v>40</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6">
      <c r="A687" s="2">
        <v>239</v>
      </c>
      <c r="B687" s="3">
        <v>46140</v>
      </c>
      <c r="C687" s="4" t="s">
        <v>20</v>
      </c>
      <c r="D687" s="4" t="s">
        <v>31</v>
      </c>
      <c r="E687" s="4" t="s">
        <v>2</v>
      </c>
      <c r="F687" s="4" t="s">
        <v>3</v>
      </c>
      <c r="G687" s="4" t="s">
        <v>14</v>
      </c>
      <c r="H687" s="4" t="s">
        <v>15</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6">
      <c r="A688" s="2">
        <v>356</v>
      </c>
      <c r="B688" s="3">
        <v>46140</v>
      </c>
      <c r="C688" s="4" t="s">
        <v>20</v>
      </c>
      <c r="D688" s="4" t="s">
        <v>33</v>
      </c>
      <c r="E688" s="4" t="s">
        <v>19</v>
      </c>
      <c r="F688" s="4" t="s">
        <v>13</v>
      </c>
      <c r="G688" s="4" t="s">
        <v>9</v>
      </c>
      <c r="H688" s="4" t="s">
        <v>37</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6">
      <c r="A689" s="2">
        <v>785</v>
      </c>
      <c r="B689" s="3">
        <v>46140</v>
      </c>
      <c r="C689" s="4" t="s">
        <v>0</v>
      </c>
      <c r="D689" s="4" t="s">
        <v>36</v>
      </c>
      <c r="E689" s="4" t="s">
        <v>28</v>
      </c>
      <c r="F689" s="4" t="s">
        <v>13</v>
      </c>
      <c r="G689" s="4" t="s">
        <v>9</v>
      </c>
      <c r="H689" s="4" t="s">
        <v>37</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6">
      <c r="A690" s="2">
        <v>2325</v>
      </c>
      <c r="B690" s="3">
        <v>46140</v>
      </c>
      <c r="C690" s="4" t="s">
        <v>0</v>
      </c>
      <c r="D690" s="4" t="s">
        <v>1</v>
      </c>
      <c r="E690" s="4" t="s">
        <v>2</v>
      </c>
      <c r="F690" s="4" t="s">
        <v>3</v>
      </c>
      <c r="G690" s="4" t="s">
        <v>34</v>
      </c>
      <c r="H690" s="4" t="s">
        <v>35</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6">
      <c r="A691" s="2">
        <v>2566</v>
      </c>
      <c r="B691" s="3">
        <v>46140</v>
      </c>
      <c r="C691" s="4" t="s">
        <v>20</v>
      </c>
      <c r="D691" s="4" t="s">
        <v>47</v>
      </c>
      <c r="E691" s="4" t="s">
        <v>28</v>
      </c>
      <c r="F691" s="4" t="s">
        <v>3</v>
      </c>
      <c r="G691" s="4" t="s">
        <v>14</v>
      </c>
      <c r="H691" s="4" t="s">
        <v>32</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6">
      <c r="A692" s="2">
        <v>3105</v>
      </c>
      <c r="B692" s="3">
        <v>46140</v>
      </c>
      <c r="C692" s="4" t="s">
        <v>20</v>
      </c>
      <c r="D692" s="4" t="s">
        <v>31</v>
      </c>
      <c r="E692" s="4" t="s">
        <v>2</v>
      </c>
      <c r="F692" s="4" t="s">
        <v>3</v>
      </c>
      <c r="G692" s="4" t="s">
        <v>34</v>
      </c>
      <c r="H692" s="4" t="s">
        <v>45</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6">
      <c r="A693" s="2">
        <v>3167</v>
      </c>
      <c r="B693" s="3">
        <v>46140</v>
      </c>
      <c r="C693" s="4" t="s">
        <v>20</v>
      </c>
      <c r="D693" s="4" t="s">
        <v>33</v>
      </c>
      <c r="E693" s="4" t="s">
        <v>2</v>
      </c>
      <c r="F693" s="4" t="s">
        <v>16</v>
      </c>
      <c r="G693" s="4" t="s">
        <v>4</v>
      </c>
      <c r="H693" s="4" t="s">
        <v>22</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6">
      <c r="A694" s="2">
        <v>4396</v>
      </c>
      <c r="B694" s="3">
        <v>46140</v>
      </c>
      <c r="C694" s="4" t="s">
        <v>0</v>
      </c>
      <c r="D694" s="4" t="s">
        <v>50</v>
      </c>
      <c r="E694" s="4" t="s">
        <v>19</v>
      </c>
      <c r="F694" s="4" t="s">
        <v>3</v>
      </c>
      <c r="G694" s="4" t="s">
        <v>34</v>
      </c>
      <c r="H694" s="4" t="s">
        <v>45</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6">
      <c r="A695" s="2">
        <v>4475</v>
      </c>
      <c r="B695" s="3">
        <v>46140</v>
      </c>
      <c r="C695" s="4" t="s">
        <v>11</v>
      </c>
      <c r="D695" s="4" t="s">
        <v>25</v>
      </c>
      <c r="E695" s="4" t="s">
        <v>28</v>
      </c>
      <c r="F695" s="4" t="s">
        <v>16</v>
      </c>
      <c r="G695" s="4" t="s">
        <v>14</v>
      </c>
      <c r="H695" s="4" t="s">
        <v>48</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6">
      <c r="A696" s="2">
        <v>4482</v>
      </c>
      <c r="B696" s="3">
        <v>46140</v>
      </c>
      <c r="C696" s="4" t="s">
        <v>11</v>
      </c>
      <c r="D696" s="4" t="s">
        <v>12</v>
      </c>
      <c r="E696" s="4" t="s">
        <v>2</v>
      </c>
      <c r="F696" s="4" t="s">
        <v>16</v>
      </c>
      <c r="G696" s="4" t="s">
        <v>34</v>
      </c>
      <c r="H696" s="4" t="s">
        <v>42</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6">
      <c r="A697" s="2">
        <v>5022</v>
      </c>
      <c r="B697" s="3">
        <v>46140</v>
      </c>
      <c r="C697" s="4" t="s">
        <v>20</v>
      </c>
      <c r="D697" s="4" t="s">
        <v>31</v>
      </c>
      <c r="E697" s="4" t="s">
        <v>2</v>
      </c>
      <c r="F697" s="4" t="s">
        <v>16</v>
      </c>
      <c r="G697" s="4" t="s">
        <v>23</v>
      </c>
      <c r="H697" s="4" t="s">
        <v>29</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6">
      <c r="A698" s="2">
        <v>1304</v>
      </c>
      <c r="B698" s="3">
        <v>46141</v>
      </c>
      <c r="C698" s="4" t="s">
        <v>0</v>
      </c>
      <c r="D698" s="4" t="s">
        <v>1</v>
      </c>
      <c r="E698" s="4" t="s">
        <v>28</v>
      </c>
      <c r="F698" s="4" t="s">
        <v>3</v>
      </c>
      <c r="G698" s="4" t="s">
        <v>14</v>
      </c>
      <c r="H698" s="4" t="s">
        <v>15</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6">
      <c r="A699" s="2">
        <v>3008</v>
      </c>
      <c r="B699" s="3">
        <v>46141</v>
      </c>
      <c r="C699" s="4" t="s">
        <v>11</v>
      </c>
      <c r="D699" s="4" t="s">
        <v>12</v>
      </c>
      <c r="E699" s="4" t="s">
        <v>8</v>
      </c>
      <c r="F699" s="4" t="s">
        <v>16</v>
      </c>
      <c r="G699" s="4" t="s">
        <v>14</v>
      </c>
      <c r="H699" s="4" t="s">
        <v>32</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6">
      <c r="A700" s="2">
        <v>4140</v>
      </c>
      <c r="B700" s="3">
        <v>46141</v>
      </c>
      <c r="C700" s="4" t="s">
        <v>20</v>
      </c>
      <c r="D700" s="4" t="s">
        <v>31</v>
      </c>
      <c r="E700" s="4" t="s">
        <v>28</v>
      </c>
      <c r="F700" s="4" t="s">
        <v>13</v>
      </c>
      <c r="G700" s="4" t="s">
        <v>34</v>
      </c>
      <c r="H700" s="4" t="s">
        <v>38</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6">
      <c r="A701" s="2">
        <v>4151</v>
      </c>
      <c r="B701" s="3">
        <v>46141</v>
      </c>
      <c r="C701" s="4" t="s">
        <v>6</v>
      </c>
      <c r="D701" s="4" t="s">
        <v>49</v>
      </c>
      <c r="E701" s="4" t="s">
        <v>2</v>
      </c>
      <c r="F701" s="4" t="s">
        <v>3</v>
      </c>
      <c r="G701" s="4" t="s">
        <v>23</v>
      </c>
      <c r="H701" s="4" t="s">
        <v>24</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6">
      <c r="A702" s="2">
        <v>4650</v>
      </c>
      <c r="B702" s="3">
        <v>46141</v>
      </c>
      <c r="C702" s="4" t="s">
        <v>6</v>
      </c>
      <c r="D702" s="4" t="s">
        <v>27</v>
      </c>
      <c r="E702" s="4" t="s">
        <v>28</v>
      </c>
      <c r="F702" s="4" t="s">
        <v>16</v>
      </c>
      <c r="G702" s="4" t="s">
        <v>34</v>
      </c>
      <c r="H702" s="4" t="s">
        <v>35</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6">
      <c r="A703" s="2">
        <v>4897</v>
      </c>
      <c r="B703" s="3">
        <v>46141</v>
      </c>
      <c r="C703" s="4" t="s">
        <v>20</v>
      </c>
      <c r="D703" s="4" t="s">
        <v>47</v>
      </c>
      <c r="E703" s="4" t="s">
        <v>2</v>
      </c>
      <c r="F703" s="4" t="s">
        <v>3</v>
      </c>
      <c r="G703" s="4" t="s">
        <v>4</v>
      </c>
      <c r="H703" s="4" t="s">
        <v>26</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6">
      <c r="A704" s="2">
        <v>792</v>
      </c>
      <c r="B704" s="3">
        <v>46142</v>
      </c>
      <c r="C704" s="4" t="s">
        <v>20</v>
      </c>
      <c r="D704" s="4" t="s">
        <v>33</v>
      </c>
      <c r="E704" s="4" t="s">
        <v>8</v>
      </c>
      <c r="F704" s="4" t="s">
        <v>3</v>
      </c>
      <c r="G704" s="4" t="s">
        <v>23</v>
      </c>
      <c r="H704" s="4" t="s">
        <v>40</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6">
      <c r="A705" s="2">
        <v>1796</v>
      </c>
      <c r="B705" s="3">
        <v>46142</v>
      </c>
      <c r="C705" s="4" t="s">
        <v>0</v>
      </c>
      <c r="D705" s="4" t="s">
        <v>50</v>
      </c>
      <c r="E705" s="4" t="s">
        <v>2</v>
      </c>
      <c r="F705" s="4" t="s">
        <v>3</v>
      </c>
      <c r="G705" s="4" t="s">
        <v>23</v>
      </c>
      <c r="H705" s="4" t="s">
        <v>40</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6">
      <c r="A706" s="2">
        <v>3222</v>
      </c>
      <c r="B706" s="3">
        <v>46142</v>
      </c>
      <c r="C706" s="4" t="s">
        <v>11</v>
      </c>
      <c r="D706" s="4" t="s">
        <v>52</v>
      </c>
      <c r="E706" s="4" t="s">
        <v>8</v>
      </c>
      <c r="F706" s="4" t="s">
        <v>16</v>
      </c>
      <c r="G706" s="4" t="s">
        <v>23</v>
      </c>
      <c r="H706" s="4" t="s">
        <v>51</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6">
      <c r="A707" s="2">
        <v>3237</v>
      </c>
      <c r="B707" s="3">
        <v>46142</v>
      </c>
      <c r="C707" s="4" t="s">
        <v>6</v>
      </c>
      <c r="D707" s="4" t="s">
        <v>49</v>
      </c>
      <c r="E707" s="4" t="s">
        <v>2</v>
      </c>
      <c r="F707" s="4" t="s">
        <v>13</v>
      </c>
      <c r="G707" s="4" t="s">
        <v>23</v>
      </c>
      <c r="H707" s="4" t="s">
        <v>51</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6">
      <c r="A708" s="2">
        <v>3695</v>
      </c>
      <c r="B708" s="3">
        <v>46142</v>
      </c>
      <c r="C708" s="4" t="s">
        <v>11</v>
      </c>
      <c r="D708" s="4" t="s">
        <v>12</v>
      </c>
      <c r="E708" s="4" t="s">
        <v>2</v>
      </c>
      <c r="F708" s="4" t="s">
        <v>13</v>
      </c>
      <c r="G708" s="4" t="s">
        <v>4</v>
      </c>
      <c r="H708" s="4" t="s">
        <v>26</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6">
      <c r="A709" s="2">
        <v>5148</v>
      </c>
      <c r="B709" s="3">
        <v>46142</v>
      </c>
      <c r="C709" s="4" t="s">
        <v>11</v>
      </c>
      <c r="D709" s="4" t="s">
        <v>39</v>
      </c>
      <c r="E709" s="4" t="s">
        <v>2</v>
      </c>
      <c r="F709" s="4" t="s">
        <v>3</v>
      </c>
      <c r="G709" s="4" t="s">
        <v>14</v>
      </c>
      <c r="H709" s="4" t="s">
        <v>44</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6">
      <c r="A710" s="2">
        <v>534</v>
      </c>
      <c r="B710" s="3">
        <v>46143</v>
      </c>
      <c r="C710" s="4" t="s">
        <v>6</v>
      </c>
      <c r="D710" s="4" t="s">
        <v>43</v>
      </c>
      <c r="E710" s="4" t="s">
        <v>2</v>
      </c>
      <c r="F710" s="4" t="s">
        <v>16</v>
      </c>
      <c r="G710" s="4" t="s">
        <v>9</v>
      </c>
      <c r="H710" s="4" t="s">
        <v>37</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6">
      <c r="A711" s="2">
        <v>551</v>
      </c>
      <c r="B711" s="3">
        <v>46143</v>
      </c>
      <c r="C711" s="4" t="s">
        <v>20</v>
      </c>
      <c r="D711" s="4" t="s">
        <v>33</v>
      </c>
      <c r="E711" s="4" t="s">
        <v>19</v>
      </c>
      <c r="F711" s="4" t="s">
        <v>3</v>
      </c>
      <c r="G711" s="4" t="s">
        <v>4</v>
      </c>
      <c r="H711" s="4" t="s">
        <v>30</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6">
      <c r="A712" s="2">
        <v>2110</v>
      </c>
      <c r="B712" s="3">
        <v>46143</v>
      </c>
      <c r="C712" s="4" t="s">
        <v>0</v>
      </c>
      <c r="D712" s="4" t="s">
        <v>50</v>
      </c>
      <c r="E712" s="4" t="s">
        <v>2</v>
      </c>
      <c r="F712" s="4" t="s">
        <v>3</v>
      </c>
      <c r="G712" s="4" t="s">
        <v>14</v>
      </c>
      <c r="H712" s="4" t="s">
        <v>48</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6">
      <c r="A713" s="2">
        <v>2217</v>
      </c>
      <c r="B713" s="3">
        <v>46143</v>
      </c>
      <c r="C713" s="4" t="s">
        <v>20</v>
      </c>
      <c r="D713" s="4" t="s">
        <v>33</v>
      </c>
      <c r="E713" s="4" t="s">
        <v>8</v>
      </c>
      <c r="F713" s="4" t="s">
        <v>3</v>
      </c>
      <c r="G713" s="4" t="s">
        <v>14</v>
      </c>
      <c r="H713" s="4" t="s">
        <v>48</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6">
      <c r="A714" s="2">
        <v>2544</v>
      </c>
      <c r="B714" s="3">
        <v>46143</v>
      </c>
      <c r="C714" s="4" t="s">
        <v>20</v>
      </c>
      <c r="D714" s="4" t="s">
        <v>21</v>
      </c>
      <c r="E714" s="4" t="s">
        <v>2</v>
      </c>
      <c r="F714" s="4" t="s">
        <v>3</v>
      </c>
      <c r="G714" s="4" t="s">
        <v>9</v>
      </c>
      <c r="H714" s="4" t="s">
        <v>46</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6">
      <c r="A715" s="2">
        <v>3678</v>
      </c>
      <c r="B715" s="3">
        <v>46143</v>
      </c>
      <c r="C715" s="4" t="s">
        <v>6</v>
      </c>
      <c r="D715" s="4" t="s">
        <v>49</v>
      </c>
      <c r="E715" s="4" t="s">
        <v>28</v>
      </c>
      <c r="F715" s="4" t="s">
        <v>3</v>
      </c>
      <c r="G715" s="4" t="s">
        <v>23</v>
      </c>
      <c r="H715" s="4" t="s">
        <v>29</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6">
      <c r="A716" s="2">
        <v>3726</v>
      </c>
      <c r="B716" s="3">
        <v>46143</v>
      </c>
      <c r="C716" s="4" t="s">
        <v>20</v>
      </c>
      <c r="D716" s="4" t="s">
        <v>33</v>
      </c>
      <c r="E716" s="4" t="s">
        <v>28</v>
      </c>
      <c r="F716" s="4" t="s">
        <v>3</v>
      </c>
      <c r="G716" s="4" t="s">
        <v>4</v>
      </c>
      <c r="H716" s="4" t="s">
        <v>22</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6">
      <c r="A717" s="2">
        <v>3897</v>
      </c>
      <c r="B717" s="3">
        <v>46143</v>
      </c>
      <c r="C717" s="4" t="s">
        <v>20</v>
      </c>
      <c r="D717" s="4" t="s">
        <v>33</v>
      </c>
      <c r="E717" s="4" t="s">
        <v>8</v>
      </c>
      <c r="F717" s="4" t="s">
        <v>16</v>
      </c>
      <c r="G717" s="4" t="s">
        <v>34</v>
      </c>
      <c r="H717" s="4" t="s">
        <v>42</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6">
      <c r="A718" s="2">
        <v>1262</v>
      </c>
      <c r="B718" s="3">
        <v>46144</v>
      </c>
      <c r="C718" s="4" t="s">
        <v>20</v>
      </c>
      <c r="D718" s="4" t="s">
        <v>31</v>
      </c>
      <c r="E718" s="4" t="s">
        <v>19</v>
      </c>
      <c r="F718" s="4" t="s">
        <v>3</v>
      </c>
      <c r="G718" s="4" t="s">
        <v>14</v>
      </c>
      <c r="H718" s="4" t="s">
        <v>32</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6">
      <c r="A719" s="2">
        <v>2657</v>
      </c>
      <c r="B719" s="3">
        <v>46144</v>
      </c>
      <c r="C719" s="4" t="s">
        <v>0</v>
      </c>
      <c r="D719" s="4" t="s">
        <v>1</v>
      </c>
      <c r="E719" s="4" t="s">
        <v>19</v>
      </c>
      <c r="F719" s="4" t="s">
        <v>13</v>
      </c>
      <c r="G719" s="4" t="s">
        <v>9</v>
      </c>
      <c r="H719" s="4" t="s">
        <v>17</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6">
      <c r="A720" s="2">
        <v>3238</v>
      </c>
      <c r="B720" s="3">
        <v>46144</v>
      </c>
      <c r="C720" s="4" t="s">
        <v>20</v>
      </c>
      <c r="D720" s="4" t="s">
        <v>33</v>
      </c>
      <c r="E720" s="4" t="s">
        <v>28</v>
      </c>
      <c r="F720" s="4" t="s">
        <v>3</v>
      </c>
      <c r="G720" s="4" t="s">
        <v>23</v>
      </c>
      <c r="H720" s="4" t="s">
        <v>40</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6">
      <c r="A721" s="2">
        <v>3607</v>
      </c>
      <c r="B721" s="3">
        <v>46144</v>
      </c>
      <c r="C721" s="4" t="s">
        <v>6</v>
      </c>
      <c r="D721" s="4" t="s">
        <v>27</v>
      </c>
      <c r="E721" s="4" t="s">
        <v>2</v>
      </c>
      <c r="F721" s="4" t="s">
        <v>16</v>
      </c>
      <c r="G721" s="4" t="s">
        <v>14</v>
      </c>
      <c r="H721" s="4" t="s">
        <v>15</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6">
      <c r="A722" s="2">
        <v>5070</v>
      </c>
      <c r="B722" s="3">
        <v>46144</v>
      </c>
      <c r="C722" s="4" t="s">
        <v>11</v>
      </c>
      <c r="D722" s="4" t="s">
        <v>52</v>
      </c>
      <c r="E722" s="4" t="s">
        <v>19</v>
      </c>
      <c r="F722" s="4" t="s">
        <v>13</v>
      </c>
      <c r="G722" s="4" t="s">
        <v>23</v>
      </c>
      <c r="H722" s="4" t="s">
        <v>40</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6">
      <c r="A723" s="2">
        <v>5171</v>
      </c>
      <c r="B723" s="3">
        <v>46144</v>
      </c>
      <c r="C723" s="4" t="s">
        <v>6</v>
      </c>
      <c r="D723" s="4" t="s">
        <v>7</v>
      </c>
      <c r="E723" s="4" t="s">
        <v>19</v>
      </c>
      <c r="F723" s="4" t="s">
        <v>13</v>
      </c>
      <c r="G723" s="4" t="s">
        <v>9</v>
      </c>
      <c r="H723" s="4" t="s">
        <v>37</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6">
      <c r="A724" s="2">
        <v>617</v>
      </c>
      <c r="B724" s="3">
        <v>46145</v>
      </c>
      <c r="C724" s="4" t="s">
        <v>6</v>
      </c>
      <c r="D724" s="4" t="s">
        <v>49</v>
      </c>
      <c r="E724" s="4" t="s">
        <v>28</v>
      </c>
      <c r="F724" s="4" t="s">
        <v>3</v>
      </c>
      <c r="G724" s="4" t="s">
        <v>34</v>
      </c>
      <c r="H724" s="4" t="s">
        <v>42</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6">
      <c r="A725" s="2">
        <v>849</v>
      </c>
      <c r="B725" s="3">
        <v>46145</v>
      </c>
      <c r="C725" s="4" t="s">
        <v>6</v>
      </c>
      <c r="D725" s="4" t="s">
        <v>49</v>
      </c>
      <c r="E725" s="4" t="s">
        <v>8</v>
      </c>
      <c r="F725" s="4" t="s">
        <v>16</v>
      </c>
      <c r="G725" s="4" t="s">
        <v>23</v>
      </c>
      <c r="H725" s="4" t="s">
        <v>29</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6">
      <c r="A726" s="2">
        <v>956</v>
      </c>
      <c r="B726" s="3">
        <v>46145</v>
      </c>
      <c r="C726" s="4" t="s">
        <v>0</v>
      </c>
      <c r="D726" s="4" t="s">
        <v>50</v>
      </c>
      <c r="E726" s="4" t="s">
        <v>2</v>
      </c>
      <c r="F726" s="4" t="s">
        <v>16</v>
      </c>
      <c r="G726" s="4" t="s">
        <v>9</v>
      </c>
      <c r="H726" s="4" t="s">
        <v>37</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6">
      <c r="A727" s="2">
        <v>1896</v>
      </c>
      <c r="B727" s="3">
        <v>46145</v>
      </c>
      <c r="C727" s="4" t="s">
        <v>6</v>
      </c>
      <c r="D727" s="4" t="s">
        <v>43</v>
      </c>
      <c r="E727" s="4" t="s">
        <v>28</v>
      </c>
      <c r="F727" s="4" t="s">
        <v>13</v>
      </c>
      <c r="G727" s="4" t="s">
        <v>34</v>
      </c>
      <c r="H727" s="4" t="s">
        <v>45</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6">
      <c r="A728" s="2">
        <v>2317</v>
      </c>
      <c r="B728" s="3">
        <v>46145</v>
      </c>
      <c r="C728" s="4" t="s">
        <v>0</v>
      </c>
      <c r="D728" s="4" t="s">
        <v>50</v>
      </c>
      <c r="E728" s="4" t="s">
        <v>8</v>
      </c>
      <c r="F728" s="4" t="s">
        <v>16</v>
      </c>
      <c r="G728" s="4" t="s">
        <v>9</v>
      </c>
      <c r="H728" s="4" t="s">
        <v>37</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6">
      <c r="A729" s="2">
        <v>2542</v>
      </c>
      <c r="B729" s="3">
        <v>46145</v>
      </c>
      <c r="C729" s="4" t="s">
        <v>20</v>
      </c>
      <c r="D729" s="4" t="s">
        <v>33</v>
      </c>
      <c r="E729" s="4" t="s">
        <v>19</v>
      </c>
      <c r="F729" s="4" t="s">
        <v>13</v>
      </c>
      <c r="G729" s="4" t="s">
        <v>14</v>
      </c>
      <c r="H729" s="4" t="s">
        <v>44</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6">
      <c r="A730" s="2">
        <v>4535</v>
      </c>
      <c r="B730" s="3">
        <v>46145</v>
      </c>
      <c r="C730" s="4" t="s">
        <v>11</v>
      </c>
      <c r="D730" s="4" t="s">
        <v>25</v>
      </c>
      <c r="E730" s="4" t="s">
        <v>2</v>
      </c>
      <c r="F730" s="4" t="s">
        <v>13</v>
      </c>
      <c r="G730" s="4" t="s">
        <v>14</v>
      </c>
      <c r="H730" s="4" t="s">
        <v>15</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6">
      <c r="A731" s="2">
        <v>4988</v>
      </c>
      <c r="B731" s="3">
        <v>46145</v>
      </c>
      <c r="C731" s="4" t="s">
        <v>11</v>
      </c>
      <c r="D731" s="4" t="s">
        <v>39</v>
      </c>
      <c r="E731" s="4" t="s">
        <v>19</v>
      </c>
      <c r="F731" s="4" t="s">
        <v>13</v>
      </c>
      <c r="G731" s="4" t="s">
        <v>34</v>
      </c>
      <c r="H731" s="4" t="s">
        <v>38</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6">
      <c r="A732" s="2">
        <v>253</v>
      </c>
      <c r="B732" s="3">
        <v>46146</v>
      </c>
      <c r="C732" s="4" t="s">
        <v>11</v>
      </c>
      <c r="D732" s="4" t="s">
        <v>39</v>
      </c>
      <c r="E732" s="4" t="s">
        <v>19</v>
      </c>
      <c r="F732" s="4" t="s">
        <v>16</v>
      </c>
      <c r="G732" s="4" t="s">
        <v>9</v>
      </c>
      <c r="H732" s="4" t="s">
        <v>10</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6">
      <c r="A733" s="2">
        <v>1743</v>
      </c>
      <c r="B733" s="3">
        <v>46146</v>
      </c>
      <c r="C733" s="4" t="s">
        <v>6</v>
      </c>
      <c r="D733" s="4" t="s">
        <v>43</v>
      </c>
      <c r="E733" s="4" t="s">
        <v>2</v>
      </c>
      <c r="F733" s="4" t="s">
        <v>13</v>
      </c>
      <c r="G733" s="4" t="s">
        <v>34</v>
      </c>
      <c r="H733" s="4" t="s">
        <v>45</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6">
      <c r="A734" s="2">
        <v>1801</v>
      </c>
      <c r="B734" s="3">
        <v>46146</v>
      </c>
      <c r="C734" s="4" t="s">
        <v>11</v>
      </c>
      <c r="D734" s="4" t="s">
        <v>12</v>
      </c>
      <c r="E734" s="4" t="s">
        <v>2</v>
      </c>
      <c r="F734" s="4" t="s">
        <v>16</v>
      </c>
      <c r="G734" s="4" t="s">
        <v>14</v>
      </c>
      <c r="H734" s="4" t="s">
        <v>15</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6">
      <c r="A735" s="2">
        <v>2511</v>
      </c>
      <c r="B735" s="3">
        <v>46146</v>
      </c>
      <c r="C735" s="4" t="s">
        <v>11</v>
      </c>
      <c r="D735" s="4" t="s">
        <v>39</v>
      </c>
      <c r="E735" s="4" t="s">
        <v>8</v>
      </c>
      <c r="F735" s="4" t="s">
        <v>16</v>
      </c>
      <c r="G735" s="4" t="s">
        <v>23</v>
      </c>
      <c r="H735" s="4" t="s">
        <v>29</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6">
      <c r="A736" s="2">
        <v>3186</v>
      </c>
      <c r="B736" s="3">
        <v>46146</v>
      </c>
      <c r="C736" s="4" t="s">
        <v>6</v>
      </c>
      <c r="D736" s="4" t="s">
        <v>27</v>
      </c>
      <c r="E736" s="4" t="s">
        <v>2</v>
      </c>
      <c r="F736" s="4" t="s">
        <v>13</v>
      </c>
      <c r="G736" s="4" t="s">
        <v>9</v>
      </c>
      <c r="H736" s="4" t="s">
        <v>17</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6">
      <c r="A737" s="2">
        <v>3378</v>
      </c>
      <c r="B737" s="3">
        <v>46146</v>
      </c>
      <c r="C737" s="4" t="s">
        <v>0</v>
      </c>
      <c r="D737" s="4" t="s">
        <v>1</v>
      </c>
      <c r="E737" s="4" t="s">
        <v>8</v>
      </c>
      <c r="F737" s="4" t="s">
        <v>16</v>
      </c>
      <c r="G737" s="4" t="s">
        <v>34</v>
      </c>
      <c r="H737" s="4" t="s">
        <v>38</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6">
      <c r="A738" s="2">
        <v>4255</v>
      </c>
      <c r="B738" s="3">
        <v>46146</v>
      </c>
      <c r="C738" s="4" t="s">
        <v>20</v>
      </c>
      <c r="D738" s="4" t="s">
        <v>31</v>
      </c>
      <c r="E738" s="4" t="s">
        <v>28</v>
      </c>
      <c r="F738" s="4" t="s">
        <v>3</v>
      </c>
      <c r="G738" s="4" t="s">
        <v>14</v>
      </c>
      <c r="H738" s="4" t="s">
        <v>15</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6">
      <c r="A739" s="2">
        <v>4587</v>
      </c>
      <c r="B739" s="3">
        <v>46146</v>
      </c>
      <c r="C739" s="4" t="s">
        <v>11</v>
      </c>
      <c r="D739" s="4" t="s">
        <v>12</v>
      </c>
      <c r="E739" s="4" t="s">
        <v>28</v>
      </c>
      <c r="F739" s="4" t="s">
        <v>3</v>
      </c>
      <c r="G739" s="4" t="s">
        <v>9</v>
      </c>
      <c r="H739" s="4" t="s">
        <v>10</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6">
      <c r="A740" s="2">
        <v>830</v>
      </c>
      <c r="B740" s="3">
        <v>46147</v>
      </c>
      <c r="C740" s="4" t="s">
        <v>20</v>
      </c>
      <c r="D740" s="4" t="s">
        <v>33</v>
      </c>
      <c r="E740" s="4" t="s">
        <v>2</v>
      </c>
      <c r="F740" s="4" t="s">
        <v>16</v>
      </c>
      <c r="G740" s="4" t="s">
        <v>4</v>
      </c>
      <c r="H740" s="4" t="s">
        <v>22</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6">
      <c r="A741" s="2">
        <v>4320</v>
      </c>
      <c r="B741" s="3">
        <v>46147</v>
      </c>
      <c r="C741" s="4" t="s">
        <v>6</v>
      </c>
      <c r="D741" s="4" t="s">
        <v>27</v>
      </c>
      <c r="E741" s="4" t="s">
        <v>2</v>
      </c>
      <c r="F741" s="4" t="s">
        <v>3</v>
      </c>
      <c r="G741" s="4" t="s">
        <v>14</v>
      </c>
      <c r="H741" s="4" t="s">
        <v>48</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6">
      <c r="A742" s="2">
        <v>4386</v>
      </c>
      <c r="B742" s="3">
        <v>46147</v>
      </c>
      <c r="C742" s="4" t="s">
        <v>0</v>
      </c>
      <c r="D742" s="4" t="s">
        <v>50</v>
      </c>
      <c r="E742" s="4" t="s">
        <v>2</v>
      </c>
      <c r="F742" s="4" t="s">
        <v>3</v>
      </c>
      <c r="G742" s="4" t="s">
        <v>9</v>
      </c>
      <c r="H742" s="4" t="s">
        <v>46</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6">
      <c r="A743" s="2">
        <v>4602</v>
      </c>
      <c r="B743" s="3">
        <v>46147</v>
      </c>
      <c r="C743" s="4" t="s">
        <v>6</v>
      </c>
      <c r="D743" s="4" t="s">
        <v>43</v>
      </c>
      <c r="E743" s="4" t="s">
        <v>28</v>
      </c>
      <c r="F743" s="4" t="s">
        <v>13</v>
      </c>
      <c r="G743" s="4" t="s">
        <v>14</v>
      </c>
      <c r="H743" s="4" t="s">
        <v>44</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6">
      <c r="A744" s="2">
        <v>5190</v>
      </c>
      <c r="B744" s="3">
        <v>46147</v>
      </c>
      <c r="C744" s="4" t="s">
        <v>20</v>
      </c>
      <c r="D744" s="4" t="s">
        <v>33</v>
      </c>
      <c r="E744" s="4" t="s">
        <v>8</v>
      </c>
      <c r="F744" s="4" t="s">
        <v>3</v>
      </c>
      <c r="G744" s="4" t="s">
        <v>9</v>
      </c>
      <c r="H744" s="4" t="s">
        <v>10</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6">
      <c r="A745" s="2">
        <v>393</v>
      </c>
      <c r="B745" s="3">
        <v>46148</v>
      </c>
      <c r="C745" s="4" t="s">
        <v>6</v>
      </c>
      <c r="D745" s="4" t="s">
        <v>43</v>
      </c>
      <c r="E745" s="4" t="s">
        <v>28</v>
      </c>
      <c r="F745" s="4" t="s">
        <v>13</v>
      </c>
      <c r="G745" s="4" t="s">
        <v>23</v>
      </c>
      <c r="H745" s="4" t="s">
        <v>29</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6">
      <c r="A746" s="2">
        <v>812</v>
      </c>
      <c r="B746" s="3">
        <v>46148</v>
      </c>
      <c r="C746" s="4" t="s">
        <v>0</v>
      </c>
      <c r="D746" s="4" t="s">
        <v>1</v>
      </c>
      <c r="E746" s="4" t="s">
        <v>2</v>
      </c>
      <c r="F746" s="4" t="s">
        <v>13</v>
      </c>
      <c r="G746" s="4" t="s">
        <v>9</v>
      </c>
      <c r="H746" s="4" t="s">
        <v>46</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6">
      <c r="A747" s="2">
        <v>1297</v>
      </c>
      <c r="B747" s="3">
        <v>46148</v>
      </c>
      <c r="C747" s="4" t="s">
        <v>11</v>
      </c>
      <c r="D747" s="4" t="s">
        <v>12</v>
      </c>
      <c r="E747" s="4" t="s">
        <v>19</v>
      </c>
      <c r="F747" s="4" t="s">
        <v>13</v>
      </c>
      <c r="G747" s="4" t="s">
        <v>34</v>
      </c>
      <c r="H747" s="4" t="s">
        <v>42</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6">
      <c r="A748" s="2">
        <v>1574</v>
      </c>
      <c r="B748" s="3">
        <v>46148</v>
      </c>
      <c r="C748" s="4" t="s">
        <v>6</v>
      </c>
      <c r="D748" s="4" t="s">
        <v>27</v>
      </c>
      <c r="E748" s="4" t="s">
        <v>2</v>
      </c>
      <c r="F748" s="4" t="s">
        <v>3</v>
      </c>
      <c r="G748" s="4" t="s">
        <v>9</v>
      </c>
      <c r="H748" s="4" t="s">
        <v>10</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6">
      <c r="A749" s="2">
        <v>3060</v>
      </c>
      <c r="B749" s="3">
        <v>46148</v>
      </c>
      <c r="C749" s="4" t="s">
        <v>6</v>
      </c>
      <c r="D749" s="4" t="s">
        <v>27</v>
      </c>
      <c r="E749" s="4" t="s">
        <v>8</v>
      </c>
      <c r="F749" s="4" t="s">
        <v>16</v>
      </c>
      <c r="G749" s="4" t="s">
        <v>9</v>
      </c>
      <c r="H749" s="4" t="s">
        <v>37</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6">
      <c r="A750" s="2">
        <v>3490</v>
      </c>
      <c r="B750" s="3">
        <v>46148</v>
      </c>
      <c r="C750" s="4" t="s">
        <v>6</v>
      </c>
      <c r="D750" s="4" t="s">
        <v>41</v>
      </c>
      <c r="E750" s="4" t="s">
        <v>2</v>
      </c>
      <c r="F750" s="4" t="s">
        <v>13</v>
      </c>
      <c r="G750" s="4" t="s">
        <v>14</v>
      </c>
      <c r="H750" s="4" t="s">
        <v>32</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6">
      <c r="A751" s="2">
        <v>3654</v>
      </c>
      <c r="B751" s="3">
        <v>46148</v>
      </c>
      <c r="C751" s="4" t="s">
        <v>11</v>
      </c>
      <c r="D751" s="4" t="s">
        <v>39</v>
      </c>
      <c r="E751" s="4" t="s">
        <v>2</v>
      </c>
      <c r="F751" s="4" t="s">
        <v>16</v>
      </c>
      <c r="G751" s="4" t="s">
        <v>4</v>
      </c>
      <c r="H751" s="4" t="s">
        <v>22</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6">
      <c r="A752" s="2">
        <v>4209</v>
      </c>
      <c r="B752" s="3">
        <v>46148</v>
      </c>
      <c r="C752" s="4" t="s">
        <v>6</v>
      </c>
      <c r="D752" s="4" t="s">
        <v>7</v>
      </c>
      <c r="E752" s="4" t="s">
        <v>2</v>
      </c>
      <c r="F752" s="4" t="s">
        <v>13</v>
      </c>
      <c r="G752" s="4" t="s">
        <v>34</v>
      </c>
      <c r="H752" s="4" t="s">
        <v>45</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6">
      <c r="A753" s="2">
        <v>4227</v>
      </c>
      <c r="B753" s="3">
        <v>46148</v>
      </c>
      <c r="C753" s="4" t="s">
        <v>6</v>
      </c>
      <c r="D753" s="4" t="s">
        <v>7</v>
      </c>
      <c r="E753" s="4" t="s">
        <v>2</v>
      </c>
      <c r="F753" s="4" t="s">
        <v>13</v>
      </c>
      <c r="G753" s="4" t="s">
        <v>4</v>
      </c>
      <c r="H753" s="4" t="s">
        <v>26</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6">
      <c r="A754" s="2">
        <v>4247</v>
      </c>
      <c r="B754" s="3">
        <v>46148</v>
      </c>
      <c r="C754" s="4" t="s">
        <v>11</v>
      </c>
      <c r="D754" s="4" t="s">
        <v>52</v>
      </c>
      <c r="E754" s="4" t="s">
        <v>2</v>
      </c>
      <c r="F754" s="4" t="s">
        <v>13</v>
      </c>
      <c r="G754" s="4" t="s">
        <v>4</v>
      </c>
      <c r="H754" s="4" t="s">
        <v>22</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6">
      <c r="A755" s="2">
        <v>5196</v>
      </c>
      <c r="B755" s="3">
        <v>46148</v>
      </c>
      <c r="C755" s="4" t="s">
        <v>20</v>
      </c>
      <c r="D755" s="4" t="s">
        <v>33</v>
      </c>
      <c r="E755" s="4" t="s">
        <v>2</v>
      </c>
      <c r="F755" s="4" t="s">
        <v>13</v>
      </c>
      <c r="G755" s="4" t="s">
        <v>23</v>
      </c>
      <c r="H755" s="4" t="s">
        <v>40</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6">
      <c r="A756" s="2">
        <v>400</v>
      </c>
      <c r="B756" s="3">
        <v>46149</v>
      </c>
      <c r="C756" s="4" t="s">
        <v>6</v>
      </c>
      <c r="D756" s="4" t="s">
        <v>43</v>
      </c>
      <c r="E756" s="4" t="s">
        <v>8</v>
      </c>
      <c r="F756" s="4" t="s">
        <v>16</v>
      </c>
      <c r="G756" s="4" t="s">
        <v>9</v>
      </c>
      <c r="H756" s="4" t="s">
        <v>10</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6">
      <c r="A757" s="2">
        <v>829</v>
      </c>
      <c r="B757" s="3">
        <v>46149</v>
      </c>
      <c r="C757" s="4" t="s">
        <v>11</v>
      </c>
      <c r="D757" s="4" t="s">
        <v>52</v>
      </c>
      <c r="E757" s="4" t="s">
        <v>28</v>
      </c>
      <c r="F757" s="4" t="s">
        <v>13</v>
      </c>
      <c r="G757" s="4" t="s">
        <v>34</v>
      </c>
      <c r="H757" s="4" t="s">
        <v>35</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6">
      <c r="A758" s="2">
        <v>1236</v>
      </c>
      <c r="B758" s="3">
        <v>46149</v>
      </c>
      <c r="C758" s="4" t="s">
        <v>0</v>
      </c>
      <c r="D758" s="4" t="s">
        <v>36</v>
      </c>
      <c r="E758" s="4" t="s">
        <v>19</v>
      </c>
      <c r="F758" s="4" t="s">
        <v>3</v>
      </c>
      <c r="G758" s="4" t="s">
        <v>34</v>
      </c>
      <c r="H758" s="4" t="s">
        <v>38</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6">
      <c r="A759" s="2">
        <v>1364</v>
      </c>
      <c r="B759" s="3">
        <v>46149</v>
      </c>
      <c r="C759" s="4" t="s">
        <v>6</v>
      </c>
      <c r="D759" s="4" t="s">
        <v>49</v>
      </c>
      <c r="E759" s="4" t="s">
        <v>2</v>
      </c>
      <c r="F759" s="4" t="s">
        <v>13</v>
      </c>
      <c r="G759" s="4" t="s">
        <v>9</v>
      </c>
      <c r="H759" s="4" t="s">
        <v>37</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6">
      <c r="A760" s="2">
        <v>2105</v>
      </c>
      <c r="B760" s="3">
        <v>46149</v>
      </c>
      <c r="C760" s="4" t="s">
        <v>6</v>
      </c>
      <c r="D760" s="4" t="s">
        <v>49</v>
      </c>
      <c r="E760" s="4" t="s">
        <v>19</v>
      </c>
      <c r="F760" s="4" t="s">
        <v>13</v>
      </c>
      <c r="G760" s="4" t="s">
        <v>23</v>
      </c>
      <c r="H760" s="4" t="s">
        <v>40</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6">
      <c r="A761" s="2">
        <v>4706</v>
      </c>
      <c r="B761" s="3">
        <v>46149</v>
      </c>
      <c r="C761" s="4" t="s">
        <v>20</v>
      </c>
      <c r="D761" s="4" t="s">
        <v>47</v>
      </c>
      <c r="E761" s="4" t="s">
        <v>19</v>
      </c>
      <c r="F761" s="4" t="s">
        <v>13</v>
      </c>
      <c r="G761" s="4" t="s">
        <v>23</v>
      </c>
      <c r="H761" s="4" t="s">
        <v>40</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6">
      <c r="A762" s="2">
        <v>68</v>
      </c>
      <c r="B762" s="3">
        <v>46150</v>
      </c>
      <c r="C762" s="4" t="s">
        <v>20</v>
      </c>
      <c r="D762" s="4" t="s">
        <v>31</v>
      </c>
      <c r="E762" s="4" t="s">
        <v>19</v>
      </c>
      <c r="F762" s="4" t="s">
        <v>13</v>
      </c>
      <c r="G762" s="4" t="s">
        <v>34</v>
      </c>
      <c r="H762" s="4" t="s">
        <v>35</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6">
      <c r="A763" s="2">
        <v>1352</v>
      </c>
      <c r="B763" s="3">
        <v>46150</v>
      </c>
      <c r="C763" s="4" t="s">
        <v>20</v>
      </c>
      <c r="D763" s="4" t="s">
        <v>31</v>
      </c>
      <c r="E763" s="4" t="s">
        <v>2</v>
      </c>
      <c r="F763" s="4" t="s">
        <v>3</v>
      </c>
      <c r="G763" s="4" t="s">
        <v>4</v>
      </c>
      <c r="H763" s="4" t="s">
        <v>5</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6">
      <c r="A764" s="2">
        <v>2526</v>
      </c>
      <c r="B764" s="3">
        <v>46150</v>
      </c>
      <c r="C764" s="4" t="s">
        <v>6</v>
      </c>
      <c r="D764" s="4" t="s">
        <v>49</v>
      </c>
      <c r="E764" s="4" t="s">
        <v>2</v>
      </c>
      <c r="F764" s="4" t="s">
        <v>13</v>
      </c>
      <c r="G764" s="4" t="s">
        <v>23</v>
      </c>
      <c r="H764" s="4" t="s">
        <v>40</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6">
      <c r="A765" s="2">
        <v>3298</v>
      </c>
      <c r="B765" s="3">
        <v>46150</v>
      </c>
      <c r="C765" s="4" t="s">
        <v>6</v>
      </c>
      <c r="D765" s="4" t="s">
        <v>49</v>
      </c>
      <c r="E765" s="4" t="s">
        <v>28</v>
      </c>
      <c r="F765" s="4" t="s">
        <v>13</v>
      </c>
      <c r="G765" s="4" t="s">
        <v>23</v>
      </c>
      <c r="H765" s="4" t="s">
        <v>24</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6">
      <c r="A766" s="2">
        <v>3510</v>
      </c>
      <c r="B766" s="3">
        <v>46150</v>
      </c>
      <c r="C766" s="4" t="s">
        <v>11</v>
      </c>
      <c r="D766" s="4" t="s">
        <v>12</v>
      </c>
      <c r="E766" s="4" t="s">
        <v>2</v>
      </c>
      <c r="F766" s="4" t="s">
        <v>3</v>
      </c>
      <c r="G766" s="4" t="s">
        <v>23</v>
      </c>
      <c r="H766" s="4" t="s">
        <v>51</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6">
      <c r="A767" s="2">
        <v>3638</v>
      </c>
      <c r="B767" s="3">
        <v>46150</v>
      </c>
      <c r="C767" s="4" t="s">
        <v>20</v>
      </c>
      <c r="D767" s="4" t="s">
        <v>31</v>
      </c>
      <c r="E767" s="4" t="s">
        <v>8</v>
      </c>
      <c r="F767" s="4" t="s">
        <v>16</v>
      </c>
      <c r="G767" s="4" t="s">
        <v>14</v>
      </c>
      <c r="H767" s="4" t="s">
        <v>48</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6">
      <c r="A768" s="2">
        <v>3754</v>
      </c>
      <c r="B768" s="3">
        <v>46150</v>
      </c>
      <c r="C768" s="4" t="s">
        <v>6</v>
      </c>
      <c r="D768" s="4" t="s">
        <v>43</v>
      </c>
      <c r="E768" s="4" t="s">
        <v>2</v>
      </c>
      <c r="F768" s="4" t="s">
        <v>3</v>
      </c>
      <c r="G768" s="4" t="s">
        <v>4</v>
      </c>
      <c r="H768" s="4" t="s">
        <v>26</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6">
      <c r="A769" s="2">
        <v>4029</v>
      </c>
      <c r="B769" s="3">
        <v>46150</v>
      </c>
      <c r="C769" s="4" t="s">
        <v>20</v>
      </c>
      <c r="D769" s="4" t="s">
        <v>47</v>
      </c>
      <c r="E769" s="4" t="s">
        <v>19</v>
      </c>
      <c r="F769" s="4" t="s">
        <v>13</v>
      </c>
      <c r="G769" s="4" t="s">
        <v>14</v>
      </c>
      <c r="H769" s="4" t="s">
        <v>48</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6">
      <c r="A770" s="2">
        <v>4651</v>
      </c>
      <c r="B770" s="3">
        <v>46150</v>
      </c>
      <c r="C770" s="4" t="s">
        <v>6</v>
      </c>
      <c r="D770" s="4" t="s">
        <v>41</v>
      </c>
      <c r="E770" s="4" t="s">
        <v>2</v>
      </c>
      <c r="F770" s="4" t="s">
        <v>16</v>
      </c>
      <c r="G770" s="4" t="s">
        <v>23</v>
      </c>
      <c r="H770" s="4" t="s">
        <v>51</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6">
      <c r="A771" s="2">
        <v>4886</v>
      </c>
      <c r="B771" s="3">
        <v>46150</v>
      </c>
      <c r="C771" s="4" t="s">
        <v>20</v>
      </c>
      <c r="D771" s="4" t="s">
        <v>33</v>
      </c>
      <c r="E771" s="4" t="s">
        <v>28</v>
      </c>
      <c r="F771" s="4" t="s">
        <v>3</v>
      </c>
      <c r="G771" s="4" t="s">
        <v>9</v>
      </c>
      <c r="H771" s="4" t="s">
        <v>17</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6">
      <c r="A772" s="2">
        <v>162</v>
      </c>
      <c r="B772" s="3">
        <v>46151</v>
      </c>
      <c r="C772" s="4" t="s">
        <v>0</v>
      </c>
      <c r="D772" s="4" t="s">
        <v>1</v>
      </c>
      <c r="E772" s="4" t="s">
        <v>2</v>
      </c>
      <c r="F772" s="4" t="s">
        <v>13</v>
      </c>
      <c r="G772" s="4" t="s">
        <v>14</v>
      </c>
      <c r="H772" s="4" t="s">
        <v>48</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6">
      <c r="A773" s="2">
        <v>184</v>
      </c>
      <c r="B773" s="3">
        <v>46151</v>
      </c>
      <c r="C773" s="4" t="s">
        <v>0</v>
      </c>
      <c r="D773" s="4" t="s">
        <v>50</v>
      </c>
      <c r="E773" s="4" t="s">
        <v>19</v>
      </c>
      <c r="F773" s="4" t="s">
        <v>16</v>
      </c>
      <c r="G773" s="4" t="s">
        <v>9</v>
      </c>
      <c r="H773" s="4" t="s">
        <v>10</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6">
      <c r="A774" s="2">
        <v>328</v>
      </c>
      <c r="B774" s="3">
        <v>46151</v>
      </c>
      <c r="C774" s="4" t="s">
        <v>20</v>
      </c>
      <c r="D774" s="4" t="s">
        <v>47</v>
      </c>
      <c r="E774" s="4" t="s">
        <v>2</v>
      </c>
      <c r="F774" s="4" t="s">
        <v>3</v>
      </c>
      <c r="G774" s="4" t="s">
        <v>34</v>
      </c>
      <c r="H774" s="4" t="s">
        <v>45</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6">
      <c r="A775" s="2">
        <v>908</v>
      </c>
      <c r="B775" s="3">
        <v>46151</v>
      </c>
      <c r="C775" s="4" t="s">
        <v>20</v>
      </c>
      <c r="D775" s="4" t="s">
        <v>33</v>
      </c>
      <c r="E775" s="4" t="s">
        <v>19</v>
      </c>
      <c r="F775" s="4" t="s">
        <v>3</v>
      </c>
      <c r="G775" s="4" t="s">
        <v>14</v>
      </c>
      <c r="H775" s="4" t="s">
        <v>32</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6">
      <c r="A776" s="2">
        <v>3159</v>
      </c>
      <c r="B776" s="3">
        <v>46151</v>
      </c>
      <c r="C776" s="4" t="s">
        <v>0</v>
      </c>
      <c r="D776" s="4" t="s">
        <v>1</v>
      </c>
      <c r="E776" s="4" t="s">
        <v>2</v>
      </c>
      <c r="F776" s="4" t="s">
        <v>3</v>
      </c>
      <c r="G776" s="4" t="s">
        <v>23</v>
      </c>
      <c r="H776" s="4" t="s">
        <v>29</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6">
      <c r="A777" s="2">
        <v>4509</v>
      </c>
      <c r="B777" s="3">
        <v>46151</v>
      </c>
      <c r="C777" s="4" t="s">
        <v>20</v>
      </c>
      <c r="D777" s="4" t="s">
        <v>33</v>
      </c>
      <c r="E777" s="4" t="s">
        <v>2</v>
      </c>
      <c r="F777" s="4" t="s">
        <v>13</v>
      </c>
      <c r="G777" s="4" t="s">
        <v>9</v>
      </c>
      <c r="H777" s="4" t="s">
        <v>37</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6">
      <c r="A778" s="2">
        <v>4677</v>
      </c>
      <c r="B778" s="3">
        <v>46151</v>
      </c>
      <c r="C778" s="4" t="s">
        <v>6</v>
      </c>
      <c r="D778" s="4" t="s">
        <v>49</v>
      </c>
      <c r="E778" s="4" t="s">
        <v>2</v>
      </c>
      <c r="F778" s="4" t="s">
        <v>16</v>
      </c>
      <c r="G778" s="4" t="s">
        <v>14</v>
      </c>
      <c r="H778" s="4" t="s">
        <v>48</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6">
      <c r="A779" s="2">
        <v>4867</v>
      </c>
      <c r="B779" s="3">
        <v>46151</v>
      </c>
      <c r="C779" s="4" t="s">
        <v>6</v>
      </c>
      <c r="D779" s="4" t="s">
        <v>27</v>
      </c>
      <c r="E779" s="4" t="s">
        <v>19</v>
      </c>
      <c r="F779" s="4" t="s">
        <v>3</v>
      </c>
      <c r="G779" s="4" t="s">
        <v>4</v>
      </c>
      <c r="H779" s="4" t="s">
        <v>5</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6">
      <c r="A780" s="2">
        <v>1615</v>
      </c>
      <c r="B780" s="3">
        <v>46152</v>
      </c>
      <c r="C780" s="4" t="s">
        <v>20</v>
      </c>
      <c r="D780" s="4" t="s">
        <v>21</v>
      </c>
      <c r="E780" s="4" t="s">
        <v>2</v>
      </c>
      <c r="F780" s="4" t="s">
        <v>13</v>
      </c>
      <c r="G780" s="4" t="s">
        <v>34</v>
      </c>
      <c r="H780" s="4" t="s">
        <v>45</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6">
      <c r="A781" s="2">
        <v>1812</v>
      </c>
      <c r="B781" s="3">
        <v>46152</v>
      </c>
      <c r="C781" s="4" t="s">
        <v>11</v>
      </c>
      <c r="D781" s="4" t="s">
        <v>12</v>
      </c>
      <c r="E781" s="4" t="s">
        <v>8</v>
      </c>
      <c r="F781" s="4" t="s">
        <v>16</v>
      </c>
      <c r="G781" s="4" t="s">
        <v>34</v>
      </c>
      <c r="H781" s="4" t="s">
        <v>45</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6">
      <c r="A782" s="2">
        <v>3645</v>
      </c>
      <c r="B782" s="3">
        <v>46152</v>
      </c>
      <c r="C782" s="4" t="s">
        <v>6</v>
      </c>
      <c r="D782" s="4" t="s">
        <v>7</v>
      </c>
      <c r="E782" s="4" t="s">
        <v>28</v>
      </c>
      <c r="F782" s="4" t="s">
        <v>3</v>
      </c>
      <c r="G782" s="4" t="s">
        <v>4</v>
      </c>
      <c r="H782" s="4" t="s">
        <v>22</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6">
      <c r="A783" s="2">
        <v>3804</v>
      </c>
      <c r="B783" s="3">
        <v>46152</v>
      </c>
      <c r="C783" s="4" t="s">
        <v>11</v>
      </c>
      <c r="D783" s="4" t="s">
        <v>25</v>
      </c>
      <c r="E783" s="4" t="s">
        <v>2</v>
      </c>
      <c r="F783" s="4" t="s">
        <v>3</v>
      </c>
      <c r="G783" s="4" t="s">
        <v>34</v>
      </c>
      <c r="H783" s="4" t="s">
        <v>45</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6">
      <c r="A784" s="2">
        <v>4367</v>
      </c>
      <c r="B784" s="3">
        <v>46152</v>
      </c>
      <c r="C784" s="4" t="s">
        <v>20</v>
      </c>
      <c r="D784" s="4" t="s">
        <v>33</v>
      </c>
      <c r="E784" s="4" t="s">
        <v>2</v>
      </c>
      <c r="F784" s="4" t="s">
        <v>16</v>
      </c>
      <c r="G784" s="4" t="s">
        <v>14</v>
      </c>
      <c r="H784" s="4" t="s">
        <v>48</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6">
      <c r="A785" s="2">
        <v>4746</v>
      </c>
      <c r="B785" s="3">
        <v>46152</v>
      </c>
      <c r="C785" s="4" t="s">
        <v>6</v>
      </c>
      <c r="D785" s="4" t="s">
        <v>7</v>
      </c>
      <c r="E785" s="4" t="s">
        <v>2</v>
      </c>
      <c r="F785" s="4" t="s">
        <v>3</v>
      </c>
      <c r="G785" s="4" t="s">
        <v>34</v>
      </c>
      <c r="H785" s="4" t="s">
        <v>42</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6">
      <c r="A786" s="2">
        <v>4795</v>
      </c>
      <c r="B786" s="3">
        <v>46152</v>
      </c>
      <c r="C786" s="4" t="s">
        <v>20</v>
      </c>
      <c r="D786" s="4" t="s">
        <v>21</v>
      </c>
      <c r="E786" s="4" t="s">
        <v>28</v>
      </c>
      <c r="F786" s="4" t="s">
        <v>3</v>
      </c>
      <c r="G786" s="4" t="s">
        <v>9</v>
      </c>
      <c r="H786" s="4" t="s">
        <v>46</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6">
      <c r="A787" s="2">
        <v>4800</v>
      </c>
      <c r="B787" s="3">
        <v>46152</v>
      </c>
      <c r="C787" s="4" t="s">
        <v>20</v>
      </c>
      <c r="D787" s="4" t="s">
        <v>33</v>
      </c>
      <c r="E787" s="4" t="s">
        <v>19</v>
      </c>
      <c r="F787" s="4" t="s">
        <v>13</v>
      </c>
      <c r="G787" s="4" t="s">
        <v>4</v>
      </c>
      <c r="H787" s="4" t="s">
        <v>30</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6">
      <c r="A788" s="2">
        <v>5018</v>
      </c>
      <c r="B788" s="3">
        <v>46152</v>
      </c>
      <c r="C788" s="4" t="s">
        <v>11</v>
      </c>
      <c r="D788" s="4" t="s">
        <v>12</v>
      </c>
      <c r="E788" s="4" t="s">
        <v>8</v>
      </c>
      <c r="F788" s="4" t="s">
        <v>16</v>
      </c>
      <c r="G788" s="4" t="s">
        <v>9</v>
      </c>
      <c r="H788" s="4" t="s">
        <v>17</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6">
      <c r="A789" s="2">
        <v>474</v>
      </c>
      <c r="B789" s="3">
        <v>46153</v>
      </c>
      <c r="C789" s="4" t="s">
        <v>6</v>
      </c>
      <c r="D789" s="4" t="s">
        <v>43</v>
      </c>
      <c r="E789" s="4" t="s">
        <v>2</v>
      </c>
      <c r="F789" s="4" t="s">
        <v>3</v>
      </c>
      <c r="G789" s="4" t="s">
        <v>4</v>
      </c>
      <c r="H789" s="4" t="s">
        <v>30</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6">
      <c r="A790" s="2">
        <v>1175</v>
      </c>
      <c r="B790" s="3">
        <v>46153</v>
      </c>
      <c r="C790" s="4" t="s">
        <v>11</v>
      </c>
      <c r="D790" s="4" t="s">
        <v>52</v>
      </c>
      <c r="E790" s="4" t="s">
        <v>8</v>
      </c>
      <c r="F790" s="4" t="s">
        <v>3</v>
      </c>
      <c r="G790" s="4" t="s">
        <v>23</v>
      </c>
      <c r="H790" s="4" t="s">
        <v>24</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6">
      <c r="A791" s="2">
        <v>2015</v>
      </c>
      <c r="B791" s="3">
        <v>46153</v>
      </c>
      <c r="C791" s="4" t="s">
        <v>6</v>
      </c>
      <c r="D791" s="4" t="s">
        <v>43</v>
      </c>
      <c r="E791" s="4" t="s">
        <v>2</v>
      </c>
      <c r="F791" s="4" t="s">
        <v>13</v>
      </c>
      <c r="G791" s="4" t="s">
        <v>9</v>
      </c>
      <c r="H791" s="4" t="s">
        <v>37</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6">
      <c r="A792" s="2">
        <v>2196</v>
      </c>
      <c r="B792" s="3">
        <v>46153</v>
      </c>
      <c r="C792" s="4" t="s">
        <v>20</v>
      </c>
      <c r="D792" s="4" t="s">
        <v>21</v>
      </c>
      <c r="E792" s="4" t="s">
        <v>28</v>
      </c>
      <c r="F792" s="4" t="s">
        <v>3</v>
      </c>
      <c r="G792" s="4" t="s">
        <v>4</v>
      </c>
      <c r="H792" s="4" t="s">
        <v>5</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6">
      <c r="A793" s="2">
        <v>3508</v>
      </c>
      <c r="B793" s="3">
        <v>46153</v>
      </c>
      <c r="C793" s="4" t="s">
        <v>6</v>
      </c>
      <c r="D793" s="4" t="s">
        <v>43</v>
      </c>
      <c r="E793" s="4" t="s">
        <v>28</v>
      </c>
      <c r="F793" s="4" t="s">
        <v>3</v>
      </c>
      <c r="G793" s="4" t="s">
        <v>14</v>
      </c>
      <c r="H793" s="4" t="s">
        <v>32</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6">
      <c r="A794" s="2">
        <v>3516</v>
      </c>
      <c r="B794" s="3">
        <v>46153</v>
      </c>
      <c r="C794" s="4" t="s">
        <v>20</v>
      </c>
      <c r="D794" s="4" t="s">
        <v>31</v>
      </c>
      <c r="E794" s="4" t="s">
        <v>28</v>
      </c>
      <c r="F794" s="4" t="s">
        <v>3</v>
      </c>
      <c r="G794" s="4" t="s">
        <v>23</v>
      </c>
      <c r="H794" s="4" t="s">
        <v>51</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6">
      <c r="A795" s="2">
        <v>3570</v>
      </c>
      <c r="B795" s="3">
        <v>46153</v>
      </c>
      <c r="C795" s="4" t="s">
        <v>6</v>
      </c>
      <c r="D795" s="4" t="s">
        <v>43</v>
      </c>
      <c r="E795" s="4" t="s">
        <v>2</v>
      </c>
      <c r="F795" s="4" t="s">
        <v>16</v>
      </c>
      <c r="G795" s="4" t="s">
        <v>14</v>
      </c>
      <c r="H795" s="4" t="s">
        <v>15</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6">
      <c r="A796" s="2">
        <v>4799</v>
      </c>
      <c r="B796" s="3">
        <v>46153</v>
      </c>
      <c r="C796" s="4" t="s">
        <v>20</v>
      </c>
      <c r="D796" s="4" t="s">
        <v>47</v>
      </c>
      <c r="E796" s="4" t="s">
        <v>2</v>
      </c>
      <c r="F796" s="4" t="s">
        <v>3</v>
      </c>
      <c r="G796" s="4" t="s">
        <v>23</v>
      </c>
      <c r="H796" s="4" t="s">
        <v>51</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6">
      <c r="A797" s="2">
        <v>5156</v>
      </c>
      <c r="B797" s="3">
        <v>46153</v>
      </c>
      <c r="C797" s="4" t="s">
        <v>0</v>
      </c>
      <c r="D797" s="4" t="s">
        <v>1</v>
      </c>
      <c r="E797" s="4" t="s">
        <v>19</v>
      </c>
      <c r="F797" s="4" t="s">
        <v>13</v>
      </c>
      <c r="G797" s="4" t="s">
        <v>14</v>
      </c>
      <c r="H797" s="4" t="s">
        <v>44</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6">
      <c r="A798" s="2">
        <v>526</v>
      </c>
      <c r="B798" s="3">
        <v>46154</v>
      </c>
      <c r="C798" s="4" t="s">
        <v>6</v>
      </c>
      <c r="D798" s="4" t="s">
        <v>7</v>
      </c>
      <c r="E798" s="4" t="s">
        <v>19</v>
      </c>
      <c r="F798" s="4" t="s">
        <v>3</v>
      </c>
      <c r="G798" s="4" t="s">
        <v>23</v>
      </c>
      <c r="H798" s="4" t="s">
        <v>40</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6">
      <c r="A799" s="2">
        <v>712</v>
      </c>
      <c r="B799" s="3">
        <v>46154</v>
      </c>
      <c r="C799" s="4" t="s">
        <v>6</v>
      </c>
      <c r="D799" s="4" t="s">
        <v>49</v>
      </c>
      <c r="E799" s="4" t="s">
        <v>28</v>
      </c>
      <c r="F799" s="4" t="s">
        <v>16</v>
      </c>
      <c r="G799" s="4" t="s">
        <v>4</v>
      </c>
      <c r="H799" s="4" t="s">
        <v>30</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6">
      <c r="A800" s="2">
        <v>1533</v>
      </c>
      <c r="B800" s="3">
        <v>46154</v>
      </c>
      <c r="C800" s="4" t="s">
        <v>11</v>
      </c>
      <c r="D800" s="4" t="s">
        <v>52</v>
      </c>
      <c r="E800" s="4" t="s">
        <v>19</v>
      </c>
      <c r="F800" s="4" t="s">
        <v>13</v>
      </c>
      <c r="G800" s="4" t="s">
        <v>9</v>
      </c>
      <c r="H800" s="4" t="s">
        <v>17</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6">
      <c r="A801" s="2">
        <v>1933</v>
      </c>
      <c r="B801" s="3">
        <v>46154</v>
      </c>
      <c r="C801" s="4" t="s">
        <v>20</v>
      </c>
      <c r="D801" s="4" t="s">
        <v>47</v>
      </c>
      <c r="E801" s="4" t="s">
        <v>2</v>
      </c>
      <c r="F801" s="4" t="s">
        <v>3</v>
      </c>
      <c r="G801" s="4" t="s">
        <v>14</v>
      </c>
      <c r="H801" s="4" t="s">
        <v>15</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6">
      <c r="A802" s="2">
        <v>3128</v>
      </c>
      <c r="B802" s="3">
        <v>46154</v>
      </c>
      <c r="C802" s="4" t="s">
        <v>11</v>
      </c>
      <c r="D802" s="4" t="s">
        <v>25</v>
      </c>
      <c r="E802" s="4" t="s">
        <v>2</v>
      </c>
      <c r="F802" s="4" t="s">
        <v>13</v>
      </c>
      <c r="G802" s="4" t="s">
        <v>23</v>
      </c>
      <c r="H802" s="4" t="s">
        <v>51</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6">
      <c r="A803" s="2">
        <v>4922</v>
      </c>
      <c r="B803" s="3">
        <v>46154</v>
      </c>
      <c r="C803" s="4" t="s">
        <v>20</v>
      </c>
      <c r="D803" s="4" t="s">
        <v>33</v>
      </c>
      <c r="E803" s="4" t="s">
        <v>2</v>
      </c>
      <c r="F803" s="4" t="s">
        <v>3</v>
      </c>
      <c r="G803" s="4" t="s">
        <v>34</v>
      </c>
      <c r="H803" s="4" t="s">
        <v>35</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6">
      <c r="A804" s="2">
        <v>5051</v>
      </c>
      <c r="B804" s="3">
        <v>46154</v>
      </c>
      <c r="C804" s="4" t="s">
        <v>0</v>
      </c>
      <c r="D804" s="4" t="s">
        <v>50</v>
      </c>
      <c r="E804" s="4" t="s">
        <v>19</v>
      </c>
      <c r="F804" s="4" t="s">
        <v>3</v>
      </c>
      <c r="G804" s="4" t="s">
        <v>4</v>
      </c>
      <c r="H804" s="4" t="s">
        <v>22</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6">
      <c r="A805" s="2">
        <v>5182</v>
      </c>
      <c r="B805" s="3">
        <v>46154</v>
      </c>
      <c r="C805" s="4" t="s">
        <v>20</v>
      </c>
      <c r="D805" s="4" t="s">
        <v>31</v>
      </c>
      <c r="E805" s="4" t="s">
        <v>2</v>
      </c>
      <c r="F805" s="4" t="s">
        <v>3</v>
      </c>
      <c r="G805" s="4" t="s">
        <v>34</v>
      </c>
      <c r="H805" s="4" t="s">
        <v>45</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6">
      <c r="A806" s="2">
        <v>1071</v>
      </c>
      <c r="B806" s="3">
        <v>46155</v>
      </c>
      <c r="C806" s="4" t="s">
        <v>6</v>
      </c>
      <c r="D806" s="4" t="s">
        <v>43</v>
      </c>
      <c r="E806" s="4" t="s">
        <v>19</v>
      </c>
      <c r="F806" s="4" t="s">
        <v>16</v>
      </c>
      <c r="G806" s="4" t="s">
        <v>34</v>
      </c>
      <c r="H806" s="4" t="s">
        <v>45</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6">
      <c r="A807" s="2">
        <v>1210</v>
      </c>
      <c r="B807" s="3">
        <v>46155</v>
      </c>
      <c r="C807" s="4" t="s">
        <v>11</v>
      </c>
      <c r="D807" s="4" t="s">
        <v>12</v>
      </c>
      <c r="E807" s="4" t="s">
        <v>8</v>
      </c>
      <c r="F807" s="4" t="s">
        <v>16</v>
      </c>
      <c r="G807" s="4" t="s">
        <v>9</v>
      </c>
      <c r="H807" s="4" t="s">
        <v>17</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6">
      <c r="A808" s="2">
        <v>1244</v>
      </c>
      <c r="B808" s="3">
        <v>46155</v>
      </c>
      <c r="C808" s="4" t="s">
        <v>20</v>
      </c>
      <c r="D808" s="4" t="s">
        <v>33</v>
      </c>
      <c r="E808" s="4" t="s">
        <v>2</v>
      </c>
      <c r="F808" s="4" t="s">
        <v>3</v>
      </c>
      <c r="G808" s="4" t="s">
        <v>23</v>
      </c>
      <c r="H808" s="4" t="s">
        <v>51</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6">
      <c r="A809" s="2">
        <v>1403</v>
      </c>
      <c r="B809" s="3">
        <v>46155</v>
      </c>
      <c r="C809" s="4" t="s">
        <v>6</v>
      </c>
      <c r="D809" s="4" t="s">
        <v>41</v>
      </c>
      <c r="E809" s="4" t="s">
        <v>2</v>
      </c>
      <c r="F809" s="4" t="s">
        <v>3</v>
      </c>
      <c r="G809" s="4" t="s">
        <v>4</v>
      </c>
      <c r="H809" s="4" t="s">
        <v>30</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6">
      <c r="A810" s="2">
        <v>1592</v>
      </c>
      <c r="B810" s="3">
        <v>46155</v>
      </c>
      <c r="C810" s="4" t="s">
        <v>11</v>
      </c>
      <c r="D810" s="4" t="s">
        <v>52</v>
      </c>
      <c r="E810" s="4" t="s">
        <v>19</v>
      </c>
      <c r="F810" s="4" t="s">
        <v>3</v>
      </c>
      <c r="G810" s="4" t="s">
        <v>34</v>
      </c>
      <c r="H810" s="4" t="s">
        <v>42</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6">
      <c r="A811" s="2">
        <v>2581</v>
      </c>
      <c r="B811" s="3">
        <v>46155</v>
      </c>
      <c r="C811" s="4" t="s">
        <v>6</v>
      </c>
      <c r="D811" s="4" t="s">
        <v>43</v>
      </c>
      <c r="E811" s="4" t="s">
        <v>2</v>
      </c>
      <c r="F811" s="4" t="s">
        <v>13</v>
      </c>
      <c r="G811" s="4" t="s">
        <v>9</v>
      </c>
      <c r="H811" s="4" t="s">
        <v>10</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6">
      <c r="A812" s="2">
        <v>3428</v>
      </c>
      <c r="B812" s="3">
        <v>46155</v>
      </c>
      <c r="C812" s="4" t="s">
        <v>20</v>
      </c>
      <c r="D812" s="4" t="s">
        <v>21</v>
      </c>
      <c r="E812" s="4" t="s">
        <v>2</v>
      </c>
      <c r="F812" s="4" t="s">
        <v>3</v>
      </c>
      <c r="G812" s="4" t="s">
        <v>9</v>
      </c>
      <c r="H812" s="4" t="s">
        <v>17</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6">
      <c r="A813" s="2">
        <v>765</v>
      </c>
      <c r="B813" s="3">
        <v>46156</v>
      </c>
      <c r="C813" s="4" t="s">
        <v>6</v>
      </c>
      <c r="D813" s="4" t="s">
        <v>27</v>
      </c>
      <c r="E813" s="4" t="s">
        <v>8</v>
      </c>
      <c r="F813" s="4" t="s">
        <v>16</v>
      </c>
      <c r="G813" s="4" t="s">
        <v>34</v>
      </c>
      <c r="H813" s="4" t="s">
        <v>45</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6">
      <c r="A814" s="2">
        <v>854</v>
      </c>
      <c r="B814" s="3">
        <v>46156</v>
      </c>
      <c r="C814" s="4" t="s">
        <v>0</v>
      </c>
      <c r="D814" s="4" t="s">
        <v>1</v>
      </c>
      <c r="E814" s="4" t="s">
        <v>2</v>
      </c>
      <c r="F814" s="4" t="s">
        <v>3</v>
      </c>
      <c r="G814" s="4" t="s">
        <v>23</v>
      </c>
      <c r="H814" s="4" t="s">
        <v>51</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6">
      <c r="A815" s="2">
        <v>1087</v>
      </c>
      <c r="B815" s="3">
        <v>46156</v>
      </c>
      <c r="C815" s="4" t="s">
        <v>11</v>
      </c>
      <c r="D815" s="4" t="s">
        <v>39</v>
      </c>
      <c r="E815" s="4" t="s">
        <v>2</v>
      </c>
      <c r="F815" s="4" t="s">
        <v>3</v>
      </c>
      <c r="G815" s="4" t="s">
        <v>23</v>
      </c>
      <c r="H815" s="4" t="s">
        <v>29</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6">
      <c r="A816" s="2">
        <v>1150</v>
      </c>
      <c r="B816" s="3">
        <v>46156</v>
      </c>
      <c r="C816" s="4" t="s">
        <v>0</v>
      </c>
      <c r="D816" s="4" t="s">
        <v>1</v>
      </c>
      <c r="E816" s="4" t="s">
        <v>8</v>
      </c>
      <c r="F816" s="4" t="s">
        <v>3</v>
      </c>
      <c r="G816" s="4" t="s">
        <v>4</v>
      </c>
      <c r="H816" s="4" t="s">
        <v>26</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6">
      <c r="A817" s="2">
        <v>1902</v>
      </c>
      <c r="B817" s="3">
        <v>46156</v>
      </c>
      <c r="C817" s="4" t="s">
        <v>6</v>
      </c>
      <c r="D817" s="4" t="s">
        <v>49</v>
      </c>
      <c r="E817" s="4" t="s">
        <v>19</v>
      </c>
      <c r="F817" s="4" t="s">
        <v>16</v>
      </c>
      <c r="G817" s="4" t="s">
        <v>14</v>
      </c>
      <c r="H817" s="4" t="s">
        <v>44</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6">
      <c r="A818" s="2">
        <v>3913</v>
      </c>
      <c r="B818" s="3">
        <v>46156</v>
      </c>
      <c r="C818" s="4" t="s">
        <v>6</v>
      </c>
      <c r="D818" s="4" t="s">
        <v>43</v>
      </c>
      <c r="E818" s="4" t="s">
        <v>2</v>
      </c>
      <c r="F818" s="4" t="s">
        <v>13</v>
      </c>
      <c r="G818" s="4" t="s">
        <v>4</v>
      </c>
      <c r="H818" s="4" t="s">
        <v>22</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6">
      <c r="A819" s="2">
        <v>4378</v>
      </c>
      <c r="B819" s="3">
        <v>46156</v>
      </c>
      <c r="C819" s="4" t="s">
        <v>11</v>
      </c>
      <c r="D819" s="4" t="s">
        <v>39</v>
      </c>
      <c r="E819" s="4" t="s">
        <v>2</v>
      </c>
      <c r="F819" s="4" t="s">
        <v>3</v>
      </c>
      <c r="G819" s="4" t="s">
        <v>4</v>
      </c>
      <c r="H819" s="4" t="s">
        <v>30</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6">
      <c r="A820" s="2">
        <v>4551</v>
      </c>
      <c r="B820" s="3">
        <v>46156</v>
      </c>
      <c r="C820" s="4" t="s">
        <v>6</v>
      </c>
      <c r="D820" s="4" t="s">
        <v>49</v>
      </c>
      <c r="E820" s="4" t="s">
        <v>19</v>
      </c>
      <c r="F820" s="4" t="s">
        <v>16</v>
      </c>
      <c r="G820" s="4" t="s">
        <v>34</v>
      </c>
      <c r="H820" s="4" t="s">
        <v>38</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6">
      <c r="A821" s="2">
        <v>787</v>
      </c>
      <c r="B821" s="3">
        <v>46157</v>
      </c>
      <c r="C821" s="4" t="s">
        <v>0</v>
      </c>
      <c r="D821" s="4" t="s">
        <v>36</v>
      </c>
      <c r="E821" s="4" t="s">
        <v>2</v>
      </c>
      <c r="F821" s="4" t="s">
        <v>16</v>
      </c>
      <c r="G821" s="4" t="s">
        <v>14</v>
      </c>
      <c r="H821" s="4" t="s">
        <v>48</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6">
      <c r="A822" s="2">
        <v>1133</v>
      </c>
      <c r="B822" s="3">
        <v>46157</v>
      </c>
      <c r="C822" s="4" t="s">
        <v>0</v>
      </c>
      <c r="D822" s="4" t="s">
        <v>50</v>
      </c>
      <c r="E822" s="4" t="s">
        <v>19</v>
      </c>
      <c r="F822" s="4" t="s">
        <v>13</v>
      </c>
      <c r="G822" s="4" t="s">
        <v>23</v>
      </c>
      <c r="H822" s="4" t="s">
        <v>29</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6">
      <c r="A823" s="2">
        <v>2075</v>
      </c>
      <c r="B823" s="3">
        <v>46157</v>
      </c>
      <c r="C823" s="4" t="s">
        <v>0</v>
      </c>
      <c r="D823" s="4" t="s">
        <v>36</v>
      </c>
      <c r="E823" s="4" t="s">
        <v>8</v>
      </c>
      <c r="F823" s="4" t="s">
        <v>16</v>
      </c>
      <c r="G823" s="4" t="s">
        <v>23</v>
      </c>
      <c r="H823" s="4" t="s">
        <v>40</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6">
      <c r="A824" s="2">
        <v>2172</v>
      </c>
      <c r="B824" s="3">
        <v>46157</v>
      </c>
      <c r="C824" s="4" t="s">
        <v>11</v>
      </c>
      <c r="D824" s="4" t="s">
        <v>39</v>
      </c>
      <c r="E824" s="4" t="s">
        <v>8</v>
      </c>
      <c r="F824" s="4" t="s">
        <v>16</v>
      </c>
      <c r="G824" s="4" t="s">
        <v>14</v>
      </c>
      <c r="H824" s="4" t="s">
        <v>15</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6">
      <c r="A825" s="2">
        <v>2977</v>
      </c>
      <c r="B825" s="3">
        <v>46157</v>
      </c>
      <c r="C825" s="4" t="s">
        <v>6</v>
      </c>
      <c r="D825" s="4" t="s">
        <v>49</v>
      </c>
      <c r="E825" s="4" t="s">
        <v>8</v>
      </c>
      <c r="F825" s="4" t="s">
        <v>16</v>
      </c>
      <c r="G825" s="4" t="s">
        <v>14</v>
      </c>
      <c r="H825" s="4" t="s">
        <v>15</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6">
      <c r="A826" s="2">
        <v>3531</v>
      </c>
      <c r="B826" s="3">
        <v>46157</v>
      </c>
      <c r="C826" s="4" t="s">
        <v>20</v>
      </c>
      <c r="D826" s="4" t="s">
        <v>47</v>
      </c>
      <c r="E826" s="4" t="s">
        <v>19</v>
      </c>
      <c r="F826" s="4" t="s">
        <v>16</v>
      </c>
      <c r="G826" s="4" t="s">
        <v>34</v>
      </c>
      <c r="H826" s="4" t="s">
        <v>42</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6">
      <c r="A827" s="2">
        <v>3881</v>
      </c>
      <c r="B827" s="3">
        <v>46157</v>
      </c>
      <c r="C827" s="4" t="s">
        <v>11</v>
      </c>
      <c r="D827" s="4" t="s">
        <v>39</v>
      </c>
      <c r="E827" s="4" t="s">
        <v>2</v>
      </c>
      <c r="F827" s="4" t="s">
        <v>16</v>
      </c>
      <c r="G827" s="4" t="s">
        <v>9</v>
      </c>
      <c r="H827" s="4" t="s">
        <v>46</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6">
      <c r="A828" s="2">
        <v>4469</v>
      </c>
      <c r="B828" s="3">
        <v>46157</v>
      </c>
      <c r="C828" s="4" t="s">
        <v>11</v>
      </c>
      <c r="D828" s="4" t="s">
        <v>25</v>
      </c>
      <c r="E828" s="4" t="s">
        <v>19</v>
      </c>
      <c r="F828" s="4" t="s">
        <v>3</v>
      </c>
      <c r="G828" s="4" t="s">
        <v>4</v>
      </c>
      <c r="H828" s="4" t="s">
        <v>5</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6">
      <c r="A829" s="2">
        <v>5037</v>
      </c>
      <c r="B829" s="3">
        <v>46157</v>
      </c>
      <c r="C829" s="4" t="s">
        <v>6</v>
      </c>
      <c r="D829" s="4" t="s">
        <v>41</v>
      </c>
      <c r="E829" s="4" t="s">
        <v>2</v>
      </c>
      <c r="F829" s="4" t="s">
        <v>13</v>
      </c>
      <c r="G829" s="4" t="s">
        <v>4</v>
      </c>
      <c r="H829" s="4" t="s">
        <v>22</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6">
      <c r="A830" s="2">
        <v>35</v>
      </c>
      <c r="B830" s="3">
        <v>46158</v>
      </c>
      <c r="C830" s="4" t="s">
        <v>20</v>
      </c>
      <c r="D830" s="4" t="s">
        <v>47</v>
      </c>
      <c r="E830" s="4" t="s">
        <v>8</v>
      </c>
      <c r="F830" s="4" t="s">
        <v>16</v>
      </c>
      <c r="G830" s="4" t="s">
        <v>23</v>
      </c>
      <c r="H830" s="4" t="s">
        <v>40</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6">
      <c r="A831" s="2">
        <v>226</v>
      </c>
      <c r="B831" s="3">
        <v>46158</v>
      </c>
      <c r="C831" s="4" t="s">
        <v>11</v>
      </c>
      <c r="D831" s="4" t="s">
        <v>39</v>
      </c>
      <c r="E831" s="4" t="s">
        <v>2</v>
      </c>
      <c r="F831" s="4" t="s">
        <v>13</v>
      </c>
      <c r="G831" s="4" t="s">
        <v>14</v>
      </c>
      <c r="H831" s="4" t="s">
        <v>48</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6">
      <c r="A832" s="2">
        <v>1713</v>
      </c>
      <c r="B832" s="3">
        <v>46158</v>
      </c>
      <c r="C832" s="4" t="s">
        <v>0</v>
      </c>
      <c r="D832" s="4" t="s">
        <v>50</v>
      </c>
      <c r="E832" s="4" t="s">
        <v>19</v>
      </c>
      <c r="F832" s="4" t="s">
        <v>13</v>
      </c>
      <c r="G832" s="4" t="s">
        <v>23</v>
      </c>
      <c r="H832" s="4" t="s">
        <v>51</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6">
      <c r="A833" s="2">
        <v>2320</v>
      </c>
      <c r="B833" s="3">
        <v>46158</v>
      </c>
      <c r="C833" s="4" t="s">
        <v>6</v>
      </c>
      <c r="D833" s="4" t="s">
        <v>43</v>
      </c>
      <c r="E833" s="4" t="s">
        <v>19</v>
      </c>
      <c r="F833" s="4" t="s">
        <v>16</v>
      </c>
      <c r="G833" s="4" t="s">
        <v>14</v>
      </c>
      <c r="H833" s="4" t="s">
        <v>44</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6">
      <c r="A834" s="2">
        <v>2496</v>
      </c>
      <c r="B834" s="3">
        <v>46158</v>
      </c>
      <c r="C834" s="4" t="s">
        <v>6</v>
      </c>
      <c r="D834" s="4" t="s">
        <v>27</v>
      </c>
      <c r="E834" s="4" t="s">
        <v>2</v>
      </c>
      <c r="F834" s="4" t="s">
        <v>3</v>
      </c>
      <c r="G834" s="4" t="s">
        <v>14</v>
      </c>
      <c r="H834" s="4" t="s">
        <v>32</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6">
      <c r="A835" s="2">
        <v>2504</v>
      </c>
      <c r="B835" s="3">
        <v>46158</v>
      </c>
      <c r="C835" s="4" t="s">
        <v>20</v>
      </c>
      <c r="D835" s="4" t="s">
        <v>31</v>
      </c>
      <c r="E835" s="4" t="s">
        <v>2</v>
      </c>
      <c r="F835" s="4" t="s">
        <v>13</v>
      </c>
      <c r="G835" s="4" t="s">
        <v>14</v>
      </c>
      <c r="H835" s="4" t="s">
        <v>15</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6">
      <c r="A836" s="2">
        <v>2598</v>
      </c>
      <c r="B836" s="3">
        <v>46158</v>
      </c>
      <c r="C836" s="4" t="s">
        <v>20</v>
      </c>
      <c r="D836" s="4" t="s">
        <v>33</v>
      </c>
      <c r="E836" s="4" t="s">
        <v>2</v>
      </c>
      <c r="F836" s="4" t="s">
        <v>13</v>
      </c>
      <c r="G836" s="4" t="s">
        <v>9</v>
      </c>
      <c r="H836" s="4" t="s">
        <v>37</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6">
      <c r="A837" s="2">
        <v>2600</v>
      </c>
      <c r="B837" s="3">
        <v>46158</v>
      </c>
      <c r="C837" s="4" t="s">
        <v>6</v>
      </c>
      <c r="D837" s="4" t="s">
        <v>43</v>
      </c>
      <c r="E837" s="4" t="s">
        <v>19</v>
      </c>
      <c r="F837" s="4" t="s">
        <v>13</v>
      </c>
      <c r="G837" s="4" t="s">
        <v>14</v>
      </c>
      <c r="H837" s="4" t="s">
        <v>15</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6">
      <c r="A838" s="2">
        <v>2856</v>
      </c>
      <c r="B838" s="3">
        <v>46158</v>
      </c>
      <c r="C838" s="4" t="s">
        <v>6</v>
      </c>
      <c r="D838" s="4" t="s">
        <v>41</v>
      </c>
      <c r="E838" s="4" t="s">
        <v>8</v>
      </c>
      <c r="F838" s="4" t="s">
        <v>16</v>
      </c>
      <c r="G838" s="4" t="s">
        <v>34</v>
      </c>
      <c r="H838" s="4" t="s">
        <v>38</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6">
      <c r="A839" s="2">
        <v>3478</v>
      </c>
      <c r="B839" s="3">
        <v>46158</v>
      </c>
      <c r="C839" s="4" t="s">
        <v>20</v>
      </c>
      <c r="D839" s="4" t="s">
        <v>33</v>
      </c>
      <c r="E839" s="4" t="s">
        <v>2</v>
      </c>
      <c r="F839" s="4" t="s">
        <v>13</v>
      </c>
      <c r="G839" s="4" t="s">
        <v>34</v>
      </c>
      <c r="H839" s="4" t="s">
        <v>42</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6">
      <c r="A840" s="2">
        <v>3599</v>
      </c>
      <c r="B840" s="3">
        <v>46158</v>
      </c>
      <c r="C840" s="4" t="s">
        <v>6</v>
      </c>
      <c r="D840" s="4" t="s">
        <v>27</v>
      </c>
      <c r="E840" s="4" t="s">
        <v>2</v>
      </c>
      <c r="F840" s="4" t="s">
        <v>13</v>
      </c>
      <c r="G840" s="4" t="s">
        <v>9</v>
      </c>
      <c r="H840" s="4" t="s">
        <v>17</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6">
      <c r="A841" s="2">
        <v>282</v>
      </c>
      <c r="B841" s="3">
        <v>46159</v>
      </c>
      <c r="C841" s="4" t="s">
        <v>6</v>
      </c>
      <c r="D841" s="4" t="s">
        <v>43</v>
      </c>
      <c r="E841" s="4" t="s">
        <v>28</v>
      </c>
      <c r="F841" s="4" t="s">
        <v>13</v>
      </c>
      <c r="G841" s="4" t="s">
        <v>4</v>
      </c>
      <c r="H841" s="4" t="s">
        <v>22</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6">
      <c r="A842" s="2">
        <v>980</v>
      </c>
      <c r="B842" s="3">
        <v>46159</v>
      </c>
      <c r="C842" s="4" t="s">
        <v>20</v>
      </c>
      <c r="D842" s="4" t="s">
        <v>31</v>
      </c>
      <c r="E842" s="4" t="s">
        <v>2</v>
      </c>
      <c r="F842" s="4" t="s">
        <v>3</v>
      </c>
      <c r="G842" s="4" t="s">
        <v>14</v>
      </c>
      <c r="H842" s="4" t="s">
        <v>32</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6">
      <c r="A843" s="2">
        <v>1155</v>
      </c>
      <c r="B843" s="3">
        <v>46159</v>
      </c>
      <c r="C843" s="4" t="s">
        <v>11</v>
      </c>
      <c r="D843" s="4" t="s">
        <v>12</v>
      </c>
      <c r="E843" s="4" t="s">
        <v>28</v>
      </c>
      <c r="F843" s="4" t="s">
        <v>13</v>
      </c>
      <c r="G843" s="4" t="s">
        <v>9</v>
      </c>
      <c r="H843" s="4" t="s">
        <v>46</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6">
      <c r="A844" s="2">
        <v>1816</v>
      </c>
      <c r="B844" s="3">
        <v>46159</v>
      </c>
      <c r="C844" s="4" t="s">
        <v>20</v>
      </c>
      <c r="D844" s="4" t="s">
        <v>31</v>
      </c>
      <c r="E844" s="4" t="s">
        <v>2</v>
      </c>
      <c r="F844" s="4" t="s">
        <v>13</v>
      </c>
      <c r="G844" s="4" t="s">
        <v>9</v>
      </c>
      <c r="H844" s="4" t="s">
        <v>10</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6">
      <c r="A845" s="2">
        <v>2128</v>
      </c>
      <c r="B845" s="3">
        <v>46159</v>
      </c>
      <c r="C845" s="4" t="s">
        <v>11</v>
      </c>
      <c r="D845" s="4" t="s">
        <v>39</v>
      </c>
      <c r="E845" s="4" t="s">
        <v>19</v>
      </c>
      <c r="F845" s="4" t="s">
        <v>13</v>
      </c>
      <c r="G845" s="4" t="s">
        <v>4</v>
      </c>
      <c r="H845" s="4" t="s">
        <v>5</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6">
      <c r="A846" s="2">
        <v>2296</v>
      </c>
      <c r="B846" s="3">
        <v>46159</v>
      </c>
      <c r="C846" s="4" t="s">
        <v>20</v>
      </c>
      <c r="D846" s="4" t="s">
        <v>33</v>
      </c>
      <c r="E846" s="4" t="s">
        <v>2</v>
      </c>
      <c r="F846" s="4" t="s">
        <v>3</v>
      </c>
      <c r="G846" s="4" t="s">
        <v>14</v>
      </c>
      <c r="H846" s="4" t="s">
        <v>32</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6">
      <c r="A847" s="2">
        <v>2322</v>
      </c>
      <c r="B847" s="3">
        <v>46159</v>
      </c>
      <c r="C847" s="4" t="s">
        <v>11</v>
      </c>
      <c r="D847" s="4" t="s">
        <v>39</v>
      </c>
      <c r="E847" s="4" t="s">
        <v>19</v>
      </c>
      <c r="F847" s="4" t="s">
        <v>16</v>
      </c>
      <c r="G847" s="4" t="s">
        <v>9</v>
      </c>
      <c r="H847" s="4" t="s">
        <v>46</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6">
      <c r="A848" s="2">
        <v>3480</v>
      </c>
      <c r="B848" s="3">
        <v>46159</v>
      </c>
      <c r="C848" s="4" t="s">
        <v>20</v>
      </c>
      <c r="D848" s="4" t="s">
        <v>33</v>
      </c>
      <c r="E848" s="4" t="s">
        <v>2</v>
      </c>
      <c r="F848" s="4" t="s">
        <v>13</v>
      </c>
      <c r="G848" s="4" t="s">
        <v>34</v>
      </c>
      <c r="H848" s="4" t="s">
        <v>45</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6">
      <c r="A849" s="2">
        <v>4426</v>
      </c>
      <c r="B849" s="3">
        <v>46159</v>
      </c>
      <c r="C849" s="4" t="s">
        <v>20</v>
      </c>
      <c r="D849" s="4" t="s">
        <v>33</v>
      </c>
      <c r="E849" s="4" t="s">
        <v>2</v>
      </c>
      <c r="F849" s="4" t="s">
        <v>13</v>
      </c>
      <c r="G849" s="4" t="s">
        <v>9</v>
      </c>
      <c r="H849" s="4" t="s">
        <v>17</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6">
      <c r="A850" s="2">
        <v>4938</v>
      </c>
      <c r="B850" s="3">
        <v>46159</v>
      </c>
      <c r="C850" s="4" t="s">
        <v>20</v>
      </c>
      <c r="D850" s="4" t="s">
        <v>47</v>
      </c>
      <c r="E850" s="4" t="s">
        <v>19</v>
      </c>
      <c r="F850" s="4" t="s">
        <v>3</v>
      </c>
      <c r="G850" s="4" t="s">
        <v>34</v>
      </c>
      <c r="H850" s="4" t="s">
        <v>45</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6">
      <c r="A851" s="2">
        <v>915</v>
      </c>
      <c r="B851" s="3">
        <v>46160</v>
      </c>
      <c r="C851" s="4" t="s">
        <v>20</v>
      </c>
      <c r="D851" s="4" t="s">
        <v>33</v>
      </c>
      <c r="E851" s="4" t="s">
        <v>2</v>
      </c>
      <c r="F851" s="4" t="s">
        <v>13</v>
      </c>
      <c r="G851" s="4" t="s">
        <v>9</v>
      </c>
      <c r="H851" s="4" t="s">
        <v>37</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6">
      <c r="A852" s="2">
        <v>1188</v>
      </c>
      <c r="B852" s="3">
        <v>46160</v>
      </c>
      <c r="C852" s="4" t="s">
        <v>6</v>
      </c>
      <c r="D852" s="4" t="s">
        <v>27</v>
      </c>
      <c r="E852" s="4" t="s">
        <v>2</v>
      </c>
      <c r="F852" s="4" t="s">
        <v>3</v>
      </c>
      <c r="G852" s="4" t="s">
        <v>23</v>
      </c>
      <c r="H852" s="4" t="s">
        <v>40</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6">
      <c r="A853" s="2">
        <v>1594</v>
      </c>
      <c r="B853" s="3">
        <v>46160</v>
      </c>
      <c r="C853" s="4" t="s">
        <v>0</v>
      </c>
      <c r="D853" s="4" t="s">
        <v>1</v>
      </c>
      <c r="E853" s="4" t="s">
        <v>8</v>
      </c>
      <c r="F853" s="4" t="s">
        <v>16</v>
      </c>
      <c r="G853" s="4" t="s">
        <v>9</v>
      </c>
      <c r="H853" s="4" t="s">
        <v>10</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6">
      <c r="A854" s="2">
        <v>3022</v>
      </c>
      <c r="B854" s="3">
        <v>46160</v>
      </c>
      <c r="C854" s="4" t="s">
        <v>20</v>
      </c>
      <c r="D854" s="4" t="s">
        <v>33</v>
      </c>
      <c r="E854" s="4" t="s">
        <v>28</v>
      </c>
      <c r="F854" s="4" t="s">
        <v>13</v>
      </c>
      <c r="G854" s="4" t="s">
        <v>14</v>
      </c>
      <c r="H854" s="4" t="s">
        <v>15</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6">
      <c r="A855" s="2">
        <v>588</v>
      </c>
      <c r="B855" s="3">
        <v>46161</v>
      </c>
      <c r="C855" s="4" t="s">
        <v>6</v>
      </c>
      <c r="D855" s="4" t="s">
        <v>7</v>
      </c>
      <c r="E855" s="4" t="s">
        <v>8</v>
      </c>
      <c r="F855" s="4" t="s">
        <v>16</v>
      </c>
      <c r="G855" s="4" t="s">
        <v>14</v>
      </c>
      <c r="H855" s="4" t="s">
        <v>44</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6">
      <c r="A856" s="2">
        <v>1016</v>
      </c>
      <c r="B856" s="3">
        <v>46161</v>
      </c>
      <c r="C856" s="4" t="s">
        <v>20</v>
      </c>
      <c r="D856" s="4" t="s">
        <v>47</v>
      </c>
      <c r="E856" s="4" t="s">
        <v>19</v>
      </c>
      <c r="F856" s="4" t="s">
        <v>3</v>
      </c>
      <c r="G856" s="4" t="s">
        <v>23</v>
      </c>
      <c r="H856" s="4" t="s">
        <v>29</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6">
      <c r="A857" s="2">
        <v>1930</v>
      </c>
      <c r="B857" s="3">
        <v>46161</v>
      </c>
      <c r="C857" s="4" t="s">
        <v>11</v>
      </c>
      <c r="D857" s="4" t="s">
        <v>52</v>
      </c>
      <c r="E857" s="4" t="s">
        <v>19</v>
      </c>
      <c r="F857" s="4" t="s">
        <v>13</v>
      </c>
      <c r="G857" s="4" t="s">
        <v>14</v>
      </c>
      <c r="H857" s="4" t="s">
        <v>15</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6">
      <c r="A858" s="2">
        <v>2658</v>
      </c>
      <c r="B858" s="3">
        <v>46161</v>
      </c>
      <c r="C858" s="4" t="s">
        <v>0</v>
      </c>
      <c r="D858" s="4" t="s">
        <v>50</v>
      </c>
      <c r="E858" s="4" t="s">
        <v>2</v>
      </c>
      <c r="F858" s="4" t="s">
        <v>16</v>
      </c>
      <c r="G858" s="4" t="s">
        <v>9</v>
      </c>
      <c r="H858" s="4" t="s">
        <v>37</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6">
      <c r="A859" s="2">
        <v>2951</v>
      </c>
      <c r="B859" s="3">
        <v>46161</v>
      </c>
      <c r="C859" s="4" t="s">
        <v>0</v>
      </c>
      <c r="D859" s="4" t="s">
        <v>1</v>
      </c>
      <c r="E859" s="4" t="s">
        <v>2</v>
      </c>
      <c r="F859" s="4" t="s">
        <v>16</v>
      </c>
      <c r="G859" s="4" t="s">
        <v>4</v>
      </c>
      <c r="H859" s="4" t="s">
        <v>5</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6">
      <c r="A860" s="2">
        <v>4328</v>
      </c>
      <c r="B860" s="3">
        <v>46161</v>
      </c>
      <c r="C860" s="4" t="s">
        <v>11</v>
      </c>
      <c r="D860" s="4" t="s">
        <v>25</v>
      </c>
      <c r="E860" s="4" t="s">
        <v>28</v>
      </c>
      <c r="F860" s="4" t="s">
        <v>13</v>
      </c>
      <c r="G860" s="4" t="s">
        <v>9</v>
      </c>
      <c r="H860" s="4" t="s">
        <v>17</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6">
      <c r="A861" s="2">
        <v>4591</v>
      </c>
      <c r="B861" s="3">
        <v>46161</v>
      </c>
      <c r="C861" s="4" t="s">
        <v>11</v>
      </c>
      <c r="D861" s="4" t="s">
        <v>52</v>
      </c>
      <c r="E861" s="4" t="s">
        <v>19</v>
      </c>
      <c r="F861" s="4" t="s">
        <v>13</v>
      </c>
      <c r="G861" s="4" t="s">
        <v>23</v>
      </c>
      <c r="H861" s="4" t="s">
        <v>29</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6">
      <c r="A862" s="2">
        <v>280</v>
      </c>
      <c r="B862" s="3">
        <v>46162</v>
      </c>
      <c r="C862" s="4" t="s">
        <v>20</v>
      </c>
      <c r="D862" s="4" t="s">
        <v>33</v>
      </c>
      <c r="E862" s="4" t="s">
        <v>19</v>
      </c>
      <c r="F862" s="4" t="s">
        <v>16</v>
      </c>
      <c r="G862" s="4" t="s">
        <v>14</v>
      </c>
      <c r="H862" s="4" t="s">
        <v>48</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6">
      <c r="A863" s="2">
        <v>409</v>
      </c>
      <c r="B863" s="3">
        <v>46162</v>
      </c>
      <c r="C863" s="4" t="s">
        <v>0</v>
      </c>
      <c r="D863" s="4" t="s">
        <v>1</v>
      </c>
      <c r="E863" s="4" t="s">
        <v>2</v>
      </c>
      <c r="F863" s="4" t="s">
        <v>13</v>
      </c>
      <c r="G863" s="4" t="s">
        <v>23</v>
      </c>
      <c r="H863" s="4" t="s">
        <v>51</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6">
      <c r="A864" s="2">
        <v>1372</v>
      </c>
      <c r="B864" s="3">
        <v>46162</v>
      </c>
      <c r="C864" s="4" t="s">
        <v>0</v>
      </c>
      <c r="D864" s="4" t="s">
        <v>36</v>
      </c>
      <c r="E864" s="4" t="s">
        <v>2</v>
      </c>
      <c r="F864" s="4" t="s">
        <v>13</v>
      </c>
      <c r="G864" s="4" t="s">
        <v>9</v>
      </c>
      <c r="H864" s="4" t="s">
        <v>17</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6">
      <c r="A865" s="2">
        <v>2327</v>
      </c>
      <c r="B865" s="3">
        <v>46162</v>
      </c>
      <c r="C865" s="4" t="s">
        <v>11</v>
      </c>
      <c r="D865" s="4" t="s">
        <v>25</v>
      </c>
      <c r="E865" s="4" t="s">
        <v>19</v>
      </c>
      <c r="F865" s="4" t="s">
        <v>3</v>
      </c>
      <c r="G865" s="4" t="s">
        <v>9</v>
      </c>
      <c r="H865" s="4" t="s">
        <v>46</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6">
      <c r="A866" s="2">
        <v>2703</v>
      </c>
      <c r="B866" s="3">
        <v>46162</v>
      </c>
      <c r="C866" s="4" t="s">
        <v>20</v>
      </c>
      <c r="D866" s="4" t="s">
        <v>33</v>
      </c>
      <c r="E866" s="4" t="s">
        <v>19</v>
      </c>
      <c r="F866" s="4" t="s">
        <v>16</v>
      </c>
      <c r="G866" s="4" t="s">
        <v>23</v>
      </c>
      <c r="H866" s="4" t="s">
        <v>29</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6">
      <c r="A867" s="2">
        <v>2776</v>
      </c>
      <c r="B867" s="3">
        <v>46162</v>
      </c>
      <c r="C867" s="4" t="s">
        <v>20</v>
      </c>
      <c r="D867" s="4" t="s">
        <v>21</v>
      </c>
      <c r="E867" s="4" t="s">
        <v>2</v>
      </c>
      <c r="F867" s="4" t="s">
        <v>16</v>
      </c>
      <c r="G867" s="4" t="s">
        <v>14</v>
      </c>
      <c r="H867" s="4" t="s">
        <v>15</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6">
      <c r="A868" s="2">
        <v>3411</v>
      </c>
      <c r="B868" s="3">
        <v>46162</v>
      </c>
      <c r="C868" s="4" t="s">
        <v>6</v>
      </c>
      <c r="D868" s="4" t="s">
        <v>41</v>
      </c>
      <c r="E868" s="4" t="s">
        <v>2</v>
      </c>
      <c r="F868" s="4" t="s">
        <v>3</v>
      </c>
      <c r="G868" s="4" t="s">
        <v>9</v>
      </c>
      <c r="H868" s="4" t="s">
        <v>37</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6">
      <c r="A869" s="2">
        <v>3841</v>
      </c>
      <c r="B869" s="3">
        <v>46162</v>
      </c>
      <c r="C869" s="4" t="s">
        <v>0</v>
      </c>
      <c r="D869" s="4" t="s">
        <v>50</v>
      </c>
      <c r="E869" s="4" t="s">
        <v>19</v>
      </c>
      <c r="F869" s="4" t="s">
        <v>13</v>
      </c>
      <c r="G869" s="4" t="s">
        <v>4</v>
      </c>
      <c r="H869" s="4" t="s">
        <v>22</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6">
      <c r="A870" s="2">
        <v>5121</v>
      </c>
      <c r="B870" s="3">
        <v>46162</v>
      </c>
      <c r="C870" s="4" t="s">
        <v>0</v>
      </c>
      <c r="D870" s="4" t="s">
        <v>36</v>
      </c>
      <c r="E870" s="4" t="s">
        <v>2</v>
      </c>
      <c r="F870" s="4" t="s">
        <v>13</v>
      </c>
      <c r="G870" s="4" t="s">
        <v>34</v>
      </c>
      <c r="H870" s="4" t="s">
        <v>38</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6">
      <c r="A871" s="2">
        <v>53</v>
      </c>
      <c r="B871" s="3">
        <v>46163</v>
      </c>
      <c r="C871" s="4" t="s">
        <v>20</v>
      </c>
      <c r="D871" s="4" t="s">
        <v>47</v>
      </c>
      <c r="E871" s="4" t="s">
        <v>2</v>
      </c>
      <c r="F871" s="4" t="s">
        <v>16</v>
      </c>
      <c r="G871" s="4" t="s">
        <v>14</v>
      </c>
      <c r="H871" s="4" t="s">
        <v>44</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6">
      <c r="A872" s="2">
        <v>127</v>
      </c>
      <c r="B872" s="3">
        <v>46163</v>
      </c>
      <c r="C872" s="4" t="s">
        <v>20</v>
      </c>
      <c r="D872" s="4" t="s">
        <v>31</v>
      </c>
      <c r="E872" s="4" t="s">
        <v>2</v>
      </c>
      <c r="F872" s="4" t="s">
        <v>16</v>
      </c>
      <c r="G872" s="4" t="s">
        <v>4</v>
      </c>
      <c r="H872" s="4" t="s">
        <v>30</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6">
      <c r="A873" s="2">
        <v>1092</v>
      </c>
      <c r="B873" s="3">
        <v>46163</v>
      </c>
      <c r="C873" s="4" t="s">
        <v>20</v>
      </c>
      <c r="D873" s="4" t="s">
        <v>33</v>
      </c>
      <c r="E873" s="4" t="s">
        <v>2</v>
      </c>
      <c r="F873" s="4" t="s">
        <v>13</v>
      </c>
      <c r="G873" s="4" t="s">
        <v>34</v>
      </c>
      <c r="H873" s="4" t="s">
        <v>42</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6">
      <c r="A874" s="2">
        <v>1213</v>
      </c>
      <c r="B874" s="3">
        <v>46163</v>
      </c>
      <c r="C874" s="4" t="s">
        <v>11</v>
      </c>
      <c r="D874" s="4" t="s">
        <v>12</v>
      </c>
      <c r="E874" s="4" t="s">
        <v>28</v>
      </c>
      <c r="F874" s="4" t="s">
        <v>3</v>
      </c>
      <c r="G874" s="4" t="s">
        <v>23</v>
      </c>
      <c r="H874" s="4" t="s">
        <v>51</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6">
      <c r="A875" s="2">
        <v>1849</v>
      </c>
      <c r="B875" s="3">
        <v>46163</v>
      </c>
      <c r="C875" s="4" t="s">
        <v>11</v>
      </c>
      <c r="D875" s="4" t="s">
        <v>25</v>
      </c>
      <c r="E875" s="4" t="s">
        <v>28</v>
      </c>
      <c r="F875" s="4" t="s">
        <v>3</v>
      </c>
      <c r="G875" s="4" t="s">
        <v>14</v>
      </c>
      <c r="H875" s="4" t="s">
        <v>32</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6">
      <c r="A876" s="2">
        <v>2395</v>
      </c>
      <c r="B876" s="3">
        <v>46163</v>
      </c>
      <c r="C876" s="4" t="s">
        <v>6</v>
      </c>
      <c r="D876" s="4" t="s">
        <v>43</v>
      </c>
      <c r="E876" s="4" t="s">
        <v>2</v>
      </c>
      <c r="F876" s="4" t="s">
        <v>16</v>
      </c>
      <c r="G876" s="4" t="s">
        <v>34</v>
      </c>
      <c r="H876" s="4" t="s">
        <v>42</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6">
      <c r="A877" s="2">
        <v>4166</v>
      </c>
      <c r="B877" s="3">
        <v>46163</v>
      </c>
      <c r="C877" s="4" t="s">
        <v>11</v>
      </c>
      <c r="D877" s="4" t="s">
        <v>18</v>
      </c>
      <c r="E877" s="4" t="s">
        <v>2</v>
      </c>
      <c r="F877" s="4" t="s">
        <v>13</v>
      </c>
      <c r="G877" s="4" t="s">
        <v>34</v>
      </c>
      <c r="H877" s="4" t="s">
        <v>35</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6">
      <c r="A878" s="2">
        <v>1004</v>
      </c>
      <c r="B878" s="3">
        <v>46164</v>
      </c>
      <c r="C878" s="4" t="s">
        <v>20</v>
      </c>
      <c r="D878" s="4" t="s">
        <v>47</v>
      </c>
      <c r="E878" s="4" t="s">
        <v>2</v>
      </c>
      <c r="F878" s="4" t="s">
        <v>16</v>
      </c>
      <c r="G878" s="4" t="s">
        <v>14</v>
      </c>
      <c r="H878" s="4" t="s">
        <v>15</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6">
      <c r="A879" s="2">
        <v>1012</v>
      </c>
      <c r="B879" s="3">
        <v>46164</v>
      </c>
      <c r="C879" s="4" t="s">
        <v>6</v>
      </c>
      <c r="D879" s="4" t="s">
        <v>27</v>
      </c>
      <c r="E879" s="4" t="s">
        <v>2</v>
      </c>
      <c r="F879" s="4" t="s">
        <v>13</v>
      </c>
      <c r="G879" s="4" t="s">
        <v>9</v>
      </c>
      <c r="H879" s="4" t="s">
        <v>37</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6">
      <c r="A880" s="2">
        <v>2180</v>
      </c>
      <c r="B880" s="3">
        <v>46164</v>
      </c>
      <c r="C880" s="4" t="s">
        <v>0</v>
      </c>
      <c r="D880" s="4" t="s">
        <v>36</v>
      </c>
      <c r="E880" s="4" t="s">
        <v>8</v>
      </c>
      <c r="F880" s="4" t="s">
        <v>3</v>
      </c>
      <c r="G880" s="4" t="s">
        <v>4</v>
      </c>
      <c r="H880" s="4" t="s">
        <v>22</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6">
      <c r="A881" s="2">
        <v>3659</v>
      </c>
      <c r="B881" s="3">
        <v>46164</v>
      </c>
      <c r="C881" s="4" t="s">
        <v>20</v>
      </c>
      <c r="D881" s="4" t="s">
        <v>47</v>
      </c>
      <c r="E881" s="4" t="s">
        <v>19</v>
      </c>
      <c r="F881" s="4" t="s">
        <v>13</v>
      </c>
      <c r="G881" s="4" t="s">
        <v>9</v>
      </c>
      <c r="H881" s="4" t="s">
        <v>10</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6">
      <c r="A882" s="2">
        <v>3775</v>
      </c>
      <c r="B882" s="3">
        <v>46164</v>
      </c>
      <c r="C882" s="4" t="s">
        <v>11</v>
      </c>
      <c r="D882" s="4" t="s">
        <v>12</v>
      </c>
      <c r="E882" s="4" t="s">
        <v>2</v>
      </c>
      <c r="F882" s="4" t="s">
        <v>16</v>
      </c>
      <c r="G882" s="4" t="s">
        <v>14</v>
      </c>
      <c r="H882" s="4" t="s">
        <v>44</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6">
      <c r="A883" s="2">
        <v>4071</v>
      </c>
      <c r="B883" s="3">
        <v>46164</v>
      </c>
      <c r="C883" s="4" t="s">
        <v>20</v>
      </c>
      <c r="D883" s="4" t="s">
        <v>33</v>
      </c>
      <c r="E883" s="4" t="s">
        <v>2</v>
      </c>
      <c r="F883" s="4" t="s">
        <v>13</v>
      </c>
      <c r="G883" s="4" t="s">
        <v>9</v>
      </c>
      <c r="H883" s="4" t="s">
        <v>10</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6">
      <c r="A884" s="2">
        <v>5137</v>
      </c>
      <c r="B884" s="3">
        <v>46164</v>
      </c>
      <c r="C884" s="4" t="s">
        <v>20</v>
      </c>
      <c r="D884" s="4" t="s">
        <v>47</v>
      </c>
      <c r="E884" s="4" t="s">
        <v>2</v>
      </c>
      <c r="F884" s="4" t="s">
        <v>16</v>
      </c>
      <c r="G884" s="4" t="s">
        <v>9</v>
      </c>
      <c r="H884" s="4" t="s">
        <v>37</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6">
      <c r="A885" s="2">
        <v>133</v>
      </c>
      <c r="B885" s="3">
        <v>46165</v>
      </c>
      <c r="C885" s="4" t="s">
        <v>6</v>
      </c>
      <c r="D885" s="4" t="s">
        <v>7</v>
      </c>
      <c r="E885" s="4" t="s">
        <v>2</v>
      </c>
      <c r="F885" s="4" t="s">
        <v>13</v>
      </c>
      <c r="G885" s="4" t="s">
        <v>14</v>
      </c>
      <c r="H885" s="4" t="s">
        <v>15</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6">
      <c r="A886" s="2">
        <v>1385</v>
      </c>
      <c r="B886" s="3">
        <v>46165</v>
      </c>
      <c r="C886" s="4" t="s">
        <v>11</v>
      </c>
      <c r="D886" s="4" t="s">
        <v>52</v>
      </c>
      <c r="E886" s="4" t="s">
        <v>2</v>
      </c>
      <c r="F886" s="4" t="s">
        <v>13</v>
      </c>
      <c r="G886" s="4" t="s">
        <v>4</v>
      </c>
      <c r="H886" s="4" t="s">
        <v>26</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6">
      <c r="A887" s="2">
        <v>1597</v>
      </c>
      <c r="B887" s="3">
        <v>46165</v>
      </c>
      <c r="C887" s="4" t="s">
        <v>20</v>
      </c>
      <c r="D887" s="4" t="s">
        <v>33</v>
      </c>
      <c r="E887" s="4" t="s">
        <v>2</v>
      </c>
      <c r="F887" s="4" t="s">
        <v>3</v>
      </c>
      <c r="G887" s="4" t="s">
        <v>14</v>
      </c>
      <c r="H887" s="4" t="s">
        <v>44</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6">
      <c r="A888" s="2">
        <v>2273</v>
      </c>
      <c r="B888" s="3">
        <v>46165</v>
      </c>
      <c r="C888" s="4" t="s">
        <v>11</v>
      </c>
      <c r="D888" s="4" t="s">
        <v>12</v>
      </c>
      <c r="E888" s="4" t="s">
        <v>19</v>
      </c>
      <c r="F888" s="4" t="s">
        <v>13</v>
      </c>
      <c r="G888" s="4" t="s">
        <v>34</v>
      </c>
      <c r="H888" s="4" t="s">
        <v>42</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6">
      <c r="A889" s="2">
        <v>2931</v>
      </c>
      <c r="B889" s="3">
        <v>46165</v>
      </c>
      <c r="C889" s="4" t="s">
        <v>0</v>
      </c>
      <c r="D889" s="4" t="s">
        <v>1</v>
      </c>
      <c r="E889" s="4" t="s">
        <v>2</v>
      </c>
      <c r="F889" s="4" t="s">
        <v>3</v>
      </c>
      <c r="G889" s="4" t="s">
        <v>4</v>
      </c>
      <c r="H889" s="4" t="s">
        <v>30</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6">
      <c r="A890" s="2">
        <v>4143</v>
      </c>
      <c r="B890" s="3">
        <v>46165</v>
      </c>
      <c r="C890" s="4" t="s">
        <v>11</v>
      </c>
      <c r="D890" s="4" t="s">
        <v>52</v>
      </c>
      <c r="E890" s="4" t="s">
        <v>19</v>
      </c>
      <c r="F890" s="4" t="s">
        <v>3</v>
      </c>
      <c r="G890" s="4" t="s">
        <v>14</v>
      </c>
      <c r="H890" s="4" t="s">
        <v>44</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6">
      <c r="A891" s="2">
        <v>4504</v>
      </c>
      <c r="B891" s="3">
        <v>46165</v>
      </c>
      <c r="C891" s="4" t="s">
        <v>0</v>
      </c>
      <c r="D891" s="4" t="s">
        <v>36</v>
      </c>
      <c r="E891" s="4" t="s">
        <v>28</v>
      </c>
      <c r="F891" s="4" t="s">
        <v>3</v>
      </c>
      <c r="G891" s="4" t="s">
        <v>9</v>
      </c>
      <c r="H891" s="4" t="s">
        <v>37</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6">
      <c r="A892" s="2">
        <v>656</v>
      </c>
      <c r="B892" s="3">
        <v>46166</v>
      </c>
      <c r="C892" s="4" t="s">
        <v>20</v>
      </c>
      <c r="D892" s="4" t="s">
        <v>31</v>
      </c>
      <c r="E892" s="4" t="s">
        <v>2</v>
      </c>
      <c r="F892" s="4" t="s">
        <v>13</v>
      </c>
      <c r="G892" s="4" t="s">
        <v>23</v>
      </c>
      <c r="H892" s="4" t="s">
        <v>51</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6">
      <c r="A893" s="2">
        <v>979</v>
      </c>
      <c r="B893" s="3">
        <v>46166</v>
      </c>
      <c r="C893" s="4" t="s">
        <v>20</v>
      </c>
      <c r="D893" s="4" t="s">
        <v>21</v>
      </c>
      <c r="E893" s="4" t="s">
        <v>8</v>
      </c>
      <c r="F893" s="4" t="s">
        <v>3</v>
      </c>
      <c r="G893" s="4" t="s">
        <v>4</v>
      </c>
      <c r="H893" s="4" t="s">
        <v>5</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6">
      <c r="A894" s="2">
        <v>1510</v>
      </c>
      <c r="B894" s="3">
        <v>46166</v>
      </c>
      <c r="C894" s="4" t="s">
        <v>20</v>
      </c>
      <c r="D894" s="4" t="s">
        <v>31</v>
      </c>
      <c r="E894" s="4" t="s">
        <v>2</v>
      </c>
      <c r="F894" s="4" t="s">
        <v>13</v>
      </c>
      <c r="G894" s="4" t="s">
        <v>4</v>
      </c>
      <c r="H894" s="4" t="s">
        <v>22</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6">
      <c r="A895" s="2">
        <v>1959</v>
      </c>
      <c r="B895" s="3">
        <v>46166</v>
      </c>
      <c r="C895" s="4" t="s">
        <v>0</v>
      </c>
      <c r="D895" s="4" t="s">
        <v>50</v>
      </c>
      <c r="E895" s="4" t="s">
        <v>28</v>
      </c>
      <c r="F895" s="4" t="s">
        <v>16</v>
      </c>
      <c r="G895" s="4" t="s">
        <v>4</v>
      </c>
      <c r="H895" s="4" t="s">
        <v>5</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6">
      <c r="A896" s="2">
        <v>2089</v>
      </c>
      <c r="B896" s="3">
        <v>46166</v>
      </c>
      <c r="C896" s="4" t="s">
        <v>0</v>
      </c>
      <c r="D896" s="4" t="s">
        <v>50</v>
      </c>
      <c r="E896" s="4" t="s">
        <v>28</v>
      </c>
      <c r="F896" s="4" t="s">
        <v>13</v>
      </c>
      <c r="G896" s="4" t="s">
        <v>34</v>
      </c>
      <c r="H896" s="4" t="s">
        <v>42</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6">
      <c r="A897" s="2">
        <v>2446</v>
      </c>
      <c r="B897" s="3">
        <v>46166</v>
      </c>
      <c r="C897" s="4" t="s">
        <v>6</v>
      </c>
      <c r="D897" s="4" t="s">
        <v>43</v>
      </c>
      <c r="E897" s="4" t="s">
        <v>2</v>
      </c>
      <c r="F897" s="4" t="s">
        <v>13</v>
      </c>
      <c r="G897" s="4" t="s">
        <v>23</v>
      </c>
      <c r="H897" s="4" t="s">
        <v>29</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6">
      <c r="A898" s="2">
        <v>2847</v>
      </c>
      <c r="B898" s="3">
        <v>46166</v>
      </c>
      <c r="C898" s="4" t="s">
        <v>20</v>
      </c>
      <c r="D898" s="4" t="s">
        <v>47</v>
      </c>
      <c r="E898" s="4" t="s">
        <v>2</v>
      </c>
      <c r="F898" s="4" t="s">
        <v>3</v>
      </c>
      <c r="G898" s="4" t="s">
        <v>23</v>
      </c>
      <c r="H898" s="4" t="s">
        <v>51</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6">
      <c r="A899" s="2">
        <v>3454</v>
      </c>
      <c r="B899" s="3">
        <v>46166</v>
      </c>
      <c r="C899" s="4" t="s">
        <v>20</v>
      </c>
      <c r="D899" s="4" t="s">
        <v>31</v>
      </c>
      <c r="E899" s="4" t="s">
        <v>2</v>
      </c>
      <c r="F899" s="4" t="s">
        <v>13</v>
      </c>
      <c r="G899" s="4" t="s">
        <v>34</v>
      </c>
      <c r="H899" s="4" t="s">
        <v>35</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6">
      <c r="A900" s="2">
        <v>4472</v>
      </c>
      <c r="B900" s="3">
        <v>46166</v>
      </c>
      <c r="C900" s="4" t="s">
        <v>20</v>
      </c>
      <c r="D900" s="4" t="s">
        <v>33</v>
      </c>
      <c r="E900" s="4" t="s">
        <v>28</v>
      </c>
      <c r="F900" s="4" t="s">
        <v>13</v>
      </c>
      <c r="G900" s="4" t="s">
        <v>9</v>
      </c>
      <c r="H900" s="4" t="s">
        <v>17</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6">
      <c r="A901" s="2">
        <v>4852</v>
      </c>
      <c r="B901" s="3">
        <v>46166</v>
      </c>
      <c r="C901" s="4" t="s">
        <v>0</v>
      </c>
      <c r="D901" s="4" t="s">
        <v>50</v>
      </c>
      <c r="E901" s="4" t="s">
        <v>2</v>
      </c>
      <c r="F901" s="4" t="s">
        <v>16</v>
      </c>
      <c r="G901" s="4" t="s">
        <v>4</v>
      </c>
      <c r="H901" s="4" t="s">
        <v>22</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6">
      <c r="A902" s="2">
        <v>4959</v>
      </c>
      <c r="B902" s="3">
        <v>46166</v>
      </c>
      <c r="C902" s="4" t="s">
        <v>0</v>
      </c>
      <c r="D902" s="4" t="s">
        <v>1</v>
      </c>
      <c r="E902" s="4" t="s">
        <v>8</v>
      </c>
      <c r="F902" s="4" t="s">
        <v>16</v>
      </c>
      <c r="G902" s="4" t="s">
        <v>23</v>
      </c>
      <c r="H902" s="4" t="s">
        <v>40</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6">
      <c r="A903" s="2">
        <v>5056</v>
      </c>
      <c r="B903" s="3">
        <v>46166</v>
      </c>
      <c r="C903" s="4" t="s">
        <v>11</v>
      </c>
      <c r="D903" s="4" t="s">
        <v>52</v>
      </c>
      <c r="E903" s="4" t="s">
        <v>28</v>
      </c>
      <c r="F903" s="4" t="s">
        <v>3</v>
      </c>
      <c r="G903" s="4" t="s">
        <v>23</v>
      </c>
      <c r="H903" s="4" t="s">
        <v>40</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6">
      <c r="A904" s="2">
        <v>1152</v>
      </c>
      <c r="B904" s="3">
        <v>46167</v>
      </c>
      <c r="C904" s="4" t="s">
        <v>20</v>
      </c>
      <c r="D904" s="4" t="s">
        <v>31</v>
      </c>
      <c r="E904" s="4" t="s">
        <v>2</v>
      </c>
      <c r="F904" s="4" t="s">
        <v>13</v>
      </c>
      <c r="G904" s="4" t="s">
        <v>9</v>
      </c>
      <c r="H904" s="4" t="s">
        <v>10</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6">
      <c r="A905" s="2">
        <v>3919</v>
      </c>
      <c r="B905" s="3">
        <v>46167</v>
      </c>
      <c r="C905" s="4" t="s">
        <v>11</v>
      </c>
      <c r="D905" s="4" t="s">
        <v>12</v>
      </c>
      <c r="E905" s="4" t="s">
        <v>19</v>
      </c>
      <c r="F905" s="4" t="s">
        <v>16</v>
      </c>
      <c r="G905" s="4" t="s">
        <v>9</v>
      </c>
      <c r="H905" s="4" t="s">
        <v>37</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6">
      <c r="A906" s="2">
        <v>4202</v>
      </c>
      <c r="B906" s="3">
        <v>46167</v>
      </c>
      <c r="C906" s="4" t="s">
        <v>11</v>
      </c>
      <c r="D906" s="4" t="s">
        <v>18</v>
      </c>
      <c r="E906" s="4" t="s">
        <v>2</v>
      </c>
      <c r="F906" s="4" t="s">
        <v>13</v>
      </c>
      <c r="G906" s="4" t="s">
        <v>23</v>
      </c>
      <c r="H906" s="4" t="s">
        <v>51</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6">
      <c r="A907" s="2">
        <v>4274</v>
      </c>
      <c r="B907" s="3">
        <v>46167</v>
      </c>
      <c r="C907" s="4" t="s">
        <v>6</v>
      </c>
      <c r="D907" s="4" t="s">
        <v>43</v>
      </c>
      <c r="E907" s="4" t="s">
        <v>28</v>
      </c>
      <c r="F907" s="4" t="s">
        <v>3</v>
      </c>
      <c r="G907" s="4" t="s">
        <v>34</v>
      </c>
      <c r="H907" s="4" t="s">
        <v>42</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6">
      <c r="A908" s="2">
        <v>4364</v>
      </c>
      <c r="B908" s="3">
        <v>46167</v>
      </c>
      <c r="C908" s="4" t="s">
        <v>0</v>
      </c>
      <c r="D908" s="4" t="s">
        <v>50</v>
      </c>
      <c r="E908" s="4" t="s">
        <v>19</v>
      </c>
      <c r="F908" s="4" t="s">
        <v>3</v>
      </c>
      <c r="G908" s="4" t="s">
        <v>34</v>
      </c>
      <c r="H908" s="4" t="s">
        <v>35</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6">
      <c r="A909" s="2">
        <v>4896</v>
      </c>
      <c r="B909" s="3">
        <v>46167</v>
      </c>
      <c r="C909" s="4" t="s">
        <v>11</v>
      </c>
      <c r="D909" s="4" t="s">
        <v>25</v>
      </c>
      <c r="E909" s="4" t="s">
        <v>2</v>
      </c>
      <c r="F909" s="4" t="s">
        <v>3</v>
      </c>
      <c r="G909" s="4" t="s">
        <v>9</v>
      </c>
      <c r="H909" s="4" t="s">
        <v>46</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6">
      <c r="A910" s="2">
        <v>5109</v>
      </c>
      <c r="B910" s="3">
        <v>46167</v>
      </c>
      <c r="C910" s="4" t="s">
        <v>20</v>
      </c>
      <c r="D910" s="4" t="s">
        <v>21</v>
      </c>
      <c r="E910" s="4" t="s">
        <v>2</v>
      </c>
      <c r="F910" s="4" t="s">
        <v>16</v>
      </c>
      <c r="G910" s="4" t="s">
        <v>23</v>
      </c>
      <c r="H910" s="4" t="s">
        <v>51</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6">
      <c r="A911" s="2">
        <v>289</v>
      </c>
      <c r="B911" s="3">
        <v>46168</v>
      </c>
      <c r="C911" s="4" t="s">
        <v>0</v>
      </c>
      <c r="D911" s="4" t="s">
        <v>50</v>
      </c>
      <c r="E911" s="4" t="s">
        <v>2</v>
      </c>
      <c r="F911" s="4" t="s">
        <v>16</v>
      </c>
      <c r="G911" s="4" t="s">
        <v>4</v>
      </c>
      <c r="H911" s="4" t="s">
        <v>26</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6">
      <c r="A912" s="2">
        <v>4092</v>
      </c>
      <c r="B912" s="3">
        <v>46168</v>
      </c>
      <c r="C912" s="4" t="s">
        <v>20</v>
      </c>
      <c r="D912" s="4" t="s">
        <v>33</v>
      </c>
      <c r="E912" s="4" t="s">
        <v>8</v>
      </c>
      <c r="F912" s="4" t="s">
        <v>16</v>
      </c>
      <c r="G912" s="4" t="s">
        <v>14</v>
      </c>
      <c r="H912" s="4" t="s">
        <v>44</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6">
      <c r="A913" s="2">
        <v>4727</v>
      </c>
      <c r="B913" s="3">
        <v>46168</v>
      </c>
      <c r="C913" s="4" t="s">
        <v>11</v>
      </c>
      <c r="D913" s="4" t="s">
        <v>52</v>
      </c>
      <c r="E913" s="4" t="s">
        <v>2</v>
      </c>
      <c r="F913" s="4" t="s">
        <v>13</v>
      </c>
      <c r="G913" s="4" t="s">
        <v>9</v>
      </c>
      <c r="H913" s="4" t="s">
        <v>17</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6">
      <c r="A914" s="2">
        <v>4753</v>
      </c>
      <c r="B914" s="3">
        <v>46168</v>
      </c>
      <c r="C914" s="4" t="s">
        <v>20</v>
      </c>
      <c r="D914" s="4" t="s">
        <v>33</v>
      </c>
      <c r="E914" s="4" t="s">
        <v>2</v>
      </c>
      <c r="F914" s="4" t="s">
        <v>3</v>
      </c>
      <c r="G914" s="4" t="s">
        <v>34</v>
      </c>
      <c r="H914" s="4" t="s">
        <v>42</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6">
      <c r="A915" s="2">
        <v>942</v>
      </c>
      <c r="B915" s="3">
        <v>46169</v>
      </c>
      <c r="C915" s="4" t="s">
        <v>20</v>
      </c>
      <c r="D915" s="4" t="s">
        <v>21</v>
      </c>
      <c r="E915" s="4" t="s">
        <v>2</v>
      </c>
      <c r="F915" s="4" t="s">
        <v>3</v>
      </c>
      <c r="G915" s="4" t="s">
        <v>14</v>
      </c>
      <c r="H915" s="4" t="s">
        <v>32</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6">
      <c r="A916" s="2">
        <v>1755</v>
      </c>
      <c r="B916" s="3">
        <v>46169</v>
      </c>
      <c r="C916" s="4" t="s">
        <v>20</v>
      </c>
      <c r="D916" s="4" t="s">
        <v>47</v>
      </c>
      <c r="E916" s="4" t="s">
        <v>28</v>
      </c>
      <c r="F916" s="4" t="s">
        <v>3</v>
      </c>
      <c r="G916" s="4" t="s">
        <v>9</v>
      </c>
      <c r="H916" s="4" t="s">
        <v>10</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6">
      <c r="A917" s="2">
        <v>3073</v>
      </c>
      <c r="B917" s="3">
        <v>46169</v>
      </c>
      <c r="C917" s="4" t="s">
        <v>20</v>
      </c>
      <c r="D917" s="4" t="s">
        <v>47</v>
      </c>
      <c r="E917" s="4" t="s">
        <v>2</v>
      </c>
      <c r="F917" s="4" t="s">
        <v>3</v>
      </c>
      <c r="G917" s="4" t="s">
        <v>34</v>
      </c>
      <c r="H917" s="4" t="s">
        <v>35</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6">
      <c r="A918" s="2">
        <v>4230</v>
      </c>
      <c r="B918" s="3">
        <v>46169</v>
      </c>
      <c r="C918" s="4" t="s">
        <v>0</v>
      </c>
      <c r="D918" s="4" t="s">
        <v>1</v>
      </c>
      <c r="E918" s="4" t="s">
        <v>19</v>
      </c>
      <c r="F918" s="4" t="s">
        <v>13</v>
      </c>
      <c r="G918" s="4" t="s">
        <v>4</v>
      </c>
      <c r="H918" s="4" t="s">
        <v>5</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6">
      <c r="A919" s="2">
        <v>644</v>
      </c>
      <c r="B919" s="3">
        <v>46170</v>
      </c>
      <c r="C919" s="4" t="s">
        <v>20</v>
      </c>
      <c r="D919" s="4" t="s">
        <v>47</v>
      </c>
      <c r="E919" s="4" t="s">
        <v>19</v>
      </c>
      <c r="F919" s="4" t="s">
        <v>13</v>
      </c>
      <c r="G919" s="4" t="s">
        <v>9</v>
      </c>
      <c r="H919" s="4" t="s">
        <v>10</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6">
      <c r="A920" s="2">
        <v>1122</v>
      </c>
      <c r="B920" s="3">
        <v>46170</v>
      </c>
      <c r="C920" s="4" t="s">
        <v>11</v>
      </c>
      <c r="D920" s="4" t="s">
        <v>52</v>
      </c>
      <c r="E920" s="4" t="s">
        <v>2</v>
      </c>
      <c r="F920" s="4" t="s">
        <v>3</v>
      </c>
      <c r="G920" s="4" t="s">
        <v>4</v>
      </c>
      <c r="H920" s="4" t="s">
        <v>22</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6">
      <c r="A921" s="2">
        <v>2019</v>
      </c>
      <c r="B921" s="3">
        <v>46170</v>
      </c>
      <c r="C921" s="4" t="s">
        <v>20</v>
      </c>
      <c r="D921" s="4" t="s">
        <v>47</v>
      </c>
      <c r="E921" s="4" t="s">
        <v>8</v>
      </c>
      <c r="F921" s="4" t="s">
        <v>16</v>
      </c>
      <c r="G921" s="4" t="s">
        <v>4</v>
      </c>
      <c r="H921" s="4" t="s">
        <v>5</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6">
      <c r="A922" s="2">
        <v>2432</v>
      </c>
      <c r="B922" s="3">
        <v>46170</v>
      </c>
      <c r="C922" s="4" t="s">
        <v>6</v>
      </c>
      <c r="D922" s="4" t="s">
        <v>43</v>
      </c>
      <c r="E922" s="4" t="s">
        <v>2</v>
      </c>
      <c r="F922" s="4" t="s">
        <v>3</v>
      </c>
      <c r="G922" s="4" t="s">
        <v>34</v>
      </c>
      <c r="H922" s="4" t="s">
        <v>35</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6">
      <c r="A923" s="2">
        <v>2989</v>
      </c>
      <c r="B923" s="3">
        <v>46170</v>
      </c>
      <c r="C923" s="4" t="s">
        <v>20</v>
      </c>
      <c r="D923" s="4" t="s">
        <v>47</v>
      </c>
      <c r="E923" s="4" t="s">
        <v>2</v>
      </c>
      <c r="F923" s="4" t="s">
        <v>3</v>
      </c>
      <c r="G923" s="4" t="s">
        <v>23</v>
      </c>
      <c r="H923" s="4" t="s">
        <v>40</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6">
      <c r="A924" s="2">
        <v>3019</v>
      </c>
      <c r="B924" s="3">
        <v>46170</v>
      </c>
      <c r="C924" s="4" t="s">
        <v>11</v>
      </c>
      <c r="D924" s="4" t="s">
        <v>18</v>
      </c>
      <c r="E924" s="4" t="s">
        <v>2</v>
      </c>
      <c r="F924" s="4" t="s">
        <v>16</v>
      </c>
      <c r="G924" s="4" t="s">
        <v>14</v>
      </c>
      <c r="H924" s="4" t="s">
        <v>32</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6">
      <c r="A925" s="2">
        <v>3798</v>
      </c>
      <c r="B925" s="3">
        <v>46170</v>
      </c>
      <c r="C925" s="4" t="s">
        <v>20</v>
      </c>
      <c r="D925" s="4" t="s">
        <v>33</v>
      </c>
      <c r="E925" s="4" t="s">
        <v>2</v>
      </c>
      <c r="F925" s="4" t="s">
        <v>3</v>
      </c>
      <c r="G925" s="4" t="s">
        <v>9</v>
      </c>
      <c r="H925" s="4" t="s">
        <v>37</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6">
      <c r="A926" s="2">
        <v>3862</v>
      </c>
      <c r="B926" s="3">
        <v>46170</v>
      </c>
      <c r="C926" s="4" t="s">
        <v>20</v>
      </c>
      <c r="D926" s="4" t="s">
        <v>47</v>
      </c>
      <c r="E926" s="4" t="s">
        <v>28</v>
      </c>
      <c r="F926" s="4" t="s">
        <v>13</v>
      </c>
      <c r="G926" s="4" t="s">
        <v>34</v>
      </c>
      <c r="H926" s="4" t="s">
        <v>38</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6">
      <c r="A927" s="2">
        <v>4281</v>
      </c>
      <c r="B927" s="3">
        <v>46170</v>
      </c>
      <c r="C927" s="4" t="s">
        <v>11</v>
      </c>
      <c r="D927" s="4" t="s">
        <v>12</v>
      </c>
      <c r="E927" s="4" t="s">
        <v>28</v>
      </c>
      <c r="F927" s="4" t="s">
        <v>13</v>
      </c>
      <c r="G927" s="4" t="s">
        <v>4</v>
      </c>
      <c r="H927" s="4" t="s">
        <v>22</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6">
      <c r="A928" s="2">
        <v>191</v>
      </c>
      <c r="B928" s="3">
        <v>46171</v>
      </c>
      <c r="C928" s="4" t="s">
        <v>11</v>
      </c>
      <c r="D928" s="4" t="s">
        <v>25</v>
      </c>
      <c r="E928" s="4" t="s">
        <v>2</v>
      </c>
      <c r="F928" s="4" t="s">
        <v>3</v>
      </c>
      <c r="G928" s="4" t="s">
        <v>9</v>
      </c>
      <c r="H928" s="4" t="s">
        <v>46</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6">
      <c r="A929" s="2">
        <v>1039</v>
      </c>
      <c r="B929" s="3">
        <v>46171</v>
      </c>
      <c r="C929" s="4" t="s">
        <v>6</v>
      </c>
      <c r="D929" s="4" t="s">
        <v>41</v>
      </c>
      <c r="E929" s="4" t="s">
        <v>28</v>
      </c>
      <c r="F929" s="4" t="s">
        <v>13</v>
      </c>
      <c r="G929" s="4" t="s">
        <v>4</v>
      </c>
      <c r="H929" s="4" t="s">
        <v>26</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6">
      <c r="A930" s="2">
        <v>2641</v>
      </c>
      <c r="B930" s="3">
        <v>46171</v>
      </c>
      <c r="C930" s="4" t="s">
        <v>0</v>
      </c>
      <c r="D930" s="4" t="s">
        <v>50</v>
      </c>
      <c r="E930" s="4" t="s">
        <v>28</v>
      </c>
      <c r="F930" s="4" t="s">
        <v>3</v>
      </c>
      <c r="G930" s="4" t="s">
        <v>34</v>
      </c>
      <c r="H930" s="4" t="s">
        <v>42</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6">
      <c r="A931" s="2">
        <v>3058</v>
      </c>
      <c r="B931" s="3">
        <v>46171</v>
      </c>
      <c r="C931" s="4" t="s">
        <v>6</v>
      </c>
      <c r="D931" s="4" t="s">
        <v>41</v>
      </c>
      <c r="E931" s="4" t="s">
        <v>2</v>
      </c>
      <c r="F931" s="4" t="s">
        <v>3</v>
      </c>
      <c r="G931" s="4" t="s">
        <v>23</v>
      </c>
      <c r="H931" s="4" t="s">
        <v>29</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6">
      <c r="A932" s="2">
        <v>3110</v>
      </c>
      <c r="B932" s="3">
        <v>46171</v>
      </c>
      <c r="C932" s="4" t="s">
        <v>6</v>
      </c>
      <c r="D932" s="4" t="s">
        <v>27</v>
      </c>
      <c r="E932" s="4" t="s">
        <v>19</v>
      </c>
      <c r="F932" s="4" t="s">
        <v>16</v>
      </c>
      <c r="G932" s="4" t="s">
        <v>34</v>
      </c>
      <c r="H932" s="4" t="s">
        <v>42</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6">
      <c r="A933" s="2">
        <v>3981</v>
      </c>
      <c r="B933" s="3">
        <v>46171</v>
      </c>
      <c r="C933" s="4" t="s">
        <v>20</v>
      </c>
      <c r="D933" s="4" t="s">
        <v>47</v>
      </c>
      <c r="E933" s="4" t="s">
        <v>2</v>
      </c>
      <c r="F933" s="4" t="s">
        <v>13</v>
      </c>
      <c r="G933" s="4" t="s">
        <v>4</v>
      </c>
      <c r="H933" s="4" t="s">
        <v>5</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6">
      <c r="A934" s="2">
        <v>4663</v>
      </c>
      <c r="B934" s="3">
        <v>46171</v>
      </c>
      <c r="C934" s="4" t="s">
        <v>11</v>
      </c>
      <c r="D934" s="4" t="s">
        <v>25</v>
      </c>
      <c r="E934" s="4" t="s">
        <v>2</v>
      </c>
      <c r="F934" s="4" t="s">
        <v>13</v>
      </c>
      <c r="G934" s="4" t="s">
        <v>4</v>
      </c>
      <c r="H934" s="4" t="s">
        <v>26</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6">
      <c r="A935" s="2">
        <v>5021</v>
      </c>
      <c r="B935" s="3">
        <v>46171</v>
      </c>
      <c r="C935" s="4" t="s">
        <v>11</v>
      </c>
      <c r="D935" s="4" t="s">
        <v>39</v>
      </c>
      <c r="E935" s="4" t="s">
        <v>19</v>
      </c>
      <c r="F935" s="4" t="s">
        <v>3</v>
      </c>
      <c r="G935" s="4" t="s">
        <v>23</v>
      </c>
      <c r="H935" s="4" t="s">
        <v>29</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6">
      <c r="A936" s="2">
        <v>5107</v>
      </c>
      <c r="B936" s="3">
        <v>46171</v>
      </c>
      <c r="C936" s="4" t="s">
        <v>6</v>
      </c>
      <c r="D936" s="4" t="s">
        <v>27</v>
      </c>
      <c r="E936" s="4" t="s">
        <v>28</v>
      </c>
      <c r="F936" s="4" t="s">
        <v>3</v>
      </c>
      <c r="G936" s="4" t="s">
        <v>9</v>
      </c>
      <c r="H936" s="4" t="s">
        <v>37</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6">
      <c r="A937" s="2">
        <v>454</v>
      </c>
      <c r="B937" s="3">
        <v>46172</v>
      </c>
      <c r="C937" s="4" t="s">
        <v>11</v>
      </c>
      <c r="D937" s="4" t="s">
        <v>39</v>
      </c>
      <c r="E937" s="4" t="s">
        <v>28</v>
      </c>
      <c r="F937" s="4" t="s">
        <v>3</v>
      </c>
      <c r="G937" s="4" t="s">
        <v>23</v>
      </c>
      <c r="H937" s="4" t="s">
        <v>51</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6">
      <c r="A938" s="2">
        <v>873</v>
      </c>
      <c r="B938" s="3">
        <v>46172</v>
      </c>
      <c r="C938" s="4" t="s">
        <v>11</v>
      </c>
      <c r="D938" s="4" t="s">
        <v>39</v>
      </c>
      <c r="E938" s="4" t="s">
        <v>2</v>
      </c>
      <c r="F938" s="4" t="s">
        <v>16</v>
      </c>
      <c r="G938" s="4" t="s">
        <v>4</v>
      </c>
      <c r="H938" s="4" t="s">
        <v>26</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6">
      <c r="A939" s="2">
        <v>1116</v>
      </c>
      <c r="B939" s="3">
        <v>46172</v>
      </c>
      <c r="C939" s="4" t="s">
        <v>6</v>
      </c>
      <c r="D939" s="4" t="s">
        <v>43</v>
      </c>
      <c r="E939" s="4" t="s">
        <v>8</v>
      </c>
      <c r="F939" s="4" t="s">
        <v>16</v>
      </c>
      <c r="G939" s="4" t="s">
        <v>14</v>
      </c>
      <c r="H939" s="4" t="s">
        <v>44</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6">
      <c r="A940" s="2">
        <v>1206</v>
      </c>
      <c r="B940" s="3">
        <v>46172</v>
      </c>
      <c r="C940" s="4" t="s">
        <v>20</v>
      </c>
      <c r="D940" s="4" t="s">
        <v>47</v>
      </c>
      <c r="E940" s="4" t="s">
        <v>2</v>
      </c>
      <c r="F940" s="4" t="s">
        <v>3</v>
      </c>
      <c r="G940" s="4" t="s">
        <v>14</v>
      </c>
      <c r="H940" s="4" t="s">
        <v>15</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6">
      <c r="A941" s="2">
        <v>1576</v>
      </c>
      <c r="B941" s="3">
        <v>46172</v>
      </c>
      <c r="C941" s="4" t="s">
        <v>6</v>
      </c>
      <c r="D941" s="4" t="s">
        <v>7</v>
      </c>
      <c r="E941" s="4" t="s">
        <v>2</v>
      </c>
      <c r="F941" s="4" t="s">
        <v>16</v>
      </c>
      <c r="G941" s="4" t="s">
        <v>23</v>
      </c>
      <c r="H941" s="4" t="s">
        <v>51</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6">
      <c r="A942" s="2">
        <v>2634</v>
      </c>
      <c r="B942" s="3">
        <v>46172</v>
      </c>
      <c r="C942" s="4" t="s">
        <v>11</v>
      </c>
      <c r="D942" s="4" t="s">
        <v>52</v>
      </c>
      <c r="E942" s="4" t="s">
        <v>28</v>
      </c>
      <c r="F942" s="4" t="s">
        <v>3</v>
      </c>
      <c r="G942" s="4" t="s">
        <v>14</v>
      </c>
      <c r="H942" s="4" t="s">
        <v>15</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6">
      <c r="A943" s="2">
        <v>2649</v>
      </c>
      <c r="B943" s="3">
        <v>46172</v>
      </c>
      <c r="C943" s="4" t="s">
        <v>0</v>
      </c>
      <c r="D943" s="4" t="s">
        <v>1</v>
      </c>
      <c r="E943" s="4" t="s">
        <v>2</v>
      </c>
      <c r="F943" s="4" t="s">
        <v>13</v>
      </c>
      <c r="G943" s="4" t="s">
        <v>23</v>
      </c>
      <c r="H943" s="4" t="s">
        <v>29</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6">
      <c r="A944" s="2">
        <v>2774</v>
      </c>
      <c r="B944" s="3">
        <v>46172</v>
      </c>
      <c r="C944" s="4" t="s">
        <v>0</v>
      </c>
      <c r="D944" s="4" t="s">
        <v>36</v>
      </c>
      <c r="E944" s="4" t="s">
        <v>2</v>
      </c>
      <c r="F944" s="4" t="s">
        <v>3</v>
      </c>
      <c r="G944" s="4" t="s">
        <v>23</v>
      </c>
      <c r="H944" s="4" t="s">
        <v>40</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6">
      <c r="A945" s="2">
        <v>3037</v>
      </c>
      <c r="B945" s="3">
        <v>46172</v>
      </c>
      <c r="C945" s="4" t="s">
        <v>6</v>
      </c>
      <c r="D945" s="4" t="s">
        <v>27</v>
      </c>
      <c r="E945" s="4" t="s">
        <v>2</v>
      </c>
      <c r="F945" s="4" t="s">
        <v>16</v>
      </c>
      <c r="G945" s="4" t="s">
        <v>14</v>
      </c>
      <c r="H945" s="4" t="s">
        <v>32</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6">
      <c r="A946" s="2">
        <v>3138</v>
      </c>
      <c r="B946" s="3">
        <v>46172</v>
      </c>
      <c r="C946" s="4" t="s">
        <v>11</v>
      </c>
      <c r="D946" s="4" t="s">
        <v>12</v>
      </c>
      <c r="E946" s="4" t="s">
        <v>28</v>
      </c>
      <c r="F946" s="4" t="s">
        <v>3</v>
      </c>
      <c r="G946" s="4" t="s">
        <v>9</v>
      </c>
      <c r="H946" s="4" t="s">
        <v>37</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6">
      <c r="A947" s="2">
        <v>3228</v>
      </c>
      <c r="B947" s="3">
        <v>46172</v>
      </c>
      <c r="C947" s="4" t="s">
        <v>20</v>
      </c>
      <c r="D947" s="4" t="s">
        <v>47</v>
      </c>
      <c r="E947" s="4" t="s">
        <v>2</v>
      </c>
      <c r="F947" s="4" t="s">
        <v>16</v>
      </c>
      <c r="G947" s="4" t="s">
        <v>23</v>
      </c>
      <c r="H947" s="4" t="s">
        <v>29</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6">
      <c r="A948" s="2">
        <v>3401</v>
      </c>
      <c r="B948" s="3">
        <v>46172</v>
      </c>
      <c r="C948" s="4" t="s">
        <v>11</v>
      </c>
      <c r="D948" s="4" t="s">
        <v>39</v>
      </c>
      <c r="E948" s="4" t="s">
        <v>2</v>
      </c>
      <c r="F948" s="4" t="s">
        <v>3</v>
      </c>
      <c r="G948" s="4" t="s">
        <v>34</v>
      </c>
      <c r="H948" s="4" t="s">
        <v>42</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6">
      <c r="A949" s="2">
        <v>3511</v>
      </c>
      <c r="B949" s="3">
        <v>46172</v>
      </c>
      <c r="C949" s="4" t="s">
        <v>0</v>
      </c>
      <c r="D949" s="4" t="s">
        <v>1</v>
      </c>
      <c r="E949" s="4" t="s">
        <v>2</v>
      </c>
      <c r="F949" s="4" t="s">
        <v>3</v>
      </c>
      <c r="G949" s="4" t="s">
        <v>14</v>
      </c>
      <c r="H949" s="4" t="s">
        <v>32</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6">
      <c r="A950" s="2">
        <v>4485</v>
      </c>
      <c r="B950" s="3">
        <v>46172</v>
      </c>
      <c r="C950" s="4" t="s">
        <v>20</v>
      </c>
      <c r="D950" s="4" t="s">
        <v>33</v>
      </c>
      <c r="E950" s="4" t="s">
        <v>2</v>
      </c>
      <c r="F950" s="4" t="s">
        <v>13</v>
      </c>
      <c r="G950" s="4" t="s">
        <v>34</v>
      </c>
      <c r="H950" s="4" t="s">
        <v>38</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6">
      <c r="A951" s="2">
        <v>447</v>
      </c>
      <c r="B951" s="3">
        <v>46173</v>
      </c>
      <c r="C951" s="4" t="s">
        <v>20</v>
      </c>
      <c r="D951" s="4" t="s">
        <v>33</v>
      </c>
      <c r="E951" s="4" t="s">
        <v>2</v>
      </c>
      <c r="F951" s="4" t="s">
        <v>3</v>
      </c>
      <c r="G951" s="4" t="s">
        <v>14</v>
      </c>
      <c r="H951" s="4" t="s">
        <v>44</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6">
      <c r="A952" s="2">
        <v>1208</v>
      </c>
      <c r="B952" s="3">
        <v>46173</v>
      </c>
      <c r="C952" s="4" t="s">
        <v>20</v>
      </c>
      <c r="D952" s="4" t="s">
        <v>33</v>
      </c>
      <c r="E952" s="4" t="s">
        <v>28</v>
      </c>
      <c r="F952" s="4" t="s">
        <v>13</v>
      </c>
      <c r="G952" s="4" t="s">
        <v>4</v>
      </c>
      <c r="H952" s="4" t="s">
        <v>30</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6">
      <c r="A953" s="2">
        <v>1355</v>
      </c>
      <c r="B953" s="3">
        <v>46173</v>
      </c>
      <c r="C953" s="4" t="s">
        <v>20</v>
      </c>
      <c r="D953" s="4" t="s">
        <v>47</v>
      </c>
      <c r="E953" s="4" t="s">
        <v>28</v>
      </c>
      <c r="F953" s="4" t="s">
        <v>13</v>
      </c>
      <c r="G953" s="4" t="s">
        <v>9</v>
      </c>
      <c r="H953" s="4" t="s">
        <v>37</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6">
      <c r="A954" s="2">
        <v>1474</v>
      </c>
      <c r="B954" s="3">
        <v>46173</v>
      </c>
      <c r="C954" s="4" t="s">
        <v>11</v>
      </c>
      <c r="D954" s="4" t="s">
        <v>18</v>
      </c>
      <c r="E954" s="4" t="s">
        <v>2</v>
      </c>
      <c r="F954" s="4" t="s">
        <v>13</v>
      </c>
      <c r="G954" s="4" t="s">
        <v>23</v>
      </c>
      <c r="H954" s="4" t="s">
        <v>51</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6">
      <c r="A955" s="2">
        <v>1625</v>
      </c>
      <c r="B955" s="3">
        <v>46173</v>
      </c>
      <c r="C955" s="4" t="s">
        <v>11</v>
      </c>
      <c r="D955" s="4" t="s">
        <v>12</v>
      </c>
      <c r="E955" s="4" t="s">
        <v>19</v>
      </c>
      <c r="F955" s="4" t="s">
        <v>3</v>
      </c>
      <c r="G955" s="4" t="s">
        <v>9</v>
      </c>
      <c r="H955" s="4" t="s">
        <v>37</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6">
      <c r="A956" s="2">
        <v>1877</v>
      </c>
      <c r="B956" s="3">
        <v>46173</v>
      </c>
      <c r="C956" s="4" t="s">
        <v>11</v>
      </c>
      <c r="D956" s="4" t="s">
        <v>52</v>
      </c>
      <c r="E956" s="4" t="s">
        <v>2</v>
      </c>
      <c r="F956" s="4" t="s">
        <v>3</v>
      </c>
      <c r="G956" s="4" t="s">
        <v>14</v>
      </c>
      <c r="H956" s="4" t="s">
        <v>48</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6">
      <c r="A957" s="2">
        <v>1978</v>
      </c>
      <c r="B957" s="3">
        <v>46173</v>
      </c>
      <c r="C957" s="4" t="s">
        <v>6</v>
      </c>
      <c r="D957" s="4" t="s">
        <v>43</v>
      </c>
      <c r="E957" s="4" t="s">
        <v>2</v>
      </c>
      <c r="F957" s="4" t="s">
        <v>3</v>
      </c>
      <c r="G957" s="4" t="s">
        <v>9</v>
      </c>
      <c r="H957" s="4" t="s">
        <v>17</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6">
      <c r="A958" s="2">
        <v>3616</v>
      </c>
      <c r="B958" s="3">
        <v>46173</v>
      </c>
      <c r="C958" s="4" t="s">
        <v>11</v>
      </c>
      <c r="D958" s="4" t="s">
        <v>12</v>
      </c>
      <c r="E958" s="4" t="s">
        <v>2</v>
      </c>
      <c r="F958" s="4" t="s">
        <v>3</v>
      </c>
      <c r="G958" s="4" t="s">
        <v>34</v>
      </c>
      <c r="H958" s="4" t="s">
        <v>38</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6">
      <c r="A959" s="2">
        <v>3992</v>
      </c>
      <c r="B959" s="3">
        <v>46173</v>
      </c>
      <c r="C959" s="4" t="s">
        <v>20</v>
      </c>
      <c r="D959" s="4" t="s">
        <v>33</v>
      </c>
      <c r="E959" s="4" t="s">
        <v>2</v>
      </c>
      <c r="F959" s="4" t="s">
        <v>13</v>
      </c>
      <c r="G959" s="4" t="s">
        <v>14</v>
      </c>
      <c r="H959" s="4" t="s">
        <v>48</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6">
      <c r="A960" s="2">
        <v>4091</v>
      </c>
      <c r="B960" s="3">
        <v>46173</v>
      </c>
      <c r="C960" s="4" t="s">
        <v>11</v>
      </c>
      <c r="D960" s="4" t="s">
        <v>52</v>
      </c>
      <c r="E960" s="4" t="s">
        <v>2</v>
      </c>
      <c r="F960" s="4" t="s">
        <v>13</v>
      </c>
      <c r="G960" s="4" t="s">
        <v>9</v>
      </c>
      <c r="H960" s="4" t="s">
        <v>17</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6">
      <c r="A961" s="2">
        <v>4204</v>
      </c>
      <c r="B961" s="3">
        <v>46173</v>
      </c>
      <c r="C961" s="4" t="s">
        <v>6</v>
      </c>
      <c r="D961" s="4" t="s">
        <v>41</v>
      </c>
      <c r="E961" s="4" t="s">
        <v>2</v>
      </c>
      <c r="F961" s="4" t="s">
        <v>13</v>
      </c>
      <c r="G961" s="4" t="s">
        <v>4</v>
      </c>
      <c r="H961" s="4" t="s">
        <v>5</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6">
      <c r="A962" s="2">
        <v>4234</v>
      </c>
      <c r="B962" s="3">
        <v>46173</v>
      </c>
      <c r="C962" s="4" t="s">
        <v>20</v>
      </c>
      <c r="D962" s="4" t="s">
        <v>33</v>
      </c>
      <c r="E962" s="4" t="s">
        <v>19</v>
      </c>
      <c r="F962" s="4" t="s">
        <v>13</v>
      </c>
      <c r="G962" s="4" t="s">
        <v>23</v>
      </c>
      <c r="H962" s="4" t="s">
        <v>51</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6">
      <c r="A963" s="2">
        <v>4696</v>
      </c>
      <c r="B963" s="3">
        <v>46173</v>
      </c>
      <c r="C963" s="4" t="s">
        <v>6</v>
      </c>
      <c r="D963" s="4" t="s">
        <v>49</v>
      </c>
      <c r="E963" s="4" t="s">
        <v>2</v>
      </c>
      <c r="F963" s="4" t="s">
        <v>13</v>
      </c>
      <c r="G963" s="4" t="s">
        <v>4</v>
      </c>
      <c r="H963" s="4" t="s">
        <v>5</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6">
      <c r="A964" s="2">
        <v>4755</v>
      </c>
      <c r="B964" s="3">
        <v>46173</v>
      </c>
      <c r="C964" s="4" t="s">
        <v>0</v>
      </c>
      <c r="D964" s="4" t="s">
        <v>50</v>
      </c>
      <c r="E964" s="4" t="s">
        <v>2</v>
      </c>
      <c r="F964" s="4" t="s">
        <v>13</v>
      </c>
      <c r="G964" s="4" t="s">
        <v>23</v>
      </c>
      <c r="H964" s="4" t="s">
        <v>40</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6">
      <c r="A965" s="2">
        <v>5090</v>
      </c>
      <c r="B965" s="3">
        <v>46173</v>
      </c>
      <c r="C965" s="4" t="s">
        <v>6</v>
      </c>
      <c r="D965" s="4" t="s">
        <v>7</v>
      </c>
      <c r="E965" s="4" t="s">
        <v>28</v>
      </c>
      <c r="F965" s="4" t="s">
        <v>13</v>
      </c>
      <c r="G965" s="4" t="s">
        <v>14</v>
      </c>
      <c r="H965" s="4" t="s">
        <v>32</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6">
      <c r="A966" s="2">
        <v>27</v>
      </c>
      <c r="B966" s="3">
        <v>46174</v>
      </c>
      <c r="C966" s="4" t="s">
        <v>20</v>
      </c>
      <c r="D966" s="4" t="s">
        <v>47</v>
      </c>
      <c r="E966" s="4" t="s">
        <v>2</v>
      </c>
      <c r="F966" s="4" t="s">
        <v>3</v>
      </c>
      <c r="G966" s="4" t="s">
        <v>23</v>
      </c>
      <c r="H966" s="4" t="s">
        <v>29</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6">
      <c r="A967" s="2">
        <v>463</v>
      </c>
      <c r="B967" s="3">
        <v>46174</v>
      </c>
      <c r="C967" s="4" t="s">
        <v>20</v>
      </c>
      <c r="D967" s="4" t="s">
        <v>21</v>
      </c>
      <c r="E967" s="4" t="s">
        <v>2</v>
      </c>
      <c r="F967" s="4" t="s">
        <v>13</v>
      </c>
      <c r="G967" s="4" t="s">
        <v>4</v>
      </c>
      <c r="H967" s="4" t="s">
        <v>26</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6">
      <c r="A968" s="2">
        <v>653</v>
      </c>
      <c r="B968" s="3">
        <v>46174</v>
      </c>
      <c r="C968" s="4" t="s">
        <v>6</v>
      </c>
      <c r="D968" s="4" t="s">
        <v>41</v>
      </c>
      <c r="E968" s="4" t="s">
        <v>2</v>
      </c>
      <c r="F968" s="4" t="s">
        <v>3</v>
      </c>
      <c r="G968" s="4" t="s">
        <v>34</v>
      </c>
      <c r="H968" s="4" t="s">
        <v>35</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6">
      <c r="A969" s="2">
        <v>1485</v>
      </c>
      <c r="B969" s="3">
        <v>46174</v>
      </c>
      <c r="C969" s="4" t="s">
        <v>6</v>
      </c>
      <c r="D969" s="4" t="s">
        <v>41</v>
      </c>
      <c r="E969" s="4" t="s">
        <v>19</v>
      </c>
      <c r="F969" s="4" t="s">
        <v>13</v>
      </c>
      <c r="G969" s="4" t="s">
        <v>34</v>
      </c>
      <c r="H969" s="4" t="s">
        <v>35</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6">
      <c r="A970" s="2">
        <v>1925</v>
      </c>
      <c r="B970" s="3">
        <v>46174</v>
      </c>
      <c r="C970" s="4" t="s">
        <v>20</v>
      </c>
      <c r="D970" s="4" t="s">
        <v>21</v>
      </c>
      <c r="E970" s="4" t="s">
        <v>2</v>
      </c>
      <c r="F970" s="4" t="s">
        <v>3</v>
      </c>
      <c r="G970" s="4" t="s">
        <v>9</v>
      </c>
      <c r="H970" s="4" t="s">
        <v>17</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6">
      <c r="A971" s="2">
        <v>1952</v>
      </c>
      <c r="B971" s="3">
        <v>46174</v>
      </c>
      <c r="C971" s="4" t="s">
        <v>0</v>
      </c>
      <c r="D971" s="4" t="s">
        <v>50</v>
      </c>
      <c r="E971" s="4" t="s">
        <v>2</v>
      </c>
      <c r="F971" s="4" t="s">
        <v>13</v>
      </c>
      <c r="G971" s="4" t="s">
        <v>9</v>
      </c>
      <c r="H971" s="4" t="s">
        <v>37</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6">
      <c r="A972" s="2">
        <v>2010</v>
      </c>
      <c r="B972" s="3">
        <v>46174</v>
      </c>
      <c r="C972" s="4" t="s">
        <v>20</v>
      </c>
      <c r="D972" s="4" t="s">
        <v>33</v>
      </c>
      <c r="E972" s="4" t="s">
        <v>2</v>
      </c>
      <c r="F972" s="4" t="s">
        <v>13</v>
      </c>
      <c r="G972" s="4" t="s">
        <v>4</v>
      </c>
      <c r="H972" s="4" t="s">
        <v>30</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6">
      <c r="A973" s="2">
        <v>2114</v>
      </c>
      <c r="B973" s="3">
        <v>46174</v>
      </c>
      <c r="C973" s="4" t="s">
        <v>20</v>
      </c>
      <c r="D973" s="4" t="s">
        <v>47</v>
      </c>
      <c r="E973" s="4" t="s">
        <v>19</v>
      </c>
      <c r="F973" s="4" t="s">
        <v>16</v>
      </c>
      <c r="G973" s="4" t="s">
        <v>14</v>
      </c>
      <c r="H973" s="4" t="s">
        <v>32</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6">
      <c r="A974" s="2">
        <v>3104</v>
      </c>
      <c r="B974" s="3">
        <v>46174</v>
      </c>
      <c r="C974" s="4" t="s">
        <v>11</v>
      </c>
      <c r="D974" s="4" t="s">
        <v>18</v>
      </c>
      <c r="E974" s="4" t="s">
        <v>8</v>
      </c>
      <c r="F974" s="4" t="s">
        <v>16</v>
      </c>
      <c r="G974" s="4" t="s">
        <v>9</v>
      </c>
      <c r="H974" s="4" t="s">
        <v>37</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6">
      <c r="A975" s="2">
        <v>3230</v>
      </c>
      <c r="B975" s="3">
        <v>46174</v>
      </c>
      <c r="C975" s="4" t="s">
        <v>11</v>
      </c>
      <c r="D975" s="4" t="s">
        <v>52</v>
      </c>
      <c r="E975" s="4" t="s">
        <v>19</v>
      </c>
      <c r="F975" s="4" t="s">
        <v>3</v>
      </c>
      <c r="G975" s="4" t="s">
        <v>34</v>
      </c>
      <c r="H975" s="4" t="s">
        <v>38</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6">
      <c r="A976" s="2">
        <v>3415</v>
      </c>
      <c r="B976" s="3">
        <v>46174</v>
      </c>
      <c r="C976" s="4" t="s">
        <v>11</v>
      </c>
      <c r="D976" s="4" t="s">
        <v>25</v>
      </c>
      <c r="E976" s="4" t="s">
        <v>19</v>
      </c>
      <c r="F976" s="4" t="s">
        <v>3</v>
      </c>
      <c r="G976" s="4" t="s">
        <v>9</v>
      </c>
      <c r="H976" s="4" t="s">
        <v>37</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6">
      <c r="A977" s="2">
        <v>4130</v>
      </c>
      <c r="B977" s="3">
        <v>46174</v>
      </c>
      <c r="C977" s="4" t="s">
        <v>20</v>
      </c>
      <c r="D977" s="4" t="s">
        <v>47</v>
      </c>
      <c r="E977" s="4" t="s">
        <v>2</v>
      </c>
      <c r="F977" s="4" t="s">
        <v>13</v>
      </c>
      <c r="G977" s="4" t="s">
        <v>4</v>
      </c>
      <c r="H977" s="4" t="s">
        <v>5</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6">
      <c r="A978" s="2">
        <v>4314</v>
      </c>
      <c r="B978" s="3">
        <v>46174</v>
      </c>
      <c r="C978" s="4" t="s">
        <v>20</v>
      </c>
      <c r="D978" s="4" t="s">
        <v>21</v>
      </c>
      <c r="E978" s="4" t="s">
        <v>19</v>
      </c>
      <c r="F978" s="4" t="s">
        <v>13</v>
      </c>
      <c r="G978" s="4" t="s">
        <v>34</v>
      </c>
      <c r="H978" s="4" t="s">
        <v>42</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6">
      <c r="A979" s="2">
        <v>998</v>
      </c>
      <c r="B979" s="3">
        <v>46175</v>
      </c>
      <c r="C979" s="4" t="s">
        <v>6</v>
      </c>
      <c r="D979" s="4" t="s">
        <v>41</v>
      </c>
      <c r="E979" s="4" t="s">
        <v>2</v>
      </c>
      <c r="F979" s="4" t="s">
        <v>3</v>
      </c>
      <c r="G979" s="4" t="s">
        <v>14</v>
      </c>
      <c r="H979" s="4" t="s">
        <v>44</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6">
      <c r="A980" s="2">
        <v>1172</v>
      </c>
      <c r="B980" s="3">
        <v>46175</v>
      </c>
      <c r="C980" s="4" t="s">
        <v>0</v>
      </c>
      <c r="D980" s="4" t="s">
        <v>50</v>
      </c>
      <c r="E980" s="4" t="s">
        <v>2</v>
      </c>
      <c r="F980" s="4" t="s">
        <v>3</v>
      </c>
      <c r="G980" s="4" t="s">
        <v>9</v>
      </c>
      <c r="H980" s="4" t="s">
        <v>37</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6">
      <c r="A981" s="2">
        <v>1261</v>
      </c>
      <c r="B981" s="3">
        <v>46175</v>
      </c>
      <c r="C981" s="4" t="s">
        <v>6</v>
      </c>
      <c r="D981" s="4" t="s">
        <v>49</v>
      </c>
      <c r="E981" s="4" t="s">
        <v>2</v>
      </c>
      <c r="F981" s="4" t="s">
        <v>13</v>
      </c>
      <c r="G981" s="4" t="s">
        <v>4</v>
      </c>
      <c r="H981" s="4" t="s">
        <v>5</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6">
      <c r="A982" s="2">
        <v>1762</v>
      </c>
      <c r="B982" s="3">
        <v>46175</v>
      </c>
      <c r="C982" s="4" t="s">
        <v>20</v>
      </c>
      <c r="D982" s="4" t="s">
        <v>47</v>
      </c>
      <c r="E982" s="4" t="s">
        <v>19</v>
      </c>
      <c r="F982" s="4" t="s">
        <v>16</v>
      </c>
      <c r="G982" s="4" t="s">
        <v>34</v>
      </c>
      <c r="H982" s="4" t="s">
        <v>35</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6">
      <c r="A983" s="2">
        <v>1851</v>
      </c>
      <c r="B983" s="3">
        <v>46175</v>
      </c>
      <c r="C983" s="4" t="s">
        <v>6</v>
      </c>
      <c r="D983" s="4" t="s">
        <v>27</v>
      </c>
      <c r="E983" s="4" t="s">
        <v>2</v>
      </c>
      <c r="F983" s="4" t="s">
        <v>13</v>
      </c>
      <c r="G983" s="4" t="s">
        <v>14</v>
      </c>
      <c r="H983" s="4" t="s">
        <v>32</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6">
      <c r="A984" s="2">
        <v>3205</v>
      </c>
      <c r="B984" s="3">
        <v>46175</v>
      </c>
      <c r="C984" s="4" t="s">
        <v>20</v>
      </c>
      <c r="D984" s="4" t="s">
        <v>21</v>
      </c>
      <c r="E984" s="4" t="s">
        <v>8</v>
      </c>
      <c r="F984" s="4" t="s">
        <v>16</v>
      </c>
      <c r="G984" s="4" t="s">
        <v>9</v>
      </c>
      <c r="H984" s="4" t="s">
        <v>17</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6">
      <c r="A985" s="2">
        <v>1396</v>
      </c>
      <c r="B985" s="3">
        <v>46176</v>
      </c>
      <c r="C985" s="4" t="s">
        <v>11</v>
      </c>
      <c r="D985" s="4" t="s">
        <v>18</v>
      </c>
      <c r="E985" s="4" t="s">
        <v>2</v>
      </c>
      <c r="F985" s="4" t="s">
        <v>16</v>
      </c>
      <c r="G985" s="4" t="s">
        <v>23</v>
      </c>
      <c r="H985" s="4" t="s">
        <v>29</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6">
      <c r="A986" s="2">
        <v>1441</v>
      </c>
      <c r="B986" s="3">
        <v>46176</v>
      </c>
      <c r="C986" s="4" t="s">
        <v>11</v>
      </c>
      <c r="D986" s="4" t="s">
        <v>39</v>
      </c>
      <c r="E986" s="4" t="s">
        <v>28</v>
      </c>
      <c r="F986" s="4" t="s">
        <v>13</v>
      </c>
      <c r="G986" s="4" t="s">
        <v>14</v>
      </c>
      <c r="H986" s="4" t="s">
        <v>44</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6">
      <c r="A987" s="2">
        <v>1511</v>
      </c>
      <c r="B987" s="3">
        <v>46176</v>
      </c>
      <c r="C987" s="4" t="s">
        <v>11</v>
      </c>
      <c r="D987" s="4" t="s">
        <v>25</v>
      </c>
      <c r="E987" s="4" t="s">
        <v>2</v>
      </c>
      <c r="F987" s="4" t="s">
        <v>13</v>
      </c>
      <c r="G987" s="4" t="s">
        <v>34</v>
      </c>
      <c r="H987" s="4" t="s">
        <v>42</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6">
      <c r="A988" s="2">
        <v>1701</v>
      </c>
      <c r="B988" s="3">
        <v>46176</v>
      </c>
      <c r="C988" s="4" t="s">
        <v>0</v>
      </c>
      <c r="D988" s="4" t="s">
        <v>36</v>
      </c>
      <c r="E988" s="4" t="s">
        <v>2</v>
      </c>
      <c r="F988" s="4" t="s">
        <v>13</v>
      </c>
      <c r="G988" s="4" t="s">
        <v>14</v>
      </c>
      <c r="H988" s="4" t="s">
        <v>32</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6">
      <c r="A989" s="2">
        <v>1984</v>
      </c>
      <c r="B989" s="3">
        <v>46176</v>
      </c>
      <c r="C989" s="4" t="s">
        <v>6</v>
      </c>
      <c r="D989" s="4" t="s">
        <v>7</v>
      </c>
      <c r="E989" s="4" t="s">
        <v>2</v>
      </c>
      <c r="F989" s="4" t="s">
        <v>3</v>
      </c>
      <c r="G989" s="4" t="s">
        <v>4</v>
      </c>
      <c r="H989" s="4" t="s">
        <v>22</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6">
      <c r="A990" s="2">
        <v>2572</v>
      </c>
      <c r="B990" s="3">
        <v>46176</v>
      </c>
      <c r="C990" s="4" t="s">
        <v>20</v>
      </c>
      <c r="D990" s="4" t="s">
        <v>33</v>
      </c>
      <c r="E990" s="4" t="s">
        <v>28</v>
      </c>
      <c r="F990" s="4" t="s">
        <v>16</v>
      </c>
      <c r="G990" s="4" t="s">
        <v>9</v>
      </c>
      <c r="H990" s="4" t="s">
        <v>46</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6">
      <c r="A991" s="2">
        <v>2833</v>
      </c>
      <c r="B991" s="3">
        <v>46176</v>
      </c>
      <c r="C991" s="4" t="s">
        <v>20</v>
      </c>
      <c r="D991" s="4" t="s">
        <v>47</v>
      </c>
      <c r="E991" s="4" t="s">
        <v>2</v>
      </c>
      <c r="F991" s="4" t="s">
        <v>3</v>
      </c>
      <c r="G991" s="4" t="s">
        <v>9</v>
      </c>
      <c r="H991" s="4" t="s">
        <v>17</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6">
      <c r="A992" s="2">
        <v>3522</v>
      </c>
      <c r="B992" s="3">
        <v>46176</v>
      </c>
      <c r="C992" s="4" t="s">
        <v>20</v>
      </c>
      <c r="D992" s="4" t="s">
        <v>47</v>
      </c>
      <c r="E992" s="4" t="s">
        <v>2</v>
      </c>
      <c r="F992" s="4" t="s">
        <v>13</v>
      </c>
      <c r="G992" s="4" t="s">
        <v>4</v>
      </c>
      <c r="H992" s="4" t="s">
        <v>26</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6">
      <c r="A993" s="2">
        <v>146</v>
      </c>
      <c r="B993" s="3">
        <v>46177</v>
      </c>
      <c r="C993" s="4" t="s">
        <v>6</v>
      </c>
      <c r="D993" s="4" t="s">
        <v>49</v>
      </c>
      <c r="E993" s="4" t="s">
        <v>28</v>
      </c>
      <c r="F993" s="4" t="s">
        <v>3</v>
      </c>
      <c r="G993" s="4" t="s">
        <v>4</v>
      </c>
      <c r="H993" s="4" t="s">
        <v>5</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6">
      <c r="A994" s="2">
        <v>161</v>
      </c>
      <c r="B994" s="3">
        <v>46177</v>
      </c>
      <c r="C994" s="4" t="s">
        <v>0</v>
      </c>
      <c r="D994" s="4" t="s">
        <v>1</v>
      </c>
      <c r="E994" s="4" t="s">
        <v>28</v>
      </c>
      <c r="F994" s="4" t="s">
        <v>3</v>
      </c>
      <c r="G994" s="4" t="s">
        <v>4</v>
      </c>
      <c r="H994" s="4" t="s">
        <v>22</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6">
      <c r="A995" s="2">
        <v>819</v>
      </c>
      <c r="B995" s="3">
        <v>46177</v>
      </c>
      <c r="C995" s="4" t="s">
        <v>20</v>
      </c>
      <c r="D995" s="4" t="s">
        <v>33</v>
      </c>
      <c r="E995" s="4" t="s">
        <v>2</v>
      </c>
      <c r="F995" s="4" t="s">
        <v>3</v>
      </c>
      <c r="G995" s="4" t="s">
        <v>9</v>
      </c>
      <c r="H995" s="4" t="s">
        <v>46</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6">
      <c r="A996" s="2">
        <v>2104</v>
      </c>
      <c r="B996" s="3">
        <v>46177</v>
      </c>
      <c r="C996" s="4" t="s">
        <v>6</v>
      </c>
      <c r="D996" s="4" t="s">
        <v>7</v>
      </c>
      <c r="E996" s="4" t="s">
        <v>2</v>
      </c>
      <c r="F996" s="4" t="s">
        <v>13</v>
      </c>
      <c r="G996" s="4" t="s">
        <v>9</v>
      </c>
      <c r="H996" s="4" t="s">
        <v>10</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6">
      <c r="A997" s="2">
        <v>2678</v>
      </c>
      <c r="B997" s="3">
        <v>46177</v>
      </c>
      <c r="C997" s="4" t="s">
        <v>20</v>
      </c>
      <c r="D997" s="4" t="s">
        <v>33</v>
      </c>
      <c r="E997" s="4" t="s">
        <v>8</v>
      </c>
      <c r="F997" s="4" t="s">
        <v>3</v>
      </c>
      <c r="G997" s="4" t="s">
        <v>14</v>
      </c>
      <c r="H997" s="4" t="s">
        <v>32</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6">
      <c r="A998" s="2">
        <v>3015</v>
      </c>
      <c r="B998" s="3">
        <v>46177</v>
      </c>
      <c r="C998" s="4" t="s">
        <v>6</v>
      </c>
      <c r="D998" s="4" t="s">
        <v>49</v>
      </c>
      <c r="E998" s="4" t="s">
        <v>2</v>
      </c>
      <c r="F998" s="4" t="s">
        <v>3</v>
      </c>
      <c r="G998" s="4" t="s">
        <v>14</v>
      </c>
      <c r="H998" s="4" t="s">
        <v>32</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6">
      <c r="A999" s="2">
        <v>3243</v>
      </c>
      <c r="B999" s="3">
        <v>46177</v>
      </c>
      <c r="C999" s="4" t="s">
        <v>11</v>
      </c>
      <c r="D999" s="4" t="s">
        <v>25</v>
      </c>
      <c r="E999" s="4" t="s">
        <v>2</v>
      </c>
      <c r="F999" s="4" t="s">
        <v>3</v>
      </c>
      <c r="G999" s="4" t="s">
        <v>34</v>
      </c>
      <c r="H999" s="4" t="s">
        <v>42</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6">
      <c r="A1000" s="2">
        <v>3283</v>
      </c>
      <c r="B1000" s="3">
        <v>46177</v>
      </c>
      <c r="C1000" s="4" t="s">
        <v>6</v>
      </c>
      <c r="D1000" s="4" t="s">
        <v>43</v>
      </c>
      <c r="E1000" s="4" t="s">
        <v>28</v>
      </c>
      <c r="F1000" s="4" t="s">
        <v>3</v>
      </c>
      <c r="G1000" s="4" t="s">
        <v>34</v>
      </c>
      <c r="H1000" s="4" t="s">
        <v>38</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6">
      <c r="A1001" s="2">
        <v>3966</v>
      </c>
      <c r="B1001" s="3">
        <v>46177</v>
      </c>
      <c r="C1001" s="4" t="s">
        <v>20</v>
      </c>
      <c r="D1001" s="4" t="s">
        <v>33</v>
      </c>
      <c r="E1001" s="4" t="s">
        <v>2</v>
      </c>
      <c r="F1001" s="4" t="s">
        <v>13</v>
      </c>
      <c r="G1001" s="4" t="s">
        <v>34</v>
      </c>
      <c r="H1001" s="4" t="s">
        <v>38</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6">
      <c r="A1002" s="2">
        <v>1349</v>
      </c>
      <c r="B1002" s="3">
        <v>46178</v>
      </c>
      <c r="C1002" s="4" t="s">
        <v>0</v>
      </c>
      <c r="D1002" s="4" t="s">
        <v>50</v>
      </c>
      <c r="E1002" s="4" t="s">
        <v>19</v>
      </c>
      <c r="F1002" s="4" t="s">
        <v>3</v>
      </c>
      <c r="G1002" s="4" t="s">
        <v>9</v>
      </c>
      <c r="H1002" s="4" t="s">
        <v>10</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6">
      <c r="A1003" s="2">
        <v>2333</v>
      </c>
      <c r="B1003" s="3">
        <v>46178</v>
      </c>
      <c r="C1003" s="4" t="s">
        <v>11</v>
      </c>
      <c r="D1003" s="4" t="s">
        <v>25</v>
      </c>
      <c r="E1003" s="4" t="s">
        <v>2</v>
      </c>
      <c r="F1003" s="4" t="s">
        <v>16</v>
      </c>
      <c r="G1003" s="4" t="s">
        <v>23</v>
      </c>
      <c r="H1003" s="4" t="s">
        <v>51</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6">
      <c r="A1004" s="2">
        <v>2628</v>
      </c>
      <c r="B1004" s="3">
        <v>46178</v>
      </c>
      <c r="C1004" s="4" t="s">
        <v>20</v>
      </c>
      <c r="D1004" s="4" t="s">
        <v>33</v>
      </c>
      <c r="E1004" s="4" t="s">
        <v>28</v>
      </c>
      <c r="F1004" s="4" t="s">
        <v>3</v>
      </c>
      <c r="G1004" s="4" t="s">
        <v>14</v>
      </c>
      <c r="H1004" s="4" t="s">
        <v>48</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6">
      <c r="A1005" s="2">
        <v>2718</v>
      </c>
      <c r="B1005" s="3">
        <v>46178</v>
      </c>
      <c r="C1005" s="4" t="s">
        <v>0</v>
      </c>
      <c r="D1005" s="4" t="s">
        <v>1</v>
      </c>
      <c r="E1005" s="4" t="s">
        <v>28</v>
      </c>
      <c r="F1005" s="4" t="s">
        <v>3</v>
      </c>
      <c r="G1005" s="4" t="s">
        <v>4</v>
      </c>
      <c r="H1005" s="4" t="s">
        <v>5</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6">
      <c r="A1006" s="2">
        <v>3185</v>
      </c>
      <c r="B1006" s="3">
        <v>46178</v>
      </c>
      <c r="C1006" s="4" t="s">
        <v>0</v>
      </c>
      <c r="D1006" s="4" t="s">
        <v>50</v>
      </c>
      <c r="E1006" s="4" t="s">
        <v>2</v>
      </c>
      <c r="F1006" s="4" t="s">
        <v>13</v>
      </c>
      <c r="G1006" s="4" t="s">
        <v>4</v>
      </c>
      <c r="H1006" s="4" t="s">
        <v>22</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6">
      <c r="A1007" s="2">
        <v>4495</v>
      </c>
      <c r="B1007" s="3">
        <v>46178</v>
      </c>
      <c r="C1007" s="4" t="s">
        <v>11</v>
      </c>
      <c r="D1007" s="4" t="s">
        <v>39</v>
      </c>
      <c r="E1007" s="4" t="s">
        <v>19</v>
      </c>
      <c r="F1007" s="4" t="s">
        <v>13</v>
      </c>
      <c r="G1007" s="4" t="s">
        <v>23</v>
      </c>
      <c r="H1007" s="4" t="s">
        <v>29</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6">
      <c r="A1008" s="2">
        <v>815</v>
      </c>
      <c r="B1008" s="3">
        <v>46179</v>
      </c>
      <c r="C1008" s="4" t="s">
        <v>0</v>
      </c>
      <c r="D1008" s="4" t="s">
        <v>1</v>
      </c>
      <c r="E1008" s="4" t="s">
        <v>19</v>
      </c>
      <c r="F1008" s="4" t="s">
        <v>13</v>
      </c>
      <c r="G1008" s="4" t="s">
        <v>34</v>
      </c>
      <c r="H1008" s="4" t="s">
        <v>35</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6">
      <c r="A1009" s="2">
        <v>1140</v>
      </c>
      <c r="B1009" s="3">
        <v>46179</v>
      </c>
      <c r="C1009" s="4" t="s">
        <v>6</v>
      </c>
      <c r="D1009" s="4" t="s">
        <v>7</v>
      </c>
      <c r="E1009" s="4" t="s">
        <v>19</v>
      </c>
      <c r="F1009" s="4" t="s">
        <v>3</v>
      </c>
      <c r="G1009" s="4" t="s">
        <v>9</v>
      </c>
      <c r="H1009" s="4" t="s">
        <v>46</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6">
      <c r="A1010" s="2">
        <v>1544</v>
      </c>
      <c r="B1010" s="3">
        <v>46179</v>
      </c>
      <c r="C1010" s="4" t="s">
        <v>20</v>
      </c>
      <c r="D1010" s="4" t="s">
        <v>31</v>
      </c>
      <c r="E1010" s="4" t="s">
        <v>8</v>
      </c>
      <c r="F1010" s="4" t="s">
        <v>3</v>
      </c>
      <c r="G1010" s="4" t="s">
        <v>34</v>
      </c>
      <c r="H1010" s="4" t="s">
        <v>35</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6">
      <c r="A1011" s="2">
        <v>2420</v>
      </c>
      <c r="B1011" s="3">
        <v>46179</v>
      </c>
      <c r="C1011" s="4" t="s">
        <v>11</v>
      </c>
      <c r="D1011" s="4" t="s">
        <v>25</v>
      </c>
      <c r="E1011" s="4" t="s">
        <v>2</v>
      </c>
      <c r="F1011" s="4" t="s">
        <v>13</v>
      </c>
      <c r="G1011" s="4" t="s">
        <v>14</v>
      </c>
      <c r="H1011" s="4" t="s">
        <v>44</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6">
      <c r="A1012" s="2">
        <v>2805</v>
      </c>
      <c r="B1012" s="3">
        <v>46179</v>
      </c>
      <c r="C1012" s="4" t="s">
        <v>11</v>
      </c>
      <c r="D1012" s="4" t="s">
        <v>39</v>
      </c>
      <c r="E1012" s="4" t="s">
        <v>8</v>
      </c>
      <c r="F1012" s="4" t="s">
        <v>3</v>
      </c>
      <c r="G1012" s="4" t="s">
        <v>23</v>
      </c>
      <c r="H1012" s="4" t="s">
        <v>24</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6">
      <c r="A1013" s="2">
        <v>3160</v>
      </c>
      <c r="B1013" s="3">
        <v>46179</v>
      </c>
      <c r="C1013" s="4" t="s">
        <v>11</v>
      </c>
      <c r="D1013" s="4" t="s">
        <v>18</v>
      </c>
      <c r="E1013" s="4" t="s">
        <v>19</v>
      </c>
      <c r="F1013" s="4" t="s">
        <v>3</v>
      </c>
      <c r="G1013" s="4" t="s">
        <v>34</v>
      </c>
      <c r="H1013" s="4" t="s">
        <v>35</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6">
      <c r="A1014" s="2">
        <v>3278</v>
      </c>
      <c r="B1014" s="3">
        <v>46179</v>
      </c>
      <c r="C1014" s="4" t="s">
        <v>6</v>
      </c>
      <c r="D1014" s="4" t="s">
        <v>43</v>
      </c>
      <c r="E1014" s="4" t="s">
        <v>19</v>
      </c>
      <c r="F1014" s="4" t="s">
        <v>3</v>
      </c>
      <c r="G1014" s="4" t="s">
        <v>4</v>
      </c>
      <c r="H1014" s="4" t="s">
        <v>30</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6">
      <c r="A1015" s="2">
        <v>3555</v>
      </c>
      <c r="B1015" s="3">
        <v>46179</v>
      </c>
      <c r="C1015" s="4" t="s">
        <v>11</v>
      </c>
      <c r="D1015" s="4" t="s">
        <v>12</v>
      </c>
      <c r="E1015" s="4" t="s">
        <v>8</v>
      </c>
      <c r="F1015" s="4" t="s">
        <v>16</v>
      </c>
      <c r="G1015" s="4" t="s">
        <v>23</v>
      </c>
      <c r="H1015" s="4" t="s">
        <v>24</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6">
      <c r="A1016" s="2">
        <v>3702</v>
      </c>
      <c r="B1016" s="3">
        <v>46179</v>
      </c>
      <c r="C1016" s="4" t="s">
        <v>0</v>
      </c>
      <c r="D1016" s="4" t="s">
        <v>36</v>
      </c>
      <c r="E1016" s="4" t="s">
        <v>19</v>
      </c>
      <c r="F1016" s="4" t="s">
        <v>16</v>
      </c>
      <c r="G1016" s="4" t="s">
        <v>4</v>
      </c>
      <c r="H1016" s="4" t="s">
        <v>5</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6">
      <c r="A1017" s="2">
        <v>4349</v>
      </c>
      <c r="B1017" s="3">
        <v>46179</v>
      </c>
      <c r="C1017" s="4" t="s">
        <v>20</v>
      </c>
      <c r="D1017" s="4" t="s">
        <v>31</v>
      </c>
      <c r="E1017" s="4" t="s">
        <v>19</v>
      </c>
      <c r="F1017" s="4" t="s">
        <v>16</v>
      </c>
      <c r="G1017" s="4" t="s">
        <v>4</v>
      </c>
      <c r="H1017" s="4" t="s">
        <v>5</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6">
      <c r="A1018" s="2">
        <v>4989</v>
      </c>
      <c r="B1018" s="3">
        <v>46179</v>
      </c>
      <c r="C1018" s="4" t="s">
        <v>6</v>
      </c>
      <c r="D1018" s="4" t="s">
        <v>7</v>
      </c>
      <c r="E1018" s="4" t="s">
        <v>2</v>
      </c>
      <c r="F1018" s="4" t="s">
        <v>3</v>
      </c>
      <c r="G1018" s="4" t="s">
        <v>4</v>
      </c>
      <c r="H1018" s="4" t="s">
        <v>26</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6">
      <c r="A1019" s="2">
        <v>713</v>
      </c>
      <c r="B1019" s="3">
        <v>46180</v>
      </c>
      <c r="C1019" s="4" t="s">
        <v>6</v>
      </c>
      <c r="D1019" s="4" t="s">
        <v>27</v>
      </c>
      <c r="E1019" s="4" t="s">
        <v>19</v>
      </c>
      <c r="F1019" s="4" t="s">
        <v>3</v>
      </c>
      <c r="G1019" s="4" t="s">
        <v>14</v>
      </c>
      <c r="H1019" s="4" t="s">
        <v>15</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6">
      <c r="A1020" s="2">
        <v>3355</v>
      </c>
      <c r="B1020" s="3">
        <v>46180</v>
      </c>
      <c r="C1020" s="4" t="s">
        <v>0</v>
      </c>
      <c r="D1020" s="4" t="s">
        <v>50</v>
      </c>
      <c r="E1020" s="4" t="s">
        <v>8</v>
      </c>
      <c r="F1020" s="4" t="s">
        <v>13</v>
      </c>
      <c r="G1020" s="4" t="s">
        <v>23</v>
      </c>
      <c r="H1020" s="4" t="s">
        <v>24</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6">
      <c r="A1021" s="2">
        <v>3879</v>
      </c>
      <c r="B1021" s="3">
        <v>46180</v>
      </c>
      <c r="C1021" s="4" t="s">
        <v>0</v>
      </c>
      <c r="D1021" s="4" t="s">
        <v>36</v>
      </c>
      <c r="E1021" s="4" t="s">
        <v>28</v>
      </c>
      <c r="F1021" s="4" t="s">
        <v>3</v>
      </c>
      <c r="G1021" s="4" t="s">
        <v>4</v>
      </c>
      <c r="H1021" s="4" t="s">
        <v>26</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6">
      <c r="A1022" s="2">
        <v>3989</v>
      </c>
      <c r="B1022" s="3">
        <v>46180</v>
      </c>
      <c r="C1022" s="4" t="s">
        <v>6</v>
      </c>
      <c r="D1022" s="4" t="s">
        <v>43</v>
      </c>
      <c r="E1022" s="4" t="s">
        <v>2</v>
      </c>
      <c r="F1022" s="4" t="s">
        <v>3</v>
      </c>
      <c r="G1022" s="4" t="s">
        <v>9</v>
      </c>
      <c r="H1022" s="4" t="s">
        <v>10</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6">
      <c r="A1023" s="2">
        <v>4193</v>
      </c>
      <c r="B1023" s="3">
        <v>46180</v>
      </c>
      <c r="C1023" s="4" t="s">
        <v>6</v>
      </c>
      <c r="D1023" s="4" t="s">
        <v>27</v>
      </c>
      <c r="E1023" s="4" t="s">
        <v>2</v>
      </c>
      <c r="F1023" s="4" t="s">
        <v>13</v>
      </c>
      <c r="G1023" s="4" t="s">
        <v>23</v>
      </c>
      <c r="H1023" s="4" t="s">
        <v>40</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6">
      <c r="A1024" s="2">
        <v>4413</v>
      </c>
      <c r="B1024" s="3">
        <v>46180</v>
      </c>
      <c r="C1024" s="4" t="s">
        <v>0</v>
      </c>
      <c r="D1024" s="4" t="s">
        <v>1</v>
      </c>
      <c r="E1024" s="4" t="s">
        <v>19</v>
      </c>
      <c r="F1024" s="4" t="s">
        <v>13</v>
      </c>
      <c r="G1024" s="4" t="s">
        <v>23</v>
      </c>
      <c r="H1024" s="4" t="s">
        <v>29</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6">
      <c r="A1025" s="2">
        <v>4598</v>
      </c>
      <c r="B1025" s="3">
        <v>46180</v>
      </c>
      <c r="C1025" s="4" t="s">
        <v>20</v>
      </c>
      <c r="D1025" s="4" t="s">
        <v>21</v>
      </c>
      <c r="E1025" s="4" t="s">
        <v>8</v>
      </c>
      <c r="F1025" s="4" t="s">
        <v>16</v>
      </c>
      <c r="G1025" s="4" t="s">
        <v>9</v>
      </c>
      <c r="H1025" s="4" t="s">
        <v>10</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6">
      <c r="A1026" s="2">
        <v>72</v>
      </c>
      <c r="B1026" s="3">
        <v>46181</v>
      </c>
      <c r="C1026" s="4" t="s">
        <v>11</v>
      </c>
      <c r="D1026" s="4" t="s">
        <v>39</v>
      </c>
      <c r="E1026" s="4" t="s">
        <v>19</v>
      </c>
      <c r="F1026" s="4" t="s">
        <v>13</v>
      </c>
      <c r="G1026" s="4" t="s">
        <v>9</v>
      </c>
      <c r="H1026" s="4" t="s">
        <v>17</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6">
      <c r="A1027" s="2">
        <v>176</v>
      </c>
      <c r="B1027" s="3">
        <v>46181</v>
      </c>
      <c r="C1027" s="4" t="s">
        <v>6</v>
      </c>
      <c r="D1027" s="4" t="s">
        <v>49</v>
      </c>
      <c r="E1027" s="4" t="s">
        <v>2</v>
      </c>
      <c r="F1027" s="4" t="s">
        <v>3</v>
      </c>
      <c r="G1027" s="4" t="s">
        <v>23</v>
      </c>
      <c r="H1027" s="4" t="s">
        <v>29</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6">
      <c r="A1028" s="2">
        <v>205</v>
      </c>
      <c r="B1028" s="3">
        <v>46181</v>
      </c>
      <c r="C1028" s="4" t="s">
        <v>20</v>
      </c>
      <c r="D1028" s="4" t="s">
        <v>31</v>
      </c>
      <c r="E1028" s="4" t="s">
        <v>2</v>
      </c>
      <c r="F1028" s="4" t="s">
        <v>13</v>
      </c>
      <c r="G1028" s="4" t="s">
        <v>4</v>
      </c>
      <c r="H1028" s="4" t="s">
        <v>26</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6">
      <c r="A1029" s="2">
        <v>896</v>
      </c>
      <c r="B1029" s="3">
        <v>46181</v>
      </c>
      <c r="C1029" s="4" t="s">
        <v>20</v>
      </c>
      <c r="D1029" s="4" t="s">
        <v>33</v>
      </c>
      <c r="E1029" s="4" t="s">
        <v>2</v>
      </c>
      <c r="F1029" s="4" t="s">
        <v>13</v>
      </c>
      <c r="G1029" s="4" t="s">
        <v>34</v>
      </c>
      <c r="H1029" s="4" t="s">
        <v>38</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6">
      <c r="A1030" s="2">
        <v>1697</v>
      </c>
      <c r="B1030" s="3">
        <v>46181</v>
      </c>
      <c r="C1030" s="4" t="s">
        <v>6</v>
      </c>
      <c r="D1030" s="4" t="s">
        <v>43</v>
      </c>
      <c r="E1030" s="4" t="s">
        <v>2</v>
      </c>
      <c r="F1030" s="4" t="s">
        <v>16</v>
      </c>
      <c r="G1030" s="4" t="s">
        <v>9</v>
      </c>
      <c r="H1030" s="4" t="s">
        <v>17</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6">
      <c r="A1031" s="2">
        <v>2159</v>
      </c>
      <c r="B1031" s="3">
        <v>46181</v>
      </c>
      <c r="C1031" s="4" t="s">
        <v>11</v>
      </c>
      <c r="D1031" s="4" t="s">
        <v>39</v>
      </c>
      <c r="E1031" s="4" t="s">
        <v>19</v>
      </c>
      <c r="F1031" s="4" t="s">
        <v>13</v>
      </c>
      <c r="G1031" s="4" t="s">
        <v>9</v>
      </c>
      <c r="H1031" s="4" t="s">
        <v>37</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6">
      <c r="A1032" s="2">
        <v>2772</v>
      </c>
      <c r="B1032" s="3">
        <v>46181</v>
      </c>
      <c r="C1032" s="4" t="s">
        <v>20</v>
      </c>
      <c r="D1032" s="4" t="s">
        <v>31</v>
      </c>
      <c r="E1032" s="4" t="s">
        <v>19</v>
      </c>
      <c r="F1032" s="4" t="s">
        <v>13</v>
      </c>
      <c r="G1032" s="4" t="s">
        <v>14</v>
      </c>
      <c r="H1032" s="4" t="s">
        <v>44</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6">
      <c r="A1033" s="2">
        <v>3091</v>
      </c>
      <c r="B1033" s="3">
        <v>46181</v>
      </c>
      <c r="C1033" s="4" t="s">
        <v>0</v>
      </c>
      <c r="D1033" s="4" t="s">
        <v>1</v>
      </c>
      <c r="E1033" s="4" t="s">
        <v>2</v>
      </c>
      <c r="F1033" s="4" t="s">
        <v>13</v>
      </c>
      <c r="G1033" s="4" t="s">
        <v>34</v>
      </c>
      <c r="H1033" s="4" t="s">
        <v>42</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6">
      <c r="A1034" s="2">
        <v>4241</v>
      </c>
      <c r="B1034" s="3">
        <v>46181</v>
      </c>
      <c r="C1034" s="4" t="s">
        <v>20</v>
      </c>
      <c r="D1034" s="4" t="s">
        <v>47</v>
      </c>
      <c r="E1034" s="4" t="s">
        <v>2</v>
      </c>
      <c r="F1034" s="4" t="s">
        <v>13</v>
      </c>
      <c r="G1034" s="4" t="s">
        <v>9</v>
      </c>
      <c r="H1034" s="4" t="s">
        <v>10</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6">
      <c r="A1035" s="2">
        <v>5185</v>
      </c>
      <c r="B1035" s="3">
        <v>46181</v>
      </c>
      <c r="C1035" s="4" t="s">
        <v>6</v>
      </c>
      <c r="D1035" s="4" t="s">
        <v>43</v>
      </c>
      <c r="E1035" s="4" t="s">
        <v>2</v>
      </c>
      <c r="F1035" s="4" t="s">
        <v>13</v>
      </c>
      <c r="G1035" s="4" t="s">
        <v>14</v>
      </c>
      <c r="H1035" s="4" t="s">
        <v>48</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6">
      <c r="A1036" s="2">
        <v>1437</v>
      </c>
      <c r="B1036" s="3">
        <v>46182</v>
      </c>
      <c r="C1036" s="4" t="s">
        <v>20</v>
      </c>
      <c r="D1036" s="4" t="s">
        <v>33</v>
      </c>
      <c r="E1036" s="4" t="s">
        <v>28</v>
      </c>
      <c r="F1036" s="4" t="s">
        <v>13</v>
      </c>
      <c r="G1036" s="4" t="s">
        <v>14</v>
      </c>
      <c r="H1036" s="4" t="s">
        <v>15</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6">
      <c r="A1037" s="2">
        <v>2316</v>
      </c>
      <c r="B1037" s="3">
        <v>46182</v>
      </c>
      <c r="C1037" s="4" t="s">
        <v>6</v>
      </c>
      <c r="D1037" s="4" t="s">
        <v>41</v>
      </c>
      <c r="E1037" s="4" t="s">
        <v>28</v>
      </c>
      <c r="F1037" s="4" t="s">
        <v>13</v>
      </c>
      <c r="G1037" s="4" t="s">
        <v>34</v>
      </c>
      <c r="H1037" s="4" t="s">
        <v>42</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6">
      <c r="A1038" s="2">
        <v>2329</v>
      </c>
      <c r="B1038" s="3">
        <v>46182</v>
      </c>
      <c r="C1038" s="4" t="s">
        <v>20</v>
      </c>
      <c r="D1038" s="4" t="s">
        <v>33</v>
      </c>
      <c r="E1038" s="4" t="s">
        <v>2</v>
      </c>
      <c r="F1038" s="4" t="s">
        <v>13</v>
      </c>
      <c r="G1038" s="4" t="s">
        <v>9</v>
      </c>
      <c r="H1038" s="4" t="s">
        <v>37</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6">
      <c r="A1039" s="2">
        <v>3036</v>
      </c>
      <c r="B1039" s="3">
        <v>46182</v>
      </c>
      <c r="C1039" s="4" t="s">
        <v>6</v>
      </c>
      <c r="D1039" s="4" t="s">
        <v>43</v>
      </c>
      <c r="E1039" s="4" t="s">
        <v>19</v>
      </c>
      <c r="F1039" s="4" t="s">
        <v>13</v>
      </c>
      <c r="G1039" s="4" t="s">
        <v>4</v>
      </c>
      <c r="H1039" s="4" t="s">
        <v>5</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6">
      <c r="A1040" s="2">
        <v>3429</v>
      </c>
      <c r="B1040" s="3">
        <v>46182</v>
      </c>
      <c r="C1040" s="4" t="s">
        <v>20</v>
      </c>
      <c r="D1040" s="4" t="s">
        <v>47</v>
      </c>
      <c r="E1040" s="4" t="s">
        <v>2</v>
      </c>
      <c r="F1040" s="4" t="s">
        <v>3</v>
      </c>
      <c r="G1040" s="4" t="s">
        <v>9</v>
      </c>
      <c r="H1040" s="4" t="s">
        <v>10</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6">
      <c r="A1041" s="2">
        <v>3615</v>
      </c>
      <c r="B1041" s="3">
        <v>46182</v>
      </c>
      <c r="C1041" s="4" t="s">
        <v>6</v>
      </c>
      <c r="D1041" s="4" t="s">
        <v>49</v>
      </c>
      <c r="E1041" s="4" t="s">
        <v>2</v>
      </c>
      <c r="F1041" s="4" t="s">
        <v>13</v>
      </c>
      <c r="G1041" s="4" t="s">
        <v>9</v>
      </c>
      <c r="H1041" s="4" t="s">
        <v>37</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6">
      <c r="A1042" s="2">
        <v>3661</v>
      </c>
      <c r="B1042" s="3">
        <v>46182</v>
      </c>
      <c r="C1042" s="4" t="s">
        <v>20</v>
      </c>
      <c r="D1042" s="4" t="s">
        <v>33</v>
      </c>
      <c r="E1042" s="4" t="s">
        <v>2</v>
      </c>
      <c r="F1042" s="4" t="s">
        <v>13</v>
      </c>
      <c r="G1042" s="4" t="s">
        <v>4</v>
      </c>
      <c r="H1042" s="4" t="s">
        <v>30</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6">
      <c r="A1043" s="2">
        <v>3831</v>
      </c>
      <c r="B1043" s="3">
        <v>46182</v>
      </c>
      <c r="C1043" s="4" t="s">
        <v>11</v>
      </c>
      <c r="D1043" s="4" t="s">
        <v>18</v>
      </c>
      <c r="E1043" s="4" t="s">
        <v>2</v>
      </c>
      <c r="F1043" s="4" t="s">
        <v>16</v>
      </c>
      <c r="G1043" s="4" t="s">
        <v>14</v>
      </c>
      <c r="H1043" s="4" t="s">
        <v>44</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6">
      <c r="A1044" s="2">
        <v>4394</v>
      </c>
      <c r="B1044" s="3">
        <v>46182</v>
      </c>
      <c r="C1044" s="4" t="s">
        <v>11</v>
      </c>
      <c r="D1044" s="4" t="s">
        <v>12</v>
      </c>
      <c r="E1044" s="4" t="s">
        <v>2</v>
      </c>
      <c r="F1044" s="4" t="s">
        <v>13</v>
      </c>
      <c r="G1044" s="4" t="s">
        <v>34</v>
      </c>
      <c r="H1044" s="4" t="s">
        <v>45</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6">
      <c r="A1045" s="2">
        <v>372</v>
      </c>
      <c r="B1045" s="3">
        <v>46183</v>
      </c>
      <c r="C1045" s="4" t="s">
        <v>6</v>
      </c>
      <c r="D1045" s="4" t="s">
        <v>43</v>
      </c>
      <c r="E1045" s="4" t="s">
        <v>2</v>
      </c>
      <c r="F1045" s="4" t="s">
        <v>3</v>
      </c>
      <c r="G1045" s="4" t="s">
        <v>34</v>
      </c>
      <c r="H1045" s="4" t="s">
        <v>42</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6">
      <c r="A1046" s="2">
        <v>532</v>
      </c>
      <c r="B1046" s="3">
        <v>46183</v>
      </c>
      <c r="C1046" s="4" t="s">
        <v>11</v>
      </c>
      <c r="D1046" s="4" t="s">
        <v>39</v>
      </c>
      <c r="E1046" s="4" t="s">
        <v>19</v>
      </c>
      <c r="F1046" s="4" t="s">
        <v>3</v>
      </c>
      <c r="G1046" s="4" t="s">
        <v>9</v>
      </c>
      <c r="H1046" s="4" t="s">
        <v>17</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6">
      <c r="A1047" s="2">
        <v>910</v>
      </c>
      <c r="B1047" s="3">
        <v>46183</v>
      </c>
      <c r="C1047" s="4" t="s">
        <v>11</v>
      </c>
      <c r="D1047" s="4" t="s">
        <v>52</v>
      </c>
      <c r="E1047" s="4" t="s">
        <v>2</v>
      </c>
      <c r="F1047" s="4" t="s">
        <v>16</v>
      </c>
      <c r="G1047" s="4" t="s">
        <v>14</v>
      </c>
      <c r="H1047" s="4" t="s">
        <v>15</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6">
      <c r="A1048" s="2">
        <v>938</v>
      </c>
      <c r="B1048" s="3">
        <v>46183</v>
      </c>
      <c r="C1048" s="4" t="s">
        <v>20</v>
      </c>
      <c r="D1048" s="4" t="s">
        <v>47</v>
      </c>
      <c r="E1048" s="4" t="s">
        <v>19</v>
      </c>
      <c r="F1048" s="4" t="s">
        <v>16</v>
      </c>
      <c r="G1048" s="4" t="s">
        <v>34</v>
      </c>
      <c r="H1048" s="4" t="s">
        <v>45</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6">
      <c r="A1049" s="2">
        <v>1079</v>
      </c>
      <c r="B1049" s="3">
        <v>46183</v>
      </c>
      <c r="C1049" s="4" t="s">
        <v>6</v>
      </c>
      <c r="D1049" s="4" t="s">
        <v>49</v>
      </c>
      <c r="E1049" s="4" t="s">
        <v>19</v>
      </c>
      <c r="F1049" s="4" t="s">
        <v>3</v>
      </c>
      <c r="G1049" s="4" t="s">
        <v>23</v>
      </c>
      <c r="H1049" s="4" t="s">
        <v>29</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6">
      <c r="A1050" s="2">
        <v>1662</v>
      </c>
      <c r="B1050" s="3">
        <v>46183</v>
      </c>
      <c r="C1050" s="4" t="s">
        <v>6</v>
      </c>
      <c r="D1050" s="4" t="s">
        <v>27</v>
      </c>
      <c r="E1050" s="4" t="s">
        <v>19</v>
      </c>
      <c r="F1050" s="4" t="s">
        <v>13</v>
      </c>
      <c r="G1050" s="4" t="s">
        <v>4</v>
      </c>
      <c r="H1050" s="4" t="s">
        <v>5</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6">
      <c r="A1051" s="2">
        <v>2748</v>
      </c>
      <c r="B1051" s="3">
        <v>46183</v>
      </c>
      <c r="C1051" s="4" t="s">
        <v>11</v>
      </c>
      <c r="D1051" s="4" t="s">
        <v>12</v>
      </c>
      <c r="E1051" s="4" t="s">
        <v>2</v>
      </c>
      <c r="F1051" s="4" t="s">
        <v>13</v>
      </c>
      <c r="G1051" s="4" t="s">
        <v>34</v>
      </c>
      <c r="H1051" s="4" t="s">
        <v>35</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6">
      <c r="A1052" s="2">
        <v>3354</v>
      </c>
      <c r="B1052" s="3">
        <v>46183</v>
      </c>
      <c r="C1052" s="4" t="s">
        <v>6</v>
      </c>
      <c r="D1052" s="4" t="s">
        <v>27</v>
      </c>
      <c r="E1052" s="4" t="s">
        <v>19</v>
      </c>
      <c r="F1052" s="4" t="s">
        <v>13</v>
      </c>
      <c r="G1052" s="4" t="s">
        <v>23</v>
      </c>
      <c r="H1052" s="4" t="s">
        <v>40</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6">
      <c r="A1053" s="2">
        <v>3532</v>
      </c>
      <c r="B1053" s="3">
        <v>46183</v>
      </c>
      <c r="C1053" s="4" t="s">
        <v>11</v>
      </c>
      <c r="D1053" s="4" t="s">
        <v>39</v>
      </c>
      <c r="E1053" s="4" t="s">
        <v>28</v>
      </c>
      <c r="F1053" s="4" t="s">
        <v>16</v>
      </c>
      <c r="G1053" s="4" t="s">
        <v>34</v>
      </c>
      <c r="H1053" s="4" t="s">
        <v>42</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6">
      <c r="A1054" s="2">
        <v>3636</v>
      </c>
      <c r="B1054" s="3">
        <v>46183</v>
      </c>
      <c r="C1054" s="4" t="s">
        <v>0</v>
      </c>
      <c r="D1054" s="4" t="s">
        <v>1</v>
      </c>
      <c r="E1054" s="4" t="s">
        <v>28</v>
      </c>
      <c r="F1054" s="4" t="s">
        <v>13</v>
      </c>
      <c r="G1054" s="4" t="s">
        <v>14</v>
      </c>
      <c r="H1054" s="4" t="s">
        <v>48</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6">
      <c r="A1055" s="2">
        <v>3810</v>
      </c>
      <c r="B1055" s="3">
        <v>46183</v>
      </c>
      <c r="C1055" s="4" t="s">
        <v>11</v>
      </c>
      <c r="D1055" s="4" t="s">
        <v>12</v>
      </c>
      <c r="E1055" s="4" t="s">
        <v>8</v>
      </c>
      <c r="F1055" s="4" t="s">
        <v>16</v>
      </c>
      <c r="G1055" s="4" t="s">
        <v>14</v>
      </c>
      <c r="H1055" s="4" t="s">
        <v>32</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6">
      <c r="A1056" s="2">
        <v>4137</v>
      </c>
      <c r="B1056" s="3">
        <v>46183</v>
      </c>
      <c r="C1056" s="4" t="s">
        <v>20</v>
      </c>
      <c r="D1056" s="4" t="s">
        <v>33</v>
      </c>
      <c r="E1056" s="4" t="s">
        <v>2</v>
      </c>
      <c r="F1056" s="4" t="s">
        <v>3</v>
      </c>
      <c r="G1056" s="4" t="s">
        <v>9</v>
      </c>
      <c r="H1056" s="4" t="s">
        <v>10</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6">
      <c r="A1057" s="2">
        <v>4303</v>
      </c>
      <c r="B1057" s="3">
        <v>46183</v>
      </c>
      <c r="C1057" s="4" t="s">
        <v>11</v>
      </c>
      <c r="D1057" s="4" t="s">
        <v>39</v>
      </c>
      <c r="E1057" s="4" t="s">
        <v>28</v>
      </c>
      <c r="F1057" s="4" t="s">
        <v>3</v>
      </c>
      <c r="G1057" s="4" t="s">
        <v>14</v>
      </c>
      <c r="H1057" s="4" t="s">
        <v>32</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6">
      <c r="A1058" s="2">
        <v>4991</v>
      </c>
      <c r="B1058" s="3">
        <v>46183</v>
      </c>
      <c r="C1058" s="4" t="s">
        <v>20</v>
      </c>
      <c r="D1058" s="4" t="s">
        <v>21</v>
      </c>
      <c r="E1058" s="4" t="s">
        <v>2</v>
      </c>
      <c r="F1058" s="4" t="s">
        <v>13</v>
      </c>
      <c r="G1058" s="4" t="s">
        <v>9</v>
      </c>
      <c r="H1058" s="4" t="s">
        <v>17</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6">
      <c r="A1059" s="2">
        <v>39</v>
      </c>
      <c r="B1059" s="3">
        <v>46184</v>
      </c>
      <c r="C1059" s="4" t="s">
        <v>20</v>
      </c>
      <c r="D1059" s="4" t="s">
        <v>33</v>
      </c>
      <c r="E1059" s="4" t="s">
        <v>28</v>
      </c>
      <c r="F1059" s="4" t="s">
        <v>16</v>
      </c>
      <c r="G1059" s="4" t="s">
        <v>4</v>
      </c>
      <c r="H1059" s="4" t="s">
        <v>26</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6">
      <c r="A1060" s="2">
        <v>206</v>
      </c>
      <c r="B1060" s="3">
        <v>46184</v>
      </c>
      <c r="C1060" s="4" t="s">
        <v>0</v>
      </c>
      <c r="D1060" s="4" t="s">
        <v>1</v>
      </c>
      <c r="E1060" s="4" t="s">
        <v>19</v>
      </c>
      <c r="F1060" s="4" t="s">
        <v>13</v>
      </c>
      <c r="G1060" s="4" t="s">
        <v>4</v>
      </c>
      <c r="H1060" s="4" t="s">
        <v>22</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6">
      <c r="A1061" s="2">
        <v>397</v>
      </c>
      <c r="B1061" s="3">
        <v>46184</v>
      </c>
      <c r="C1061" s="4" t="s">
        <v>20</v>
      </c>
      <c r="D1061" s="4" t="s">
        <v>33</v>
      </c>
      <c r="E1061" s="4" t="s">
        <v>2</v>
      </c>
      <c r="F1061" s="4" t="s">
        <v>16</v>
      </c>
      <c r="G1061" s="4" t="s">
        <v>23</v>
      </c>
      <c r="H1061" s="4" t="s">
        <v>51</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6">
      <c r="A1062" s="2">
        <v>763</v>
      </c>
      <c r="B1062" s="3">
        <v>46184</v>
      </c>
      <c r="C1062" s="4" t="s">
        <v>20</v>
      </c>
      <c r="D1062" s="4" t="s">
        <v>47</v>
      </c>
      <c r="E1062" s="4" t="s">
        <v>19</v>
      </c>
      <c r="F1062" s="4" t="s">
        <v>13</v>
      </c>
      <c r="G1062" s="4" t="s">
        <v>9</v>
      </c>
      <c r="H1062" s="4" t="s">
        <v>37</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6">
      <c r="A1063" s="2">
        <v>1059</v>
      </c>
      <c r="B1063" s="3">
        <v>46184</v>
      </c>
      <c r="C1063" s="4" t="s">
        <v>0</v>
      </c>
      <c r="D1063" s="4" t="s">
        <v>1</v>
      </c>
      <c r="E1063" s="4" t="s">
        <v>2</v>
      </c>
      <c r="F1063" s="4" t="s">
        <v>13</v>
      </c>
      <c r="G1063" s="4" t="s">
        <v>4</v>
      </c>
      <c r="H1063" s="4" t="s">
        <v>5</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6">
      <c r="A1064" s="2">
        <v>1332</v>
      </c>
      <c r="B1064" s="3">
        <v>46184</v>
      </c>
      <c r="C1064" s="4" t="s">
        <v>6</v>
      </c>
      <c r="D1064" s="4" t="s">
        <v>43</v>
      </c>
      <c r="E1064" s="4" t="s">
        <v>28</v>
      </c>
      <c r="F1064" s="4" t="s">
        <v>3</v>
      </c>
      <c r="G1064" s="4" t="s">
        <v>9</v>
      </c>
      <c r="H1064" s="4" t="s">
        <v>10</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6">
      <c r="A1065" s="2">
        <v>1447</v>
      </c>
      <c r="B1065" s="3">
        <v>46184</v>
      </c>
      <c r="C1065" s="4" t="s">
        <v>6</v>
      </c>
      <c r="D1065" s="4" t="s">
        <v>27</v>
      </c>
      <c r="E1065" s="4" t="s">
        <v>2</v>
      </c>
      <c r="F1065" s="4" t="s">
        <v>3</v>
      </c>
      <c r="G1065" s="4" t="s">
        <v>4</v>
      </c>
      <c r="H1065" s="4" t="s">
        <v>22</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6">
      <c r="A1066" s="2">
        <v>2990</v>
      </c>
      <c r="B1066" s="3">
        <v>46184</v>
      </c>
      <c r="C1066" s="4" t="s">
        <v>6</v>
      </c>
      <c r="D1066" s="4" t="s">
        <v>27</v>
      </c>
      <c r="E1066" s="4" t="s">
        <v>28</v>
      </c>
      <c r="F1066" s="4" t="s">
        <v>3</v>
      </c>
      <c r="G1066" s="4" t="s">
        <v>9</v>
      </c>
      <c r="H1066" s="4" t="s">
        <v>17</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6">
      <c r="A1067" s="2">
        <v>3769</v>
      </c>
      <c r="B1067" s="3">
        <v>46184</v>
      </c>
      <c r="C1067" s="4" t="s">
        <v>6</v>
      </c>
      <c r="D1067" s="4" t="s">
        <v>43</v>
      </c>
      <c r="E1067" s="4" t="s">
        <v>19</v>
      </c>
      <c r="F1067" s="4" t="s">
        <v>13</v>
      </c>
      <c r="G1067" s="4" t="s">
        <v>23</v>
      </c>
      <c r="H1067" s="4" t="s">
        <v>29</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6">
      <c r="A1068" s="2">
        <v>4152</v>
      </c>
      <c r="B1068" s="3">
        <v>46184</v>
      </c>
      <c r="C1068" s="4" t="s">
        <v>11</v>
      </c>
      <c r="D1068" s="4" t="s">
        <v>12</v>
      </c>
      <c r="E1068" s="4" t="s">
        <v>2</v>
      </c>
      <c r="F1068" s="4" t="s">
        <v>3</v>
      </c>
      <c r="G1068" s="4" t="s">
        <v>4</v>
      </c>
      <c r="H1068" s="4" t="s">
        <v>26</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6">
      <c r="A1069" s="2">
        <v>4242</v>
      </c>
      <c r="B1069" s="3">
        <v>46184</v>
      </c>
      <c r="C1069" s="4" t="s">
        <v>6</v>
      </c>
      <c r="D1069" s="4" t="s">
        <v>43</v>
      </c>
      <c r="E1069" s="4" t="s">
        <v>19</v>
      </c>
      <c r="F1069" s="4" t="s">
        <v>16</v>
      </c>
      <c r="G1069" s="4" t="s">
        <v>9</v>
      </c>
      <c r="H1069" s="4" t="s">
        <v>17</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6">
      <c r="A1070" s="2">
        <v>4780</v>
      </c>
      <c r="B1070" s="3">
        <v>46184</v>
      </c>
      <c r="C1070" s="4" t="s">
        <v>6</v>
      </c>
      <c r="D1070" s="4" t="s">
        <v>43</v>
      </c>
      <c r="E1070" s="4" t="s">
        <v>19</v>
      </c>
      <c r="F1070" s="4" t="s">
        <v>3</v>
      </c>
      <c r="G1070" s="4" t="s">
        <v>4</v>
      </c>
      <c r="H1070" s="4" t="s">
        <v>5</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6">
      <c r="A1071" s="2">
        <v>63</v>
      </c>
      <c r="B1071" s="3">
        <v>46185</v>
      </c>
      <c r="C1071" s="4" t="s">
        <v>6</v>
      </c>
      <c r="D1071" s="4" t="s">
        <v>7</v>
      </c>
      <c r="E1071" s="4" t="s">
        <v>28</v>
      </c>
      <c r="F1071" s="4" t="s">
        <v>3</v>
      </c>
      <c r="G1071" s="4" t="s">
        <v>14</v>
      </c>
      <c r="H1071" s="4" t="s">
        <v>48</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6">
      <c r="A1072" s="2">
        <v>190</v>
      </c>
      <c r="B1072" s="3">
        <v>46185</v>
      </c>
      <c r="C1072" s="4" t="s">
        <v>0</v>
      </c>
      <c r="D1072" s="4" t="s">
        <v>1</v>
      </c>
      <c r="E1072" s="4" t="s">
        <v>19</v>
      </c>
      <c r="F1072" s="4" t="s">
        <v>16</v>
      </c>
      <c r="G1072" s="4" t="s">
        <v>14</v>
      </c>
      <c r="H1072" s="4" t="s">
        <v>32</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6">
      <c r="A1073" s="2">
        <v>268</v>
      </c>
      <c r="B1073" s="3">
        <v>46185</v>
      </c>
      <c r="C1073" s="4" t="s">
        <v>20</v>
      </c>
      <c r="D1073" s="4" t="s">
        <v>47</v>
      </c>
      <c r="E1073" s="4" t="s">
        <v>19</v>
      </c>
      <c r="F1073" s="4" t="s">
        <v>16</v>
      </c>
      <c r="G1073" s="4" t="s">
        <v>34</v>
      </c>
      <c r="H1073" s="4" t="s">
        <v>42</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6">
      <c r="A1074" s="2">
        <v>691</v>
      </c>
      <c r="B1074" s="3">
        <v>46185</v>
      </c>
      <c r="C1074" s="4" t="s">
        <v>20</v>
      </c>
      <c r="D1074" s="4" t="s">
        <v>33</v>
      </c>
      <c r="E1074" s="4" t="s">
        <v>28</v>
      </c>
      <c r="F1074" s="4" t="s">
        <v>16</v>
      </c>
      <c r="G1074" s="4" t="s">
        <v>9</v>
      </c>
      <c r="H1074" s="4" t="s">
        <v>17</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6">
      <c r="A1075" s="2">
        <v>810</v>
      </c>
      <c r="B1075" s="3">
        <v>46185</v>
      </c>
      <c r="C1075" s="4" t="s">
        <v>6</v>
      </c>
      <c r="D1075" s="4" t="s">
        <v>43</v>
      </c>
      <c r="E1075" s="4" t="s">
        <v>19</v>
      </c>
      <c r="F1075" s="4" t="s">
        <v>13</v>
      </c>
      <c r="G1075" s="4" t="s">
        <v>34</v>
      </c>
      <c r="H1075" s="4" t="s">
        <v>42</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6">
      <c r="A1076" s="2">
        <v>855</v>
      </c>
      <c r="B1076" s="3">
        <v>46185</v>
      </c>
      <c r="C1076" s="4" t="s">
        <v>6</v>
      </c>
      <c r="D1076" s="4" t="s">
        <v>27</v>
      </c>
      <c r="E1076" s="4" t="s">
        <v>2</v>
      </c>
      <c r="F1076" s="4" t="s">
        <v>16</v>
      </c>
      <c r="G1076" s="4" t="s">
        <v>14</v>
      </c>
      <c r="H1076" s="4" t="s">
        <v>15</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6">
      <c r="A1077" s="2">
        <v>1612</v>
      </c>
      <c r="B1077" s="3">
        <v>46185</v>
      </c>
      <c r="C1077" s="4" t="s">
        <v>11</v>
      </c>
      <c r="D1077" s="4" t="s">
        <v>52</v>
      </c>
      <c r="E1077" s="4" t="s">
        <v>2</v>
      </c>
      <c r="F1077" s="4" t="s">
        <v>13</v>
      </c>
      <c r="G1077" s="4" t="s">
        <v>23</v>
      </c>
      <c r="H1077" s="4" t="s">
        <v>51</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6">
      <c r="A1078" s="2">
        <v>1704</v>
      </c>
      <c r="B1078" s="3">
        <v>46185</v>
      </c>
      <c r="C1078" s="4" t="s">
        <v>11</v>
      </c>
      <c r="D1078" s="4" t="s">
        <v>52</v>
      </c>
      <c r="E1078" s="4" t="s">
        <v>2</v>
      </c>
      <c r="F1078" s="4" t="s">
        <v>3</v>
      </c>
      <c r="G1078" s="4" t="s">
        <v>14</v>
      </c>
      <c r="H1078" s="4" t="s">
        <v>32</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6">
      <c r="A1079" s="2">
        <v>1857</v>
      </c>
      <c r="B1079" s="3">
        <v>46185</v>
      </c>
      <c r="C1079" s="4" t="s">
        <v>11</v>
      </c>
      <c r="D1079" s="4" t="s">
        <v>18</v>
      </c>
      <c r="E1079" s="4" t="s">
        <v>28</v>
      </c>
      <c r="F1079" s="4" t="s">
        <v>16</v>
      </c>
      <c r="G1079" s="4" t="s">
        <v>9</v>
      </c>
      <c r="H1079" s="4" t="s">
        <v>37</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6">
      <c r="A1080" s="2">
        <v>1888</v>
      </c>
      <c r="B1080" s="3">
        <v>46185</v>
      </c>
      <c r="C1080" s="4" t="s">
        <v>6</v>
      </c>
      <c r="D1080" s="4" t="s">
        <v>43</v>
      </c>
      <c r="E1080" s="4" t="s">
        <v>2</v>
      </c>
      <c r="F1080" s="4" t="s">
        <v>3</v>
      </c>
      <c r="G1080" s="4" t="s">
        <v>14</v>
      </c>
      <c r="H1080" s="4" t="s">
        <v>32</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6">
      <c r="A1081" s="2">
        <v>2683</v>
      </c>
      <c r="B1081" s="3">
        <v>46185</v>
      </c>
      <c r="C1081" s="4" t="s">
        <v>20</v>
      </c>
      <c r="D1081" s="4" t="s">
        <v>33</v>
      </c>
      <c r="E1081" s="4" t="s">
        <v>2</v>
      </c>
      <c r="F1081" s="4" t="s">
        <v>3</v>
      </c>
      <c r="G1081" s="4" t="s">
        <v>23</v>
      </c>
      <c r="H1081" s="4" t="s">
        <v>29</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6">
      <c r="A1082" s="2">
        <v>4211</v>
      </c>
      <c r="B1082" s="3">
        <v>46185</v>
      </c>
      <c r="C1082" s="4" t="s">
        <v>11</v>
      </c>
      <c r="D1082" s="4" t="s">
        <v>18</v>
      </c>
      <c r="E1082" s="4" t="s">
        <v>2</v>
      </c>
      <c r="F1082" s="4" t="s">
        <v>13</v>
      </c>
      <c r="G1082" s="4" t="s">
        <v>14</v>
      </c>
      <c r="H1082" s="4" t="s">
        <v>48</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6">
      <c r="A1083" s="2">
        <v>4353</v>
      </c>
      <c r="B1083" s="3">
        <v>46185</v>
      </c>
      <c r="C1083" s="4" t="s">
        <v>6</v>
      </c>
      <c r="D1083" s="4" t="s">
        <v>27</v>
      </c>
      <c r="E1083" s="4" t="s">
        <v>19</v>
      </c>
      <c r="F1083" s="4" t="s">
        <v>13</v>
      </c>
      <c r="G1083" s="4" t="s">
        <v>14</v>
      </c>
      <c r="H1083" s="4" t="s">
        <v>15</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6">
      <c r="A1084" s="2">
        <v>5020</v>
      </c>
      <c r="B1084" s="3">
        <v>46185</v>
      </c>
      <c r="C1084" s="4" t="s">
        <v>11</v>
      </c>
      <c r="D1084" s="4" t="s">
        <v>25</v>
      </c>
      <c r="E1084" s="4" t="s">
        <v>19</v>
      </c>
      <c r="F1084" s="4" t="s">
        <v>3</v>
      </c>
      <c r="G1084" s="4" t="s">
        <v>14</v>
      </c>
      <c r="H1084" s="4" t="s">
        <v>15</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6">
      <c r="A1085" s="2">
        <v>564</v>
      </c>
      <c r="B1085" s="3">
        <v>46186</v>
      </c>
      <c r="C1085" s="4" t="s">
        <v>11</v>
      </c>
      <c r="D1085" s="4" t="s">
        <v>25</v>
      </c>
      <c r="E1085" s="4" t="s">
        <v>19</v>
      </c>
      <c r="F1085" s="4" t="s">
        <v>13</v>
      </c>
      <c r="G1085" s="4" t="s">
        <v>14</v>
      </c>
      <c r="H1085" s="4" t="s">
        <v>32</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6">
      <c r="A1086" s="2">
        <v>736</v>
      </c>
      <c r="B1086" s="3">
        <v>46186</v>
      </c>
      <c r="C1086" s="4" t="s">
        <v>20</v>
      </c>
      <c r="D1086" s="4" t="s">
        <v>47</v>
      </c>
      <c r="E1086" s="4" t="s">
        <v>19</v>
      </c>
      <c r="F1086" s="4" t="s">
        <v>16</v>
      </c>
      <c r="G1086" s="4" t="s">
        <v>9</v>
      </c>
      <c r="H1086" s="4" t="s">
        <v>37</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6">
      <c r="A1087" s="2">
        <v>1300</v>
      </c>
      <c r="B1087" s="3">
        <v>46186</v>
      </c>
      <c r="C1087" s="4" t="s">
        <v>6</v>
      </c>
      <c r="D1087" s="4" t="s">
        <v>27</v>
      </c>
      <c r="E1087" s="4" t="s">
        <v>2</v>
      </c>
      <c r="F1087" s="4" t="s">
        <v>13</v>
      </c>
      <c r="G1087" s="4" t="s">
        <v>4</v>
      </c>
      <c r="H1087" s="4" t="s">
        <v>22</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6">
      <c r="A1088" s="2">
        <v>1948</v>
      </c>
      <c r="B1088" s="3">
        <v>46186</v>
      </c>
      <c r="C1088" s="4" t="s">
        <v>20</v>
      </c>
      <c r="D1088" s="4" t="s">
        <v>33</v>
      </c>
      <c r="E1088" s="4" t="s">
        <v>19</v>
      </c>
      <c r="F1088" s="4" t="s">
        <v>13</v>
      </c>
      <c r="G1088" s="4" t="s">
        <v>9</v>
      </c>
      <c r="H1088" s="4" t="s">
        <v>37</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6">
      <c r="A1089" s="2">
        <v>2272</v>
      </c>
      <c r="B1089" s="3">
        <v>46186</v>
      </c>
      <c r="C1089" s="4" t="s">
        <v>20</v>
      </c>
      <c r="D1089" s="4" t="s">
        <v>33</v>
      </c>
      <c r="E1089" s="4" t="s">
        <v>2</v>
      </c>
      <c r="F1089" s="4" t="s">
        <v>3</v>
      </c>
      <c r="G1089" s="4" t="s">
        <v>34</v>
      </c>
      <c r="H1089" s="4" t="s">
        <v>38</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6">
      <c r="A1090" s="2">
        <v>2680</v>
      </c>
      <c r="B1090" s="3">
        <v>46186</v>
      </c>
      <c r="C1090" s="4" t="s">
        <v>6</v>
      </c>
      <c r="D1090" s="4" t="s">
        <v>49</v>
      </c>
      <c r="E1090" s="4" t="s">
        <v>2</v>
      </c>
      <c r="F1090" s="4" t="s">
        <v>3</v>
      </c>
      <c r="G1090" s="4" t="s">
        <v>9</v>
      </c>
      <c r="H1090" s="4" t="s">
        <v>10</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6">
      <c r="A1091" s="2">
        <v>4178</v>
      </c>
      <c r="B1091" s="3">
        <v>46186</v>
      </c>
      <c r="C1091" s="4" t="s">
        <v>11</v>
      </c>
      <c r="D1091" s="4" t="s">
        <v>12</v>
      </c>
      <c r="E1091" s="4" t="s">
        <v>19</v>
      </c>
      <c r="F1091" s="4" t="s">
        <v>3</v>
      </c>
      <c r="G1091" s="4" t="s">
        <v>9</v>
      </c>
      <c r="H1091" s="4" t="s">
        <v>17</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6">
      <c r="A1092" s="2">
        <v>4272</v>
      </c>
      <c r="B1092" s="3">
        <v>46186</v>
      </c>
      <c r="C1092" s="4" t="s">
        <v>20</v>
      </c>
      <c r="D1092" s="4" t="s">
        <v>31</v>
      </c>
      <c r="E1092" s="4" t="s">
        <v>28</v>
      </c>
      <c r="F1092" s="4" t="s">
        <v>3</v>
      </c>
      <c r="G1092" s="4" t="s">
        <v>23</v>
      </c>
      <c r="H1092" s="4" t="s">
        <v>29</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6">
      <c r="A1093" s="2">
        <v>4713</v>
      </c>
      <c r="B1093" s="3">
        <v>46186</v>
      </c>
      <c r="C1093" s="4" t="s">
        <v>20</v>
      </c>
      <c r="D1093" s="4" t="s">
        <v>47</v>
      </c>
      <c r="E1093" s="4" t="s">
        <v>19</v>
      </c>
      <c r="F1093" s="4" t="s">
        <v>16</v>
      </c>
      <c r="G1093" s="4" t="s">
        <v>34</v>
      </c>
      <c r="H1093" s="4" t="s">
        <v>42</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6">
      <c r="A1094" s="2">
        <v>5166</v>
      </c>
      <c r="B1094" s="3">
        <v>46186</v>
      </c>
      <c r="C1094" s="4" t="s">
        <v>20</v>
      </c>
      <c r="D1094" s="4" t="s">
        <v>31</v>
      </c>
      <c r="E1094" s="4" t="s">
        <v>28</v>
      </c>
      <c r="F1094" s="4" t="s">
        <v>13</v>
      </c>
      <c r="G1094" s="4" t="s">
        <v>23</v>
      </c>
      <c r="H1094" s="4" t="s">
        <v>51</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6">
      <c r="A1095" s="2">
        <v>486</v>
      </c>
      <c r="B1095" s="3">
        <v>46187</v>
      </c>
      <c r="C1095" s="4" t="s">
        <v>0</v>
      </c>
      <c r="D1095" s="4" t="s">
        <v>36</v>
      </c>
      <c r="E1095" s="4" t="s">
        <v>8</v>
      </c>
      <c r="F1095" s="4" t="s">
        <v>16</v>
      </c>
      <c r="G1095" s="4" t="s">
        <v>9</v>
      </c>
      <c r="H1095" s="4" t="s">
        <v>46</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6">
      <c r="A1096" s="2">
        <v>1507</v>
      </c>
      <c r="B1096" s="3">
        <v>46187</v>
      </c>
      <c r="C1096" s="4" t="s">
        <v>0</v>
      </c>
      <c r="D1096" s="4" t="s">
        <v>50</v>
      </c>
      <c r="E1096" s="4" t="s">
        <v>19</v>
      </c>
      <c r="F1096" s="4" t="s">
        <v>3</v>
      </c>
      <c r="G1096" s="4" t="s">
        <v>14</v>
      </c>
      <c r="H1096" s="4" t="s">
        <v>48</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6">
      <c r="A1097" s="2">
        <v>1821</v>
      </c>
      <c r="B1097" s="3">
        <v>46187</v>
      </c>
      <c r="C1097" s="4" t="s">
        <v>0</v>
      </c>
      <c r="D1097" s="4" t="s">
        <v>50</v>
      </c>
      <c r="E1097" s="4" t="s">
        <v>19</v>
      </c>
      <c r="F1097" s="4" t="s">
        <v>16</v>
      </c>
      <c r="G1097" s="4" t="s">
        <v>9</v>
      </c>
      <c r="H1097" s="4" t="s">
        <v>46</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6">
      <c r="A1098" s="2">
        <v>2588</v>
      </c>
      <c r="B1098" s="3">
        <v>46187</v>
      </c>
      <c r="C1098" s="4" t="s">
        <v>20</v>
      </c>
      <c r="D1098" s="4" t="s">
        <v>33</v>
      </c>
      <c r="E1098" s="4" t="s">
        <v>28</v>
      </c>
      <c r="F1098" s="4" t="s">
        <v>3</v>
      </c>
      <c r="G1098" s="4" t="s">
        <v>9</v>
      </c>
      <c r="H1098" s="4" t="s">
        <v>10</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6">
      <c r="A1099" s="2">
        <v>2815</v>
      </c>
      <c r="B1099" s="3">
        <v>46187</v>
      </c>
      <c r="C1099" s="4" t="s">
        <v>20</v>
      </c>
      <c r="D1099" s="4" t="s">
        <v>47</v>
      </c>
      <c r="E1099" s="4" t="s">
        <v>28</v>
      </c>
      <c r="F1099" s="4" t="s">
        <v>13</v>
      </c>
      <c r="G1099" s="4" t="s">
        <v>23</v>
      </c>
      <c r="H1099" s="4" t="s">
        <v>24</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6">
      <c r="A1100" s="2">
        <v>3258</v>
      </c>
      <c r="B1100" s="3">
        <v>46187</v>
      </c>
      <c r="C1100" s="4" t="s">
        <v>6</v>
      </c>
      <c r="D1100" s="4" t="s">
        <v>7</v>
      </c>
      <c r="E1100" s="4" t="s">
        <v>2</v>
      </c>
      <c r="F1100" s="4" t="s">
        <v>16</v>
      </c>
      <c r="G1100" s="4" t="s">
        <v>4</v>
      </c>
      <c r="H1100" s="4" t="s">
        <v>22</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6">
      <c r="A1101" s="2">
        <v>3361</v>
      </c>
      <c r="B1101" s="3">
        <v>46187</v>
      </c>
      <c r="C1101" s="4" t="s">
        <v>0</v>
      </c>
      <c r="D1101" s="4" t="s">
        <v>1</v>
      </c>
      <c r="E1101" s="4" t="s">
        <v>19</v>
      </c>
      <c r="F1101" s="4" t="s">
        <v>3</v>
      </c>
      <c r="G1101" s="4" t="s">
        <v>14</v>
      </c>
      <c r="H1101" s="4" t="s">
        <v>15</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6">
      <c r="A1102" s="2">
        <v>3629</v>
      </c>
      <c r="B1102" s="3">
        <v>46187</v>
      </c>
      <c r="C1102" s="4" t="s">
        <v>0</v>
      </c>
      <c r="D1102" s="4" t="s">
        <v>50</v>
      </c>
      <c r="E1102" s="4" t="s">
        <v>2</v>
      </c>
      <c r="F1102" s="4" t="s">
        <v>13</v>
      </c>
      <c r="G1102" s="4" t="s">
        <v>23</v>
      </c>
      <c r="H1102" s="4" t="s">
        <v>24</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6">
      <c r="A1103" s="2">
        <v>3750</v>
      </c>
      <c r="B1103" s="3">
        <v>46187</v>
      </c>
      <c r="C1103" s="4" t="s">
        <v>0</v>
      </c>
      <c r="D1103" s="4" t="s">
        <v>1</v>
      </c>
      <c r="E1103" s="4" t="s">
        <v>2</v>
      </c>
      <c r="F1103" s="4" t="s">
        <v>3</v>
      </c>
      <c r="G1103" s="4" t="s">
        <v>9</v>
      </c>
      <c r="H1103" s="4" t="s">
        <v>46</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6">
      <c r="A1104" s="2">
        <v>5088</v>
      </c>
      <c r="B1104" s="3">
        <v>46187</v>
      </c>
      <c r="C1104" s="4" t="s">
        <v>6</v>
      </c>
      <c r="D1104" s="4" t="s">
        <v>43</v>
      </c>
      <c r="E1104" s="4" t="s">
        <v>2</v>
      </c>
      <c r="F1104" s="4" t="s">
        <v>13</v>
      </c>
      <c r="G1104" s="4" t="s">
        <v>14</v>
      </c>
      <c r="H1104" s="4" t="s">
        <v>48</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6">
      <c r="A1105" s="2">
        <v>1450</v>
      </c>
      <c r="B1105" s="3">
        <v>46188</v>
      </c>
      <c r="C1105" s="4" t="s">
        <v>6</v>
      </c>
      <c r="D1105" s="4" t="s">
        <v>49</v>
      </c>
      <c r="E1105" s="4" t="s">
        <v>2</v>
      </c>
      <c r="F1105" s="4" t="s">
        <v>3</v>
      </c>
      <c r="G1105" s="4" t="s">
        <v>34</v>
      </c>
      <c r="H1105" s="4" t="s">
        <v>38</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6">
      <c r="A1106" s="2">
        <v>2330</v>
      </c>
      <c r="B1106" s="3">
        <v>46188</v>
      </c>
      <c r="C1106" s="4" t="s">
        <v>6</v>
      </c>
      <c r="D1106" s="4" t="s">
        <v>7</v>
      </c>
      <c r="E1106" s="4" t="s">
        <v>2</v>
      </c>
      <c r="F1106" s="4" t="s">
        <v>13</v>
      </c>
      <c r="G1106" s="4" t="s">
        <v>14</v>
      </c>
      <c r="H1106" s="4" t="s">
        <v>15</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6">
      <c r="A1107" s="2">
        <v>4655</v>
      </c>
      <c r="B1107" s="3">
        <v>46188</v>
      </c>
      <c r="C1107" s="4" t="s">
        <v>0</v>
      </c>
      <c r="D1107" s="4" t="s">
        <v>1</v>
      </c>
      <c r="E1107" s="4" t="s">
        <v>8</v>
      </c>
      <c r="F1107" s="4" t="s">
        <v>16</v>
      </c>
      <c r="G1107" s="4" t="s">
        <v>34</v>
      </c>
      <c r="H1107" s="4" t="s">
        <v>35</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6">
      <c r="A1108" s="2">
        <v>137</v>
      </c>
      <c r="B1108" s="3">
        <v>46189</v>
      </c>
      <c r="C1108" s="4" t="s">
        <v>6</v>
      </c>
      <c r="D1108" s="4" t="s">
        <v>27</v>
      </c>
      <c r="E1108" s="4" t="s">
        <v>2</v>
      </c>
      <c r="F1108" s="4" t="s">
        <v>3</v>
      </c>
      <c r="G1108" s="4" t="s">
        <v>9</v>
      </c>
      <c r="H1108" s="4" t="s">
        <v>17</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6">
      <c r="A1109" s="2">
        <v>141</v>
      </c>
      <c r="B1109" s="3">
        <v>46189</v>
      </c>
      <c r="C1109" s="4" t="s">
        <v>20</v>
      </c>
      <c r="D1109" s="4" t="s">
        <v>31</v>
      </c>
      <c r="E1109" s="4" t="s">
        <v>2</v>
      </c>
      <c r="F1109" s="4" t="s">
        <v>3</v>
      </c>
      <c r="G1109" s="4" t="s">
        <v>14</v>
      </c>
      <c r="H1109" s="4" t="s">
        <v>32</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6">
      <c r="A1110" s="2">
        <v>335</v>
      </c>
      <c r="B1110" s="3">
        <v>46189</v>
      </c>
      <c r="C1110" s="4" t="s">
        <v>20</v>
      </c>
      <c r="D1110" s="4" t="s">
        <v>33</v>
      </c>
      <c r="E1110" s="4" t="s">
        <v>2</v>
      </c>
      <c r="F1110" s="4" t="s">
        <v>3</v>
      </c>
      <c r="G1110" s="4" t="s">
        <v>14</v>
      </c>
      <c r="H1110" s="4" t="s">
        <v>48</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6">
      <c r="A1111" s="2">
        <v>498</v>
      </c>
      <c r="B1111" s="3">
        <v>46189</v>
      </c>
      <c r="C1111" s="4" t="s">
        <v>0</v>
      </c>
      <c r="D1111" s="4" t="s">
        <v>50</v>
      </c>
      <c r="E1111" s="4" t="s">
        <v>8</v>
      </c>
      <c r="F1111" s="4" t="s">
        <v>16</v>
      </c>
      <c r="G1111" s="4" t="s">
        <v>14</v>
      </c>
      <c r="H1111" s="4" t="s">
        <v>44</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6">
      <c r="A1112" s="2">
        <v>2611</v>
      </c>
      <c r="B1112" s="3">
        <v>46189</v>
      </c>
      <c r="C1112" s="4" t="s">
        <v>20</v>
      </c>
      <c r="D1112" s="4" t="s">
        <v>47</v>
      </c>
      <c r="E1112" s="4" t="s">
        <v>2</v>
      </c>
      <c r="F1112" s="4" t="s">
        <v>3</v>
      </c>
      <c r="G1112" s="4" t="s">
        <v>14</v>
      </c>
      <c r="H1112" s="4" t="s">
        <v>48</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6">
      <c r="A1113" s="2">
        <v>3197</v>
      </c>
      <c r="B1113" s="3">
        <v>46189</v>
      </c>
      <c r="C1113" s="4" t="s">
        <v>6</v>
      </c>
      <c r="D1113" s="4" t="s">
        <v>43</v>
      </c>
      <c r="E1113" s="4" t="s">
        <v>19</v>
      </c>
      <c r="F1113" s="4" t="s">
        <v>13</v>
      </c>
      <c r="G1113" s="4" t="s">
        <v>4</v>
      </c>
      <c r="H1113" s="4" t="s">
        <v>26</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6">
      <c r="A1114" s="2">
        <v>4668</v>
      </c>
      <c r="B1114" s="3">
        <v>46189</v>
      </c>
      <c r="C1114" s="4" t="s">
        <v>6</v>
      </c>
      <c r="D1114" s="4" t="s">
        <v>41</v>
      </c>
      <c r="E1114" s="4" t="s">
        <v>2</v>
      </c>
      <c r="F1114" s="4" t="s">
        <v>16</v>
      </c>
      <c r="G1114" s="4" t="s">
        <v>4</v>
      </c>
      <c r="H1114" s="4" t="s">
        <v>5</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6">
      <c r="A1115" s="2">
        <v>4994</v>
      </c>
      <c r="B1115" s="3">
        <v>46189</v>
      </c>
      <c r="C1115" s="4" t="s">
        <v>11</v>
      </c>
      <c r="D1115" s="4" t="s">
        <v>39</v>
      </c>
      <c r="E1115" s="4" t="s">
        <v>8</v>
      </c>
      <c r="F1115" s="4" t="s">
        <v>16</v>
      </c>
      <c r="G1115" s="4" t="s">
        <v>9</v>
      </c>
      <c r="H1115" s="4" t="s">
        <v>37</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6">
      <c r="A1116" s="2">
        <v>512</v>
      </c>
      <c r="B1116" s="3">
        <v>46190</v>
      </c>
      <c r="C1116" s="4" t="s">
        <v>6</v>
      </c>
      <c r="D1116" s="4" t="s">
        <v>43</v>
      </c>
      <c r="E1116" s="4" t="s">
        <v>28</v>
      </c>
      <c r="F1116" s="4" t="s">
        <v>3</v>
      </c>
      <c r="G1116" s="4" t="s">
        <v>23</v>
      </c>
      <c r="H1116" s="4" t="s">
        <v>29</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6">
      <c r="A1117" s="2">
        <v>717</v>
      </c>
      <c r="B1117" s="3">
        <v>46190</v>
      </c>
      <c r="C1117" s="4" t="s">
        <v>20</v>
      </c>
      <c r="D1117" s="4" t="s">
        <v>31</v>
      </c>
      <c r="E1117" s="4" t="s">
        <v>8</v>
      </c>
      <c r="F1117" s="4" t="s">
        <v>16</v>
      </c>
      <c r="G1117" s="4" t="s">
        <v>23</v>
      </c>
      <c r="H1117" s="4" t="s">
        <v>24</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6">
      <c r="A1118" s="2">
        <v>952</v>
      </c>
      <c r="B1118" s="3">
        <v>46190</v>
      </c>
      <c r="C1118" s="4" t="s">
        <v>0</v>
      </c>
      <c r="D1118" s="4" t="s">
        <v>1</v>
      </c>
      <c r="E1118" s="4" t="s">
        <v>2</v>
      </c>
      <c r="F1118" s="4" t="s">
        <v>16</v>
      </c>
      <c r="G1118" s="4" t="s">
        <v>23</v>
      </c>
      <c r="H1118" s="4" t="s">
        <v>40</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6">
      <c r="A1119" s="2">
        <v>1081</v>
      </c>
      <c r="B1119" s="3">
        <v>46190</v>
      </c>
      <c r="C1119" s="4" t="s">
        <v>20</v>
      </c>
      <c r="D1119" s="4" t="s">
        <v>47</v>
      </c>
      <c r="E1119" s="4" t="s">
        <v>2</v>
      </c>
      <c r="F1119" s="4" t="s">
        <v>3</v>
      </c>
      <c r="G1119" s="4" t="s">
        <v>4</v>
      </c>
      <c r="H1119" s="4" t="s">
        <v>22</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6">
      <c r="A1120" s="2">
        <v>2043</v>
      </c>
      <c r="B1120" s="3">
        <v>46190</v>
      </c>
      <c r="C1120" s="4" t="s">
        <v>6</v>
      </c>
      <c r="D1120" s="4" t="s">
        <v>27</v>
      </c>
      <c r="E1120" s="4" t="s">
        <v>2</v>
      </c>
      <c r="F1120" s="4" t="s">
        <v>13</v>
      </c>
      <c r="G1120" s="4" t="s">
        <v>9</v>
      </c>
      <c r="H1120" s="4" t="s">
        <v>10</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6">
      <c r="A1121" s="2">
        <v>4040</v>
      </c>
      <c r="B1121" s="3">
        <v>46190</v>
      </c>
      <c r="C1121" s="4" t="s">
        <v>20</v>
      </c>
      <c r="D1121" s="4" t="s">
        <v>31</v>
      </c>
      <c r="E1121" s="4" t="s">
        <v>2</v>
      </c>
      <c r="F1121" s="4" t="s">
        <v>16</v>
      </c>
      <c r="G1121" s="4" t="s">
        <v>14</v>
      </c>
      <c r="H1121" s="4" t="s">
        <v>15</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6">
      <c r="A1122" s="2">
        <v>2295</v>
      </c>
      <c r="B1122" s="3">
        <v>46191</v>
      </c>
      <c r="C1122" s="4" t="s">
        <v>6</v>
      </c>
      <c r="D1122" s="4" t="s">
        <v>41</v>
      </c>
      <c r="E1122" s="4" t="s">
        <v>28</v>
      </c>
      <c r="F1122" s="4" t="s">
        <v>13</v>
      </c>
      <c r="G1122" s="4" t="s">
        <v>14</v>
      </c>
      <c r="H1122" s="4" t="s">
        <v>32</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6">
      <c r="A1123" s="2">
        <v>2670</v>
      </c>
      <c r="B1123" s="3">
        <v>46191</v>
      </c>
      <c r="C1123" s="4" t="s">
        <v>11</v>
      </c>
      <c r="D1123" s="4" t="s">
        <v>25</v>
      </c>
      <c r="E1123" s="4" t="s">
        <v>28</v>
      </c>
      <c r="F1123" s="4" t="s">
        <v>3</v>
      </c>
      <c r="G1123" s="4" t="s">
        <v>14</v>
      </c>
      <c r="H1123" s="4" t="s">
        <v>48</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6">
      <c r="A1124" s="2">
        <v>2777</v>
      </c>
      <c r="B1124" s="3">
        <v>46191</v>
      </c>
      <c r="C1124" s="4" t="s">
        <v>6</v>
      </c>
      <c r="D1124" s="4" t="s">
        <v>49</v>
      </c>
      <c r="E1124" s="4" t="s">
        <v>8</v>
      </c>
      <c r="F1124" s="4" t="s">
        <v>16</v>
      </c>
      <c r="G1124" s="4" t="s">
        <v>9</v>
      </c>
      <c r="H1124" s="4" t="s">
        <v>46</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6">
      <c r="A1125" s="2">
        <v>2780</v>
      </c>
      <c r="B1125" s="3">
        <v>46191</v>
      </c>
      <c r="C1125" s="4" t="s">
        <v>11</v>
      </c>
      <c r="D1125" s="4" t="s">
        <v>18</v>
      </c>
      <c r="E1125" s="4" t="s">
        <v>2</v>
      </c>
      <c r="F1125" s="4" t="s">
        <v>13</v>
      </c>
      <c r="G1125" s="4" t="s">
        <v>34</v>
      </c>
      <c r="H1125" s="4" t="s">
        <v>42</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6">
      <c r="A1126" s="2">
        <v>3209</v>
      </c>
      <c r="B1126" s="3">
        <v>46191</v>
      </c>
      <c r="C1126" s="4" t="s">
        <v>20</v>
      </c>
      <c r="D1126" s="4" t="s">
        <v>47</v>
      </c>
      <c r="E1126" s="4" t="s">
        <v>2</v>
      </c>
      <c r="F1126" s="4" t="s">
        <v>3</v>
      </c>
      <c r="G1126" s="4" t="s">
        <v>14</v>
      </c>
      <c r="H1126" s="4" t="s">
        <v>44</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6">
      <c r="A1127" s="2">
        <v>3414</v>
      </c>
      <c r="B1127" s="3">
        <v>46191</v>
      </c>
      <c r="C1127" s="4" t="s">
        <v>0</v>
      </c>
      <c r="D1127" s="4" t="s">
        <v>50</v>
      </c>
      <c r="E1127" s="4" t="s">
        <v>28</v>
      </c>
      <c r="F1127" s="4" t="s">
        <v>3</v>
      </c>
      <c r="G1127" s="4" t="s">
        <v>4</v>
      </c>
      <c r="H1127" s="4" t="s">
        <v>22</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6">
      <c r="A1128" s="2">
        <v>3846</v>
      </c>
      <c r="B1128" s="3">
        <v>46191</v>
      </c>
      <c r="C1128" s="4" t="s">
        <v>6</v>
      </c>
      <c r="D1128" s="4" t="s">
        <v>43</v>
      </c>
      <c r="E1128" s="4" t="s">
        <v>2</v>
      </c>
      <c r="F1128" s="4" t="s">
        <v>16</v>
      </c>
      <c r="G1128" s="4" t="s">
        <v>9</v>
      </c>
      <c r="H1128" s="4" t="s">
        <v>10</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6">
      <c r="A1129" s="2">
        <v>4120</v>
      </c>
      <c r="B1129" s="3">
        <v>46191</v>
      </c>
      <c r="C1129" s="4" t="s">
        <v>20</v>
      </c>
      <c r="D1129" s="4" t="s">
        <v>21</v>
      </c>
      <c r="E1129" s="4" t="s">
        <v>19</v>
      </c>
      <c r="F1129" s="4" t="s">
        <v>3</v>
      </c>
      <c r="G1129" s="4" t="s">
        <v>34</v>
      </c>
      <c r="H1129" s="4" t="s">
        <v>35</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6">
      <c r="A1130" s="2">
        <v>4217</v>
      </c>
      <c r="B1130" s="3">
        <v>46191</v>
      </c>
      <c r="C1130" s="4" t="s">
        <v>6</v>
      </c>
      <c r="D1130" s="4" t="s">
        <v>43</v>
      </c>
      <c r="E1130" s="4" t="s">
        <v>28</v>
      </c>
      <c r="F1130" s="4" t="s">
        <v>13</v>
      </c>
      <c r="G1130" s="4" t="s">
        <v>34</v>
      </c>
      <c r="H1130" s="4" t="s">
        <v>35</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6">
      <c r="A1131" s="2">
        <v>4786</v>
      </c>
      <c r="B1131" s="3">
        <v>46191</v>
      </c>
      <c r="C1131" s="4" t="s">
        <v>20</v>
      </c>
      <c r="D1131" s="4" t="s">
        <v>31</v>
      </c>
      <c r="E1131" s="4" t="s">
        <v>2</v>
      </c>
      <c r="F1131" s="4" t="s">
        <v>3</v>
      </c>
      <c r="G1131" s="4" t="s">
        <v>14</v>
      </c>
      <c r="H1131" s="4" t="s">
        <v>32</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6">
      <c r="A1132" s="2">
        <v>23</v>
      </c>
      <c r="B1132" s="3">
        <v>46192</v>
      </c>
      <c r="C1132" s="4" t="s">
        <v>20</v>
      </c>
      <c r="D1132" s="4" t="s">
        <v>47</v>
      </c>
      <c r="E1132" s="4" t="s">
        <v>8</v>
      </c>
      <c r="F1132" s="4" t="s">
        <v>16</v>
      </c>
      <c r="G1132" s="4" t="s">
        <v>9</v>
      </c>
      <c r="H1132" s="4" t="s">
        <v>10</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6">
      <c r="A1133" s="2">
        <v>99</v>
      </c>
      <c r="B1133" s="3">
        <v>46192</v>
      </c>
      <c r="C1133" s="4" t="s">
        <v>20</v>
      </c>
      <c r="D1133" s="4" t="s">
        <v>47</v>
      </c>
      <c r="E1133" s="4" t="s">
        <v>2</v>
      </c>
      <c r="F1133" s="4" t="s">
        <v>13</v>
      </c>
      <c r="G1133" s="4" t="s">
        <v>34</v>
      </c>
      <c r="H1133" s="4" t="s">
        <v>42</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6">
      <c r="A1134" s="2">
        <v>269</v>
      </c>
      <c r="B1134" s="3">
        <v>46192</v>
      </c>
      <c r="C1134" s="4" t="s">
        <v>20</v>
      </c>
      <c r="D1134" s="4" t="s">
        <v>47</v>
      </c>
      <c r="E1134" s="4" t="s">
        <v>8</v>
      </c>
      <c r="F1134" s="4" t="s">
        <v>3</v>
      </c>
      <c r="G1134" s="4" t="s">
        <v>9</v>
      </c>
      <c r="H1134" s="4" t="s">
        <v>46</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6">
      <c r="A1135" s="2">
        <v>1772</v>
      </c>
      <c r="B1135" s="3">
        <v>46192</v>
      </c>
      <c r="C1135" s="4" t="s">
        <v>20</v>
      </c>
      <c r="D1135" s="4" t="s">
        <v>21</v>
      </c>
      <c r="E1135" s="4" t="s">
        <v>2</v>
      </c>
      <c r="F1135" s="4" t="s">
        <v>13</v>
      </c>
      <c r="G1135" s="4" t="s">
        <v>9</v>
      </c>
      <c r="H1135" s="4" t="s">
        <v>37</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6">
      <c r="A1136" s="2">
        <v>1906</v>
      </c>
      <c r="B1136" s="3">
        <v>46192</v>
      </c>
      <c r="C1136" s="4" t="s">
        <v>20</v>
      </c>
      <c r="D1136" s="4" t="s">
        <v>33</v>
      </c>
      <c r="E1136" s="4" t="s">
        <v>28</v>
      </c>
      <c r="F1136" s="4" t="s">
        <v>3</v>
      </c>
      <c r="G1136" s="4" t="s">
        <v>23</v>
      </c>
      <c r="H1136" s="4" t="s">
        <v>51</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6">
      <c r="A1137" s="2">
        <v>2473</v>
      </c>
      <c r="B1137" s="3">
        <v>46192</v>
      </c>
      <c r="C1137" s="4" t="s">
        <v>0</v>
      </c>
      <c r="D1137" s="4" t="s">
        <v>1</v>
      </c>
      <c r="E1137" s="4" t="s">
        <v>8</v>
      </c>
      <c r="F1137" s="4" t="s">
        <v>3</v>
      </c>
      <c r="G1137" s="4" t="s">
        <v>4</v>
      </c>
      <c r="H1137" s="4" t="s">
        <v>5</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6">
      <c r="A1138" s="2">
        <v>2549</v>
      </c>
      <c r="B1138" s="3">
        <v>46192</v>
      </c>
      <c r="C1138" s="4" t="s">
        <v>20</v>
      </c>
      <c r="D1138" s="4" t="s">
        <v>47</v>
      </c>
      <c r="E1138" s="4" t="s">
        <v>8</v>
      </c>
      <c r="F1138" s="4" t="s">
        <v>3</v>
      </c>
      <c r="G1138" s="4" t="s">
        <v>34</v>
      </c>
      <c r="H1138" s="4" t="s">
        <v>42</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6">
      <c r="A1139" s="2">
        <v>3341</v>
      </c>
      <c r="B1139" s="3">
        <v>46192</v>
      </c>
      <c r="C1139" s="4" t="s">
        <v>0</v>
      </c>
      <c r="D1139" s="4" t="s">
        <v>50</v>
      </c>
      <c r="E1139" s="4" t="s">
        <v>2</v>
      </c>
      <c r="F1139" s="4" t="s">
        <v>13</v>
      </c>
      <c r="G1139" s="4" t="s">
        <v>9</v>
      </c>
      <c r="H1139" s="4" t="s">
        <v>17</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6">
      <c r="A1140" s="2">
        <v>3351</v>
      </c>
      <c r="B1140" s="3">
        <v>46192</v>
      </c>
      <c r="C1140" s="4" t="s">
        <v>6</v>
      </c>
      <c r="D1140" s="4" t="s">
        <v>7</v>
      </c>
      <c r="E1140" s="4" t="s">
        <v>28</v>
      </c>
      <c r="F1140" s="4" t="s">
        <v>13</v>
      </c>
      <c r="G1140" s="4" t="s">
        <v>23</v>
      </c>
      <c r="H1140" s="4" t="s">
        <v>51</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6">
      <c r="A1141" s="2">
        <v>3366</v>
      </c>
      <c r="B1141" s="3">
        <v>46192</v>
      </c>
      <c r="C1141" s="4" t="s">
        <v>6</v>
      </c>
      <c r="D1141" s="4" t="s">
        <v>41</v>
      </c>
      <c r="E1141" s="4" t="s">
        <v>2</v>
      </c>
      <c r="F1141" s="4" t="s">
        <v>16</v>
      </c>
      <c r="G1141" s="4" t="s">
        <v>14</v>
      </c>
      <c r="H1141" s="4" t="s">
        <v>44</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6">
      <c r="A1142" s="2">
        <v>3691</v>
      </c>
      <c r="B1142" s="3">
        <v>46192</v>
      </c>
      <c r="C1142" s="4" t="s">
        <v>6</v>
      </c>
      <c r="D1142" s="4" t="s">
        <v>27</v>
      </c>
      <c r="E1142" s="4" t="s">
        <v>19</v>
      </c>
      <c r="F1142" s="4" t="s">
        <v>3</v>
      </c>
      <c r="G1142" s="4" t="s">
        <v>9</v>
      </c>
      <c r="H1142" s="4" t="s">
        <v>10</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6">
      <c r="A1143" s="2">
        <v>3909</v>
      </c>
      <c r="B1143" s="3">
        <v>46192</v>
      </c>
      <c r="C1143" s="4" t="s">
        <v>6</v>
      </c>
      <c r="D1143" s="4" t="s">
        <v>7</v>
      </c>
      <c r="E1143" s="4" t="s">
        <v>28</v>
      </c>
      <c r="F1143" s="4" t="s">
        <v>3</v>
      </c>
      <c r="G1143" s="4" t="s">
        <v>9</v>
      </c>
      <c r="H1143" s="4" t="s">
        <v>37</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6">
      <c r="A1144" s="2">
        <v>4862</v>
      </c>
      <c r="B1144" s="3">
        <v>46192</v>
      </c>
      <c r="C1144" s="4" t="s">
        <v>6</v>
      </c>
      <c r="D1144" s="4" t="s">
        <v>27</v>
      </c>
      <c r="E1144" s="4" t="s">
        <v>2</v>
      </c>
      <c r="F1144" s="4" t="s">
        <v>3</v>
      </c>
      <c r="G1144" s="4" t="s">
        <v>34</v>
      </c>
      <c r="H1144" s="4" t="s">
        <v>42</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6">
      <c r="A1145" s="2">
        <v>5096</v>
      </c>
      <c r="B1145" s="3">
        <v>46192</v>
      </c>
      <c r="C1145" s="4" t="s">
        <v>0</v>
      </c>
      <c r="D1145" s="4" t="s">
        <v>50</v>
      </c>
      <c r="E1145" s="4" t="s">
        <v>2</v>
      </c>
      <c r="F1145" s="4" t="s">
        <v>3</v>
      </c>
      <c r="G1145" s="4" t="s">
        <v>23</v>
      </c>
      <c r="H1145" s="4" t="s">
        <v>29</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6">
      <c r="A1146" s="2">
        <v>5112</v>
      </c>
      <c r="B1146" s="3">
        <v>46192</v>
      </c>
      <c r="C1146" s="4" t="s">
        <v>0</v>
      </c>
      <c r="D1146" s="4" t="s">
        <v>1</v>
      </c>
      <c r="E1146" s="4" t="s">
        <v>28</v>
      </c>
      <c r="F1146" s="4" t="s">
        <v>3</v>
      </c>
      <c r="G1146" s="4" t="s">
        <v>34</v>
      </c>
      <c r="H1146" s="4" t="s">
        <v>42</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6">
      <c r="A1147" s="2">
        <v>501</v>
      </c>
      <c r="B1147" s="3">
        <v>46193</v>
      </c>
      <c r="C1147" s="4" t="s">
        <v>20</v>
      </c>
      <c r="D1147" s="4" t="s">
        <v>21</v>
      </c>
      <c r="E1147" s="4" t="s">
        <v>2</v>
      </c>
      <c r="F1147" s="4" t="s">
        <v>13</v>
      </c>
      <c r="G1147" s="4" t="s">
        <v>23</v>
      </c>
      <c r="H1147" s="4" t="s">
        <v>40</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6">
      <c r="A1148" s="2">
        <v>540</v>
      </c>
      <c r="B1148" s="3">
        <v>46193</v>
      </c>
      <c r="C1148" s="4" t="s">
        <v>0</v>
      </c>
      <c r="D1148" s="4" t="s">
        <v>36</v>
      </c>
      <c r="E1148" s="4" t="s">
        <v>28</v>
      </c>
      <c r="F1148" s="4" t="s">
        <v>3</v>
      </c>
      <c r="G1148" s="4" t="s">
        <v>9</v>
      </c>
      <c r="H1148" s="4" t="s">
        <v>37</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6">
      <c r="A1149" s="2">
        <v>2255</v>
      </c>
      <c r="B1149" s="3">
        <v>46193</v>
      </c>
      <c r="C1149" s="4" t="s">
        <v>0</v>
      </c>
      <c r="D1149" s="4" t="s">
        <v>36</v>
      </c>
      <c r="E1149" s="4" t="s">
        <v>2</v>
      </c>
      <c r="F1149" s="4" t="s">
        <v>16</v>
      </c>
      <c r="G1149" s="4" t="s">
        <v>9</v>
      </c>
      <c r="H1149" s="4" t="s">
        <v>10</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6">
      <c r="A1150" s="2">
        <v>3126</v>
      </c>
      <c r="B1150" s="3">
        <v>46193</v>
      </c>
      <c r="C1150" s="4" t="s">
        <v>0</v>
      </c>
      <c r="D1150" s="4" t="s">
        <v>1</v>
      </c>
      <c r="E1150" s="4" t="s">
        <v>28</v>
      </c>
      <c r="F1150" s="4" t="s">
        <v>16</v>
      </c>
      <c r="G1150" s="4" t="s">
        <v>9</v>
      </c>
      <c r="H1150" s="4" t="s">
        <v>37</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6">
      <c r="A1151" s="2">
        <v>3223</v>
      </c>
      <c r="B1151" s="3">
        <v>46193</v>
      </c>
      <c r="C1151" s="4" t="s">
        <v>6</v>
      </c>
      <c r="D1151" s="4" t="s">
        <v>49</v>
      </c>
      <c r="E1151" s="4" t="s">
        <v>19</v>
      </c>
      <c r="F1151" s="4" t="s">
        <v>3</v>
      </c>
      <c r="G1151" s="4" t="s">
        <v>34</v>
      </c>
      <c r="H1151" s="4" t="s">
        <v>45</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6">
      <c r="A1152" s="2">
        <v>3260</v>
      </c>
      <c r="B1152" s="3">
        <v>46193</v>
      </c>
      <c r="C1152" s="4" t="s">
        <v>11</v>
      </c>
      <c r="D1152" s="4" t="s">
        <v>12</v>
      </c>
      <c r="E1152" s="4" t="s">
        <v>19</v>
      </c>
      <c r="F1152" s="4" t="s">
        <v>3</v>
      </c>
      <c r="G1152" s="4" t="s">
        <v>9</v>
      </c>
      <c r="H1152" s="4" t="s">
        <v>17</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6">
      <c r="A1153" s="2">
        <v>3404</v>
      </c>
      <c r="B1153" s="3">
        <v>46193</v>
      </c>
      <c r="C1153" s="4" t="s">
        <v>20</v>
      </c>
      <c r="D1153" s="4" t="s">
        <v>33</v>
      </c>
      <c r="E1153" s="4" t="s">
        <v>2</v>
      </c>
      <c r="F1153" s="4" t="s">
        <v>13</v>
      </c>
      <c r="G1153" s="4" t="s">
        <v>23</v>
      </c>
      <c r="H1153" s="4" t="s">
        <v>29</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6">
      <c r="A1154" s="2">
        <v>4267</v>
      </c>
      <c r="B1154" s="3">
        <v>46193</v>
      </c>
      <c r="C1154" s="4" t="s">
        <v>20</v>
      </c>
      <c r="D1154" s="4" t="s">
        <v>47</v>
      </c>
      <c r="E1154" s="4" t="s">
        <v>8</v>
      </c>
      <c r="F1154" s="4" t="s">
        <v>16</v>
      </c>
      <c r="G1154" s="4" t="s">
        <v>4</v>
      </c>
      <c r="H1154" s="4" t="s">
        <v>26</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6">
      <c r="A1155" s="2">
        <v>5082</v>
      </c>
      <c r="B1155" s="3">
        <v>46193</v>
      </c>
      <c r="C1155" s="4" t="s">
        <v>6</v>
      </c>
      <c r="D1155" s="4" t="s">
        <v>41</v>
      </c>
      <c r="E1155" s="4" t="s">
        <v>2</v>
      </c>
      <c r="F1155" s="4" t="s">
        <v>16</v>
      </c>
      <c r="G1155" s="4" t="s">
        <v>4</v>
      </c>
      <c r="H1155" s="4" t="s">
        <v>5</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6">
      <c r="A1156" s="2">
        <v>5108</v>
      </c>
      <c r="B1156" s="3">
        <v>46193</v>
      </c>
      <c r="C1156" s="4" t="s">
        <v>6</v>
      </c>
      <c r="D1156" s="4" t="s">
        <v>27</v>
      </c>
      <c r="E1156" s="4" t="s">
        <v>8</v>
      </c>
      <c r="F1156" s="4" t="s">
        <v>16</v>
      </c>
      <c r="G1156" s="4" t="s">
        <v>14</v>
      </c>
      <c r="H1156" s="4" t="s">
        <v>48</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6">
      <c r="A1157" s="2">
        <v>1105</v>
      </c>
      <c r="B1157" s="3">
        <v>46194</v>
      </c>
      <c r="C1157" s="4" t="s">
        <v>11</v>
      </c>
      <c r="D1157" s="4" t="s">
        <v>25</v>
      </c>
      <c r="E1157" s="4" t="s">
        <v>28</v>
      </c>
      <c r="F1157" s="4" t="s">
        <v>3</v>
      </c>
      <c r="G1157" s="4" t="s">
        <v>14</v>
      </c>
      <c r="H1157" s="4" t="s">
        <v>15</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6">
      <c r="A1158" s="2">
        <v>2757</v>
      </c>
      <c r="B1158" s="3">
        <v>46194</v>
      </c>
      <c r="C1158" s="4" t="s">
        <v>6</v>
      </c>
      <c r="D1158" s="4" t="s">
        <v>27</v>
      </c>
      <c r="E1158" s="4" t="s">
        <v>8</v>
      </c>
      <c r="F1158" s="4" t="s">
        <v>16</v>
      </c>
      <c r="G1158" s="4" t="s">
        <v>14</v>
      </c>
      <c r="H1158" s="4" t="s">
        <v>44</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6">
      <c r="A1159" s="2">
        <v>3325</v>
      </c>
      <c r="B1159" s="3">
        <v>46194</v>
      </c>
      <c r="C1159" s="4" t="s">
        <v>11</v>
      </c>
      <c r="D1159" s="4" t="s">
        <v>12</v>
      </c>
      <c r="E1159" s="4" t="s">
        <v>2</v>
      </c>
      <c r="F1159" s="4" t="s">
        <v>13</v>
      </c>
      <c r="G1159" s="4" t="s">
        <v>4</v>
      </c>
      <c r="H1159" s="4" t="s">
        <v>22</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6">
      <c r="A1160" s="2">
        <v>4070</v>
      </c>
      <c r="B1160" s="3">
        <v>46194</v>
      </c>
      <c r="C1160" s="4" t="s">
        <v>20</v>
      </c>
      <c r="D1160" s="4" t="s">
        <v>33</v>
      </c>
      <c r="E1160" s="4" t="s">
        <v>2</v>
      </c>
      <c r="F1160" s="4" t="s">
        <v>13</v>
      </c>
      <c r="G1160" s="4" t="s">
        <v>4</v>
      </c>
      <c r="H1160" s="4" t="s">
        <v>30</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6">
      <c r="A1161" s="2">
        <v>4339</v>
      </c>
      <c r="B1161" s="3">
        <v>46194</v>
      </c>
      <c r="C1161" s="4" t="s">
        <v>11</v>
      </c>
      <c r="D1161" s="4" t="s">
        <v>52</v>
      </c>
      <c r="E1161" s="4" t="s">
        <v>28</v>
      </c>
      <c r="F1161" s="4" t="s">
        <v>3</v>
      </c>
      <c r="G1161" s="4" t="s">
        <v>14</v>
      </c>
      <c r="H1161" s="4" t="s">
        <v>44</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6">
      <c r="A1162" s="2">
        <v>731</v>
      </c>
      <c r="B1162" s="3">
        <v>46195</v>
      </c>
      <c r="C1162" s="4" t="s">
        <v>11</v>
      </c>
      <c r="D1162" s="4" t="s">
        <v>18</v>
      </c>
      <c r="E1162" s="4" t="s">
        <v>2</v>
      </c>
      <c r="F1162" s="4" t="s">
        <v>13</v>
      </c>
      <c r="G1162" s="4" t="s">
        <v>23</v>
      </c>
      <c r="H1162" s="4" t="s">
        <v>40</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6">
      <c r="A1163" s="2">
        <v>1362</v>
      </c>
      <c r="B1163" s="3">
        <v>46195</v>
      </c>
      <c r="C1163" s="4" t="s">
        <v>6</v>
      </c>
      <c r="D1163" s="4" t="s">
        <v>7</v>
      </c>
      <c r="E1163" s="4" t="s">
        <v>19</v>
      </c>
      <c r="F1163" s="4" t="s">
        <v>13</v>
      </c>
      <c r="G1163" s="4" t="s">
        <v>34</v>
      </c>
      <c r="H1163" s="4" t="s">
        <v>42</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6">
      <c r="A1164" s="2">
        <v>1512</v>
      </c>
      <c r="B1164" s="3">
        <v>46195</v>
      </c>
      <c r="C1164" s="4" t="s">
        <v>0</v>
      </c>
      <c r="D1164" s="4" t="s">
        <v>1</v>
      </c>
      <c r="E1164" s="4" t="s">
        <v>28</v>
      </c>
      <c r="F1164" s="4" t="s">
        <v>3</v>
      </c>
      <c r="G1164" s="4" t="s">
        <v>34</v>
      </c>
      <c r="H1164" s="4" t="s">
        <v>35</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6">
      <c r="A1165" s="2">
        <v>1647</v>
      </c>
      <c r="B1165" s="3">
        <v>46195</v>
      </c>
      <c r="C1165" s="4" t="s">
        <v>20</v>
      </c>
      <c r="D1165" s="4" t="s">
        <v>33</v>
      </c>
      <c r="E1165" s="4" t="s">
        <v>2</v>
      </c>
      <c r="F1165" s="4" t="s">
        <v>16</v>
      </c>
      <c r="G1165" s="4" t="s">
        <v>14</v>
      </c>
      <c r="H1165" s="4" t="s">
        <v>15</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6">
      <c r="A1166" s="2">
        <v>2358</v>
      </c>
      <c r="B1166" s="3">
        <v>46195</v>
      </c>
      <c r="C1166" s="4" t="s">
        <v>0</v>
      </c>
      <c r="D1166" s="4" t="s">
        <v>1</v>
      </c>
      <c r="E1166" s="4" t="s">
        <v>28</v>
      </c>
      <c r="F1166" s="4" t="s">
        <v>3</v>
      </c>
      <c r="G1166" s="4" t="s">
        <v>34</v>
      </c>
      <c r="H1166" s="4" t="s">
        <v>45</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6">
      <c r="A1167" s="2">
        <v>2366</v>
      </c>
      <c r="B1167" s="3">
        <v>46195</v>
      </c>
      <c r="C1167" s="4" t="s">
        <v>11</v>
      </c>
      <c r="D1167" s="4" t="s">
        <v>39</v>
      </c>
      <c r="E1167" s="4" t="s">
        <v>28</v>
      </c>
      <c r="F1167" s="4" t="s">
        <v>3</v>
      </c>
      <c r="G1167" s="4" t="s">
        <v>4</v>
      </c>
      <c r="H1167" s="4" t="s">
        <v>30</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6">
      <c r="A1168" s="2">
        <v>3481</v>
      </c>
      <c r="B1168" s="3">
        <v>46195</v>
      </c>
      <c r="C1168" s="4" t="s">
        <v>20</v>
      </c>
      <c r="D1168" s="4" t="s">
        <v>33</v>
      </c>
      <c r="E1168" s="4" t="s">
        <v>19</v>
      </c>
      <c r="F1168" s="4" t="s">
        <v>13</v>
      </c>
      <c r="G1168" s="4" t="s">
        <v>14</v>
      </c>
      <c r="H1168" s="4" t="s">
        <v>32</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6">
      <c r="A1169" s="2">
        <v>3595</v>
      </c>
      <c r="B1169" s="3">
        <v>46195</v>
      </c>
      <c r="C1169" s="4" t="s">
        <v>6</v>
      </c>
      <c r="D1169" s="4" t="s">
        <v>49</v>
      </c>
      <c r="E1169" s="4" t="s">
        <v>2</v>
      </c>
      <c r="F1169" s="4" t="s">
        <v>13</v>
      </c>
      <c r="G1169" s="4" t="s">
        <v>4</v>
      </c>
      <c r="H1169" s="4" t="s">
        <v>26</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6">
      <c r="A1170" s="2">
        <v>3766</v>
      </c>
      <c r="B1170" s="3">
        <v>46195</v>
      </c>
      <c r="C1170" s="4" t="s">
        <v>20</v>
      </c>
      <c r="D1170" s="4" t="s">
        <v>33</v>
      </c>
      <c r="E1170" s="4" t="s">
        <v>19</v>
      </c>
      <c r="F1170" s="4" t="s">
        <v>3</v>
      </c>
      <c r="G1170" s="4" t="s">
        <v>9</v>
      </c>
      <c r="H1170" s="4" t="s">
        <v>10</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6">
      <c r="A1171" s="2">
        <v>3933</v>
      </c>
      <c r="B1171" s="3">
        <v>46195</v>
      </c>
      <c r="C1171" s="4" t="s">
        <v>20</v>
      </c>
      <c r="D1171" s="4" t="s">
        <v>21</v>
      </c>
      <c r="E1171" s="4" t="s">
        <v>19</v>
      </c>
      <c r="F1171" s="4" t="s">
        <v>13</v>
      </c>
      <c r="G1171" s="4" t="s">
        <v>34</v>
      </c>
      <c r="H1171" s="4" t="s">
        <v>45</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6">
      <c r="A1172" s="2">
        <v>3951</v>
      </c>
      <c r="B1172" s="3">
        <v>46195</v>
      </c>
      <c r="C1172" s="4" t="s">
        <v>11</v>
      </c>
      <c r="D1172" s="4" t="s">
        <v>12</v>
      </c>
      <c r="E1172" s="4" t="s">
        <v>19</v>
      </c>
      <c r="F1172" s="4" t="s">
        <v>13</v>
      </c>
      <c r="G1172" s="4" t="s">
        <v>14</v>
      </c>
      <c r="H1172" s="4" t="s">
        <v>48</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6">
      <c r="A1173" s="2">
        <v>4078</v>
      </c>
      <c r="B1173" s="3">
        <v>46195</v>
      </c>
      <c r="C1173" s="4" t="s">
        <v>11</v>
      </c>
      <c r="D1173" s="4" t="s">
        <v>25</v>
      </c>
      <c r="E1173" s="4" t="s">
        <v>28</v>
      </c>
      <c r="F1173" s="4" t="s">
        <v>3</v>
      </c>
      <c r="G1173" s="4" t="s">
        <v>9</v>
      </c>
      <c r="H1173" s="4" t="s">
        <v>17</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6">
      <c r="A1174" s="2">
        <v>4182</v>
      </c>
      <c r="B1174" s="3">
        <v>46195</v>
      </c>
      <c r="C1174" s="4" t="s">
        <v>6</v>
      </c>
      <c r="D1174" s="4" t="s">
        <v>41</v>
      </c>
      <c r="E1174" s="4" t="s">
        <v>2</v>
      </c>
      <c r="F1174" s="4" t="s">
        <v>13</v>
      </c>
      <c r="G1174" s="4" t="s">
        <v>34</v>
      </c>
      <c r="H1174" s="4" t="s">
        <v>38</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6">
      <c r="A1175" s="2">
        <v>323</v>
      </c>
      <c r="B1175" s="3">
        <v>46196</v>
      </c>
      <c r="C1175" s="4" t="s">
        <v>20</v>
      </c>
      <c r="D1175" s="4" t="s">
        <v>47</v>
      </c>
      <c r="E1175" s="4" t="s">
        <v>2</v>
      </c>
      <c r="F1175" s="4" t="s">
        <v>3</v>
      </c>
      <c r="G1175" s="4" t="s">
        <v>14</v>
      </c>
      <c r="H1175" s="4" t="s">
        <v>15</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6">
      <c r="A1176" s="2">
        <v>544</v>
      </c>
      <c r="B1176" s="3">
        <v>46196</v>
      </c>
      <c r="C1176" s="4" t="s">
        <v>0</v>
      </c>
      <c r="D1176" s="4" t="s">
        <v>50</v>
      </c>
      <c r="E1176" s="4" t="s">
        <v>2</v>
      </c>
      <c r="F1176" s="4" t="s">
        <v>16</v>
      </c>
      <c r="G1176" s="4" t="s">
        <v>9</v>
      </c>
      <c r="H1176" s="4" t="s">
        <v>10</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6">
      <c r="A1177" s="2">
        <v>1570</v>
      </c>
      <c r="B1177" s="3">
        <v>46196</v>
      </c>
      <c r="C1177" s="4" t="s">
        <v>20</v>
      </c>
      <c r="D1177" s="4" t="s">
        <v>47</v>
      </c>
      <c r="E1177" s="4" t="s">
        <v>28</v>
      </c>
      <c r="F1177" s="4" t="s">
        <v>3</v>
      </c>
      <c r="G1177" s="4" t="s">
        <v>23</v>
      </c>
      <c r="H1177" s="4" t="s">
        <v>24</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6">
      <c r="A1178" s="2">
        <v>1932</v>
      </c>
      <c r="B1178" s="3">
        <v>46196</v>
      </c>
      <c r="C1178" s="4" t="s">
        <v>20</v>
      </c>
      <c r="D1178" s="4" t="s">
        <v>33</v>
      </c>
      <c r="E1178" s="4" t="s">
        <v>2</v>
      </c>
      <c r="F1178" s="4" t="s">
        <v>13</v>
      </c>
      <c r="G1178" s="4" t="s">
        <v>14</v>
      </c>
      <c r="H1178" s="4" t="s">
        <v>15</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6">
      <c r="A1179" s="2">
        <v>4352</v>
      </c>
      <c r="B1179" s="3">
        <v>46196</v>
      </c>
      <c r="C1179" s="4" t="s">
        <v>20</v>
      </c>
      <c r="D1179" s="4" t="s">
        <v>47</v>
      </c>
      <c r="E1179" s="4" t="s">
        <v>2</v>
      </c>
      <c r="F1179" s="4" t="s">
        <v>3</v>
      </c>
      <c r="G1179" s="4" t="s">
        <v>4</v>
      </c>
      <c r="H1179" s="4" t="s">
        <v>22</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6">
      <c r="A1180" s="2">
        <v>4561</v>
      </c>
      <c r="B1180" s="3">
        <v>46196</v>
      </c>
      <c r="C1180" s="4" t="s">
        <v>0</v>
      </c>
      <c r="D1180" s="4" t="s">
        <v>1</v>
      </c>
      <c r="E1180" s="4" t="s">
        <v>19</v>
      </c>
      <c r="F1180" s="4" t="s">
        <v>3</v>
      </c>
      <c r="G1180" s="4" t="s">
        <v>9</v>
      </c>
      <c r="H1180" s="4" t="s">
        <v>37</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6">
      <c r="A1181" s="2">
        <v>4741</v>
      </c>
      <c r="B1181" s="3">
        <v>46196</v>
      </c>
      <c r="C1181" s="4" t="s">
        <v>20</v>
      </c>
      <c r="D1181" s="4" t="s">
        <v>47</v>
      </c>
      <c r="E1181" s="4" t="s">
        <v>2</v>
      </c>
      <c r="F1181" s="4" t="s">
        <v>13</v>
      </c>
      <c r="G1181" s="4" t="s">
        <v>4</v>
      </c>
      <c r="H1181" s="4" t="s">
        <v>26</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6">
      <c r="A1182" s="2">
        <v>4882</v>
      </c>
      <c r="B1182" s="3">
        <v>46196</v>
      </c>
      <c r="C1182" s="4" t="s">
        <v>6</v>
      </c>
      <c r="D1182" s="4" t="s">
        <v>43</v>
      </c>
      <c r="E1182" s="4" t="s">
        <v>2</v>
      </c>
      <c r="F1182" s="4" t="s">
        <v>3</v>
      </c>
      <c r="G1182" s="4" t="s">
        <v>23</v>
      </c>
      <c r="H1182" s="4" t="s">
        <v>51</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6">
      <c r="A1183" s="2">
        <v>4885</v>
      </c>
      <c r="B1183" s="3">
        <v>46196</v>
      </c>
      <c r="C1183" s="4" t="s">
        <v>20</v>
      </c>
      <c r="D1183" s="4" t="s">
        <v>47</v>
      </c>
      <c r="E1183" s="4" t="s">
        <v>28</v>
      </c>
      <c r="F1183" s="4" t="s">
        <v>13</v>
      </c>
      <c r="G1183" s="4" t="s">
        <v>23</v>
      </c>
      <c r="H1183" s="4" t="s">
        <v>29</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6">
      <c r="A1184" s="2">
        <v>4982</v>
      </c>
      <c r="B1184" s="3">
        <v>46196</v>
      </c>
      <c r="C1184" s="4" t="s">
        <v>11</v>
      </c>
      <c r="D1184" s="4" t="s">
        <v>39</v>
      </c>
      <c r="E1184" s="4" t="s">
        <v>2</v>
      </c>
      <c r="F1184" s="4" t="s">
        <v>3</v>
      </c>
      <c r="G1184" s="4" t="s">
        <v>14</v>
      </c>
      <c r="H1184" s="4" t="s">
        <v>15</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6">
      <c r="A1185" s="2">
        <v>40</v>
      </c>
      <c r="B1185" s="3">
        <v>46197</v>
      </c>
      <c r="C1185" s="4" t="s">
        <v>20</v>
      </c>
      <c r="D1185" s="4" t="s">
        <v>31</v>
      </c>
      <c r="E1185" s="4" t="s">
        <v>19</v>
      </c>
      <c r="F1185" s="4" t="s">
        <v>13</v>
      </c>
      <c r="G1185" s="4" t="s">
        <v>14</v>
      </c>
      <c r="H1185" s="4" t="s">
        <v>48</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6">
      <c r="A1186" s="2">
        <v>110</v>
      </c>
      <c r="B1186" s="3">
        <v>46197</v>
      </c>
      <c r="C1186" s="4" t="s">
        <v>6</v>
      </c>
      <c r="D1186" s="4" t="s">
        <v>43</v>
      </c>
      <c r="E1186" s="4" t="s">
        <v>19</v>
      </c>
      <c r="F1186" s="4" t="s">
        <v>16</v>
      </c>
      <c r="G1186" s="4" t="s">
        <v>9</v>
      </c>
      <c r="H1186" s="4" t="s">
        <v>46</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6">
      <c r="A1187" s="2">
        <v>1169</v>
      </c>
      <c r="B1187" s="3">
        <v>46197</v>
      </c>
      <c r="C1187" s="4" t="s">
        <v>6</v>
      </c>
      <c r="D1187" s="4" t="s">
        <v>41</v>
      </c>
      <c r="E1187" s="4" t="s">
        <v>19</v>
      </c>
      <c r="F1187" s="4" t="s">
        <v>13</v>
      </c>
      <c r="G1187" s="4" t="s">
        <v>4</v>
      </c>
      <c r="H1187" s="4" t="s">
        <v>5</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6">
      <c r="A1188" s="2">
        <v>2211</v>
      </c>
      <c r="B1188" s="3">
        <v>46197</v>
      </c>
      <c r="C1188" s="4" t="s">
        <v>11</v>
      </c>
      <c r="D1188" s="4" t="s">
        <v>39</v>
      </c>
      <c r="E1188" s="4" t="s">
        <v>28</v>
      </c>
      <c r="F1188" s="4" t="s">
        <v>13</v>
      </c>
      <c r="G1188" s="4" t="s">
        <v>34</v>
      </c>
      <c r="H1188" s="4" t="s">
        <v>35</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6">
      <c r="A1189" s="2">
        <v>3494</v>
      </c>
      <c r="B1189" s="3">
        <v>46197</v>
      </c>
      <c r="C1189" s="4" t="s">
        <v>20</v>
      </c>
      <c r="D1189" s="4" t="s">
        <v>33</v>
      </c>
      <c r="E1189" s="4" t="s">
        <v>8</v>
      </c>
      <c r="F1189" s="4" t="s">
        <v>16</v>
      </c>
      <c r="G1189" s="4" t="s">
        <v>23</v>
      </c>
      <c r="H1189" s="4" t="s">
        <v>29</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6">
      <c r="A1190" s="2">
        <v>3586</v>
      </c>
      <c r="B1190" s="3">
        <v>46197</v>
      </c>
      <c r="C1190" s="4" t="s">
        <v>0</v>
      </c>
      <c r="D1190" s="4" t="s">
        <v>50</v>
      </c>
      <c r="E1190" s="4" t="s">
        <v>8</v>
      </c>
      <c r="F1190" s="4" t="s">
        <v>16</v>
      </c>
      <c r="G1190" s="4" t="s">
        <v>23</v>
      </c>
      <c r="H1190" s="4" t="s">
        <v>29</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6">
      <c r="A1191" s="2">
        <v>3660</v>
      </c>
      <c r="B1191" s="3">
        <v>46197</v>
      </c>
      <c r="C1191" s="4" t="s">
        <v>11</v>
      </c>
      <c r="D1191" s="4" t="s">
        <v>18</v>
      </c>
      <c r="E1191" s="4" t="s">
        <v>2</v>
      </c>
      <c r="F1191" s="4" t="s">
        <v>13</v>
      </c>
      <c r="G1191" s="4" t="s">
        <v>4</v>
      </c>
      <c r="H1191" s="4" t="s">
        <v>5</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6">
      <c r="A1192" s="2">
        <v>4307</v>
      </c>
      <c r="B1192" s="3">
        <v>46197</v>
      </c>
      <c r="C1192" s="4" t="s">
        <v>20</v>
      </c>
      <c r="D1192" s="4" t="s">
        <v>33</v>
      </c>
      <c r="E1192" s="4" t="s">
        <v>2</v>
      </c>
      <c r="F1192" s="4" t="s">
        <v>16</v>
      </c>
      <c r="G1192" s="4" t="s">
        <v>4</v>
      </c>
      <c r="H1192" s="4" t="s">
        <v>26</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6">
      <c r="A1193" s="2">
        <v>5133</v>
      </c>
      <c r="B1193" s="3">
        <v>46197</v>
      </c>
      <c r="C1193" s="4" t="s">
        <v>0</v>
      </c>
      <c r="D1193" s="4" t="s">
        <v>1</v>
      </c>
      <c r="E1193" s="4" t="s">
        <v>2</v>
      </c>
      <c r="F1193" s="4" t="s">
        <v>16</v>
      </c>
      <c r="G1193" s="4" t="s">
        <v>23</v>
      </c>
      <c r="H1193" s="4" t="s">
        <v>40</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6">
      <c r="A1194" s="2">
        <v>472</v>
      </c>
      <c r="B1194" s="3">
        <v>46198</v>
      </c>
      <c r="C1194" s="4" t="s">
        <v>6</v>
      </c>
      <c r="D1194" s="4" t="s">
        <v>27</v>
      </c>
      <c r="E1194" s="4" t="s">
        <v>19</v>
      </c>
      <c r="F1194" s="4" t="s">
        <v>16</v>
      </c>
      <c r="G1194" s="4" t="s">
        <v>14</v>
      </c>
      <c r="H1194" s="4" t="s">
        <v>32</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6">
      <c r="A1195" s="2">
        <v>689</v>
      </c>
      <c r="B1195" s="3">
        <v>46198</v>
      </c>
      <c r="C1195" s="4" t="s">
        <v>20</v>
      </c>
      <c r="D1195" s="4" t="s">
        <v>31</v>
      </c>
      <c r="E1195" s="4" t="s">
        <v>2</v>
      </c>
      <c r="F1195" s="4" t="s">
        <v>13</v>
      </c>
      <c r="G1195" s="4" t="s">
        <v>4</v>
      </c>
      <c r="H1195" s="4" t="s">
        <v>26</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6">
      <c r="A1196" s="2">
        <v>864</v>
      </c>
      <c r="B1196" s="3">
        <v>46198</v>
      </c>
      <c r="C1196" s="4" t="s">
        <v>20</v>
      </c>
      <c r="D1196" s="4" t="s">
        <v>33</v>
      </c>
      <c r="E1196" s="4" t="s">
        <v>2</v>
      </c>
      <c r="F1196" s="4" t="s">
        <v>13</v>
      </c>
      <c r="G1196" s="4" t="s">
        <v>14</v>
      </c>
      <c r="H1196" s="4" t="s">
        <v>44</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6">
      <c r="A1197" s="2">
        <v>1163</v>
      </c>
      <c r="B1197" s="3">
        <v>46198</v>
      </c>
      <c r="C1197" s="4" t="s">
        <v>6</v>
      </c>
      <c r="D1197" s="4" t="s">
        <v>43</v>
      </c>
      <c r="E1197" s="4" t="s">
        <v>2</v>
      </c>
      <c r="F1197" s="4" t="s">
        <v>13</v>
      </c>
      <c r="G1197" s="4" t="s">
        <v>14</v>
      </c>
      <c r="H1197" s="4" t="s">
        <v>32</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6">
      <c r="A1198" s="2">
        <v>1323</v>
      </c>
      <c r="B1198" s="3">
        <v>46198</v>
      </c>
      <c r="C1198" s="4" t="s">
        <v>6</v>
      </c>
      <c r="D1198" s="4" t="s">
        <v>43</v>
      </c>
      <c r="E1198" s="4" t="s">
        <v>2</v>
      </c>
      <c r="F1198" s="4" t="s">
        <v>3</v>
      </c>
      <c r="G1198" s="4" t="s">
        <v>34</v>
      </c>
      <c r="H1198" s="4" t="s">
        <v>35</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6">
      <c r="A1199" s="2">
        <v>2098</v>
      </c>
      <c r="B1199" s="3">
        <v>46198</v>
      </c>
      <c r="C1199" s="4" t="s">
        <v>11</v>
      </c>
      <c r="D1199" s="4" t="s">
        <v>12</v>
      </c>
      <c r="E1199" s="4" t="s">
        <v>2</v>
      </c>
      <c r="F1199" s="4" t="s">
        <v>3</v>
      </c>
      <c r="G1199" s="4" t="s">
        <v>9</v>
      </c>
      <c r="H1199" s="4" t="s">
        <v>17</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6">
      <c r="A1200" s="2">
        <v>2190</v>
      </c>
      <c r="B1200" s="3">
        <v>46198</v>
      </c>
      <c r="C1200" s="4" t="s">
        <v>6</v>
      </c>
      <c r="D1200" s="4" t="s">
        <v>27</v>
      </c>
      <c r="E1200" s="4" t="s">
        <v>19</v>
      </c>
      <c r="F1200" s="4" t="s">
        <v>16</v>
      </c>
      <c r="G1200" s="4" t="s">
        <v>4</v>
      </c>
      <c r="H1200" s="4" t="s">
        <v>22</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6">
      <c r="A1201" s="2">
        <v>2664</v>
      </c>
      <c r="B1201" s="3">
        <v>46198</v>
      </c>
      <c r="C1201" s="4" t="s">
        <v>11</v>
      </c>
      <c r="D1201" s="4" t="s">
        <v>39</v>
      </c>
      <c r="E1201" s="4" t="s">
        <v>28</v>
      </c>
      <c r="F1201" s="4" t="s">
        <v>3</v>
      </c>
      <c r="G1201" s="4" t="s">
        <v>14</v>
      </c>
      <c r="H1201" s="4" t="s">
        <v>32</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6">
      <c r="A1202" s="2">
        <v>2992</v>
      </c>
      <c r="B1202" s="3">
        <v>46198</v>
      </c>
      <c r="C1202" s="4" t="s">
        <v>11</v>
      </c>
      <c r="D1202" s="4" t="s">
        <v>52</v>
      </c>
      <c r="E1202" s="4" t="s">
        <v>2</v>
      </c>
      <c r="F1202" s="4" t="s">
        <v>13</v>
      </c>
      <c r="G1202" s="4" t="s">
        <v>4</v>
      </c>
      <c r="H1202" s="4" t="s">
        <v>22</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6">
      <c r="A1203" s="2">
        <v>3120</v>
      </c>
      <c r="B1203" s="3">
        <v>46198</v>
      </c>
      <c r="C1203" s="4" t="s">
        <v>11</v>
      </c>
      <c r="D1203" s="4" t="s">
        <v>25</v>
      </c>
      <c r="E1203" s="4" t="s">
        <v>28</v>
      </c>
      <c r="F1203" s="4" t="s">
        <v>3</v>
      </c>
      <c r="G1203" s="4" t="s">
        <v>34</v>
      </c>
      <c r="H1203" s="4" t="s">
        <v>45</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6">
      <c r="A1204" s="2">
        <v>189</v>
      </c>
      <c r="B1204" s="3">
        <v>46199</v>
      </c>
      <c r="C1204" s="4" t="s">
        <v>11</v>
      </c>
      <c r="D1204" s="4" t="s">
        <v>39</v>
      </c>
      <c r="E1204" s="4" t="s">
        <v>2</v>
      </c>
      <c r="F1204" s="4" t="s">
        <v>16</v>
      </c>
      <c r="G1204" s="4" t="s">
        <v>14</v>
      </c>
      <c r="H1204" s="4" t="s">
        <v>32</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6">
      <c r="A1205" s="2">
        <v>927</v>
      </c>
      <c r="B1205" s="3">
        <v>46199</v>
      </c>
      <c r="C1205" s="4" t="s">
        <v>11</v>
      </c>
      <c r="D1205" s="4" t="s">
        <v>39</v>
      </c>
      <c r="E1205" s="4" t="s">
        <v>28</v>
      </c>
      <c r="F1205" s="4" t="s">
        <v>3</v>
      </c>
      <c r="G1205" s="4" t="s">
        <v>14</v>
      </c>
      <c r="H1205" s="4" t="s">
        <v>44</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6">
      <c r="A1206" s="2">
        <v>1388</v>
      </c>
      <c r="B1206" s="3">
        <v>46199</v>
      </c>
      <c r="C1206" s="4" t="s">
        <v>6</v>
      </c>
      <c r="D1206" s="4" t="s">
        <v>49</v>
      </c>
      <c r="E1206" s="4" t="s">
        <v>2</v>
      </c>
      <c r="F1206" s="4" t="s">
        <v>3</v>
      </c>
      <c r="G1206" s="4" t="s">
        <v>9</v>
      </c>
      <c r="H1206" s="4" t="s">
        <v>37</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6">
      <c r="A1207" s="2">
        <v>3932</v>
      </c>
      <c r="B1207" s="3">
        <v>46199</v>
      </c>
      <c r="C1207" s="4" t="s">
        <v>11</v>
      </c>
      <c r="D1207" s="4" t="s">
        <v>39</v>
      </c>
      <c r="E1207" s="4" t="s">
        <v>2</v>
      </c>
      <c r="F1207" s="4" t="s">
        <v>13</v>
      </c>
      <c r="G1207" s="4" t="s">
        <v>34</v>
      </c>
      <c r="H1207" s="4" t="s">
        <v>42</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6">
      <c r="A1208" s="2">
        <v>4008</v>
      </c>
      <c r="B1208" s="3">
        <v>46199</v>
      </c>
      <c r="C1208" s="4" t="s">
        <v>6</v>
      </c>
      <c r="D1208" s="4" t="s">
        <v>49</v>
      </c>
      <c r="E1208" s="4" t="s">
        <v>2</v>
      </c>
      <c r="F1208" s="4" t="s">
        <v>3</v>
      </c>
      <c r="G1208" s="4" t="s">
        <v>4</v>
      </c>
      <c r="H1208" s="4" t="s">
        <v>30</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6">
      <c r="A1209" s="2">
        <v>4701</v>
      </c>
      <c r="B1209" s="3">
        <v>46199</v>
      </c>
      <c r="C1209" s="4" t="s">
        <v>0</v>
      </c>
      <c r="D1209" s="4" t="s">
        <v>1</v>
      </c>
      <c r="E1209" s="4" t="s">
        <v>8</v>
      </c>
      <c r="F1209" s="4" t="s">
        <v>16</v>
      </c>
      <c r="G1209" s="4" t="s">
        <v>4</v>
      </c>
      <c r="H1209" s="4" t="s">
        <v>5</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6">
      <c r="A1210" s="2">
        <v>4805</v>
      </c>
      <c r="B1210" s="3">
        <v>46199</v>
      </c>
      <c r="C1210" s="4" t="s">
        <v>11</v>
      </c>
      <c r="D1210" s="4" t="s">
        <v>39</v>
      </c>
      <c r="E1210" s="4" t="s">
        <v>2</v>
      </c>
      <c r="F1210" s="4" t="s">
        <v>3</v>
      </c>
      <c r="G1210" s="4" t="s">
        <v>23</v>
      </c>
      <c r="H1210" s="4" t="s">
        <v>51</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6">
      <c r="A1211" s="2">
        <v>912</v>
      </c>
      <c r="B1211" s="3">
        <v>46200</v>
      </c>
      <c r="C1211" s="4" t="s">
        <v>0</v>
      </c>
      <c r="D1211" s="4" t="s">
        <v>1</v>
      </c>
      <c r="E1211" s="4" t="s">
        <v>28</v>
      </c>
      <c r="F1211" s="4" t="s">
        <v>13</v>
      </c>
      <c r="G1211" s="4" t="s">
        <v>14</v>
      </c>
      <c r="H1211" s="4" t="s">
        <v>32</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6">
      <c r="A1212" s="2">
        <v>1837</v>
      </c>
      <c r="B1212" s="3">
        <v>46200</v>
      </c>
      <c r="C1212" s="4" t="s">
        <v>0</v>
      </c>
      <c r="D1212" s="4" t="s">
        <v>1</v>
      </c>
      <c r="E1212" s="4" t="s">
        <v>28</v>
      </c>
      <c r="F1212" s="4" t="s">
        <v>16</v>
      </c>
      <c r="G1212" s="4" t="s">
        <v>23</v>
      </c>
      <c r="H1212" s="4" t="s">
        <v>29</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6">
      <c r="A1213" s="2">
        <v>2216</v>
      </c>
      <c r="B1213" s="3">
        <v>46200</v>
      </c>
      <c r="C1213" s="4" t="s">
        <v>0</v>
      </c>
      <c r="D1213" s="4" t="s">
        <v>36</v>
      </c>
      <c r="E1213" s="4" t="s">
        <v>2</v>
      </c>
      <c r="F1213" s="4" t="s">
        <v>16</v>
      </c>
      <c r="G1213" s="4" t="s">
        <v>4</v>
      </c>
      <c r="H1213" s="4" t="s">
        <v>5</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6">
      <c r="A1214" s="2">
        <v>2451</v>
      </c>
      <c r="B1214" s="3">
        <v>46200</v>
      </c>
      <c r="C1214" s="4" t="s">
        <v>0</v>
      </c>
      <c r="D1214" s="4" t="s">
        <v>36</v>
      </c>
      <c r="E1214" s="4" t="s">
        <v>8</v>
      </c>
      <c r="F1214" s="4" t="s">
        <v>16</v>
      </c>
      <c r="G1214" s="4" t="s">
        <v>14</v>
      </c>
      <c r="H1214" s="4" t="s">
        <v>48</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6">
      <c r="A1215" s="2">
        <v>2874</v>
      </c>
      <c r="B1215" s="3">
        <v>46200</v>
      </c>
      <c r="C1215" s="4" t="s">
        <v>6</v>
      </c>
      <c r="D1215" s="4" t="s">
        <v>43</v>
      </c>
      <c r="E1215" s="4" t="s">
        <v>19</v>
      </c>
      <c r="F1215" s="4" t="s">
        <v>13</v>
      </c>
      <c r="G1215" s="4" t="s">
        <v>4</v>
      </c>
      <c r="H1215" s="4" t="s">
        <v>26</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6">
      <c r="A1216" s="2">
        <v>2885</v>
      </c>
      <c r="B1216" s="3">
        <v>46200</v>
      </c>
      <c r="C1216" s="4" t="s">
        <v>0</v>
      </c>
      <c r="D1216" s="4" t="s">
        <v>1</v>
      </c>
      <c r="E1216" s="4" t="s">
        <v>2</v>
      </c>
      <c r="F1216" s="4" t="s">
        <v>16</v>
      </c>
      <c r="G1216" s="4" t="s">
        <v>14</v>
      </c>
      <c r="H1216" s="4" t="s">
        <v>32</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6">
      <c r="A1217" s="2">
        <v>3014</v>
      </c>
      <c r="B1217" s="3">
        <v>46200</v>
      </c>
      <c r="C1217" s="4" t="s">
        <v>11</v>
      </c>
      <c r="D1217" s="4" t="s">
        <v>39</v>
      </c>
      <c r="E1217" s="4" t="s">
        <v>2</v>
      </c>
      <c r="F1217" s="4" t="s">
        <v>13</v>
      </c>
      <c r="G1217" s="4" t="s">
        <v>34</v>
      </c>
      <c r="H1217" s="4" t="s">
        <v>45</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6">
      <c r="A1218" s="2">
        <v>3273</v>
      </c>
      <c r="B1218" s="3">
        <v>46200</v>
      </c>
      <c r="C1218" s="4" t="s">
        <v>11</v>
      </c>
      <c r="D1218" s="4" t="s">
        <v>18</v>
      </c>
      <c r="E1218" s="4" t="s">
        <v>2</v>
      </c>
      <c r="F1218" s="4" t="s">
        <v>16</v>
      </c>
      <c r="G1218" s="4" t="s">
        <v>23</v>
      </c>
      <c r="H1218" s="4" t="s">
        <v>24</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6">
      <c r="A1219" s="2">
        <v>5041</v>
      </c>
      <c r="B1219" s="3">
        <v>46200</v>
      </c>
      <c r="C1219" s="4" t="s">
        <v>0</v>
      </c>
      <c r="D1219" s="4" t="s">
        <v>50</v>
      </c>
      <c r="E1219" s="4" t="s">
        <v>19</v>
      </c>
      <c r="F1219" s="4" t="s">
        <v>13</v>
      </c>
      <c r="G1219" s="4" t="s">
        <v>23</v>
      </c>
      <c r="H1219" s="4" t="s">
        <v>51</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6">
      <c r="A1220" s="2">
        <v>312</v>
      </c>
      <c r="B1220" s="3">
        <v>46201</v>
      </c>
      <c r="C1220" s="4" t="s">
        <v>20</v>
      </c>
      <c r="D1220" s="4" t="s">
        <v>31</v>
      </c>
      <c r="E1220" s="4" t="s">
        <v>28</v>
      </c>
      <c r="F1220" s="4" t="s">
        <v>3</v>
      </c>
      <c r="G1220" s="4" t="s">
        <v>34</v>
      </c>
      <c r="H1220" s="4" t="s">
        <v>42</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6">
      <c r="A1221" s="2">
        <v>647</v>
      </c>
      <c r="B1221" s="3">
        <v>46201</v>
      </c>
      <c r="C1221" s="4" t="s">
        <v>0</v>
      </c>
      <c r="D1221" s="4" t="s">
        <v>1</v>
      </c>
      <c r="E1221" s="4" t="s">
        <v>2</v>
      </c>
      <c r="F1221" s="4" t="s">
        <v>3</v>
      </c>
      <c r="G1221" s="4" t="s">
        <v>14</v>
      </c>
      <c r="H1221" s="4" t="s">
        <v>48</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6">
      <c r="A1222" s="2">
        <v>708</v>
      </c>
      <c r="B1222" s="3">
        <v>46201</v>
      </c>
      <c r="C1222" s="4" t="s">
        <v>6</v>
      </c>
      <c r="D1222" s="4" t="s">
        <v>41</v>
      </c>
      <c r="E1222" s="4" t="s">
        <v>2</v>
      </c>
      <c r="F1222" s="4" t="s">
        <v>3</v>
      </c>
      <c r="G1222" s="4" t="s">
        <v>9</v>
      </c>
      <c r="H1222" s="4" t="s">
        <v>37</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6">
      <c r="A1223" s="2">
        <v>886</v>
      </c>
      <c r="B1223" s="3">
        <v>46201</v>
      </c>
      <c r="C1223" s="4" t="s">
        <v>0</v>
      </c>
      <c r="D1223" s="4" t="s">
        <v>1</v>
      </c>
      <c r="E1223" s="4" t="s">
        <v>19</v>
      </c>
      <c r="F1223" s="4" t="s">
        <v>16</v>
      </c>
      <c r="G1223" s="4" t="s">
        <v>23</v>
      </c>
      <c r="H1223" s="4" t="s">
        <v>51</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6">
      <c r="A1224" s="2">
        <v>944</v>
      </c>
      <c r="B1224" s="3">
        <v>46201</v>
      </c>
      <c r="C1224" s="4" t="s">
        <v>20</v>
      </c>
      <c r="D1224" s="4" t="s">
        <v>31</v>
      </c>
      <c r="E1224" s="4" t="s">
        <v>28</v>
      </c>
      <c r="F1224" s="4" t="s">
        <v>3</v>
      </c>
      <c r="G1224" s="4" t="s">
        <v>23</v>
      </c>
      <c r="H1224" s="4" t="s">
        <v>40</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6">
      <c r="A1225" s="2">
        <v>1050</v>
      </c>
      <c r="B1225" s="3">
        <v>46201</v>
      </c>
      <c r="C1225" s="4" t="s">
        <v>20</v>
      </c>
      <c r="D1225" s="4" t="s">
        <v>33</v>
      </c>
      <c r="E1225" s="4" t="s">
        <v>28</v>
      </c>
      <c r="F1225" s="4" t="s">
        <v>13</v>
      </c>
      <c r="G1225" s="4" t="s">
        <v>9</v>
      </c>
      <c r="H1225" s="4" t="s">
        <v>46</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6">
      <c r="A1226" s="2">
        <v>1677</v>
      </c>
      <c r="B1226" s="3">
        <v>46201</v>
      </c>
      <c r="C1226" s="4" t="s">
        <v>20</v>
      </c>
      <c r="D1226" s="4" t="s">
        <v>47</v>
      </c>
      <c r="E1226" s="4" t="s">
        <v>8</v>
      </c>
      <c r="F1226" s="4" t="s">
        <v>16</v>
      </c>
      <c r="G1226" s="4" t="s">
        <v>23</v>
      </c>
      <c r="H1226" s="4" t="s">
        <v>40</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6">
      <c r="A1227" s="2">
        <v>2109</v>
      </c>
      <c r="B1227" s="3">
        <v>46201</v>
      </c>
      <c r="C1227" s="4" t="s">
        <v>6</v>
      </c>
      <c r="D1227" s="4" t="s">
        <v>49</v>
      </c>
      <c r="E1227" s="4" t="s">
        <v>2</v>
      </c>
      <c r="F1227" s="4" t="s">
        <v>13</v>
      </c>
      <c r="G1227" s="4" t="s">
        <v>4</v>
      </c>
      <c r="H1227" s="4" t="s">
        <v>26</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6">
      <c r="A1228" s="2">
        <v>3688</v>
      </c>
      <c r="B1228" s="3">
        <v>46201</v>
      </c>
      <c r="C1228" s="4" t="s">
        <v>11</v>
      </c>
      <c r="D1228" s="4" t="s">
        <v>52</v>
      </c>
      <c r="E1228" s="4" t="s">
        <v>19</v>
      </c>
      <c r="F1228" s="4" t="s">
        <v>13</v>
      </c>
      <c r="G1228" s="4" t="s">
        <v>34</v>
      </c>
      <c r="H1228" s="4" t="s">
        <v>35</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6">
      <c r="A1229" s="2">
        <v>521</v>
      </c>
      <c r="B1229" s="3">
        <v>46202</v>
      </c>
      <c r="C1229" s="4" t="s">
        <v>20</v>
      </c>
      <c r="D1229" s="4" t="s">
        <v>33</v>
      </c>
      <c r="E1229" s="4" t="s">
        <v>8</v>
      </c>
      <c r="F1229" s="4" t="s">
        <v>16</v>
      </c>
      <c r="G1229" s="4" t="s">
        <v>4</v>
      </c>
      <c r="H1229" s="4" t="s">
        <v>30</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6">
      <c r="A1230" s="2">
        <v>557</v>
      </c>
      <c r="B1230" s="3">
        <v>46202</v>
      </c>
      <c r="C1230" s="4" t="s">
        <v>6</v>
      </c>
      <c r="D1230" s="4" t="s">
        <v>43</v>
      </c>
      <c r="E1230" s="4" t="s">
        <v>8</v>
      </c>
      <c r="F1230" s="4" t="s">
        <v>16</v>
      </c>
      <c r="G1230" s="4" t="s">
        <v>4</v>
      </c>
      <c r="H1230" s="4" t="s">
        <v>26</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6">
      <c r="A1231" s="2">
        <v>929</v>
      </c>
      <c r="B1231" s="3">
        <v>46202</v>
      </c>
      <c r="C1231" s="4" t="s">
        <v>0</v>
      </c>
      <c r="D1231" s="4" t="s">
        <v>1</v>
      </c>
      <c r="E1231" s="4" t="s">
        <v>2</v>
      </c>
      <c r="F1231" s="4" t="s">
        <v>3</v>
      </c>
      <c r="G1231" s="4" t="s">
        <v>34</v>
      </c>
      <c r="H1231" s="4" t="s">
        <v>35</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6">
      <c r="A1232" s="2">
        <v>1089</v>
      </c>
      <c r="B1232" s="3">
        <v>46202</v>
      </c>
      <c r="C1232" s="4" t="s">
        <v>6</v>
      </c>
      <c r="D1232" s="4" t="s">
        <v>41</v>
      </c>
      <c r="E1232" s="4" t="s">
        <v>19</v>
      </c>
      <c r="F1232" s="4" t="s">
        <v>3</v>
      </c>
      <c r="G1232" s="4" t="s">
        <v>9</v>
      </c>
      <c r="H1232" s="4" t="s">
        <v>10</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6">
      <c r="A1233" s="2">
        <v>1655</v>
      </c>
      <c r="B1233" s="3">
        <v>46202</v>
      </c>
      <c r="C1233" s="4" t="s">
        <v>0</v>
      </c>
      <c r="D1233" s="4" t="s">
        <v>1</v>
      </c>
      <c r="E1233" s="4" t="s">
        <v>8</v>
      </c>
      <c r="F1233" s="4" t="s">
        <v>16</v>
      </c>
      <c r="G1233" s="4" t="s">
        <v>14</v>
      </c>
      <c r="H1233" s="4" t="s">
        <v>48</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6">
      <c r="A1234" s="2">
        <v>1897</v>
      </c>
      <c r="B1234" s="3">
        <v>46202</v>
      </c>
      <c r="C1234" s="4" t="s">
        <v>6</v>
      </c>
      <c r="D1234" s="4" t="s">
        <v>41</v>
      </c>
      <c r="E1234" s="4" t="s">
        <v>2</v>
      </c>
      <c r="F1234" s="4" t="s">
        <v>16</v>
      </c>
      <c r="G1234" s="4" t="s">
        <v>4</v>
      </c>
      <c r="H1234" s="4" t="s">
        <v>22</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6">
      <c r="A1235" s="2">
        <v>2417</v>
      </c>
      <c r="B1235" s="3">
        <v>46202</v>
      </c>
      <c r="C1235" s="4" t="s">
        <v>6</v>
      </c>
      <c r="D1235" s="4" t="s">
        <v>43</v>
      </c>
      <c r="E1235" s="4" t="s">
        <v>2</v>
      </c>
      <c r="F1235" s="4" t="s">
        <v>16</v>
      </c>
      <c r="G1235" s="4" t="s">
        <v>34</v>
      </c>
      <c r="H1235" s="4" t="s">
        <v>45</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6">
      <c r="A1236" s="2">
        <v>3474</v>
      </c>
      <c r="B1236" s="3">
        <v>46202</v>
      </c>
      <c r="C1236" s="4" t="s">
        <v>20</v>
      </c>
      <c r="D1236" s="4" t="s">
        <v>33</v>
      </c>
      <c r="E1236" s="4" t="s">
        <v>8</v>
      </c>
      <c r="F1236" s="4" t="s">
        <v>3</v>
      </c>
      <c r="G1236" s="4" t="s">
        <v>14</v>
      </c>
      <c r="H1236" s="4" t="s">
        <v>44</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6">
      <c r="A1237" s="2">
        <v>4079</v>
      </c>
      <c r="B1237" s="3">
        <v>46202</v>
      </c>
      <c r="C1237" s="4" t="s">
        <v>11</v>
      </c>
      <c r="D1237" s="4" t="s">
        <v>25</v>
      </c>
      <c r="E1237" s="4" t="s">
        <v>2</v>
      </c>
      <c r="F1237" s="4" t="s">
        <v>13</v>
      </c>
      <c r="G1237" s="4" t="s">
        <v>23</v>
      </c>
      <c r="H1237" s="4" t="s">
        <v>29</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6">
      <c r="A1238" s="2">
        <v>45</v>
      </c>
      <c r="B1238" s="3">
        <v>46203</v>
      </c>
      <c r="C1238" s="4" t="s">
        <v>11</v>
      </c>
      <c r="D1238" s="4" t="s">
        <v>12</v>
      </c>
      <c r="E1238" s="4" t="s">
        <v>19</v>
      </c>
      <c r="F1238" s="4" t="s">
        <v>13</v>
      </c>
      <c r="G1238" s="4" t="s">
        <v>9</v>
      </c>
      <c r="H1238" s="4" t="s">
        <v>10</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6">
      <c r="A1239" s="2">
        <v>2895</v>
      </c>
      <c r="B1239" s="3">
        <v>46203</v>
      </c>
      <c r="C1239" s="4" t="s">
        <v>20</v>
      </c>
      <c r="D1239" s="4" t="s">
        <v>33</v>
      </c>
      <c r="E1239" s="4" t="s">
        <v>2</v>
      </c>
      <c r="F1239" s="4" t="s">
        <v>3</v>
      </c>
      <c r="G1239" s="4" t="s">
        <v>34</v>
      </c>
      <c r="H1239" s="4" t="s">
        <v>35</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6">
      <c r="A1240" s="2">
        <v>5158</v>
      </c>
      <c r="B1240" s="3">
        <v>46203</v>
      </c>
      <c r="C1240" s="4" t="s">
        <v>6</v>
      </c>
      <c r="D1240" s="4" t="s">
        <v>27</v>
      </c>
      <c r="E1240" s="4" t="s">
        <v>19</v>
      </c>
      <c r="F1240" s="4" t="s">
        <v>13</v>
      </c>
      <c r="G1240" s="4" t="s">
        <v>9</v>
      </c>
      <c r="H1240" s="4" t="s">
        <v>37</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6">
      <c r="A1241" s="2">
        <v>1217</v>
      </c>
      <c r="B1241" s="3">
        <v>46204</v>
      </c>
      <c r="C1241" s="4" t="s">
        <v>11</v>
      </c>
      <c r="D1241" s="4" t="s">
        <v>18</v>
      </c>
      <c r="E1241" s="4" t="s">
        <v>2</v>
      </c>
      <c r="F1241" s="4" t="s">
        <v>3</v>
      </c>
      <c r="G1241" s="4" t="s">
        <v>23</v>
      </c>
      <c r="H1241" s="4" t="s">
        <v>51</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6">
      <c r="A1242" s="2">
        <v>2249</v>
      </c>
      <c r="B1242" s="3">
        <v>46204</v>
      </c>
      <c r="C1242" s="4" t="s">
        <v>0</v>
      </c>
      <c r="D1242" s="4" t="s">
        <v>50</v>
      </c>
      <c r="E1242" s="4" t="s">
        <v>28</v>
      </c>
      <c r="F1242" s="4" t="s">
        <v>13</v>
      </c>
      <c r="G1242" s="4" t="s">
        <v>34</v>
      </c>
      <c r="H1242" s="4" t="s">
        <v>42</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6">
      <c r="A1243" s="2">
        <v>2650</v>
      </c>
      <c r="B1243" s="3">
        <v>46204</v>
      </c>
      <c r="C1243" s="4" t="s">
        <v>20</v>
      </c>
      <c r="D1243" s="4" t="s">
        <v>31</v>
      </c>
      <c r="E1243" s="4" t="s">
        <v>8</v>
      </c>
      <c r="F1243" s="4" t="s">
        <v>16</v>
      </c>
      <c r="G1243" s="4" t="s">
        <v>14</v>
      </c>
      <c r="H1243" s="4" t="s">
        <v>48</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6">
      <c r="A1244" s="2">
        <v>3937</v>
      </c>
      <c r="B1244" s="3">
        <v>46204</v>
      </c>
      <c r="C1244" s="4" t="s">
        <v>20</v>
      </c>
      <c r="D1244" s="4" t="s">
        <v>31</v>
      </c>
      <c r="E1244" s="4" t="s">
        <v>2</v>
      </c>
      <c r="F1244" s="4" t="s">
        <v>16</v>
      </c>
      <c r="G1244" s="4" t="s">
        <v>23</v>
      </c>
      <c r="H1244" s="4" t="s">
        <v>51</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6">
      <c r="A1245" s="2">
        <v>4122</v>
      </c>
      <c r="B1245" s="3">
        <v>46204</v>
      </c>
      <c r="C1245" s="4" t="s">
        <v>20</v>
      </c>
      <c r="D1245" s="4" t="s">
        <v>33</v>
      </c>
      <c r="E1245" s="4" t="s">
        <v>2</v>
      </c>
      <c r="F1245" s="4" t="s">
        <v>3</v>
      </c>
      <c r="G1245" s="4" t="s">
        <v>4</v>
      </c>
      <c r="H1245" s="4" t="s">
        <v>5</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6">
      <c r="A1246" s="2">
        <v>4589</v>
      </c>
      <c r="B1246" s="3">
        <v>46204</v>
      </c>
      <c r="C1246" s="4" t="s">
        <v>20</v>
      </c>
      <c r="D1246" s="4" t="s">
        <v>33</v>
      </c>
      <c r="E1246" s="4" t="s">
        <v>19</v>
      </c>
      <c r="F1246" s="4" t="s">
        <v>13</v>
      </c>
      <c r="G1246" s="4" t="s">
        <v>4</v>
      </c>
      <c r="H1246" s="4" t="s">
        <v>30</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6">
      <c r="A1247" s="2">
        <v>4873</v>
      </c>
      <c r="B1247" s="3">
        <v>46204</v>
      </c>
      <c r="C1247" s="4" t="s">
        <v>20</v>
      </c>
      <c r="D1247" s="4" t="s">
        <v>47</v>
      </c>
      <c r="E1247" s="4" t="s">
        <v>2</v>
      </c>
      <c r="F1247" s="4" t="s">
        <v>13</v>
      </c>
      <c r="G1247" s="4" t="s">
        <v>4</v>
      </c>
      <c r="H1247" s="4" t="s">
        <v>30</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6">
      <c r="A1248" s="2">
        <v>729</v>
      </c>
      <c r="B1248" s="3">
        <v>46205</v>
      </c>
      <c r="C1248" s="4" t="s">
        <v>11</v>
      </c>
      <c r="D1248" s="4" t="s">
        <v>12</v>
      </c>
      <c r="E1248" s="4" t="s">
        <v>2</v>
      </c>
      <c r="F1248" s="4" t="s">
        <v>3</v>
      </c>
      <c r="G1248" s="4" t="s">
        <v>14</v>
      </c>
      <c r="H1248" s="4" t="s">
        <v>48</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6">
      <c r="A1249" s="2">
        <v>906</v>
      </c>
      <c r="B1249" s="3">
        <v>46205</v>
      </c>
      <c r="C1249" s="4" t="s">
        <v>20</v>
      </c>
      <c r="D1249" s="4" t="s">
        <v>33</v>
      </c>
      <c r="E1249" s="4" t="s">
        <v>2</v>
      </c>
      <c r="F1249" s="4" t="s">
        <v>13</v>
      </c>
      <c r="G1249" s="4" t="s">
        <v>4</v>
      </c>
      <c r="H1249" s="4" t="s">
        <v>5</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6">
      <c r="A1250" s="2">
        <v>1531</v>
      </c>
      <c r="B1250" s="3">
        <v>46205</v>
      </c>
      <c r="C1250" s="4" t="s">
        <v>11</v>
      </c>
      <c r="D1250" s="4" t="s">
        <v>52</v>
      </c>
      <c r="E1250" s="4" t="s">
        <v>2</v>
      </c>
      <c r="F1250" s="4" t="s">
        <v>13</v>
      </c>
      <c r="G1250" s="4" t="s">
        <v>14</v>
      </c>
      <c r="H1250" s="4" t="s">
        <v>44</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6">
      <c r="A1251" s="2">
        <v>1683</v>
      </c>
      <c r="B1251" s="3">
        <v>46205</v>
      </c>
      <c r="C1251" s="4" t="s">
        <v>11</v>
      </c>
      <c r="D1251" s="4" t="s">
        <v>12</v>
      </c>
      <c r="E1251" s="4" t="s">
        <v>28</v>
      </c>
      <c r="F1251" s="4" t="s">
        <v>3</v>
      </c>
      <c r="G1251" s="4" t="s">
        <v>9</v>
      </c>
      <c r="H1251" s="4" t="s">
        <v>37</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6">
      <c r="A1252" s="2">
        <v>2363</v>
      </c>
      <c r="B1252" s="3">
        <v>46205</v>
      </c>
      <c r="C1252" s="4" t="s">
        <v>20</v>
      </c>
      <c r="D1252" s="4" t="s">
        <v>31</v>
      </c>
      <c r="E1252" s="4" t="s">
        <v>2</v>
      </c>
      <c r="F1252" s="4" t="s">
        <v>13</v>
      </c>
      <c r="G1252" s="4" t="s">
        <v>9</v>
      </c>
      <c r="H1252" s="4" t="s">
        <v>46</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6">
      <c r="A1253" s="2">
        <v>3858</v>
      </c>
      <c r="B1253" s="3">
        <v>46205</v>
      </c>
      <c r="C1253" s="4" t="s">
        <v>11</v>
      </c>
      <c r="D1253" s="4" t="s">
        <v>18</v>
      </c>
      <c r="E1253" s="4" t="s">
        <v>28</v>
      </c>
      <c r="F1253" s="4" t="s">
        <v>3</v>
      </c>
      <c r="G1253" s="4" t="s">
        <v>4</v>
      </c>
      <c r="H1253" s="4" t="s">
        <v>5</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6">
      <c r="A1254" s="2">
        <v>4233</v>
      </c>
      <c r="B1254" s="3">
        <v>46205</v>
      </c>
      <c r="C1254" s="4" t="s">
        <v>6</v>
      </c>
      <c r="D1254" s="4" t="s">
        <v>27</v>
      </c>
      <c r="E1254" s="4" t="s">
        <v>28</v>
      </c>
      <c r="F1254" s="4" t="s">
        <v>13</v>
      </c>
      <c r="G1254" s="4" t="s">
        <v>9</v>
      </c>
      <c r="H1254" s="4" t="s">
        <v>17</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6">
      <c r="A1255" s="2">
        <v>5071</v>
      </c>
      <c r="B1255" s="3">
        <v>46205</v>
      </c>
      <c r="C1255" s="4" t="s">
        <v>20</v>
      </c>
      <c r="D1255" s="4" t="s">
        <v>31</v>
      </c>
      <c r="E1255" s="4" t="s">
        <v>2</v>
      </c>
      <c r="F1255" s="4" t="s">
        <v>13</v>
      </c>
      <c r="G1255" s="4" t="s">
        <v>9</v>
      </c>
      <c r="H1255" s="4" t="s">
        <v>10</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6">
      <c r="A1256" s="2">
        <v>5174</v>
      </c>
      <c r="B1256" s="3">
        <v>46205</v>
      </c>
      <c r="C1256" s="4" t="s">
        <v>6</v>
      </c>
      <c r="D1256" s="4" t="s">
        <v>41</v>
      </c>
      <c r="E1256" s="4" t="s">
        <v>19</v>
      </c>
      <c r="F1256" s="4" t="s">
        <v>13</v>
      </c>
      <c r="G1256" s="4" t="s">
        <v>14</v>
      </c>
      <c r="H1256" s="4" t="s">
        <v>32</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6">
      <c r="A1257" s="2">
        <v>727</v>
      </c>
      <c r="B1257" s="3">
        <v>46206</v>
      </c>
      <c r="C1257" s="4" t="s">
        <v>20</v>
      </c>
      <c r="D1257" s="4" t="s">
        <v>21</v>
      </c>
      <c r="E1257" s="4" t="s">
        <v>19</v>
      </c>
      <c r="F1257" s="4" t="s">
        <v>13</v>
      </c>
      <c r="G1257" s="4" t="s">
        <v>34</v>
      </c>
      <c r="H1257" s="4" t="s">
        <v>42</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6">
      <c r="A1258" s="2">
        <v>1546</v>
      </c>
      <c r="B1258" s="3">
        <v>46206</v>
      </c>
      <c r="C1258" s="4" t="s">
        <v>20</v>
      </c>
      <c r="D1258" s="4" t="s">
        <v>47</v>
      </c>
      <c r="E1258" s="4" t="s">
        <v>2</v>
      </c>
      <c r="F1258" s="4" t="s">
        <v>16</v>
      </c>
      <c r="G1258" s="4" t="s">
        <v>14</v>
      </c>
      <c r="H1258" s="4" t="s">
        <v>48</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6">
      <c r="A1259" s="2">
        <v>3610</v>
      </c>
      <c r="B1259" s="3">
        <v>46206</v>
      </c>
      <c r="C1259" s="4" t="s">
        <v>11</v>
      </c>
      <c r="D1259" s="4" t="s">
        <v>12</v>
      </c>
      <c r="E1259" s="4" t="s">
        <v>8</v>
      </c>
      <c r="F1259" s="4" t="s">
        <v>16</v>
      </c>
      <c r="G1259" s="4" t="s">
        <v>34</v>
      </c>
      <c r="H1259" s="4" t="s">
        <v>35</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6">
      <c r="A1260" s="2">
        <v>3931</v>
      </c>
      <c r="B1260" s="3">
        <v>46206</v>
      </c>
      <c r="C1260" s="4" t="s">
        <v>11</v>
      </c>
      <c r="D1260" s="4" t="s">
        <v>52</v>
      </c>
      <c r="E1260" s="4" t="s">
        <v>8</v>
      </c>
      <c r="F1260" s="4" t="s">
        <v>16</v>
      </c>
      <c r="G1260" s="4" t="s">
        <v>9</v>
      </c>
      <c r="H1260" s="4" t="s">
        <v>17</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6">
      <c r="A1261" s="2">
        <v>3942</v>
      </c>
      <c r="B1261" s="3">
        <v>46206</v>
      </c>
      <c r="C1261" s="4" t="s">
        <v>6</v>
      </c>
      <c r="D1261" s="4" t="s">
        <v>43</v>
      </c>
      <c r="E1261" s="4" t="s">
        <v>2</v>
      </c>
      <c r="F1261" s="4" t="s">
        <v>13</v>
      </c>
      <c r="G1261" s="4" t="s">
        <v>9</v>
      </c>
      <c r="H1261" s="4" t="s">
        <v>46</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6">
      <c r="A1262" s="2">
        <v>4165</v>
      </c>
      <c r="B1262" s="3">
        <v>46206</v>
      </c>
      <c r="C1262" s="4" t="s">
        <v>6</v>
      </c>
      <c r="D1262" s="4" t="s">
        <v>49</v>
      </c>
      <c r="E1262" s="4" t="s">
        <v>2</v>
      </c>
      <c r="F1262" s="4" t="s">
        <v>13</v>
      </c>
      <c r="G1262" s="4" t="s">
        <v>9</v>
      </c>
      <c r="H1262" s="4" t="s">
        <v>37</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6">
      <c r="A1263" s="2">
        <v>1149</v>
      </c>
      <c r="B1263" s="3">
        <v>46207</v>
      </c>
      <c r="C1263" s="4" t="s">
        <v>0</v>
      </c>
      <c r="D1263" s="4" t="s">
        <v>50</v>
      </c>
      <c r="E1263" s="4" t="s">
        <v>2</v>
      </c>
      <c r="F1263" s="4" t="s">
        <v>13</v>
      </c>
      <c r="G1263" s="4" t="s">
        <v>4</v>
      </c>
      <c r="H1263" s="4" t="s">
        <v>5</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6">
      <c r="A1264" s="2">
        <v>1310</v>
      </c>
      <c r="B1264" s="3">
        <v>46207</v>
      </c>
      <c r="C1264" s="4" t="s">
        <v>11</v>
      </c>
      <c r="D1264" s="4" t="s">
        <v>39</v>
      </c>
      <c r="E1264" s="4" t="s">
        <v>19</v>
      </c>
      <c r="F1264" s="4" t="s">
        <v>13</v>
      </c>
      <c r="G1264" s="4" t="s">
        <v>4</v>
      </c>
      <c r="H1264" s="4" t="s">
        <v>30</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6">
      <c r="A1265" s="2">
        <v>2352</v>
      </c>
      <c r="B1265" s="3">
        <v>46207</v>
      </c>
      <c r="C1265" s="4" t="s">
        <v>11</v>
      </c>
      <c r="D1265" s="4" t="s">
        <v>18</v>
      </c>
      <c r="E1265" s="4" t="s">
        <v>8</v>
      </c>
      <c r="F1265" s="4" t="s">
        <v>3</v>
      </c>
      <c r="G1265" s="4" t="s">
        <v>9</v>
      </c>
      <c r="H1265" s="4" t="s">
        <v>46</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6">
      <c r="A1266" s="2">
        <v>2547</v>
      </c>
      <c r="B1266" s="3">
        <v>46207</v>
      </c>
      <c r="C1266" s="4" t="s">
        <v>6</v>
      </c>
      <c r="D1266" s="4" t="s">
        <v>43</v>
      </c>
      <c r="E1266" s="4" t="s">
        <v>2</v>
      </c>
      <c r="F1266" s="4" t="s">
        <v>16</v>
      </c>
      <c r="G1266" s="4" t="s">
        <v>34</v>
      </c>
      <c r="H1266" s="4" t="s">
        <v>35</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6">
      <c r="A1267" s="2">
        <v>2720</v>
      </c>
      <c r="B1267" s="3">
        <v>46207</v>
      </c>
      <c r="C1267" s="4" t="s">
        <v>20</v>
      </c>
      <c r="D1267" s="4" t="s">
        <v>33</v>
      </c>
      <c r="E1267" s="4" t="s">
        <v>2</v>
      </c>
      <c r="F1267" s="4" t="s">
        <v>13</v>
      </c>
      <c r="G1267" s="4" t="s">
        <v>9</v>
      </c>
      <c r="H1267" s="4" t="s">
        <v>17</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6">
      <c r="A1268" s="2">
        <v>3591</v>
      </c>
      <c r="B1268" s="3">
        <v>46207</v>
      </c>
      <c r="C1268" s="4" t="s">
        <v>20</v>
      </c>
      <c r="D1268" s="4" t="s">
        <v>47</v>
      </c>
      <c r="E1268" s="4" t="s">
        <v>2</v>
      </c>
      <c r="F1268" s="4" t="s">
        <v>3</v>
      </c>
      <c r="G1268" s="4" t="s">
        <v>14</v>
      </c>
      <c r="H1268" s="4" t="s">
        <v>48</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6">
      <c r="A1269" s="2">
        <v>3819</v>
      </c>
      <c r="B1269" s="3">
        <v>46207</v>
      </c>
      <c r="C1269" s="4" t="s">
        <v>6</v>
      </c>
      <c r="D1269" s="4" t="s">
        <v>7</v>
      </c>
      <c r="E1269" s="4" t="s">
        <v>2</v>
      </c>
      <c r="F1269" s="4" t="s">
        <v>3</v>
      </c>
      <c r="G1269" s="4" t="s">
        <v>34</v>
      </c>
      <c r="H1269" s="4" t="s">
        <v>35</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6">
      <c r="A1270" s="2">
        <v>4869</v>
      </c>
      <c r="B1270" s="3">
        <v>46207</v>
      </c>
      <c r="C1270" s="4" t="s">
        <v>0</v>
      </c>
      <c r="D1270" s="4" t="s">
        <v>50</v>
      </c>
      <c r="E1270" s="4" t="s">
        <v>19</v>
      </c>
      <c r="F1270" s="4" t="s">
        <v>3</v>
      </c>
      <c r="G1270" s="4" t="s">
        <v>23</v>
      </c>
      <c r="H1270" s="4" t="s">
        <v>29</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6">
      <c r="A1271" s="2">
        <v>4940</v>
      </c>
      <c r="B1271" s="3">
        <v>46207</v>
      </c>
      <c r="C1271" s="4" t="s">
        <v>6</v>
      </c>
      <c r="D1271" s="4" t="s">
        <v>27</v>
      </c>
      <c r="E1271" s="4" t="s">
        <v>2</v>
      </c>
      <c r="F1271" s="4" t="s">
        <v>3</v>
      </c>
      <c r="G1271" s="4" t="s">
        <v>14</v>
      </c>
      <c r="H1271" s="4" t="s">
        <v>48</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6">
      <c r="A1272" s="2">
        <v>5164</v>
      </c>
      <c r="B1272" s="3">
        <v>46207</v>
      </c>
      <c r="C1272" s="4" t="s">
        <v>6</v>
      </c>
      <c r="D1272" s="4" t="s">
        <v>49</v>
      </c>
      <c r="E1272" s="4" t="s">
        <v>2</v>
      </c>
      <c r="F1272" s="4" t="s">
        <v>3</v>
      </c>
      <c r="G1272" s="4" t="s">
        <v>9</v>
      </c>
      <c r="H1272" s="4" t="s">
        <v>17</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6">
      <c r="A1273" s="2">
        <v>659</v>
      </c>
      <c r="B1273" s="3">
        <v>46208</v>
      </c>
      <c r="C1273" s="4" t="s">
        <v>20</v>
      </c>
      <c r="D1273" s="4" t="s">
        <v>47</v>
      </c>
      <c r="E1273" s="4" t="s">
        <v>28</v>
      </c>
      <c r="F1273" s="4" t="s">
        <v>16</v>
      </c>
      <c r="G1273" s="4" t="s">
        <v>4</v>
      </c>
      <c r="H1273" s="4" t="s">
        <v>26</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6">
      <c r="A1274" s="2">
        <v>969</v>
      </c>
      <c r="B1274" s="3">
        <v>46208</v>
      </c>
      <c r="C1274" s="4" t="s">
        <v>6</v>
      </c>
      <c r="D1274" s="4" t="s">
        <v>41</v>
      </c>
      <c r="E1274" s="4" t="s">
        <v>8</v>
      </c>
      <c r="F1274" s="4" t="s">
        <v>16</v>
      </c>
      <c r="G1274" s="4" t="s">
        <v>34</v>
      </c>
      <c r="H1274" s="4" t="s">
        <v>42</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6">
      <c r="A1275" s="2">
        <v>1096</v>
      </c>
      <c r="B1275" s="3">
        <v>46208</v>
      </c>
      <c r="C1275" s="4" t="s">
        <v>6</v>
      </c>
      <c r="D1275" s="4" t="s">
        <v>49</v>
      </c>
      <c r="E1275" s="4" t="s">
        <v>19</v>
      </c>
      <c r="F1275" s="4" t="s">
        <v>13</v>
      </c>
      <c r="G1275" s="4" t="s">
        <v>23</v>
      </c>
      <c r="H1275" s="4" t="s">
        <v>24</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6">
      <c r="A1276" s="2">
        <v>1440</v>
      </c>
      <c r="B1276" s="3">
        <v>46208</v>
      </c>
      <c r="C1276" s="4" t="s">
        <v>20</v>
      </c>
      <c r="D1276" s="4" t="s">
        <v>33</v>
      </c>
      <c r="E1276" s="4" t="s">
        <v>2</v>
      </c>
      <c r="F1276" s="4" t="s">
        <v>3</v>
      </c>
      <c r="G1276" s="4" t="s">
        <v>4</v>
      </c>
      <c r="H1276" s="4" t="s">
        <v>30</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6">
      <c r="A1277" s="2">
        <v>2052</v>
      </c>
      <c r="B1277" s="3">
        <v>46208</v>
      </c>
      <c r="C1277" s="4" t="s">
        <v>20</v>
      </c>
      <c r="D1277" s="4" t="s">
        <v>47</v>
      </c>
      <c r="E1277" s="4" t="s">
        <v>2</v>
      </c>
      <c r="F1277" s="4" t="s">
        <v>16</v>
      </c>
      <c r="G1277" s="4" t="s">
        <v>9</v>
      </c>
      <c r="H1277" s="4" t="s">
        <v>17</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6">
      <c r="A1278" s="2">
        <v>2096</v>
      </c>
      <c r="B1278" s="3">
        <v>46208</v>
      </c>
      <c r="C1278" s="4" t="s">
        <v>20</v>
      </c>
      <c r="D1278" s="4" t="s">
        <v>47</v>
      </c>
      <c r="E1278" s="4" t="s">
        <v>28</v>
      </c>
      <c r="F1278" s="4" t="s">
        <v>3</v>
      </c>
      <c r="G1278" s="4" t="s">
        <v>14</v>
      </c>
      <c r="H1278" s="4" t="s">
        <v>48</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6">
      <c r="A1279" s="2">
        <v>2488</v>
      </c>
      <c r="B1279" s="3">
        <v>46208</v>
      </c>
      <c r="C1279" s="4" t="s">
        <v>20</v>
      </c>
      <c r="D1279" s="4" t="s">
        <v>33</v>
      </c>
      <c r="E1279" s="4" t="s">
        <v>19</v>
      </c>
      <c r="F1279" s="4" t="s">
        <v>13</v>
      </c>
      <c r="G1279" s="4" t="s">
        <v>9</v>
      </c>
      <c r="H1279" s="4" t="s">
        <v>46</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6">
      <c r="A1280" s="2">
        <v>3220</v>
      </c>
      <c r="B1280" s="3">
        <v>46208</v>
      </c>
      <c r="C1280" s="4" t="s">
        <v>0</v>
      </c>
      <c r="D1280" s="4" t="s">
        <v>36</v>
      </c>
      <c r="E1280" s="4" t="s">
        <v>19</v>
      </c>
      <c r="F1280" s="4" t="s">
        <v>3</v>
      </c>
      <c r="G1280" s="4" t="s">
        <v>34</v>
      </c>
      <c r="H1280" s="4" t="s">
        <v>45</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6">
      <c r="A1281" s="2">
        <v>3711</v>
      </c>
      <c r="B1281" s="3">
        <v>46208</v>
      </c>
      <c r="C1281" s="4" t="s">
        <v>20</v>
      </c>
      <c r="D1281" s="4" t="s">
        <v>21</v>
      </c>
      <c r="E1281" s="4" t="s">
        <v>28</v>
      </c>
      <c r="F1281" s="4" t="s">
        <v>13</v>
      </c>
      <c r="G1281" s="4" t="s">
        <v>9</v>
      </c>
      <c r="H1281" s="4" t="s">
        <v>17</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6">
      <c r="A1282" s="2">
        <v>3823</v>
      </c>
      <c r="B1282" s="3">
        <v>46208</v>
      </c>
      <c r="C1282" s="4" t="s">
        <v>20</v>
      </c>
      <c r="D1282" s="4" t="s">
        <v>31</v>
      </c>
      <c r="E1282" s="4" t="s">
        <v>19</v>
      </c>
      <c r="F1282" s="4" t="s">
        <v>13</v>
      </c>
      <c r="G1282" s="4" t="s">
        <v>14</v>
      </c>
      <c r="H1282" s="4" t="s">
        <v>32</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6">
      <c r="A1283" s="2">
        <v>4058</v>
      </c>
      <c r="B1283" s="3">
        <v>46208</v>
      </c>
      <c r="C1283" s="4" t="s">
        <v>20</v>
      </c>
      <c r="D1283" s="4" t="s">
        <v>47</v>
      </c>
      <c r="E1283" s="4" t="s">
        <v>8</v>
      </c>
      <c r="F1283" s="4" t="s">
        <v>16</v>
      </c>
      <c r="G1283" s="4" t="s">
        <v>9</v>
      </c>
      <c r="H1283" s="4" t="s">
        <v>37</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6">
      <c r="A1284" s="2">
        <v>4126</v>
      </c>
      <c r="B1284" s="3">
        <v>46208</v>
      </c>
      <c r="C1284" s="4" t="s">
        <v>20</v>
      </c>
      <c r="D1284" s="4" t="s">
        <v>47</v>
      </c>
      <c r="E1284" s="4" t="s">
        <v>2</v>
      </c>
      <c r="F1284" s="4" t="s">
        <v>13</v>
      </c>
      <c r="G1284" s="4" t="s">
        <v>4</v>
      </c>
      <c r="H1284" s="4" t="s">
        <v>5</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6">
      <c r="A1285" s="2">
        <v>5080</v>
      </c>
      <c r="B1285" s="3">
        <v>46208</v>
      </c>
      <c r="C1285" s="4" t="s">
        <v>11</v>
      </c>
      <c r="D1285" s="4" t="s">
        <v>18</v>
      </c>
      <c r="E1285" s="4" t="s">
        <v>19</v>
      </c>
      <c r="F1285" s="4" t="s">
        <v>13</v>
      </c>
      <c r="G1285" s="4" t="s">
        <v>4</v>
      </c>
      <c r="H1285" s="4" t="s">
        <v>5</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6">
      <c r="A1286" s="2">
        <v>923</v>
      </c>
      <c r="B1286" s="3">
        <v>46209</v>
      </c>
      <c r="C1286" s="4" t="s">
        <v>11</v>
      </c>
      <c r="D1286" s="4" t="s">
        <v>25</v>
      </c>
      <c r="E1286" s="4" t="s">
        <v>2</v>
      </c>
      <c r="F1286" s="4" t="s">
        <v>13</v>
      </c>
      <c r="G1286" s="4" t="s">
        <v>34</v>
      </c>
      <c r="H1286" s="4" t="s">
        <v>35</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6">
      <c r="A1287" s="2">
        <v>1549</v>
      </c>
      <c r="B1287" s="3">
        <v>46209</v>
      </c>
      <c r="C1287" s="4" t="s">
        <v>11</v>
      </c>
      <c r="D1287" s="4" t="s">
        <v>12</v>
      </c>
      <c r="E1287" s="4" t="s">
        <v>2</v>
      </c>
      <c r="F1287" s="4" t="s">
        <v>13</v>
      </c>
      <c r="G1287" s="4" t="s">
        <v>34</v>
      </c>
      <c r="H1287" s="4" t="s">
        <v>38</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6">
      <c r="A1288" s="2">
        <v>1839</v>
      </c>
      <c r="B1288" s="3">
        <v>46209</v>
      </c>
      <c r="C1288" s="4" t="s">
        <v>20</v>
      </c>
      <c r="D1288" s="4" t="s">
        <v>33</v>
      </c>
      <c r="E1288" s="4" t="s">
        <v>19</v>
      </c>
      <c r="F1288" s="4" t="s">
        <v>3</v>
      </c>
      <c r="G1288" s="4" t="s">
        <v>34</v>
      </c>
      <c r="H1288" s="4" t="s">
        <v>35</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6">
      <c r="A1289" s="2">
        <v>2053</v>
      </c>
      <c r="B1289" s="3">
        <v>46209</v>
      </c>
      <c r="C1289" s="4" t="s">
        <v>6</v>
      </c>
      <c r="D1289" s="4" t="s">
        <v>43</v>
      </c>
      <c r="E1289" s="4" t="s">
        <v>2</v>
      </c>
      <c r="F1289" s="4" t="s">
        <v>13</v>
      </c>
      <c r="G1289" s="4" t="s">
        <v>4</v>
      </c>
      <c r="H1289" s="4" t="s">
        <v>5</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6">
      <c r="A1290" s="2">
        <v>2342</v>
      </c>
      <c r="B1290" s="3">
        <v>46209</v>
      </c>
      <c r="C1290" s="4" t="s">
        <v>6</v>
      </c>
      <c r="D1290" s="4" t="s">
        <v>7</v>
      </c>
      <c r="E1290" s="4" t="s">
        <v>2</v>
      </c>
      <c r="F1290" s="4" t="s">
        <v>3</v>
      </c>
      <c r="G1290" s="4" t="s">
        <v>34</v>
      </c>
      <c r="H1290" s="4" t="s">
        <v>42</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6">
      <c r="A1291" s="2">
        <v>2465</v>
      </c>
      <c r="B1291" s="3">
        <v>46209</v>
      </c>
      <c r="C1291" s="4" t="s">
        <v>6</v>
      </c>
      <c r="D1291" s="4" t="s">
        <v>7</v>
      </c>
      <c r="E1291" s="4" t="s">
        <v>28</v>
      </c>
      <c r="F1291" s="4" t="s">
        <v>13</v>
      </c>
      <c r="G1291" s="4" t="s">
        <v>9</v>
      </c>
      <c r="H1291" s="4" t="s">
        <v>17</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6">
      <c r="A1292" s="2">
        <v>3990</v>
      </c>
      <c r="B1292" s="3">
        <v>46209</v>
      </c>
      <c r="C1292" s="4" t="s">
        <v>11</v>
      </c>
      <c r="D1292" s="4" t="s">
        <v>25</v>
      </c>
      <c r="E1292" s="4" t="s">
        <v>2</v>
      </c>
      <c r="F1292" s="4" t="s">
        <v>16</v>
      </c>
      <c r="G1292" s="4" t="s">
        <v>14</v>
      </c>
      <c r="H1292" s="4" t="s">
        <v>44</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6">
      <c r="A1293" s="2">
        <v>4370</v>
      </c>
      <c r="B1293" s="3">
        <v>46209</v>
      </c>
      <c r="C1293" s="4" t="s">
        <v>11</v>
      </c>
      <c r="D1293" s="4" t="s">
        <v>39</v>
      </c>
      <c r="E1293" s="4" t="s">
        <v>2</v>
      </c>
      <c r="F1293" s="4" t="s">
        <v>13</v>
      </c>
      <c r="G1293" s="4" t="s">
        <v>14</v>
      </c>
      <c r="H1293" s="4" t="s">
        <v>48</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6">
      <c r="A1294" s="2">
        <v>4856</v>
      </c>
      <c r="B1294" s="3">
        <v>46209</v>
      </c>
      <c r="C1294" s="4" t="s">
        <v>6</v>
      </c>
      <c r="D1294" s="4" t="s">
        <v>43</v>
      </c>
      <c r="E1294" s="4" t="s">
        <v>2</v>
      </c>
      <c r="F1294" s="4" t="s">
        <v>3</v>
      </c>
      <c r="G1294" s="4" t="s">
        <v>4</v>
      </c>
      <c r="H1294" s="4" t="s">
        <v>30</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6">
      <c r="A1295" s="2">
        <v>337</v>
      </c>
      <c r="B1295" s="3">
        <v>46210</v>
      </c>
      <c r="C1295" s="4" t="s">
        <v>0</v>
      </c>
      <c r="D1295" s="4" t="s">
        <v>50</v>
      </c>
      <c r="E1295" s="4" t="s">
        <v>19</v>
      </c>
      <c r="F1295" s="4" t="s">
        <v>3</v>
      </c>
      <c r="G1295" s="4" t="s">
        <v>4</v>
      </c>
      <c r="H1295" s="4" t="s">
        <v>30</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6">
      <c r="A1296" s="2">
        <v>1001</v>
      </c>
      <c r="B1296" s="3">
        <v>46210</v>
      </c>
      <c r="C1296" s="4" t="s">
        <v>0</v>
      </c>
      <c r="D1296" s="4" t="s">
        <v>36</v>
      </c>
      <c r="E1296" s="4" t="s">
        <v>2</v>
      </c>
      <c r="F1296" s="4" t="s">
        <v>3</v>
      </c>
      <c r="G1296" s="4" t="s">
        <v>23</v>
      </c>
      <c r="H1296" s="4" t="s">
        <v>29</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6">
      <c r="A1297" s="2">
        <v>2424</v>
      </c>
      <c r="B1297" s="3">
        <v>46210</v>
      </c>
      <c r="C1297" s="4" t="s">
        <v>20</v>
      </c>
      <c r="D1297" s="4" t="s">
        <v>33</v>
      </c>
      <c r="E1297" s="4" t="s">
        <v>2</v>
      </c>
      <c r="F1297" s="4" t="s">
        <v>13</v>
      </c>
      <c r="G1297" s="4" t="s">
        <v>4</v>
      </c>
      <c r="H1297" s="4" t="s">
        <v>22</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6">
      <c r="A1298" s="2">
        <v>2751</v>
      </c>
      <c r="B1298" s="3">
        <v>46210</v>
      </c>
      <c r="C1298" s="4" t="s">
        <v>0</v>
      </c>
      <c r="D1298" s="4" t="s">
        <v>50</v>
      </c>
      <c r="E1298" s="4" t="s">
        <v>19</v>
      </c>
      <c r="F1298" s="4" t="s">
        <v>13</v>
      </c>
      <c r="G1298" s="4" t="s">
        <v>34</v>
      </c>
      <c r="H1298" s="4" t="s">
        <v>38</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6">
      <c r="A1299" s="2">
        <v>375</v>
      </c>
      <c r="B1299" s="3">
        <v>46211</v>
      </c>
      <c r="C1299" s="4" t="s">
        <v>6</v>
      </c>
      <c r="D1299" s="4" t="s">
        <v>43</v>
      </c>
      <c r="E1299" s="4" t="s">
        <v>19</v>
      </c>
      <c r="F1299" s="4" t="s">
        <v>3</v>
      </c>
      <c r="G1299" s="4" t="s">
        <v>23</v>
      </c>
      <c r="H1299" s="4" t="s">
        <v>29</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6">
      <c r="A1300" s="2">
        <v>650</v>
      </c>
      <c r="B1300" s="3">
        <v>46211</v>
      </c>
      <c r="C1300" s="4" t="s">
        <v>0</v>
      </c>
      <c r="D1300" s="4" t="s">
        <v>1</v>
      </c>
      <c r="E1300" s="4" t="s">
        <v>2</v>
      </c>
      <c r="F1300" s="4" t="s">
        <v>16</v>
      </c>
      <c r="G1300" s="4" t="s">
        <v>34</v>
      </c>
      <c r="H1300" s="4" t="s">
        <v>35</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6">
      <c r="A1301" s="2">
        <v>941</v>
      </c>
      <c r="B1301" s="3">
        <v>46211</v>
      </c>
      <c r="C1301" s="4" t="s">
        <v>0</v>
      </c>
      <c r="D1301" s="4" t="s">
        <v>36</v>
      </c>
      <c r="E1301" s="4" t="s">
        <v>19</v>
      </c>
      <c r="F1301" s="4" t="s">
        <v>13</v>
      </c>
      <c r="G1301" s="4" t="s">
        <v>23</v>
      </c>
      <c r="H1301" s="4" t="s">
        <v>51</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6">
      <c r="A1302" s="2">
        <v>2719</v>
      </c>
      <c r="B1302" s="3">
        <v>46211</v>
      </c>
      <c r="C1302" s="4" t="s">
        <v>0</v>
      </c>
      <c r="D1302" s="4" t="s">
        <v>50</v>
      </c>
      <c r="E1302" s="4" t="s">
        <v>2</v>
      </c>
      <c r="F1302" s="4" t="s">
        <v>16</v>
      </c>
      <c r="G1302" s="4" t="s">
        <v>14</v>
      </c>
      <c r="H1302" s="4" t="s">
        <v>48</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6">
      <c r="A1303" s="2">
        <v>3833</v>
      </c>
      <c r="B1303" s="3">
        <v>46211</v>
      </c>
      <c r="C1303" s="4" t="s">
        <v>6</v>
      </c>
      <c r="D1303" s="4" t="s">
        <v>27</v>
      </c>
      <c r="E1303" s="4" t="s">
        <v>19</v>
      </c>
      <c r="F1303" s="4" t="s">
        <v>13</v>
      </c>
      <c r="G1303" s="4" t="s">
        <v>4</v>
      </c>
      <c r="H1303" s="4" t="s">
        <v>30</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6">
      <c r="A1304" s="2">
        <v>211</v>
      </c>
      <c r="B1304" s="3">
        <v>46212</v>
      </c>
      <c r="C1304" s="4" t="s">
        <v>11</v>
      </c>
      <c r="D1304" s="4" t="s">
        <v>52</v>
      </c>
      <c r="E1304" s="4" t="s">
        <v>8</v>
      </c>
      <c r="F1304" s="4" t="s">
        <v>16</v>
      </c>
      <c r="G1304" s="4" t="s">
        <v>4</v>
      </c>
      <c r="H1304" s="4" t="s">
        <v>22</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6">
      <c r="A1305" s="2">
        <v>392</v>
      </c>
      <c r="B1305" s="3">
        <v>46212</v>
      </c>
      <c r="C1305" s="4" t="s">
        <v>20</v>
      </c>
      <c r="D1305" s="4" t="s">
        <v>31</v>
      </c>
      <c r="E1305" s="4" t="s">
        <v>19</v>
      </c>
      <c r="F1305" s="4" t="s">
        <v>3</v>
      </c>
      <c r="G1305" s="4" t="s">
        <v>9</v>
      </c>
      <c r="H1305" s="4" t="s">
        <v>10</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6">
      <c r="A1306" s="2">
        <v>1302</v>
      </c>
      <c r="B1306" s="3">
        <v>46212</v>
      </c>
      <c r="C1306" s="4" t="s">
        <v>6</v>
      </c>
      <c r="D1306" s="4" t="s">
        <v>49</v>
      </c>
      <c r="E1306" s="4" t="s">
        <v>19</v>
      </c>
      <c r="F1306" s="4" t="s">
        <v>3</v>
      </c>
      <c r="G1306" s="4" t="s">
        <v>14</v>
      </c>
      <c r="H1306" s="4" t="s">
        <v>32</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6">
      <c r="A1307" s="2">
        <v>1366</v>
      </c>
      <c r="B1307" s="3">
        <v>46212</v>
      </c>
      <c r="C1307" s="4" t="s">
        <v>11</v>
      </c>
      <c r="D1307" s="4" t="s">
        <v>52</v>
      </c>
      <c r="E1307" s="4" t="s">
        <v>2</v>
      </c>
      <c r="F1307" s="4" t="s">
        <v>3</v>
      </c>
      <c r="G1307" s="4" t="s">
        <v>14</v>
      </c>
      <c r="H1307" s="4" t="s">
        <v>15</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6">
      <c r="A1308" s="2">
        <v>1974</v>
      </c>
      <c r="B1308" s="3">
        <v>46212</v>
      </c>
      <c r="C1308" s="4" t="s">
        <v>0</v>
      </c>
      <c r="D1308" s="4" t="s">
        <v>50</v>
      </c>
      <c r="E1308" s="4" t="s">
        <v>2</v>
      </c>
      <c r="F1308" s="4" t="s">
        <v>3</v>
      </c>
      <c r="G1308" s="4" t="s">
        <v>14</v>
      </c>
      <c r="H1308" s="4" t="s">
        <v>44</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6">
      <c r="A1309" s="2">
        <v>2716</v>
      </c>
      <c r="B1309" s="3">
        <v>46212</v>
      </c>
      <c r="C1309" s="4" t="s">
        <v>6</v>
      </c>
      <c r="D1309" s="4" t="s">
        <v>7</v>
      </c>
      <c r="E1309" s="4" t="s">
        <v>2</v>
      </c>
      <c r="F1309" s="4" t="s">
        <v>13</v>
      </c>
      <c r="G1309" s="4" t="s">
        <v>9</v>
      </c>
      <c r="H1309" s="4" t="s">
        <v>10</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6">
      <c r="A1310" s="2">
        <v>3161</v>
      </c>
      <c r="B1310" s="3">
        <v>46212</v>
      </c>
      <c r="C1310" s="4" t="s">
        <v>11</v>
      </c>
      <c r="D1310" s="4" t="s">
        <v>25</v>
      </c>
      <c r="E1310" s="4" t="s">
        <v>2</v>
      </c>
      <c r="F1310" s="4" t="s">
        <v>13</v>
      </c>
      <c r="G1310" s="4" t="s">
        <v>23</v>
      </c>
      <c r="H1310" s="4" t="s">
        <v>29</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6">
      <c r="A1311" s="2">
        <v>3240</v>
      </c>
      <c r="B1311" s="3">
        <v>46212</v>
      </c>
      <c r="C1311" s="4" t="s">
        <v>20</v>
      </c>
      <c r="D1311" s="4" t="s">
        <v>33</v>
      </c>
      <c r="E1311" s="4" t="s">
        <v>2</v>
      </c>
      <c r="F1311" s="4" t="s">
        <v>3</v>
      </c>
      <c r="G1311" s="4" t="s">
        <v>4</v>
      </c>
      <c r="H1311" s="4" t="s">
        <v>26</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6">
      <c r="A1312" s="2">
        <v>3682</v>
      </c>
      <c r="B1312" s="3">
        <v>46212</v>
      </c>
      <c r="C1312" s="4" t="s">
        <v>11</v>
      </c>
      <c r="D1312" s="4" t="s">
        <v>12</v>
      </c>
      <c r="E1312" s="4" t="s">
        <v>2</v>
      </c>
      <c r="F1312" s="4" t="s">
        <v>3</v>
      </c>
      <c r="G1312" s="4" t="s">
        <v>9</v>
      </c>
      <c r="H1312" s="4" t="s">
        <v>37</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6">
      <c r="A1313" s="2">
        <v>4725</v>
      </c>
      <c r="B1313" s="3">
        <v>46212</v>
      </c>
      <c r="C1313" s="4" t="s">
        <v>20</v>
      </c>
      <c r="D1313" s="4" t="s">
        <v>47</v>
      </c>
      <c r="E1313" s="4" t="s">
        <v>2</v>
      </c>
      <c r="F1313" s="4" t="s">
        <v>3</v>
      </c>
      <c r="G1313" s="4" t="s">
        <v>9</v>
      </c>
      <c r="H1313" s="4" t="s">
        <v>46</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6">
      <c r="A1314" s="2">
        <v>758</v>
      </c>
      <c r="B1314" s="3">
        <v>46213</v>
      </c>
      <c r="C1314" s="4" t="s">
        <v>0</v>
      </c>
      <c r="D1314" s="4" t="s">
        <v>1</v>
      </c>
      <c r="E1314" s="4" t="s">
        <v>19</v>
      </c>
      <c r="F1314" s="4" t="s">
        <v>13</v>
      </c>
      <c r="G1314" s="4" t="s">
        <v>4</v>
      </c>
      <c r="H1314" s="4" t="s">
        <v>22</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6">
      <c r="A1315" s="2">
        <v>1910</v>
      </c>
      <c r="B1315" s="3">
        <v>46213</v>
      </c>
      <c r="C1315" s="4" t="s">
        <v>0</v>
      </c>
      <c r="D1315" s="4" t="s">
        <v>50</v>
      </c>
      <c r="E1315" s="4" t="s">
        <v>2</v>
      </c>
      <c r="F1315" s="4" t="s">
        <v>3</v>
      </c>
      <c r="G1315" s="4" t="s">
        <v>9</v>
      </c>
      <c r="H1315" s="4" t="s">
        <v>17</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6">
      <c r="A1316" s="2">
        <v>1941</v>
      </c>
      <c r="B1316" s="3">
        <v>46213</v>
      </c>
      <c r="C1316" s="4" t="s">
        <v>6</v>
      </c>
      <c r="D1316" s="4" t="s">
        <v>43</v>
      </c>
      <c r="E1316" s="4" t="s">
        <v>28</v>
      </c>
      <c r="F1316" s="4" t="s">
        <v>3</v>
      </c>
      <c r="G1316" s="4" t="s">
        <v>9</v>
      </c>
      <c r="H1316" s="4" t="s">
        <v>37</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6">
      <c r="A1317" s="2">
        <v>2324</v>
      </c>
      <c r="B1317" s="3">
        <v>46213</v>
      </c>
      <c r="C1317" s="4" t="s">
        <v>6</v>
      </c>
      <c r="D1317" s="4" t="s">
        <v>43</v>
      </c>
      <c r="E1317" s="4" t="s">
        <v>2</v>
      </c>
      <c r="F1317" s="4" t="s">
        <v>13</v>
      </c>
      <c r="G1317" s="4" t="s">
        <v>34</v>
      </c>
      <c r="H1317" s="4" t="s">
        <v>45</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6">
      <c r="A1318" s="2">
        <v>2869</v>
      </c>
      <c r="B1318" s="3">
        <v>46213</v>
      </c>
      <c r="C1318" s="4" t="s">
        <v>11</v>
      </c>
      <c r="D1318" s="4" t="s">
        <v>25</v>
      </c>
      <c r="E1318" s="4" t="s">
        <v>28</v>
      </c>
      <c r="F1318" s="4" t="s">
        <v>13</v>
      </c>
      <c r="G1318" s="4" t="s">
        <v>23</v>
      </c>
      <c r="H1318" s="4" t="s">
        <v>40</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6">
      <c r="A1319" s="2">
        <v>3236</v>
      </c>
      <c r="B1319" s="3">
        <v>46213</v>
      </c>
      <c r="C1319" s="4" t="s">
        <v>6</v>
      </c>
      <c r="D1319" s="4" t="s">
        <v>27</v>
      </c>
      <c r="E1319" s="4" t="s">
        <v>2</v>
      </c>
      <c r="F1319" s="4" t="s">
        <v>13</v>
      </c>
      <c r="G1319" s="4" t="s">
        <v>9</v>
      </c>
      <c r="H1319" s="4" t="s">
        <v>17</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6">
      <c r="A1320" s="2">
        <v>3582</v>
      </c>
      <c r="B1320" s="3">
        <v>46213</v>
      </c>
      <c r="C1320" s="4" t="s">
        <v>6</v>
      </c>
      <c r="D1320" s="4" t="s">
        <v>43</v>
      </c>
      <c r="E1320" s="4" t="s">
        <v>2</v>
      </c>
      <c r="F1320" s="4" t="s">
        <v>3</v>
      </c>
      <c r="G1320" s="4" t="s">
        <v>23</v>
      </c>
      <c r="H1320" s="4" t="s">
        <v>40</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6">
      <c r="A1321" s="2">
        <v>3715</v>
      </c>
      <c r="B1321" s="3">
        <v>46213</v>
      </c>
      <c r="C1321" s="4" t="s">
        <v>20</v>
      </c>
      <c r="D1321" s="4" t="s">
        <v>33</v>
      </c>
      <c r="E1321" s="4" t="s">
        <v>2</v>
      </c>
      <c r="F1321" s="4" t="s">
        <v>13</v>
      </c>
      <c r="G1321" s="4" t="s">
        <v>23</v>
      </c>
      <c r="H1321" s="4" t="s">
        <v>51</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6">
      <c r="A1322" s="2">
        <v>3940</v>
      </c>
      <c r="B1322" s="3">
        <v>46213</v>
      </c>
      <c r="C1322" s="4" t="s">
        <v>11</v>
      </c>
      <c r="D1322" s="4" t="s">
        <v>52</v>
      </c>
      <c r="E1322" s="4" t="s">
        <v>19</v>
      </c>
      <c r="F1322" s="4" t="s">
        <v>3</v>
      </c>
      <c r="G1322" s="4" t="s">
        <v>9</v>
      </c>
      <c r="H1322" s="4" t="s">
        <v>17</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6">
      <c r="A1323" s="2">
        <v>4760</v>
      </c>
      <c r="B1323" s="3">
        <v>46213</v>
      </c>
      <c r="C1323" s="4" t="s">
        <v>20</v>
      </c>
      <c r="D1323" s="4" t="s">
        <v>47</v>
      </c>
      <c r="E1323" s="4" t="s">
        <v>2</v>
      </c>
      <c r="F1323" s="4" t="s">
        <v>16</v>
      </c>
      <c r="G1323" s="4" t="s">
        <v>9</v>
      </c>
      <c r="H1323" s="4" t="s">
        <v>37</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6">
      <c r="A1324" s="2">
        <v>4768</v>
      </c>
      <c r="B1324" s="3">
        <v>46213</v>
      </c>
      <c r="C1324" s="4" t="s">
        <v>6</v>
      </c>
      <c r="D1324" s="4" t="s">
        <v>7</v>
      </c>
      <c r="E1324" s="4" t="s">
        <v>2</v>
      </c>
      <c r="F1324" s="4" t="s">
        <v>16</v>
      </c>
      <c r="G1324" s="4" t="s">
        <v>4</v>
      </c>
      <c r="H1324" s="4" t="s">
        <v>30</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6">
      <c r="A1325" s="2">
        <v>5025</v>
      </c>
      <c r="B1325" s="3">
        <v>46213</v>
      </c>
      <c r="C1325" s="4" t="s">
        <v>11</v>
      </c>
      <c r="D1325" s="4" t="s">
        <v>18</v>
      </c>
      <c r="E1325" s="4" t="s">
        <v>2</v>
      </c>
      <c r="F1325" s="4" t="s">
        <v>3</v>
      </c>
      <c r="G1325" s="4" t="s">
        <v>14</v>
      </c>
      <c r="H1325" s="4" t="s">
        <v>48</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6">
      <c r="A1326" s="2">
        <v>165</v>
      </c>
      <c r="B1326" s="3">
        <v>46214</v>
      </c>
      <c r="C1326" s="4" t="s">
        <v>6</v>
      </c>
      <c r="D1326" s="4" t="s">
        <v>43</v>
      </c>
      <c r="E1326" s="4" t="s">
        <v>19</v>
      </c>
      <c r="F1326" s="4" t="s">
        <v>13</v>
      </c>
      <c r="G1326" s="4" t="s">
        <v>4</v>
      </c>
      <c r="H1326" s="4" t="s">
        <v>5</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6">
      <c r="A1327" s="2">
        <v>198</v>
      </c>
      <c r="B1327" s="3">
        <v>46214</v>
      </c>
      <c r="C1327" s="4" t="s">
        <v>0</v>
      </c>
      <c r="D1327" s="4" t="s">
        <v>50</v>
      </c>
      <c r="E1327" s="4" t="s">
        <v>2</v>
      </c>
      <c r="F1327" s="4" t="s">
        <v>13</v>
      </c>
      <c r="G1327" s="4" t="s">
        <v>9</v>
      </c>
      <c r="H1327" s="4" t="s">
        <v>46</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6">
      <c r="A1328" s="2">
        <v>1480</v>
      </c>
      <c r="B1328" s="3">
        <v>46214</v>
      </c>
      <c r="C1328" s="4" t="s">
        <v>0</v>
      </c>
      <c r="D1328" s="4" t="s">
        <v>50</v>
      </c>
      <c r="E1328" s="4" t="s">
        <v>2</v>
      </c>
      <c r="F1328" s="4" t="s">
        <v>13</v>
      </c>
      <c r="G1328" s="4" t="s">
        <v>14</v>
      </c>
      <c r="H1328" s="4" t="s">
        <v>48</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6">
      <c r="A1329" s="2">
        <v>1990</v>
      </c>
      <c r="B1329" s="3">
        <v>46214</v>
      </c>
      <c r="C1329" s="4" t="s">
        <v>0</v>
      </c>
      <c r="D1329" s="4" t="s">
        <v>50</v>
      </c>
      <c r="E1329" s="4" t="s">
        <v>2</v>
      </c>
      <c r="F1329" s="4" t="s">
        <v>3</v>
      </c>
      <c r="G1329" s="4" t="s">
        <v>23</v>
      </c>
      <c r="H1329" s="4" t="s">
        <v>40</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6">
      <c r="A1330" s="2">
        <v>2298</v>
      </c>
      <c r="B1330" s="3">
        <v>46214</v>
      </c>
      <c r="C1330" s="4" t="s">
        <v>11</v>
      </c>
      <c r="D1330" s="4" t="s">
        <v>12</v>
      </c>
      <c r="E1330" s="4" t="s">
        <v>19</v>
      </c>
      <c r="F1330" s="4" t="s">
        <v>13</v>
      </c>
      <c r="G1330" s="4" t="s">
        <v>4</v>
      </c>
      <c r="H1330" s="4" t="s">
        <v>30</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6">
      <c r="A1331" s="2">
        <v>2886</v>
      </c>
      <c r="B1331" s="3">
        <v>46214</v>
      </c>
      <c r="C1331" s="4" t="s">
        <v>0</v>
      </c>
      <c r="D1331" s="4" t="s">
        <v>50</v>
      </c>
      <c r="E1331" s="4" t="s">
        <v>2</v>
      </c>
      <c r="F1331" s="4" t="s">
        <v>13</v>
      </c>
      <c r="G1331" s="4" t="s">
        <v>4</v>
      </c>
      <c r="H1331" s="4" t="s">
        <v>22</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6">
      <c r="A1332" s="2">
        <v>2893</v>
      </c>
      <c r="B1332" s="3">
        <v>46214</v>
      </c>
      <c r="C1332" s="4" t="s">
        <v>6</v>
      </c>
      <c r="D1332" s="4" t="s">
        <v>41</v>
      </c>
      <c r="E1332" s="4" t="s">
        <v>8</v>
      </c>
      <c r="F1332" s="4" t="s">
        <v>16</v>
      </c>
      <c r="G1332" s="4" t="s">
        <v>9</v>
      </c>
      <c r="H1332" s="4" t="s">
        <v>17</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6">
      <c r="A1333" s="2">
        <v>2939</v>
      </c>
      <c r="B1333" s="3">
        <v>46214</v>
      </c>
      <c r="C1333" s="4" t="s">
        <v>6</v>
      </c>
      <c r="D1333" s="4" t="s">
        <v>27</v>
      </c>
      <c r="E1333" s="4" t="s">
        <v>2</v>
      </c>
      <c r="F1333" s="4" t="s">
        <v>13</v>
      </c>
      <c r="G1333" s="4" t="s">
        <v>23</v>
      </c>
      <c r="H1333" s="4" t="s">
        <v>29</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6">
      <c r="A1334" s="2">
        <v>3249</v>
      </c>
      <c r="B1334" s="3">
        <v>46214</v>
      </c>
      <c r="C1334" s="4" t="s">
        <v>20</v>
      </c>
      <c r="D1334" s="4" t="s">
        <v>21</v>
      </c>
      <c r="E1334" s="4" t="s">
        <v>19</v>
      </c>
      <c r="F1334" s="4" t="s">
        <v>3</v>
      </c>
      <c r="G1334" s="4" t="s">
        <v>4</v>
      </c>
      <c r="H1334" s="4" t="s">
        <v>30</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6">
      <c r="A1335" s="2">
        <v>3832</v>
      </c>
      <c r="B1335" s="3">
        <v>46214</v>
      </c>
      <c r="C1335" s="4" t="s">
        <v>20</v>
      </c>
      <c r="D1335" s="4" t="s">
        <v>31</v>
      </c>
      <c r="E1335" s="4" t="s">
        <v>2</v>
      </c>
      <c r="F1335" s="4" t="s">
        <v>3</v>
      </c>
      <c r="G1335" s="4" t="s">
        <v>23</v>
      </c>
      <c r="H1335" s="4" t="s">
        <v>40</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6">
      <c r="A1336" s="2">
        <v>3868</v>
      </c>
      <c r="B1336" s="3">
        <v>46214</v>
      </c>
      <c r="C1336" s="4" t="s">
        <v>11</v>
      </c>
      <c r="D1336" s="4" t="s">
        <v>39</v>
      </c>
      <c r="E1336" s="4" t="s">
        <v>2</v>
      </c>
      <c r="F1336" s="4" t="s">
        <v>16</v>
      </c>
      <c r="G1336" s="4" t="s">
        <v>9</v>
      </c>
      <c r="H1336" s="4" t="s">
        <v>10</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6">
      <c r="A1337" s="2">
        <v>4365</v>
      </c>
      <c r="B1337" s="3">
        <v>46214</v>
      </c>
      <c r="C1337" s="4" t="s">
        <v>6</v>
      </c>
      <c r="D1337" s="4" t="s">
        <v>41</v>
      </c>
      <c r="E1337" s="4" t="s">
        <v>2</v>
      </c>
      <c r="F1337" s="4" t="s">
        <v>3</v>
      </c>
      <c r="G1337" s="4" t="s">
        <v>4</v>
      </c>
      <c r="H1337" s="4" t="s">
        <v>26</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6">
      <c r="A1338" s="2">
        <v>314</v>
      </c>
      <c r="B1338" s="3">
        <v>46215</v>
      </c>
      <c r="C1338" s="4" t="s">
        <v>11</v>
      </c>
      <c r="D1338" s="4" t="s">
        <v>12</v>
      </c>
      <c r="E1338" s="4" t="s">
        <v>2</v>
      </c>
      <c r="F1338" s="4" t="s">
        <v>3</v>
      </c>
      <c r="G1338" s="4" t="s">
        <v>34</v>
      </c>
      <c r="H1338" s="4" t="s">
        <v>35</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6">
      <c r="A1339" s="2">
        <v>552</v>
      </c>
      <c r="B1339" s="3">
        <v>46215</v>
      </c>
      <c r="C1339" s="4" t="s">
        <v>6</v>
      </c>
      <c r="D1339" s="4" t="s">
        <v>43</v>
      </c>
      <c r="E1339" s="4" t="s">
        <v>8</v>
      </c>
      <c r="F1339" s="4" t="s">
        <v>16</v>
      </c>
      <c r="G1339" s="4" t="s">
        <v>23</v>
      </c>
      <c r="H1339" s="4" t="s">
        <v>40</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6">
      <c r="A1340" s="2">
        <v>1317</v>
      </c>
      <c r="B1340" s="3">
        <v>46215</v>
      </c>
      <c r="C1340" s="4" t="s">
        <v>6</v>
      </c>
      <c r="D1340" s="4" t="s">
        <v>49</v>
      </c>
      <c r="E1340" s="4" t="s">
        <v>2</v>
      </c>
      <c r="F1340" s="4" t="s">
        <v>16</v>
      </c>
      <c r="G1340" s="4" t="s">
        <v>34</v>
      </c>
      <c r="H1340" s="4" t="s">
        <v>42</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6">
      <c r="A1341" s="2">
        <v>1515</v>
      </c>
      <c r="B1341" s="3">
        <v>46215</v>
      </c>
      <c r="C1341" s="4" t="s">
        <v>20</v>
      </c>
      <c r="D1341" s="4" t="s">
        <v>33</v>
      </c>
      <c r="E1341" s="4" t="s">
        <v>19</v>
      </c>
      <c r="F1341" s="4" t="s">
        <v>13</v>
      </c>
      <c r="G1341" s="4" t="s">
        <v>34</v>
      </c>
      <c r="H1341" s="4" t="s">
        <v>35</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6">
      <c r="A1342" s="2">
        <v>1674</v>
      </c>
      <c r="B1342" s="3">
        <v>46215</v>
      </c>
      <c r="C1342" s="4" t="s">
        <v>0</v>
      </c>
      <c r="D1342" s="4" t="s">
        <v>1</v>
      </c>
      <c r="E1342" s="4" t="s">
        <v>2</v>
      </c>
      <c r="F1342" s="4" t="s">
        <v>13</v>
      </c>
      <c r="G1342" s="4" t="s">
        <v>34</v>
      </c>
      <c r="H1342" s="4" t="s">
        <v>38</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6">
      <c r="A1343" s="2">
        <v>2407</v>
      </c>
      <c r="B1343" s="3">
        <v>46215</v>
      </c>
      <c r="C1343" s="4" t="s">
        <v>6</v>
      </c>
      <c r="D1343" s="4" t="s">
        <v>43</v>
      </c>
      <c r="E1343" s="4" t="s">
        <v>28</v>
      </c>
      <c r="F1343" s="4" t="s">
        <v>16</v>
      </c>
      <c r="G1343" s="4" t="s">
        <v>9</v>
      </c>
      <c r="H1343" s="4" t="s">
        <v>37</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6">
      <c r="A1344" s="2">
        <v>2817</v>
      </c>
      <c r="B1344" s="3">
        <v>46215</v>
      </c>
      <c r="C1344" s="4" t="s">
        <v>20</v>
      </c>
      <c r="D1344" s="4" t="s">
        <v>31</v>
      </c>
      <c r="E1344" s="4" t="s">
        <v>28</v>
      </c>
      <c r="F1344" s="4" t="s">
        <v>13</v>
      </c>
      <c r="G1344" s="4" t="s">
        <v>14</v>
      </c>
      <c r="H1344" s="4" t="s">
        <v>44</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6">
      <c r="A1345" s="2">
        <v>3059</v>
      </c>
      <c r="B1345" s="3">
        <v>46215</v>
      </c>
      <c r="C1345" s="4" t="s">
        <v>0</v>
      </c>
      <c r="D1345" s="4" t="s">
        <v>1</v>
      </c>
      <c r="E1345" s="4" t="s">
        <v>2</v>
      </c>
      <c r="F1345" s="4" t="s">
        <v>3</v>
      </c>
      <c r="G1345" s="4" t="s">
        <v>9</v>
      </c>
      <c r="H1345" s="4" t="s">
        <v>10</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6">
      <c r="A1346" s="2">
        <v>3210</v>
      </c>
      <c r="B1346" s="3">
        <v>46215</v>
      </c>
      <c r="C1346" s="4" t="s">
        <v>0</v>
      </c>
      <c r="D1346" s="4" t="s">
        <v>1</v>
      </c>
      <c r="E1346" s="4" t="s">
        <v>2</v>
      </c>
      <c r="F1346" s="4" t="s">
        <v>3</v>
      </c>
      <c r="G1346" s="4" t="s">
        <v>14</v>
      </c>
      <c r="H1346" s="4" t="s">
        <v>15</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6">
      <c r="A1347" s="2">
        <v>3670</v>
      </c>
      <c r="B1347" s="3">
        <v>46215</v>
      </c>
      <c r="C1347" s="4" t="s">
        <v>0</v>
      </c>
      <c r="D1347" s="4" t="s">
        <v>1</v>
      </c>
      <c r="E1347" s="4" t="s">
        <v>19</v>
      </c>
      <c r="F1347" s="4" t="s">
        <v>13</v>
      </c>
      <c r="G1347" s="4" t="s">
        <v>14</v>
      </c>
      <c r="H1347" s="4" t="s">
        <v>32</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6">
      <c r="A1348" s="2">
        <v>4017</v>
      </c>
      <c r="B1348" s="3">
        <v>46215</v>
      </c>
      <c r="C1348" s="4" t="s">
        <v>20</v>
      </c>
      <c r="D1348" s="4" t="s">
        <v>33</v>
      </c>
      <c r="E1348" s="4" t="s">
        <v>28</v>
      </c>
      <c r="F1348" s="4" t="s">
        <v>13</v>
      </c>
      <c r="G1348" s="4" t="s">
        <v>34</v>
      </c>
      <c r="H1348" s="4" t="s">
        <v>35</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6">
      <c r="A1349" s="2">
        <v>5012</v>
      </c>
      <c r="B1349" s="3">
        <v>46215</v>
      </c>
      <c r="C1349" s="4" t="s">
        <v>11</v>
      </c>
      <c r="D1349" s="4" t="s">
        <v>52</v>
      </c>
      <c r="E1349" s="4" t="s">
        <v>19</v>
      </c>
      <c r="F1349" s="4" t="s">
        <v>3</v>
      </c>
      <c r="G1349" s="4" t="s">
        <v>34</v>
      </c>
      <c r="H1349" s="4" t="s">
        <v>38</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6">
      <c r="A1350" s="2">
        <v>884</v>
      </c>
      <c r="B1350" s="3">
        <v>46216</v>
      </c>
      <c r="C1350" s="4" t="s">
        <v>20</v>
      </c>
      <c r="D1350" s="4" t="s">
        <v>47</v>
      </c>
      <c r="E1350" s="4" t="s">
        <v>19</v>
      </c>
      <c r="F1350" s="4" t="s">
        <v>3</v>
      </c>
      <c r="G1350" s="4" t="s">
        <v>4</v>
      </c>
      <c r="H1350" s="4" t="s">
        <v>30</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6">
      <c r="A1351" s="2">
        <v>1025</v>
      </c>
      <c r="B1351" s="3">
        <v>46216</v>
      </c>
      <c r="C1351" s="4" t="s">
        <v>11</v>
      </c>
      <c r="D1351" s="4" t="s">
        <v>12</v>
      </c>
      <c r="E1351" s="4" t="s">
        <v>19</v>
      </c>
      <c r="F1351" s="4" t="s">
        <v>3</v>
      </c>
      <c r="G1351" s="4" t="s">
        <v>9</v>
      </c>
      <c r="H1351" s="4" t="s">
        <v>17</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6">
      <c r="A1352" s="2">
        <v>1279</v>
      </c>
      <c r="B1352" s="3">
        <v>46216</v>
      </c>
      <c r="C1352" s="4" t="s">
        <v>20</v>
      </c>
      <c r="D1352" s="4" t="s">
        <v>33</v>
      </c>
      <c r="E1352" s="4" t="s">
        <v>28</v>
      </c>
      <c r="F1352" s="4" t="s">
        <v>13</v>
      </c>
      <c r="G1352" s="4" t="s">
        <v>23</v>
      </c>
      <c r="H1352" s="4" t="s">
        <v>29</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6">
      <c r="A1353" s="2">
        <v>1534</v>
      </c>
      <c r="B1353" s="3">
        <v>46216</v>
      </c>
      <c r="C1353" s="4" t="s">
        <v>11</v>
      </c>
      <c r="D1353" s="4" t="s">
        <v>52</v>
      </c>
      <c r="E1353" s="4" t="s">
        <v>2</v>
      </c>
      <c r="F1353" s="4" t="s">
        <v>3</v>
      </c>
      <c r="G1353" s="4" t="s">
        <v>9</v>
      </c>
      <c r="H1353" s="4" t="s">
        <v>17</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6">
      <c r="A1354" s="2">
        <v>2147</v>
      </c>
      <c r="B1354" s="3">
        <v>46216</v>
      </c>
      <c r="C1354" s="4" t="s">
        <v>6</v>
      </c>
      <c r="D1354" s="4" t="s">
        <v>49</v>
      </c>
      <c r="E1354" s="4" t="s">
        <v>19</v>
      </c>
      <c r="F1354" s="4" t="s">
        <v>13</v>
      </c>
      <c r="G1354" s="4" t="s">
        <v>14</v>
      </c>
      <c r="H1354" s="4" t="s">
        <v>44</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6">
      <c r="A1355" s="2">
        <v>2385</v>
      </c>
      <c r="B1355" s="3">
        <v>46216</v>
      </c>
      <c r="C1355" s="4" t="s">
        <v>6</v>
      </c>
      <c r="D1355" s="4" t="s">
        <v>41</v>
      </c>
      <c r="E1355" s="4" t="s">
        <v>8</v>
      </c>
      <c r="F1355" s="4" t="s">
        <v>16</v>
      </c>
      <c r="G1355" s="4" t="s">
        <v>23</v>
      </c>
      <c r="H1355" s="4" t="s">
        <v>40</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6">
      <c r="A1356" s="2">
        <v>2517</v>
      </c>
      <c r="B1356" s="3">
        <v>46216</v>
      </c>
      <c r="C1356" s="4" t="s">
        <v>6</v>
      </c>
      <c r="D1356" s="4" t="s">
        <v>27</v>
      </c>
      <c r="E1356" s="4" t="s">
        <v>2</v>
      </c>
      <c r="F1356" s="4" t="s">
        <v>13</v>
      </c>
      <c r="G1356" s="4" t="s">
        <v>14</v>
      </c>
      <c r="H1356" s="4" t="s">
        <v>15</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6">
      <c r="A1357" s="2">
        <v>2746</v>
      </c>
      <c r="B1357" s="3">
        <v>46216</v>
      </c>
      <c r="C1357" s="4" t="s">
        <v>0</v>
      </c>
      <c r="D1357" s="4" t="s">
        <v>1</v>
      </c>
      <c r="E1357" s="4" t="s">
        <v>19</v>
      </c>
      <c r="F1357" s="4" t="s">
        <v>13</v>
      </c>
      <c r="G1357" s="4" t="s">
        <v>9</v>
      </c>
      <c r="H1357" s="4" t="s">
        <v>37</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6">
      <c r="A1358" s="2">
        <v>3297</v>
      </c>
      <c r="B1358" s="3">
        <v>46216</v>
      </c>
      <c r="C1358" s="4" t="s">
        <v>0</v>
      </c>
      <c r="D1358" s="4" t="s">
        <v>50</v>
      </c>
      <c r="E1358" s="4" t="s">
        <v>8</v>
      </c>
      <c r="F1358" s="4" t="s">
        <v>3</v>
      </c>
      <c r="G1358" s="4" t="s">
        <v>34</v>
      </c>
      <c r="H1358" s="4" t="s">
        <v>35</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6">
      <c r="A1359" s="2">
        <v>772</v>
      </c>
      <c r="B1359" s="3">
        <v>46217</v>
      </c>
      <c r="C1359" s="4" t="s">
        <v>20</v>
      </c>
      <c r="D1359" s="4" t="s">
        <v>47</v>
      </c>
      <c r="E1359" s="4" t="s">
        <v>2</v>
      </c>
      <c r="F1359" s="4" t="s">
        <v>3</v>
      </c>
      <c r="G1359" s="4" t="s">
        <v>4</v>
      </c>
      <c r="H1359" s="4" t="s">
        <v>30</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6">
      <c r="A1360" s="2">
        <v>838</v>
      </c>
      <c r="B1360" s="3">
        <v>46217</v>
      </c>
      <c r="C1360" s="4" t="s">
        <v>0</v>
      </c>
      <c r="D1360" s="4" t="s">
        <v>36</v>
      </c>
      <c r="E1360" s="4" t="s">
        <v>19</v>
      </c>
      <c r="F1360" s="4" t="s">
        <v>3</v>
      </c>
      <c r="G1360" s="4" t="s">
        <v>23</v>
      </c>
      <c r="H1360" s="4" t="s">
        <v>40</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6">
      <c r="A1361" s="2">
        <v>1144</v>
      </c>
      <c r="B1361" s="3">
        <v>46217</v>
      </c>
      <c r="C1361" s="4" t="s">
        <v>11</v>
      </c>
      <c r="D1361" s="4" t="s">
        <v>12</v>
      </c>
      <c r="E1361" s="4" t="s">
        <v>19</v>
      </c>
      <c r="F1361" s="4" t="s">
        <v>13</v>
      </c>
      <c r="G1361" s="4" t="s">
        <v>23</v>
      </c>
      <c r="H1361" s="4" t="s">
        <v>40</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6">
      <c r="A1362" s="2">
        <v>1686</v>
      </c>
      <c r="B1362" s="3">
        <v>46217</v>
      </c>
      <c r="C1362" s="4" t="s">
        <v>11</v>
      </c>
      <c r="D1362" s="4" t="s">
        <v>25</v>
      </c>
      <c r="E1362" s="4" t="s">
        <v>8</v>
      </c>
      <c r="F1362" s="4" t="s">
        <v>3</v>
      </c>
      <c r="G1362" s="4" t="s">
        <v>14</v>
      </c>
      <c r="H1362" s="4" t="s">
        <v>15</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6">
      <c r="A1363" s="2">
        <v>2823</v>
      </c>
      <c r="B1363" s="3">
        <v>46217</v>
      </c>
      <c r="C1363" s="4" t="s">
        <v>0</v>
      </c>
      <c r="D1363" s="4" t="s">
        <v>50</v>
      </c>
      <c r="E1363" s="4" t="s">
        <v>2</v>
      </c>
      <c r="F1363" s="4" t="s">
        <v>13</v>
      </c>
      <c r="G1363" s="4" t="s">
        <v>4</v>
      </c>
      <c r="H1363" s="4" t="s">
        <v>5</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6">
      <c r="A1364" s="2">
        <v>2883</v>
      </c>
      <c r="B1364" s="3">
        <v>46217</v>
      </c>
      <c r="C1364" s="4" t="s">
        <v>11</v>
      </c>
      <c r="D1364" s="4" t="s">
        <v>39</v>
      </c>
      <c r="E1364" s="4" t="s">
        <v>28</v>
      </c>
      <c r="F1364" s="4" t="s">
        <v>13</v>
      </c>
      <c r="G1364" s="4" t="s">
        <v>14</v>
      </c>
      <c r="H1364" s="4" t="s">
        <v>15</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6">
      <c r="A1365" s="2">
        <v>3259</v>
      </c>
      <c r="B1365" s="3">
        <v>46217</v>
      </c>
      <c r="C1365" s="4" t="s">
        <v>11</v>
      </c>
      <c r="D1365" s="4" t="s">
        <v>52</v>
      </c>
      <c r="E1365" s="4" t="s">
        <v>8</v>
      </c>
      <c r="F1365" s="4" t="s">
        <v>3</v>
      </c>
      <c r="G1365" s="4" t="s">
        <v>23</v>
      </c>
      <c r="H1365" s="4" t="s">
        <v>29</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6">
      <c r="A1366" s="2">
        <v>3709</v>
      </c>
      <c r="B1366" s="3">
        <v>46217</v>
      </c>
      <c r="C1366" s="4" t="s">
        <v>0</v>
      </c>
      <c r="D1366" s="4" t="s">
        <v>36</v>
      </c>
      <c r="E1366" s="4" t="s">
        <v>2</v>
      </c>
      <c r="F1366" s="4" t="s">
        <v>13</v>
      </c>
      <c r="G1366" s="4" t="s">
        <v>34</v>
      </c>
      <c r="H1366" s="4" t="s">
        <v>45</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6">
      <c r="A1367" s="2">
        <v>61</v>
      </c>
      <c r="B1367" s="3">
        <v>46218</v>
      </c>
      <c r="C1367" s="4" t="s">
        <v>20</v>
      </c>
      <c r="D1367" s="4" t="s">
        <v>33</v>
      </c>
      <c r="E1367" s="4" t="s">
        <v>2</v>
      </c>
      <c r="F1367" s="4" t="s">
        <v>3</v>
      </c>
      <c r="G1367" s="4" t="s">
        <v>34</v>
      </c>
      <c r="H1367" s="4" t="s">
        <v>38</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6">
      <c r="A1368" s="2">
        <v>357</v>
      </c>
      <c r="B1368" s="3">
        <v>46218</v>
      </c>
      <c r="C1368" s="4" t="s">
        <v>0</v>
      </c>
      <c r="D1368" s="4" t="s">
        <v>36</v>
      </c>
      <c r="E1368" s="4" t="s">
        <v>2</v>
      </c>
      <c r="F1368" s="4" t="s">
        <v>13</v>
      </c>
      <c r="G1368" s="4" t="s">
        <v>34</v>
      </c>
      <c r="H1368" s="4" t="s">
        <v>45</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6">
      <c r="A1369" s="2">
        <v>1607</v>
      </c>
      <c r="B1369" s="3">
        <v>46218</v>
      </c>
      <c r="C1369" s="4" t="s">
        <v>0</v>
      </c>
      <c r="D1369" s="4" t="s">
        <v>1</v>
      </c>
      <c r="E1369" s="4" t="s">
        <v>19</v>
      </c>
      <c r="F1369" s="4" t="s">
        <v>13</v>
      </c>
      <c r="G1369" s="4" t="s">
        <v>34</v>
      </c>
      <c r="H1369" s="4" t="s">
        <v>35</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6">
      <c r="A1370" s="2">
        <v>3295</v>
      </c>
      <c r="B1370" s="3">
        <v>46218</v>
      </c>
      <c r="C1370" s="4" t="s">
        <v>6</v>
      </c>
      <c r="D1370" s="4" t="s">
        <v>43</v>
      </c>
      <c r="E1370" s="4" t="s">
        <v>28</v>
      </c>
      <c r="F1370" s="4" t="s">
        <v>3</v>
      </c>
      <c r="G1370" s="4" t="s">
        <v>9</v>
      </c>
      <c r="H1370" s="4" t="s">
        <v>10</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6">
      <c r="A1371" s="2">
        <v>4048</v>
      </c>
      <c r="B1371" s="3">
        <v>46218</v>
      </c>
      <c r="C1371" s="4" t="s">
        <v>20</v>
      </c>
      <c r="D1371" s="4" t="s">
        <v>47</v>
      </c>
      <c r="E1371" s="4" t="s">
        <v>8</v>
      </c>
      <c r="F1371" s="4" t="s">
        <v>16</v>
      </c>
      <c r="G1371" s="4" t="s">
        <v>4</v>
      </c>
      <c r="H1371" s="4" t="s">
        <v>5</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6">
      <c r="A1372" s="2">
        <v>4424</v>
      </c>
      <c r="B1372" s="3">
        <v>46218</v>
      </c>
      <c r="C1372" s="4" t="s">
        <v>11</v>
      </c>
      <c r="D1372" s="4" t="s">
        <v>12</v>
      </c>
      <c r="E1372" s="4" t="s">
        <v>19</v>
      </c>
      <c r="F1372" s="4" t="s">
        <v>16</v>
      </c>
      <c r="G1372" s="4" t="s">
        <v>9</v>
      </c>
      <c r="H1372" s="4" t="s">
        <v>10</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6">
      <c r="A1373" s="2">
        <v>4732</v>
      </c>
      <c r="B1373" s="3">
        <v>46218</v>
      </c>
      <c r="C1373" s="4" t="s">
        <v>6</v>
      </c>
      <c r="D1373" s="4" t="s">
        <v>49</v>
      </c>
      <c r="E1373" s="4" t="s">
        <v>19</v>
      </c>
      <c r="F1373" s="4" t="s">
        <v>13</v>
      </c>
      <c r="G1373" s="4" t="s">
        <v>14</v>
      </c>
      <c r="H1373" s="4" t="s">
        <v>32</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6">
      <c r="A1374" s="2">
        <v>194</v>
      </c>
      <c r="B1374" s="3">
        <v>46219</v>
      </c>
      <c r="C1374" s="4" t="s">
        <v>6</v>
      </c>
      <c r="D1374" s="4" t="s">
        <v>43</v>
      </c>
      <c r="E1374" s="4" t="s">
        <v>2</v>
      </c>
      <c r="F1374" s="4" t="s">
        <v>3</v>
      </c>
      <c r="G1374" s="4" t="s">
        <v>4</v>
      </c>
      <c r="H1374" s="4" t="s">
        <v>22</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6">
      <c r="A1375" s="2">
        <v>258</v>
      </c>
      <c r="B1375" s="3">
        <v>46219</v>
      </c>
      <c r="C1375" s="4" t="s">
        <v>20</v>
      </c>
      <c r="D1375" s="4" t="s">
        <v>33</v>
      </c>
      <c r="E1375" s="4" t="s">
        <v>28</v>
      </c>
      <c r="F1375" s="4" t="s">
        <v>13</v>
      </c>
      <c r="G1375" s="4" t="s">
        <v>9</v>
      </c>
      <c r="H1375" s="4" t="s">
        <v>46</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6">
      <c r="A1376" s="2">
        <v>543</v>
      </c>
      <c r="B1376" s="3">
        <v>46219</v>
      </c>
      <c r="C1376" s="4" t="s">
        <v>6</v>
      </c>
      <c r="D1376" s="4" t="s">
        <v>49</v>
      </c>
      <c r="E1376" s="4" t="s">
        <v>28</v>
      </c>
      <c r="F1376" s="4" t="s">
        <v>3</v>
      </c>
      <c r="G1376" s="4" t="s">
        <v>4</v>
      </c>
      <c r="H1376" s="4" t="s">
        <v>5</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6">
      <c r="A1377" s="2">
        <v>972</v>
      </c>
      <c r="B1377" s="3">
        <v>46219</v>
      </c>
      <c r="C1377" s="4" t="s">
        <v>20</v>
      </c>
      <c r="D1377" s="4" t="s">
        <v>21</v>
      </c>
      <c r="E1377" s="4" t="s">
        <v>2</v>
      </c>
      <c r="F1377" s="4" t="s">
        <v>3</v>
      </c>
      <c r="G1377" s="4" t="s">
        <v>34</v>
      </c>
      <c r="H1377" s="4" t="s">
        <v>35</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6">
      <c r="A1378" s="2">
        <v>1146</v>
      </c>
      <c r="B1378" s="3">
        <v>46219</v>
      </c>
      <c r="C1378" s="4" t="s">
        <v>6</v>
      </c>
      <c r="D1378" s="4" t="s">
        <v>27</v>
      </c>
      <c r="E1378" s="4" t="s">
        <v>28</v>
      </c>
      <c r="F1378" s="4" t="s">
        <v>3</v>
      </c>
      <c r="G1378" s="4" t="s">
        <v>23</v>
      </c>
      <c r="H1378" s="4" t="s">
        <v>51</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6">
      <c r="A1379" s="2">
        <v>1464</v>
      </c>
      <c r="B1379" s="3">
        <v>46219</v>
      </c>
      <c r="C1379" s="4" t="s">
        <v>0</v>
      </c>
      <c r="D1379" s="4" t="s">
        <v>36</v>
      </c>
      <c r="E1379" s="4" t="s">
        <v>2</v>
      </c>
      <c r="F1379" s="4" t="s">
        <v>3</v>
      </c>
      <c r="G1379" s="4" t="s">
        <v>34</v>
      </c>
      <c r="H1379" s="4" t="s">
        <v>38</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6">
      <c r="A1380" s="2">
        <v>1581</v>
      </c>
      <c r="B1380" s="3">
        <v>46219</v>
      </c>
      <c r="C1380" s="4" t="s">
        <v>11</v>
      </c>
      <c r="D1380" s="4" t="s">
        <v>25</v>
      </c>
      <c r="E1380" s="4" t="s">
        <v>19</v>
      </c>
      <c r="F1380" s="4" t="s">
        <v>13</v>
      </c>
      <c r="G1380" s="4" t="s">
        <v>9</v>
      </c>
      <c r="H1380" s="4" t="s">
        <v>10</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6">
      <c r="A1381" s="2">
        <v>1894</v>
      </c>
      <c r="B1381" s="3">
        <v>46219</v>
      </c>
      <c r="C1381" s="4" t="s">
        <v>20</v>
      </c>
      <c r="D1381" s="4" t="s">
        <v>31</v>
      </c>
      <c r="E1381" s="4" t="s">
        <v>8</v>
      </c>
      <c r="F1381" s="4" t="s">
        <v>16</v>
      </c>
      <c r="G1381" s="4" t="s">
        <v>34</v>
      </c>
      <c r="H1381" s="4" t="s">
        <v>42</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6">
      <c r="A1382" s="2">
        <v>2100</v>
      </c>
      <c r="B1382" s="3">
        <v>46219</v>
      </c>
      <c r="C1382" s="4" t="s">
        <v>11</v>
      </c>
      <c r="D1382" s="4" t="s">
        <v>12</v>
      </c>
      <c r="E1382" s="4" t="s">
        <v>2</v>
      </c>
      <c r="F1382" s="4" t="s">
        <v>16</v>
      </c>
      <c r="G1382" s="4" t="s">
        <v>4</v>
      </c>
      <c r="H1382" s="4" t="s">
        <v>22</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6">
      <c r="A1383" s="2">
        <v>2902</v>
      </c>
      <c r="B1383" s="3">
        <v>46219</v>
      </c>
      <c r="C1383" s="4" t="s">
        <v>6</v>
      </c>
      <c r="D1383" s="4" t="s">
        <v>43</v>
      </c>
      <c r="E1383" s="4" t="s">
        <v>28</v>
      </c>
      <c r="F1383" s="4" t="s">
        <v>16</v>
      </c>
      <c r="G1383" s="4" t="s">
        <v>34</v>
      </c>
      <c r="H1383" s="4" t="s">
        <v>42</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6">
      <c r="A1384" s="2">
        <v>3115</v>
      </c>
      <c r="B1384" s="3">
        <v>46219</v>
      </c>
      <c r="C1384" s="4" t="s">
        <v>20</v>
      </c>
      <c r="D1384" s="4" t="s">
        <v>47</v>
      </c>
      <c r="E1384" s="4" t="s">
        <v>2</v>
      </c>
      <c r="F1384" s="4" t="s">
        <v>13</v>
      </c>
      <c r="G1384" s="4" t="s">
        <v>23</v>
      </c>
      <c r="H1384" s="4" t="s">
        <v>29</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6">
      <c r="A1385" s="2">
        <v>3546</v>
      </c>
      <c r="B1385" s="3">
        <v>46219</v>
      </c>
      <c r="C1385" s="4" t="s">
        <v>0</v>
      </c>
      <c r="D1385" s="4" t="s">
        <v>50</v>
      </c>
      <c r="E1385" s="4" t="s">
        <v>2</v>
      </c>
      <c r="F1385" s="4" t="s">
        <v>13</v>
      </c>
      <c r="G1385" s="4" t="s">
        <v>4</v>
      </c>
      <c r="H1385" s="4" t="s">
        <v>26</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6">
      <c r="A1386" s="2">
        <v>4224</v>
      </c>
      <c r="B1386" s="3">
        <v>46219</v>
      </c>
      <c r="C1386" s="4" t="s">
        <v>11</v>
      </c>
      <c r="D1386" s="4" t="s">
        <v>18</v>
      </c>
      <c r="E1386" s="4" t="s">
        <v>19</v>
      </c>
      <c r="F1386" s="4" t="s">
        <v>3</v>
      </c>
      <c r="G1386" s="4" t="s">
        <v>23</v>
      </c>
      <c r="H1386" s="4" t="s">
        <v>24</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6">
      <c r="A1387" s="2">
        <v>4858</v>
      </c>
      <c r="B1387" s="3">
        <v>46219</v>
      </c>
      <c r="C1387" s="4" t="s">
        <v>6</v>
      </c>
      <c r="D1387" s="4" t="s">
        <v>43</v>
      </c>
      <c r="E1387" s="4" t="s">
        <v>19</v>
      </c>
      <c r="F1387" s="4" t="s">
        <v>3</v>
      </c>
      <c r="G1387" s="4" t="s">
        <v>14</v>
      </c>
      <c r="H1387" s="4" t="s">
        <v>15</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6">
      <c r="A1388" s="2">
        <v>768</v>
      </c>
      <c r="B1388" s="3">
        <v>46220</v>
      </c>
      <c r="C1388" s="4" t="s">
        <v>0</v>
      </c>
      <c r="D1388" s="4" t="s">
        <v>36</v>
      </c>
      <c r="E1388" s="4" t="s">
        <v>2</v>
      </c>
      <c r="F1388" s="4" t="s">
        <v>16</v>
      </c>
      <c r="G1388" s="4" t="s">
        <v>14</v>
      </c>
      <c r="H1388" s="4" t="s">
        <v>32</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6">
      <c r="A1389" s="2">
        <v>1901</v>
      </c>
      <c r="B1389" s="3">
        <v>46220</v>
      </c>
      <c r="C1389" s="4" t="s">
        <v>6</v>
      </c>
      <c r="D1389" s="4" t="s">
        <v>49</v>
      </c>
      <c r="E1389" s="4" t="s">
        <v>2</v>
      </c>
      <c r="F1389" s="4" t="s">
        <v>13</v>
      </c>
      <c r="G1389" s="4" t="s">
        <v>9</v>
      </c>
      <c r="H1389" s="4" t="s">
        <v>46</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6">
      <c r="A1390" s="2">
        <v>2226</v>
      </c>
      <c r="B1390" s="3">
        <v>46220</v>
      </c>
      <c r="C1390" s="4" t="s">
        <v>0</v>
      </c>
      <c r="D1390" s="4" t="s">
        <v>50</v>
      </c>
      <c r="E1390" s="4" t="s">
        <v>19</v>
      </c>
      <c r="F1390" s="4" t="s">
        <v>13</v>
      </c>
      <c r="G1390" s="4" t="s">
        <v>9</v>
      </c>
      <c r="H1390" s="4" t="s">
        <v>46</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6">
      <c r="A1391" s="2">
        <v>2660</v>
      </c>
      <c r="B1391" s="3">
        <v>46220</v>
      </c>
      <c r="C1391" s="4" t="s">
        <v>11</v>
      </c>
      <c r="D1391" s="4" t="s">
        <v>25</v>
      </c>
      <c r="E1391" s="4" t="s">
        <v>19</v>
      </c>
      <c r="F1391" s="4" t="s">
        <v>13</v>
      </c>
      <c r="G1391" s="4" t="s">
        <v>14</v>
      </c>
      <c r="H1391" s="4" t="s">
        <v>15</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6">
      <c r="A1392" s="2">
        <v>3004</v>
      </c>
      <c r="B1392" s="3">
        <v>46220</v>
      </c>
      <c r="C1392" s="4" t="s">
        <v>20</v>
      </c>
      <c r="D1392" s="4" t="s">
        <v>33</v>
      </c>
      <c r="E1392" s="4" t="s">
        <v>2</v>
      </c>
      <c r="F1392" s="4" t="s">
        <v>3</v>
      </c>
      <c r="G1392" s="4" t="s">
        <v>4</v>
      </c>
      <c r="H1392" s="4" t="s">
        <v>22</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6">
      <c r="A1393" s="2">
        <v>4020</v>
      </c>
      <c r="B1393" s="3">
        <v>46220</v>
      </c>
      <c r="C1393" s="4" t="s">
        <v>11</v>
      </c>
      <c r="D1393" s="4" t="s">
        <v>12</v>
      </c>
      <c r="E1393" s="4" t="s">
        <v>2</v>
      </c>
      <c r="F1393" s="4" t="s">
        <v>3</v>
      </c>
      <c r="G1393" s="4" t="s">
        <v>23</v>
      </c>
      <c r="H1393" s="4" t="s">
        <v>51</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6">
      <c r="A1394" s="2">
        <v>4154</v>
      </c>
      <c r="B1394" s="3">
        <v>46220</v>
      </c>
      <c r="C1394" s="4" t="s">
        <v>11</v>
      </c>
      <c r="D1394" s="4" t="s">
        <v>39</v>
      </c>
      <c r="E1394" s="4" t="s">
        <v>2</v>
      </c>
      <c r="F1394" s="4" t="s">
        <v>3</v>
      </c>
      <c r="G1394" s="4" t="s">
        <v>9</v>
      </c>
      <c r="H1394" s="4" t="s">
        <v>46</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6">
      <c r="A1395" s="2">
        <v>4957</v>
      </c>
      <c r="B1395" s="3">
        <v>46220</v>
      </c>
      <c r="C1395" s="4" t="s">
        <v>6</v>
      </c>
      <c r="D1395" s="4" t="s">
        <v>7</v>
      </c>
      <c r="E1395" s="4" t="s">
        <v>2</v>
      </c>
      <c r="F1395" s="4" t="s">
        <v>3</v>
      </c>
      <c r="G1395" s="4" t="s">
        <v>34</v>
      </c>
      <c r="H1395" s="4" t="s">
        <v>42</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6">
      <c r="A1396" s="2">
        <v>945</v>
      </c>
      <c r="B1396" s="3">
        <v>46221</v>
      </c>
      <c r="C1396" s="4" t="s">
        <v>11</v>
      </c>
      <c r="D1396" s="4" t="s">
        <v>18</v>
      </c>
      <c r="E1396" s="4" t="s">
        <v>2</v>
      </c>
      <c r="F1396" s="4" t="s">
        <v>13</v>
      </c>
      <c r="G1396" s="4" t="s">
        <v>9</v>
      </c>
      <c r="H1396" s="4" t="s">
        <v>37</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6">
      <c r="A1397" s="2">
        <v>1726</v>
      </c>
      <c r="B1397" s="3">
        <v>46221</v>
      </c>
      <c r="C1397" s="4" t="s">
        <v>6</v>
      </c>
      <c r="D1397" s="4" t="s">
        <v>49</v>
      </c>
      <c r="E1397" s="4" t="s">
        <v>19</v>
      </c>
      <c r="F1397" s="4" t="s">
        <v>16</v>
      </c>
      <c r="G1397" s="4" t="s">
        <v>23</v>
      </c>
      <c r="H1397" s="4" t="s">
        <v>40</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6">
      <c r="A1398" s="2">
        <v>1790</v>
      </c>
      <c r="B1398" s="3">
        <v>46221</v>
      </c>
      <c r="C1398" s="4" t="s">
        <v>6</v>
      </c>
      <c r="D1398" s="4" t="s">
        <v>43</v>
      </c>
      <c r="E1398" s="4" t="s">
        <v>2</v>
      </c>
      <c r="F1398" s="4" t="s">
        <v>13</v>
      </c>
      <c r="G1398" s="4" t="s">
        <v>9</v>
      </c>
      <c r="H1398" s="4" t="s">
        <v>10</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6">
      <c r="A1399" s="2">
        <v>2193</v>
      </c>
      <c r="B1399" s="3">
        <v>46221</v>
      </c>
      <c r="C1399" s="4" t="s">
        <v>11</v>
      </c>
      <c r="D1399" s="4" t="s">
        <v>12</v>
      </c>
      <c r="E1399" s="4" t="s">
        <v>2</v>
      </c>
      <c r="F1399" s="4" t="s">
        <v>3</v>
      </c>
      <c r="G1399" s="4" t="s">
        <v>4</v>
      </c>
      <c r="H1399" s="4" t="s">
        <v>26</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6">
      <c r="A1400" s="2">
        <v>2781</v>
      </c>
      <c r="B1400" s="3">
        <v>46221</v>
      </c>
      <c r="C1400" s="4" t="s">
        <v>0</v>
      </c>
      <c r="D1400" s="4" t="s">
        <v>1</v>
      </c>
      <c r="E1400" s="4" t="s">
        <v>2</v>
      </c>
      <c r="F1400" s="4" t="s">
        <v>3</v>
      </c>
      <c r="G1400" s="4" t="s">
        <v>14</v>
      </c>
      <c r="H1400" s="4" t="s">
        <v>44</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6">
      <c r="A1401" s="2">
        <v>3043</v>
      </c>
      <c r="B1401" s="3">
        <v>46221</v>
      </c>
      <c r="C1401" s="4" t="s">
        <v>6</v>
      </c>
      <c r="D1401" s="4" t="s">
        <v>43</v>
      </c>
      <c r="E1401" s="4" t="s">
        <v>28</v>
      </c>
      <c r="F1401" s="4" t="s">
        <v>13</v>
      </c>
      <c r="G1401" s="4" t="s">
        <v>4</v>
      </c>
      <c r="H1401" s="4" t="s">
        <v>26</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6">
      <c r="A1402" s="2">
        <v>3102</v>
      </c>
      <c r="B1402" s="3">
        <v>46221</v>
      </c>
      <c r="C1402" s="4" t="s">
        <v>20</v>
      </c>
      <c r="D1402" s="4" t="s">
        <v>47</v>
      </c>
      <c r="E1402" s="4" t="s">
        <v>28</v>
      </c>
      <c r="F1402" s="4" t="s">
        <v>3</v>
      </c>
      <c r="G1402" s="4" t="s">
        <v>9</v>
      </c>
      <c r="H1402" s="4" t="s">
        <v>10</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6">
      <c r="A1403" s="2">
        <v>3156</v>
      </c>
      <c r="B1403" s="3">
        <v>46221</v>
      </c>
      <c r="C1403" s="4" t="s">
        <v>0</v>
      </c>
      <c r="D1403" s="4" t="s">
        <v>1</v>
      </c>
      <c r="E1403" s="4" t="s">
        <v>19</v>
      </c>
      <c r="F1403" s="4" t="s">
        <v>3</v>
      </c>
      <c r="G1403" s="4" t="s">
        <v>34</v>
      </c>
      <c r="H1403" s="4" t="s">
        <v>45</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6">
      <c r="A1404" s="2">
        <v>3308</v>
      </c>
      <c r="B1404" s="3">
        <v>46221</v>
      </c>
      <c r="C1404" s="4" t="s">
        <v>20</v>
      </c>
      <c r="D1404" s="4" t="s">
        <v>47</v>
      </c>
      <c r="E1404" s="4" t="s">
        <v>19</v>
      </c>
      <c r="F1404" s="4" t="s">
        <v>13</v>
      </c>
      <c r="G1404" s="4" t="s">
        <v>34</v>
      </c>
      <c r="H1404" s="4" t="s">
        <v>38</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6">
      <c r="A1405" s="2">
        <v>3329</v>
      </c>
      <c r="B1405" s="3">
        <v>46221</v>
      </c>
      <c r="C1405" s="4" t="s">
        <v>6</v>
      </c>
      <c r="D1405" s="4" t="s">
        <v>41</v>
      </c>
      <c r="E1405" s="4" t="s">
        <v>2</v>
      </c>
      <c r="F1405" s="4" t="s">
        <v>13</v>
      </c>
      <c r="G1405" s="4" t="s">
        <v>4</v>
      </c>
      <c r="H1405" s="4" t="s">
        <v>5</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6">
      <c r="A1406" s="2">
        <v>4102</v>
      </c>
      <c r="B1406" s="3">
        <v>46221</v>
      </c>
      <c r="C1406" s="4" t="s">
        <v>6</v>
      </c>
      <c r="D1406" s="4" t="s">
        <v>43</v>
      </c>
      <c r="E1406" s="4" t="s">
        <v>2</v>
      </c>
      <c r="F1406" s="4" t="s">
        <v>3</v>
      </c>
      <c r="G1406" s="4" t="s">
        <v>9</v>
      </c>
      <c r="H1406" s="4" t="s">
        <v>37</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6">
      <c r="A1407" s="2">
        <v>4109</v>
      </c>
      <c r="B1407" s="3">
        <v>46221</v>
      </c>
      <c r="C1407" s="4" t="s">
        <v>6</v>
      </c>
      <c r="D1407" s="4" t="s">
        <v>43</v>
      </c>
      <c r="E1407" s="4" t="s">
        <v>28</v>
      </c>
      <c r="F1407" s="4" t="s">
        <v>13</v>
      </c>
      <c r="G1407" s="4" t="s">
        <v>4</v>
      </c>
      <c r="H1407" s="4" t="s">
        <v>30</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6">
      <c r="A1408" s="2">
        <v>4813</v>
      </c>
      <c r="B1408" s="3">
        <v>46221</v>
      </c>
      <c r="C1408" s="4" t="s">
        <v>11</v>
      </c>
      <c r="D1408" s="4" t="s">
        <v>39</v>
      </c>
      <c r="E1408" s="4" t="s">
        <v>19</v>
      </c>
      <c r="F1408" s="4" t="s">
        <v>3</v>
      </c>
      <c r="G1408" s="4" t="s">
        <v>34</v>
      </c>
      <c r="H1408" s="4" t="s">
        <v>42</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6">
      <c r="A1409" s="2">
        <v>5054</v>
      </c>
      <c r="B1409" s="3">
        <v>46221</v>
      </c>
      <c r="C1409" s="4" t="s">
        <v>20</v>
      </c>
      <c r="D1409" s="4" t="s">
        <v>33</v>
      </c>
      <c r="E1409" s="4" t="s">
        <v>2</v>
      </c>
      <c r="F1409" s="4" t="s">
        <v>13</v>
      </c>
      <c r="G1409" s="4" t="s">
        <v>23</v>
      </c>
      <c r="H1409" s="4" t="s">
        <v>51</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6">
      <c r="A1410" s="2">
        <v>138</v>
      </c>
      <c r="B1410" s="3">
        <v>46222</v>
      </c>
      <c r="C1410" s="4" t="s">
        <v>6</v>
      </c>
      <c r="D1410" s="4" t="s">
        <v>43</v>
      </c>
      <c r="E1410" s="4" t="s">
        <v>2</v>
      </c>
      <c r="F1410" s="4" t="s">
        <v>13</v>
      </c>
      <c r="G1410" s="4" t="s">
        <v>9</v>
      </c>
      <c r="H1410" s="4" t="s">
        <v>46</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6">
      <c r="A1411" s="2">
        <v>433</v>
      </c>
      <c r="B1411" s="3">
        <v>46222</v>
      </c>
      <c r="C1411" s="4" t="s">
        <v>6</v>
      </c>
      <c r="D1411" s="4" t="s">
        <v>43</v>
      </c>
      <c r="E1411" s="4" t="s">
        <v>2</v>
      </c>
      <c r="F1411" s="4" t="s">
        <v>13</v>
      </c>
      <c r="G1411" s="4" t="s">
        <v>9</v>
      </c>
      <c r="H1411" s="4" t="s">
        <v>17</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6">
      <c r="A1412" s="2">
        <v>484</v>
      </c>
      <c r="B1412" s="3">
        <v>46222</v>
      </c>
      <c r="C1412" s="4" t="s">
        <v>6</v>
      </c>
      <c r="D1412" s="4" t="s">
        <v>43</v>
      </c>
      <c r="E1412" s="4" t="s">
        <v>2</v>
      </c>
      <c r="F1412" s="4" t="s">
        <v>13</v>
      </c>
      <c r="G1412" s="4" t="s">
        <v>34</v>
      </c>
      <c r="H1412" s="4" t="s">
        <v>42</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6">
      <c r="A1413" s="2">
        <v>492</v>
      </c>
      <c r="B1413" s="3">
        <v>46222</v>
      </c>
      <c r="C1413" s="4" t="s">
        <v>6</v>
      </c>
      <c r="D1413" s="4" t="s">
        <v>49</v>
      </c>
      <c r="E1413" s="4" t="s">
        <v>19</v>
      </c>
      <c r="F1413" s="4" t="s">
        <v>13</v>
      </c>
      <c r="G1413" s="4" t="s">
        <v>9</v>
      </c>
      <c r="H1413" s="4" t="s">
        <v>46</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6">
      <c r="A1414" s="2">
        <v>626</v>
      </c>
      <c r="B1414" s="3">
        <v>46222</v>
      </c>
      <c r="C1414" s="4" t="s">
        <v>6</v>
      </c>
      <c r="D1414" s="4" t="s">
        <v>49</v>
      </c>
      <c r="E1414" s="4" t="s">
        <v>19</v>
      </c>
      <c r="F1414" s="4" t="s">
        <v>3</v>
      </c>
      <c r="G1414" s="4" t="s">
        <v>14</v>
      </c>
      <c r="H1414" s="4" t="s">
        <v>15</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6">
      <c r="A1415" s="2">
        <v>1409</v>
      </c>
      <c r="B1415" s="3">
        <v>46222</v>
      </c>
      <c r="C1415" s="4" t="s">
        <v>6</v>
      </c>
      <c r="D1415" s="4" t="s">
        <v>49</v>
      </c>
      <c r="E1415" s="4" t="s">
        <v>2</v>
      </c>
      <c r="F1415" s="4" t="s">
        <v>13</v>
      </c>
      <c r="G1415" s="4" t="s">
        <v>23</v>
      </c>
      <c r="H1415" s="4" t="s">
        <v>51</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6">
      <c r="A1416" s="2">
        <v>1486</v>
      </c>
      <c r="B1416" s="3">
        <v>46222</v>
      </c>
      <c r="C1416" s="4" t="s">
        <v>20</v>
      </c>
      <c r="D1416" s="4" t="s">
        <v>33</v>
      </c>
      <c r="E1416" s="4" t="s">
        <v>2</v>
      </c>
      <c r="F1416" s="4" t="s">
        <v>3</v>
      </c>
      <c r="G1416" s="4" t="s">
        <v>4</v>
      </c>
      <c r="H1416" s="4" t="s">
        <v>30</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6">
      <c r="A1417" s="2">
        <v>1940</v>
      </c>
      <c r="B1417" s="3">
        <v>46222</v>
      </c>
      <c r="C1417" s="4" t="s">
        <v>11</v>
      </c>
      <c r="D1417" s="4" t="s">
        <v>52</v>
      </c>
      <c r="E1417" s="4" t="s">
        <v>2</v>
      </c>
      <c r="F1417" s="4" t="s">
        <v>13</v>
      </c>
      <c r="G1417" s="4" t="s">
        <v>34</v>
      </c>
      <c r="H1417" s="4" t="s">
        <v>45</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6">
      <c r="A1418" s="2">
        <v>2215</v>
      </c>
      <c r="B1418" s="3">
        <v>46222</v>
      </c>
      <c r="C1418" s="4" t="s">
        <v>20</v>
      </c>
      <c r="D1418" s="4" t="s">
        <v>47</v>
      </c>
      <c r="E1418" s="4" t="s">
        <v>19</v>
      </c>
      <c r="F1418" s="4" t="s">
        <v>3</v>
      </c>
      <c r="G1418" s="4" t="s">
        <v>34</v>
      </c>
      <c r="H1418" s="4" t="s">
        <v>42</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6">
      <c r="A1419" s="2">
        <v>2555</v>
      </c>
      <c r="B1419" s="3">
        <v>46222</v>
      </c>
      <c r="C1419" s="4" t="s">
        <v>11</v>
      </c>
      <c r="D1419" s="4" t="s">
        <v>12</v>
      </c>
      <c r="E1419" s="4" t="s">
        <v>28</v>
      </c>
      <c r="F1419" s="4" t="s">
        <v>13</v>
      </c>
      <c r="G1419" s="4" t="s">
        <v>14</v>
      </c>
      <c r="H1419" s="4" t="s">
        <v>32</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6">
      <c r="A1420" s="2">
        <v>4710</v>
      </c>
      <c r="B1420" s="3">
        <v>46222</v>
      </c>
      <c r="C1420" s="4" t="s">
        <v>0</v>
      </c>
      <c r="D1420" s="4" t="s">
        <v>1</v>
      </c>
      <c r="E1420" s="4" t="s">
        <v>19</v>
      </c>
      <c r="F1420" s="4" t="s">
        <v>3</v>
      </c>
      <c r="G1420" s="4" t="s">
        <v>23</v>
      </c>
      <c r="H1420" s="4" t="s">
        <v>29</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6">
      <c r="A1421" s="2">
        <v>4974</v>
      </c>
      <c r="B1421" s="3">
        <v>46222</v>
      </c>
      <c r="C1421" s="4" t="s">
        <v>0</v>
      </c>
      <c r="D1421" s="4" t="s">
        <v>36</v>
      </c>
      <c r="E1421" s="4" t="s">
        <v>19</v>
      </c>
      <c r="F1421" s="4" t="s">
        <v>16</v>
      </c>
      <c r="G1421" s="4" t="s">
        <v>9</v>
      </c>
      <c r="H1421" s="4" t="s">
        <v>46</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6">
      <c r="A1422" s="2">
        <v>5048</v>
      </c>
      <c r="B1422" s="3">
        <v>46222</v>
      </c>
      <c r="C1422" s="4" t="s">
        <v>6</v>
      </c>
      <c r="D1422" s="4" t="s">
        <v>43</v>
      </c>
      <c r="E1422" s="4" t="s">
        <v>28</v>
      </c>
      <c r="F1422" s="4" t="s">
        <v>13</v>
      </c>
      <c r="G1422" s="4" t="s">
        <v>34</v>
      </c>
      <c r="H1422" s="4" t="s">
        <v>45</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6">
      <c r="A1423" s="2">
        <v>1</v>
      </c>
      <c r="B1423" s="3">
        <v>46223</v>
      </c>
      <c r="C1423" s="4" t="s">
        <v>20</v>
      </c>
      <c r="D1423" s="4" t="s">
        <v>31</v>
      </c>
      <c r="E1423" s="4" t="s">
        <v>19</v>
      </c>
      <c r="F1423" s="4" t="s">
        <v>13</v>
      </c>
      <c r="G1423" s="4" t="s">
        <v>9</v>
      </c>
      <c r="H1423" s="4" t="s">
        <v>37</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6">
      <c r="A1424" s="2">
        <v>270</v>
      </c>
      <c r="B1424" s="3">
        <v>46223</v>
      </c>
      <c r="C1424" s="4" t="s">
        <v>11</v>
      </c>
      <c r="D1424" s="4" t="s">
        <v>12</v>
      </c>
      <c r="E1424" s="4" t="s">
        <v>28</v>
      </c>
      <c r="F1424" s="4" t="s">
        <v>3</v>
      </c>
      <c r="G1424" s="4" t="s">
        <v>23</v>
      </c>
      <c r="H1424" s="4" t="s">
        <v>51</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6">
      <c r="A1425" s="2">
        <v>2130</v>
      </c>
      <c r="B1425" s="3">
        <v>46223</v>
      </c>
      <c r="C1425" s="4" t="s">
        <v>6</v>
      </c>
      <c r="D1425" s="4" t="s">
        <v>49</v>
      </c>
      <c r="E1425" s="4" t="s">
        <v>19</v>
      </c>
      <c r="F1425" s="4" t="s">
        <v>3</v>
      </c>
      <c r="G1425" s="4" t="s">
        <v>9</v>
      </c>
      <c r="H1425" s="4" t="s">
        <v>17</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6">
      <c r="A1426" s="2">
        <v>2474</v>
      </c>
      <c r="B1426" s="3">
        <v>46223</v>
      </c>
      <c r="C1426" s="4" t="s">
        <v>11</v>
      </c>
      <c r="D1426" s="4" t="s">
        <v>12</v>
      </c>
      <c r="E1426" s="4" t="s">
        <v>19</v>
      </c>
      <c r="F1426" s="4" t="s">
        <v>3</v>
      </c>
      <c r="G1426" s="4" t="s">
        <v>4</v>
      </c>
      <c r="H1426" s="4" t="s">
        <v>26</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6">
      <c r="A1427" s="2">
        <v>2514</v>
      </c>
      <c r="B1427" s="3">
        <v>46223</v>
      </c>
      <c r="C1427" s="4" t="s">
        <v>6</v>
      </c>
      <c r="D1427" s="4" t="s">
        <v>27</v>
      </c>
      <c r="E1427" s="4" t="s">
        <v>2</v>
      </c>
      <c r="F1427" s="4" t="s">
        <v>13</v>
      </c>
      <c r="G1427" s="4" t="s">
        <v>14</v>
      </c>
      <c r="H1427" s="4" t="s">
        <v>48</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6">
      <c r="A1428" s="2">
        <v>2616</v>
      </c>
      <c r="B1428" s="3">
        <v>46223</v>
      </c>
      <c r="C1428" s="4" t="s">
        <v>11</v>
      </c>
      <c r="D1428" s="4" t="s">
        <v>18</v>
      </c>
      <c r="E1428" s="4" t="s">
        <v>19</v>
      </c>
      <c r="F1428" s="4" t="s">
        <v>13</v>
      </c>
      <c r="G1428" s="4" t="s">
        <v>34</v>
      </c>
      <c r="H1428" s="4" t="s">
        <v>38</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6">
      <c r="A1429" s="2">
        <v>2632</v>
      </c>
      <c r="B1429" s="3">
        <v>46223</v>
      </c>
      <c r="C1429" s="4" t="s">
        <v>0</v>
      </c>
      <c r="D1429" s="4" t="s">
        <v>50</v>
      </c>
      <c r="E1429" s="4" t="s">
        <v>2</v>
      </c>
      <c r="F1429" s="4" t="s">
        <v>13</v>
      </c>
      <c r="G1429" s="4" t="s">
        <v>23</v>
      </c>
      <c r="H1429" s="4" t="s">
        <v>29</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6">
      <c r="A1430" s="2">
        <v>3725</v>
      </c>
      <c r="B1430" s="3">
        <v>46223</v>
      </c>
      <c r="C1430" s="4" t="s">
        <v>11</v>
      </c>
      <c r="D1430" s="4" t="s">
        <v>52</v>
      </c>
      <c r="E1430" s="4" t="s">
        <v>2</v>
      </c>
      <c r="F1430" s="4" t="s">
        <v>3</v>
      </c>
      <c r="G1430" s="4" t="s">
        <v>23</v>
      </c>
      <c r="H1430" s="4" t="s">
        <v>29</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6">
      <c r="A1431" s="2">
        <v>3834</v>
      </c>
      <c r="B1431" s="3">
        <v>46223</v>
      </c>
      <c r="C1431" s="4" t="s">
        <v>6</v>
      </c>
      <c r="D1431" s="4" t="s">
        <v>49</v>
      </c>
      <c r="E1431" s="4" t="s">
        <v>19</v>
      </c>
      <c r="F1431" s="4" t="s">
        <v>13</v>
      </c>
      <c r="G1431" s="4" t="s">
        <v>23</v>
      </c>
      <c r="H1431" s="4" t="s">
        <v>29</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6">
      <c r="A1432" s="2">
        <v>159</v>
      </c>
      <c r="B1432" s="3">
        <v>46224</v>
      </c>
      <c r="C1432" s="4" t="s">
        <v>6</v>
      </c>
      <c r="D1432" s="4" t="s">
        <v>7</v>
      </c>
      <c r="E1432" s="4" t="s">
        <v>2</v>
      </c>
      <c r="F1432" s="4" t="s">
        <v>3</v>
      </c>
      <c r="G1432" s="4" t="s">
        <v>9</v>
      </c>
      <c r="H1432" s="4" t="s">
        <v>46</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6">
      <c r="A1433" s="2">
        <v>435</v>
      </c>
      <c r="B1433" s="3">
        <v>46224</v>
      </c>
      <c r="C1433" s="4" t="s">
        <v>11</v>
      </c>
      <c r="D1433" s="4" t="s">
        <v>12</v>
      </c>
      <c r="E1433" s="4" t="s">
        <v>2</v>
      </c>
      <c r="F1433" s="4" t="s">
        <v>3</v>
      </c>
      <c r="G1433" s="4" t="s">
        <v>23</v>
      </c>
      <c r="H1433" s="4" t="s">
        <v>24</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6">
      <c r="A1434" s="2">
        <v>1467</v>
      </c>
      <c r="B1434" s="3">
        <v>46224</v>
      </c>
      <c r="C1434" s="4" t="s">
        <v>6</v>
      </c>
      <c r="D1434" s="4" t="s">
        <v>49</v>
      </c>
      <c r="E1434" s="4" t="s">
        <v>28</v>
      </c>
      <c r="F1434" s="4" t="s">
        <v>13</v>
      </c>
      <c r="G1434" s="4" t="s">
        <v>34</v>
      </c>
      <c r="H1434" s="4" t="s">
        <v>45</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6">
      <c r="A1435" s="2">
        <v>1552</v>
      </c>
      <c r="B1435" s="3">
        <v>46224</v>
      </c>
      <c r="C1435" s="4" t="s">
        <v>20</v>
      </c>
      <c r="D1435" s="4" t="s">
        <v>21</v>
      </c>
      <c r="E1435" s="4" t="s">
        <v>19</v>
      </c>
      <c r="F1435" s="4" t="s">
        <v>13</v>
      </c>
      <c r="G1435" s="4" t="s">
        <v>14</v>
      </c>
      <c r="H1435" s="4" t="s">
        <v>32</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6">
      <c r="A1436" s="2">
        <v>1745</v>
      </c>
      <c r="B1436" s="3">
        <v>46224</v>
      </c>
      <c r="C1436" s="4" t="s">
        <v>6</v>
      </c>
      <c r="D1436" s="4" t="s">
        <v>27</v>
      </c>
      <c r="E1436" s="4" t="s">
        <v>28</v>
      </c>
      <c r="F1436" s="4" t="s">
        <v>13</v>
      </c>
      <c r="G1436" s="4" t="s">
        <v>9</v>
      </c>
      <c r="H1436" s="4" t="s">
        <v>10</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6">
      <c r="A1437" s="2">
        <v>2174</v>
      </c>
      <c r="B1437" s="3">
        <v>46224</v>
      </c>
      <c r="C1437" s="4" t="s">
        <v>20</v>
      </c>
      <c r="D1437" s="4" t="s">
        <v>33</v>
      </c>
      <c r="E1437" s="4" t="s">
        <v>28</v>
      </c>
      <c r="F1437" s="4" t="s">
        <v>3</v>
      </c>
      <c r="G1437" s="4" t="s">
        <v>4</v>
      </c>
      <c r="H1437" s="4" t="s">
        <v>26</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6">
      <c r="A1438" s="2">
        <v>3444</v>
      </c>
      <c r="B1438" s="3">
        <v>46224</v>
      </c>
      <c r="C1438" s="4" t="s">
        <v>6</v>
      </c>
      <c r="D1438" s="4" t="s">
        <v>49</v>
      </c>
      <c r="E1438" s="4" t="s">
        <v>2</v>
      </c>
      <c r="F1438" s="4" t="s">
        <v>3</v>
      </c>
      <c r="G1438" s="4" t="s">
        <v>34</v>
      </c>
      <c r="H1438" s="4" t="s">
        <v>42</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6">
      <c r="A1439" s="2">
        <v>3646</v>
      </c>
      <c r="B1439" s="3">
        <v>46224</v>
      </c>
      <c r="C1439" s="4" t="s">
        <v>11</v>
      </c>
      <c r="D1439" s="4" t="s">
        <v>12</v>
      </c>
      <c r="E1439" s="4" t="s">
        <v>28</v>
      </c>
      <c r="F1439" s="4" t="s">
        <v>3</v>
      </c>
      <c r="G1439" s="4" t="s">
        <v>9</v>
      </c>
      <c r="H1439" s="4" t="s">
        <v>17</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6">
      <c r="A1440" s="2">
        <v>4558</v>
      </c>
      <c r="B1440" s="3">
        <v>46224</v>
      </c>
      <c r="C1440" s="4" t="s">
        <v>6</v>
      </c>
      <c r="D1440" s="4" t="s">
        <v>49</v>
      </c>
      <c r="E1440" s="4" t="s">
        <v>28</v>
      </c>
      <c r="F1440" s="4" t="s">
        <v>13</v>
      </c>
      <c r="G1440" s="4" t="s">
        <v>9</v>
      </c>
      <c r="H1440" s="4" t="s">
        <v>17</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6">
      <c r="A1441" s="2">
        <v>4564</v>
      </c>
      <c r="B1441" s="3">
        <v>46224</v>
      </c>
      <c r="C1441" s="4" t="s">
        <v>11</v>
      </c>
      <c r="D1441" s="4" t="s">
        <v>25</v>
      </c>
      <c r="E1441" s="4" t="s">
        <v>2</v>
      </c>
      <c r="F1441" s="4" t="s">
        <v>13</v>
      </c>
      <c r="G1441" s="4" t="s">
        <v>9</v>
      </c>
      <c r="H1441" s="4" t="s">
        <v>37</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6">
      <c r="A1442" s="2">
        <v>4616</v>
      </c>
      <c r="B1442" s="3">
        <v>46224</v>
      </c>
      <c r="C1442" s="4" t="s">
        <v>20</v>
      </c>
      <c r="D1442" s="4" t="s">
        <v>47</v>
      </c>
      <c r="E1442" s="4" t="s">
        <v>28</v>
      </c>
      <c r="F1442" s="4" t="s">
        <v>13</v>
      </c>
      <c r="G1442" s="4" t="s">
        <v>9</v>
      </c>
      <c r="H1442" s="4" t="s">
        <v>46</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6">
      <c r="A1443" s="2">
        <v>536</v>
      </c>
      <c r="B1443" s="3">
        <v>46225</v>
      </c>
      <c r="C1443" s="4" t="s">
        <v>20</v>
      </c>
      <c r="D1443" s="4" t="s">
        <v>47</v>
      </c>
      <c r="E1443" s="4" t="s">
        <v>19</v>
      </c>
      <c r="F1443" s="4" t="s">
        <v>16</v>
      </c>
      <c r="G1443" s="4" t="s">
        <v>34</v>
      </c>
      <c r="H1443" s="4" t="s">
        <v>35</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6">
      <c r="A1444" s="2">
        <v>571</v>
      </c>
      <c r="B1444" s="3">
        <v>46225</v>
      </c>
      <c r="C1444" s="4" t="s">
        <v>0</v>
      </c>
      <c r="D1444" s="4" t="s">
        <v>1</v>
      </c>
      <c r="E1444" s="4" t="s">
        <v>2</v>
      </c>
      <c r="F1444" s="4" t="s">
        <v>13</v>
      </c>
      <c r="G1444" s="4" t="s">
        <v>9</v>
      </c>
      <c r="H1444" s="4" t="s">
        <v>37</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6">
      <c r="A1445" s="2">
        <v>965</v>
      </c>
      <c r="B1445" s="3">
        <v>46225</v>
      </c>
      <c r="C1445" s="4" t="s">
        <v>6</v>
      </c>
      <c r="D1445" s="4" t="s">
        <v>41</v>
      </c>
      <c r="E1445" s="4" t="s">
        <v>19</v>
      </c>
      <c r="F1445" s="4" t="s">
        <v>3</v>
      </c>
      <c r="G1445" s="4" t="s">
        <v>14</v>
      </c>
      <c r="H1445" s="4" t="s">
        <v>15</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6">
      <c r="A1446" s="2">
        <v>1504</v>
      </c>
      <c r="B1446" s="3">
        <v>46225</v>
      </c>
      <c r="C1446" s="4" t="s">
        <v>20</v>
      </c>
      <c r="D1446" s="4" t="s">
        <v>21</v>
      </c>
      <c r="E1446" s="4" t="s">
        <v>2</v>
      </c>
      <c r="F1446" s="4" t="s">
        <v>3</v>
      </c>
      <c r="G1446" s="4" t="s">
        <v>9</v>
      </c>
      <c r="H1446" s="4" t="s">
        <v>10</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6">
      <c r="A1447" s="2">
        <v>2560</v>
      </c>
      <c r="B1447" s="3">
        <v>46225</v>
      </c>
      <c r="C1447" s="4" t="s">
        <v>6</v>
      </c>
      <c r="D1447" s="4" t="s">
        <v>43</v>
      </c>
      <c r="E1447" s="4" t="s">
        <v>2</v>
      </c>
      <c r="F1447" s="4" t="s">
        <v>3</v>
      </c>
      <c r="G1447" s="4" t="s">
        <v>4</v>
      </c>
      <c r="H1447" s="4" t="s">
        <v>22</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6">
      <c r="A1448" s="2">
        <v>2758</v>
      </c>
      <c r="B1448" s="3">
        <v>46225</v>
      </c>
      <c r="C1448" s="4" t="s">
        <v>0</v>
      </c>
      <c r="D1448" s="4" t="s">
        <v>1</v>
      </c>
      <c r="E1448" s="4" t="s">
        <v>2</v>
      </c>
      <c r="F1448" s="4" t="s">
        <v>13</v>
      </c>
      <c r="G1448" s="4" t="s">
        <v>4</v>
      </c>
      <c r="H1448" s="4" t="s">
        <v>26</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6">
      <c r="A1449" s="2">
        <v>4030</v>
      </c>
      <c r="B1449" s="3">
        <v>46225</v>
      </c>
      <c r="C1449" s="4" t="s">
        <v>20</v>
      </c>
      <c r="D1449" s="4" t="s">
        <v>33</v>
      </c>
      <c r="E1449" s="4" t="s">
        <v>2</v>
      </c>
      <c r="F1449" s="4" t="s">
        <v>13</v>
      </c>
      <c r="G1449" s="4" t="s">
        <v>23</v>
      </c>
      <c r="H1449" s="4" t="s">
        <v>40</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6">
      <c r="A1450" s="2">
        <v>4337</v>
      </c>
      <c r="B1450" s="3">
        <v>46225</v>
      </c>
      <c r="C1450" s="4" t="s">
        <v>6</v>
      </c>
      <c r="D1450" s="4" t="s">
        <v>49</v>
      </c>
      <c r="E1450" s="4" t="s">
        <v>19</v>
      </c>
      <c r="F1450" s="4" t="s">
        <v>13</v>
      </c>
      <c r="G1450" s="4" t="s">
        <v>14</v>
      </c>
      <c r="H1450" s="4" t="s">
        <v>32</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6">
      <c r="A1451" s="2">
        <v>5129</v>
      </c>
      <c r="B1451" s="3">
        <v>46225</v>
      </c>
      <c r="C1451" s="4" t="s">
        <v>6</v>
      </c>
      <c r="D1451" s="4" t="s">
        <v>43</v>
      </c>
      <c r="E1451" s="4" t="s">
        <v>2</v>
      </c>
      <c r="F1451" s="4" t="s">
        <v>3</v>
      </c>
      <c r="G1451" s="4" t="s">
        <v>4</v>
      </c>
      <c r="H1451" s="4" t="s">
        <v>5</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6">
      <c r="A1452" s="2">
        <v>81</v>
      </c>
      <c r="B1452" s="3">
        <v>46226</v>
      </c>
      <c r="C1452" s="4" t="s">
        <v>20</v>
      </c>
      <c r="D1452" s="4" t="s">
        <v>33</v>
      </c>
      <c r="E1452" s="4" t="s">
        <v>19</v>
      </c>
      <c r="F1452" s="4" t="s">
        <v>3</v>
      </c>
      <c r="G1452" s="4" t="s">
        <v>34</v>
      </c>
      <c r="H1452" s="4" t="s">
        <v>45</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6">
      <c r="A1453" s="2">
        <v>493</v>
      </c>
      <c r="B1453" s="3">
        <v>46226</v>
      </c>
      <c r="C1453" s="4" t="s">
        <v>6</v>
      </c>
      <c r="D1453" s="4" t="s">
        <v>41</v>
      </c>
      <c r="E1453" s="4" t="s">
        <v>2</v>
      </c>
      <c r="F1453" s="4" t="s">
        <v>16</v>
      </c>
      <c r="G1453" s="4" t="s">
        <v>14</v>
      </c>
      <c r="H1453" s="4" t="s">
        <v>48</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6">
      <c r="A1454" s="2">
        <v>613</v>
      </c>
      <c r="B1454" s="3">
        <v>46226</v>
      </c>
      <c r="C1454" s="4" t="s">
        <v>0</v>
      </c>
      <c r="D1454" s="4" t="s">
        <v>1</v>
      </c>
      <c r="E1454" s="4" t="s">
        <v>2</v>
      </c>
      <c r="F1454" s="4" t="s">
        <v>13</v>
      </c>
      <c r="G1454" s="4" t="s">
        <v>4</v>
      </c>
      <c r="H1454" s="4" t="s">
        <v>26</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6">
      <c r="A1455" s="2">
        <v>958</v>
      </c>
      <c r="B1455" s="3">
        <v>46226</v>
      </c>
      <c r="C1455" s="4" t="s">
        <v>20</v>
      </c>
      <c r="D1455" s="4" t="s">
        <v>33</v>
      </c>
      <c r="E1455" s="4" t="s">
        <v>28</v>
      </c>
      <c r="F1455" s="4" t="s">
        <v>13</v>
      </c>
      <c r="G1455" s="4" t="s">
        <v>4</v>
      </c>
      <c r="H1455" s="4" t="s">
        <v>30</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6">
      <c r="A1456" s="2">
        <v>1270</v>
      </c>
      <c r="B1456" s="3">
        <v>46226</v>
      </c>
      <c r="C1456" s="4" t="s">
        <v>6</v>
      </c>
      <c r="D1456" s="4" t="s">
        <v>43</v>
      </c>
      <c r="E1456" s="4" t="s">
        <v>28</v>
      </c>
      <c r="F1456" s="4" t="s">
        <v>3</v>
      </c>
      <c r="G1456" s="4" t="s">
        <v>9</v>
      </c>
      <c r="H1456" s="4" t="s">
        <v>10</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6">
      <c r="A1457" s="2">
        <v>1513</v>
      </c>
      <c r="B1457" s="3">
        <v>46226</v>
      </c>
      <c r="C1457" s="4" t="s">
        <v>20</v>
      </c>
      <c r="D1457" s="4" t="s">
        <v>33</v>
      </c>
      <c r="E1457" s="4" t="s">
        <v>2</v>
      </c>
      <c r="F1457" s="4" t="s">
        <v>13</v>
      </c>
      <c r="G1457" s="4" t="s">
        <v>9</v>
      </c>
      <c r="H1457" s="4" t="s">
        <v>46</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6">
      <c r="A1458" s="2">
        <v>2009</v>
      </c>
      <c r="B1458" s="3">
        <v>46226</v>
      </c>
      <c r="C1458" s="4" t="s">
        <v>11</v>
      </c>
      <c r="D1458" s="4" t="s">
        <v>39</v>
      </c>
      <c r="E1458" s="4" t="s">
        <v>2</v>
      </c>
      <c r="F1458" s="4" t="s">
        <v>13</v>
      </c>
      <c r="G1458" s="4" t="s">
        <v>14</v>
      </c>
      <c r="H1458" s="4" t="s">
        <v>32</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6">
      <c r="A1459" s="2">
        <v>2838</v>
      </c>
      <c r="B1459" s="3">
        <v>46226</v>
      </c>
      <c r="C1459" s="4" t="s">
        <v>20</v>
      </c>
      <c r="D1459" s="4" t="s">
        <v>47</v>
      </c>
      <c r="E1459" s="4" t="s">
        <v>28</v>
      </c>
      <c r="F1459" s="4" t="s">
        <v>13</v>
      </c>
      <c r="G1459" s="4" t="s">
        <v>9</v>
      </c>
      <c r="H1459" s="4" t="s">
        <v>46</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6">
      <c r="A1460" s="2">
        <v>3730</v>
      </c>
      <c r="B1460" s="3">
        <v>46226</v>
      </c>
      <c r="C1460" s="4" t="s">
        <v>0</v>
      </c>
      <c r="D1460" s="4" t="s">
        <v>50</v>
      </c>
      <c r="E1460" s="4" t="s">
        <v>19</v>
      </c>
      <c r="F1460" s="4" t="s">
        <v>16</v>
      </c>
      <c r="G1460" s="4" t="s">
        <v>4</v>
      </c>
      <c r="H1460" s="4" t="s">
        <v>26</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6">
      <c r="A1461" s="2">
        <v>4287</v>
      </c>
      <c r="B1461" s="3">
        <v>46226</v>
      </c>
      <c r="C1461" s="4" t="s">
        <v>20</v>
      </c>
      <c r="D1461" s="4" t="s">
        <v>33</v>
      </c>
      <c r="E1461" s="4" t="s">
        <v>28</v>
      </c>
      <c r="F1461" s="4" t="s">
        <v>3</v>
      </c>
      <c r="G1461" s="4" t="s">
        <v>9</v>
      </c>
      <c r="H1461" s="4" t="s">
        <v>37</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6">
      <c r="A1462" s="2">
        <v>4297</v>
      </c>
      <c r="B1462" s="3">
        <v>46226</v>
      </c>
      <c r="C1462" s="4" t="s">
        <v>6</v>
      </c>
      <c r="D1462" s="4" t="s">
        <v>27</v>
      </c>
      <c r="E1462" s="4" t="s">
        <v>28</v>
      </c>
      <c r="F1462" s="4" t="s">
        <v>3</v>
      </c>
      <c r="G1462" s="4" t="s">
        <v>14</v>
      </c>
      <c r="H1462" s="4" t="s">
        <v>48</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6">
      <c r="A1463" s="2">
        <v>5118</v>
      </c>
      <c r="B1463" s="3">
        <v>46226</v>
      </c>
      <c r="C1463" s="4" t="s">
        <v>6</v>
      </c>
      <c r="D1463" s="4" t="s">
        <v>43</v>
      </c>
      <c r="E1463" s="4" t="s">
        <v>2</v>
      </c>
      <c r="F1463" s="4" t="s">
        <v>16</v>
      </c>
      <c r="G1463" s="4" t="s">
        <v>14</v>
      </c>
      <c r="H1463" s="4" t="s">
        <v>15</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6">
      <c r="A1464" s="2">
        <v>363</v>
      </c>
      <c r="B1464" s="3">
        <v>46227</v>
      </c>
      <c r="C1464" s="4" t="s">
        <v>0</v>
      </c>
      <c r="D1464" s="4" t="s">
        <v>1</v>
      </c>
      <c r="E1464" s="4" t="s">
        <v>8</v>
      </c>
      <c r="F1464" s="4" t="s">
        <v>16</v>
      </c>
      <c r="G1464" s="4" t="s">
        <v>14</v>
      </c>
      <c r="H1464" s="4" t="s">
        <v>44</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6">
      <c r="A1465" s="2">
        <v>4243</v>
      </c>
      <c r="B1465" s="3">
        <v>46227</v>
      </c>
      <c r="C1465" s="4" t="s">
        <v>6</v>
      </c>
      <c r="D1465" s="4" t="s">
        <v>49</v>
      </c>
      <c r="E1465" s="4" t="s">
        <v>28</v>
      </c>
      <c r="F1465" s="4" t="s">
        <v>3</v>
      </c>
      <c r="G1465" s="4" t="s">
        <v>4</v>
      </c>
      <c r="H1465" s="4" t="s">
        <v>26</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6">
      <c r="A1466" s="2">
        <v>4348</v>
      </c>
      <c r="B1466" s="3">
        <v>46227</v>
      </c>
      <c r="C1466" s="4" t="s">
        <v>0</v>
      </c>
      <c r="D1466" s="4" t="s">
        <v>1</v>
      </c>
      <c r="E1466" s="4" t="s">
        <v>2</v>
      </c>
      <c r="F1466" s="4" t="s">
        <v>13</v>
      </c>
      <c r="G1466" s="4" t="s">
        <v>4</v>
      </c>
      <c r="H1466" s="4" t="s">
        <v>22</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6">
      <c r="A1467" s="2">
        <v>4405</v>
      </c>
      <c r="B1467" s="3">
        <v>46227</v>
      </c>
      <c r="C1467" s="4" t="s">
        <v>20</v>
      </c>
      <c r="D1467" s="4" t="s">
        <v>33</v>
      </c>
      <c r="E1467" s="4" t="s">
        <v>2</v>
      </c>
      <c r="F1467" s="4" t="s">
        <v>3</v>
      </c>
      <c r="G1467" s="4" t="s">
        <v>9</v>
      </c>
      <c r="H1467" s="4" t="s">
        <v>37</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6">
      <c r="A1468" s="2">
        <v>4857</v>
      </c>
      <c r="B1468" s="3">
        <v>46227</v>
      </c>
      <c r="C1468" s="4" t="s">
        <v>6</v>
      </c>
      <c r="D1468" s="4" t="s">
        <v>27</v>
      </c>
      <c r="E1468" s="4" t="s">
        <v>19</v>
      </c>
      <c r="F1468" s="4" t="s">
        <v>3</v>
      </c>
      <c r="G1468" s="4" t="s">
        <v>9</v>
      </c>
      <c r="H1468" s="4" t="s">
        <v>37</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6">
      <c r="A1469" s="2">
        <v>87</v>
      </c>
      <c r="B1469" s="3">
        <v>46228</v>
      </c>
      <c r="C1469" s="4" t="s">
        <v>6</v>
      </c>
      <c r="D1469" s="4" t="s">
        <v>41</v>
      </c>
      <c r="E1469" s="4" t="s">
        <v>2</v>
      </c>
      <c r="F1469" s="4" t="s">
        <v>3</v>
      </c>
      <c r="G1469" s="4" t="s">
        <v>9</v>
      </c>
      <c r="H1469" s="4" t="s">
        <v>37</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6">
      <c r="A1470" s="2">
        <v>315</v>
      </c>
      <c r="B1470" s="3">
        <v>46228</v>
      </c>
      <c r="C1470" s="4" t="s">
        <v>11</v>
      </c>
      <c r="D1470" s="4" t="s">
        <v>18</v>
      </c>
      <c r="E1470" s="4" t="s">
        <v>28</v>
      </c>
      <c r="F1470" s="4" t="s">
        <v>13</v>
      </c>
      <c r="G1470" s="4" t="s">
        <v>4</v>
      </c>
      <c r="H1470" s="4" t="s">
        <v>5</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6">
      <c r="A1471" s="2">
        <v>970</v>
      </c>
      <c r="B1471" s="3">
        <v>46228</v>
      </c>
      <c r="C1471" s="4" t="s">
        <v>6</v>
      </c>
      <c r="D1471" s="4" t="s">
        <v>41</v>
      </c>
      <c r="E1471" s="4" t="s">
        <v>2</v>
      </c>
      <c r="F1471" s="4" t="s">
        <v>13</v>
      </c>
      <c r="G1471" s="4" t="s">
        <v>9</v>
      </c>
      <c r="H1471" s="4" t="s">
        <v>17</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6">
      <c r="A1472" s="2">
        <v>1891</v>
      </c>
      <c r="B1472" s="3">
        <v>46228</v>
      </c>
      <c r="C1472" s="4" t="s">
        <v>6</v>
      </c>
      <c r="D1472" s="4" t="s">
        <v>43</v>
      </c>
      <c r="E1472" s="4" t="s">
        <v>2</v>
      </c>
      <c r="F1472" s="4" t="s">
        <v>13</v>
      </c>
      <c r="G1472" s="4" t="s">
        <v>9</v>
      </c>
      <c r="H1472" s="4" t="s">
        <v>37</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6">
      <c r="A1473" s="2">
        <v>2148</v>
      </c>
      <c r="B1473" s="3">
        <v>46228</v>
      </c>
      <c r="C1473" s="4" t="s">
        <v>11</v>
      </c>
      <c r="D1473" s="4" t="s">
        <v>39</v>
      </c>
      <c r="E1473" s="4" t="s">
        <v>2</v>
      </c>
      <c r="F1473" s="4" t="s">
        <v>13</v>
      </c>
      <c r="G1473" s="4" t="s">
        <v>34</v>
      </c>
      <c r="H1473" s="4" t="s">
        <v>35</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6">
      <c r="A1474" s="2">
        <v>2467</v>
      </c>
      <c r="B1474" s="3">
        <v>46228</v>
      </c>
      <c r="C1474" s="4" t="s">
        <v>20</v>
      </c>
      <c r="D1474" s="4" t="s">
        <v>21</v>
      </c>
      <c r="E1474" s="4" t="s">
        <v>19</v>
      </c>
      <c r="F1474" s="4" t="s">
        <v>3</v>
      </c>
      <c r="G1474" s="4" t="s">
        <v>4</v>
      </c>
      <c r="H1474" s="4" t="s">
        <v>22</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6">
      <c r="A1475" s="2">
        <v>3710</v>
      </c>
      <c r="B1475" s="3">
        <v>46228</v>
      </c>
      <c r="C1475" s="4" t="s">
        <v>20</v>
      </c>
      <c r="D1475" s="4" t="s">
        <v>31</v>
      </c>
      <c r="E1475" s="4" t="s">
        <v>2</v>
      </c>
      <c r="F1475" s="4" t="s">
        <v>13</v>
      </c>
      <c r="G1475" s="4" t="s">
        <v>14</v>
      </c>
      <c r="H1475" s="4" t="s">
        <v>32</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6">
      <c r="A1476" s="2">
        <v>3714</v>
      </c>
      <c r="B1476" s="3">
        <v>46228</v>
      </c>
      <c r="C1476" s="4" t="s">
        <v>11</v>
      </c>
      <c r="D1476" s="4" t="s">
        <v>12</v>
      </c>
      <c r="E1476" s="4" t="s">
        <v>28</v>
      </c>
      <c r="F1476" s="4" t="s">
        <v>3</v>
      </c>
      <c r="G1476" s="4" t="s">
        <v>14</v>
      </c>
      <c r="H1476" s="4" t="s">
        <v>15</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6">
      <c r="A1477" s="2">
        <v>3893</v>
      </c>
      <c r="B1477" s="3">
        <v>46228</v>
      </c>
      <c r="C1477" s="4" t="s">
        <v>0</v>
      </c>
      <c r="D1477" s="4" t="s">
        <v>1</v>
      </c>
      <c r="E1477" s="4" t="s">
        <v>2</v>
      </c>
      <c r="F1477" s="4" t="s">
        <v>3</v>
      </c>
      <c r="G1477" s="4" t="s">
        <v>14</v>
      </c>
      <c r="H1477" s="4" t="s">
        <v>15</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6">
      <c r="A1478" s="2">
        <v>4136</v>
      </c>
      <c r="B1478" s="3">
        <v>46228</v>
      </c>
      <c r="C1478" s="4" t="s">
        <v>6</v>
      </c>
      <c r="D1478" s="4" t="s">
        <v>41</v>
      </c>
      <c r="E1478" s="4" t="s">
        <v>19</v>
      </c>
      <c r="F1478" s="4" t="s">
        <v>13</v>
      </c>
      <c r="G1478" s="4" t="s">
        <v>4</v>
      </c>
      <c r="H1478" s="4" t="s">
        <v>5</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6">
      <c r="A1479" s="2">
        <v>4212</v>
      </c>
      <c r="B1479" s="3">
        <v>46228</v>
      </c>
      <c r="C1479" s="4" t="s">
        <v>0</v>
      </c>
      <c r="D1479" s="4" t="s">
        <v>1</v>
      </c>
      <c r="E1479" s="4" t="s">
        <v>28</v>
      </c>
      <c r="F1479" s="4" t="s">
        <v>3</v>
      </c>
      <c r="G1479" s="4" t="s">
        <v>14</v>
      </c>
      <c r="H1479" s="4" t="s">
        <v>32</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6">
      <c r="A1480" s="2">
        <v>4332</v>
      </c>
      <c r="B1480" s="3">
        <v>46228</v>
      </c>
      <c r="C1480" s="4" t="s">
        <v>20</v>
      </c>
      <c r="D1480" s="4" t="s">
        <v>47</v>
      </c>
      <c r="E1480" s="4" t="s">
        <v>2</v>
      </c>
      <c r="F1480" s="4" t="s">
        <v>13</v>
      </c>
      <c r="G1480" s="4" t="s">
        <v>14</v>
      </c>
      <c r="H1480" s="4" t="s">
        <v>48</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6">
      <c r="A1481" s="2">
        <v>702</v>
      </c>
      <c r="B1481" s="3">
        <v>46229</v>
      </c>
      <c r="C1481" s="4" t="s">
        <v>0</v>
      </c>
      <c r="D1481" s="4" t="s">
        <v>36</v>
      </c>
      <c r="E1481" s="4" t="s">
        <v>2</v>
      </c>
      <c r="F1481" s="4" t="s">
        <v>13</v>
      </c>
      <c r="G1481" s="4" t="s">
        <v>4</v>
      </c>
      <c r="H1481" s="4" t="s">
        <v>26</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6">
      <c r="A1482" s="2">
        <v>1223</v>
      </c>
      <c r="B1482" s="3">
        <v>46229</v>
      </c>
      <c r="C1482" s="4" t="s">
        <v>6</v>
      </c>
      <c r="D1482" s="4" t="s">
        <v>43</v>
      </c>
      <c r="E1482" s="4" t="s">
        <v>19</v>
      </c>
      <c r="F1482" s="4" t="s">
        <v>13</v>
      </c>
      <c r="G1482" s="4" t="s">
        <v>9</v>
      </c>
      <c r="H1482" s="4" t="s">
        <v>17</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6">
      <c r="A1483" s="2">
        <v>1370</v>
      </c>
      <c r="B1483" s="3">
        <v>46229</v>
      </c>
      <c r="C1483" s="4" t="s">
        <v>11</v>
      </c>
      <c r="D1483" s="4" t="s">
        <v>39</v>
      </c>
      <c r="E1483" s="4" t="s">
        <v>28</v>
      </c>
      <c r="F1483" s="4" t="s">
        <v>13</v>
      </c>
      <c r="G1483" s="4" t="s">
        <v>34</v>
      </c>
      <c r="H1483" s="4" t="s">
        <v>38</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6">
      <c r="A1484" s="2">
        <v>3476</v>
      </c>
      <c r="B1484" s="3">
        <v>46229</v>
      </c>
      <c r="C1484" s="4" t="s">
        <v>20</v>
      </c>
      <c r="D1484" s="4" t="s">
        <v>47</v>
      </c>
      <c r="E1484" s="4" t="s">
        <v>8</v>
      </c>
      <c r="F1484" s="4" t="s">
        <v>13</v>
      </c>
      <c r="G1484" s="4" t="s">
        <v>14</v>
      </c>
      <c r="H1484" s="4" t="s">
        <v>44</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6">
      <c r="A1485" s="2">
        <v>4066</v>
      </c>
      <c r="B1485" s="3">
        <v>46229</v>
      </c>
      <c r="C1485" s="4" t="s">
        <v>20</v>
      </c>
      <c r="D1485" s="4" t="s">
        <v>31</v>
      </c>
      <c r="E1485" s="4" t="s">
        <v>19</v>
      </c>
      <c r="F1485" s="4" t="s">
        <v>13</v>
      </c>
      <c r="G1485" s="4" t="s">
        <v>34</v>
      </c>
      <c r="H1485" s="4" t="s">
        <v>42</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6">
      <c r="A1486" s="2">
        <v>4153</v>
      </c>
      <c r="B1486" s="3">
        <v>46229</v>
      </c>
      <c r="C1486" s="4" t="s">
        <v>20</v>
      </c>
      <c r="D1486" s="4" t="s">
        <v>31</v>
      </c>
      <c r="E1486" s="4" t="s">
        <v>2</v>
      </c>
      <c r="F1486" s="4" t="s">
        <v>16</v>
      </c>
      <c r="G1486" s="4" t="s">
        <v>14</v>
      </c>
      <c r="H1486" s="4" t="s">
        <v>44</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6">
      <c r="A1487" s="2">
        <v>379</v>
      </c>
      <c r="B1487" s="3">
        <v>46230</v>
      </c>
      <c r="C1487" s="4" t="s">
        <v>0</v>
      </c>
      <c r="D1487" s="4" t="s">
        <v>36</v>
      </c>
      <c r="E1487" s="4" t="s">
        <v>28</v>
      </c>
      <c r="F1487" s="4" t="s">
        <v>13</v>
      </c>
      <c r="G1487" s="4" t="s">
        <v>9</v>
      </c>
      <c r="H1487" s="4" t="s">
        <v>46</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6">
      <c r="A1488" s="2">
        <v>820</v>
      </c>
      <c r="B1488" s="3">
        <v>46230</v>
      </c>
      <c r="C1488" s="4" t="s">
        <v>20</v>
      </c>
      <c r="D1488" s="4" t="s">
        <v>31</v>
      </c>
      <c r="E1488" s="4" t="s">
        <v>28</v>
      </c>
      <c r="F1488" s="4" t="s">
        <v>3</v>
      </c>
      <c r="G1488" s="4" t="s">
        <v>34</v>
      </c>
      <c r="H1488" s="4" t="s">
        <v>35</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6">
      <c r="A1489" s="2">
        <v>2003</v>
      </c>
      <c r="B1489" s="3">
        <v>46230</v>
      </c>
      <c r="C1489" s="4" t="s">
        <v>11</v>
      </c>
      <c r="D1489" s="4" t="s">
        <v>25</v>
      </c>
      <c r="E1489" s="4" t="s">
        <v>19</v>
      </c>
      <c r="F1489" s="4" t="s">
        <v>3</v>
      </c>
      <c r="G1489" s="4" t="s">
        <v>14</v>
      </c>
      <c r="H1489" s="4" t="s">
        <v>15</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6">
      <c r="A1490" s="2">
        <v>2682</v>
      </c>
      <c r="B1490" s="3">
        <v>46230</v>
      </c>
      <c r="C1490" s="4" t="s">
        <v>6</v>
      </c>
      <c r="D1490" s="4" t="s">
        <v>41</v>
      </c>
      <c r="E1490" s="4" t="s">
        <v>2</v>
      </c>
      <c r="F1490" s="4" t="s">
        <v>13</v>
      </c>
      <c r="G1490" s="4" t="s">
        <v>34</v>
      </c>
      <c r="H1490" s="4" t="s">
        <v>35</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6">
      <c r="A1491" s="2">
        <v>3860</v>
      </c>
      <c r="B1491" s="3">
        <v>46230</v>
      </c>
      <c r="C1491" s="4" t="s">
        <v>20</v>
      </c>
      <c r="D1491" s="4" t="s">
        <v>31</v>
      </c>
      <c r="E1491" s="4" t="s">
        <v>2</v>
      </c>
      <c r="F1491" s="4" t="s">
        <v>3</v>
      </c>
      <c r="G1491" s="4" t="s">
        <v>34</v>
      </c>
      <c r="H1491" s="4" t="s">
        <v>42</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6">
      <c r="A1492" s="2">
        <v>4063</v>
      </c>
      <c r="B1492" s="3">
        <v>46230</v>
      </c>
      <c r="C1492" s="4" t="s">
        <v>0</v>
      </c>
      <c r="D1492" s="4" t="s">
        <v>36</v>
      </c>
      <c r="E1492" s="4" t="s">
        <v>2</v>
      </c>
      <c r="F1492" s="4" t="s">
        <v>13</v>
      </c>
      <c r="G1492" s="4" t="s">
        <v>23</v>
      </c>
      <c r="H1492" s="4" t="s">
        <v>51</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6">
      <c r="A1493" s="2">
        <v>4474</v>
      </c>
      <c r="B1493" s="3">
        <v>46230</v>
      </c>
      <c r="C1493" s="4" t="s">
        <v>20</v>
      </c>
      <c r="D1493" s="4" t="s">
        <v>47</v>
      </c>
      <c r="E1493" s="4" t="s">
        <v>8</v>
      </c>
      <c r="F1493" s="4" t="s">
        <v>3</v>
      </c>
      <c r="G1493" s="4" t="s">
        <v>34</v>
      </c>
      <c r="H1493" s="4" t="s">
        <v>38</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6">
      <c r="A1494" s="2">
        <v>21</v>
      </c>
      <c r="B1494" s="3">
        <v>46231</v>
      </c>
      <c r="C1494" s="4" t="s">
        <v>6</v>
      </c>
      <c r="D1494" s="4" t="s">
        <v>41</v>
      </c>
      <c r="E1494" s="4" t="s">
        <v>2</v>
      </c>
      <c r="F1494" s="4" t="s">
        <v>16</v>
      </c>
      <c r="G1494" s="4" t="s">
        <v>23</v>
      </c>
      <c r="H1494" s="4" t="s">
        <v>51</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6">
      <c r="A1495" s="2">
        <v>368</v>
      </c>
      <c r="B1495" s="3">
        <v>46231</v>
      </c>
      <c r="C1495" s="4" t="s">
        <v>20</v>
      </c>
      <c r="D1495" s="4" t="s">
        <v>21</v>
      </c>
      <c r="E1495" s="4" t="s">
        <v>28</v>
      </c>
      <c r="F1495" s="4" t="s">
        <v>3</v>
      </c>
      <c r="G1495" s="4" t="s">
        <v>4</v>
      </c>
      <c r="H1495" s="4" t="s">
        <v>30</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6">
      <c r="A1496" s="2">
        <v>457</v>
      </c>
      <c r="B1496" s="3">
        <v>46231</v>
      </c>
      <c r="C1496" s="4" t="s">
        <v>11</v>
      </c>
      <c r="D1496" s="4" t="s">
        <v>12</v>
      </c>
      <c r="E1496" s="4" t="s">
        <v>2</v>
      </c>
      <c r="F1496" s="4" t="s">
        <v>3</v>
      </c>
      <c r="G1496" s="4" t="s">
        <v>23</v>
      </c>
      <c r="H1496" s="4" t="s">
        <v>29</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6">
      <c r="A1497" s="2">
        <v>1516</v>
      </c>
      <c r="B1497" s="3">
        <v>46231</v>
      </c>
      <c r="C1497" s="4" t="s">
        <v>0</v>
      </c>
      <c r="D1497" s="4" t="s">
        <v>36</v>
      </c>
      <c r="E1497" s="4" t="s">
        <v>2</v>
      </c>
      <c r="F1497" s="4" t="s">
        <v>16</v>
      </c>
      <c r="G1497" s="4" t="s">
        <v>34</v>
      </c>
      <c r="H1497" s="4" t="s">
        <v>35</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6">
      <c r="A1498" s="2">
        <v>2266</v>
      </c>
      <c r="B1498" s="3">
        <v>46231</v>
      </c>
      <c r="C1498" s="4" t="s">
        <v>6</v>
      </c>
      <c r="D1498" s="4" t="s">
        <v>41</v>
      </c>
      <c r="E1498" s="4" t="s">
        <v>28</v>
      </c>
      <c r="F1498" s="4" t="s">
        <v>16</v>
      </c>
      <c r="G1498" s="4" t="s">
        <v>23</v>
      </c>
      <c r="H1498" s="4" t="s">
        <v>40</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6">
      <c r="A1499" s="2">
        <v>2802</v>
      </c>
      <c r="B1499" s="3">
        <v>46231</v>
      </c>
      <c r="C1499" s="4" t="s">
        <v>0</v>
      </c>
      <c r="D1499" s="4" t="s">
        <v>36</v>
      </c>
      <c r="E1499" s="4" t="s">
        <v>2</v>
      </c>
      <c r="F1499" s="4" t="s">
        <v>3</v>
      </c>
      <c r="G1499" s="4" t="s">
        <v>9</v>
      </c>
      <c r="H1499" s="4" t="s">
        <v>17</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6">
      <c r="A1500" s="2">
        <v>3604</v>
      </c>
      <c r="B1500" s="3">
        <v>46231</v>
      </c>
      <c r="C1500" s="4" t="s">
        <v>6</v>
      </c>
      <c r="D1500" s="4" t="s">
        <v>49</v>
      </c>
      <c r="E1500" s="4" t="s">
        <v>2</v>
      </c>
      <c r="F1500" s="4" t="s">
        <v>3</v>
      </c>
      <c r="G1500" s="4" t="s">
        <v>9</v>
      </c>
      <c r="H1500" s="4" t="s">
        <v>17</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6">
      <c r="A1501" s="2">
        <v>3644</v>
      </c>
      <c r="B1501" s="3">
        <v>46231</v>
      </c>
      <c r="C1501" s="4" t="s">
        <v>11</v>
      </c>
      <c r="D1501" s="4" t="s">
        <v>39</v>
      </c>
      <c r="E1501" s="4" t="s">
        <v>19</v>
      </c>
      <c r="F1501" s="4" t="s">
        <v>16</v>
      </c>
      <c r="G1501" s="4" t="s">
        <v>9</v>
      </c>
      <c r="H1501" s="4" t="s">
        <v>10</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6">
      <c r="A1502" s="2">
        <v>4271</v>
      </c>
      <c r="B1502" s="3">
        <v>46231</v>
      </c>
      <c r="C1502" s="4" t="s">
        <v>0</v>
      </c>
      <c r="D1502" s="4" t="s">
        <v>1</v>
      </c>
      <c r="E1502" s="4" t="s">
        <v>19</v>
      </c>
      <c r="F1502" s="4" t="s">
        <v>13</v>
      </c>
      <c r="G1502" s="4" t="s">
        <v>23</v>
      </c>
      <c r="H1502" s="4" t="s">
        <v>51</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6">
      <c r="A1503" s="2">
        <v>272</v>
      </c>
      <c r="B1503" s="3">
        <v>46232</v>
      </c>
      <c r="C1503" s="4" t="s">
        <v>20</v>
      </c>
      <c r="D1503" s="4" t="s">
        <v>21</v>
      </c>
      <c r="E1503" s="4" t="s">
        <v>2</v>
      </c>
      <c r="F1503" s="4" t="s">
        <v>16</v>
      </c>
      <c r="G1503" s="4" t="s">
        <v>23</v>
      </c>
      <c r="H1503" s="4" t="s">
        <v>29</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6">
      <c r="A1504" s="2">
        <v>1469</v>
      </c>
      <c r="B1504" s="3">
        <v>46232</v>
      </c>
      <c r="C1504" s="4" t="s">
        <v>11</v>
      </c>
      <c r="D1504" s="4" t="s">
        <v>39</v>
      </c>
      <c r="E1504" s="4" t="s">
        <v>19</v>
      </c>
      <c r="F1504" s="4" t="s">
        <v>3</v>
      </c>
      <c r="G1504" s="4" t="s">
        <v>14</v>
      </c>
      <c r="H1504" s="4" t="s">
        <v>48</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6">
      <c r="A1505" s="2">
        <v>2253</v>
      </c>
      <c r="B1505" s="3">
        <v>46232</v>
      </c>
      <c r="C1505" s="4" t="s">
        <v>6</v>
      </c>
      <c r="D1505" s="4" t="s">
        <v>49</v>
      </c>
      <c r="E1505" s="4" t="s">
        <v>28</v>
      </c>
      <c r="F1505" s="4" t="s">
        <v>13</v>
      </c>
      <c r="G1505" s="4" t="s">
        <v>4</v>
      </c>
      <c r="H1505" s="4" t="s">
        <v>22</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6">
      <c r="A1506" s="2">
        <v>2554</v>
      </c>
      <c r="B1506" s="3">
        <v>46232</v>
      </c>
      <c r="C1506" s="4" t="s">
        <v>6</v>
      </c>
      <c r="D1506" s="4" t="s">
        <v>41</v>
      </c>
      <c r="E1506" s="4" t="s">
        <v>28</v>
      </c>
      <c r="F1506" s="4" t="s">
        <v>13</v>
      </c>
      <c r="G1506" s="4" t="s">
        <v>34</v>
      </c>
      <c r="H1506" s="4" t="s">
        <v>45</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6">
      <c r="A1507" s="2">
        <v>2624</v>
      </c>
      <c r="B1507" s="3">
        <v>46232</v>
      </c>
      <c r="C1507" s="4" t="s">
        <v>20</v>
      </c>
      <c r="D1507" s="4" t="s">
        <v>21</v>
      </c>
      <c r="E1507" s="4" t="s">
        <v>8</v>
      </c>
      <c r="F1507" s="4" t="s">
        <v>16</v>
      </c>
      <c r="G1507" s="4" t="s">
        <v>14</v>
      </c>
      <c r="H1507" s="4" t="s">
        <v>15</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6">
      <c r="A1508" s="2">
        <v>3338</v>
      </c>
      <c r="B1508" s="3">
        <v>46232</v>
      </c>
      <c r="C1508" s="4" t="s">
        <v>0</v>
      </c>
      <c r="D1508" s="4" t="s">
        <v>1</v>
      </c>
      <c r="E1508" s="4" t="s">
        <v>2</v>
      </c>
      <c r="F1508" s="4" t="s">
        <v>3</v>
      </c>
      <c r="G1508" s="4" t="s">
        <v>23</v>
      </c>
      <c r="H1508" s="4" t="s">
        <v>29</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6">
      <c r="A1509" s="2">
        <v>4575</v>
      </c>
      <c r="B1509" s="3">
        <v>46232</v>
      </c>
      <c r="C1509" s="4" t="s">
        <v>11</v>
      </c>
      <c r="D1509" s="4" t="s">
        <v>25</v>
      </c>
      <c r="E1509" s="4" t="s">
        <v>2</v>
      </c>
      <c r="F1509" s="4" t="s">
        <v>16</v>
      </c>
      <c r="G1509" s="4" t="s">
        <v>4</v>
      </c>
      <c r="H1509" s="4" t="s">
        <v>30</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6">
      <c r="A1510" s="2">
        <v>4871</v>
      </c>
      <c r="B1510" s="3">
        <v>46232</v>
      </c>
      <c r="C1510" s="4" t="s">
        <v>0</v>
      </c>
      <c r="D1510" s="4" t="s">
        <v>1</v>
      </c>
      <c r="E1510" s="4" t="s">
        <v>2</v>
      </c>
      <c r="F1510" s="4" t="s">
        <v>13</v>
      </c>
      <c r="G1510" s="4" t="s">
        <v>23</v>
      </c>
      <c r="H1510" s="4" t="s">
        <v>51</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6">
      <c r="A1511" s="2">
        <v>4931</v>
      </c>
      <c r="B1511" s="3">
        <v>46232</v>
      </c>
      <c r="C1511" s="4" t="s">
        <v>0</v>
      </c>
      <c r="D1511" s="4" t="s">
        <v>50</v>
      </c>
      <c r="E1511" s="4" t="s">
        <v>2</v>
      </c>
      <c r="F1511" s="4" t="s">
        <v>13</v>
      </c>
      <c r="G1511" s="4" t="s">
        <v>34</v>
      </c>
      <c r="H1511" s="4" t="s">
        <v>35</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6">
      <c r="A1512" s="2">
        <v>4962</v>
      </c>
      <c r="B1512" s="3">
        <v>46232</v>
      </c>
      <c r="C1512" s="4" t="s">
        <v>0</v>
      </c>
      <c r="D1512" s="4" t="s">
        <v>50</v>
      </c>
      <c r="E1512" s="4" t="s">
        <v>19</v>
      </c>
      <c r="F1512" s="4" t="s">
        <v>13</v>
      </c>
      <c r="G1512" s="4" t="s">
        <v>23</v>
      </c>
      <c r="H1512" s="4" t="s">
        <v>40</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6">
      <c r="A1513" s="2">
        <v>5006</v>
      </c>
      <c r="B1513" s="3">
        <v>46232</v>
      </c>
      <c r="C1513" s="4" t="s">
        <v>11</v>
      </c>
      <c r="D1513" s="4" t="s">
        <v>18</v>
      </c>
      <c r="E1513" s="4" t="s">
        <v>2</v>
      </c>
      <c r="F1513" s="4" t="s">
        <v>3</v>
      </c>
      <c r="G1513" s="4" t="s">
        <v>9</v>
      </c>
      <c r="H1513" s="4" t="s">
        <v>37</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6">
      <c r="A1514" s="2">
        <v>5033</v>
      </c>
      <c r="B1514" s="3">
        <v>46232</v>
      </c>
      <c r="C1514" s="4" t="s">
        <v>20</v>
      </c>
      <c r="D1514" s="4" t="s">
        <v>33</v>
      </c>
      <c r="E1514" s="4" t="s">
        <v>2</v>
      </c>
      <c r="F1514" s="4" t="s">
        <v>13</v>
      </c>
      <c r="G1514" s="4" t="s">
        <v>9</v>
      </c>
      <c r="H1514" s="4" t="s">
        <v>46</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6">
      <c r="A1515" s="2">
        <v>5117</v>
      </c>
      <c r="B1515" s="3">
        <v>46232</v>
      </c>
      <c r="C1515" s="4" t="s">
        <v>6</v>
      </c>
      <c r="D1515" s="4" t="s">
        <v>41</v>
      </c>
      <c r="E1515" s="4" t="s">
        <v>2</v>
      </c>
      <c r="F1515" s="4" t="s">
        <v>16</v>
      </c>
      <c r="G1515" s="4" t="s">
        <v>9</v>
      </c>
      <c r="H1515" s="4" t="s">
        <v>37</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6">
      <c r="A1516" s="2">
        <v>954</v>
      </c>
      <c r="B1516" s="3">
        <v>46233</v>
      </c>
      <c r="C1516" s="4" t="s">
        <v>6</v>
      </c>
      <c r="D1516" s="4" t="s">
        <v>7</v>
      </c>
      <c r="E1516" s="4" t="s">
        <v>2</v>
      </c>
      <c r="F1516" s="4" t="s">
        <v>13</v>
      </c>
      <c r="G1516" s="4" t="s">
        <v>14</v>
      </c>
      <c r="H1516" s="4" t="s">
        <v>44</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6">
      <c r="A1517" s="2">
        <v>1644</v>
      </c>
      <c r="B1517" s="3">
        <v>46233</v>
      </c>
      <c r="C1517" s="4" t="s">
        <v>20</v>
      </c>
      <c r="D1517" s="4" t="s">
        <v>47</v>
      </c>
      <c r="E1517" s="4" t="s">
        <v>2</v>
      </c>
      <c r="F1517" s="4" t="s">
        <v>3</v>
      </c>
      <c r="G1517" s="4" t="s">
        <v>4</v>
      </c>
      <c r="H1517" s="4" t="s">
        <v>5</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6">
      <c r="A1518" s="2">
        <v>2030</v>
      </c>
      <c r="B1518" s="3">
        <v>46233</v>
      </c>
      <c r="C1518" s="4" t="s">
        <v>0</v>
      </c>
      <c r="D1518" s="4" t="s">
        <v>1</v>
      </c>
      <c r="E1518" s="4" t="s">
        <v>28</v>
      </c>
      <c r="F1518" s="4" t="s">
        <v>16</v>
      </c>
      <c r="G1518" s="4" t="s">
        <v>14</v>
      </c>
      <c r="H1518" s="4" t="s">
        <v>44</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6">
      <c r="A1519" s="2">
        <v>2595</v>
      </c>
      <c r="B1519" s="3">
        <v>46233</v>
      </c>
      <c r="C1519" s="4" t="s">
        <v>0</v>
      </c>
      <c r="D1519" s="4" t="s">
        <v>36</v>
      </c>
      <c r="E1519" s="4" t="s">
        <v>8</v>
      </c>
      <c r="F1519" s="4" t="s">
        <v>16</v>
      </c>
      <c r="G1519" s="4" t="s">
        <v>14</v>
      </c>
      <c r="H1519" s="4" t="s">
        <v>44</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6">
      <c r="A1520" s="2">
        <v>2763</v>
      </c>
      <c r="B1520" s="3">
        <v>46233</v>
      </c>
      <c r="C1520" s="4" t="s">
        <v>0</v>
      </c>
      <c r="D1520" s="4" t="s">
        <v>50</v>
      </c>
      <c r="E1520" s="4" t="s">
        <v>2</v>
      </c>
      <c r="F1520" s="4" t="s">
        <v>16</v>
      </c>
      <c r="G1520" s="4" t="s">
        <v>23</v>
      </c>
      <c r="H1520" s="4" t="s">
        <v>51</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6">
      <c r="A1521" s="2">
        <v>3537</v>
      </c>
      <c r="B1521" s="3">
        <v>46233</v>
      </c>
      <c r="C1521" s="4" t="s">
        <v>6</v>
      </c>
      <c r="D1521" s="4" t="s">
        <v>41</v>
      </c>
      <c r="E1521" s="4" t="s">
        <v>2</v>
      </c>
      <c r="F1521" s="4" t="s">
        <v>3</v>
      </c>
      <c r="G1521" s="4" t="s">
        <v>23</v>
      </c>
      <c r="H1521" s="4" t="s">
        <v>24</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6">
      <c r="A1522" s="2">
        <v>3550</v>
      </c>
      <c r="B1522" s="3">
        <v>46233</v>
      </c>
      <c r="C1522" s="4" t="s">
        <v>0</v>
      </c>
      <c r="D1522" s="4" t="s">
        <v>50</v>
      </c>
      <c r="E1522" s="4" t="s">
        <v>2</v>
      </c>
      <c r="F1522" s="4" t="s">
        <v>3</v>
      </c>
      <c r="G1522" s="4" t="s">
        <v>23</v>
      </c>
      <c r="H1522" s="4" t="s">
        <v>51</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6">
      <c r="A1523" s="2">
        <v>3875</v>
      </c>
      <c r="B1523" s="3">
        <v>46233</v>
      </c>
      <c r="C1523" s="4" t="s">
        <v>20</v>
      </c>
      <c r="D1523" s="4" t="s">
        <v>33</v>
      </c>
      <c r="E1523" s="4" t="s">
        <v>2</v>
      </c>
      <c r="F1523" s="4" t="s">
        <v>3</v>
      </c>
      <c r="G1523" s="4" t="s">
        <v>4</v>
      </c>
      <c r="H1523" s="4" t="s">
        <v>30</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6">
      <c r="A1524" s="2">
        <v>4467</v>
      </c>
      <c r="B1524" s="3">
        <v>46233</v>
      </c>
      <c r="C1524" s="4" t="s">
        <v>20</v>
      </c>
      <c r="D1524" s="4" t="s">
        <v>31</v>
      </c>
      <c r="E1524" s="4" t="s">
        <v>2</v>
      </c>
      <c r="F1524" s="4" t="s">
        <v>3</v>
      </c>
      <c r="G1524" s="4" t="s">
        <v>14</v>
      </c>
      <c r="H1524" s="4" t="s">
        <v>15</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6">
      <c r="A1525" s="2">
        <v>739</v>
      </c>
      <c r="B1525" s="3">
        <v>46234</v>
      </c>
      <c r="C1525" s="4" t="s">
        <v>20</v>
      </c>
      <c r="D1525" s="4" t="s">
        <v>31</v>
      </c>
      <c r="E1525" s="4" t="s">
        <v>2</v>
      </c>
      <c r="F1525" s="4" t="s">
        <v>16</v>
      </c>
      <c r="G1525" s="4" t="s">
        <v>4</v>
      </c>
      <c r="H1525" s="4" t="s">
        <v>30</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6">
      <c r="A1526" s="2">
        <v>2376</v>
      </c>
      <c r="B1526" s="3">
        <v>46234</v>
      </c>
      <c r="C1526" s="4" t="s">
        <v>11</v>
      </c>
      <c r="D1526" s="4" t="s">
        <v>25</v>
      </c>
      <c r="E1526" s="4" t="s">
        <v>8</v>
      </c>
      <c r="F1526" s="4" t="s">
        <v>3</v>
      </c>
      <c r="G1526" s="4" t="s">
        <v>23</v>
      </c>
      <c r="H1526" s="4" t="s">
        <v>29</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6">
      <c r="A1527" s="2">
        <v>3109</v>
      </c>
      <c r="B1527" s="3">
        <v>46234</v>
      </c>
      <c r="C1527" s="4" t="s">
        <v>0</v>
      </c>
      <c r="D1527" s="4" t="s">
        <v>1</v>
      </c>
      <c r="E1527" s="4" t="s">
        <v>28</v>
      </c>
      <c r="F1527" s="4" t="s">
        <v>3</v>
      </c>
      <c r="G1527" s="4" t="s">
        <v>34</v>
      </c>
      <c r="H1527" s="4" t="s">
        <v>42</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6">
      <c r="A1528" s="2">
        <v>4362</v>
      </c>
      <c r="B1528" s="3">
        <v>46234</v>
      </c>
      <c r="C1528" s="4" t="s">
        <v>6</v>
      </c>
      <c r="D1528" s="4" t="s">
        <v>49</v>
      </c>
      <c r="E1528" s="4" t="s">
        <v>2</v>
      </c>
      <c r="F1528" s="4" t="s">
        <v>3</v>
      </c>
      <c r="G1528" s="4" t="s">
        <v>9</v>
      </c>
      <c r="H1528" s="4" t="s">
        <v>10</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6">
      <c r="A1529" s="2">
        <v>777</v>
      </c>
      <c r="B1529" s="3">
        <v>46235</v>
      </c>
      <c r="C1529" s="4" t="s">
        <v>20</v>
      </c>
      <c r="D1529" s="4" t="s">
        <v>47</v>
      </c>
      <c r="E1529" s="4" t="s">
        <v>2</v>
      </c>
      <c r="F1529" s="4" t="s">
        <v>3</v>
      </c>
      <c r="G1529" s="4" t="s">
        <v>23</v>
      </c>
      <c r="H1529" s="4" t="s">
        <v>51</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6">
      <c r="A1530" s="2">
        <v>831</v>
      </c>
      <c r="B1530" s="3">
        <v>46235</v>
      </c>
      <c r="C1530" s="4" t="s">
        <v>20</v>
      </c>
      <c r="D1530" s="4" t="s">
        <v>33</v>
      </c>
      <c r="E1530" s="4" t="s">
        <v>2</v>
      </c>
      <c r="F1530" s="4" t="s">
        <v>3</v>
      </c>
      <c r="G1530" s="4" t="s">
        <v>14</v>
      </c>
      <c r="H1530" s="4" t="s">
        <v>44</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6">
      <c r="A1531" s="2">
        <v>2059</v>
      </c>
      <c r="B1531" s="3">
        <v>46235</v>
      </c>
      <c r="C1531" s="4" t="s">
        <v>11</v>
      </c>
      <c r="D1531" s="4" t="s">
        <v>12</v>
      </c>
      <c r="E1531" s="4" t="s">
        <v>19</v>
      </c>
      <c r="F1531" s="4" t="s">
        <v>13</v>
      </c>
      <c r="G1531" s="4" t="s">
        <v>4</v>
      </c>
      <c r="H1531" s="4" t="s">
        <v>22</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6">
      <c r="A1532" s="2">
        <v>2519</v>
      </c>
      <c r="B1532" s="3">
        <v>46235</v>
      </c>
      <c r="C1532" s="4" t="s">
        <v>11</v>
      </c>
      <c r="D1532" s="4" t="s">
        <v>12</v>
      </c>
      <c r="E1532" s="4" t="s">
        <v>2</v>
      </c>
      <c r="F1532" s="4" t="s">
        <v>3</v>
      </c>
      <c r="G1532" s="4" t="s">
        <v>9</v>
      </c>
      <c r="H1532" s="4" t="s">
        <v>10</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6">
      <c r="A1533" s="2">
        <v>2644</v>
      </c>
      <c r="B1533" s="3">
        <v>46235</v>
      </c>
      <c r="C1533" s="4" t="s">
        <v>0</v>
      </c>
      <c r="D1533" s="4" t="s">
        <v>1</v>
      </c>
      <c r="E1533" s="4" t="s">
        <v>28</v>
      </c>
      <c r="F1533" s="4" t="s">
        <v>3</v>
      </c>
      <c r="G1533" s="4" t="s">
        <v>14</v>
      </c>
      <c r="H1533" s="4" t="s">
        <v>15</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6">
      <c r="A1534" s="2">
        <v>4141</v>
      </c>
      <c r="B1534" s="3">
        <v>46235</v>
      </c>
      <c r="C1534" s="4" t="s">
        <v>20</v>
      </c>
      <c r="D1534" s="4" t="s">
        <v>47</v>
      </c>
      <c r="E1534" s="4" t="s">
        <v>2</v>
      </c>
      <c r="F1534" s="4" t="s">
        <v>13</v>
      </c>
      <c r="G1534" s="4" t="s">
        <v>9</v>
      </c>
      <c r="H1534" s="4" t="s">
        <v>10</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6">
      <c r="A1535" s="2">
        <v>4804</v>
      </c>
      <c r="B1535" s="3">
        <v>46235</v>
      </c>
      <c r="C1535" s="4" t="s">
        <v>0</v>
      </c>
      <c r="D1535" s="4" t="s">
        <v>36</v>
      </c>
      <c r="E1535" s="4" t="s">
        <v>2</v>
      </c>
      <c r="F1535" s="4" t="s">
        <v>3</v>
      </c>
      <c r="G1535" s="4" t="s">
        <v>34</v>
      </c>
      <c r="H1535" s="4" t="s">
        <v>45</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6">
      <c r="A1536" s="2">
        <v>5161</v>
      </c>
      <c r="B1536" s="3">
        <v>46235</v>
      </c>
      <c r="C1536" s="4" t="s">
        <v>0</v>
      </c>
      <c r="D1536" s="4" t="s">
        <v>50</v>
      </c>
      <c r="E1536" s="4" t="s">
        <v>2</v>
      </c>
      <c r="F1536" s="4" t="s">
        <v>13</v>
      </c>
      <c r="G1536" s="4" t="s">
        <v>4</v>
      </c>
      <c r="H1536" s="4" t="s">
        <v>26</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6">
      <c r="A1537" s="2">
        <v>590</v>
      </c>
      <c r="B1537" s="3">
        <v>46236</v>
      </c>
      <c r="C1537" s="4" t="s">
        <v>11</v>
      </c>
      <c r="D1537" s="4" t="s">
        <v>25</v>
      </c>
      <c r="E1537" s="4" t="s">
        <v>2</v>
      </c>
      <c r="F1537" s="4" t="s">
        <v>3</v>
      </c>
      <c r="G1537" s="4" t="s">
        <v>14</v>
      </c>
      <c r="H1537" s="4" t="s">
        <v>44</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6">
      <c r="A1538" s="2">
        <v>1599</v>
      </c>
      <c r="B1538" s="3">
        <v>46236</v>
      </c>
      <c r="C1538" s="4" t="s">
        <v>20</v>
      </c>
      <c r="D1538" s="4" t="s">
        <v>21</v>
      </c>
      <c r="E1538" s="4" t="s">
        <v>2</v>
      </c>
      <c r="F1538" s="4" t="s">
        <v>3</v>
      </c>
      <c r="G1538" s="4" t="s">
        <v>23</v>
      </c>
      <c r="H1538" s="4" t="s">
        <v>29</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6">
      <c r="A1539" s="2">
        <v>1665</v>
      </c>
      <c r="B1539" s="3">
        <v>46236</v>
      </c>
      <c r="C1539" s="4" t="s">
        <v>0</v>
      </c>
      <c r="D1539" s="4" t="s">
        <v>1</v>
      </c>
      <c r="E1539" s="4" t="s">
        <v>28</v>
      </c>
      <c r="F1539" s="4" t="s">
        <v>3</v>
      </c>
      <c r="G1539" s="4" t="s">
        <v>4</v>
      </c>
      <c r="H1539" s="4" t="s">
        <v>22</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6">
      <c r="A1540" s="2">
        <v>2409</v>
      </c>
      <c r="B1540" s="3">
        <v>46236</v>
      </c>
      <c r="C1540" s="4" t="s">
        <v>20</v>
      </c>
      <c r="D1540" s="4" t="s">
        <v>47</v>
      </c>
      <c r="E1540" s="4" t="s">
        <v>2</v>
      </c>
      <c r="F1540" s="4" t="s">
        <v>3</v>
      </c>
      <c r="G1540" s="4" t="s">
        <v>23</v>
      </c>
      <c r="H1540" s="4" t="s">
        <v>40</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6">
      <c r="A1541" s="2">
        <v>2936</v>
      </c>
      <c r="B1541" s="3">
        <v>46236</v>
      </c>
      <c r="C1541" s="4" t="s">
        <v>11</v>
      </c>
      <c r="D1541" s="4" t="s">
        <v>52</v>
      </c>
      <c r="E1541" s="4" t="s">
        <v>2</v>
      </c>
      <c r="F1541" s="4" t="s">
        <v>13</v>
      </c>
      <c r="G1541" s="4" t="s">
        <v>14</v>
      </c>
      <c r="H1541" s="4" t="s">
        <v>15</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6">
      <c r="A1542" s="2">
        <v>3397</v>
      </c>
      <c r="B1542" s="3">
        <v>46236</v>
      </c>
      <c r="C1542" s="4" t="s">
        <v>20</v>
      </c>
      <c r="D1542" s="4" t="s">
        <v>21</v>
      </c>
      <c r="E1542" s="4" t="s">
        <v>2</v>
      </c>
      <c r="F1542" s="4" t="s">
        <v>3</v>
      </c>
      <c r="G1542" s="4" t="s">
        <v>4</v>
      </c>
      <c r="H1542" s="4" t="s">
        <v>5</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6">
      <c r="A1543" s="2">
        <v>4556</v>
      </c>
      <c r="B1543" s="3">
        <v>46236</v>
      </c>
      <c r="C1543" s="4" t="s">
        <v>0</v>
      </c>
      <c r="D1543" s="4" t="s">
        <v>50</v>
      </c>
      <c r="E1543" s="4" t="s">
        <v>2</v>
      </c>
      <c r="F1543" s="4" t="s">
        <v>3</v>
      </c>
      <c r="G1543" s="4" t="s">
        <v>14</v>
      </c>
      <c r="H1543" s="4" t="s">
        <v>32</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6">
      <c r="A1544" s="2">
        <v>4614</v>
      </c>
      <c r="B1544" s="3">
        <v>46236</v>
      </c>
      <c r="C1544" s="4" t="s">
        <v>20</v>
      </c>
      <c r="D1544" s="4" t="s">
        <v>33</v>
      </c>
      <c r="E1544" s="4" t="s">
        <v>19</v>
      </c>
      <c r="F1544" s="4" t="s">
        <v>3</v>
      </c>
      <c r="G1544" s="4" t="s">
        <v>4</v>
      </c>
      <c r="H1544" s="4" t="s">
        <v>22</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6">
      <c r="A1545" s="2">
        <v>4999</v>
      </c>
      <c r="B1545" s="3">
        <v>46236</v>
      </c>
      <c r="C1545" s="4" t="s">
        <v>20</v>
      </c>
      <c r="D1545" s="4" t="s">
        <v>33</v>
      </c>
      <c r="E1545" s="4" t="s">
        <v>2</v>
      </c>
      <c r="F1545" s="4" t="s">
        <v>3</v>
      </c>
      <c r="G1545" s="4" t="s">
        <v>4</v>
      </c>
      <c r="H1545" s="4" t="s">
        <v>5</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6">
      <c r="A1546" s="2">
        <v>207</v>
      </c>
      <c r="B1546" s="3">
        <v>46237</v>
      </c>
      <c r="C1546" s="4" t="s">
        <v>11</v>
      </c>
      <c r="D1546" s="4" t="s">
        <v>52</v>
      </c>
      <c r="E1546" s="4" t="s">
        <v>2</v>
      </c>
      <c r="F1546" s="4" t="s">
        <v>3</v>
      </c>
      <c r="G1546" s="4" t="s">
        <v>34</v>
      </c>
      <c r="H1546" s="4" t="s">
        <v>35</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6">
      <c r="A1547" s="2">
        <v>295</v>
      </c>
      <c r="B1547" s="3">
        <v>46237</v>
      </c>
      <c r="C1547" s="4" t="s">
        <v>20</v>
      </c>
      <c r="D1547" s="4" t="s">
        <v>33</v>
      </c>
      <c r="E1547" s="4" t="s">
        <v>28</v>
      </c>
      <c r="F1547" s="4" t="s">
        <v>3</v>
      </c>
      <c r="G1547" s="4" t="s">
        <v>14</v>
      </c>
      <c r="H1547" s="4" t="s">
        <v>15</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6">
      <c r="A1548" s="2">
        <v>657</v>
      </c>
      <c r="B1548" s="3">
        <v>46237</v>
      </c>
      <c r="C1548" s="4" t="s">
        <v>6</v>
      </c>
      <c r="D1548" s="4" t="s">
        <v>43</v>
      </c>
      <c r="E1548" s="4" t="s">
        <v>2</v>
      </c>
      <c r="F1548" s="4" t="s">
        <v>3</v>
      </c>
      <c r="G1548" s="4" t="s">
        <v>14</v>
      </c>
      <c r="H1548" s="4" t="s">
        <v>44</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6">
      <c r="A1549" s="2">
        <v>694</v>
      </c>
      <c r="B1549" s="3">
        <v>46237</v>
      </c>
      <c r="C1549" s="4" t="s">
        <v>11</v>
      </c>
      <c r="D1549" s="4" t="s">
        <v>18</v>
      </c>
      <c r="E1549" s="4" t="s">
        <v>2</v>
      </c>
      <c r="F1549" s="4" t="s">
        <v>13</v>
      </c>
      <c r="G1549" s="4" t="s">
        <v>9</v>
      </c>
      <c r="H1549" s="4" t="s">
        <v>17</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6">
      <c r="A1550" s="2">
        <v>1187</v>
      </c>
      <c r="B1550" s="3">
        <v>46237</v>
      </c>
      <c r="C1550" s="4" t="s">
        <v>0</v>
      </c>
      <c r="D1550" s="4" t="s">
        <v>1</v>
      </c>
      <c r="E1550" s="4" t="s">
        <v>2</v>
      </c>
      <c r="F1550" s="4" t="s">
        <v>3</v>
      </c>
      <c r="G1550" s="4" t="s">
        <v>14</v>
      </c>
      <c r="H1550" s="4" t="s">
        <v>32</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6">
      <c r="A1551" s="2">
        <v>1915</v>
      </c>
      <c r="B1551" s="3">
        <v>46237</v>
      </c>
      <c r="C1551" s="4" t="s">
        <v>6</v>
      </c>
      <c r="D1551" s="4" t="s">
        <v>27</v>
      </c>
      <c r="E1551" s="4" t="s">
        <v>2</v>
      </c>
      <c r="F1551" s="4" t="s">
        <v>3</v>
      </c>
      <c r="G1551" s="4" t="s">
        <v>4</v>
      </c>
      <c r="H1551" s="4" t="s">
        <v>26</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6">
      <c r="A1552" s="2">
        <v>2156</v>
      </c>
      <c r="B1552" s="3">
        <v>46237</v>
      </c>
      <c r="C1552" s="4" t="s">
        <v>0</v>
      </c>
      <c r="D1552" s="4" t="s">
        <v>1</v>
      </c>
      <c r="E1552" s="4" t="s">
        <v>19</v>
      </c>
      <c r="F1552" s="4" t="s">
        <v>3</v>
      </c>
      <c r="G1552" s="4" t="s">
        <v>14</v>
      </c>
      <c r="H1552" s="4" t="s">
        <v>48</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6">
      <c r="A1553" s="2">
        <v>2539</v>
      </c>
      <c r="B1553" s="3">
        <v>46237</v>
      </c>
      <c r="C1553" s="4" t="s">
        <v>11</v>
      </c>
      <c r="D1553" s="4" t="s">
        <v>52</v>
      </c>
      <c r="E1553" s="4" t="s">
        <v>19</v>
      </c>
      <c r="F1553" s="4" t="s">
        <v>13</v>
      </c>
      <c r="G1553" s="4" t="s">
        <v>4</v>
      </c>
      <c r="H1553" s="4" t="s">
        <v>5</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6">
      <c r="A1554" s="2">
        <v>3803</v>
      </c>
      <c r="B1554" s="3">
        <v>46237</v>
      </c>
      <c r="C1554" s="4" t="s">
        <v>11</v>
      </c>
      <c r="D1554" s="4" t="s">
        <v>25</v>
      </c>
      <c r="E1554" s="4" t="s">
        <v>2</v>
      </c>
      <c r="F1554" s="4" t="s">
        <v>13</v>
      </c>
      <c r="G1554" s="4" t="s">
        <v>9</v>
      </c>
      <c r="H1554" s="4" t="s">
        <v>10</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6">
      <c r="A1555" s="2">
        <v>100</v>
      </c>
      <c r="B1555" s="3">
        <v>46238</v>
      </c>
      <c r="C1555" s="4" t="s">
        <v>0</v>
      </c>
      <c r="D1555" s="4" t="s">
        <v>36</v>
      </c>
      <c r="E1555" s="4" t="s">
        <v>19</v>
      </c>
      <c r="F1555" s="4" t="s">
        <v>16</v>
      </c>
      <c r="G1555" s="4" t="s">
        <v>14</v>
      </c>
      <c r="H1555" s="4" t="s">
        <v>44</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6">
      <c r="A1556" s="2">
        <v>118</v>
      </c>
      <c r="B1556" s="3">
        <v>46238</v>
      </c>
      <c r="C1556" s="4" t="s">
        <v>20</v>
      </c>
      <c r="D1556" s="4" t="s">
        <v>21</v>
      </c>
      <c r="E1556" s="4" t="s">
        <v>2</v>
      </c>
      <c r="F1556" s="4" t="s">
        <v>3</v>
      </c>
      <c r="G1556" s="4" t="s">
        <v>14</v>
      </c>
      <c r="H1556" s="4" t="s">
        <v>32</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6">
      <c r="A1557" s="2">
        <v>220</v>
      </c>
      <c r="B1557" s="3">
        <v>46238</v>
      </c>
      <c r="C1557" s="4" t="s">
        <v>0</v>
      </c>
      <c r="D1557" s="4" t="s">
        <v>50</v>
      </c>
      <c r="E1557" s="4" t="s">
        <v>2</v>
      </c>
      <c r="F1557" s="4" t="s">
        <v>3</v>
      </c>
      <c r="G1557" s="4" t="s">
        <v>14</v>
      </c>
      <c r="H1557" s="4" t="s">
        <v>32</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6">
      <c r="A1558" s="2">
        <v>1145</v>
      </c>
      <c r="B1558" s="3">
        <v>46238</v>
      </c>
      <c r="C1558" s="4" t="s">
        <v>11</v>
      </c>
      <c r="D1558" s="4" t="s">
        <v>52</v>
      </c>
      <c r="E1558" s="4" t="s">
        <v>28</v>
      </c>
      <c r="F1558" s="4" t="s">
        <v>13</v>
      </c>
      <c r="G1558" s="4" t="s">
        <v>23</v>
      </c>
      <c r="H1558" s="4" t="s">
        <v>29</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6">
      <c r="A1559" s="2">
        <v>1289</v>
      </c>
      <c r="B1559" s="3">
        <v>46238</v>
      </c>
      <c r="C1559" s="4" t="s">
        <v>11</v>
      </c>
      <c r="D1559" s="4" t="s">
        <v>52</v>
      </c>
      <c r="E1559" s="4" t="s">
        <v>28</v>
      </c>
      <c r="F1559" s="4" t="s">
        <v>13</v>
      </c>
      <c r="G1559" s="4" t="s">
        <v>9</v>
      </c>
      <c r="H1559" s="4" t="s">
        <v>46</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6">
      <c r="A1560" s="2">
        <v>1411</v>
      </c>
      <c r="B1560" s="3">
        <v>46238</v>
      </c>
      <c r="C1560" s="4" t="s">
        <v>6</v>
      </c>
      <c r="D1560" s="4" t="s">
        <v>43</v>
      </c>
      <c r="E1560" s="4" t="s">
        <v>2</v>
      </c>
      <c r="F1560" s="4" t="s">
        <v>16</v>
      </c>
      <c r="G1560" s="4" t="s">
        <v>34</v>
      </c>
      <c r="H1560" s="4" t="s">
        <v>42</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6">
      <c r="A1561" s="2">
        <v>1799</v>
      </c>
      <c r="B1561" s="3">
        <v>46238</v>
      </c>
      <c r="C1561" s="4" t="s">
        <v>20</v>
      </c>
      <c r="D1561" s="4" t="s">
        <v>47</v>
      </c>
      <c r="E1561" s="4" t="s">
        <v>8</v>
      </c>
      <c r="F1561" s="4" t="s">
        <v>16</v>
      </c>
      <c r="G1561" s="4" t="s">
        <v>4</v>
      </c>
      <c r="H1561" s="4" t="s">
        <v>5</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6">
      <c r="A1562" s="2">
        <v>1871</v>
      </c>
      <c r="B1562" s="3">
        <v>46238</v>
      </c>
      <c r="C1562" s="4" t="s">
        <v>0</v>
      </c>
      <c r="D1562" s="4" t="s">
        <v>1</v>
      </c>
      <c r="E1562" s="4" t="s">
        <v>2</v>
      </c>
      <c r="F1562" s="4" t="s">
        <v>13</v>
      </c>
      <c r="G1562" s="4" t="s">
        <v>4</v>
      </c>
      <c r="H1562" s="4" t="s">
        <v>26</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6">
      <c r="A1563" s="2">
        <v>4180</v>
      </c>
      <c r="B1563" s="3">
        <v>46238</v>
      </c>
      <c r="C1563" s="4" t="s">
        <v>11</v>
      </c>
      <c r="D1563" s="4" t="s">
        <v>18</v>
      </c>
      <c r="E1563" s="4" t="s">
        <v>2</v>
      </c>
      <c r="F1563" s="4" t="s">
        <v>3</v>
      </c>
      <c r="G1563" s="4" t="s">
        <v>4</v>
      </c>
      <c r="H1563" s="4" t="s">
        <v>30</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6">
      <c r="A1564" s="2">
        <v>4338</v>
      </c>
      <c r="B1564" s="3">
        <v>46238</v>
      </c>
      <c r="C1564" s="4" t="s">
        <v>11</v>
      </c>
      <c r="D1564" s="4" t="s">
        <v>52</v>
      </c>
      <c r="E1564" s="4" t="s">
        <v>2</v>
      </c>
      <c r="F1564" s="4" t="s">
        <v>3</v>
      </c>
      <c r="G1564" s="4" t="s">
        <v>23</v>
      </c>
      <c r="H1564" s="4" t="s">
        <v>24</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6">
      <c r="A1565" s="2">
        <v>4463</v>
      </c>
      <c r="B1565" s="3">
        <v>46238</v>
      </c>
      <c r="C1565" s="4" t="s">
        <v>11</v>
      </c>
      <c r="D1565" s="4" t="s">
        <v>12</v>
      </c>
      <c r="E1565" s="4" t="s">
        <v>28</v>
      </c>
      <c r="F1565" s="4" t="s">
        <v>16</v>
      </c>
      <c r="G1565" s="4" t="s">
        <v>4</v>
      </c>
      <c r="H1565" s="4" t="s">
        <v>22</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6">
      <c r="A1566" s="2">
        <v>382</v>
      </c>
      <c r="B1566" s="3">
        <v>46239</v>
      </c>
      <c r="C1566" s="4" t="s">
        <v>20</v>
      </c>
      <c r="D1566" s="4" t="s">
        <v>33</v>
      </c>
      <c r="E1566" s="4" t="s">
        <v>2</v>
      </c>
      <c r="F1566" s="4" t="s">
        <v>13</v>
      </c>
      <c r="G1566" s="4" t="s">
        <v>34</v>
      </c>
      <c r="H1566" s="4" t="s">
        <v>35</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6">
      <c r="A1567" s="2">
        <v>1011</v>
      </c>
      <c r="B1567" s="3">
        <v>46239</v>
      </c>
      <c r="C1567" s="4" t="s">
        <v>0</v>
      </c>
      <c r="D1567" s="4" t="s">
        <v>1</v>
      </c>
      <c r="E1567" s="4" t="s">
        <v>2</v>
      </c>
      <c r="F1567" s="4" t="s">
        <v>13</v>
      </c>
      <c r="G1567" s="4" t="s">
        <v>4</v>
      </c>
      <c r="H1567" s="4" t="s">
        <v>22</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6">
      <c r="A1568" s="2">
        <v>1148</v>
      </c>
      <c r="B1568" s="3">
        <v>46239</v>
      </c>
      <c r="C1568" s="4" t="s">
        <v>11</v>
      </c>
      <c r="D1568" s="4" t="s">
        <v>12</v>
      </c>
      <c r="E1568" s="4" t="s">
        <v>19</v>
      </c>
      <c r="F1568" s="4" t="s">
        <v>13</v>
      </c>
      <c r="G1568" s="4" t="s">
        <v>34</v>
      </c>
      <c r="H1568" s="4" t="s">
        <v>42</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6">
      <c r="A1569" s="2">
        <v>1397</v>
      </c>
      <c r="B1569" s="3">
        <v>46239</v>
      </c>
      <c r="C1569" s="4" t="s">
        <v>6</v>
      </c>
      <c r="D1569" s="4" t="s">
        <v>49</v>
      </c>
      <c r="E1569" s="4" t="s">
        <v>19</v>
      </c>
      <c r="F1569" s="4" t="s">
        <v>16</v>
      </c>
      <c r="G1569" s="4" t="s">
        <v>9</v>
      </c>
      <c r="H1569" s="4" t="s">
        <v>10</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6">
      <c r="A1570" s="2">
        <v>2252</v>
      </c>
      <c r="B1570" s="3">
        <v>46239</v>
      </c>
      <c r="C1570" s="4" t="s">
        <v>6</v>
      </c>
      <c r="D1570" s="4" t="s">
        <v>41</v>
      </c>
      <c r="E1570" s="4" t="s">
        <v>2</v>
      </c>
      <c r="F1570" s="4" t="s">
        <v>13</v>
      </c>
      <c r="G1570" s="4" t="s">
        <v>4</v>
      </c>
      <c r="H1570" s="4" t="s">
        <v>22</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6">
      <c r="A1571" s="2">
        <v>2415</v>
      </c>
      <c r="B1571" s="3">
        <v>46239</v>
      </c>
      <c r="C1571" s="4" t="s">
        <v>6</v>
      </c>
      <c r="D1571" s="4" t="s">
        <v>43</v>
      </c>
      <c r="E1571" s="4" t="s">
        <v>2</v>
      </c>
      <c r="F1571" s="4" t="s">
        <v>13</v>
      </c>
      <c r="G1571" s="4" t="s">
        <v>14</v>
      </c>
      <c r="H1571" s="4" t="s">
        <v>44</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6">
      <c r="A1572" s="2">
        <v>2525</v>
      </c>
      <c r="B1572" s="3">
        <v>46239</v>
      </c>
      <c r="C1572" s="4" t="s">
        <v>20</v>
      </c>
      <c r="D1572" s="4" t="s">
        <v>21</v>
      </c>
      <c r="E1572" s="4" t="s">
        <v>19</v>
      </c>
      <c r="F1572" s="4" t="s">
        <v>13</v>
      </c>
      <c r="G1572" s="4" t="s">
        <v>34</v>
      </c>
      <c r="H1572" s="4" t="s">
        <v>42</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6">
      <c r="A1573" s="2">
        <v>2652</v>
      </c>
      <c r="B1573" s="3">
        <v>46239</v>
      </c>
      <c r="C1573" s="4" t="s">
        <v>11</v>
      </c>
      <c r="D1573" s="4" t="s">
        <v>12</v>
      </c>
      <c r="E1573" s="4" t="s">
        <v>19</v>
      </c>
      <c r="F1573" s="4" t="s">
        <v>3</v>
      </c>
      <c r="G1573" s="4" t="s">
        <v>4</v>
      </c>
      <c r="H1573" s="4" t="s">
        <v>5</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6">
      <c r="A1574" s="2">
        <v>4035</v>
      </c>
      <c r="B1574" s="3">
        <v>46239</v>
      </c>
      <c r="C1574" s="4" t="s">
        <v>0</v>
      </c>
      <c r="D1574" s="4" t="s">
        <v>36</v>
      </c>
      <c r="E1574" s="4" t="s">
        <v>2</v>
      </c>
      <c r="F1574" s="4" t="s">
        <v>3</v>
      </c>
      <c r="G1574" s="4" t="s">
        <v>4</v>
      </c>
      <c r="H1574" s="4" t="s">
        <v>26</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6">
      <c r="A1575" s="2">
        <v>4377</v>
      </c>
      <c r="B1575" s="3">
        <v>46239</v>
      </c>
      <c r="C1575" s="4" t="s">
        <v>11</v>
      </c>
      <c r="D1575" s="4" t="s">
        <v>12</v>
      </c>
      <c r="E1575" s="4" t="s">
        <v>28</v>
      </c>
      <c r="F1575" s="4" t="s">
        <v>13</v>
      </c>
      <c r="G1575" s="4" t="s">
        <v>4</v>
      </c>
      <c r="H1575" s="4" t="s">
        <v>5</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6">
      <c r="A1576" s="2">
        <v>4734</v>
      </c>
      <c r="B1576" s="3">
        <v>46239</v>
      </c>
      <c r="C1576" s="4" t="s">
        <v>6</v>
      </c>
      <c r="D1576" s="4" t="s">
        <v>43</v>
      </c>
      <c r="E1576" s="4" t="s">
        <v>28</v>
      </c>
      <c r="F1576" s="4" t="s">
        <v>3</v>
      </c>
      <c r="G1576" s="4" t="s">
        <v>9</v>
      </c>
      <c r="H1576" s="4" t="s">
        <v>17</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6">
      <c r="A1577" s="2">
        <v>4892</v>
      </c>
      <c r="B1577" s="3">
        <v>46239</v>
      </c>
      <c r="C1577" s="4" t="s">
        <v>6</v>
      </c>
      <c r="D1577" s="4" t="s">
        <v>7</v>
      </c>
      <c r="E1577" s="4" t="s">
        <v>19</v>
      </c>
      <c r="F1577" s="4" t="s">
        <v>3</v>
      </c>
      <c r="G1577" s="4" t="s">
        <v>14</v>
      </c>
      <c r="H1577" s="4" t="s">
        <v>48</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6">
      <c r="A1578" s="2">
        <v>5059</v>
      </c>
      <c r="B1578" s="3">
        <v>46239</v>
      </c>
      <c r="C1578" s="4" t="s">
        <v>6</v>
      </c>
      <c r="D1578" s="4" t="s">
        <v>7</v>
      </c>
      <c r="E1578" s="4" t="s">
        <v>28</v>
      </c>
      <c r="F1578" s="4" t="s">
        <v>3</v>
      </c>
      <c r="G1578" s="4" t="s">
        <v>23</v>
      </c>
      <c r="H1578" s="4" t="s">
        <v>51</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6">
      <c r="A1579" s="2">
        <v>835</v>
      </c>
      <c r="B1579" s="3">
        <v>46240</v>
      </c>
      <c r="C1579" s="4" t="s">
        <v>20</v>
      </c>
      <c r="D1579" s="4" t="s">
        <v>31</v>
      </c>
      <c r="E1579" s="4" t="s">
        <v>28</v>
      </c>
      <c r="F1579" s="4" t="s">
        <v>3</v>
      </c>
      <c r="G1579" s="4" t="s">
        <v>9</v>
      </c>
      <c r="H1579" s="4" t="s">
        <v>46</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6">
      <c r="A1580" s="2">
        <v>1104</v>
      </c>
      <c r="B1580" s="3">
        <v>46240</v>
      </c>
      <c r="C1580" s="4" t="s">
        <v>0</v>
      </c>
      <c r="D1580" s="4" t="s">
        <v>50</v>
      </c>
      <c r="E1580" s="4" t="s">
        <v>2</v>
      </c>
      <c r="F1580" s="4" t="s">
        <v>3</v>
      </c>
      <c r="G1580" s="4" t="s">
        <v>23</v>
      </c>
      <c r="H1580" s="4" t="s">
        <v>29</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6">
      <c r="A1581" s="2">
        <v>1976</v>
      </c>
      <c r="B1581" s="3">
        <v>46240</v>
      </c>
      <c r="C1581" s="4" t="s">
        <v>20</v>
      </c>
      <c r="D1581" s="4" t="s">
        <v>33</v>
      </c>
      <c r="E1581" s="4" t="s">
        <v>2</v>
      </c>
      <c r="F1581" s="4" t="s">
        <v>3</v>
      </c>
      <c r="G1581" s="4" t="s">
        <v>4</v>
      </c>
      <c r="H1581" s="4" t="s">
        <v>5</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6">
      <c r="A1582" s="2">
        <v>2596</v>
      </c>
      <c r="B1582" s="3">
        <v>46240</v>
      </c>
      <c r="C1582" s="4" t="s">
        <v>11</v>
      </c>
      <c r="D1582" s="4" t="s">
        <v>18</v>
      </c>
      <c r="E1582" s="4" t="s">
        <v>19</v>
      </c>
      <c r="F1582" s="4" t="s">
        <v>3</v>
      </c>
      <c r="G1582" s="4" t="s">
        <v>23</v>
      </c>
      <c r="H1582" s="4" t="s">
        <v>40</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6">
      <c r="A1583" s="2">
        <v>2693</v>
      </c>
      <c r="B1583" s="3">
        <v>46240</v>
      </c>
      <c r="C1583" s="4" t="s">
        <v>20</v>
      </c>
      <c r="D1583" s="4" t="s">
        <v>33</v>
      </c>
      <c r="E1583" s="4" t="s">
        <v>2</v>
      </c>
      <c r="F1583" s="4" t="s">
        <v>13</v>
      </c>
      <c r="G1583" s="4" t="s">
        <v>23</v>
      </c>
      <c r="H1583" s="4" t="s">
        <v>24</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6">
      <c r="A1584" s="2">
        <v>3045</v>
      </c>
      <c r="B1584" s="3">
        <v>46240</v>
      </c>
      <c r="C1584" s="4" t="s">
        <v>11</v>
      </c>
      <c r="D1584" s="4" t="s">
        <v>52</v>
      </c>
      <c r="E1584" s="4" t="s">
        <v>28</v>
      </c>
      <c r="F1584" s="4" t="s">
        <v>16</v>
      </c>
      <c r="G1584" s="4" t="s">
        <v>14</v>
      </c>
      <c r="H1584" s="4" t="s">
        <v>32</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6">
      <c r="A1585" s="2">
        <v>3340</v>
      </c>
      <c r="B1585" s="3">
        <v>46240</v>
      </c>
      <c r="C1585" s="4" t="s">
        <v>11</v>
      </c>
      <c r="D1585" s="4" t="s">
        <v>52</v>
      </c>
      <c r="E1585" s="4" t="s">
        <v>28</v>
      </c>
      <c r="F1585" s="4" t="s">
        <v>3</v>
      </c>
      <c r="G1585" s="4" t="s">
        <v>9</v>
      </c>
      <c r="H1585" s="4" t="s">
        <v>10</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6">
      <c r="A1586" s="2">
        <v>3553</v>
      </c>
      <c r="B1586" s="3">
        <v>46240</v>
      </c>
      <c r="C1586" s="4" t="s">
        <v>20</v>
      </c>
      <c r="D1586" s="4" t="s">
        <v>47</v>
      </c>
      <c r="E1586" s="4" t="s">
        <v>2</v>
      </c>
      <c r="F1586" s="4" t="s">
        <v>13</v>
      </c>
      <c r="G1586" s="4" t="s">
        <v>9</v>
      </c>
      <c r="H1586" s="4" t="s">
        <v>37</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6">
      <c r="A1587" s="2">
        <v>3807</v>
      </c>
      <c r="B1587" s="3">
        <v>46240</v>
      </c>
      <c r="C1587" s="4" t="s">
        <v>0</v>
      </c>
      <c r="D1587" s="4" t="s">
        <v>1</v>
      </c>
      <c r="E1587" s="4" t="s">
        <v>28</v>
      </c>
      <c r="F1587" s="4" t="s">
        <v>3</v>
      </c>
      <c r="G1587" s="4" t="s">
        <v>4</v>
      </c>
      <c r="H1587" s="4" t="s">
        <v>22</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6">
      <c r="A1588" s="2">
        <v>4061</v>
      </c>
      <c r="B1588" s="3">
        <v>46240</v>
      </c>
      <c r="C1588" s="4" t="s">
        <v>20</v>
      </c>
      <c r="D1588" s="4" t="s">
        <v>33</v>
      </c>
      <c r="E1588" s="4" t="s">
        <v>28</v>
      </c>
      <c r="F1588" s="4" t="s">
        <v>3</v>
      </c>
      <c r="G1588" s="4" t="s">
        <v>9</v>
      </c>
      <c r="H1588" s="4" t="s">
        <v>10</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6">
      <c r="A1589" s="2">
        <v>4645</v>
      </c>
      <c r="B1589" s="3">
        <v>46240</v>
      </c>
      <c r="C1589" s="4" t="s">
        <v>11</v>
      </c>
      <c r="D1589" s="4" t="s">
        <v>39</v>
      </c>
      <c r="E1589" s="4" t="s">
        <v>2</v>
      </c>
      <c r="F1589" s="4" t="s">
        <v>13</v>
      </c>
      <c r="G1589" s="4" t="s">
        <v>34</v>
      </c>
      <c r="H1589" s="4" t="s">
        <v>35</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6">
      <c r="A1590" s="2">
        <v>5104</v>
      </c>
      <c r="B1590" s="3">
        <v>46240</v>
      </c>
      <c r="C1590" s="4" t="s">
        <v>6</v>
      </c>
      <c r="D1590" s="4" t="s">
        <v>43</v>
      </c>
      <c r="E1590" s="4" t="s">
        <v>2</v>
      </c>
      <c r="F1590" s="4" t="s">
        <v>3</v>
      </c>
      <c r="G1590" s="4" t="s">
        <v>14</v>
      </c>
      <c r="H1590" s="4" t="s">
        <v>15</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6">
      <c r="A1591" s="2">
        <v>813</v>
      </c>
      <c r="B1591" s="3">
        <v>46241</v>
      </c>
      <c r="C1591" s="4" t="s">
        <v>11</v>
      </c>
      <c r="D1591" s="4" t="s">
        <v>52</v>
      </c>
      <c r="E1591" s="4" t="s">
        <v>2</v>
      </c>
      <c r="F1591" s="4" t="s">
        <v>3</v>
      </c>
      <c r="G1591" s="4" t="s">
        <v>34</v>
      </c>
      <c r="H1591" s="4" t="s">
        <v>42</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6">
      <c r="A1592" s="2">
        <v>836</v>
      </c>
      <c r="B1592" s="3">
        <v>46241</v>
      </c>
      <c r="C1592" s="4" t="s">
        <v>6</v>
      </c>
      <c r="D1592" s="4" t="s">
        <v>49</v>
      </c>
      <c r="E1592" s="4" t="s">
        <v>28</v>
      </c>
      <c r="F1592" s="4" t="s">
        <v>13</v>
      </c>
      <c r="G1592" s="4" t="s">
        <v>14</v>
      </c>
      <c r="H1592" s="4" t="s">
        <v>32</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6">
      <c r="A1593" s="2">
        <v>1266</v>
      </c>
      <c r="B1593" s="3">
        <v>46241</v>
      </c>
      <c r="C1593" s="4" t="s">
        <v>0</v>
      </c>
      <c r="D1593" s="4" t="s">
        <v>50</v>
      </c>
      <c r="E1593" s="4" t="s">
        <v>19</v>
      </c>
      <c r="F1593" s="4" t="s">
        <v>3</v>
      </c>
      <c r="G1593" s="4" t="s">
        <v>34</v>
      </c>
      <c r="H1593" s="4" t="s">
        <v>42</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6">
      <c r="A1594" s="2">
        <v>2201</v>
      </c>
      <c r="B1594" s="3">
        <v>46241</v>
      </c>
      <c r="C1594" s="4" t="s">
        <v>6</v>
      </c>
      <c r="D1594" s="4" t="s">
        <v>7</v>
      </c>
      <c r="E1594" s="4" t="s">
        <v>2</v>
      </c>
      <c r="F1594" s="4" t="s">
        <v>3</v>
      </c>
      <c r="G1594" s="4" t="s">
        <v>9</v>
      </c>
      <c r="H1594" s="4" t="s">
        <v>17</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6">
      <c r="A1595" s="2">
        <v>2382</v>
      </c>
      <c r="B1595" s="3">
        <v>46241</v>
      </c>
      <c r="C1595" s="4" t="s">
        <v>6</v>
      </c>
      <c r="D1595" s="4" t="s">
        <v>49</v>
      </c>
      <c r="E1595" s="4" t="s">
        <v>19</v>
      </c>
      <c r="F1595" s="4" t="s">
        <v>3</v>
      </c>
      <c r="G1595" s="4" t="s">
        <v>23</v>
      </c>
      <c r="H1595" s="4" t="s">
        <v>24</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6">
      <c r="A1596" s="2">
        <v>1227</v>
      </c>
      <c r="B1596" s="3">
        <v>46242</v>
      </c>
      <c r="C1596" s="4" t="s">
        <v>20</v>
      </c>
      <c r="D1596" s="4" t="s">
        <v>33</v>
      </c>
      <c r="E1596" s="4" t="s">
        <v>2</v>
      </c>
      <c r="F1596" s="4" t="s">
        <v>3</v>
      </c>
      <c r="G1596" s="4" t="s">
        <v>4</v>
      </c>
      <c r="H1596" s="4" t="s">
        <v>30</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6">
      <c r="A1597" s="2">
        <v>1843</v>
      </c>
      <c r="B1597" s="3">
        <v>46242</v>
      </c>
      <c r="C1597" s="4" t="s">
        <v>20</v>
      </c>
      <c r="D1597" s="4" t="s">
        <v>33</v>
      </c>
      <c r="E1597" s="4" t="s">
        <v>2</v>
      </c>
      <c r="F1597" s="4" t="s">
        <v>13</v>
      </c>
      <c r="G1597" s="4" t="s">
        <v>23</v>
      </c>
      <c r="H1597" s="4" t="s">
        <v>24</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6">
      <c r="A1598" s="2">
        <v>2369</v>
      </c>
      <c r="B1598" s="3">
        <v>46242</v>
      </c>
      <c r="C1598" s="4" t="s">
        <v>20</v>
      </c>
      <c r="D1598" s="4" t="s">
        <v>33</v>
      </c>
      <c r="E1598" s="4" t="s">
        <v>19</v>
      </c>
      <c r="F1598" s="4" t="s">
        <v>13</v>
      </c>
      <c r="G1598" s="4" t="s">
        <v>23</v>
      </c>
      <c r="H1598" s="4" t="s">
        <v>51</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6">
      <c r="A1599" s="2">
        <v>2386</v>
      </c>
      <c r="B1599" s="3">
        <v>46242</v>
      </c>
      <c r="C1599" s="4" t="s">
        <v>6</v>
      </c>
      <c r="D1599" s="4" t="s">
        <v>7</v>
      </c>
      <c r="E1599" s="4" t="s">
        <v>2</v>
      </c>
      <c r="F1599" s="4" t="s">
        <v>3</v>
      </c>
      <c r="G1599" s="4" t="s">
        <v>9</v>
      </c>
      <c r="H1599" s="4" t="s">
        <v>10</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6">
      <c r="A1600" s="2">
        <v>2579</v>
      </c>
      <c r="B1600" s="3">
        <v>46242</v>
      </c>
      <c r="C1600" s="4" t="s">
        <v>20</v>
      </c>
      <c r="D1600" s="4" t="s">
        <v>33</v>
      </c>
      <c r="E1600" s="4" t="s">
        <v>19</v>
      </c>
      <c r="F1600" s="4" t="s">
        <v>3</v>
      </c>
      <c r="G1600" s="4" t="s">
        <v>23</v>
      </c>
      <c r="H1600" s="4" t="s">
        <v>40</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6">
      <c r="A1601" s="2">
        <v>3075</v>
      </c>
      <c r="B1601" s="3">
        <v>46242</v>
      </c>
      <c r="C1601" s="4" t="s">
        <v>0</v>
      </c>
      <c r="D1601" s="4" t="s">
        <v>1</v>
      </c>
      <c r="E1601" s="4" t="s">
        <v>2</v>
      </c>
      <c r="F1601" s="4" t="s">
        <v>16</v>
      </c>
      <c r="G1601" s="4" t="s">
        <v>9</v>
      </c>
      <c r="H1601" s="4" t="s">
        <v>46</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6">
      <c r="A1602" s="2">
        <v>3982</v>
      </c>
      <c r="B1602" s="3">
        <v>46242</v>
      </c>
      <c r="C1602" s="4" t="s">
        <v>11</v>
      </c>
      <c r="D1602" s="4" t="s">
        <v>12</v>
      </c>
      <c r="E1602" s="4" t="s">
        <v>19</v>
      </c>
      <c r="F1602" s="4" t="s">
        <v>3</v>
      </c>
      <c r="G1602" s="4" t="s">
        <v>23</v>
      </c>
      <c r="H1602" s="4" t="s">
        <v>40</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6">
      <c r="A1603" s="2">
        <v>4530</v>
      </c>
      <c r="B1603" s="3">
        <v>46242</v>
      </c>
      <c r="C1603" s="4" t="s">
        <v>20</v>
      </c>
      <c r="D1603" s="4" t="s">
        <v>47</v>
      </c>
      <c r="E1603" s="4" t="s">
        <v>2</v>
      </c>
      <c r="F1603" s="4" t="s">
        <v>13</v>
      </c>
      <c r="G1603" s="4" t="s">
        <v>9</v>
      </c>
      <c r="H1603" s="4" t="s">
        <v>37</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6">
      <c r="A1604" s="2">
        <v>4641</v>
      </c>
      <c r="B1604" s="3">
        <v>46242</v>
      </c>
      <c r="C1604" s="4" t="s">
        <v>20</v>
      </c>
      <c r="D1604" s="4" t="s">
        <v>33</v>
      </c>
      <c r="E1604" s="4" t="s">
        <v>28</v>
      </c>
      <c r="F1604" s="4" t="s">
        <v>13</v>
      </c>
      <c r="G1604" s="4" t="s">
        <v>9</v>
      </c>
      <c r="H1604" s="4" t="s">
        <v>37</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6">
      <c r="A1605" s="2">
        <v>4778</v>
      </c>
      <c r="B1605" s="3">
        <v>46242</v>
      </c>
      <c r="C1605" s="4" t="s">
        <v>6</v>
      </c>
      <c r="D1605" s="4" t="s">
        <v>43</v>
      </c>
      <c r="E1605" s="4" t="s">
        <v>19</v>
      </c>
      <c r="F1605" s="4" t="s">
        <v>13</v>
      </c>
      <c r="G1605" s="4" t="s">
        <v>9</v>
      </c>
      <c r="H1605" s="4" t="s">
        <v>37</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6">
      <c r="A1606" s="2">
        <v>5132</v>
      </c>
      <c r="B1606" s="3">
        <v>46242</v>
      </c>
      <c r="C1606" s="4" t="s">
        <v>6</v>
      </c>
      <c r="D1606" s="4" t="s">
        <v>43</v>
      </c>
      <c r="E1606" s="4" t="s">
        <v>2</v>
      </c>
      <c r="F1606" s="4" t="s">
        <v>16</v>
      </c>
      <c r="G1606" s="4" t="s">
        <v>4</v>
      </c>
      <c r="H1606" s="4" t="s">
        <v>26</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6">
      <c r="A1607" s="2">
        <v>227</v>
      </c>
      <c r="B1607" s="3">
        <v>46243</v>
      </c>
      <c r="C1607" s="4" t="s">
        <v>20</v>
      </c>
      <c r="D1607" s="4" t="s">
        <v>31</v>
      </c>
      <c r="E1607" s="4" t="s">
        <v>28</v>
      </c>
      <c r="F1607" s="4" t="s">
        <v>3</v>
      </c>
      <c r="G1607" s="4" t="s">
        <v>34</v>
      </c>
      <c r="H1607" s="4" t="s">
        <v>35</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6">
      <c r="A1608" s="2">
        <v>390</v>
      </c>
      <c r="B1608" s="3">
        <v>46243</v>
      </c>
      <c r="C1608" s="4" t="s">
        <v>11</v>
      </c>
      <c r="D1608" s="4" t="s">
        <v>25</v>
      </c>
      <c r="E1608" s="4" t="s">
        <v>19</v>
      </c>
      <c r="F1608" s="4" t="s">
        <v>13</v>
      </c>
      <c r="G1608" s="4" t="s">
        <v>9</v>
      </c>
      <c r="H1608" s="4" t="s">
        <v>10</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6">
      <c r="A1609" s="2">
        <v>859</v>
      </c>
      <c r="B1609" s="3">
        <v>46243</v>
      </c>
      <c r="C1609" s="4" t="s">
        <v>0</v>
      </c>
      <c r="D1609" s="4" t="s">
        <v>1</v>
      </c>
      <c r="E1609" s="4" t="s">
        <v>19</v>
      </c>
      <c r="F1609" s="4" t="s">
        <v>13</v>
      </c>
      <c r="G1609" s="4" t="s">
        <v>9</v>
      </c>
      <c r="H1609" s="4" t="s">
        <v>10</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6">
      <c r="A1610" s="2">
        <v>1468</v>
      </c>
      <c r="B1610" s="3">
        <v>46243</v>
      </c>
      <c r="C1610" s="4" t="s">
        <v>6</v>
      </c>
      <c r="D1610" s="4" t="s">
        <v>41</v>
      </c>
      <c r="E1610" s="4" t="s">
        <v>19</v>
      </c>
      <c r="F1610" s="4" t="s">
        <v>3</v>
      </c>
      <c r="G1610" s="4" t="s">
        <v>4</v>
      </c>
      <c r="H1610" s="4" t="s">
        <v>22</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6">
      <c r="A1611" s="2">
        <v>2356</v>
      </c>
      <c r="B1611" s="3">
        <v>46243</v>
      </c>
      <c r="C1611" s="4" t="s">
        <v>20</v>
      </c>
      <c r="D1611" s="4" t="s">
        <v>47</v>
      </c>
      <c r="E1611" s="4" t="s">
        <v>19</v>
      </c>
      <c r="F1611" s="4" t="s">
        <v>13</v>
      </c>
      <c r="G1611" s="4" t="s">
        <v>4</v>
      </c>
      <c r="H1611" s="4" t="s">
        <v>30</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6">
      <c r="A1612" s="2">
        <v>3556</v>
      </c>
      <c r="B1612" s="3">
        <v>46243</v>
      </c>
      <c r="C1612" s="4" t="s">
        <v>11</v>
      </c>
      <c r="D1612" s="4" t="s">
        <v>52</v>
      </c>
      <c r="E1612" s="4" t="s">
        <v>2</v>
      </c>
      <c r="F1612" s="4" t="s">
        <v>13</v>
      </c>
      <c r="G1612" s="4" t="s">
        <v>4</v>
      </c>
      <c r="H1612" s="4" t="s">
        <v>5</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6">
      <c r="A1613" s="2">
        <v>925</v>
      </c>
      <c r="B1613" s="3">
        <v>46244</v>
      </c>
      <c r="C1613" s="4" t="s">
        <v>0</v>
      </c>
      <c r="D1613" s="4" t="s">
        <v>1</v>
      </c>
      <c r="E1613" s="4" t="s">
        <v>19</v>
      </c>
      <c r="F1613" s="4" t="s">
        <v>3</v>
      </c>
      <c r="G1613" s="4" t="s">
        <v>23</v>
      </c>
      <c r="H1613" s="4" t="s">
        <v>29</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6">
      <c r="A1614" s="2">
        <v>1563</v>
      </c>
      <c r="B1614" s="3">
        <v>46244</v>
      </c>
      <c r="C1614" s="4" t="s">
        <v>11</v>
      </c>
      <c r="D1614" s="4" t="s">
        <v>39</v>
      </c>
      <c r="E1614" s="4" t="s">
        <v>28</v>
      </c>
      <c r="F1614" s="4" t="s">
        <v>16</v>
      </c>
      <c r="G1614" s="4" t="s">
        <v>14</v>
      </c>
      <c r="H1614" s="4" t="s">
        <v>15</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6">
      <c r="A1615" s="2">
        <v>1634</v>
      </c>
      <c r="B1615" s="3">
        <v>46244</v>
      </c>
      <c r="C1615" s="4" t="s">
        <v>6</v>
      </c>
      <c r="D1615" s="4" t="s">
        <v>7</v>
      </c>
      <c r="E1615" s="4" t="s">
        <v>19</v>
      </c>
      <c r="F1615" s="4" t="s">
        <v>3</v>
      </c>
      <c r="G1615" s="4" t="s">
        <v>23</v>
      </c>
      <c r="H1615" s="4" t="s">
        <v>29</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6">
      <c r="A1616" s="2">
        <v>2187</v>
      </c>
      <c r="B1616" s="3">
        <v>46244</v>
      </c>
      <c r="C1616" s="4" t="s">
        <v>11</v>
      </c>
      <c r="D1616" s="4" t="s">
        <v>12</v>
      </c>
      <c r="E1616" s="4" t="s">
        <v>19</v>
      </c>
      <c r="F1616" s="4" t="s">
        <v>13</v>
      </c>
      <c r="G1616" s="4" t="s">
        <v>14</v>
      </c>
      <c r="H1616" s="4" t="s">
        <v>32</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6">
      <c r="A1617" s="2">
        <v>2773</v>
      </c>
      <c r="B1617" s="3">
        <v>46244</v>
      </c>
      <c r="C1617" s="4" t="s">
        <v>6</v>
      </c>
      <c r="D1617" s="4" t="s">
        <v>49</v>
      </c>
      <c r="E1617" s="4" t="s">
        <v>2</v>
      </c>
      <c r="F1617" s="4" t="s">
        <v>13</v>
      </c>
      <c r="G1617" s="4" t="s">
        <v>9</v>
      </c>
      <c r="H1617" s="4" t="s">
        <v>37</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6">
      <c r="A1618" s="2">
        <v>5040</v>
      </c>
      <c r="B1618" s="3">
        <v>46244</v>
      </c>
      <c r="C1618" s="4" t="s">
        <v>20</v>
      </c>
      <c r="D1618" s="4" t="s">
        <v>31</v>
      </c>
      <c r="E1618" s="4" t="s">
        <v>2</v>
      </c>
      <c r="F1618" s="4" t="s">
        <v>3</v>
      </c>
      <c r="G1618" s="4" t="s">
        <v>9</v>
      </c>
      <c r="H1618" s="4" t="s">
        <v>46</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6">
      <c r="A1619" s="2">
        <v>415</v>
      </c>
      <c r="B1619" s="3">
        <v>46245</v>
      </c>
      <c r="C1619" s="4" t="s">
        <v>0</v>
      </c>
      <c r="D1619" s="4" t="s">
        <v>36</v>
      </c>
      <c r="E1619" s="4" t="s">
        <v>19</v>
      </c>
      <c r="F1619" s="4" t="s">
        <v>3</v>
      </c>
      <c r="G1619" s="4" t="s">
        <v>9</v>
      </c>
      <c r="H1619" s="4" t="s">
        <v>46</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6">
      <c r="A1620" s="2">
        <v>1111</v>
      </c>
      <c r="B1620" s="3">
        <v>46245</v>
      </c>
      <c r="C1620" s="4" t="s">
        <v>20</v>
      </c>
      <c r="D1620" s="4" t="s">
        <v>47</v>
      </c>
      <c r="E1620" s="4" t="s">
        <v>2</v>
      </c>
      <c r="F1620" s="4" t="s">
        <v>13</v>
      </c>
      <c r="G1620" s="4" t="s">
        <v>23</v>
      </c>
      <c r="H1620" s="4" t="s">
        <v>29</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6">
      <c r="A1621" s="2">
        <v>1243</v>
      </c>
      <c r="B1621" s="3">
        <v>46245</v>
      </c>
      <c r="C1621" s="4" t="s">
        <v>11</v>
      </c>
      <c r="D1621" s="4" t="s">
        <v>52</v>
      </c>
      <c r="E1621" s="4" t="s">
        <v>2</v>
      </c>
      <c r="F1621" s="4" t="s">
        <v>3</v>
      </c>
      <c r="G1621" s="4" t="s">
        <v>23</v>
      </c>
      <c r="H1621" s="4" t="s">
        <v>29</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6">
      <c r="A1622" s="2">
        <v>1326</v>
      </c>
      <c r="B1622" s="3">
        <v>46245</v>
      </c>
      <c r="C1622" s="4" t="s">
        <v>20</v>
      </c>
      <c r="D1622" s="4" t="s">
        <v>33</v>
      </c>
      <c r="E1622" s="4" t="s">
        <v>2</v>
      </c>
      <c r="F1622" s="4" t="s">
        <v>3</v>
      </c>
      <c r="G1622" s="4" t="s">
        <v>14</v>
      </c>
      <c r="H1622" s="4" t="s">
        <v>48</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6">
      <c r="A1623" s="2">
        <v>1682</v>
      </c>
      <c r="B1623" s="3">
        <v>46245</v>
      </c>
      <c r="C1623" s="4" t="s">
        <v>0</v>
      </c>
      <c r="D1623" s="4" t="s">
        <v>1</v>
      </c>
      <c r="E1623" s="4" t="s">
        <v>2</v>
      </c>
      <c r="F1623" s="4" t="s">
        <v>16</v>
      </c>
      <c r="G1623" s="4" t="s">
        <v>23</v>
      </c>
      <c r="H1623" s="4" t="s">
        <v>40</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6">
      <c r="A1624" s="2">
        <v>2618</v>
      </c>
      <c r="B1624" s="3">
        <v>46245</v>
      </c>
      <c r="C1624" s="4" t="s">
        <v>0</v>
      </c>
      <c r="D1624" s="4" t="s">
        <v>50</v>
      </c>
      <c r="E1624" s="4" t="s">
        <v>19</v>
      </c>
      <c r="F1624" s="4" t="s">
        <v>16</v>
      </c>
      <c r="G1624" s="4" t="s">
        <v>9</v>
      </c>
      <c r="H1624" s="4" t="s">
        <v>17</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6">
      <c r="A1625" s="2">
        <v>3319</v>
      </c>
      <c r="B1625" s="3">
        <v>46245</v>
      </c>
      <c r="C1625" s="4" t="s">
        <v>6</v>
      </c>
      <c r="D1625" s="4" t="s">
        <v>49</v>
      </c>
      <c r="E1625" s="4" t="s">
        <v>2</v>
      </c>
      <c r="F1625" s="4" t="s">
        <v>3</v>
      </c>
      <c r="G1625" s="4" t="s">
        <v>9</v>
      </c>
      <c r="H1625" s="4" t="s">
        <v>10</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6">
      <c r="A1626" s="2">
        <v>4600</v>
      </c>
      <c r="B1626" s="3">
        <v>46245</v>
      </c>
      <c r="C1626" s="4" t="s">
        <v>20</v>
      </c>
      <c r="D1626" s="4" t="s">
        <v>21</v>
      </c>
      <c r="E1626" s="4" t="s">
        <v>8</v>
      </c>
      <c r="F1626" s="4" t="s">
        <v>16</v>
      </c>
      <c r="G1626" s="4" t="s">
        <v>14</v>
      </c>
      <c r="H1626" s="4" t="s">
        <v>48</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6">
      <c r="A1627" s="2">
        <v>5168</v>
      </c>
      <c r="B1627" s="3">
        <v>46245</v>
      </c>
      <c r="C1627" s="4" t="s">
        <v>0</v>
      </c>
      <c r="D1627" s="4" t="s">
        <v>50</v>
      </c>
      <c r="E1627" s="4" t="s">
        <v>28</v>
      </c>
      <c r="F1627" s="4" t="s">
        <v>16</v>
      </c>
      <c r="G1627" s="4" t="s">
        <v>34</v>
      </c>
      <c r="H1627" s="4" t="s">
        <v>38</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6">
      <c r="A1628" s="2">
        <v>245</v>
      </c>
      <c r="B1628" s="3">
        <v>46246</v>
      </c>
      <c r="C1628" s="4" t="s">
        <v>20</v>
      </c>
      <c r="D1628" s="4" t="s">
        <v>47</v>
      </c>
      <c r="E1628" s="4" t="s">
        <v>28</v>
      </c>
      <c r="F1628" s="4" t="s">
        <v>3</v>
      </c>
      <c r="G1628" s="4" t="s">
        <v>9</v>
      </c>
      <c r="H1628" s="4" t="s">
        <v>17</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6">
      <c r="A1629" s="2">
        <v>322</v>
      </c>
      <c r="B1629" s="3">
        <v>46246</v>
      </c>
      <c r="C1629" s="4" t="s">
        <v>6</v>
      </c>
      <c r="D1629" s="4" t="s">
        <v>49</v>
      </c>
      <c r="E1629" s="4" t="s">
        <v>19</v>
      </c>
      <c r="F1629" s="4" t="s">
        <v>3</v>
      </c>
      <c r="G1629" s="4" t="s">
        <v>9</v>
      </c>
      <c r="H1629" s="4" t="s">
        <v>46</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6">
      <c r="A1630" s="2">
        <v>1101</v>
      </c>
      <c r="B1630" s="3">
        <v>46246</v>
      </c>
      <c r="C1630" s="4" t="s">
        <v>20</v>
      </c>
      <c r="D1630" s="4" t="s">
        <v>21</v>
      </c>
      <c r="E1630" s="4" t="s">
        <v>2</v>
      </c>
      <c r="F1630" s="4" t="s">
        <v>13</v>
      </c>
      <c r="G1630" s="4" t="s">
        <v>34</v>
      </c>
      <c r="H1630" s="4" t="s">
        <v>35</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6">
      <c r="A1631" s="2">
        <v>1564</v>
      </c>
      <c r="B1631" s="3">
        <v>46246</v>
      </c>
      <c r="C1631" s="4" t="s">
        <v>20</v>
      </c>
      <c r="D1631" s="4" t="s">
        <v>47</v>
      </c>
      <c r="E1631" s="4" t="s">
        <v>2</v>
      </c>
      <c r="F1631" s="4" t="s">
        <v>13</v>
      </c>
      <c r="G1631" s="4" t="s">
        <v>34</v>
      </c>
      <c r="H1631" s="4" t="s">
        <v>45</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6">
      <c r="A1632" s="2">
        <v>3712</v>
      </c>
      <c r="B1632" s="3">
        <v>46246</v>
      </c>
      <c r="C1632" s="4" t="s">
        <v>20</v>
      </c>
      <c r="D1632" s="4" t="s">
        <v>33</v>
      </c>
      <c r="E1632" s="4" t="s">
        <v>2</v>
      </c>
      <c r="F1632" s="4" t="s">
        <v>13</v>
      </c>
      <c r="G1632" s="4" t="s">
        <v>4</v>
      </c>
      <c r="H1632" s="4" t="s">
        <v>5</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6">
      <c r="A1633" s="2">
        <v>771</v>
      </c>
      <c r="B1633" s="3">
        <v>46247</v>
      </c>
      <c r="C1633" s="4" t="s">
        <v>11</v>
      </c>
      <c r="D1633" s="4" t="s">
        <v>25</v>
      </c>
      <c r="E1633" s="4" t="s">
        <v>2</v>
      </c>
      <c r="F1633" s="4" t="s">
        <v>3</v>
      </c>
      <c r="G1633" s="4" t="s">
        <v>9</v>
      </c>
      <c r="H1633" s="4" t="s">
        <v>10</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6">
      <c r="A1634" s="2">
        <v>2749</v>
      </c>
      <c r="B1634" s="3">
        <v>46247</v>
      </c>
      <c r="C1634" s="4" t="s">
        <v>6</v>
      </c>
      <c r="D1634" s="4" t="s">
        <v>49</v>
      </c>
      <c r="E1634" s="4" t="s">
        <v>2</v>
      </c>
      <c r="F1634" s="4" t="s">
        <v>16</v>
      </c>
      <c r="G1634" s="4" t="s">
        <v>9</v>
      </c>
      <c r="H1634" s="4" t="s">
        <v>10</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6">
      <c r="A1635" s="2">
        <v>4252</v>
      </c>
      <c r="B1635" s="3">
        <v>46247</v>
      </c>
      <c r="C1635" s="4" t="s">
        <v>6</v>
      </c>
      <c r="D1635" s="4" t="s">
        <v>43</v>
      </c>
      <c r="E1635" s="4" t="s">
        <v>2</v>
      </c>
      <c r="F1635" s="4" t="s">
        <v>3</v>
      </c>
      <c r="G1635" s="4" t="s">
        <v>14</v>
      </c>
      <c r="H1635" s="4" t="s">
        <v>15</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6">
      <c r="A1636" s="2">
        <v>4665</v>
      </c>
      <c r="B1636" s="3">
        <v>46247</v>
      </c>
      <c r="C1636" s="4" t="s">
        <v>20</v>
      </c>
      <c r="D1636" s="4" t="s">
        <v>33</v>
      </c>
      <c r="E1636" s="4" t="s">
        <v>8</v>
      </c>
      <c r="F1636" s="4" t="s">
        <v>3</v>
      </c>
      <c r="G1636" s="4" t="s">
        <v>34</v>
      </c>
      <c r="H1636" s="4" t="s">
        <v>45</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6">
      <c r="A1637" s="2">
        <v>4767</v>
      </c>
      <c r="B1637" s="3">
        <v>46247</v>
      </c>
      <c r="C1637" s="4" t="s">
        <v>20</v>
      </c>
      <c r="D1637" s="4" t="s">
        <v>33</v>
      </c>
      <c r="E1637" s="4" t="s">
        <v>28</v>
      </c>
      <c r="F1637" s="4" t="s">
        <v>16</v>
      </c>
      <c r="G1637" s="4" t="s">
        <v>34</v>
      </c>
      <c r="H1637" s="4" t="s">
        <v>35</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6">
      <c r="A1638" s="2">
        <v>4832</v>
      </c>
      <c r="B1638" s="3">
        <v>46247</v>
      </c>
      <c r="C1638" s="4" t="s">
        <v>0</v>
      </c>
      <c r="D1638" s="4" t="s">
        <v>50</v>
      </c>
      <c r="E1638" s="4" t="s">
        <v>28</v>
      </c>
      <c r="F1638" s="4" t="s">
        <v>3</v>
      </c>
      <c r="G1638" s="4" t="s">
        <v>4</v>
      </c>
      <c r="H1638" s="4" t="s">
        <v>5</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6">
      <c r="A1639" s="2">
        <v>747</v>
      </c>
      <c r="B1639" s="3">
        <v>46248</v>
      </c>
      <c r="C1639" s="4" t="s">
        <v>6</v>
      </c>
      <c r="D1639" s="4" t="s">
        <v>7</v>
      </c>
      <c r="E1639" s="4" t="s">
        <v>19</v>
      </c>
      <c r="F1639" s="4" t="s">
        <v>13</v>
      </c>
      <c r="G1639" s="4" t="s">
        <v>34</v>
      </c>
      <c r="H1639" s="4" t="s">
        <v>38</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6">
      <c r="A1640" s="2">
        <v>2281</v>
      </c>
      <c r="B1640" s="3">
        <v>46248</v>
      </c>
      <c r="C1640" s="4" t="s">
        <v>6</v>
      </c>
      <c r="D1640" s="4" t="s">
        <v>41</v>
      </c>
      <c r="E1640" s="4" t="s">
        <v>19</v>
      </c>
      <c r="F1640" s="4" t="s">
        <v>3</v>
      </c>
      <c r="G1640" s="4" t="s">
        <v>9</v>
      </c>
      <c r="H1640" s="4" t="s">
        <v>46</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6">
      <c r="A1641" s="2">
        <v>2414</v>
      </c>
      <c r="B1641" s="3">
        <v>46248</v>
      </c>
      <c r="C1641" s="4" t="s">
        <v>6</v>
      </c>
      <c r="D1641" s="4" t="s">
        <v>27</v>
      </c>
      <c r="E1641" s="4" t="s">
        <v>8</v>
      </c>
      <c r="F1641" s="4" t="s">
        <v>16</v>
      </c>
      <c r="G1641" s="4" t="s">
        <v>4</v>
      </c>
      <c r="H1641" s="4" t="s">
        <v>22</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6">
      <c r="A1642" s="2">
        <v>3162</v>
      </c>
      <c r="B1642" s="3">
        <v>46248</v>
      </c>
      <c r="C1642" s="4" t="s">
        <v>6</v>
      </c>
      <c r="D1642" s="4" t="s">
        <v>7</v>
      </c>
      <c r="E1642" s="4" t="s">
        <v>2</v>
      </c>
      <c r="F1642" s="4" t="s">
        <v>13</v>
      </c>
      <c r="G1642" s="4" t="s">
        <v>9</v>
      </c>
      <c r="H1642" s="4" t="s">
        <v>17</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6">
      <c r="A1643" s="2">
        <v>3200</v>
      </c>
      <c r="B1643" s="3">
        <v>46248</v>
      </c>
      <c r="C1643" s="4" t="s">
        <v>20</v>
      </c>
      <c r="D1643" s="4" t="s">
        <v>33</v>
      </c>
      <c r="E1643" s="4" t="s">
        <v>19</v>
      </c>
      <c r="F1643" s="4" t="s">
        <v>13</v>
      </c>
      <c r="G1643" s="4" t="s">
        <v>9</v>
      </c>
      <c r="H1643" s="4" t="s">
        <v>37</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6">
      <c r="A1644" s="2">
        <v>3521</v>
      </c>
      <c r="B1644" s="3">
        <v>46248</v>
      </c>
      <c r="C1644" s="4" t="s">
        <v>11</v>
      </c>
      <c r="D1644" s="4" t="s">
        <v>52</v>
      </c>
      <c r="E1644" s="4" t="s">
        <v>2</v>
      </c>
      <c r="F1644" s="4" t="s">
        <v>16</v>
      </c>
      <c r="G1644" s="4" t="s">
        <v>14</v>
      </c>
      <c r="H1644" s="4" t="s">
        <v>32</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6">
      <c r="A1645" s="2">
        <v>4447</v>
      </c>
      <c r="B1645" s="3">
        <v>46248</v>
      </c>
      <c r="C1645" s="4" t="s">
        <v>6</v>
      </c>
      <c r="D1645" s="4" t="s">
        <v>27</v>
      </c>
      <c r="E1645" s="4" t="s">
        <v>2</v>
      </c>
      <c r="F1645" s="4" t="s">
        <v>13</v>
      </c>
      <c r="G1645" s="4" t="s">
        <v>14</v>
      </c>
      <c r="H1645" s="4" t="s">
        <v>48</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6">
      <c r="A1646" s="2">
        <v>421</v>
      </c>
      <c r="B1646" s="3">
        <v>46249</v>
      </c>
      <c r="C1646" s="4" t="s">
        <v>20</v>
      </c>
      <c r="D1646" s="4" t="s">
        <v>31</v>
      </c>
      <c r="E1646" s="4" t="s">
        <v>2</v>
      </c>
      <c r="F1646" s="4" t="s">
        <v>13</v>
      </c>
      <c r="G1646" s="4" t="s">
        <v>34</v>
      </c>
      <c r="H1646" s="4" t="s">
        <v>42</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6">
      <c r="A1647" s="2">
        <v>962</v>
      </c>
      <c r="B1647" s="3">
        <v>46249</v>
      </c>
      <c r="C1647" s="4" t="s">
        <v>0</v>
      </c>
      <c r="D1647" s="4" t="s">
        <v>1</v>
      </c>
      <c r="E1647" s="4" t="s">
        <v>19</v>
      </c>
      <c r="F1647" s="4" t="s">
        <v>13</v>
      </c>
      <c r="G1647" s="4" t="s">
        <v>34</v>
      </c>
      <c r="H1647" s="4" t="s">
        <v>35</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6">
      <c r="A1648" s="2">
        <v>1386</v>
      </c>
      <c r="B1648" s="3">
        <v>46249</v>
      </c>
      <c r="C1648" s="4" t="s">
        <v>6</v>
      </c>
      <c r="D1648" s="4" t="s">
        <v>43</v>
      </c>
      <c r="E1648" s="4" t="s">
        <v>2</v>
      </c>
      <c r="F1648" s="4" t="s">
        <v>16</v>
      </c>
      <c r="G1648" s="4" t="s">
        <v>14</v>
      </c>
      <c r="H1648" s="4" t="s">
        <v>15</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6">
      <c r="A1649" s="2">
        <v>3083</v>
      </c>
      <c r="B1649" s="3">
        <v>46249</v>
      </c>
      <c r="C1649" s="4" t="s">
        <v>20</v>
      </c>
      <c r="D1649" s="4" t="s">
        <v>31</v>
      </c>
      <c r="E1649" s="4" t="s">
        <v>2</v>
      </c>
      <c r="F1649" s="4" t="s">
        <v>13</v>
      </c>
      <c r="G1649" s="4" t="s">
        <v>23</v>
      </c>
      <c r="H1649" s="4" t="s">
        <v>29</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6">
      <c r="A1650" s="2">
        <v>3174</v>
      </c>
      <c r="B1650" s="3">
        <v>46249</v>
      </c>
      <c r="C1650" s="4" t="s">
        <v>20</v>
      </c>
      <c r="D1650" s="4" t="s">
        <v>21</v>
      </c>
      <c r="E1650" s="4" t="s">
        <v>19</v>
      </c>
      <c r="F1650" s="4" t="s">
        <v>3</v>
      </c>
      <c r="G1650" s="4" t="s">
        <v>23</v>
      </c>
      <c r="H1650" s="4" t="s">
        <v>29</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6">
      <c r="A1651" s="2">
        <v>4045</v>
      </c>
      <c r="B1651" s="3">
        <v>46249</v>
      </c>
      <c r="C1651" s="4" t="s">
        <v>11</v>
      </c>
      <c r="D1651" s="4" t="s">
        <v>52</v>
      </c>
      <c r="E1651" s="4" t="s">
        <v>2</v>
      </c>
      <c r="F1651" s="4" t="s">
        <v>13</v>
      </c>
      <c r="G1651" s="4" t="s">
        <v>9</v>
      </c>
      <c r="H1651" s="4" t="s">
        <v>10</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6">
      <c r="A1652" s="2">
        <v>4850</v>
      </c>
      <c r="B1652" s="3">
        <v>46249</v>
      </c>
      <c r="C1652" s="4" t="s">
        <v>6</v>
      </c>
      <c r="D1652" s="4" t="s">
        <v>7</v>
      </c>
      <c r="E1652" s="4" t="s">
        <v>19</v>
      </c>
      <c r="F1652" s="4" t="s">
        <v>16</v>
      </c>
      <c r="G1652" s="4" t="s">
        <v>23</v>
      </c>
      <c r="H1652" s="4" t="s">
        <v>29</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6">
      <c r="A1653" s="2">
        <v>71</v>
      </c>
      <c r="B1653" s="3">
        <v>46250</v>
      </c>
      <c r="C1653" s="4" t="s">
        <v>11</v>
      </c>
      <c r="D1653" s="4" t="s">
        <v>52</v>
      </c>
      <c r="E1653" s="4" t="s">
        <v>2</v>
      </c>
      <c r="F1653" s="4" t="s">
        <v>13</v>
      </c>
      <c r="G1653" s="4" t="s">
        <v>4</v>
      </c>
      <c r="H1653" s="4" t="s">
        <v>5</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6">
      <c r="A1654" s="2">
        <v>627</v>
      </c>
      <c r="B1654" s="3">
        <v>46250</v>
      </c>
      <c r="C1654" s="4" t="s">
        <v>20</v>
      </c>
      <c r="D1654" s="4" t="s">
        <v>31</v>
      </c>
      <c r="E1654" s="4" t="s">
        <v>28</v>
      </c>
      <c r="F1654" s="4" t="s">
        <v>13</v>
      </c>
      <c r="G1654" s="4" t="s">
        <v>4</v>
      </c>
      <c r="H1654" s="4" t="s">
        <v>5</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6">
      <c r="A1655" s="2">
        <v>959</v>
      </c>
      <c r="B1655" s="3">
        <v>46250</v>
      </c>
      <c r="C1655" s="4" t="s">
        <v>6</v>
      </c>
      <c r="D1655" s="4" t="s">
        <v>7</v>
      </c>
      <c r="E1655" s="4" t="s">
        <v>19</v>
      </c>
      <c r="F1655" s="4" t="s">
        <v>3</v>
      </c>
      <c r="G1655" s="4" t="s">
        <v>34</v>
      </c>
      <c r="H1655" s="4" t="s">
        <v>35</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6">
      <c r="A1656" s="2">
        <v>967</v>
      </c>
      <c r="B1656" s="3">
        <v>46250</v>
      </c>
      <c r="C1656" s="4" t="s">
        <v>11</v>
      </c>
      <c r="D1656" s="4" t="s">
        <v>52</v>
      </c>
      <c r="E1656" s="4" t="s">
        <v>8</v>
      </c>
      <c r="F1656" s="4" t="s">
        <v>3</v>
      </c>
      <c r="G1656" s="4" t="s">
        <v>4</v>
      </c>
      <c r="H1656" s="4" t="s">
        <v>5</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6">
      <c r="A1657" s="2">
        <v>1267</v>
      </c>
      <c r="B1657" s="3">
        <v>46250</v>
      </c>
      <c r="C1657" s="4" t="s">
        <v>6</v>
      </c>
      <c r="D1657" s="4" t="s">
        <v>43</v>
      </c>
      <c r="E1657" s="4" t="s">
        <v>19</v>
      </c>
      <c r="F1657" s="4" t="s">
        <v>13</v>
      </c>
      <c r="G1657" s="4" t="s">
        <v>23</v>
      </c>
      <c r="H1657" s="4" t="s">
        <v>40</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6">
      <c r="A1658" s="2">
        <v>1394</v>
      </c>
      <c r="B1658" s="3">
        <v>46250</v>
      </c>
      <c r="C1658" s="4" t="s">
        <v>11</v>
      </c>
      <c r="D1658" s="4" t="s">
        <v>39</v>
      </c>
      <c r="E1658" s="4" t="s">
        <v>2</v>
      </c>
      <c r="F1658" s="4" t="s">
        <v>3</v>
      </c>
      <c r="G1658" s="4" t="s">
        <v>23</v>
      </c>
      <c r="H1658" s="4" t="s">
        <v>51</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6">
      <c r="A1659" s="2">
        <v>1652</v>
      </c>
      <c r="B1659" s="3">
        <v>46250</v>
      </c>
      <c r="C1659" s="4" t="s">
        <v>0</v>
      </c>
      <c r="D1659" s="4" t="s">
        <v>1</v>
      </c>
      <c r="E1659" s="4" t="s">
        <v>2</v>
      </c>
      <c r="F1659" s="4" t="s">
        <v>3</v>
      </c>
      <c r="G1659" s="4" t="s">
        <v>14</v>
      </c>
      <c r="H1659" s="4" t="s">
        <v>15</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6">
      <c r="A1660" s="2">
        <v>2126</v>
      </c>
      <c r="B1660" s="3">
        <v>46250</v>
      </c>
      <c r="C1660" s="4" t="s">
        <v>6</v>
      </c>
      <c r="D1660" s="4" t="s">
        <v>49</v>
      </c>
      <c r="E1660" s="4" t="s">
        <v>2</v>
      </c>
      <c r="F1660" s="4" t="s">
        <v>16</v>
      </c>
      <c r="G1660" s="4" t="s">
        <v>4</v>
      </c>
      <c r="H1660" s="4" t="s">
        <v>30</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6">
      <c r="A1661" s="2">
        <v>2282</v>
      </c>
      <c r="B1661" s="3">
        <v>46250</v>
      </c>
      <c r="C1661" s="4" t="s">
        <v>6</v>
      </c>
      <c r="D1661" s="4" t="s">
        <v>27</v>
      </c>
      <c r="E1661" s="4" t="s">
        <v>8</v>
      </c>
      <c r="F1661" s="4" t="s">
        <v>16</v>
      </c>
      <c r="G1661" s="4" t="s">
        <v>9</v>
      </c>
      <c r="H1661" s="4" t="s">
        <v>10</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6">
      <c r="A1662" s="2">
        <v>2426</v>
      </c>
      <c r="B1662" s="3">
        <v>46250</v>
      </c>
      <c r="C1662" s="4" t="s">
        <v>6</v>
      </c>
      <c r="D1662" s="4" t="s">
        <v>43</v>
      </c>
      <c r="E1662" s="4" t="s">
        <v>2</v>
      </c>
      <c r="F1662" s="4" t="s">
        <v>13</v>
      </c>
      <c r="G1662" s="4" t="s">
        <v>9</v>
      </c>
      <c r="H1662" s="4" t="s">
        <v>10</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6">
      <c r="A1663" s="2">
        <v>2534</v>
      </c>
      <c r="B1663" s="3">
        <v>46250</v>
      </c>
      <c r="C1663" s="4" t="s">
        <v>6</v>
      </c>
      <c r="D1663" s="4" t="s">
        <v>49</v>
      </c>
      <c r="E1663" s="4" t="s">
        <v>2</v>
      </c>
      <c r="F1663" s="4" t="s">
        <v>13</v>
      </c>
      <c r="G1663" s="4" t="s">
        <v>23</v>
      </c>
      <c r="H1663" s="4" t="s">
        <v>51</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6">
      <c r="A1664" s="2">
        <v>2948</v>
      </c>
      <c r="B1664" s="3">
        <v>46250</v>
      </c>
      <c r="C1664" s="4" t="s">
        <v>11</v>
      </c>
      <c r="D1664" s="4" t="s">
        <v>12</v>
      </c>
      <c r="E1664" s="4" t="s">
        <v>19</v>
      </c>
      <c r="F1664" s="4" t="s">
        <v>13</v>
      </c>
      <c r="G1664" s="4" t="s">
        <v>14</v>
      </c>
      <c r="H1664" s="4" t="s">
        <v>15</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6">
      <c r="A1665" s="2">
        <v>3141</v>
      </c>
      <c r="B1665" s="3">
        <v>46250</v>
      </c>
      <c r="C1665" s="4" t="s">
        <v>6</v>
      </c>
      <c r="D1665" s="4" t="s">
        <v>43</v>
      </c>
      <c r="E1665" s="4" t="s">
        <v>28</v>
      </c>
      <c r="F1665" s="4" t="s">
        <v>3</v>
      </c>
      <c r="G1665" s="4" t="s">
        <v>23</v>
      </c>
      <c r="H1665" s="4" t="s">
        <v>29</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6">
      <c r="A1666" s="2">
        <v>3935</v>
      </c>
      <c r="B1666" s="3">
        <v>46250</v>
      </c>
      <c r="C1666" s="4" t="s">
        <v>11</v>
      </c>
      <c r="D1666" s="4" t="s">
        <v>52</v>
      </c>
      <c r="E1666" s="4" t="s">
        <v>28</v>
      </c>
      <c r="F1666" s="4" t="s">
        <v>3</v>
      </c>
      <c r="G1666" s="4" t="s">
        <v>14</v>
      </c>
      <c r="H1666" s="4" t="s">
        <v>32</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6">
      <c r="A1667" s="2">
        <v>4636</v>
      </c>
      <c r="B1667" s="3">
        <v>46250</v>
      </c>
      <c r="C1667" s="4" t="s">
        <v>0</v>
      </c>
      <c r="D1667" s="4" t="s">
        <v>1</v>
      </c>
      <c r="E1667" s="4" t="s">
        <v>19</v>
      </c>
      <c r="F1667" s="4" t="s">
        <v>3</v>
      </c>
      <c r="G1667" s="4" t="s">
        <v>23</v>
      </c>
      <c r="H1667" s="4" t="s">
        <v>40</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6">
      <c r="A1668" s="2">
        <v>4895</v>
      </c>
      <c r="B1668" s="3">
        <v>46250</v>
      </c>
      <c r="C1668" s="4" t="s">
        <v>0</v>
      </c>
      <c r="D1668" s="4" t="s">
        <v>50</v>
      </c>
      <c r="E1668" s="4" t="s">
        <v>19</v>
      </c>
      <c r="F1668" s="4" t="s">
        <v>16</v>
      </c>
      <c r="G1668" s="4" t="s">
        <v>23</v>
      </c>
      <c r="H1668" s="4" t="s">
        <v>29</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6">
      <c r="A1669" s="2">
        <v>5029</v>
      </c>
      <c r="B1669" s="3">
        <v>46250</v>
      </c>
      <c r="C1669" s="4" t="s">
        <v>0</v>
      </c>
      <c r="D1669" s="4" t="s">
        <v>50</v>
      </c>
      <c r="E1669" s="4" t="s">
        <v>2</v>
      </c>
      <c r="F1669" s="4" t="s">
        <v>13</v>
      </c>
      <c r="G1669" s="4" t="s">
        <v>9</v>
      </c>
      <c r="H1669" s="4" t="s">
        <v>37</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6">
      <c r="A1670" s="2">
        <v>1965</v>
      </c>
      <c r="B1670" s="3">
        <v>46251</v>
      </c>
      <c r="C1670" s="4" t="s">
        <v>6</v>
      </c>
      <c r="D1670" s="4" t="s">
        <v>41</v>
      </c>
      <c r="E1670" s="4" t="s">
        <v>2</v>
      </c>
      <c r="F1670" s="4" t="s">
        <v>3</v>
      </c>
      <c r="G1670" s="4" t="s">
        <v>14</v>
      </c>
      <c r="H1670" s="4" t="s">
        <v>15</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6">
      <c r="A1671" s="2">
        <v>3647</v>
      </c>
      <c r="B1671" s="3">
        <v>46251</v>
      </c>
      <c r="C1671" s="4" t="s">
        <v>6</v>
      </c>
      <c r="D1671" s="4" t="s">
        <v>43</v>
      </c>
      <c r="E1671" s="4" t="s">
        <v>19</v>
      </c>
      <c r="F1671" s="4" t="s">
        <v>3</v>
      </c>
      <c r="G1671" s="4" t="s">
        <v>4</v>
      </c>
      <c r="H1671" s="4" t="s">
        <v>30</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6">
      <c r="A1672" s="2">
        <v>3918</v>
      </c>
      <c r="B1672" s="3">
        <v>46251</v>
      </c>
      <c r="C1672" s="4" t="s">
        <v>6</v>
      </c>
      <c r="D1672" s="4" t="s">
        <v>7</v>
      </c>
      <c r="E1672" s="4" t="s">
        <v>28</v>
      </c>
      <c r="F1672" s="4" t="s">
        <v>13</v>
      </c>
      <c r="G1672" s="4" t="s">
        <v>14</v>
      </c>
      <c r="H1672" s="4" t="s">
        <v>48</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6">
      <c r="A1673" s="2">
        <v>4256</v>
      </c>
      <c r="B1673" s="3">
        <v>46251</v>
      </c>
      <c r="C1673" s="4" t="s">
        <v>6</v>
      </c>
      <c r="D1673" s="4" t="s">
        <v>43</v>
      </c>
      <c r="E1673" s="4" t="s">
        <v>19</v>
      </c>
      <c r="F1673" s="4" t="s">
        <v>13</v>
      </c>
      <c r="G1673" s="4" t="s">
        <v>14</v>
      </c>
      <c r="H1673" s="4" t="s">
        <v>32</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6">
      <c r="A1674" s="2">
        <v>5087</v>
      </c>
      <c r="B1674" s="3">
        <v>46251</v>
      </c>
      <c r="C1674" s="4" t="s">
        <v>0</v>
      </c>
      <c r="D1674" s="4" t="s">
        <v>1</v>
      </c>
      <c r="E1674" s="4" t="s">
        <v>2</v>
      </c>
      <c r="F1674" s="4" t="s">
        <v>13</v>
      </c>
      <c r="G1674" s="4" t="s">
        <v>9</v>
      </c>
      <c r="H1674" s="4" t="s">
        <v>46</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6">
      <c r="A1675" s="2">
        <v>1921</v>
      </c>
      <c r="B1675" s="3">
        <v>46252</v>
      </c>
      <c r="C1675" s="4" t="s">
        <v>20</v>
      </c>
      <c r="D1675" s="4" t="s">
        <v>47</v>
      </c>
      <c r="E1675" s="4" t="s">
        <v>2</v>
      </c>
      <c r="F1675" s="4" t="s">
        <v>13</v>
      </c>
      <c r="G1675" s="4" t="s">
        <v>4</v>
      </c>
      <c r="H1675" s="4" t="s">
        <v>26</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6">
      <c r="A1676" s="2">
        <v>1966</v>
      </c>
      <c r="B1676" s="3">
        <v>46252</v>
      </c>
      <c r="C1676" s="4" t="s">
        <v>0</v>
      </c>
      <c r="D1676" s="4" t="s">
        <v>36</v>
      </c>
      <c r="E1676" s="4" t="s">
        <v>2</v>
      </c>
      <c r="F1676" s="4" t="s">
        <v>13</v>
      </c>
      <c r="G1676" s="4" t="s">
        <v>14</v>
      </c>
      <c r="H1676" s="4" t="s">
        <v>15</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6">
      <c r="A1677" s="2">
        <v>2431</v>
      </c>
      <c r="B1677" s="3">
        <v>46252</v>
      </c>
      <c r="C1677" s="4" t="s">
        <v>0</v>
      </c>
      <c r="D1677" s="4" t="s">
        <v>50</v>
      </c>
      <c r="E1677" s="4" t="s">
        <v>28</v>
      </c>
      <c r="F1677" s="4" t="s">
        <v>16</v>
      </c>
      <c r="G1677" s="4" t="s">
        <v>34</v>
      </c>
      <c r="H1677" s="4" t="s">
        <v>38</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6">
      <c r="A1678" s="2">
        <v>3676</v>
      </c>
      <c r="B1678" s="3">
        <v>46252</v>
      </c>
      <c r="C1678" s="4" t="s">
        <v>6</v>
      </c>
      <c r="D1678" s="4" t="s">
        <v>43</v>
      </c>
      <c r="E1678" s="4" t="s">
        <v>2</v>
      </c>
      <c r="F1678" s="4" t="s">
        <v>3</v>
      </c>
      <c r="G1678" s="4" t="s">
        <v>9</v>
      </c>
      <c r="H1678" s="4" t="s">
        <v>10</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6">
      <c r="A1679" s="2">
        <v>3972</v>
      </c>
      <c r="B1679" s="3">
        <v>46252</v>
      </c>
      <c r="C1679" s="4" t="s">
        <v>6</v>
      </c>
      <c r="D1679" s="4" t="s">
        <v>7</v>
      </c>
      <c r="E1679" s="4" t="s">
        <v>8</v>
      </c>
      <c r="F1679" s="4" t="s">
        <v>16</v>
      </c>
      <c r="G1679" s="4" t="s">
        <v>4</v>
      </c>
      <c r="H1679" s="4" t="s">
        <v>30</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6">
      <c r="A1680" s="2">
        <v>4056</v>
      </c>
      <c r="B1680" s="3">
        <v>46252</v>
      </c>
      <c r="C1680" s="4" t="s">
        <v>0</v>
      </c>
      <c r="D1680" s="4" t="s">
        <v>50</v>
      </c>
      <c r="E1680" s="4" t="s">
        <v>28</v>
      </c>
      <c r="F1680" s="4" t="s">
        <v>13</v>
      </c>
      <c r="G1680" s="4" t="s">
        <v>23</v>
      </c>
      <c r="H1680" s="4" t="s">
        <v>40</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6">
      <c r="A1681" s="2">
        <v>4471</v>
      </c>
      <c r="B1681" s="3">
        <v>46252</v>
      </c>
      <c r="C1681" s="4" t="s">
        <v>11</v>
      </c>
      <c r="D1681" s="4" t="s">
        <v>39</v>
      </c>
      <c r="E1681" s="4" t="s">
        <v>8</v>
      </c>
      <c r="F1681" s="4" t="s">
        <v>16</v>
      </c>
      <c r="G1681" s="4" t="s">
        <v>9</v>
      </c>
      <c r="H1681" s="4" t="s">
        <v>17</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6">
      <c r="A1682" s="2">
        <v>1054</v>
      </c>
      <c r="B1682" s="3">
        <v>46253</v>
      </c>
      <c r="C1682" s="4" t="s">
        <v>6</v>
      </c>
      <c r="D1682" s="4" t="s">
        <v>7</v>
      </c>
      <c r="E1682" s="4" t="s">
        <v>2</v>
      </c>
      <c r="F1682" s="4" t="s">
        <v>3</v>
      </c>
      <c r="G1682" s="4" t="s">
        <v>9</v>
      </c>
      <c r="H1682" s="4" t="s">
        <v>37</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6">
      <c r="A1683" s="2">
        <v>1854</v>
      </c>
      <c r="B1683" s="3">
        <v>46253</v>
      </c>
      <c r="C1683" s="4" t="s">
        <v>6</v>
      </c>
      <c r="D1683" s="4" t="s">
        <v>49</v>
      </c>
      <c r="E1683" s="4" t="s">
        <v>28</v>
      </c>
      <c r="F1683" s="4" t="s">
        <v>16</v>
      </c>
      <c r="G1683" s="4" t="s">
        <v>9</v>
      </c>
      <c r="H1683" s="4" t="s">
        <v>10</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6">
      <c r="A1684" s="2">
        <v>2140</v>
      </c>
      <c r="B1684" s="3">
        <v>46253</v>
      </c>
      <c r="C1684" s="4" t="s">
        <v>6</v>
      </c>
      <c r="D1684" s="4" t="s">
        <v>27</v>
      </c>
      <c r="E1684" s="4" t="s">
        <v>8</v>
      </c>
      <c r="F1684" s="4" t="s">
        <v>16</v>
      </c>
      <c r="G1684" s="4" t="s">
        <v>4</v>
      </c>
      <c r="H1684" s="4" t="s">
        <v>30</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6">
      <c r="A1685" s="2">
        <v>2328</v>
      </c>
      <c r="B1685" s="3">
        <v>46253</v>
      </c>
      <c r="C1685" s="4" t="s">
        <v>11</v>
      </c>
      <c r="D1685" s="4" t="s">
        <v>12</v>
      </c>
      <c r="E1685" s="4" t="s">
        <v>2</v>
      </c>
      <c r="F1685" s="4" t="s">
        <v>3</v>
      </c>
      <c r="G1685" s="4" t="s">
        <v>14</v>
      </c>
      <c r="H1685" s="4" t="s">
        <v>44</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6">
      <c r="A1686" s="2">
        <v>4215</v>
      </c>
      <c r="B1686" s="3">
        <v>46253</v>
      </c>
      <c r="C1686" s="4" t="s">
        <v>6</v>
      </c>
      <c r="D1686" s="4" t="s">
        <v>27</v>
      </c>
      <c r="E1686" s="4" t="s">
        <v>2</v>
      </c>
      <c r="F1686" s="4" t="s">
        <v>3</v>
      </c>
      <c r="G1686" s="4" t="s">
        <v>4</v>
      </c>
      <c r="H1686" s="4" t="s">
        <v>26</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6">
      <c r="A1687" s="2">
        <v>4563</v>
      </c>
      <c r="B1687" s="3">
        <v>46253</v>
      </c>
      <c r="C1687" s="4" t="s">
        <v>6</v>
      </c>
      <c r="D1687" s="4" t="s">
        <v>41</v>
      </c>
      <c r="E1687" s="4" t="s">
        <v>28</v>
      </c>
      <c r="F1687" s="4" t="s">
        <v>3</v>
      </c>
      <c r="G1687" s="4" t="s">
        <v>23</v>
      </c>
      <c r="H1687" s="4" t="s">
        <v>24</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6">
      <c r="A1688" s="2">
        <v>4775</v>
      </c>
      <c r="B1688" s="3">
        <v>46253</v>
      </c>
      <c r="C1688" s="4" t="s">
        <v>11</v>
      </c>
      <c r="D1688" s="4" t="s">
        <v>39</v>
      </c>
      <c r="E1688" s="4" t="s">
        <v>28</v>
      </c>
      <c r="F1688" s="4" t="s">
        <v>3</v>
      </c>
      <c r="G1688" s="4" t="s">
        <v>4</v>
      </c>
      <c r="H1688" s="4" t="s">
        <v>30</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6">
      <c r="A1689" s="2">
        <v>247</v>
      </c>
      <c r="B1689" s="3">
        <v>46254</v>
      </c>
      <c r="C1689" s="4" t="s">
        <v>0</v>
      </c>
      <c r="D1689" s="4" t="s">
        <v>36</v>
      </c>
      <c r="E1689" s="4" t="s">
        <v>2</v>
      </c>
      <c r="F1689" s="4" t="s">
        <v>13</v>
      </c>
      <c r="G1689" s="4" t="s">
        <v>4</v>
      </c>
      <c r="H1689" s="4" t="s">
        <v>22</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6">
      <c r="A1690" s="2">
        <v>827</v>
      </c>
      <c r="B1690" s="3">
        <v>46254</v>
      </c>
      <c r="C1690" s="4" t="s">
        <v>6</v>
      </c>
      <c r="D1690" s="4" t="s">
        <v>43</v>
      </c>
      <c r="E1690" s="4" t="s">
        <v>8</v>
      </c>
      <c r="F1690" s="4" t="s">
        <v>3</v>
      </c>
      <c r="G1690" s="4" t="s">
        <v>14</v>
      </c>
      <c r="H1690" s="4" t="s">
        <v>48</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6">
      <c r="A1691" s="2">
        <v>1156</v>
      </c>
      <c r="B1691" s="3">
        <v>46254</v>
      </c>
      <c r="C1691" s="4" t="s">
        <v>11</v>
      </c>
      <c r="D1691" s="4" t="s">
        <v>25</v>
      </c>
      <c r="E1691" s="4" t="s">
        <v>19</v>
      </c>
      <c r="F1691" s="4" t="s">
        <v>13</v>
      </c>
      <c r="G1691" s="4" t="s">
        <v>4</v>
      </c>
      <c r="H1691" s="4" t="s">
        <v>22</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6">
      <c r="A1692" s="2">
        <v>1543</v>
      </c>
      <c r="B1692" s="3">
        <v>46254</v>
      </c>
      <c r="C1692" s="4" t="s">
        <v>20</v>
      </c>
      <c r="D1692" s="4" t="s">
        <v>31</v>
      </c>
      <c r="E1692" s="4" t="s">
        <v>19</v>
      </c>
      <c r="F1692" s="4" t="s">
        <v>3</v>
      </c>
      <c r="G1692" s="4" t="s">
        <v>9</v>
      </c>
      <c r="H1692" s="4" t="s">
        <v>37</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6">
      <c r="A1693" s="2">
        <v>2613</v>
      </c>
      <c r="B1693" s="3">
        <v>46254</v>
      </c>
      <c r="C1693" s="4" t="s">
        <v>20</v>
      </c>
      <c r="D1693" s="4" t="s">
        <v>21</v>
      </c>
      <c r="E1693" s="4" t="s">
        <v>2</v>
      </c>
      <c r="F1693" s="4" t="s">
        <v>13</v>
      </c>
      <c r="G1693" s="4" t="s">
        <v>34</v>
      </c>
      <c r="H1693" s="4" t="s">
        <v>42</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6">
      <c r="A1694" s="2">
        <v>3002</v>
      </c>
      <c r="B1694" s="3">
        <v>46254</v>
      </c>
      <c r="C1694" s="4" t="s">
        <v>6</v>
      </c>
      <c r="D1694" s="4" t="s">
        <v>43</v>
      </c>
      <c r="E1694" s="4" t="s">
        <v>19</v>
      </c>
      <c r="F1694" s="4" t="s">
        <v>13</v>
      </c>
      <c r="G1694" s="4" t="s">
        <v>23</v>
      </c>
      <c r="H1694" s="4" t="s">
        <v>51</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6">
      <c r="A1695" s="2">
        <v>3103</v>
      </c>
      <c r="B1695" s="3">
        <v>46254</v>
      </c>
      <c r="C1695" s="4" t="s">
        <v>20</v>
      </c>
      <c r="D1695" s="4" t="s">
        <v>33</v>
      </c>
      <c r="E1695" s="4" t="s">
        <v>2</v>
      </c>
      <c r="F1695" s="4" t="s">
        <v>13</v>
      </c>
      <c r="G1695" s="4" t="s">
        <v>9</v>
      </c>
      <c r="H1695" s="4" t="s">
        <v>17</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6">
      <c r="A1696" s="2">
        <v>3234</v>
      </c>
      <c r="B1696" s="3">
        <v>46254</v>
      </c>
      <c r="C1696" s="4" t="s">
        <v>20</v>
      </c>
      <c r="D1696" s="4" t="s">
        <v>47</v>
      </c>
      <c r="E1696" s="4" t="s">
        <v>19</v>
      </c>
      <c r="F1696" s="4" t="s">
        <v>13</v>
      </c>
      <c r="G1696" s="4" t="s">
        <v>23</v>
      </c>
      <c r="H1696" s="4" t="s">
        <v>51</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6">
      <c r="A1697" s="2">
        <v>3281</v>
      </c>
      <c r="B1697" s="3">
        <v>46254</v>
      </c>
      <c r="C1697" s="4" t="s">
        <v>20</v>
      </c>
      <c r="D1697" s="4" t="s">
        <v>21</v>
      </c>
      <c r="E1697" s="4" t="s">
        <v>2</v>
      </c>
      <c r="F1697" s="4" t="s">
        <v>13</v>
      </c>
      <c r="G1697" s="4" t="s">
        <v>14</v>
      </c>
      <c r="H1697" s="4" t="s">
        <v>15</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6">
      <c r="A1698" s="2">
        <v>3870</v>
      </c>
      <c r="B1698" s="3">
        <v>46254</v>
      </c>
      <c r="C1698" s="4" t="s">
        <v>11</v>
      </c>
      <c r="D1698" s="4" t="s">
        <v>25</v>
      </c>
      <c r="E1698" s="4" t="s">
        <v>28</v>
      </c>
      <c r="F1698" s="4" t="s">
        <v>3</v>
      </c>
      <c r="G1698" s="4" t="s">
        <v>9</v>
      </c>
      <c r="H1698" s="4" t="s">
        <v>37</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6">
      <c r="A1699" s="2">
        <v>3938</v>
      </c>
      <c r="B1699" s="3">
        <v>46254</v>
      </c>
      <c r="C1699" s="4" t="s">
        <v>6</v>
      </c>
      <c r="D1699" s="4" t="s">
        <v>43</v>
      </c>
      <c r="E1699" s="4" t="s">
        <v>2</v>
      </c>
      <c r="F1699" s="4" t="s">
        <v>13</v>
      </c>
      <c r="G1699" s="4" t="s">
        <v>23</v>
      </c>
      <c r="H1699" s="4" t="s">
        <v>24</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6">
      <c r="A1700" s="2">
        <v>4237</v>
      </c>
      <c r="B1700" s="3">
        <v>46254</v>
      </c>
      <c r="C1700" s="4" t="s">
        <v>20</v>
      </c>
      <c r="D1700" s="4" t="s">
        <v>47</v>
      </c>
      <c r="E1700" s="4" t="s">
        <v>8</v>
      </c>
      <c r="F1700" s="4" t="s">
        <v>3</v>
      </c>
      <c r="G1700" s="4" t="s">
        <v>9</v>
      </c>
      <c r="H1700" s="4" t="s">
        <v>37</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6">
      <c r="A1701" s="2">
        <v>4970</v>
      </c>
      <c r="B1701" s="3">
        <v>46254</v>
      </c>
      <c r="C1701" s="4" t="s">
        <v>6</v>
      </c>
      <c r="D1701" s="4" t="s">
        <v>49</v>
      </c>
      <c r="E1701" s="4" t="s">
        <v>2</v>
      </c>
      <c r="F1701" s="4" t="s">
        <v>3</v>
      </c>
      <c r="G1701" s="4" t="s">
        <v>4</v>
      </c>
      <c r="H1701" s="4" t="s">
        <v>30</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6">
      <c r="A1702" s="2">
        <v>515</v>
      </c>
      <c r="B1702" s="3">
        <v>46255</v>
      </c>
      <c r="C1702" s="4" t="s">
        <v>0</v>
      </c>
      <c r="D1702" s="4" t="s">
        <v>1</v>
      </c>
      <c r="E1702" s="4" t="s">
        <v>19</v>
      </c>
      <c r="F1702" s="4" t="s">
        <v>3</v>
      </c>
      <c r="G1702" s="4" t="s">
        <v>14</v>
      </c>
      <c r="H1702" s="4" t="s">
        <v>32</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6">
      <c r="A1703" s="2">
        <v>661</v>
      </c>
      <c r="B1703" s="3">
        <v>46255</v>
      </c>
      <c r="C1703" s="4" t="s">
        <v>0</v>
      </c>
      <c r="D1703" s="4" t="s">
        <v>50</v>
      </c>
      <c r="E1703" s="4" t="s">
        <v>19</v>
      </c>
      <c r="F1703" s="4" t="s">
        <v>13</v>
      </c>
      <c r="G1703" s="4" t="s">
        <v>14</v>
      </c>
      <c r="H1703" s="4" t="s">
        <v>32</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6">
      <c r="A1704" s="2">
        <v>1443</v>
      </c>
      <c r="B1704" s="3">
        <v>46255</v>
      </c>
      <c r="C1704" s="4" t="s">
        <v>20</v>
      </c>
      <c r="D1704" s="4" t="s">
        <v>21</v>
      </c>
      <c r="E1704" s="4" t="s">
        <v>2</v>
      </c>
      <c r="F1704" s="4" t="s">
        <v>13</v>
      </c>
      <c r="G1704" s="4" t="s">
        <v>9</v>
      </c>
      <c r="H1704" s="4" t="s">
        <v>37</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6">
      <c r="A1705" s="2">
        <v>1446</v>
      </c>
      <c r="B1705" s="3">
        <v>46255</v>
      </c>
      <c r="C1705" s="4" t="s">
        <v>20</v>
      </c>
      <c r="D1705" s="4" t="s">
        <v>47</v>
      </c>
      <c r="E1705" s="4" t="s">
        <v>19</v>
      </c>
      <c r="F1705" s="4" t="s">
        <v>3</v>
      </c>
      <c r="G1705" s="4" t="s">
        <v>23</v>
      </c>
      <c r="H1705" s="4" t="s">
        <v>29</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6">
      <c r="A1706" s="2">
        <v>1524</v>
      </c>
      <c r="B1706" s="3">
        <v>46255</v>
      </c>
      <c r="C1706" s="4" t="s">
        <v>6</v>
      </c>
      <c r="D1706" s="4" t="s">
        <v>27</v>
      </c>
      <c r="E1706" s="4" t="s">
        <v>28</v>
      </c>
      <c r="F1706" s="4" t="s">
        <v>13</v>
      </c>
      <c r="G1706" s="4" t="s">
        <v>4</v>
      </c>
      <c r="H1706" s="4" t="s">
        <v>5</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6">
      <c r="A1707" s="2">
        <v>1946</v>
      </c>
      <c r="B1707" s="3">
        <v>46255</v>
      </c>
      <c r="C1707" s="4" t="s">
        <v>0</v>
      </c>
      <c r="D1707" s="4" t="s">
        <v>50</v>
      </c>
      <c r="E1707" s="4" t="s">
        <v>19</v>
      </c>
      <c r="F1707" s="4" t="s">
        <v>13</v>
      </c>
      <c r="G1707" s="4" t="s">
        <v>23</v>
      </c>
      <c r="H1707" s="4" t="s">
        <v>51</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6">
      <c r="A1708" s="2">
        <v>2285</v>
      </c>
      <c r="B1708" s="3">
        <v>46255</v>
      </c>
      <c r="C1708" s="4" t="s">
        <v>6</v>
      </c>
      <c r="D1708" s="4" t="s">
        <v>41</v>
      </c>
      <c r="E1708" s="4" t="s">
        <v>2</v>
      </c>
      <c r="F1708" s="4" t="s">
        <v>16</v>
      </c>
      <c r="G1708" s="4" t="s">
        <v>9</v>
      </c>
      <c r="H1708" s="4" t="s">
        <v>37</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6">
      <c r="A1709" s="2">
        <v>2978</v>
      </c>
      <c r="B1709" s="3">
        <v>46255</v>
      </c>
      <c r="C1709" s="4" t="s">
        <v>11</v>
      </c>
      <c r="D1709" s="4" t="s">
        <v>39</v>
      </c>
      <c r="E1709" s="4" t="s">
        <v>19</v>
      </c>
      <c r="F1709" s="4" t="s">
        <v>13</v>
      </c>
      <c r="G1709" s="4" t="s">
        <v>4</v>
      </c>
      <c r="H1709" s="4" t="s">
        <v>5</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6">
      <c r="A1710" s="2">
        <v>3842</v>
      </c>
      <c r="B1710" s="3">
        <v>46255</v>
      </c>
      <c r="C1710" s="4" t="s">
        <v>20</v>
      </c>
      <c r="D1710" s="4" t="s">
        <v>33</v>
      </c>
      <c r="E1710" s="4" t="s">
        <v>8</v>
      </c>
      <c r="F1710" s="4" t="s">
        <v>3</v>
      </c>
      <c r="G1710" s="4" t="s">
        <v>9</v>
      </c>
      <c r="H1710" s="4" t="s">
        <v>37</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6">
      <c r="A1711" s="2">
        <v>4220</v>
      </c>
      <c r="B1711" s="3">
        <v>46255</v>
      </c>
      <c r="C1711" s="4" t="s">
        <v>6</v>
      </c>
      <c r="D1711" s="4" t="s">
        <v>49</v>
      </c>
      <c r="E1711" s="4" t="s">
        <v>8</v>
      </c>
      <c r="F1711" s="4" t="s">
        <v>16</v>
      </c>
      <c r="G1711" s="4" t="s">
        <v>14</v>
      </c>
      <c r="H1711" s="4" t="s">
        <v>48</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6">
      <c r="A1712" s="2">
        <v>478</v>
      </c>
      <c r="B1712" s="3">
        <v>46256</v>
      </c>
      <c r="C1712" s="4" t="s">
        <v>20</v>
      </c>
      <c r="D1712" s="4" t="s">
        <v>33</v>
      </c>
      <c r="E1712" s="4" t="s">
        <v>19</v>
      </c>
      <c r="F1712" s="4" t="s">
        <v>16</v>
      </c>
      <c r="G1712" s="4" t="s">
        <v>34</v>
      </c>
      <c r="H1712" s="4" t="s">
        <v>35</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6">
      <c r="A1713" s="2">
        <v>491</v>
      </c>
      <c r="B1713" s="3">
        <v>46256</v>
      </c>
      <c r="C1713" s="4" t="s">
        <v>0</v>
      </c>
      <c r="D1713" s="4" t="s">
        <v>36</v>
      </c>
      <c r="E1713" s="4" t="s">
        <v>28</v>
      </c>
      <c r="F1713" s="4" t="s">
        <v>13</v>
      </c>
      <c r="G1713" s="4" t="s">
        <v>14</v>
      </c>
      <c r="H1713" s="4" t="s">
        <v>32</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6">
      <c r="A1714" s="2">
        <v>862</v>
      </c>
      <c r="B1714" s="3">
        <v>46256</v>
      </c>
      <c r="C1714" s="4" t="s">
        <v>0</v>
      </c>
      <c r="D1714" s="4" t="s">
        <v>36</v>
      </c>
      <c r="E1714" s="4" t="s">
        <v>2</v>
      </c>
      <c r="F1714" s="4" t="s">
        <v>3</v>
      </c>
      <c r="G1714" s="4" t="s">
        <v>9</v>
      </c>
      <c r="H1714" s="4" t="s">
        <v>10</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6">
      <c r="A1715" s="2">
        <v>957</v>
      </c>
      <c r="B1715" s="3">
        <v>46256</v>
      </c>
      <c r="C1715" s="4" t="s">
        <v>11</v>
      </c>
      <c r="D1715" s="4" t="s">
        <v>12</v>
      </c>
      <c r="E1715" s="4" t="s">
        <v>2</v>
      </c>
      <c r="F1715" s="4" t="s">
        <v>3</v>
      </c>
      <c r="G1715" s="4" t="s">
        <v>9</v>
      </c>
      <c r="H1715" s="4" t="s">
        <v>17</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6">
      <c r="A1716" s="2">
        <v>1728</v>
      </c>
      <c r="B1716" s="3">
        <v>46256</v>
      </c>
      <c r="C1716" s="4" t="s">
        <v>0</v>
      </c>
      <c r="D1716" s="4" t="s">
        <v>36</v>
      </c>
      <c r="E1716" s="4" t="s">
        <v>8</v>
      </c>
      <c r="F1716" s="4" t="s">
        <v>16</v>
      </c>
      <c r="G1716" s="4" t="s">
        <v>4</v>
      </c>
      <c r="H1716" s="4" t="s">
        <v>30</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6">
      <c r="A1717" s="2">
        <v>2743</v>
      </c>
      <c r="B1717" s="3">
        <v>46256</v>
      </c>
      <c r="C1717" s="4" t="s">
        <v>20</v>
      </c>
      <c r="D1717" s="4" t="s">
        <v>31</v>
      </c>
      <c r="E1717" s="4" t="s">
        <v>2</v>
      </c>
      <c r="F1717" s="4" t="s">
        <v>16</v>
      </c>
      <c r="G1717" s="4" t="s">
        <v>34</v>
      </c>
      <c r="H1717" s="4" t="s">
        <v>38</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6">
      <c r="A1718" s="2">
        <v>3098</v>
      </c>
      <c r="B1718" s="3">
        <v>46256</v>
      </c>
      <c r="C1718" s="4" t="s">
        <v>6</v>
      </c>
      <c r="D1718" s="4" t="s">
        <v>27</v>
      </c>
      <c r="E1718" s="4" t="s">
        <v>2</v>
      </c>
      <c r="F1718" s="4" t="s">
        <v>13</v>
      </c>
      <c r="G1718" s="4" t="s">
        <v>4</v>
      </c>
      <c r="H1718" s="4" t="s">
        <v>5</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6">
      <c r="A1719" s="2">
        <v>3606</v>
      </c>
      <c r="B1719" s="3">
        <v>46256</v>
      </c>
      <c r="C1719" s="4" t="s">
        <v>20</v>
      </c>
      <c r="D1719" s="4" t="s">
        <v>21</v>
      </c>
      <c r="E1719" s="4" t="s">
        <v>2</v>
      </c>
      <c r="F1719" s="4" t="s">
        <v>16</v>
      </c>
      <c r="G1719" s="4" t="s">
        <v>9</v>
      </c>
      <c r="H1719" s="4" t="s">
        <v>17</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6">
      <c r="A1720" s="2">
        <v>3815</v>
      </c>
      <c r="B1720" s="3">
        <v>46256</v>
      </c>
      <c r="C1720" s="4" t="s">
        <v>11</v>
      </c>
      <c r="D1720" s="4" t="s">
        <v>12</v>
      </c>
      <c r="E1720" s="4" t="s">
        <v>2</v>
      </c>
      <c r="F1720" s="4" t="s">
        <v>3</v>
      </c>
      <c r="G1720" s="4" t="s">
        <v>23</v>
      </c>
      <c r="H1720" s="4" t="s">
        <v>29</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6">
      <c r="A1721" s="2">
        <v>3979</v>
      </c>
      <c r="B1721" s="3">
        <v>46256</v>
      </c>
      <c r="C1721" s="4" t="s">
        <v>11</v>
      </c>
      <c r="D1721" s="4" t="s">
        <v>25</v>
      </c>
      <c r="E1721" s="4" t="s">
        <v>2</v>
      </c>
      <c r="F1721" s="4" t="s">
        <v>16</v>
      </c>
      <c r="G1721" s="4" t="s">
        <v>34</v>
      </c>
      <c r="H1721" s="4" t="s">
        <v>35</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6">
      <c r="A1722" s="2">
        <v>4160</v>
      </c>
      <c r="B1722" s="3">
        <v>46256</v>
      </c>
      <c r="C1722" s="4" t="s">
        <v>20</v>
      </c>
      <c r="D1722" s="4" t="s">
        <v>31</v>
      </c>
      <c r="E1722" s="4" t="s">
        <v>28</v>
      </c>
      <c r="F1722" s="4" t="s">
        <v>16</v>
      </c>
      <c r="G1722" s="4" t="s">
        <v>34</v>
      </c>
      <c r="H1722" s="4" t="s">
        <v>38</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6">
      <c r="A1723" s="2">
        <v>4172</v>
      </c>
      <c r="B1723" s="3">
        <v>46256</v>
      </c>
      <c r="C1723" s="4" t="s">
        <v>20</v>
      </c>
      <c r="D1723" s="4" t="s">
        <v>33</v>
      </c>
      <c r="E1723" s="4" t="s">
        <v>28</v>
      </c>
      <c r="F1723" s="4" t="s">
        <v>13</v>
      </c>
      <c r="G1723" s="4" t="s">
        <v>4</v>
      </c>
      <c r="H1723" s="4" t="s">
        <v>26</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6">
      <c r="A1724" s="2">
        <v>4265</v>
      </c>
      <c r="B1724" s="3">
        <v>46256</v>
      </c>
      <c r="C1724" s="4" t="s">
        <v>11</v>
      </c>
      <c r="D1724" s="4" t="s">
        <v>52</v>
      </c>
      <c r="E1724" s="4" t="s">
        <v>2</v>
      </c>
      <c r="F1724" s="4" t="s">
        <v>3</v>
      </c>
      <c r="G1724" s="4" t="s">
        <v>4</v>
      </c>
      <c r="H1724" s="4" t="s">
        <v>26</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6">
      <c r="A1725" s="2">
        <v>4321</v>
      </c>
      <c r="B1725" s="3">
        <v>46256</v>
      </c>
      <c r="C1725" s="4" t="s">
        <v>20</v>
      </c>
      <c r="D1725" s="4" t="s">
        <v>47</v>
      </c>
      <c r="E1725" s="4" t="s">
        <v>2</v>
      </c>
      <c r="F1725" s="4" t="s">
        <v>13</v>
      </c>
      <c r="G1725" s="4" t="s">
        <v>14</v>
      </c>
      <c r="H1725" s="4" t="s">
        <v>15</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6">
      <c r="A1726" s="2">
        <v>4975</v>
      </c>
      <c r="B1726" s="3">
        <v>46256</v>
      </c>
      <c r="C1726" s="4" t="s">
        <v>11</v>
      </c>
      <c r="D1726" s="4" t="s">
        <v>39</v>
      </c>
      <c r="E1726" s="4" t="s">
        <v>19</v>
      </c>
      <c r="F1726" s="4" t="s">
        <v>13</v>
      </c>
      <c r="G1726" s="4" t="s">
        <v>14</v>
      </c>
      <c r="H1726" s="4" t="s">
        <v>44</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6">
      <c r="A1727" s="2">
        <v>991</v>
      </c>
      <c r="B1727" s="3">
        <v>46257</v>
      </c>
      <c r="C1727" s="4" t="s">
        <v>11</v>
      </c>
      <c r="D1727" s="4" t="s">
        <v>18</v>
      </c>
      <c r="E1727" s="4" t="s">
        <v>8</v>
      </c>
      <c r="F1727" s="4" t="s">
        <v>16</v>
      </c>
      <c r="G1727" s="4" t="s">
        <v>9</v>
      </c>
      <c r="H1727" s="4" t="s">
        <v>17</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6">
      <c r="A1728" s="2">
        <v>1008</v>
      </c>
      <c r="B1728" s="3">
        <v>46257</v>
      </c>
      <c r="C1728" s="4" t="s">
        <v>20</v>
      </c>
      <c r="D1728" s="4" t="s">
        <v>21</v>
      </c>
      <c r="E1728" s="4" t="s">
        <v>8</v>
      </c>
      <c r="F1728" s="4" t="s">
        <v>16</v>
      </c>
      <c r="G1728" s="4" t="s">
        <v>14</v>
      </c>
      <c r="H1728" s="4" t="s">
        <v>48</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6">
      <c r="A1729" s="2">
        <v>1083</v>
      </c>
      <c r="B1729" s="3">
        <v>46257</v>
      </c>
      <c r="C1729" s="4" t="s">
        <v>0</v>
      </c>
      <c r="D1729" s="4" t="s">
        <v>50</v>
      </c>
      <c r="E1729" s="4" t="s">
        <v>19</v>
      </c>
      <c r="F1729" s="4" t="s">
        <v>13</v>
      </c>
      <c r="G1729" s="4" t="s">
        <v>4</v>
      </c>
      <c r="H1729" s="4" t="s">
        <v>26</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6">
      <c r="A1730" s="2">
        <v>1553</v>
      </c>
      <c r="B1730" s="3">
        <v>46257</v>
      </c>
      <c r="C1730" s="4" t="s">
        <v>11</v>
      </c>
      <c r="D1730" s="4" t="s">
        <v>12</v>
      </c>
      <c r="E1730" s="4" t="s">
        <v>8</v>
      </c>
      <c r="F1730" s="4" t="s">
        <v>16</v>
      </c>
      <c r="G1730" s="4" t="s">
        <v>34</v>
      </c>
      <c r="H1730" s="4" t="s">
        <v>45</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6">
      <c r="A1731" s="2">
        <v>1579</v>
      </c>
      <c r="B1731" s="3">
        <v>46257</v>
      </c>
      <c r="C1731" s="4" t="s">
        <v>20</v>
      </c>
      <c r="D1731" s="4" t="s">
        <v>31</v>
      </c>
      <c r="E1731" s="4" t="s">
        <v>19</v>
      </c>
      <c r="F1731" s="4" t="s">
        <v>3</v>
      </c>
      <c r="G1731" s="4" t="s">
        <v>9</v>
      </c>
      <c r="H1731" s="4" t="s">
        <v>10</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6">
      <c r="A1732" s="2">
        <v>1732</v>
      </c>
      <c r="B1732" s="3">
        <v>46257</v>
      </c>
      <c r="C1732" s="4" t="s">
        <v>6</v>
      </c>
      <c r="D1732" s="4" t="s">
        <v>7</v>
      </c>
      <c r="E1732" s="4" t="s">
        <v>19</v>
      </c>
      <c r="F1732" s="4" t="s">
        <v>13</v>
      </c>
      <c r="G1732" s="4" t="s">
        <v>4</v>
      </c>
      <c r="H1732" s="4" t="s">
        <v>26</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6">
      <c r="A1733" s="2">
        <v>2083</v>
      </c>
      <c r="B1733" s="3">
        <v>46257</v>
      </c>
      <c r="C1733" s="4" t="s">
        <v>6</v>
      </c>
      <c r="D1733" s="4" t="s">
        <v>49</v>
      </c>
      <c r="E1733" s="4" t="s">
        <v>2</v>
      </c>
      <c r="F1733" s="4" t="s">
        <v>13</v>
      </c>
      <c r="G1733" s="4" t="s">
        <v>9</v>
      </c>
      <c r="H1733" s="4" t="s">
        <v>10</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6">
      <c r="A1734" s="2">
        <v>2176</v>
      </c>
      <c r="B1734" s="3">
        <v>46257</v>
      </c>
      <c r="C1734" s="4" t="s">
        <v>6</v>
      </c>
      <c r="D1734" s="4" t="s">
        <v>41</v>
      </c>
      <c r="E1734" s="4" t="s">
        <v>2</v>
      </c>
      <c r="F1734" s="4" t="s">
        <v>13</v>
      </c>
      <c r="G1734" s="4" t="s">
        <v>14</v>
      </c>
      <c r="H1734" s="4" t="s">
        <v>32</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6">
      <c r="A1735" s="2">
        <v>2723</v>
      </c>
      <c r="B1735" s="3">
        <v>46257</v>
      </c>
      <c r="C1735" s="4" t="s">
        <v>0</v>
      </c>
      <c r="D1735" s="4" t="s">
        <v>1</v>
      </c>
      <c r="E1735" s="4" t="s">
        <v>2</v>
      </c>
      <c r="F1735" s="4" t="s">
        <v>13</v>
      </c>
      <c r="G1735" s="4" t="s">
        <v>4</v>
      </c>
      <c r="H1735" s="4" t="s">
        <v>30</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6">
      <c r="A1736" s="2">
        <v>3299</v>
      </c>
      <c r="B1736" s="3">
        <v>46257</v>
      </c>
      <c r="C1736" s="4" t="s">
        <v>0</v>
      </c>
      <c r="D1736" s="4" t="s">
        <v>36</v>
      </c>
      <c r="E1736" s="4" t="s">
        <v>2</v>
      </c>
      <c r="F1736" s="4" t="s">
        <v>13</v>
      </c>
      <c r="G1736" s="4" t="s">
        <v>9</v>
      </c>
      <c r="H1736" s="4" t="s">
        <v>17</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6">
      <c r="A1737" s="2">
        <v>3398</v>
      </c>
      <c r="B1737" s="3">
        <v>46257</v>
      </c>
      <c r="C1737" s="4" t="s">
        <v>6</v>
      </c>
      <c r="D1737" s="4" t="s">
        <v>43</v>
      </c>
      <c r="E1737" s="4" t="s">
        <v>2</v>
      </c>
      <c r="F1737" s="4" t="s">
        <v>13</v>
      </c>
      <c r="G1737" s="4" t="s">
        <v>9</v>
      </c>
      <c r="H1737" s="4" t="s">
        <v>37</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6">
      <c r="A1738" s="2">
        <v>4012</v>
      </c>
      <c r="B1738" s="3">
        <v>46257</v>
      </c>
      <c r="C1738" s="4" t="s">
        <v>6</v>
      </c>
      <c r="D1738" s="4" t="s">
        <v>49</v>
      </c>
      <c r="E1738" s="4" t="s">
        <v>2</v>
      </c>
      <c r="F1738" s="4" t="s">
        <v>13</v>
      </c>
      <c r="G1738" s="4" t="s">
        <v>9</v>
      </c>
      <c r="H1738" s="4" t="s">
        <v>46</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6">
      <c r="A1739" s="2">
        <v>4064</v>
      </c>
      <c r="B1739" s="3">
        <v>46257</v>
      </c>
      <c r="C1739" s="4" t="s">
        <v>20</v>
      </c>
      <c r="D1739" s="4" t="s">
        <v>31</v>
      </c>
      <c r="E1739" s="4" t="s">
        <v>28</v>
      </c>
      <c r="F1739" s="4" t="s">
        <v>3</v>
      </c>
      <c r="G1739" s="4" t="s">
        <v>34</v>
      </c>
      <c r="H1739" s="4" t="s">
        <v>45</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6">
      <c r="A1740" s="2">
        <v>4671</v>
      </c>
      <c r="B1740" s="3">
        <v>46257</v>
      </c>
      <c r="C1740" s="4" t="s">
        <v>6</v>
      </c>
      <c r="D1740" s="4" t="s">
        <v>43</v>
      </c>
      <c r="E1740" s="4" t="s">
        <v>8</v>
      </c>
      <c r="F1740" s="4" t="s">
        <v>3</v>
      </c>
      <c r="G1740" s="4" t="s">
        <v>4</v>
      </c>
      <c r="H1740" s="4" t="s">
        <v>30</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6">
      <c r="A1741" s="2">
        <v>1914</v>
      </c>
      <c r="B1741" s="3">
        <v>46258</v>
      </c>
      <c r="C1741" s="4" t="s">
        <v>20</v>
      </c>
      <c r="D1741" s="4" t="s">
        <v>33</v>
      </c>
      <c r="E1741" s="4" t="s">
        <v>19</v>
      </c>
      <c r="F1741" s="4" t="s">
        <v>3</v>
      </c>
      <c r="G1741" s="4" t="s">
        <v>23</v>
      </c>
      <c r="H1741" s="4" t="s">
        <v>40</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6">
      <c r="A1742" s="2">
        <v>1973</v>
      </c>
      <c r="B1742" s="3">
        <v>46258</v>
      </c>
      <c r="C1742" s="4" t="s">
        <v>0</v>
      </c>
      <c r="D1742" s="4" t="s">
        <v>1</v>
      </c>
      <c r="E1742" s="4" t="s">
        <v>2</v>
      </c>
      <c r="F1742" s="4" t="s">
        <v>13</v>
      </c>
      <c r="G1742" s="4" t="s">
        <v>34</v>
      </c>
      <c r="H1742" s="4" t="s">
        <v>45</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6">
      <c r="A1743" s="2">
        <v>2564</v>
      </c>
      <c r="B1743" s="3">
        <v>46258</v>
      </c>
      <c r="C1743" s="4" t="s">
        <v>11</v>
      </c>
      <c r="D1743" s="4" t="s">
        <v>18</v>
      </c>
      <c r="E1743" s="4" t="s">
        <v>2</v>
      </c>
      <c r="F1743" s="4" t="s">
        <v>3</v>
      </c>
      <c r="G1743" s="4" t="s">
        <v>23</v>
      </c>
      <c r="H1743" s="4" t="s">
        <v>29</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6">
      <c r="A1744" s="2">
        <v>2791</v>
      </c>
      <c r="B1744" s="3">
        <v>46258</v>
      </c>
      <c r="C1744" s="4" t="s">
        <v>0</v>
      </c>
      <c r="D1744" s="4" t="s">
        <v>50</v>
      </c>
      <c r="E1744" s="4" t="s">
        <v>19</v>
      </c>
      <c r="F1744" s="4" t="s">
        <v>16</v>
      </c>
      <c r="G1744" s="4" t="s">
        <v>34</v>
      </c>
      <c r="H1744" s="4" t="s">
        <v>42</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6">
      <c r="A1745" s="2">
        <v>3559</v>
      </c>
      <c r="B1745" s="3">
        <v>46258</v>
      </c>
      <c r="C1745" s="4" t="s">
        <v>20</v>
      </c>
      <c r="D1745" s="4" t="s">
        <v>33</v>
      </c>
      <c r="E1745" s="4" t="s">
        <v>2</v>
      </c>
      <c r="F1745" s="4" t="s">
        <v>3</v>
      </c>
      <c r="G1745" s="4" t="s">
        <v>34</v>
      </c>
      <c r="H1745" s="4" t="s">
        <v>42</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6">
      <c r="A1746" s="2">
        <v>3839</v>
      </c>
      <c r="B1746" s="3">
        <v>46258</v>
      </c>
      <c r="C1746" s="4" t="s">
        <v>0</v>
      </c>
      <c r="D1746" s="4" t="s">
        <v>50</v>
      </c>
      <c r="E1746" s="4" t="s">
        <v>28</v>
      </c>
      <c r="F1746" s="4" t="s">
        <v>3</v>
      </c>
      <c r="G1746" s="4" t="s">
        <v>9</v>
      </c>
      <c r="H1746" s="4" t="s">
        <v>10</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6">
      <c r="A1747" s="2">
        <v>4133</v>
      </c>
      <c r="B1747" s="3">
        <v>46258</v>
      </c>
      <c r="C1747" s="4" t="s">
        <v>20</v>
      </c>
      <c r="D1747" s="4" t="s">
        <v>21</v>
      </c>
      <c r="E1747" s="4" t="s">
        <v>2</v>
      </c>
      <c r="F1747" s="4" t="s">
        <v>13</v>
      </c>
      <c r="G1747" s="4" t="s">
        <v>23</v>
      </c>
      <c r="H1747" s="4" t="s">
        <v>29</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6">
      <c r="A1748" s="2">
        <v>4765</v>
      </c>
      <c r="B1748" s="3">
        <v>46258</v>
      </c>
      <c r="C1748" s="4" t="s">
        <v>0</v>
      </c>
      <c r="D1748" s="4" t="s">
        <v>50</v>
      </c>
      <c r="E1748" s="4" t="s">
        <v>2</v>
      </c>
      <c r="F1748" s="4" t="s">
        <v>13</v>
      </c>
      <c r="G1748" s="4" t="s">
        <v>4</v>
      </c>
      <c r="H1748" s="4" t="s">
        <v>5</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6">
      <c r="A1749" s="2">
        <v>1868</v>
      </c>
      <c r="B1749" s="3">
        <v>46259</v>
      </c>
      <c r="C1749" s="4" t="s">
        <v>20</v>
      </c>
      <c r="D1749" s="4" t="s">
        <v>33</v>
      </c>
      <c r="E1749" s="4" t="s">
        <v>28</v>
      </c>
      <c r="F1749" s="4" t="s">
        <v>3</v>
      </c>
      <c r="G1749" s="4" t="s">
        <v>9</v>
      </c>
      <c r="H1749" s="4" t="s">
        <v>17</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6">
      <c r="A1750" s="2">
        <v>987</v>
      </c>
      <c r="B1750" s="3">
        <v>46260</v>
      </c>
      <c r="C1750" s="4" t="s">
        <v>6</v>
      </c>
      <c r="D1750" s="4" t="s">
        <v>41</v>
      </c>
      <c r="E1750" s="4" t="s">
        <v>28</v>
      </c>
      <c r="F1750" s="4" t="s">
        <v>3</v>
      </c>
      <c r="G1750" s="4" t="s">
        <v>14</v>
      </c>
      <c r="H1750" s="4" t="s">
        <v>15</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6">
      <c r="A1751" s="2">
        <v>2503</v>
      </c>
      <c r="B1751" s="3">
        <v>46260</v>
      </c>
      <c r="C1751" s="4" t="s">
        <v>6</v>
      </c>
      <c r="D1751" s="4" t="s">
        <v>27</v>
      </c>
      <c r="E1751" s="4" t="s">
        <v>2</v>
      </c>
      <c r="F1751" s="4" t="s">
        <v>3</v>
      </c>
      <c r="G1751" s="4" t="s">
        <v>4</v>
      </c>
      <c r="H1751" s="4" t="s">
        <v>22</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6">
      <c r="A1752" s="2">
        <v>4928</v>
      </c>
      <c r="B1752" s="3">
        <v>46260</v>
      </c>
      <c r="C1752" s="4" t="s">
        <v>6</v>
      </c>
      <c r="D1752" s="4" t="s">
        <v>41</v>
      </c>
      <c r="E1752" s="4" t="s">
        <v>19</v>
      </c>
      <c r="F1752" s="4" t="s">
        <v>3</v>
      </c>
      <c r="G1752" s="4" t="s">
        <v>34</v>
      </c>
      <c r="H1752" s="4" t="s">
        <v>42</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6">
      <c r="A1753" s="2">
        <v>852</v>
      </c>
      <c r="B1753" s="3">
        <v>46261</v>
      </c>
      <c r="C1753" s="4" t="s">
        <v>0</v>
      </c>
      <c r="D1753" s="4" t="s">
        <v>36</v>
      </c>
      <c r="E1753" s="4" t="s">
        <v>2</v>
      </c>
      <c r="F1753" s="4" t="s">
        <v>13</v>
      </c>
      <c r="G1753" s="4" t="s">
        <v>14</v>
      </c>
      <c r="H1753" s="4" t="s">
        <v>32</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6">
      <c r="A1754" s="2">
        <v>2188</v>
      </c>
      <c r="B1754" s="3">
        <v>46261</v>
      </c>
      <c r="C1754" s="4" t="s">
        <v>6</v>
      </c>
      <c r="D1754" s="4" t="s">
        <v>27</v>
      </c>
      <c r="E1754" s="4" t="s">
        <v>2</v>
      </c>
      <c r="F1754" s="4" t="s">
        <v>13</v>
      </c>
      <c r="G1754" s="4" t="s">
        <v>23</v>
      </c>
      <c r="H1754" s="4" t="s">
        <v>40</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6">
      <c r="A1755" s="2">
        <v>2574</v>
      </c>
      <c r="B1755" s="3">
        <v>46261</v>
      </c>
      <c r="C1755" s="4" t="s">
        <v>0</v>
      </c>
      <c r="D1755" s="4" t="s">
        <v>36</v>
      </c>
      <c r="E1755" s="4" t="s">
        <v>19</v>
      </c>
      <c r="F1755" s="4" t="s">
        <v>13</v>
      </c>
      <c r="G1755" s="4" t="s">
        <v>4</v>
      </c>
      <c r="H1755" s="4" t="s">
        <v>30</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6">
      <c r="A1756" s="2">
        <v>2942</v>
      </c>
      <c r="B1756" s="3">
        <v>46261</v>
      </c>
      <c r="C1756" s="4" t="s">
        <v>6</v>
      </c>
      <c r="D1756" s="4" t="s">
        <v>27</v>
      </c>
      <c r="E1756" s="4" t="s">
        <v>2</v>
      </c>
      <c r="F1756" s="4" t="s">
        <v>13</v>
      </c>
      <c r="G1756" s="4" t="s">
        <v>9</v>
      </c>
      <c r="H1756" s="4" t="s">
        <v>37</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6">
      <c r="A1757" s="2">
        <v>3211</v>
      </c>
      <c r="B1757" s="3">
        <v>46261</v>
      </c>
      <c r="C1757" s="4" t="s">
        <v>6</v>
      </c>
      <c r="D1757" s="4" t="s">
        <v>49</v>
      </c>
      <c r="E1757" s="4" t="s">
        <v>19</v>
      </c>
      <c r="F1757" s="4" t="s">
        <v>16</v>
      </c>
      <c r="G1757" s="4" t="s">
        <v>4</v>
      </c>
      <c r="H1757" s="4" t="s">
        <v>26</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6">
      <c r="A1758" s="2">
        <v>3306</v>
      </c>
      <c r="B1758" s="3">
        <v>46261</v>
      </c>
      <c r="C1758" s="4" t="s">
        <v>0</v>
      </c>
      <c r="D1758" s="4" t="s">
        <v>50</v>
      </c>
      <c r="E1758" s="4" t="s">
        <v>2</v>
      </c>
      <c r="F1758" s="4" t="s">
        <v>16</v>
      </c>
      <c r="G1758" s="4" t="s">
        <v>14</v>
      </c>
      <c r="H1758" s="4" t="s">
        <v>15</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6">
      <c r="A1759" s="2">
        <v>3837</v>
      </c>
      <c r="B1759" s="3">
        <v>46261</v>
      </c>
      <c r="C1759" s="4" t="s">
        <v>20</v>
      </c>
      <c r="D1759" s="4" t="s">
        <v>33</v>
      </c>
      <c r="E1759" s="4" t="s">
        <v>2</v>
      </c>
      <c r="F1759" s="4" t="s">
        <v>3</v>
      </c>
      <c r="G1759" s="4" t="s">
        <v>23</v>
      </c>
      <c r="H1759" s="4" t="s">
        <v>24</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6">
      <c r="A1760" s="2">
        <v>4169</v>
      </c>
      <c r="B1760" s="3">
        <v>46261</v>
      </c>
      <c r="C1760" s="4" t="s">
        <v>20</v>
      </c>
      <c r="D1760" s="4" t="s">
        <v>47</v>
      </c>
      <c r="E1760" s="4" t="s">
        <v>2</v>
      </c>
      <c r="F1760" s="4" t="s">
        <v>13</v>
      </c>
      <c r="G1760" s="4" t="s">
        <v>34</v>
      </c>
      <c r="H1760" s="4" t="s">
        <v>45</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6">
      <c r="A1761" s="2">
        <v>4452</v>
      </c>
      <c r="B1761" s="3">
        <v>46261</v>
      </c>
      <c r="C1761" s="4" t="s">
        <v>11</v>
      </c>
      <c r="D1761" s="4" t="s">
        <v>12</v>
      </c>
      <c r="E1761" s="4" t="s">
        <v>28</v>
      </c>
      <c r="F1761" s="4" t="s">
        <v>13</v>
      </c>
      <c r="G1761" s="4" t="s">
        <v>9</v>
      </c>
      <c r="H1761" s="4" t="s">
        <v>37</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6">
      <c r="A1762" s="2">
        <v>4740</v>
      </c>
      <c r="B1762" s="3">
        <v>46261</v>
      </c>
      <c r="C1762" s="4" t="s">
        <v>0</v>
      </c>
      <c r="D1762" s="4" t="s">
        <v>50</v>
      </c>
      <c r="E1762" s="4" t="s">
        <v>8</v>
      </c>
      <c r="F1762" s="4" t="s">
        <v>3</v>
      </c>
      <c r="G1762" s="4" t="s">
        <v>9</v>
      </c>
      <c r="H1762" s="4" t="s">
        <v>46</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6">
      <c r="A1763" s="2">
        <v>5000</v>
      </c>
      <c r="B1763" s="3">
        <v>46261</v>
      </c>
      <c r="C1763" s="4" t="s">
        <v>6</v>
      </c>
      <c r="D1763" s="4" t="s">
        <v>43</v>
      </c>
      <c r="E1763" s="4" t="s">
        <v>28</v>
      </c>
      <c r="F1763" s="4" t="s">
        <v>13</v>
      </c>
      <c r="G1763" s="4" t="s">
        <v>14</v>
      </c>
      <c r="H1763" s="4" t="s">
        <v>15</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6">
      <c r="A1764" s="2">
        <v>5058</v>
      </c>
      <c r="B1764" s="3">
        <v>46261</v>
      </c>
      <c r="C1764" s="4" t="s">
        <v>6</v>
      </c>
      <c r="D1764" s="4" t="s">
        <v>41</v>
      </c>
      <c r="E1764" s="4" t="s">
        <v>8</v>
      </c>
      <c r="F1764" s="4" t="s">
        <v>16</v>
      </c>
      <c r="G1764" s="4" t="s">
        <v>4</v>
      </c>
      <c r="H1764" s="4" t="s">
        <v>26</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6">
      <c r="A1765" s="2">
        <v>496</v>
      </c>
      <c r="B1765" s="3">
        <v>46262</v>
      </c>
      <c r="C1765" s="4" t="s">
        <v>0</v>
      </c>
      <c r="D1765" s="4" t="s">
        <v>50</v>
      </c>
      <c r="E1765" s="4" t="s">
        <v>19</v>
      </c>
      <c r="F1765" s="4" t="s">
        <v>3</v>
      </c>
      <c r="G1765" s="4" t="s">
        <v>34</v>
      </c>
      <c r="H1765" s="4" t="s">
        <v>42</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6">
      <c r="A1766" s="2">
        <v>1343</v>
      </c>
      <c r="B1766" s="3">
        <v>46262</v>
      </c>
      <c r="C1766" s="4" t="s">
        <v>20</v>
      </c>
      <c r="D1766" s="4" t="s">
        <v>33</v>
      </c>
      <c r="E1766" s="4" t="s">
        <v>2</v>
      </c>
      <c r="F1766" s="4" t="s">
        <v>13</v>
      </c>
      <c r="G1766" s="4" t="s">
        <v>23</v>
      </c>
      <c r="H1766" s="4" t="s">
        <v>40</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6">
      <c r="A1767" s="2">
        <v>1455</v>
      </c>
      <c r="B1767" s="3">
        <v>46262</v>
      </c>
      <c r="C1767" s="4" t="s">
        <v>11</v>
      </c>
      <c r="D1767" s="4" t="s">
        <v>12</v>
      </c>
      <c r="E1767" s="4" t="s">
        <v>2</v>
      </c>
      <c r="F1767" s="4" t="s">
        <v>13</v>
      </c>
      <c r="G1767" s="4" t="s">
        <v>4</v>
      </c>
      <c r="H1767" s="4" t="s">
        <v>22</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6">
      <c r="A1768" s="2">
        <v>1632</v>
      </c>
      <c r="B1768" s="3">
        <v>46262</v>
      </c>
      <c r="C1768" s="4" t="s">
        <v>20</v>
      </c>
      <c r="D1768" s="4" t="s">
        <v>31</v>
      </c>
      <c r="E1768" s="4" t="s">
        <v>28</v>
      </c>
      <c r="F1768" s="4" t="s">
        <v>13</v>
      </c>
      <c r="G1768" s="4" t="s">
        <v>14</v>
      </c>
      <c r="H1768" s="4" t="s">
        <v>15</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6">
      <c r="A1769" s="2">
        <v>1817</v>
      </c>
      <c r="B1769" s="3">
        <v>46262</v>
      </c>
      <c r="C1769" s="4" t="s">
        <v>0</v>
      </c>
      <c r="D1769" s="4" t="s">
        <v>36</v>
      </c>
      <c r="E1769" s="4" t="s">
        <v>19</v>
      </c>
      <c r="F1769" s="4" t="s">
        <v>13</v>
      </c>
      <c r="G1769" s="4" t="s">
        <v>34</v>
      </c>
      <c r="H1769" s="4" t="s">
        <v>42</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6">
      <c r="A1770" s="2">
        <v>2993</v>
      </c>
      <c r="B1770" s="3">
        <v>46262</v>
      </c>
      <c r="C1770" s="4" t="s">
        <v>6</v>
      </c>
      <c r="D1770" s="4" t="s">
        <v>43</v>
      </c>
      <c r="E1770" s="4" t="s">
        <v>8</v>
      </c>
      <c r="F1770" s="4" t="s">
        <v>16</v>
      </c>
      <c r="G1770" s="4" t="s">
        <v>14</v>
      </c>
      <c r="H1770" s="4" t="s">
        <v>15</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6">
      <c r="A1771" s="2">
        <v>4676</v>
      </c>
      <c r="B1771" s="3">
        <v>46262</v>
      </c>
      <c r="C1771" s="4" t="s">
        <v>20</v>
      </c>
      <c r="D1771" s="4" t="s">
        <v>47</v>
      </c>
      <c r="E1771" s="4" t="s">
        <v>19</v>
      </c>
      <c r="F1771" s="4" t="s">
        <v>13</v>
      </c>
      <c r="G1771" s="4" t="s">
        <v>4</v>
      </c>
      <c r="H1771" s="4" t="s">
        <v>5</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6">
      <c r="A1772" s="2">
        <v>5105</v>
      </c>
      <c r="B1772" s="3">
        <v>46262</v>
      </c>
      <c r="C1772" s="4" t="s">
        <v>20</v>
      </c>
      <c r="D1772" s="4" t="s">
        <v>31</v>
      </c>
      <c r="E1772" s="4" t="s">
        <v>2</v>
      </c>
      <c r="F1772" s="4" t="s">
        <v>16</v>
      </c>
      <c r="G1772" s="4" t="s">
        <v>14</v>
      </c>
      <c r="H1772" s="4" t="s">
        <v>32</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6">
      <c r="A1773" s="2">
        <v>223</v>
      </c>
      <c r="B1773" s="3">
        <v>46263</v>
      </c>
      <c r="C1773" s="4" t="s">
        <v>11</v>
      </c>
      <c r="D1773" s="4" t="s">
        <v>12</v>
      </c>
      <c r="E1773" s="4" t="s">
        <v>19</v>
      </c>
      <c r="F1773" s="4" t="s">
        <v>3</v>
      </c>
      <c r="G1773" s="4" t="s">
        <v>34</v>
      </c>
      <c r="H1773" s="4" t="s">
        <v>45</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6">
      <c r="A1774" s="2">
        <v>1023</v>
      </c>
      <c r="B1774" s="3">
        <v>46263</v>
      </c>
      <c r="C1774" s="4" t="s">
        <v>11</v>
      </c>
      <c r="D1774" s="4" t="s">
        <v>18</v>
      </c>
      <c r="E1774" s="4" t="s">
        <v>2</v>
      </c>
      <c r="F1774" s="4" t="s">
        <v>13</v>
      </c>
      <c r="G1774" s="4" t="s">
        <v>9</v>
      </c>
      <c r="H1774" s="4" t="s">
        <v>10</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6">
      <c r="A1775" s="2">
        <v>1694</v>
      </c>
      <c r="B1775" s="3">
        <v>46263</v>
      </c>
      <c r="C1775" s="4" t="s">
        <v>6</v>
      </c>
      <c r="D1775" s="4" t="s">
        <v>43</v>
      </c>
      <c r="E1775" s="4" t="s">
        <v>2</v>
      </c>
      <c r="F1775" s="4" t="s">
        <v>13</v>
      </c>
      <c r="G1775" s="4" t="s">
        <v>9</v>
      </c>
      <c r="H1775" s="4" t="s">
        <v>46</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6">
      <c r="A1776" s="2">
        <v>2006</v>
      </c>
      <c r="B1776" s="3">
        <v>46263</v>
      </c>
      <c r="C1776" s="4" t="s">
        <v>20</v>
      </c>
      <c r="D1776" s="4" t="s">
        <v>47</v>
      </c>
      <c r="E1776" s="4" t="s">
        <v>2</v>
      </c>
      <c r="F1776" s="4" t="s">
        <v>13</v>
      </c>
      <c r="G1776" s="4" t="s">
        <v>14</v>
      </c>
      <c r="H1776" s="4" t="s">
        <v>32</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6">
      <c r="A1777" s="2">
        <v>3026</v>
      </c>
      <c r="B1777" s="3">
        <v>46263</v>
      </c>
      <c r="C1777" s="4" t="s">
        <v>0</v>
      </c>
      <c r="D1777" s="4" t="s">
        <v>1</v>
      </c>
      <c r="E1777" s="4" t="s">
        <v>2</v>
      </c>
      <c r="F1777" s="4" t="s">
        <v>13</v>
      </c>
      <c r="G1777" s="4" t="s">
        <v>23</v>
      </c>
      <c r="H1777" s="4" t="s">
        <v>29</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6">
      <c r="A1778" s="2">
        <v>3057</v>
      </c>
      <c r="B1778" s="3">
        <v>46263</v>
      </c>
      <c r="C1778" s="4" t="s">
        <v>6</v>
      </c>
      <c r="D1778" s="4" t="s">
        <v>49</v>
      </c>
      <c r="E1778" s="4" t="s">
        <v>19</v>
      </c>
      <c r="F1778" s="4" t="s">
        <v>3</v>
      </c>
      <c r="G1778" s="4" t="s">
        <v>9</v>
      </c>
      <c r="H1778" s="4" t="s">
        <v>17</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6">
      <c r="A1779" s="2">
        <v>3112</v>
      </c>
      <c r="B1779" s="3">
        <v>46263</v>
      </c>
      <c r="C1779" s="4" t="s">
        <v>20</v>
      </c>
      <c r="D1779" s="4" t="s">
        <v>33</v>
      </c>
      <c r="E1779" s="4" t="s">
        <v>2</v>
      </c>
      <c r="F1779" s="4" t="s">
        <v>16</v>
      </c>
      <c r="G1779" s="4" t="s">
        <v>14</v>
      </c>
      <c r="H1779" s="4" t="s">
        <v>32</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6">
      <c r="A1780" s="2">
        <v>3137</v>
      </c>
      <c r="B1780" s="3">
        <v>46263</v>
      </c>
      <c r="C1780" s="4" t="s">
        <v>11</v>
      </c>
      <c r="D1780" s="4" t="s">
        <v>25</v>
      </c>
      <c r="E1780" s="4" t="s">
        <v>19</v>
      </c>
      <c r="F1780" s="4" t="s">
        <v>13</v>
      </c>
      <c r="G1780" s="4" t="s">
        <v>14</v>
      </c>
      <c r="H1780" s="4" t="s">
        <v>48</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6">
      <c r="A1781" s="2">
        <v>3983</v>
      </c>
      <c r="B1781" s="3">
        <v>46263</v>
      </c>
      <c r="C1781" s="4" t="s">
        <v>11</v>
      </c>
      <c r="D1781" s="4" t="s">
        <v>12</v>
      </c>
      <c r="E1781" s="4" t="s">
        <v>28</v>
      </c>
      <c r="F1781" s="4" t="s">
        <v>16</v>
      </c>
      <c r="G1781" s="4" t="s">
        <v>23</v>
      </c>
      <c r="H1781" s="4" t="s">
        <v>29</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6">
      <c r="A1782" s="2">
        <v>4016</v>
      </c>
      <c r="B1782" s="3">
        <v>46263</v>
      </c>
      <c r="C1782" s="4" t="s">
        <v>20</v>
      </c>
      <c r="D1782" s="4" t="s">
        <v>47</v>
      </c>
      <c r="E1782" s="4" t="s">
        <v>8</v>
      </c>
      <c r="F1782" s="4" t="s">
        <v>16</v>
      </c>
      <c r="G1782" s="4" t="s">
        <v>9</v>
      </c>
      <c r="H1782" s="4" t="s">
        <v>17</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6">
      <c r="A1783" s="2">
        <v>4340</v>
      </c>
      <c r="B1783" s="3">
        <v>46263</v>
      </c>
      <c r="C1783" s="4" t="s">
        <v>20</v>
      </c>
      <c r="D1783" s="4" t="s">
        <v>33</v>
      </c>
      <c r="E1783" s="4" t="s">
        <v>2</v>
      </c>
      <c r="F1783" s="4" t="s">
        <v>13</v>
      </c>
      <c r="G1783" s="4" t="s">
        <v>14</v>
      </c>
      <c r="H1783" s="4" t="s">
        <v>15</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6">
      <c r="A1784" s="2">
        <v>4640</v>
      </c>
      <c r="B1784" s="3">
        <v>46263</v>
      </c>
      <c r="C1784" s="4" t="s">
        <v>0</v>
      </c>
      <c r="D1784" s="4" t="s">
        <v>50</v>
      </c>
      <c r="E1784" s="4" t="s">
        <v>2</v>
      </c>
      <c r="F1784" s="4" t="s">
        <v>13</v>
      </c>
      <c r="G1784" s="4" t="s">
        <v>34</v>
      </c>
      <c r="H1784" s="4" t="s">
        <v>35</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6">
      <c r="A1785" s="2">
        <v>4733</v>
      </c>
      <c r="B1785" s="3">
        <v>46263</v>
      </c>
      <c r="C1785" s="4" t="s">
        <v>11</v>
      </c>
      <c r="D1785" s="4" t="s">
        <v>12</v>
      </c>
      <c r="E1785" s="4" t="s">
        <v>2</v>
      </c>
      <c r="F1785" s="4" t="s">
        <v>13</v>
      </c>
      <c r="G1785" s="4" t="s">
        <v>9</v>
      </c>
      <c r="H1785" s="4" t="s">
        <v>37</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6">
      <c r="A1786" s="2">
        <v>4827</v>
      </c>
      <c r="B1786" s="3">
        <v>46263</v>
      </c>
      <c r="C1786" s="4" t="s">
        <v>11</v>
      </c>
      <c r="D1786" s="4" t="s">
        <v>12</v>
      </c>
      <c r="E1786" s="4" t="s">
        <v>2</v>
      </c>
      <c r="F1786" s="4" t="s">
        <v>3</v>
      </c>
      <c r="G1786" s="4" t="s">
        <v>14</v>
      </c>
      <c r="H1786" s="4" t="s">
        <v>15</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6">
      <c r="A1787" s="2">
        <v>5180</v>
      </c>
      <c r="B1787" s="3">
        <v>46263</v>
      </c>
      <c r="C1787" s="4" t="s">
        <v>0</v>
      </c>
      <c r="D1787" s="4" t="s">
        <v>50</v>
      </c>
      <c r="E1787" s="4" t="s">
        <v>8</v>
      </c>
      <c r="F1787" s="4" t="s">
        <v>16</v>
      </c>
      <c r="G1787" s="4" t="s">
        <v>23</v>
      </c>
      <c r="H1787" s="4" t="s">
        <v>51</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6">
      <c r="A1788" s="2">
        <v>121</v>
      </c>
      <c r="B1788" s="3">
        <v>46264</v>
      </c>
      <c r="C1788" s="4" t="s">
        <v>6</v>
      </c>
      <c r="D1788" s="4" t="s">
        <v>7</v>
      </c>
      <c r="E1788" s="4" t="s">
        <v>28</v>
      </c>
      <c r="F1788" s="4" t="s">
        <v>13</v>
      </c>
      <c r="G1788" s="4" t="s">
        <v>4</v>
      </c>
      <c r="H1788" s="4" t="s">
        <v>5</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6">
      <c r="A1789" s="2">
        <v>618</v>
      </c>
      <c r="B1789" s="3">
        <v>46264</v>
      </c>
      <c r="C1789" s="4" t="s">
        <v>6</v>
      </c>
      <c r="D1789" s="4" t="s">
        <v>43</v>
      </c>
      <c r="E1789" s="4" t="s">
        <v>2</v>
      </c>
      <c r="F1789" s="4" t="s">
        <v>16</v>
      </c>
      <c r="G1789" s="4" t="s">
        <v>4</v>
      </c>
      <c r="H1789" s="4" t="s">
        <v>26</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6">
      <c r="A1790" s="2">
        <v>2860</v>
      </c>
      <c r="B1790" s="3">
        <v>46264</v>
      </c>
      <c r="C1790" s="4" t="s">
        <v>20</v>
      </c>
      <c r="D1790" s="4" t="s">
        <v>31</v>
      </c>
      <c r="E1790" s="4" t="s">
        <v>28</v>
      </c>
      <c r="F1790" s="4" t="s">
        <v>3</v>
      </c>
      <c r="G1790" s="4" t="s">
        <v>9</v>
      </c>
      <c r="H1790" s="4" t="s">
        <v>17</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6">
      <c r="A1791" s="2">
        <v>3768</v>
      </c>
      <c r="B1791" s="3">
        <v>46264</v>
      </c>
      <c r="C1791" s="4" t="s">
        <v>11</v>
      </c>
      <c r="D1791" s="4" t="s">
        <v>18</v>
      </c>
      <c r="E1791" s="4" t="s">
        <v>19</v>
      </c>
      <c r="F1791" s="4" t="s">
        <v>13</v>
      </c>
      <c r="G1791" s="4" t="s">
        <v>9</v>
      </c>
      <c r="H1791" s="4" t="s">
        <v>17</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6">
      <c r="A1792" s="2">
        <v>3987</v>
      </c>
      <c r="B1792" s="3">
        <v>46264</v>
      </c>
      <c r="C1792" s="4" t="s">
        <v>6</v>
      </c>
      <c r="D1792" s="4" t="s">
        <v>43</v>
      </c>
      <c r="E1792" s="4" t="s">
        <v>28</v>
      </c>
      <c r="F1792" s="4" t="s">
        <v>16</v>
      </c>
      <c r="G1792" s="4" t="s">
        <v>9</v>
      </c>
      <c r="H1792" s="4" t="s">
        <v>17</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6">
      <c r="A1793" s="2">
        <v>4990</v>
      </c>
      <c r="B1793" s="3">
        <v>46264</v>
      </c>
      <c r="C1793" s="4" t="s">
        <v>20</v>
      </c>
      <c r="D1793" s="4" t="s">
        <v>33</v>
      </c>
      <c r="E1793" s="4" t="s">
        <v>28</v>
      </c>
      <c r="F1793" s="4" t="s">
        <v>3</v>
      </c>
      <c r="G1793" s="4" t="s">
        <v>34</v>
      </c>
      <c r="H1793" s="4" t="s">
        <v>35</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6">
      <c r="A1794" s="2">
        <v>348</v>
      </c>
      <c r="B1794" s="3">
        <v>46265</v>
      </c>
      <c r="C1794" s="4" t="s">
        <v>6</v>
      </c>
      <c r="D1794" s="4" t="s">
        <v>43</v>
      </c>
      <c r="E1794" s="4" t="s">
        <v>8</v>
      </c>
      <c r="F1794" s="4" t="s">
        <v>16</v>
      </c>
      <c r="G1794" s="4" t="s">
        <v>9</v>
      </c>
      <c r="H1794" s="4" t="s">
        <v>37</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6">
      <c r="A1795" s="2">
        <v>1642</v>
      </c>
      <c r="B1795" s="3">
        <v>46265</v>
      </c>
      <c r="C1795" s="4" t="s">
        <v>20</v>
      </c>
      <c r="D1795" s="4" t="s">
        <v>33</v>
      </c>
      <c r="E1795" s="4" t="s">
        <v>28</v>
      </c>
      <c r="F1795" s="4" t="s">
        <v>13</v>
      </c>
      <c r="G1795" s="4" t="s">
        <v>34</v>
      </c>
      <c r="H1795" s="4" t="s">
        <v>35</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6">
      <c r="A1796" s="2">
        <v>2146</v>
      </c>
      <c r="B1796" s="3">
        <v>46265</v>
      </c>
      <c r="C1796" s="4" t="s">
        <v>0</v>
      </c>
      <c r="D1796" s="4" t="s">
        <v>1</v>
      </c>
      <c r="E1796" s="4" t="s">
        <v>28</v>
      </c>
      <c r="F1796" s="4" t="s">
        <v>13</v>
      </c>
      <c r="G1796" s="4" t="s">
        <v>34</v>
      </c>
      <c r="H1796" s="4" t="s">
        <v>42</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6">
      <c r="A1797" s="2">
        <v>2629</v>
      </c>
      <c r="B1797" s="3">
        <v>46265</v>
      </c>
      <c r="C1797" s="4" t="s">
        <v>20</v>
      </c>
      <c r="D1797" s="4" t="s">
        <v>33</v>
      </c>
      <c r="E1797" s="4" t="s">
        <v>2</v>
      </c>
      <c r="F1797" s="4" t="s">
        <v>3</v>
      </c>
      <c r="G1797" s="4" t="s">
        <v>4</v>
      </c>
      <c r="H1797" s="4" t="s">
        <v>5</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6">
      <c r="A1798" s="2">
        <v>2870</v>
      </c>
      <c r="B1798" s="3">
        <v>46265</v>
      </c>
      <c r="C1798" s="4" t="s">
        <v>20</v>
      </c>
      <c r="D1798" s="4" t="s">
        <v>31</v>
      </c>
      <c r="E1798" s="4" t="s">
        <v>2</v>
      </c>
      <c r="F1798" s="4" t="s">
        <v>13</v>
      </c>
      <c r="G1798" s="4" t="s">
        <v>14</v>
      </c>
      <c r="H1798" s="4" t="s">
        <v>32</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6">
      <c r="A1799" s="2">
        <v>2975</v>
      </c>
      <c r="B1799" s="3">
        <v>46265</v>
      </c>
      <c r="C1799" s="4" t="s">
        <v>6</v>
      </c>
      <c r="D1799" s="4" t="s">
        <v>43</v>
      </c>
      <c r="E1799" s="4" t="s">
        <v>2</v>
      </c>
      <c r="F1799" s="4" t="s">
        <v>13</v>
      </c>
      <c r="G1799" s="4" t="s">
        <v>14</v>
      </c>
      <c r="H1799" s="4" t="s">
        <v>32</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6">
      <c r="A1800" s="2">
        <v>3163</v>
      </c>
      <c r="B1800" s="3">
        <v>46265</v>
      </c>
      <c r="C1800" s="4" t="s">
        <v>0</v>
      </c>
      <c r="D1800" s="4" t="s">
        <v>50</v>
      </c>
      <c r="E1800" s="4" t="s">
        <v>19</v>
      </c>
      <c r="F1800" s="4" t="s">
        <v>16</v>
      </c>
      <c r="G1800" s="4" t="s">
        <v>9</v>
      </c>
      <c r="H1800" s="4" t="s">
        <v>46</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6">
      <c r="A1801" s="2">
        <v>94</v>
      </c>
      <c r="B1801" s="3">
        <v>46266</v>
      </c>
      <c r="C1801" s="4" t="s">
        <v>6</v>
      </c>
      <c r="D1801" s="4" t="s">
        <v>27</v>
      </c>
      <c r="E1801" s="4" t="s">
        <v>19</v>
      </c>
      <c r="F1801" s="4" t="s">
        <v>3</v>
      </c>
      <c r="G1801" s="4" t="s">
        <v>4</v>
      </c>
      <c r="H1801" s="4" t="s">
        <v>22</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6">
      <c r="A1802" s="2">
        <v>271</v>
      </c>
      <c r="B1802" s="3">
        <v>46266</v>
      </c>
      <c r="C1802" s="4" t="s">
        <v>6</v>
      </c>
      <c r="D1802" s="4" t="s">
        <v>43</v>
      </c>
      <c r="E1802" s="4" t="s">
        <v>28</v>
      </c>
      <c r="F1802" s="4" t="s">
        <v>3</v>
      </c>
      <c r="G1802" s="4" t="s">
        <v>9</v>
      </c>
      <c r="H1802" s="4" t="s">
        <v>10</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6">
      <c r="A1803" s="2">
        <v>1481</v>
      </c>
      <c r="B1803" s="3">
        <v>46266</v>
      </c>
      <c r="C1803" s="4" t="s">
        <v>6</v>
      </c>
      <c r="D1803" s="4" t="s">
        <v>43</v>
      </c>
      <c r="E1803" s="4" t="s">
        <v>8</v>
      </c>
      <c r="F1803" s="4" t="s">
        <v>16</v>
      </c>
      <c r="G1803" s="4" t="s">
        <v>4</v>
      </c>
      <c r="H1803" s="4" t="s">
        <v>5</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6">
      <c r="A1804" s="2">
        <v>1663</v>
      </c>
      <c r="B1804" s="3">
        <v>46266</v>
      </c>
      <c r="C1804" s="4" t="s">
        <v>11</v>
      </c>
      <c r="D1804" s="4" t="s">
        <v>25</v>
      </c>
      <c r="E1804" s="4" t="s">
        <v>2</v>
      </c>
      <c r="F1804" s="4" t="s">
        <v>3</v>
      </c>
      <c r="G1804" s="4" t="s">
        <v>14</v>
      </c>
      <c r="H1804" s="4" t="s">
        <v>32</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6">
      <c r="A1805" s="2">
        <v>2866</v>
      </c>
      <c r="B1805" s="3">
        <v>46266</v>
      </c>
      <c r="C1805" s="4" t="s">
        <v>0</v>
      </c>
      <c r="D1805" s="4" t="s">
        <v>50</v>
      </c>
      <c r="E1805" s="4" t="s">
        <v>28</v>
      </c>
      <c r="F1805" s="4" t="s">
        <v>3</v>
      </c>
      <c r="G1805" s="4" t="s">
        <v>9</v>
      </c>
      <c r="H1805" s="4" t="s">
        <v>37</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6">
      <c r="A1806" s="2">
        <v>3288</v>
      </c>
      <c r="B1806" s="3">
        <v>46266</v>
      </c>
      <c r="C1806" s="4" t="s">
        <v>20</v>
      </c>
      <c r="D1806" s="4" t="s">
        <v>31</v>
      </c>
      <c r="E1806" s="4" t="s">
        <v>28</v>
      </c>
      <c r="F1806" s="4" t="s">
        <v>16</v>
      </c>
      <c r="G1806" s="4" t="s">
        <v>9</v>
      </c>
      <c r="H1806" s="4" t="s">
        <v>46</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6">
      <c r="A1807" s="2">
        <v>3426</v>
      </c>
      <c r="B1807" s="3">
        <v>46266</v>
      </c>
      <c r="C1807" s="4" t="s">
        <v>6</v>
      </c>
      <c r="D1807" s="4" t="s">
        <v>41</v>
      </c>
      <c r="E1807" s="4" t="s">
        <v>19</v>
      </c>
      <c r="F1807" s="4" t="s">
        <v>13</v>
      </c>
      <c r="G1807" s="4" t="s">
        <v>23</v>
      </c>
      <c r="H1807" s="4" t="s">
        <v>40</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6">
      <c r="A1808" s="2">
        <v>4826</v>
      </c>
      <c r="B1808" s="3">
        <v>46266</v>
      </c>
      <c r="C1808" s="4" t="s">
        <v>20</v>
      </c>
      <c r="D1808" s="4" t="s">
        <v>47</v>
      </c>
      <c r="E1808" s="4" t="s">
        <v>19</v>
      </c>
      <c r="F1808" s="4" t="s">
        <v>3</v>
      </c>
      <c r="G1808" s="4" t="s">
        <v>14</v>
      </c>
      <c r="H1808" s="4" t="s">
        <v>48</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6">
      <c r="A1809" s="2">
        <v>662</v>
      </c>
      <c r="B1809" s="3">
        <v>46267</v>
      </c>
      <c r="C1809" s="4" t="s">
        <v>20</v>
      </c>
      <c r="D1809" s="4" t="s">
        <v>47</v>
      </c>
      <c r="E1809" s="4" t="s">
        <v>2</v>
      </c>
      <c r="F1809" s="4" t="s">
        <v>13</v>
      </c>
      <c r="G1809" s="4" t="s">
        <v>34</v>
      </c>
      <c r="H1809" s="4" t="s">
        <v>35</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6">
      <c r="A1810" s="2">
        <v>1393</v>
      </c>
      <c r="B1810" s="3">
        <v>46267</v>
      </c>
      <c r="C1810" s="4" t="s">
        <v>11</v>
      </c>
      <c r="D1810" s="4" t="s">
        <v>52</v>
      </c>
      <c r="E1810" s="4" t="s">
        <v>2</v>
      </c>
      <c r="F1810" s="4" t="s">
        <v>3</v>
      </c>
      <c r="G1810" s="4" t="s">
        <v>14</v>
      </c>
      <c r="H1810" s="4" t="s">
        <v>48</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6">
      <c r="A1811" s="2">
        <v>1568</v>
      </c>
      <c r="B1811" s="3">
        <v>46267</v>
      </c>
      <c r="C1811" s="4" t="s">
        <v>0</v>
      </c>
      <c r="D1811" s="4" t="s">
        <v>50</v>
      </c>
      <c r="E1811" s="4" t="s">
        <v>19</v>
      </c>
      <c r="F1811" s="4" t="s">
        <v>3</v>
      </c>
      <c r="G1811" s="4" t="s">
        <v>34</v>
      </c>
      <c r="H1811" s="4" t="s">
        <v>38</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6">
      <c r="A1812" s="2">
        <v>2428</v>
      </c>
      <c r="B1812" s="3">
        <v>46267</v>
      </c>
      <c r="C1812" s="4" t="s">
        <v>6</v>
      </c>
      <c r="D1812" s="4" t="s">
        <v>27</v>
      </c>
      <c r="E1812" s="4" t="s">
        <v>28</v>
      </c>
      <c r="F1812" s="4" t="s">
        <v>13</v>
      </c>
      <c r="G1812" s="4" t="s">
        <v>14</v>
      </c>
      <c r="H1812" s="4" t="s">
        <v>15</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6">
      <c r="A1813" s="2">
        <v>2890</v>
      </c>
      <c r="B1813" s="3">
        <v>46267</v>
      </c>
      <c r="C1813" s="4" t="s">
        <v>11</v>
      </c>
      <c r="D1813" s="4" t="s">
        <v>18</v>
      </c>
      <c r="E1813" s="4" t="s">
        <v>2</v>
      </c>
      <c r="F1813" s="4" t="s">
        <v>16</v>
      </c>
      <c r="G1813" s="4" t="s">
        <v>14</v>
      </c>
      <c r="H1813" s="4" t="s">
        <v>44</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6">
      <c r="A1814" s="2">
        <v>2108</v>
      </c>
      <c r="B1814" s="3">
        <v>46268</v>
      </c>
      <c r="C1814" s="4" t="s">
        <v>6</v>
      </c>
      <c r="D1814" s="4" t="s">
        <v>41</v>
      </c>
      <c r="E1814" s="4" t="s">
        <v>2</v>
      </c>
      <c r="F1814" s="4" t="s">
        <v>3</v>
      </c>
      <c r="G1814" s="4" t="s">
        <v>9</v>
      </c>
      <c r="H1814" s="4" t="s">
        <v>17</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6">
      <c r="A1815" s="2">
        <v>2340</v>
      </c>
      <c r="B1815" s="3">
        <v>46268</v>
      </c>
      <c r="C1815" s="4" t="s">
        <v>6</v>
      </c>
      <c r="D1815" s="4" t="s">
        <v>49</v>
      </c>
      <c r="E1815" s="4" t="s">
        <v>19</v>
      </c>
      <c r="F1815" s="4" t="s">
        <v>13</v>
      </c>
      <c r="G1815" s="4" t="s">
        <v>23</v>
      </c>
      <c r="H1815" s="4" t="s">
        <v>24</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6">
      <c r="A1816" s="2">
        <v>3078</v>
      </c>
      <c r="B1816" s="3">
        <v>46268</v>
      </c>
      <c r="C1816" s="4" t="s">
        <v>6</v>
      </c>
      <c r="D1816" s="4" t="s">
        <v>49</v>
      </c>
      <c r="E1816" s="4" t="s">
        <v>19</v>
      </c>
      <c r="F1816" s="4" t="s">
        <v>16</v>
      </c>
      <c r="G1816" s="4" t="s">
        <v>23</v>
      </c>
      <c r="H1816" s="4" t="s">
        <v>51</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6">
      <c r="A1817" s="2">
        <v>3575</v>
      </c>
      <c r="B1817" s="3">
        <v>46268</v>
      </c>
      <c r="C1817" s="4" t="s">
        <v>11</v>
      </c>
      <c r="D1817" s="4" t="s">
        <v>12</v>
      </c>
      <c r="E1817" s="4" t="s">
        <v>28</v>
      </c>
      <c r="F1817" s="4" t="s">
        <v>3</v>
      </c>
      <c r="G1817" s="4" t="s">
        <v>4</v>
      </c>
      <c r="H1817" s="4" t="s">
        <v>5</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6">
      <c r="A1818" s="2">
        <v>3700</v>
      </c>
      <c r="B1818" s="3">
        <v>46268</v>
      </c>
      <c r="C1818" s="4" t="s">
        <v>6</v>
      </c>
      <c r="D1818" s="4" t="s">
        <v>49</v>
      </c>
      <c r="E1818" s="4" t="s">
        <v>2</v>
      </c>
      <c r="F1818" s="4" t="s">
        <v>3</v>
      </c>
      <c r="G1818" s="4" t="s">
        <v>14</v>
      </c>
      <c r="H1818" s="4" t="s">
        <v>48</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6">
      <c r="A1819" s="2">
        <v>3762</v>
      </c>
      <c r="B1819" s="3">
        <v>46268</v>
      </c>
      <c r="C1819" s="4" t="s">
        <v>0</v>
      </c>
      <c r="D1819" s="4" t="s">
        <v>1</v>
      </c>
      <c r="E1819" s="4" t="s">
        <v>19</v>
      </c>
      <c r="F1819" s="4" t="s">
        <v>13</v>
      </c>
      <c r="G1819" s="4" t="s">
        <v>4</v>
      </c>
      <c r="H1819" s="4" t="s">
        <v>26</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6">
      <c r="A1820" s="2">
        <v>2790</v>
      </c>
      <c r="B1820" s="3">
        <v>46269</v>
      </c>
      <c r="C1820" s="4" t="s">
        <v>20</v>
      </c>
      <c r="D1820" s="4" t="s">
        <v>33</v>
      </c>
      <c r="E1820" s="4" t="s">
        <v>2</v>
      </c>
      <c r="F1820" s="4" t="s">
        <v>3</v>
      </c>
      <c r="G1820" s="4" t="s">
        <v>34</v>
      </c>
      <c r="H1820" s="4" t="s">
        <v>35</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6">
      <c r="A1821" s="2">
        <v>4149</v>
      </c>
      <c r="B1821" s="3">
        <v>46269</v>
      </c>
      <c r="C1821" s="4" t="s">
        <v>20</v>
      </c>
      <c r="D1821" s="4" t="s">
        <v>33</v>
      </c>
      <c r="E1821" s="4" t="s">
        <v>2</v>
      </c>
      <c r="F1821" s="4" t="s">
        <v>13</v>
      </c>
      <c r="G1821" s="4" t="s">
        <v>34</v>
      </c>
      <c r="H1821" s="4" t="s">
        <v>35</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6">
      <c r="A1822" s="2">
        <v>1955</v>
      </c>
      <c r="B1822" s="3">
        <v>46270</v>
      </c>
      <c r="C1822" s="4" t="s">
        <v>6</v>
      </c>
      <c r="D1822" s="4" t="s">
        <v>43</v>
      </c>
      <c r="E1822" s="4" t="s">
        <v>2</v>
      </c>
      <c r="F1822" s="4" t="s">
        <v>3</v>
      </c>
      <c r="G1822" s="4" t="s">
        <v>23</v>
      </c>
      <c r="H1822" s="4" t="s">
        <v>51</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6">
      <c r="A1823" s="2">
        <v>2077</v>
      </c>
      <c r="B1823" s="3">
        <v>46270</v>
      </c>
      <c r="C1823" s="4" t="s">
        <v>20</v>
      </c>
      <c r="D1823" s="4" t="s">
        <v>33</v>
      </c>
      <c r="E1823" s="4" t="s">
        <v>8</v>
      </c>
      <c r="F1823" s="4" t="s">
        <v>16</v>
      </c>
      <c r="G1823" s="4" t="s">
        <v>9</v>
      </c>
      <c r="H1823" s="4" t="s">
        <v>37</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6">
      <c r="A1824" s="2">
        <v>2879</v>
      </c>
      <c r="B1824" s="3">
        <v>46270</v>
      </c>
      <c r="C1824" s="4" t="s">
        <v>11</v>
      </c>
      <c r="D1824" s="4" t="s">
        <v>39</v>
      </c>
      <c r="E1824" s="4" t="s">
        <v>2</v>
      </c>
      <c r="F1824" s="4" t="s">
        <v>16</v>
      </c>
      <c r="G1824" s="4" t="s">
        <v>14</v>
      </c>
      <c r="H1824" s="4" t="s">
        <v>15</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6">
      <c r="A1825" s="2">
        <v>3353</v>
      </c>
      <c r="B1825" s="3">
        <v>46270</v>
      </c>
      <c r="C1825" s="4" t="s">
        <v>11</v>
      </c>
      <c r="D1825" s="4" t="s">
        <v>52</v>
      </c>
      <c r="E1825" s="4" t="s">
        <v>19</v>
      </c>
      <c r="F1825" s="4" t="s">
        <v>13</v>
      </c>
      <c r="G1825" s="4" t="s">
        <v>9</v>
      </c>
      <c r="H1825" s="4" t="s">
        <v>17</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6">
      <c r="A1826" s="2">
        <v>3514</v>
      </c>
      <c r="B1826" s="3">
        <v>46270</v>
      </c>
      <c r="C1826" s="4" t="s">
        <v>6</v>
      </c>
      <c r="D1826" s="4" t="s">
        <v>27</v>
      </c>
      <c r="E1826" s="4" t="s">
        <v>2</v>
      </c>
      <c r="F1826" s="4" t="s">
        <v>13</v>
      </c>
      <c r="G1826" s="4" t="s">
        <v>14</v>
      </c>
      <c r="H1826" s="4" t="s">
        <v>44</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6">
      <c r="A1827" s="2">
        <v>3964</v>
      </c>
      <c r="B1827" s="3">
        <v>46270</v>
      </c>
      <c r="C1827" s="4" t="s">
        <v>6</v>
      </c>
      <c r="D1827" s="4" t="s">
        <v>43</v>
      </c>
      <c r="E1827" s="4" t="s">
        <v>19</v>
      </c>
      <c r="F1827" s="4" t="s">
        <v>13</v>
      </c>
      <c r="G1827" s="4" t="s">
        <v>34</v>
      </c>
      <c r="H1827" s="4" t="s">
        <v>35</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6">
      <c r="A1828" s="2">
        <v>4599</v>
      </c>
      <c r="B1828" s="3">
        <v>46270</v>
      </c>
      <c r="C1828" s="4" t="s">
        <v>11</v>
      </c>
      <c r="D1828" s="4" t="s">
        <v>12</v>
      </c>
      <c r="E1828" s="4" t="s">
        <v>2</v>
      </c>
      <c r="F1828" s="4" t="s">
        <v>16</v>
      </c>
      <c r="G1828" s="4" t="s">
        <v>23</v>
      </c>
      <c r="H1828" s="4" t="s">
        <v>29</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6">
      <c r="A1829" s="2">
        <v>5030</v>
      </c>
      <c r="B1829" s="3">
        <v>46270</v>
      </c>
      <c r="C1829" s="4" t="s">
        <v>6</v>
      </c>
      <c r="D1829" s="4" t="s">
        <v>43</v>
      </c>
      <c r="E1829" s="4" t="s">
        <v>19</v>
      </c>
      <c r="F1829" s="4" t="s">
        <v>13</v>
      </c>
      <c r="G1829" s="4" t="s">
        <v>4</v>
      </c>
      <c r="H1829" s="4" t="s">
        <v>5</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6">
      <c r="A1830" s="2">
        <v>1593</v>
      </c>
      <c r="B1830" s="3">
        <v>46271</v>
      </c>
      <c r="C1830" s="4" t="s">
        <v>6</v>
      </c>
      <c r="D1830" s="4" t="s">
        <v>49</v>
      </c>
      <c r="E1830" s="4" t="s">
        <v>19</v>
      </c>
      <c r="F1830" s="4" t="s">
        <v>13</v>
      </c>
      <c r="G1830" s="4" t="s">
        <v>23</v>
      </c>
      <c r="H1830" s="4" t="s">
        <v>29</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6">
      <c r="A1831" s="2">
        <v>1818</v>
      </c>
      <c r="B1831" s="3">
        <v>46271</v>
      </c>
      <c r="C1831" s="4" t="s">
        <v>6</v>
      </c>
      <c r="D1831" s="4" t="s">
        <v>43</v>
      </c>
      <c r="E1831" s="4" t="s">
        <v>19</v>
      </c>
      <c r="F1831" s="4" t="s">
        <v>13</v>
      </c>
      <c r="G1831" s="4" t="s">
        <v>14</v>
      </c>
      <c r="H1831" s="4" t="s">
        <v>48</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6">
      <c r="A1832" s="2">
        <v>2370</v>
      </c>
      <c r="B1832" s="3">
        <v>46271</v>
      </c>
      <c r="C1832" s="4" t="s">
        <v>20</v>
      </c>
      <c r="D1832" s="4" t="s">
        <v>21</v>
      </c>
      <c r="E1832" s="4" t="s">
        <v>28</v>
      </c>
      <c r="F1832" s="4" t="s">
        <v>13</v>
      </c>
      <c r="G1832" s="4" t="s">
        <v>34</v>
      </c>
      <c r="H1832" s="4" t="s">
        <v>42</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6">
      <c r="A1833" s="2">
        <v>2726</v>
      </c>
      <c r="B1833" s="3">
        <v>46271</v>
      </c>
      <c r="C1833" s="4" t="s">
        <v>6</v>
      </c>
      <c r="D1833" s="4" t="s">
        <v>27</v>
      </c>
      <c r="E1833" s="4" t="s">
        <v>2</v>
      </c>
      <c r="F1833" s="4" t="s">
        <v>13</v>
      </c>
      <c r="G1833" s="4" t="s">
        <v>4</v>
      </c>
      <c r="H1833" s="4" t="s">
        <v>26</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6">
      <c r="A1834" s="2">
        <v>2755</v>
      </c>
      <c r="B1834" s="3">
        <v>46271</v>
      </c>
      <c r="C1834" s="4" t="s">
        <v>11</v>
      </c>
      <c r="D1834" s="4" t="s">
        <v>39</v>
      </c>
      <c r="E1834" s="4" t="s">
        <v>2</v>
      </c>
      <c r="F1834" s="4" t="s">
        <v>13</v>
      </c>
      <c r="G1834" s="4" t="s">
        <v>9</v>
      </c>
      <c r="H1834" s="4" t="s">
        <v>17</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6">
      <c r="A1835" s="2">
        <v>3187</v>
      </c>
      <c r="B1835" s="3">
        <v>46271</v>
      </c>
      <c r="C1835" s="4" t="s">
        <v>20</v>
      </c>
      <c r="D1835" s="4" t="s">
        <v>31</v>
      </c>
      <c r="E1835" s="4" t="s">
        <v>19</v>
      </c>
      <c r="F1835" s="4" t="s">
        <v>3</v>
      </c>
      <c r="G1835" s="4" t="s">
        <v>9</v>
      </c>
      <c r="H1835" s="4" t="s">
        <v>46</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6">
      <c r="A1836" s="2">
        <v>3471</v>
      </c>
      <c r="B1836" s="3">
        <v>46271</v>
      </c>
      <c r="C1836" s="4" t="s">
        <v>11</v>
      </c>
      <c r="D1836" s="4" t="s">
        <v>39</v>
      </c>
      <c r="E1836" s="4" t="s">
        <v>28</v>
      </c>
      <c r="F1836" s="4" t="s">
        <v>13</v>
      </c>
      <c r="G1836" s="4" t="s">
        <v>34</v>
      </c>
      <c r="H1836" s="4" t="s">
        <v>45</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6">
      <c r="A1837" s="2">
        <v>3529</v>
      </c>
      <c r="B1837" s="3">
        <v>46271</v>
      </c>
      <c r="C1837" s="4" t="s">
        <v>11</v>
      </c>
      <c r="D1837" s="4" t="s">
        <v>25</v>
      </c>
      <c r="E1837" s="4" t="s">
        <v>8</v>
      </c>
      <c r="F1837" s="4" t="s">
        <v>3</v>
      </c>
      <c r="G1837" s="4" t="s">
        <v>34</v>
      </c>
      <c r="H1837" s="4" t="s">
        <v>35</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6">
      <c r="A1838" s="2">
        <v>3549</v>
      </c>
      <c r="B1838" s="3">
        <v>46271</v>
      </c>
      <c r="C1838" s="4" t="s">
        <v>20</v>
      </c>
      <c r="D1838" s="4" t="s">
        <v>33</v>
      </c>
      <c r="E1838" s="4" t="s">
        <v>2</v>
      </c>
      <c r="F1838" s="4" t="s">
        <v>13</v>
      </c>
      <c r="G1838" s="4" t="s">
        <v>14</v>
      </c>
      <c r="H1838" s="4" t="s">
        <v>32</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6">
      <c r="A1839" s="2">
        <v>4003</v>
      </c>
      <c r="B1839" s="3">
        <v>46271</v>
      </c>
      <c r="C1839" s="4" t="s">
        <v>20</v>
      </c>
      <c r="D1839" s="4" t="s">
        <v>21</v>
      </c>
      <c r="E1839" s="4" t="s">
        <v>28</v>
      </c>
      <c r="F1839" s="4" t="s">
        <v>3</v>
      </c>
      <c r="G1839" s="4" t="s">
        <v>34</v>
      </c>
      <c r="H1839" s="4" t="s">
        <v>45</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6">
      <c r="A1840" s="2">
        <v>4613</v>
      </c>
      <c r="B1840" s="3">
        <v>46271</v>
      </c>
      <c r="C1840" s="4" t="s">
        <v>20</v>
      </c>
      <c r="D1840" s="4" t="s">
        <v>47</v>
      </c>
      <c r="E1840" s="4" t="s">
        <v>2</v>
      </c>
      <c r="F1840" s="4" t="s">
        <v>16</v>
      </c>
      <c r="G1840" s="4" t="s">
        <v>4</v>
      </c>
      <c r="H1840" s="4" t="s">
        <v>5</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6">
      <c r="A1841" s="2">
        <v>75</v>
      </c>
      <c r="B1841" s="3">
        <v>46272</v>
      </c>
      <c r="C1841" s="4" t="s">
        <v>0</v>
      </c>
      <c r="D1841" s="4" t="s">
        <v>1</v>
      </c>
      <c r="E1841" s="4" t="s">
        <v>2</v>
      </c>
      <c r="F1841" s="4" t="s">
        <v>16</v>
      </c>
      <c r="G1841" s="4" t="s">
        <v>34</v>
      </c>
      <c r="H1841" s="4" t="s">
        <v>35</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6">
      <c r="A1842" s="2">
        <v>601</v>
      </c>
      <c r="B1842" s="3">
        <v>46272</v>
      </c>
      <c r="C1842" s="4" t="s">
        <v>6</v>
      </c>
      <c r="D1842" s="4" t="s">
        <v>43</v>
      </c>
      <c r="E1842" s="4" t="s">
        <v>2</v>
      </c>
      <c r="F1842" s="4" t="s">
        <v>3</v>
      </c>
      <c r="G1842" s="4" t="s">
        <v>9</v>
      </c>
      <c r="H1842" s="4" t="s">
        <v>17</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6">
      <c r="A1843" s="2">
        <v>1617</v>
      </c>
      <c r="B1843" s="3">
        <v>46272</v>
      </c>
      <c r="C1843" s="4" t="s">
        <v>20</v>
      </c>
      <c r="D1843" s="4" t="s">
        <v>33</v>
      </c>
      <c r="E1843" s="4" t="s">
        <v>2</v>
      </c>
      <c r="F1843" s="4" t="s">
        <v>13</v>
      </c>
      <c r="G1843" s="4" t="s">
        <v>23</v>
      </c>
      <c r="H1843" s="4" t="s">
        <v>40</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6">
      <c r="A1844" s="2">
        <v>2305</v>
      </c>
      <c r="B1844" s="3">
        <v>46272</v>
      </c>
      <c r="C1844" s="4" t="s">
        <v>20</v>
      </c>
      <c r="D1844" s="4" t="s">
        <v>31</v>
      </c>
      <c r="E1844" s="4" t="s">
        <v>28</v>
      </c>
      <c r="F1844" s="4" t="s">
        <v>3</v>
      </c>
      <c r="G1844" s="4" t="s">
        <v>23</v>
      </c>
      <c r="H1844" s="4" t="s">
        <v>40</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6">
      <c r="A1845" s="2">
        <v>2344</v>
      </c>
      <c r="B1845" s="3">
        <v>46272</v>
      </c>
      <c r="C1845" s="4" t="s">
        <v>0</v>
      </c>
      <c r="D1845" s="4" t="s">
        <v>50</v>
      </c>
      <c r="E1845" s="4" t="s">
        <v>28</v>
      </c>
      <c r="F1845" s="4" t="s">
        <v>13</v>
      </c>
      <c r="G1845" s="4" t="s">
        <v>34</v>
      </c>
      <c r="H1845" s="4" t="s">
        <v>42</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6">
      <c r="A1846" s="2">
        <v>2601</v>
      </c>
      <c r="B1846" s="3">
        <v>46272</v>
      </c>
      <c r="C1846" s="4" t="s">
        <v>6</v>
      </c>
      <c r="D1846" s="4" t="s">
        <v>41</v>
      </c>
      <c r="E1846" s="4" t="s">
        <v>2</v>
      </c>
      <c r="F1846" s="4" t="s">
        <v>13</v>
      </c>
      <c r="G1846" s="4" t="s">
        <v>4</v>
      </c>
      <c r="H1846" s="4" t="s">
        <v>5</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6">
      <c r="A1847" s="2">
        <v>2831</v>
      </c>
      <c r="B1847" s="3">
        <v>46272</v>
      </c>
      <c r="C1847" s="4" t="s">
        <v>0</v>
      </c>
      <c r="D1847" s="4" t="s">
        <v>36</v>
      </c>
      <c r="E1847" s="4" t="s">
        <v>2</v>
      </c>
      <c r="F1847" s="4" t="s">
        <v>13</v>
      </c>
      <c r="G1847" s="4" t="s">
        <v>14</v>
      </c>
      <c r="H1847" s="4" t="s">
        <v>32</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6">
      <c r="A1848" s="2">
        <v>2845</v>
      </c>
      <c r="B1848" s="3">
        <v>46272</v>
      </c>
      <c r="C1848" s="4" t="s">
        <v>0</v>
      </c>
      <c r="D1848" s="4" t="s">
        <v>1</v>
      </c>
      <c r="E1848" s="4" t="s">
        <v>8</v>
      </c>
      <c r="F1848" s="4" t="s">
        <v>16</v>
      </c>
      <c r="G1848" s="4" t="s">
        <v>14</v>
      </c>
      <c r="H1848" s="4" t="s">
        <v>44</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6">
      <c r="A1849" s="2">
        <v>3679</v>
      </c>
      <c r="B1849" s="3">
        <v>46272</v>
      </c>
      <c r="C1849" s="4" t="s">
        <v>6</v>
      </c>
      <c r="D1849" s="4" t="s">
        <v>43</v>
      </c>
      <c r="E1849" s="4" t="s">
        <v>28</v>
      </c>
      <c r="F1849" s="4" t="s">
        <v>13</v>
      </c>
      <c r="G1849" s="4" t="s">
        <v>9</v>
      </c>
      <c r="H1849" s="4" t="s">
        <v>17</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6">
      <c r="A1850" s="2">
        <v>3828</v>
      </c>
      <c r="B1850" s="3">
        <v>46272</v>
      </c>
      <c r="C1850" s="4" t="s">
        <v>0</v>
      </c>
      <c r="D1850" s="4" t="s">
        <v>1</v>
      </c>
      <c r="E1850" s="4" t="s">
        <v>2</v>
      </c>
      <c r="F1850" s="4" t="s">
        <v>13</v>
      </c>
      <c r="G1850" s="4" t="s">
        <v>14</v>
      </c>
      <c r="H1850" s="4" t="s">
        <v>48</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6">
      <c r="A1851" s="2">
        <v>4226</v>
      </c>
      <c r="B1851" s="3">
        <v>46272</v>
      </c>
      <c r="C1851" s="4" t="s">
        <v>11</v>
      </c>
      <c r="D1851" s="4" t="s">
        <v>18</v>
      </c>
      <c r="E1851" s="4" t="s">
        <v>2</v>
      </c>
      <c r="F1851" s="4" t="s">
        <v>13</v>
      </c>
      <c r="G1851" s="4" t="s">
        <v>34</v>
      </c>
      <c r="H1851" s="4" t="s">
        <v>45</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6">
      <c r="A1852" s="2">
        <v>58</v>
      </c>
      <c r="B1852" s="3">
        <v>46273</v>
      </c>
      <c r="C1852" s="4" t="s">
        <v>0</v>
      </c>
      <c r="D1852" s="4" t="s">
        <v>1</v>
      </c>
      <c r="E1852" s="4" t="s">
        <v>19</v>
      </c>
      <c r="F1852" s="4" t="s">
        <v>3</v>
      </c>
      <c r="G1852" s="4" t="s">
        <v>9</v>
      </c>
      <c r="H1852" s="4" t="s">
        <v>46</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6">
      <c r="A1853" s="2">
        <v>1224</v>
      </c>
      <c r="B1853" s="3">
        <v>46273</v>
      </c>
      <c r="C1853" s="4" t="s">
        <v>11</v>
      </c>
      <c r="D1853" s="4" t="s">
        <v>12</v>
      </c>
      <c r="E1853" s="4" t="s">
        <v>2</v>
      </c>
      <c r="F1853" s="4" t="s">
        <v>3</v>
      </c>
      <c r="G1853" s="4" t="s">
        <v>4</v>
      </c>
      <c r="H1853" s="4" t="s">
        <v>26</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6">
      <c r="A1854" s="2">
        <v>4345</v>
      </c>
      <c r="B1854" s="3">
        <v>46273</v>
      </c>
      <c r="C1854" s="4" t="s">
        <v>0</v>
      </c>
      <c r="D1854" s="4" t="s">
        <v>36</v>
      </c>
      <c r="E1854" s="4" t="s">
        <v>2</v>
      </c>
      <c r="F1854" s="4" t="s">
        <v>13</v>
      </c>
      <c r="G1854" s="4" t="s">
        <v>23</v>
      </c>
      <c r="H1854" s="4" t="s">
        <v>24</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6">
      <c r="A1855" s="2">
        <v>1069</v>
      </c>
      <c r="B1855" s="3">
        <v>46274</v>
      </c>
      <c r="C1855" s="4" t="s">
        <v>20</v>
      </c>
      <c r="D1855" s="4" t="s">
        <v>47</v>
      </c>
      <c r="E1855" s="4" t="s">
        <v>2</v>
      </c>
      <c r="F1855" s="4" t="s">
        <v>3</v>
      </c>
      <c r="G1855" s="4" t="s">
        <v>9</v>
      </c>
      <c r="H1855" s="4" t="s">
        <v>17</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6">
      <c r="A1856" s="2">
        <v>1489</v>
      </c>
      <c r="B1856" s="3">
        <v>46274</v>
      </c>
      <c r="C1856" s="4" t="s">
        <v>0</v>
      </c>
      <c r="D1856" s="4" t="s">
        <v>1</v>
      </c>
      <c r="E1856" s="4" t="s">
        <v>2</v>
      </c>
      <c r="F1856" s="4" t="s">
        <v>3</v>
      </c>
      <c r="G1856" s="4" t="s">
        <v>4</v>
      </c>
      <c r="H1856" s="4" t="s">
        <v>22</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6">
      <c r="A1857" s="2">
        <v>2045</v>
      </c>
      <c r="B1857" s="3">
        <v>46274</v>
      </c>
      <c r="C1857" s="4" t="s">
        <v>6</v>
      </c>
      <c r="D1857" s="4" t="s">
        <v>7</v>
      </c>
      <c r="E1857" s="4" t="s">
        <v>28</v>
      </c>
      <c r="F1857" s="4" t="s">
        <v>3</v>
      </c>
      <c r="G1857" s="4" t="s">
        <v>14</v>
      </c>
      <c r="H1857" s="4" t="s">
        <v>15</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6">
      <c r="A1858" s="2">
        <v>2610</v>
      </c>
      <c r="B1858" s="3">
        <v>46274</v>
      </c>
      <c r="C1858" s="4" t="s">
        <v>20</v>
      </c>
      <c r="D1858" s="4" t="s">
        <v>33</v>
      </c>
      <c r="E1858" s="4" t="s">
        <v>2</v>
      </c>
      <c r="F1858" s="4" t="s">
        <v>3</v>
      </c>
      <c r="G1858" s="4" t="s">
        <v>23</v>
      </c>
      <c r="H1858" s="4" t="s">
        <v>24</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6">
      <c r="A1859" s="2">
        <v>4210</v>
      </c>
      <c r="B1859" s="3">
        <v>46274</v>
      </c>
      <c r="C1859" s="4" t="s">
        <v>6</v>
      </c>
      <c r="D1859" s="4" t="s">
        <v>27</v>
      </c>
      <c r="E1859" s="4" t="s">
        <v>2</v>
      </c>
      <c r="F1859" s="4" t="s">
        <v>3</v>
      </c>
      <c r="G1859" s="4" t="s">
        <v>14</v>
      </c>
      <c r="H1859" s="4" t="s">
        <v>48</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6">
      <c r="A1860" s="2">
        <v>4584</v>
      </c>
      <c r="B1860" s="3">
        <v>46274</v>
      </c>
      <c r="C1860" s="4" t="s">
        <v>20</v>
      </c>
      <c r="D1860" s="4" t="s">
        <v>33</v>
      </c>
      <c r="E1860" s="4" t="s">
        <v>2</v>
      </c>
      <c r="F1860" s="4" t="s">
        <v>3</v>
      </c>
      <c r="G1860" s="4" t="s">
        <v>34</v>
      </c>
      <c r="H1860" s="4" t="s">
        <v>35</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6">
      <c r="A1861" s="2">
        <v>44</v>
      </c>
      <c r="B1861" s="3">
        <v>46275</v>
      </c>
      <c r="C1861" s="4" t="s">
        <v>11</v>
      </c>
      <c r="D1861" s="4" t="s">
        <v>39</v>
      </c>
      <c r="E1861" s="4" t="s">
        <v>19</v>
      </c>
      <c r="F1861" s="4" t="s">
        <v>13</v>
      </c>
      <c r="G1861" s="4" t="s">
        <v>4</v>
      </c>
      <c r="H1861" s="4" t="s">
        <v>26</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6">
      <c r="A1862" s="2">
        <v>97</v>
      </c>
      <c r="B1862" s="3">
        <v>46275</v>
      </c>
      <c r="C1862" s="4" t="s">
        <v>6</v>
      </c>
      <c r="D1862" s="4" t="s">
        <v>27</v>
      </c>
      <c r="E1862" s="4" t="s">
        <v>2</v>
      </c>
      <c r="F1862" s="4" t="s">
        <v>13</v>
      </c>
      <c r="G1862" s="4" t="s">
        <v>23</v>
      </c>
      <c r="H1862" s="4" t="s">
        <v>40</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6">
      <c r="A1863" s="2">
        <v>1015</v>
      </c>
      <c r="B1863" s="3">
        <v>46275</v>
      </c>
      <c r="C1863" s="4" t="s">
        <v>11</v>
      </c>
      <c r="D1863" s="4" t="s">
        <v>18</v>
      </c>
      <c r="E1863" s="4" t="s">
        <v>2</v>
      </c>
      <c r="F1863" s="4" t="s">
        <v>13</v>
      </c>
      <c r="G1863" s="4" t="s">
        <v>9</v>
      </c>
      <c r="H1863" s="4" t="s">
        <v>37</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6">
      <c r="A1864" s="2">
        <v>1128</v>
      </c>
      <c r="B1864" s="3">
        <v>46275</v>
      </c>
      <c r="C1864" s="4" t="s">
        <v>0</v>
      </c>
      <c r="D1864" s="4" t="s">
        <v>50</v>
      </c>
      <c r="E1864" s="4" t="s">
        <v>28</v>
      </c>
      <c r="F1864" s="4" t="s">
        <v>3</v>
      </c>
      <c r="G1864" s="4" t="s">
        <v>4</v>
      </c>
      <c r="H1864" s="4" t="s">
        <v>22</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6">
      <c r="A1865" s="2">
        <v>3548</v>
      </c>
      <c r="B1865" s="3">
        <v>46275</v>
      </c>
      <c r="C1865" s="4" t="s">
        <v>20</v>
      </c>
      <c r="D1865" s="4" t="s">
        <v>31</v>
      </c>
      <c r="E1865" s="4" t="s">
        <v>19</v>
      </c>
      <c r="F1865" s="4" t="s">
        <v>3</v>
      </c>
      <c r="G1865" s="4" t="s">
        <v>9</v>
      </c>
      <c r="H1865" s="4" t="s">
        <v>46</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6">
      <c r="A1866" s="2">
        <v>242</v>
      </c>
      <c r="B1866" s="3">
        <v>46276</v>
      </c>
      <c r="C1866" s="4" t="s">
        <v>20</v>
      </c>
      <c r="D1866" s="4" t="s">
        <v>47</v>
      </c>
      <c r="E1866" s="4" t="s">
        <v>28</v>
      </c>
      <c r="F1866" s="4" t="s">
        <v>16</v>
      </c>
      <c r="G1866" s="4" t="s">
        <v>34</v>
      </c>
      <c r="H1866" s="4" t="s">
        <v>35</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6">
      <c r="A1867" s="2">
        <v>784</v>
      </c>
      <c r="B1867" s="3">
        <v>46276</v>
      </c>
      <c r="C1867" s="4" t="s">
        <v>11</v>
      </c>
      <c r="D1867" s="4" t="s">
        <v>52</v>
      </c>
      <c r="E1867" s="4" t="s">
        <v>28</v>
      </c>
      <c r="F1867" s="4" t="s">
        <v>13</v>
      </c>
      <c r="G1867" s="4" t="s">
        <v>4</v>
      </c>
      <c r="H1867" s="4" t="s">
        <v>5</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6">
      <c r="A1868" s="2">
        <v>1535</v>
      </c>
      <c r="B1868" s="3">
        <v>46276</v>
      </c>
      <c r="C1868" s="4" t="s">
        <v>0</v>
      </c>
      <c r="D1868" s="4" t="s">
        <v>50</v>
      </c>
      <c r="E1868" s="4" t="s">
        <v>19</v>
      </c>
      <c r="F1868" s="4" t="s">
        <v>13</v>
      </c>
      <c r="G1868" s="4" t="s">
        <v>4</v>
      </c>
      <c r="H1868" s="4" t="s">
        <v>22</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6">
      <c r="A1869" s="2">
        <v>1687</v>
      </c>
      <c r="B1869" s="3">
        <v>46276</v>
      </c>
      <c r="C1869" s="4" t="s">
        <v>11</v>
      </c>
      <c r="D1869" s="4" t="s">
        <v>52</v>
      </c>
      <c r="E1869" s="4" t="s">
        <v>2</v>
      </c>
      <c r="F1869" s="4" t="s">
        <v>3</v>
      </c>
      <c r="G1869" s="4" t="s">
        <v>34</v>
      </c>
      <c r="H1869" s="4" t="s">
        <v>45</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6">
      <c r="A1870" s="2">
        <v>2162</v>
      </c>
      <c r="B1870" s="3">
        <v>46276</v>
      </c>
      <c r="C1870" s="4" t="s">
        <v>6</v>
      </c>
      <c r="D1870" s="4" t="s">
        <v>7</v>
      </c>
      <c r="E1870" s="4" t="s">
        <v>2</v>
      </c>
      <c r="F1870" s="4" t="s">
        <v>13</v>
      </c>
      <c r="G1870" s="4" t="s">
        <v>14</v>
      </c>
      <c r="H1870" s="4" t="s">
        <v>44</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6">
      <c r="A1871" s="2">
        <v>2307</v>
      </c>
      <c r="B1871" s="3">
        <v>46276</v>
      </c>
      <c r="C1871" s="4" t="s">
        <v>11</v>
      </c>
      <c r="D1871" s="4" t="s">
        <v>12</v>
      </c>
      <c r="E1871" s="4" t="s">
        <v>2</v>
      </c>
      <c r="F1871" s="4" t="s">
        <v>3</v>
      </c>
      <c r="G1871" s="4" t="s">
        <v>14</v>
      </c>
      <c r="H1871" s="4" t="s">
        <v>48</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6">
      <c r="A1872" s="2">
        <v>3976</v>
      </c>
      <c r="B1872" s="3">
        <v>46276</v>
      </c>
      <c r="C1872" s="4" t="s">
        <v>11</v>
      </c>
      <c r="D1872" s="4" t="s">
        <v>25</v>
      </c>
      <c r="E1872" s="4" t="s">
        <v>19</v>
      </c>
      <c r="F1872" s="4" t="s">
        <v>3</v>
      </c>
      <c r="G1872" s="4" t="s">
        <v>14</v>
      </c>
      <c r="H1872" s="4" t="s">
        <v>15</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6">
      <c r="A1873" s="2">
        <v>5066</v>
      </c>
      <c r="B1873" s="3">
        <v>46276</v>
      </c>
      <c r="C1873" s="4" t="s">
        <v>6</v>
      </c>
      <c r="D1873" s="4" t="s">
        <v>41</v>
      </c>
      <c r="E1873" s="4" t="s">
        <v>2</v>
      </c>
      <c r="F1873" s="4" t="s">
        <v>13</v>
      </c>
      <c r="G1873" s="4" t="s">
        <v>23</v>
      </c>
      <c r="H1873" s="4" t="s">
        <v>24</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6">
      <c r="A1874" s="2">
        <v>78</v>
      </c>
      <c r="B1874" s="3">
        <v>46277</v>
      </c>
      <c r="C1874" s="4" t="s">
        <v>20</v>
      </c>
      <c r="D1874" s="4" t="s">
        <v>47</v>
      </c>
      <c r="E1874" s="4" t="s">
        <v>2</v>
      </c>
      <c r="F1874" s="4" t="s">
        <v>13</v>
      </c>
      <c r="G1874" s="4" t="s">
        <v>34</v>
      </c>
      <c r="H1874" s="4" t="s">
        <v>35</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6">
      <c r="A1875" s="2">
        <v>354</v>
      </c>
      <c r="B1875" s="3">
        <v>46277</v>
      </c>
      <c r="C1875" s="4" t="s">
        <v>11</v>
      </c>
      <c r="D1875" s="4" t="s">
        <v>52</v>
      </c>
      <c r="E1875" s="4" t="s">
        <v>2</v>
      </c>
      <c r="F1875" s="4" t="s">
        <v>3</v>
      </c>
      <c r="G1875" s="4" t="s">
        <v>4</v>
      </c>
      <c r="H1875" s="4" t="s">
        <v>22</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6">
      <c r="A1876" s="2">
        <v>1738</v>
      </c>
      <c r="B1876" s="3">
        <v>46277</v>
      </c>
      <c r="C1876" s="4" t="s">
        <v>0</v>
      </c>
      <c r="D1876" s="4" t="s">
        <v>50</v>
      </c>
      <c r="E1876" s="4" t="s">
        <v>8</v>
      </c>
      <c r="F1876" s="4" t="s">
        <v>16</v>
      </c>
      <c r="G1876" s="4" t="s">
        <v>9</v>
      </c>
      <c r="H1876" s="4" t="s">
        <v>17</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6">
      <c r="A1877" s="2">
        <v>1900</v>
      </c>
      <c r="B1877" s="3">
        <v>46277</v>
      </c>
      <c r="C1877" s="4" t="s">
        <v>6</v>
      </c>
      <c r="D1877" s="4" t="s">
        <v>27</v>
      </c>
      <c r="E1877" s="4" t="s">
        <v>19</v>
      </c>
      <c r="F1877" s="4" t="s">
        <v>13</v>
      </c>
      <c r="G1877" s="4" t="s">
        <v>34</v>
      </c>
      <c r="H1877" s="4" t="s">
        <v>45</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6">
      <c r="A1878" s="2">
        <v>3375</v>
      </c>
      <c r="B1878" s="3">
        <v>46277</v>
      </c>
      <c r="C1878" s="4" t="s">
        <v>6</v>
      </c>
      <c r="D1878" s="4" t="s">
        <v>7</v>
      </c>
      <c r="E1878" s="4" t="s">
        <v>8</v>
      </c>
      <c r="F1878" s="4" t="s">
        <v>3</v>
      </c>
      <c r="G1878" s="4" t="s">
        <v>14</v>
      </c>
      <c r="H1878" s="4" t="s">
        <v>32</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6">
      <c r="A1879" s="2">
        <v>3567</v>
      </c>
      <c r="B1879" s="3">
        <v>46277</v>
      </c>
      <c r="C1879" s="4" t="s">
        <v>6</v>
      </c>
      <c r="D1879" s="4" t="s">
        <v>41</v>
      </c>
      <c r="E1879" s="4" t="s">
        <v>2</v>
      </c>
      <c r="F1879" s="4" t="s">
        <v>16</v>
      </c>
      <c r="G1879" s="4" t="s">
        <v>23</v>
      </c>
      <c r="H1879" s="4" t="s">
        <v>40</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6">
      <c r="A1880" s="2">
        <v>4106</v>
      </c>
      <c r="B1880" s="3">
        <v>46277</v>
      </c>
      <c r="C1880" s="4" t="s">
        <v>6</v>
      </c>
      <c r="D1880" s="4" t="s">
        <v>27</v>
      </c>
      <c r="E1880" s="4" t="s">
        <v>19</v>
      </c>
      <c r="F1880" s="4" t="s">
        <v>3</v>
      </c>
      <c r="G1880" s="4" t="s">
        <v>4</v>
      </c>
      <c r="H1880" s="4" t="s">
        <v>26</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6">
      <c r="A1881" s="2">
        <v>4293</v>
      </c>
      <c r="B1881" s="3">
        <v>46277</v>
      </c>
      <c r="C1881" s="4" t="s">
        <v>6</v>
      </c>
      <c r="D1881" s="4" t="s">
        <v>43</v>
      </c>
      <c r="E1881" s="4" t="s">
        <v>8</v>
      </c>
      <c r="F1881" s="4" t="s">
        <v>13</v>
      </c>
      <c r="G1881" s="4" t="s">
        <v>23</v>
      </c>
      <c r="H1881" s="4" t="s">
        <v>24</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6">
      <c r="A1882" s="2">
        <v>4859</v>
      </c>
      <c r="B1882" s="3">
        <v>46277</v>
      </c>
      <c r="C1882" s="4" t="s">
        <v>0</v>
      </c>
      <c r="D1882" s="4" t="s">
        <v>1</v>
      </c>
      <c r="E1882" s="4" t="s">
        <v>2</v>
      </c>
      <c r="F1882" s="4" t="s">
        <v>3</v>
      </c>
      <c r="G1882" s="4" t="s">
        <v>4</v>
      </c>
      <c r="H1882" s="4" t="s">
        <v>5</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6">
      <c r="A1883" s="2">
        <v>770</v>
      </c>
      <c r="B1883" s="3">
        <v>46278</v>
      </c>
      <c r="C1883" s="4" t="s">
        <v>11</v>
      </c>
      <c r="D1883" s="4" t="s">
        <v>18</v>
      </c>
      <c r="E1883" s="4" t="s">
        <v>19</v>
      </c>
      <c r="F1883" s="4" t="s">
        <v>3</v>
      </c>
      <c r="G1883" s="4" t="s">
        <v>9</v>
      </c>
      <c r="H1883" s="4" t="s">
        <v>17</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6">
      <c r="A1884" s="2">
        <v>1375</v>
      </c>
      <c r="B1884" s="3">
        <v>46278</v>
      </c>
      <c r="C1884" s="4" t="s">
        <v>6</v>
      </c>
      <c r="D1884" s="4" t="s">
        <v>43</v>
      </c>
      <c r="E1884" s="4" t="s">
        <v>19</v>
      </c>
      <c r="F1884" s="4" t="s">
        <v>3</v>
      </c>
      <c r="G1884" s="4" t="s">
        <v>14</v>
      </c>
      <c r="H1884" s="4" t="s">
        <v>15</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6">
      <c r="A1885" s="2">
        <v>2063</v>
      </c>
      <c r="B1885" s="3">
        <v>46278</v>
      </c>
      <c r="C1885" s="4" t="s">
        <v>6</v>
      </c>
      <c r="D1885" s="4" t="s">
        <v>49</v>
      </c>
      <c r="E1885" s="4" t="s">
        <v>19</v>
      </c>
      <c r="F1885" s="4" t="s">
        <v>3</v>
      </c>
      <c r="G1885" s="4" t="s">
        <v>14</v>
      </c>
      <c r="H1885" s="4" t="s">
        <v>44</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6">
      <c r="A1886" s="2">
        <v>2563</v>
      </c>
      <c r="B1886" s="3">
        <v>46278</v>
      </c>
      <c r="C1886" s="4" t="s">
        <v>6</v>
      </c>
      <c r="D1886" s="4" t="s">
        <v>27</v>
      </c>
      <c r="E1886" s="4" t="s">
        <v>28</v>
      </c>
      <c r="F1886" s="4" t="s">
        <v>3</v>
      </c>
      <c r="G1886" s="4" t="s">
        <v>9</v>
      </c>
      <c r="H1886" s="4" t="s">
        <v>37</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6">
      <c r="A1887" s="2">
        <v>2786</v>
      </c>
      <c r="B1887" s="3">
        <v>46278</v>
      </c>
      <c r="C1887" s="4" t="s">
        <v>20</v>
      </c>
      <c r="D1887" s="4" t="s">
        <v>33</v>
      </c>
      <c r="E1887" s="4" t="s">
        <v>2</v>
      </c>
      <c r="F1887" s="4" t="s">
        <v>13</v>
      </c>
      <c r="G1887" s="4" t="s">
        <v>34</v>
      </c>
      <c r="H1887" s="4" t="s">
        <v>35</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6">
      <c r="A1888" s="2">
        <v>3269</v>
      </c>
      <c r="B1888" s="3">
        <v>46278</v>
      </c>
      <c r="C1888" s="4" t="s">
        <v>11</v>
      </c>
      <c r="D1888" s="4" t="s">
        <v>52</v>
      </c>
      <c r="E1888" s="4" t="s">
        <v>19</v>
      </c>
      <c r="F1888" s="4" t="s">
        <v>13</v>
      </c>
      <c r="G1888" s="4" t="s">
        <v>34</v>
      </c>
      <c r="H1888" s="4" t="s">
        <v>42</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6">
      <c r="A1889" s="2">
        <v>3346</v>
      </c>
      <c r="B1889" s="3">
        <v>46278</v>
      </c>
      <c r="C1889" s="4" t="s">
        <v>20</v>
      </c>
      <c r="D1889" s="4" t="s">
        <v>33</v>
      </c>
      <c r="E1889" s="4" t="s">
        <v>2</v>
      </c>
      <c r="F1889" s="4" t="s">
        <v>3</v>
      </c>
      <c r="G1889" s="4" t="s">
        <v>23</v>
      </c>
      <c r="H1889" s="4" t="s">
        <v>51</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6">
      <c r="A1890" s="2">
        <v>4097</v>
      </c>
      <c r="B1890" s="3">
        <v>46278</v>
      </c>
      <c r="C1890" s="4" t="s">
        <v>6</v>
      </c>
      <c r="D1890" s="4" t="s">
        <v>43</v>
      </c>
      <c r="E1890" s="4" t="s">
        <v>2</v>
      </c>
      <c r="F1890" s="4" t="s">
        <v>3</v>
      </c>
      <c r="G1890" s="4" t="s">
        <v>9</v>
      </c>
      <c r="H1890" s="4" t="s">
        <v>17</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6">
      <c r="A1891" s="2">
        <v>4208</v>
      </c>
      <c r="B1891" s="3">
        <v>46278</v>
      </c>
      <c r="C1891" s="4" t="s">
        <v>6</v>
      </c>
      <c r="D1891" s="4" t="s">
        <v>43</v>
      </c>
      <c r="E1891" s="4" t="s">
        <v>8</v>
      </c>
      <c r="F1891" s="4" t="s">
        <v>16</v>
      </c>
      <c r="G1891" s="4" t="s">
        <v>4</v>
      </c>
      <c r="H1891" s="4" t="s">
        <v>30</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6">
      <c r="A1892" s="2">
        <v>4606</v>
      </c>
      <c r="B1892" s="3">
        <v>46278</v>
      </c>
      <c r="C1892" s="4" t="s">
        <v>20</v>
      </c>
      <c r="D1892" s="4" t="s">
        <v>33</v>
      </c>
      <c r="E1892" s="4" t="s">
        <v>2</v>
      </c>
      <c r="F1892" s="4" t="s">
        <v>16</v>
      </c>
      <c r="G1892" s="4" t="s">
        <v>23</v>
      </c>
      <c r="H1892" s="4" t="s">
        <v>24</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6">
      <c r="A1893" s="2">
        <v>222</v>
      </c>
      <c r="B1893" s="3">
        <v>46279</v>
      </c>
      <c r="C1893" s="4" t="s">
        <v>6</v>
      </c>
      <c r="D1893" s="4" t="s">
        <v>43</v>
      </c>
      <c r="E1893" s="4" t="s">
        <v>2</v>
      </c>
      <c r="F1893" s="4" t="s">
        <v>3</v>
      </c>
      <c r="G1893" s="4" t="s">
        <v>4</v>
      </c>
      <c r="H1893" s="4" t="s">
        <v>22</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6">
      <c r="A1894" s="2">
        <v>241</v>
      </c>
      <c r="B1894" s="3">
        <v>46279</v>
      </c>
      <c r="C1894" s="4" t="s">
        <v>11</v>
      </c>
      <c r="D1894" s="4" t="s">
        <v>25</v>
      </c>
      <c r="E1894" s="4" t="s">
        <v>2</v>
      </c>
      <c r="F1894" s="4" t="s">
        <v>3</v>
      </c>
      <c r="G1894" s="4" t="s">
        <v>4</v>
      </c>
      <c r="H1894" s="4" t="s">
        <v>22</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6">
      <c r="A1895" s="2">
        <v>753</v>
      </c>
      <c r="B1895" s="3">
        <v>46279</v>
      </c>
      <c r="C1895" s="4" t="s">
        <v>20</v>
      </c>
      <c r="D1895" s="4" t="s">
        <v>21</v>
      </c>
      <c r="E1895" s="4" t="s">
        <v>19</v>
      </c>
      <c r="F1895" s="4" t="s">
        <v>3</v>
      </c>
      <c r="G1895" s="4" t="s">
        <v>14</v>
      </c>
      <c r="H1895" s="4" t="s">
        <v>32</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6">
      <c r="A1896" s="2">
        <v>2530</v>
      </c>
      <c r="B1896" s="3">
        <v>46279</v>
      </c>
      <c r="C1896" s="4" t="s">
        <v>20</v>
      </c>
      <c r="D1896" s="4" t="s">
        <v>31</v>
      </c>
      <c r="E1896" s="4" t="s">
        <v>2</v>
      </c>
      <c r="F1896" s="4" t="s">
        <v>13</v>
      </c>
      <c r="G1896" s="4" t="s">
        <v>14</v>
      </c>
      <c r="H1896" s="4" t="s">
        <v>32</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6">
      <c r="A1897" s="2">
        <v>572</v>
      </c>
      <c r="B1897" s="3">
        <v>46280</v>
      </c>
      <c r="C1897" s="4" t="s">
        <v>0</v>
      </c>
      <c r="D1897" s="4" t="s">
        <v>50</v>
      </c>
      <c r="E1897" s="4" t="s">
        <v>19</v>
      </c>
      <c r="F1897" s="4" t="s">
        <v>3</v>
      </c>
      <c r="G1897" s="4" t="s">
        <v>14</v>
      </c>
      <c r="H1897" s="4" t="s">
        <v>44</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6">
      <c r="A1898" s="2">
        <v>874</v>
      </c>
      <c r="B1898" s="3">
        <v>46280</v>
      </c>
      <c r="C1898" s="4" t="s">
        <v>0</v>
      </c>
      <c r="D1898" s="4" t="s">
        <v>50</v>
      </c>
      <c r="E1898" s="4" t="s">
        <v>2</v>
      </c>
      <c r="F1898" s="4" t="s">
        <v>3</v>
      </c>
      <c r="G1898" s="4" t="s">
        <v>9</v>
      </c>
      <c r="H1898" s="4" t="s">
        <v>17</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6">
      <c r="A1899" s="2">
        <v>937</v>
      </c>
      <c r="B1899" s="3">
        <v>46280</v>
      </c>
      <c r="C1899" s="4" t="s">
        <v>20</v>
      </c>
      <c r="D1899" s="4" t="s">
        <v>21</v>
      </c>
      <c r="E1899" s="4" t="s">
        <v>28</v>
      </c>
      <c r="F1899" s="4" t="s">
        <v>16</v>
      </c>
      <c r="G1899" s="4" t="s">
        <v>9</v>
      </c>
      <c r="H1899" s="4" t="s">
        <v>17</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6">
      <c r="A1900" s="2">
        <v>1229</v>
      </c>
      <c r="B1900" s="3">
        <v>46280</v>
      </c>
      <c r="C1900" s="4" t="s">
        <v>6</v>
      </c>
      <c r="D1900" s="4" t="s">
        <v>7</v>
      </c>
      <c r="E1900" s="4" t="s">
        <v>28</v>
      </c>
      <c r="F1900" s="4" t="s">
        <v>13</v>
      </c>
      <c r="G1900" s="4" t="s">
        <v>4</v>
      </c>
      <c r="H1900" s="4" t="s">
        <v>26</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6">
      <c r="A1901" s="2">
        <v>2186</v>
      </c>
      <c r="B1901" s="3">
        <v>46280</v>
      </c>
      <c r="C1901" s="4" t="s">
        <v>11</v>
      </c>
      <c r="D1901" s="4" t="s">
        <v>12</v>
      </c>
      <c r="E1901" s="4" t="s">
        <v>2</v>
      </c>
      <c r="F1901" s="4" t="s">
        <v>3</v>
      </c>
      <c r="G1901" s="4" t="s">
        <v>9</v>
      </c>
      <c r="H1901" s="4" t="s">
        <v>10</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6">
      <c r="A1902" s="2">
        <v>2922</v>
      </c>
      <c r="B1902" s="3">
        <v>46280</v>
      </c>
      <c r="C1902" s="4" t="s">
        <v>11</v>
      </c>
      <c r="D1902" s="4" t="s">
        <v>12</v>
      </c>
      <c r="E1902" s="4" t="s">
        <v>2</v>
      </c>
      <c r="F1902" s="4" t="s">
        <v>13</v>
      </c>
      <c r="G1902" s="4" t="s">
        <v>34</v>
      </c>
      <c r="H1902" s="4" t="s">
        <v>38</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6">
      <c r="A1903" s="2">
        <v>3140</v>
      </c>
      <c r="B1903" s="3">
        <v>46280</v>
      </c>
      <c r="C1903" s="4" t="s">
        <v>6</v>
      </c>
      <c r="D1903" s="4" t="s">
        <v>43</v>
      </c>
      <c r="E1903" s="4" t="s">
        <v>28</v>
      </c>
      <c r="F1903" s="4" t="s">
        <v>13</v>
      </c>
      <c r="G1903" s="4" t="s">
        <v>23</v>
      </c>
      <c r="H1903" s="4" t="s">
        <v>51</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6">
      <c r="A1904" s="2">
        <v>3369</v>
      </c>
      <c r="B1904" s="3">
        <v>46280</v>
      </c>
      <c r="C1904" s="4" t="s">
        <v>6</v>
      </c>
      <c r="D1904" s="4" t="s">
        <v>43</v>
      </c>
      <c r="E1904" s="4" t="s">
        <v>28</v>
      </c>
      <c r="F1904" s="4" t="s">
        <v>13</v>
      </c>
      <c r="G1904" s="4" t="s">
        <v>14</v>
      </c>
      <c r="H1904" s="4" t="s">
        <v>32</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6">
      <c r="A1905" s="2">
        <v>4865</v>
      </c>
      <c r="B1905" s="3">
        <v>46280</v>
      </c>
      <c r="C1905" s="4" t="s">
        <v>20</v>
      </c>
      <c r="D1905" s="4" t="s">
        <v>21</v>
      </c>
      <c r="E1905" s="4" t="s">
        <v>2</v>
      </c>
      <c r="F1905" s="4" t="s">
        <v>3</v>
      </c>
      <c r="G1905" s="4" t="s">
        <v>4</v>
      </c>
      <c r="H1905" s="4" t="s">
        <v>5</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6">
      <c r="A1906" s="2">
        <v>103</v>
      </c>
      <c r="B1906" s="3">
        <v>46281</v>
      </c>
      <c r="C1906" s="4" t="s">
        <v>11</v>
      </c>
      <c r="D1906" s="4" t="s">
        <v>18</v>
      </c>
      <c r="E1906" s="4" t="s">
        <v>2</v>
      </c>
      <c r="F1906" s="4" t="s">
        <v>13</v>
      </c>
      <c r="G1906" s="4" t="s">
        <v>14</v>
      </c>
      <c r="H1906" s="4" t="s">
        <v>44</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6">
      <c r="A1907" s="2">
        <v>4500</v>
      </c>
      <c r="B1907" s="3">
        <v>46281</v>
      </c>
      <c r="C1907" s="4" t="s">
        <v>20</v>
      </c>
      <c r="D1907" s="4" t="s">
        <v>33</v>
      </c>
      <c r="E1907" s="4" t="s">
        <v>2</v>
      </c>
      <c r="F1907" s="4" t="s">
        <v>13</v>
      </c>
      <c r="G1907" s="4" t="s">
        <v>23</v>
      </c>
      <c r="H1907" s="4" t="s">
        <v>51</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6">
      <c r="A1908" s="2">
        <v>5093</v>
      </c>
      <c r="B1908" s="3">
        <v>46281</v>
      </c>
      <c r="C1908" s="4" t="s">
        <v>0</v>
      </c>
      <c r="D1908" s="4" t="s">
        <v>1</v>
      </c>
      <c r="E1908" s="4" t="s">
        <v>8</v>
      </c>
      <c r="F1908" s="4" t="s">
        <v>16</v>
      </c>
      <c r="G1908" s="4" t="s">
        <v>9</v>
      </c>
      <c r="H1908" s="4" t="s">
        <v>17</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6">
      <c r="A1909" s="2">
        <v>5147</v>
      </c>
      <c r="B1909" s="3">
        <v>46281</v>
      </c>
      <c r="C1909" s="4" t="s">
        <v>20</v>
      </c>
      <c r="D1909" s="4" t="s">
        <v>47</v>
      </c>
      <c r="E1909" s="4" t="s">
        <v>2</v>
      </c>
      <c r="F1909" s="4" t="s">
        <v>13</v>
      </c>
      <c r="G1909" s="4" t="s">
        <v>9</v>
      </c>
      <c r="H1909" s="4" t="s">
        <v>17</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6">
      <c r="A1910" s="2">
        <v>365</v>
      </c>
      <c r="B1910" s="3">
        <v>46282</v>
      </c>
      <c r="C1910" s="4" t="s">
        <v>20</v>
      </c>
      <c r="D1910" s="4" t="s">
        <v>33</v>
      </c>
      <c r="E1910" s="4" t="s">
        <v>28</v>
      </c>
      <c r="F1910" s="4" t="s">
        <v>3</v>
      </c>
      <c r="G1910" s="4" t="s">
        <v>23</v>
      </c>
      <c r="H1910" s="4" t="s">
        <v>51</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6">
      <c r="A1911" s="2">
        <v>494</v>
      </c>
      <c r="B1911" s="3">
        <v>46282</v>
      </c>
      <c r="C1911" s="4" t="s">
        <v>20</v>
      </c>
      <c r="D1911" s="4" t="s">
        <v>21</v>
      </c>
      <c r="E1911" s="4" t="s">
        <v>2</v>
      </c>
      <c r="F1911" s="4" t="s">
        <v>13</v>
      </c>
      <c r="G1911" s="4" t="s">
        <v>14</v>
      </c>
      <c r="H1911" s="4" t="s">
        <v>15</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6">
      <c r="A1912" s="2">
        <v>665</v>
      </c>
      <c r="B1912" s="3">
        <v>46282</v>
      </c>
      <c r="C1912" s="4" t="s">
        <v>6</v>
      </c>
      <c r="D1912" s="4" t="s">
        <v>49</v>
      </c>
      <c r="E1912" s="4" t="s">
        <v>2</v>
      </c>
      <c r="F1912" s="4" t="s">
        <v>13</v>
      </c>
      <c r="G1912" s="4" t="s">
        <v>4</v>
      </c>
      <c r="H1912" s="4" t="s">
        <v>30</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6">
      <c r="A1913" s="2">
        <v>2067</v>
      </c>
      <c r="B1913" s="3">
        <v>46282</v>
      </c>
      <c r="C1913" s="4" t="s">
        <v>20</v>
      </c>
      <c r="D1913" s="4" t="s">
        <v>31</v>
      </c>
      <c r="E1913" s="4" t="s">
        <v>19</v>
      </c>
      <c r="F1913" s="4" t="s">
        <v>13</v>
      </c>
      <c r="G1913" s="4" t="s">
        <v>4</v>
      </c>
      <c r="H1913" s="4" t="s">
        <v>5</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6">
      <c r="A1914" s="2">
        <v>2648</v>
      </c>
      <c r="B1914" s="3">
        <v>46282</v>
      </c>
      <c r="C1914" s="4" t="s">
        <v>11</v>
      </c>
      <c r="D1914" s="4" t="s">
        <v>52</v>
      </c>
      <c r="E1914" s="4" t="s">
        <v>28</v>
      </c>
      <c r="F1914" s="4" t="s">
        <v>13</v>
      </c>
      <c r="G1914" s="4" t="s">
        <v>34</v>
      </c>
      <c r="H1914" s="4" t="s">
        <v>45</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6">
      <c r="A1915" s="2">
        <v>3074</v>
      </c>
      <c r="B1915" s="3">
        <v>46282</v>
      </c>
      <c r="C1915" s="4" t="s">
        <v>20</v>
      </c>
      <c r="D1915" s="4" t="s">
        <v>33</v>
      </c>
      <c r="E1915" s="4" t="s">
        <v>8</v>
      </c>
      <c r="F1915" s="4" t="s">
        <v>16</v>
      </c>
      <c r="G1915" s="4" t="s">
        <v>23</v>
      </c>
      <c r="H1915" s="4" t="s">
        <v>40</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6">
      <c r="A1916" s="2">
        <v>259</v>
      </c>
      <c r="B1916" s="3">
        <v>46283</v>
      </c>
      <c r="C1916" s="4" t="s">
        <v>20</v>
      </c>
      <c r="D1916" s="4" t="s">
        <v>33</v>
      </c>
      <c r="E1916" s="4" t="s">
        <v>19</v>
      </c>
      <c r="F1916" s="4" t="s">
        <v>16</v>
      </c>
      <c r="G1916" s="4" t="s">
        <v>14</v>
      </c>
      <c r="H1916" s="4" t="s">
        <v>48</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6">
      <c r="A1917" s="2">
        <v>997</v>
      </c>
      <c r="B1917" s="3">
        <v>46283</v>
      </c>
      <c r="C1917" s="4" t="s">
        <v>6</v>
      </c>
      <c r="D1917" s="4" t="s">
        <v>41</v>
      </c>
      <c r="E1917" s="4" t="s">
        <v>28</v>
      </c>
      <c r="F1917" s="4" t="s">
        <v>3</v>
      </c>
      <c r="G1917" s="4" t="s">
        <v>23</v>
      </c>
      <c r="H1917" s="4" t="s">
        <v>51</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6">
      <c r="A1918" s="2">
        <v>2102</v>
      </c>
      <c r="B1918" s="3">
        <v>46283</v>
      </c>
      <c r="C1918" s="4" t="s">
        <v>0</v>
      </c>
      <c r="D1918" s="4" t="s">
        <v>50</v>
      </c>
      <c r="E1918" s="4" t="s">
        <v>19</v>
      </c>
      <c r="F1918" s="4" t="s">
        <v>3</v>
      </c>
      <c r="G1918" s="4" t="s">
        <v>4</v>
      </c>
      <c r="H1918" s="4" t="s">
        <v>22</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6">
      <c r="A1919" s="2">
        <v>2452</v>
      </c>
      <c r="B1919" s="3">
        <v>46283</v>
      </c>
      <c r="C1919" s="4" t="s">
        <v>11</v>
      </c>
      <c r="D1919" s="4" t="s">
        <v>25</v>
      </c>
      <c r="E1919" s="4" t="s">
        <v>2</v>
      </c>
      <c r="F1919" s="4" t="s">
        <v>13</v>
      </c>
      <c r="G1919" s="4" t="s">
        <v>34</v>
      </c>
      <c r="H1919" s="4" t="s">
        <v>45</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6">
      <c r="A1920" s="2">
        <v>2761</v>
      </c>
      <c r="B1920" s="3">
        <v>46283</v>
      </c>
      <c r="C1920" s="4" t="s">
        <v>0</v>
      </c>
      <c r="D1920" s="4" t="s">
        <v>50</v>
      </c>
      <c r="E1920" s="4" t="s">
        <v>8</v>
      </c>
      <c r="F1920" s="4" t="s">
        <v>16</v>
      </c>
      <c r="G1920" s="4" t="s">
        <v>23</v>
      </c>
      <c r="H1920" s="4" t="s">
        <v>51</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6">
      <c r="A1921" s="2">
        <v>3993</v>
      </c>
      <c r="B1921" s="3">
        <v>46283</v>
      </c>
      <c r="C1921" s="4" t="s">
        <v>6</v>
      </c>
      <c r="D1921" s="4" t="s">
        <v>43</v>
      </c>
      <c r="E1921" s="4" t="s">
        <v>28</v>
      </c>
      <c r="F1921" s="4" t="s">
        <v>3</v>
      </c>
      <c r="G1921" s="4" t="s">
        <v>9</v>
      </c>
      <c r="H1921" s="4" t="s">
        <v>37</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6">
      <c r="A1922" s="2">
        <v>4343</v>
      </c>
      <c r="B1922" s="3">
        <v>46283</v>
      </c>
      <c r="C1922" s="4" t="s">
        <v>6</v>
      </c>
      <c r="D1922" s="4" t="s">
        <v>43</v>
      </c>
      <c r="E1922" s="4" t="s">
        <v>28</v>
      </c>
      <c r="F1922" s="4" t="s">
        <v>13</v>
      </c>
      <c r="G1922" s="4" t="s">
        <v>23</v>
      </c>
      <c r="H1922" s="4" t="s">
        <v>51</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6">
      <c r="A1923" s="2">
        <v>4429</v>
      </c>
      <c r="B1923" s="3">
        <v>46283</v>
      </c>
      <c r="C1923" s="4" t="s">
        <v>0</v>
      </c>
      <c r="D1923" s="4" t="s">
        <v>50</v>
      </c>
      <c r="E1923" s="4" t="s">
        <v>2</v>
      </c>
      <c r="F1923" s="4" t="s">
        <v>16</v>
      </c>
      <c r="G1923" s="4" t="s">
        <v>9</v>
      </c>
      <c r="H1923" s="4" t="s">
        <v>17</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6">
      <c r="A1924" s="2">
        <v>4824</v>
      </c>
      <c r="B1924" s="3">
        <v>46283</v>
      </c>
      <c r="C1924" s="4" t="s">
        <v>20</v>
      </c>
      <c r="D1924" s="4" t="s">
        <v>33</v>
      </c>
      <c r="E1924" s="4" t="s">
        <v>2</v>
      </c>
      <c r="F1924" s="4" t="s">
        <v>3</v>
      </c>
      <c r="G1924" s="4" t="s">
        <v>34</v>
      </c>
      <c r="H1924" s="4" t="s">
        <v>42</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6">
      <c r="A1925" s="2">
        <v>4881</v>
      </c>
      <c r="B1925" s="3">
        <v>46283</v>
      </c>
      <c r="C1925" s="4" t="s">
        <v>11</v>
      </c>
      <c r="D1925" s="4" t="s">
        <v>12</v>
      </c>
      <c r="E1925" s="4" t="s">
        <v>2</v>
      </c>
      <c r="F1925" s="4" t="s">
        <v>16</v>
      </c>
      <c r="G1925" s="4" t="s">
        <v>14</v>
      </c>
      <c r="H1925" s="4" t="s">
        <v>44</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6">
      <c r="A1926" s="2">
        <v>5138</v>
      </c>
      <c r="B1926" s="3">
        <v>46283</v>
      </c>
      <c r="C1926" s="4" t="s">
        <v>0</v>
      </c>
      <c r="D1926" s="4" t="s">
        <v>1</v>
      </c>
      <c r="E1926" s="4" t="s">
        <v>8</v>
      </c>
      <c r="F1926" s="4" t="s">
        <v>16</v>
      </c>
      <c r="G1926" s="4" t="s">
        <v>9</v>
      </c>
      <c r="H1926" s="4" t="s">
        <v>10</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6">
      <c r="A1927" s="2">
        <v>1214</v>
      </c>
      <c r="B1927" s="3">
        <v>46284</v>
      </c>
      <c r="C1927" s="4" t="s">
        <v>0</v>
      </c>
      <c r="D1927" s="4" t="s">
        <v>50</v>
      </c>
      <c r="E1927" s="4" t="s">
        <v>19</v>
      </c>
      <c r="F1927" s="4" t="s">
        <v>3</v>
      </c>
      <c r="G1927" s="4" t="s">
        <v>23</v>
      </c>
      <c r="H1927" s="4" t="s">
        <v>29</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6">
      <c r="A1928" s="2">
        <v>1346</v>
      </c>
      <c r="B1928" s="3">
        <v>46284</v>
      </c>
      <c r="C1928" s="4" t="s">
        <v>6</v>
      </c>
      <c r="D1928" s="4" t="s">
        <v>49</v>
      </c>
      <c r="E1928" s="4" t="s">
        <v>28</v>
      </c>
      <c r="F1928" s="4" t="s">
        <v>3</v>
      </c>
      <c r="G1928" s="4" t="s">
        <v>14</v>
      </c>
      <c r="H1928" s="4" t="s">
        <v>48</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6">
      <c r="A1929" s="2">
        <v>1361</v>
      </c>
      <c r="B1929" s="3">
        <v>46284</v>
      </c>
      <c r="C1929" s="4" t="s">
        <v>6</v>
      </c>
      <c r="D1929" s="4" t="s">
        <v>27</v>
      </c>
      <c r="E1929" s="4" t="s">
        <v>28</v>
      </c>
      <c r="F1929" s="4" t="s">
        <v>13</v>
      </c>
      <c r="G1929" s="4" t="s">
        <v>4</v>
      </c>
      <c r="H1929" s="4" t="s">
        <v>26</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6">
      <c r="A1930" s="2">
        <v>2728</v>
      </c>
      <c r="B1930" s="3">
        <v>46284</v>
      </c>
      <c r="C1930" s="4" t="s">
        <v>0</v>
      </c>
      <c r="D1930" s="4" t="s">
        <v>50</v>
      </c>
      <c r="E1930" s="4" t="s">
        <v>2</v>
      </c>
      <c r="F1930" s="4" t="s">
        <v>13</v>
      </c>
      <c r="G1930" s="4" t="s">
        <v>9</v>
      </c>
      <c r="H1930" s="4" t="s">
        <v>37</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6">
      <c r="A1931" s="2">
        <v>2788</v>
      </c>
      <c r="B1931" s="3">
        <v>46284</v>
      </c>
      <c r="C1931" s="4" t="s">
        <v>6</v>
      </c>
      <c r="D1931" s="4" t="s">
        <v>43</v>
      </c>
      <c r="E1931" s="4" t="s">
        <v>28</v>
      </c>
      <c r="F1931" s="4" t="s">
        <v>13</v>
      </c>
      <c r="G1931" s="4" t="s">
        <v>9</v>
      </c>
      <c r="H1931" s="4" t="s">
        <v>46</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6">
      <c r="A1932" s="2">
        <v>2932</v>
      </c>
      <c r="B1932" s="3">
        <v>46284</v>
      </c>
      <c r="C1932" s="4" t="s">
        <v>0</v>
      </c>
      <c r="D1932" s="4" t="s">
        <v>50</v>
      </c>
      <c r="E1932" s="4" t="s">
        <v>19</v>
      </c>
      <c r="F1932" s="4" t="s">
        <v>16</v>
      </c>
      <c r="G1932" s="4" t="s">
        <v>4</v>
      </c>
      <c r="H1932" s="4" t="s">
        <v>22</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6">
      <c r="A1933" s="2">
        <v>3399</v>
      </c>
      <c r="B1933" s="3">
        <v>46284</v>
      </c>
      <c r="C1933" s="4" t="s">
        <v>6</v>
      </c>
      <c r="D1933" s="4" t="s">
        <v>43</v>
      </c>
      <c r="E1933" s="4" t="s">
        <v>19</v>
      </c>
      <c r="F1933" s="4" t="s">
        <v>3</v>
      </c>
      <c r="G1933" s="4" t="s">
        <v>4</v>
      </c>
      <c r="H1933" s="4" t="s">
        <v>22</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6">
      <c r="A1934" s="2">
        <v>3588</v>
      </c>
      <c r="B1934" s="3">
        <v>46284</v>
      </c>
      <c r="C1934" s="4" t="s">
        <v>20</v>
      </c>
      <c r="D1934" s="4" t="s">
        <v>47</v>
      </c>
      <c r="E1934" s="4" t="s">
        <v>19</v>
      </c>
      <c r="F1934" s="4" t="s">
        <v>13</v>
      </c>
      <c r="G1934" s="4" t="s">
        <v>14</v>
      </c>
      <c r="H1934" s="4" t="s">
        <v>48</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6">
      <c r="A1935" s="2">
        <v>3603</v>
      </c>
      <c r="B1935" s="3">
        <v>46284</v>
      </c>
      <c r="C1935" s="4" t="s">
        <v>6</v>
      </c>
      <c r="D1935" s="4" t="s">
        <v>49</v>
      </c>
      <c r="E1935" s="4" t="s">
        <v>28</v>
      </c>
      <c r="F1935" s="4" t="s">
        <v>3</v>
      </c>
      <c r="G1935" s="4" t="s">
        <v>4</v>
      </c>
      <c r="H1935" s="4" t="s">
        <v>5</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6">
      <c r="A1936" s="2">
        <v>3845</v>
      </c>
      <c r="B1936" s="3">
        <v>46284</v>
      </c>
      <c r="C1936" s="4" t="s">
        <v>20</v>
      </c>
      <c r="D1936" s="4" t="s">
        <v>33</v>
      </c>
      <c r="E1936" s="4" t="s">
        <v>2</v>
      </c>
      <c r="F1936" s="4" t="s">
        <v>13</v>
      </c>
      <c r="G1936" s="4" t="s">
        <v>23</v>
      </c>
      <c r="H1936" s="4" t="s">
        <v>40</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6">
      <c r="A1937" s="2">
        <v>4191</v>
      </c>
      <c r="B1937" s="3">
        <v>46284</v>
      </c>
      <c r="C1937" s="4" t="s">
        <v>11</v>
      </c>
      <c r="D1937" s="4" t="s">
        <v>25</v>
      </c>
      <c r="E1937" s="4" t="s">
        <v>28</v>
      </c>
      <c r="F1937" s="4" t="s">
        <v>3</v>
      </c>
      <c r="G1937" s="4" t="s">
        <v>34</v>
      </c>
      <c r="H1937" s="4" t="s">
        <v>35</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6">
      <c r="A1938" s="2">
        <v>4269</v>
      </c>
      <c r="B1938" s="3">
        <v>46284</v>
      </c>
      <c r="C1938" s="4" t="s">
        <v>11</v>
      </c>
      <c r="D1938" s="4" t="s">
        <v>52</v>
      </c>
      <c r="E1938" s="4" t="s">
        <v>8</v>
      </c>
      <c r="F1938" s="4" t="s">
        <v>16</v>
      </c>
      <c r="G1938" s="4" t="s">
        <v>9</v>
      </c>
      <c r="H1938" s="4" t="s">
        <v>37</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6">
      <c r="A1939" s="2">
        <v>5</v>
      </c>
      <c r="B1939" s="3">
        <v>46285</v>
      </c>
      <c r="C1939" s="4" t="s">
        <v>6</v>
      </c>
      <c r="D1939" s="4" t="s">
        <v>27</v>
      </c>
      <c r="E1939" s="4" t="s">
        <v>2</v>
      </c>
      <c r="F1939" s="4" t="s">
        <v>16</v>
      </c>
      <c r="G1939" s="4" t="s">
        <v>34</v>
      </c>
      <c r="H1939" s="4" t="s">
        <v>45</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6">
      <c r="A1940" s="2">
        <v>210</v>
      </c>
      <c r="B1940" s="3">
        <v>46285</v>
      </c>
      <c r="C1940" s="4" t="s">
        <v>11</v>
      </c>
      <c r="D1940" s="4" t="s">
        <v>18</v>
      </c>
      <c r="E1940" s="4" t="s">
        <v>19</v>
      </c>
      <c r="F1940" s="4" t="s">
        <v>3</v>
      </c>
      <c r="G1940" s="4" t="s">
        <v>23</v>
      </c>
      <c r="H1940" s="4" t="s">
        <v>29</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6">
      <c r="A1941" s="2">
        <v>462</v>
      </c>
      <c r="B1941" s="3">
        <v>46285</v>
      </c>
      <c r="C1941" s="4" t="s">
        <v>6</v>
      </c>
      <c r="D1941" s="4" t="s">
        <v>43</v>
      </c>
      <c r="E1941" s="4" t="s">
        <v>19</v>
      </c>
      <c r="F1941" s="4" t="s">
        <v>13</v>
      </c>
      <c r="G1941" s="4" t="s">
        <v>4</v>
      </c>
      <c r="H1941" s="4" t="s">
        <v>26</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6">
      <c r="A1942" s="2">
        <v>725</v>
      </c>
      <c r="B1942" s="3">
        <v>46285</v>
      </c>
      <c r="C1942" s="4" t="s">
        <v>6</v>
      </c>
      <c r="D1942" s="4" t="s">
        <v>43</v>
      </c>
      <c r="E1942" s="4" t="s">
        <v>2</v>
      </c>
      <c r="F1942" s="4" t="s">
        <v>13</v>
      </c>
      <c r="G1942" s="4" t="s">
        <v>4</v>
      </c>
      <c r="H1942" s="4" t="s">
        <v>5</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6">
      <c r="A1943" s="2">
        <v>918</v>
      </c>
      <c r="B1943" s="3">
        <v>46285</v>
      </c>
      <c r="C1943" s="4" t="s">
        <v>0</v>
      </c>
      <c r="D1943" s="4" t="s">
        <v>50</v>
      </c>
      <c r="E1943" s="4" t="s">
        <v>2</v>
      </c>
      <c r="F1943" s="4" t="s">
        <v>3</v>
      </c>
      <c r="G1943" s="4" t="s">
        <v>4</v>
      </c>
      <c r="H1943" s="4" t="s">
        <v>22</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6">
      <c r="A1944" s="2">
        <v>1442</v>
      </c>
      <c r="B1944" s="3">
        <v>46285</v>
      </c>
      <c r="C1944" s="4" t="s">
        <v>11</v>
      </c>
      <c r="D1944" s="4" t="s">
        <v>52</v>
      </c>
      <c r="E1944" s="4" t="s">
        <v>2</v>
      </c>
      <c r="F1944" s="4" t="s">
        <v>13</v>
      </c>
      <c r="G1944" s="4" t="s">
        <v>14</v>
      </c>
      <c r="H1944" s="4" t="s">
        <v>32</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6">
      <c r="A1945" s="2">
        <v>4290</v>
      </c>
      <c r="B1945" s="3">
        <v>46285</v>
      </c>
      <c r="C1945" s="4" t="s">
        <v>11</v>
      </c>
      <c r="D1945" s="4" t="s">
        <v>12</v>
      </c>
      <c r="E1945" s="4" t="s">
        <v>19</v>
      </c>
      <c r="F1945" s="4" t="s">
        <v>3</v>
      </c>
      <c r="G1945" s="4" t="s">
        <v>4</v>
      </c>
      <c r="H1945" s="4" t="s">
        <v>22</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6">
      <c r="A1946" s="2">
        <v>4666</v>
      </c>
      <c r="B1946" s="3">
        <v>46285</v>
      </c>
      <c r="C1946" s="4" t="s">
        <v>11</v>
      </c>
      <c r="D1946" s="4" t="s">
        <v>18</v>
      </c>
      <c r="E1946" s="4" t="s">
        <v>2</v>
      </c>
      <c r="F1946" s="4" t="s">
        <v>16</v>
      </c>
      <c r="G1946" s="4" t="s">
        <v>34</v>
      </c>
      <c r="H1946" s="4" t="s">
        <v>38</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6">
      <c r="A1947" s="2">
        <v>234</v>
      </c>
      <c r="B1947" s="3">
        <v>46286</v>
      </c>
      <c r="C1947" s="4" t="s">
        <v>11</v>
      </c>
      <c r="D1947" s="4" t="s">
        <v>25</v>
      </c>
      <c r="E1947" s="4" t="s">
        <v>2</v>
      </c>
      <c r="F1947" s="4" t="s">
        <v>16</v>
      </c>
      <c r="G1947" s="4" t="s">
        <v>9</v>
      </c>
      <c r="H1947" s="4" t="s">
        <v>17</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6">
      <c r="A1948" s="2">
        <v>802</v>
      </c>
      <c r="B1948" s="3">
        <v>46286</v>
      </c>
      <c r="C1948" s="4" t="s">
        <v>6</v>
      </c>
      <c r="D1948" s="4" t="s">
        <v>43</v>
      </c>
      <c r="E1948" s="4" t="s">
        <v>19</v>
      </c>
      <c r="F1948" s="4" t="s">
        <v>3</v>
      </c>
      <c r="G1948" s="4" t="s">
        <v>14</v>
      </c>
      <c r="H1948" s="4" t="s">
        <v>48</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6">
      <c r="A1949" s="2">
        <v>1942</v>
      </c>
      <c r="B1949" s="3">
        <v>46286</v>
      </c>
      <c r="C1949" s="4" t="s">
        <v>11</v>
      </c>
      <c r="D1949" s="4" t="s">
        <v>12</v>
      </c>
      <c r="E1949" s="4" t="s">
        <v>2</v>
      </c>
      <c r="F1949" s="4" t="s">
        <v>13</v>
      </c>
      <c r="G1949" s="4" t="s">
        <v>4</v>
      </c>
      <c r="H1949" s="4" t="s">
        <v>5</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6">
      <c r="A1950" s="2">
        <v>2200</v>
      </c>
      <c r="B1950" s="3">
        <v>46286</v>
      </c>
      <c r="C1950" s="4" t="s">
        <v>0</v>
      </c>
      <c r="D1950" s="4" t="s">
        <v>1</v>
      </c>
      <c r="E1950" s="4" t="s">
        <v>2</v>
      </c>
      <c r="F1950" s="4" t="s">
        <v>13</v>
      </c>
      <c r="G1950" s="4" t="s">
        <v>4</v>
      </c>
      <c r="H1950" s="4" t="s">
        <v>26</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6">
      <c r="A1951" s="2">
        <v>2236</v>
      </c>
      <c r="B1951" s="3">
        <v>46286</v>
      </c>
      <c r="C1951" s="4" t="s">
        <v>6</v>
      </c>
      <c r="D1951" s="4" t="s">
        <v>41</v>
      </c>
      <c r="E1951" s="4" t="s">
        <v>2</v>
      </c>
      <c r="F1951" s="4" t="s">
        <v>3</v>
      </c>
      <c r="G1951" s="4" t="s">
        <v>9</v>
      </c>
      <c r="H1951" s="4" t="s">
        <v>17</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6">
      <c r="A1952" s="2">
        <v>4041</v>
      </c>
      <c r="B1952" s="3">
        <v>46286</v>
      </c>
      <c r="C1952" s="4" t="s">
        <v>6</v>
      </c>
      <c r="D1952" s="4" t="s">
        <v>41</v>
      </c>
      <c r="E1952" s="4" t="s">
        <v>8</v>
      </c>
      <c r="F1952" s="4" t="s">
        <v>3</v>
      </c>
      <c r="G1952" s="4" t="s">
        <v>34</v>
      </c>
      <c r="H1952" s="4" t="s">
        <v>45</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6">
      <c r="A1953" s="2">
        <v>4435</v>
      </c>
      <c r="B1953" s="3">
        <v>46286</v>
      </c>
      <c r="C1953" s="4" t="s">
        <v>20</v>
      </c>
      <c r="D1953" s="4" t="s">
        <v>47</v>
      </c>
      <c r="E1953" s="4" t="s">
        <v>28</v>
      </c>
      <c r="F1953" s="4" t="s">
        <v>13</v>
      </c>
      <c r="G1953" s="4" t="s">
        <v>9</v>
      </c>
      <c r="H1953" s="4" t="s">
        <v>17</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6">
      <c r="A1954" s="2">
        <v>305</v>
      </c>
      <c r="B1954" s="3">
        <v>46287</v>
      </c>
      <c r="C1954" s="4" t="s">
        <v>20</v>
      </c>
      <c r="D1954" s="4" t="s">
        <v>33</v>
      </c>
      <c r="E1954" s="4" t="s">
        <v>2</v>
      </c>
      <c r="F1954" s="4" t="s">
        <v>3</v>
      </c>
      <c r="G1954" s="4" t="s">
        <v>14</v>
      </c>
      <c r="H1954" s="4" t="s">
        <v>44</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6">
      <c r="A1955" s="2">
        <v>808</v>
      </c>
      <c r="B1955" s="3">
        <v>46287</v>
      </c>
      <c r="C1955" s="4" t="s">
        <v>6</v>
      </c>
      <c r="D1955" s="4" t="s">
        <v>43</v>
      </c>
      <c r="E1955" s="4" t="s">
        <v>8</v>
      </c>
      <c r="F1955" s="4" t="s">
        <v>16</v>
      </c>
      <c r="G1955" s="4" t="s">
        <v>34</v>
      </c>
      <c r="H1955" s="4" t="s">
        <v>35</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6">
      <c r="A1956" s="2">
        <v>1029</v>
      </c>
      <c r="B1956" s="3">
        <v>46287</v>
      </c>
      <c r="C1956" s="4" t="s">
        <v>6</v>
      </c>
      <c r="D1956" s="4" t="s">
        <v>27</v>
      </c>
      <c r="E1956" s="4" t="s">
        <v>2</v>
      </c>
      <c r="F1956" s="4" t="s">
        <v>3</v>
      </c>
      <c r="G1956" s="4" t="s">
        <v>14</v>
      </c>
      <c r="H1956" s="4" t="s">
        <v>44</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6">
      <c r="A1957" s="2">
        <v>1721</v>
      </c>
      <c r="B1957" s="3">
        <v>46287</v>
      </c>
      <c r="C1957" s="4" t="s">
        <v>20</v>
      </c>
      <c r="D1957" s="4" t="s">
        <v>31</v>
      </c>
      <c r="E1957" s="4" t="s">
        <v>2</v>
      </c>
      <c r="F1957" s="4" t="s">
        <v>16</v>
      </c>
      <c r="G1957" s="4" t="s">
        <v>9</v>
      </c>
      <c r="H1957" s="4" t="s">
        <v>37</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6">
      <c r="A1958" s="2">
        <v>2425</v>
      </c>
      <c r="B1958" s="3">
        <v>46287</v>
      </c>
      <c r="C1958" s="4" t="s">
        <v>20</v>
      </c>
      <c r="D1958" s="4" t="s">
        <v>33</v>
      </c>
      <c r="E1958" s="4" t="s">
        <v>28</v>
      </c>
      <c r="F1958" s="4" t="s">
        <v>13</v>
      </c>
      <c r="G1958" s="4" t="s">
        <v>14</v>
      </c>
      <c r="H1958" s="4" t="s">
        <v>44</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6">
      <c r="A1959" s="2">
        <v>3322</v>
      </c>
      <c r="B1959" s="3">
        <v>46287</v>
      </c>
      <c r="C1959" s="4" t="s">
        <v>20</v>
      </c>
      <c r="D1959" s="4" t="s">
        <v>33</v>
      </c>
      <c r="E1959" s="4" t="s">
        <v>2</v>
      </c>
      <c r="F1959" s="4" t="s">
        <v>3</v>
      </c>
      <c r="G1959" s="4" t="s">
        <v>23</v>
      </c>
      <c r="H1959" s="4" t="s">
        <v>51</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6">
      <c r="A1960" s="2">
        <v>3821</v>
      </c>
      <c r="B1960" s="3">
        <v>46287</v>
      </c>
      <c r="C1960" s="4" t="s">
        <v>11</v>
      </c>
      <c r="D1960" s="4" t="s">
        <v>18</v>
      </c>
      <c r="E1960" s="4" t="s">
        <v>2</v>
      </c>
      <c r="F1960" s="4" t="s">
        <v>3</v>
      </c>
      <c r="G1960" s="4" t="s">
        <v>9</v>
      </c>
      <c r="H1960" s="4" t="s">
        <v>17</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6">
      <c r="A1961" s="2">
        <v>3899</v>
      </c>
      <c r="B1961" s="3">
        <v>46287</v>
      </c>
      <c r="C1961" s="4" t="s">
        <v>20</v>
      </c>
      <c r="D1961" s="4" t="s">
        <v>21</v>
      </c>
      <c r="E1961" s="4" t="s">
        <v>8</v>
      </c>
      <c r="F1961" s="4" t="s">
        <v>3</v>
      </c>
      <c r="G1961" s="4" t="s">
        <v>23</v>
      </c>
      <c r="H1961" s="4" t="s">
        <v>51</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6">
      <c r="A1962" s="2">
        <v>4807</v>
      </c>
      <c r="B1962" s="3">
        <v>46287</v>
      </c>
      <c r="C1962" s="4" t="s">
        <v>20</v>
      </c>
      <c r="D1962" s="4" t="s">
        <v>31</v>
      </c>
      <c r="E1962" s="4" t="s">
        <v>8</v>
      </c>
      <c r="F1962" s="4" t="s">
        <v>16</v>
      </c>
      <c r="G1962" s="4" t="s">
        <v>4</v>
      </c>
      <c r="H1962" s="4" t="s">
        <v>30</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6">
      <c r="A1963" s="2">
        <v>30</v>
      </c>
      <c r="B1963" s="3">
        <v>46288</v>
      </c>
      <c r="C1963" s="4" t="s">
        <v>11</v>
      </c>
      <c r="D1963" s="4" t="s">
        <v>25</v>
      </c>
      <c r="E1963" s="4" t="s">
        <v>28</v>
      </c>
      <c r="F1963" s="4" t="s">
        <v>3</v>
      </c>
      <c r="G1963" s="4" t="s">
        <v>9</v>
      </c>
      <c r="H1963" s="4" t="s">
        <v>10</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6">
      <c r="A1964" s="2">
        <v>3027</v>
      </c>
      <c r="B1964" s="3">
        <v>46288</v>
      </c>
      <c r="C1964" s="4" t="s">
        <v>20</v>
      </c>
      <c r="D1964" s="4" t="s">
        <v>33</v>
      </c>
      <c r="E1964" s="4" t="s">
        <v>8</v>
      </c>
      <c r="F1964" s="4" t="s">
        <v>16</v>
      </c>
      <c r="G1964" s="4" t="s">
        <v>9</v>
      </c>
      <c r="H1964" s="4" t="s">
        <v>37</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6">
      <c r="A1965" s="2">
        <v>3690</v>
      </c>
      <c r="B1965" s="3">
        <v>46288</v>
      </c>
      <c r="C1965" s="4" t="s">
        <v>20</v>
      </c>
      <c r="D1965" s="4" t="s">
        <v>33</v>
      </c>
      <c r="E1965" s="4" t="s">
        <v>2</v>
      </c>
      <c r="F1965" s="4" t="s">
        <v>3</v>
      </c>
      <c r="G1965" s="4" t="s">
        <v>9</v>
      </c>
      <c r="H1965" s="4" t="s">
        <v>10</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6">
      <c r="A1966" s="2">
        <v>600</v>
      </c>
      <c r="B1966" s="3">
        <v>46289</v>
      </c>
      <c r="C1966" s="4" t="s">
        <v>6</v>
      </c>
      <c r="D1966" s="4" t="s">
        <v>43</v>
      </c>
      <c r="E1966" s="4" t="s">
        <v>19</v>
      </c>
      <c r="F1966" s="4" t="s">
        <v>3</v>
      </c>
      <c r="G1966" s="4" t="s">
        <v>4</v>
      </c>
      <c r="H1966" s="4" t="s">
        <v>26</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6">
      <c r="A1967" s="2">
        <v>1931</v>
      </c>
      <c r="B1967" s="3">
        <v>46289</v>
      </c>
      <c r="C1967" s="4" t="s">
        <v>11</v>
      </c>
      <c r="D1967" s="4" t="s">
        <v>52</v>
      </c>
      <c r="E1967" s="4" t="s">
        <v>2</v>
      </c>
      <c r="F1967" s="4" t="s">
        <v>3</v>
      </c>
      <c r="G1967" s="4" t="s">
        <v>14</v>
      </c>
      <c r="H1967" s="4" t="s">
        <v>15</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6">
      <c r="A1968" s="2">
        <v>2124</v>
      </c>
      <c r="B1968" s="3">
        <v>46289</v>
      </c>
      <c r="C1968" s="4" t="s">
        <v>20</v>
      </c>
      <c r="D1968" s="4" t="s">
        <v>33</v>
      </c>
      <c r="E1968" s="4" t="s">
        <v>19</v>
      </c>
      <c r="F1968" s="4" t="s">
        <v>13</v>
      </c>
      <c r="G1968" s="4" t="s">
        <v>4</v>
      </c>
      <c r="H1968" s="4" t="s">
        <v>30</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6">
      <c r="A1969" s="2">
        <v>2789</v>
      </c>
      <c r="B1969" s="3">
        <v>46289</v>
      </c>
      <c r="C1969" s="4" t="s">
        <v>11</v>
      </c>
      <c r="D1969" s="4" t="s">
        <v>52</v>
      </c>
      <c r="E1969" s="4" t="s">
        <v>2</v>
      </c>
      <c r="F1969" s="4" t="s">
        <v>13</v>
      </c>
      <c r="G1969" s="4" t="s">
        <v>9</v>
      </c>
      <c r="H1969" s="4" t="s">
        <v>17</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6">
      <c r="A1970" s="2">
        <v>2921</v>
      </c>
      <c r="B1970" s="3">
        <v>46289</v>
      </c>
      <c r="C1970" s="4" t="s">
        <v>0</v>
      </c>
      <c r="D1970" s="4" t="s">
        <v>1</v>
      </c>
      <c r="E1970" s="4" t="s">
        <v>2</v>
      </c>
      <c r="F1970" s="4" t="s">
        <v>13</v>
      </c>
      <c r="G1970" s="4" t="s">
        <v>23</v>
      </c>
      <c r="H1970" s="4" t="s">
        <v>29</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6">
      <c r="A1971" s="2">
        <v>3108</v>
      </c>
      <c r="B1971" s="3">
        <v>46289</v>
      </c>
      <c r="C1971" s="4" t="s">
        <v>6</v>
      </c>
      <c r="D1971" s="4" t="s">
        <v>41</v>
      </c>
      <c r="E1971" s="4" t="s">
        <v>8</v>
      </c>
      <c r="F1971" s="4" t="s">
        <v>16</v>
      </c>
      <c r="G1971" s="4" t="s">
        <v>9</v>
      </c>
      <c r="H1971" s="4" t="s">
        <v>10</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6">
      <c r="A1972" s="2">
        <v>3226</v>
      </c>
      <c r="B1972" s="3">
        <v>46289</v>
      </c>
      <c r="C1972" s="4" t="s">
        <v>20</v>
      </c>
      <c r="D1972" s="4" t="s">
        <v>47</v>
      </c>
      <c r="E1972" s="4" t="s">
        <v>28</v>
      </c>
      <c r="F1972" s="4" t="s">
        <v>3</v>
      </c>
      <c r="G1972" s="4" t="s">
        <v>23</v>
      </c>
      <c r="H1972" s="4" t="s">
        <v>24</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6">
      <c r="A1973" s="2">
        <v>3286</v>
      </c>
      <c r="B1973" s="3">
        <v>46289</v>
      </c>
      <c r="C1973" s="4" t="s">
        <v>20</v>
      </c>
      <c r="D1973" s="4" t="s">
        <v>21</v>
      </c>
      <c r="E1973" s="4" t="s">
        <v>2</v>
      </c>
      <c r="F1973" s="4" t="s">
        <v>13</v>
      </c>
      <c r="G1973" s="4" t="s">
        <v>14</v>
      </c>
      <c r="H1973" s="4" t="s">
        <v>32</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6">
      <c r="A1974" s="2">
        <v>4510</v>
      </c>
      <c r="B1974" s="3">
        <v>46289</v>
      </c>
      <c r="C1974" s="4" t="s">
        <v>0</v>
      </c>
      <c r="D1974" s="4" t="s">
        <v>1</v>
      </c>
      <c r="E1974" s="4" t="s">
        <v>28</v>
      </c>
      <c r="F1974" s="4" t="s">
        <v>3</v>
      </c>
      <c r="G1974" s="4" t="s">
        <v>23</v>
      </c>
      <c r="H1974" s="4" t="s">
        <v>40</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6">
      <c r="A1975" s="2">
        <v>2069</v>
      </c>
      <c r="B1975" s="3">
        <v>46290</v>
      </c>
      <c r="C1975" s="4" t="s">
        <v>20</v>
      </c>
      <c r="D1975" s="4" t="s">
        <v>31</v>
      </c>
      <c r="E1975" s="4" t="s">
        <v>2</v>
      </c>
      <c r="F1975" s="4" t="s">
        <v>13</v>
      </c>
      <c r="G1975" s="4" t="s">
        <v>23</v>
      </c>
      <c r="H1975" s="4" t="s">
        <v>24</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6">
      <c r="A1976" s="2">
        <v>95</v>
      </c>
      <c r="B1976" s="3">
        <v>46291</v>
      </c>
      <c r="C1976" s="4" t="s">
        <v>0</v>
      </c>
      <c r="D1976" s="4" t="s">
        <v>1</v>
      </c>
      <c r="E1976" s="4" t="s">
        <v>28</v>
      </c>
      <c r="F1976" s="4" t="s">
        <v>3</v>
      </c>
      <c r="G1976" s="4" t="s">
        <v>9</v>
      </c>
      <c r="H1976" s="4" t="s">
        <v>46</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6">
      <c r="A1977" s="2">
        <v>160</v>
      </c>
      <c r="B1977" s="3">
        <v>46291</v>
      </c>
      <c r="C1977" s="4" t="s">
        <v>20</v>
      </c>
      <c r="D1977" s="4" t="s">
        <v>33</v>
      </c>
      <c r="E1977" s="4" t="s">
        <v>2</v>
      </c>
      <c r="F1977" s="4" t="s">
        <v>3</v>
      </c>
      <c r="G1977" s="4" t="s">
        <v>23</v>
      </c>
      <c r="H1977" s="4" t="s">
        <v>40</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6">
      <c r="A1978" s="2">
        <v>407</v>
      </c>
      <c r="B1978" s="3">
        <v>46291</v>
      </c>
      <c r="C1978" s="4" t="s">
        <v>6</v>
      </c>
      <c r="D1978" s="4" t="s">
        <v>43</v>
      </c>
      <c r="E1978" s="4" t="s">
        <v>8</v>
      </c>
      <c r="F1978" s="4" t="s">
        <v>3</v>
      </c>
      <c r="G1978" s="4" t="s">
        <v>34</v>
      </c>
      <c r="H1978" s="4" t="s">
        <v>45</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6">
      <c r="A1979" s="2">
        <v>1395</v>
      </c>
      <c r="B1979" s="3">
        <v>46291</v>
      </c>
      <c r="C1979" s="4" t="s">
        <v>11</v>
      </c>
      <c r="D1979" s="4" t="s">
        <v>18</v>
      </c>
      <c r="E1979" s="4" t="s">
        <v>2</v>
      </c>
      <c r="F1979" s="4" t="s">
        <v>13</v>
      </c>
      <c r="G1979" s="4" t="s">
        <v>4</v>
      </c>
      <c r="H1979" s="4" t="s">
        <v>26</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6">
      <c r="A1980" s="2">
        <v>2085</v>
      </c>
      <c r="B1980" s="3">
        <v>46291</v>
      </c>
      <c r="C1980" s="4" t="s">
        <v>11</v>
      </c>
      <c r="D1980" s="4" t="s">
        <v>12</v>
      </c>
      <c r="E1980" s="4" t="s">
        <v>2</v>
      </c>
      <c r="F1980" s="4" t="s">
        <v>3</v>
      </c>
      <c r="G1980" s="4" t="s">
        <v>23</v>
      </c>
      <c r="H1980" s="4" t="s">
        <v>29</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6">
      <c r="A1981" s="2">
        <v>3124</v>
      </c>
      <c r="B1981" s="3">
        <v>46291</v>
      </c>
      <c r="C1981" s="4" t="s">
        <v>11</v>
      </c>
      <c r="D1981" s="4" t="s">
        <v>25</v>
      </c>
      <c r="E1981" s="4" t="s">
        <v>2</v>
      </c>
      <c r="F1981" s="4" t="s">
        <v>3</v>
      </c>
      <c r="G1981" s="4" t="s">
        <v>14</v>
      </c>
      <c r="H1981" s="4" t="s">
        <v>32</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6">
      <c r="A1982" s="2">
        <v>3216</v>
      </c>
      <c r="B1982" s="3">
        <v>46291</v>
      </c>
      <c r="C1982" s="4" t="s">
        <v>6</v>
      </c>
      <c r="D1982" s="4" t="s">
        <v>43</v>
      </c>
      <c r="E1982" s="4" t="s">
        <v>19</v>
      </c>
      <c r="F1982" s="4" t="s">
        <v>3</v>
      </c>
      <c r="G1982" s="4" t="s">
        <v>14</v>
      </c>
      <c r="H1982" s="4" t="s">
        <v>15</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6">
      <c r="A1983" s="2">
        <v>3743</v>
      </c>
      <c r="B1983" s="3">
        <v>46291</v>
      </c>
      <c r="C1983" s="4" t="s">
        <v>11</v>
      </c>
      <c r="D1983" s="4" t="s">
        <v>12</v>
      </c>
      <c r="E1983" s="4" t="s">
        <v>2</v>
      </c>
      <c r="F1983" s="4" t="s">
        <v>13</v>
      </c>
      <c r="G1983" s="4" t="s">
        <v>34</v>
      </c>
      <c r="H1983" s="4" t="s">
        <v>42</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6">
      <c r="A1984" s="2">
        <v>3788</v>
      </c>
      <c r="B1984" s="3">
        <v>46291</v>
      </c>
      <c r="C1984" s="4" t="s">
        <v>20</v>
      </c>
      <c r="D1984" s="4" t="s">
        <v>33</v>
      </c>
      <c r="E1984" s="4" t="s">
        <v>2</v>
      </c>
      <c r="F1984" s="4" t="s">
        <v>3</v>
      </c>
      <c r="G1984" s="4" t="s">
        <v>34</v>
      </c>
      <c r="H1984" s="4" t="s">
        <v>42</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6">
      <c r="A1985" s="2">
        <v>4883</v>
      </c>
      <c r="B1985" s="3">
        <v>46291</v>
      </c>
      <c r="C1985" s="4" t="s">
        <v>20</v>
      </c>
      <c r="D1985" s="4" t="s">
        <v>33</v>
      </c>
      <c r="E1985" s="4" t="s">
        <v>2</v>
      </c>
      <c r="F1985" s="4" t="s">
        <v>16</v>
      </c>
      <c r="G1985" s="4" t="s">
        <v>23</v>
      </c>
      <c r="H1985" s="4" t="s">
        <v>29</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6">
      <c r="A1986" s="2">
        <v>1577</v>
      </c>
      <c r="B1986" s="3">
        <v>46292</v>
      </c>
      <c r="C1986" s="4" t="s">
        <v>20</v>
      </c>
      <c r="D1986" s="4" t="s">
        <v>21</v>
      </c>
      <c r="E1986" s="4" t="s">
        <v>2</v>
      </c>
      <c r="F1986" s="4" t="s">
        <v>13</v>
      </c>
      <c r="G1986" s="4" t="s">
        <v>9</v>
      </c>
      <c r="H1986" s="4" t="s">
        <v>37</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6">
      <c r="A1987" s="2">
        <v>2310</v>
      </c>
      <c r="B1987" s="3">
        <v>46292</v>
      </c>
      <c r="C1987" s="4" t="s">
        <v>0</v>
      </c>
      <c r="D1987" s="4" t="s">
        <v>50</v>
      </c>
      <c r="E1987" s="4" t="s">
        <v>2</v>
      </c>
      <c r="F1987" s="4" t="s">
        <v>3</v>
      </c>
      <c r="G1987" s="4" t="s">
        <v>14</v>
      </c>
      <c r="H1987" s="4" t="s">
        <v>48</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6">
      <c r="A1988" s="2">
        <v>2383</v>
      </c>
      <c r="B1988" s="3">
        <v>46292</v>
      </c>
      <c r="C1988" s="4" t="s">
        <v>20</v>
      </c>
      <c r="D1988" s="4" t="s">
        <v>31</v>
      </c>
      <c r="E1988" s="4" t="s">
        <v>2</v>
      </c>
      <c r="F1988" s="4" t="s">
        <v>3</v>
      </c>
      <c r="G1988" s="4" t="s">
        <v>14</v>
      </c>
      <c r="H1988" s="4" t="s">
        <v>44</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6">
      <c r="A1989" s="2">
        <v>2803</v>
      </c>
      <c r="B1989" s="3">
        <v>46292</v>
      </c>
      <c r="C1989" s="4" t="s">
        <v>6</v>
      </c>
      <c r="D1989" s="4" t="s">
        <v>43</v>
      </c>
      <c r="E1989" s="4" t="s">
        <v>2</v>
      </c>
      <c r="F1989" s="4" t="s">
        <v>3</v>
      </c>
      <c r="G1989" s="4" t="s">
        <v>34</v>
      </c>
      <c r="H1989" s="4" t="s">
        <v>42</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6">
      <c r="A1990" s="2">
        <v>4199</v>
      </c>
      <c r="B1990" s="3">
        <v>46292</v>
      </c>
      <c r="C1990" s="4" t="s">
        <v>11</v>
      </c>
      <c r="D1990" s="4" t="s">
        <v>25</v>
      </c>
      <c r="E1990" s="4" t="s">
        <v>28</v>
      </c>
      <c r="F1990" s="4" t="s">
        <v>16</v>
      </c>
      <c r="G1990" s="4" t="s">
        <v>4</v>
      </c>
      <c r="H1990" s="4" t="s">
        <v>22</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6">
      <c r="A1991" s="2">
        <v>4517</v>
      </c>
      <c r="B1991" s="3">
        <v>46292</v>
      </c>
      <c r="C1991" s="4" t="s">
        <v>6</v>
      </c>
      <c r="D1991" s="4" t="s">
        <v>43</v>
      </c>
      <c r="E1991" s="4" t="s">
        <v>2</v>
      </c>
      <c r="F1991" s="4" t="s">
        <v>3</v>
      </c>
      <c r="G1991" s="4" t="s">
        <v>23</v>
      </c>
      <c r="H1991" s="4" t="s">
        <v>40</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6">
      <c r="A1992" s="2">
        <v>80</v>
      </c>
      <c r="B1992" s="3">
        <v>46293</v>
      </c>
      <c r="C1992" s="4" t="s">
        <v>0</v>
      </c>
      <c r="D1992" s="4" t="s">
        <v>50</v>
      </c>
      <c r="E1992" s="4" t="s">
        <v>8</v>
      </c>
      <c r="F1992" s="4" t="s">
        <v>16</v>
      </c>
      <c r="G1992" s="4" t="s">
        <v>9</v>
      </c>
      <c r="H1992" s="4" t="s">
        <v>46</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6">
      <c r="A1993" s="2">
        <v>370</v>
      </c>
      <c r="B1993" s="3">
        <v>46293</v>
      </c>
      <c r="C1993" s="4" t="s">
        <v>20</v>
      </c>
      <c r="D1993" s="4" t="s">
        <v>31</v>
      </c>
      <c r="E1993" s="4" t="s">
        <v>19</v>
      </c>
      <c r="F1993" s="4" t="s">
        <v>3</v>
      </c>
      <c r="G1993" s="4" t="s">
        <v>4</v>
      </c>
      <c r="H1993" s="4" t="s">
        <v>26</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6">
      <c r="A1994" s="2">
        <v>417</v>
      </c>
      <c r="B1994" s="3">
        <v>46293</v>
      </c>
      <c r="C1994" s="4" t="s">
        <v>6</v>
      </c>
      <c r="D1994" s="4" t="s">
        <v>49</v>
      </c>
      <c r="E1994" s="4" t="s">
        <v>28</v>
      </c>
      <c r="F1994" s="4" t="s">
        <v>3</v>
      </c>
      <c r="G1994" s="4" t="s">
        <v>23</v>
      </c>
      <c r="H1994" s="4" t="s">
        <v>51</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6">
      <c r="A1995" s="2">
        <v>437</v>
      </c>
      <c r="B1995" s="3">
        <v>46293</v>
      </c>
      <c r="C1995" s="4" t="s">
        <v>6</v>
      </c>
      <c r="D1995" s="4" t="s">
        <v>7</v>
      </c>
      <c r="E1995" s="4" t="s">
        <v>19</v>
      </c>
      <c r="F1995" s="4" t="s">
        <v>13</v>
      </c>
      <c r="G1995" s="4" t="s">
        <v>14</v>
      </c>
      <c r="H1995" s="4" t="s">
        <v>48</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6">
      <c r="A1996" s="2">
        <v>790</v>
      </c>
      <c r="B1996" s="3">
        <v>46293</v>
      </c>
      <c r="C1996" s="4" t="s">
        <v>20</v>
      </c>
      <c r="D1996" s="4" t="s">
        <v>31</v>
      </c>
      <c r="E1996" s="4" t="s">
        <v>28</v>
      </c>
      <c r="F1996" s="4" t="s">
        <v>13</v>
      </c>
      <c r="G1996" s="4" t="s">
        <v>23</v>
      </c>
      <c r="H1996" s="4" t="s">
        <v>29</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6">
      <c r="A1997" s="2">
        <v>1151</v>
      </c>
      <c r="B1997" s="3">
        <v>46293</v>
      </c>
      <c r="C1997" s="4" t="s">
        <v>0</v>
      </c>
      <c r="D1997" s="4" t="s">
        <v>1</v>
      </c>
      <c r="E1997" s="4" t="s">
        <v>28</v>
      </c>
      <c r="F1997" s="4" t="s">
        <v>3</v>
      </c>
      <c r="G1997" s="4" t="s">
        <v>4</v>
      </c>
      <c r="H1997" s="4" t="s">
        <v>5</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6">
      <c r="A1998" s="2">
        <v>1331</v>
      </c>
      <c r="B1998" s="3">
        <v>46293</v>
      </c>
      <c r="C1998" s="4" t="s">
        <v>0</v>
      </c>
      <c r="D1998" s="4" t="s">
        <v>1</v>
      </c>
      <c r="E1998" s="4" t="s">
        <v>2</v>
      </c>
      <c r="F1998" s="4" t="s">
        <v>13</v>
      </c>
      <c r="G1998" s="4" t="s">
        <v>34</v>
      </c>
      <c r="H1998" s="4" t="s">
        <v>35</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6">
      <c r="A1999" s="2">
        <v>2388</v>
      </c>
      <c r="B1999" s="3">
        <v>46293</v>
      </c>
      <c r="C1999" s="4" t="s">
        <v>20</v>
      </c>
      <c r="D1999" s="4" t="s">
        <v>33</v>
      </c>
      <c r="E1999" s="4" t="s">
        <v>2</v>
      </c>
      <c r="F1999" s="4" t="s">
        <v>3</v>
      </c>
      <c r="G1999" s="4" t="s">
        <v>9</v>
      </c>
      <c r="H1999" s="4" t="s">
        <v>10</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6">
      <c r="A2000" s="2">
        <v>2795</v>
      </c>
      <c r="B2000" s="3">
        <v>46293</v>
      </c>
      <c r="C2000" s="4" t="s">
        <v>6</v>
      </c>
      <c r="D2000" s="4" t="s">
        <v>43</v>
      </c>
      <c r="E2000" s="4" t="s">
        <v>2</v>
      </c>
      <c r="F2000" s="4" t="s">
        <v>13</v>
      </c>
      <c r="G2000" s="4" t="s">
        <v>9</v>
      </c>
      <c r="H2000" s="4" t="s">
        <v>17</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6">
      <c r="A2001" s="2">
        <v>2840</v>
      </c>
      <c r="B2001" s="3">
        <v>46293</v>
      </c>
      <c r="C2001" s="4" t="s">
        <v>0</v>
      </c>
      <c r="D2001" s="4" t="s">
        <v>1</v>
      </c>
      <c r="E2001" s="4" t="s">
        <v>2</v>
      </c>
      <c r="F2001" s="4" t="s">
        <v>3</v>
      </c>
      <c r="G2001" s="4" t="s">
        <v>9</v>
      </c>
      <c r="H2001" s="4" t="s">
        <v>37</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6">
      <c r="A2002" s="2">
        <v>2863</v>
      </c>
      <c r="B2002" s="3">
        <v>46293</v>
      </c>
      <c r="C2002" s="4" t="s">
        <v>11</v>
      </c>
      <c r="D2002" s="4" t="s">
        <v>12</v>
      </c>
      <c r="E2002" s="4" t="s">
        <v>19</v>
      </c>
      <c r="F2002" s="4" t="s">
        <v>13</v>
      </c>
      <c r="G2002" s="4" t="s">
        <v>14</v>
      </c>
      <c r="H2002" s="4" t="s">
        <v>44</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6">
      <c r="A2003" s="2">
        <v>4522</v>
      </c>
      <c r="B2003" s="3">
        <v>46293</v>
      </c>
      <c r="C2003" s="4" t="s">
        <v>20</v>
      </c>
      <c r="D2003" s="4" t="s">
        <v>47</v>
      </c>
      <c r="E2003" s="4" t="s">
        <v>28</v>
      </c>
      <c r="F2003" s="4" t="s">
        <v>16</v>
      </c>
      <c r="G2003" s="4" t="s">
        <v>23</v>
      </c>
      <c r="H2003" s="4" t="s">
        <v>51</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6">
      <c r="A2004" s="2">
        <v>5200</v>
      </c>
      <c r="B2004" s="3">
        <v>46293</v>
      </c>
      <c r="C2004" s="4" t="s">
        <v>6</v>
      </c>
      <c r="D2004" s="4" t="s">
        <v>43</v>
      </c>
      <c r="E2004" s="4" t="s">
        <v>2</v>
      </c>
      <c r="F2004" s="4" t="s">
        <v>13</v>
      </c>
      <c r="G2004" s="4" t="s">
        <v>23</v>
      </c>
      <c r="H2004" s="4" t="s">
        <v>29</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6">
      <c r="A2005" s="2">
        <v>452</v>
      </c>
      <c r="B2005" s="3">
        <v>46294</v>
      </c>
      <c r="C2005" s="4" t="s">
        <v>6</v>
      </c>
      <c r="D2005" s="4" t="s">
        <v>7</v>
      </c>
      <c r="E2005" s="4" t="s">
        <v>2</v>
      </c>
      <c r="F2005" s="4" t="s">
        <v>3</v>
      </c>
      <c r="G2005" s="4" t="s">
        <v>14</v>
      </c>
      <c r="H2005" s="4" t="s">
        <v>15</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6">
      <c r="A2006" s="2">
        <v>871</v>
      </c>
      <c r="B2006" s="3">
        <v>46294</v>
      </c>
      <c r="C2006" s="4" t="s">
        <v>6</v>
      </c>
      <c r="D2006" s="4" t="s">
        <v>43</v>
      </c>
      <c r="E2006" s="4" t="s">
        <v>2</v>
      </c>
      <c r="F2006" s="4" t="s">
        <v>13</v>
      </c>
      <c r="G2006" s="4" t="s">
        <v>14</v>
      </c>
      <c r="H2006" s="4" t="s">
        <v>32</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6">
      <c r="A2007" s="2">
        <v>922</v>
      </c>
      <c r="B2007" s="3">
        <v>46294</v>
      </c>
      <c r="C2007" s="4" t="s">
        <v>20</v>
      </c>
      <c r="D2007" s="4" t="s">
        <v>33</v>
      </c>
      <c r="E2007" s="4" t="s">
        <v>28</v>
      </c>
      <c r="F2007" s="4" t="s">
        <v>16</v>
      </c>
      <c r="G2007" s="4" t="s">
        <v>9</v>
      </c>
      <c r="H2007" s="4" t="s">
        <v>17</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6">
      <c r="A2008" s="2">
        <v>1491</v>
      </c>
      <c r="B2008" s="3">
        <v>46294</v>
      </c>
      <c r="C2008" s="4" t="s">
        <v>20</v>
      </c>
      <c r="D2008" s="4" t="s">
        <v>33</v>
      </c>
      <c r="E2008" s="4" t="s">
        <v>19</v>
      </c>
      <c r="F2008" s="4" t="s">
        <v>13</v>
      </c>
      <c r="G2008" s="4" t="s">
        <v>34</v>
      </c>
      <c r="H2008" s="4" t="s">
        <v>42</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6">
      <c r="A2009" s="2">
        <v>1548</v>
      </c>
      <c r="B2009" s="3">
        <v>46294</v>
      </c>
      <c r="C2009" s="4" t="s">
        <v>0</v>
      </c>
      <c r="D2009" s="4" t="s">
        <v>36</v>
      </c>
      <c r="E2009" s="4" t="s">
        <v>19</v>
      </c>
      <c r="F2009" s="4" t="s">
        <v>3</v>
      </c>
      <c r="G2009" s="4" t="s">
        <v>9</v>
      </c>
      <c r="H2009" s="4" t="s">
        <v>46</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6">
      <c r="A2010" s="2">
        <v>2299</v>
      </c>
      <c r="B2010" s="3">
        <v>46294</v>
      </c>
      <c r="C2010" s="4" t="s">
        <v>6</v>
      </c>
      <c r="D2010" s="4" t="s">
        <v>41</v>
      </c>
      <c r="E2010" s="4" t="s">
        <v>2</v>
      </c>
      <c r="F2010" s="4" t="s">
        <v>13</v>
      </c>
      <c r="G2010" s="4" t="s">
        <v>14</v>
      </c>
      <c r="H2010" s="4" t="s">
        <v>15</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6">
      <c r="A2011" s="2">
        <v>3051</v>
      </c>
      <c r="B2011" s="3">
        <v>46294</v>
      </c>
      <c r="C2011" s="4" t="s">
        <v>6</v>
      </c>
      <c r="D2011" s="4" t="s">
        <v>49</v>
      </c>
      <c r="E2011" s="4" t="s">
        <v>2</v>
      </c>
      <c r="F2011" s="4" t="s">
        <v>13</v>
      </c>
      <c r="G2011" s="4" t="s">
        <v>34</v>
      </c>
      <c r="H2011" s="4" t="s">
        <v>45</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6">
      <c r="A2012" s="2">
        <v>4018</v>
      </c>
      <c r="B2012" s="3">
        <v>46294</v>
      </c>
      <c r="C2012" s="4" t="s">
        <v>6</v>
      </c>
      <c r="D2012" s="4" t="s">
        <v>27</v>
      </c>
      <c r="E2012" s="4" t="s">
        <v>2</v>
      </c>
      <c r="F2012" s="4" t="s">
        <v>13</v>
      </c>
      <c r="G2012" s="4" t="s">
        <v>34</v>
      </c>
      <c r="H2012" s="4" t="s">
        <v>45</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6">
      <c r="A2013" s="2">
        <v>4118</v>
      </c>
      <c r="B2013" s="3">
        <v>46294</v>
      </c>
      <c r="C2013" s="4" t="s">
        <v>6</v>
      </c>
      <c r="D2013" s="4" t="s">
        <v>49</v>
      </c>
      <c r="E2013" s="4" t="s">
        <v>8</v>
      </c>
      <c r="F2013" s="4" t="s">
        <v>3</v>
      </c>
      <c r="G2013" s="4" t="s">
        <v>9</v>
      </c>
      <c r="H2013" s="4" t="s">
        <v>37</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6">
      <c r="A2014" s="2">
        <v>4251</v>
      </c>
      <c r="B2014" s="3">
        <v>46294</v>
      </c>
      <c r="C2014" s="4" t="s">
        <v>6</v>
      </c>
      <c r="D2014" s="4" t="s">
        <v>41</v>
      </c>
      <c r="E2014" s="4" t="s">
        <v>2</v>
      </c>
      <c r="F2014" s="4" t="s">
        <v>3</v>
      </c>
      <c r="G2014" s="4" t="s">
        <v>4</v>
      </c>
      <c r="H2014" s="4" t="s">
        <v>26</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6">
      <c r="A2015" s="2">
        <v>4557</v>
      </c>
      <c r="B2015" s="3">
        <v>46294</v>
      </c>
      <c r="C2015" s="4" t="s">
        <v>20</v>
      </c>
      <c r="D2015" s="4" t="s">
        <v>33</v>
      </c>
      <c r="E2015" s="4" t="s">
        <v>2</v>
      </c>
      <c r="F2015" s="4" t="s">
        <v>13</v>
      </c>
      <c r="G2015" s="4" t="s">
        <v>4</v>
      </c>
      <c r="H2015" s="4" t="s">
        <v>22</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6">
      <c r="A2016" s="2">
        <v>4811</v>
      </c>
      <c r="B2016" s="3">
        <v>46294</v>
      </c>
      <c r="C2016" s="4" t="s">
        <v>6</v>
      </c>
      <c r="D2016" s="4" t="s">
        <v>49</v>
      </c>
      <c r="E2016" s="4" t="s">
        <v>2</v>
      </c>
      <c r="F2016" s="4" t="s">
        <v>13</v>
      </c>
      <c r="G2016" s="4" t="s">
        <v>9</v>
      </c>
      <c r="H2016" s="4" t="s">
        <v>37</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6">
      <c r="A2017" s="2">
        <v>306</v>
      </c>
      <c r="B2017" s="3">
        <v>46295</v>
      </c>
      <c r="C2017" s="4" t="s">
        <v>11</v>
      </c>
      <c r="D2017" s="4" t="s">
        <v>39</v>
      </c>
      <c r="E2017" s="4" t="s">
        <v>19</v>
      </c>
      <c r="F2017" s="4" t="s">
        <v>16</v>
      </c>
      <c r="G2017" s="4" t="s">
        <v>4</v>
      </c>
      <c r="H2017" s="4" t="s">
        <v>22</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6">
      <c r="A2018" s="2">
        <v>1158</v>
      </c>
      <c r="B2018" s="3">
        <v>46295</v>
      </c>
      <c r="C2018" s="4" t="s">
        <v>0</v>
      </c>
      <c r="D2018" s="4" t="s">
        <v>36</v>
      </c>
      <c r="E2018" s="4" t="s">
        <v>19</v>
      </c>
      <c r="F2018" s="4" t="s">
        <v>3</v>
      </c>
      <c r="G2018" s="4" t="s">
        <v>34</v>
      </c>
      <c r="H2018" s="4" t="s">
        <v>35</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6">
      <c r="A2019" s="2">
        <v>1639</v>
      </c>
      <c r="B2019" s="3">
        <v>46295</v>
      </c>
      <c r="C2019" s="4" t="s">
        <v>11</v>
      </c>
      <c r="D2019" s="4" t="s">
        <v>12</v>
      </c>
      <c r="E2019" s="4" t="s">
        <v>19</v>
      </c>
      <c r="F2019" s="4" t="s">
        <v>16</v>
      </c>
      <c r="G2019" s="4" t="s">
        <v>9</v>
      </c>
      <c r="H2019" s="4" t="s">
        <v>17</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6">
      <c r="A2020" s="2">
        <v>2247</v>
      </c>
      <c r="B2020" s="3">
        <v>46295</v>
      </c>
      <c r="C2020" s="4" t="s">
        <v>6</v>
      </c>
      <c r="D2020" s="4" t="s">
        <v>27</v>
      </c>
      <c r="E2020" s="4" t="s">
        <v>19</v>
      </c>
      <c r="F2020" s="4" t="s">
        <v>16</v>
      </c>
      <c r="G2020" s="4" t="s">
        <v>14</v>
      </c>
      <c r="H2020" s="4" t="s">
        <v>48</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6">
      <c r="A2021" s="2">
        <v>3119</v>
      </c>
      <c r="B2021" s="3">
        <v>46295</v>
      </c>
      <c r="C2021" s="4" t="s">
        <v>20</v>
      </c>
      <c r="D2021" s="4" t="s">
        <v>21</v>
      </c>
      <c r="E2021" s="4" t="s">
        <v>19</v>
      </c>
      <c r="F2021" s="4" t="s">
        <v>3</v>
      </c>
      <c r="G2021" s="4" t="s">
        <v>9</v>
      </c>
      <c r="H2021" s="4" t="s">
        <v>46</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6">
      <c r="A2022" s="2">
        <v>3267</v>
      </c>
      <c r="B2022" s="3">
        <v>46295</v>
      </c>
      <c r="C2022" s="4" t="s">
        <v>20</v>
      </c>
      <c r="D2022" s="4" t="s">
        <v>47</v>
      </c>
      <c r="E2022" s="4" t="s">
        <v>28</v>
      </c>
      <c r="F2022" s="4" t="s">
        <v>3</v>
      </c>
      <c r="G2022" s="4" t="s">
        <v>4</v>
      </c>
      <c r="H2022" s="4" t="s">
        <v>5</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6">
      <c r="A2023" s="2">
        <v>3382</v>
      </c>
      <c r="B2023" s="3">
        <v>46295</v>
      </c>
      <c r="C2023" s="4" t="s">
        <v>20</v>
      </c>
      <c r="D2023" s="4" t="s">
        <v>21</v>
      </c>
      <c r="E2023" s="4" t="s">
        <v>28</v>
      </c>
      <c r="F2023" s="4" t="s">
        <v>13</v>
      </c>
      <c r="G2023" s="4" t="s">
        <v>4</v>
      </c>
      <c r="H2023" s="4" t="s">
        <v>5</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6">
      <c r="A2024" s="2">
        <v>3814</v>
      </c>
      <c r="B2024" s="3">
        <v>46295</v>
      </c>
      <c r="C2024" s="4" t="s">
        <v>6</v>
      </c>
      <c r="D2024" s="4" t="s">
        <v>43</v>
      </c>
      <c r="E2024" s="4" t="s">
        <v>8</v>
      </c>
      <c r="F2024" s="4" t="s">
        <v>3</v>
      </c>
      <c r="G2024" s="4" t="s">
        <v>9</v>
      </c>
      <c r="H2024" s="4" t="s">
        <v>17</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6">
      <c r="A2025" s="2">
        <v>3818</v>
      </c>
      <c r="B2025" s="3">
        <v>46295</v>
      </c>
      <c r="C2025" s="4" t="s">
        <v>0</v>
      </c>
      <c r="D2025" s="4" t="s">
        <v>50</v>
      </c>
      <c r="E2025" s="4" t="s">
        <v>2</v>
      </c>
      <c r="F2025" s="4" t="s">
        <v>3</v>
      </c>
      <c r="G2025" s="4" t="s">
        <v>14</v>
      </c>
      <c r="H2025" s="4" t="s">
        <v>15</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6">
      <c r="A2026" s="2">
        <v>4347</v>
      </c>
      <c r="B2026" s="3">
        <v>46295</v>
      </c>
      <c r="C2026" s="4" t="s">
        <v>20</v>
      </c>
      <c r="D2026" s="4" t="s">
        <v>47</v>
      </c>
      <c r="E2026" s="4" t="s">
        <v>28</v>
      </c>
      <c r="F2026" s="4" t="s">
        <v>13</v>
      </c>
      <c r="G2026" s="4" t="s">
        <v>4</v>
      </c>
      <c r="H2026" s="4" t="s">
        <v>5</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6">
      <c r="A2027" s="2">
        <v>4646</v>
      </c>
      <c r="B2027" s="3">
        <v>46295</v>
      </c>
      <c r="C2027" s="4" t="s">
        <v>11</v>
      </c>
      <c r="D2027" s="4" t="s">
        <v>18</v>
      </c>
      <c r="E2027" s="4" t="s">
        <v>2</v>
      </c>
      <c r="F2027" s="4" t="s">
        <v>16</v>
      </c>
      <c r="G2027" s="4" t="s">
        <v>34</v>
      </c>
      <c r="H2027" s="4" t="s">
        <v>45</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6">
      <c r="A2028" s="2">
        <v>5102</v>
      </c>
      <c r="B2028" s="3">
        <v>46295</v>
      </c>
      <c r="C2028" s="4" t="s">
        <v>6</v>
      </c>
      <c r="D2028" s="4" t="s">
        <v>49</v>
      </c>
      <c r="E2028" s="4" t="s">
        <v>2</v>
      </c>
      <c r="F2028" s="4" t="s">
        <v>13</v>
      </c>
      <c r="G2028" s="4" t="s">
        <v>23</v>
      </c>
      <c r="H2028" s="4" t="s">
        <v>29</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6">
      <c r="A2029" s="2">
        <v>5152</v>
      </c>
      <c r="B2029" s="3">
        <v>46295</v>
      </c>
      <c r="C2029" s="4" t="s">
        <v>20</v>
      </c>
      <c r="D2029" s="4" t="s">
        <v>47</v>
      </c>
      <c r="E2029" s="4" t="s">
        <v>2</v>
      </c>
      <c r="F2029" s="4" t="s">
        <v>13</v>
      </c>
      <c r="G2029" s="4" t="s">
        <v>9</v>
      </c>
      <c r="H2029" s="4" t="s">
        <v>10</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6">
      <c r="A2030" s="2">
        <v>151</v>
      </c>
      <c r="B2030" s="3">
        <v>46296</v>
      </c>
      <c r="C2030" s="4" t="s">
        <v>11</v>
      </c>
      <c r="D2030" s="4" t="s">
        <v>39</v>
      </c>
      <c r="E2030" s="4" t="s">
        <v>2</v>
      </c>
      <c r="F2030" s="4" t="s">
        <v>13</v>
      </c>
      <c r="G2030" s="4" t="s">
        <v>9</v>
      </c>
      <c r="H2030" s="4" t="s">
        <v>17</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6">
      <c r="A2031" s="2">
        <v>1292</v>
      </c>
      <c r="B2031" s="3">
        <v>46296</v>
      </c>
      <c r="C2031" s="4" t="s">
        <v>0</v>
      </c>
      <c r="D2031" s="4" t="s">
        <v>36</v>
      </c>
      <c r="E2031" s="4" t="s">
        <v>19</v>
      </c>
      <c r="F2031" s="4" t="s">
        <v>13</v>
      </c>
      <c r="G2031" s="4" t="s">
        <v>23</v>
      </c>
      <c r="H2031" s="4" t="s">
        <v>40</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6">
      <c r="A2032" s="2">
        <v>1862</v>
      </c>
      <c r="B2032" s="3">
        <v>46296</v>
      </c>
      <c r="C2032" s="4" t="s">
        <v>20</v>
      </c>
      <c r="D2032" s="4" t="s">
        <v>33</v>
      </c>
      <c r="E2032" s="4" t="s">
        <v>2</v>
      </c>
      <c r="F2032" s="4" t="s">
        <v>13</v>
      </c>
      <c r="G2032" s="4" t="s">
        <v>23</v>
      </c>
      <c r="H2032" s="4" t="s">
        <v>51</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6">
      <c r="A2033" s="2">
        <v>2569</v>
      </c>
      <c r="B2033" s="3">
        <v>46296</v>
      </c>
      <c r="C2033" s="4" t="s">
        <v>20</v>
      </c>
      <c r="D2033" s="4" t="s">
        <v>47</v>
      </c>
      <c r="E2033" s="4" t="s">
        <v>8</v>
      </c>
      <c r="F2033" s="4" t="s">
        <v>16</v>
      </c>
      <c r="G2033" s="4" t="s">
        <v>4</v>
      </c>
      <c r="H2033" s="4" t="s">
        <v>22</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6">
      <c r="A2034" s="2">
        <v>3333</v>
      </c>
      <c r="B2034" s="3">
        <v>46296</v>
      </c>
      <c r="C2034" s="4" t="s">
        <v>11</v>
      </c>
      <c r="D2034" s="4" t="s">
        <v>25</v>
      </c>
      <c r="E2034" s="4" t="s">
        <v>2</v>
      </c>
      <c r="F2034" s="4" t="s">
        <v>13</v>
      </c>
      <c r="G2034" s="4" t="s">
        <v>23</v>
      </c>
      <c r="H2034" s="4" t="s">
        <v>40</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6">
      <c r="A2035" s="2">
        <v>3830</v>
      </c>
      <c r="B2035" s="3">
        <v>46296</v>
      </c>
      <c r="C2035" s="4" t="s">
        <v>20</v>
      </c>
      <c r="D2035" s="4" t="s">
        <v>47</v>
      </c>
      <c r="E2035" s="4" t="s">
        <v>2</v>
      </c>
      <c r="F2035" s="4" t="s">
        <v>16</v>
      </c>
      <c r="G2035" s="4" t="s">
        <v>9</v>
      </c>
      <c r="H2035" s="4" t="s">
        <v>37</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6">
      <c r="A2036" s="2">
        <v>4868</v>
      </c>
      <c r="B2036" s="3">
        <v>46296</v>
      </c>
      <c r="C2036" s="4" t="s">
        <v>11</v>
      </c>
      <c r="D2036" s="4" t="s">
        <v>25</v>
      </c>
      <c r="E2036" s="4" t="s">
        <v>8</v>
      </c>
      <c r="F2036" s="4" t="s">
        <v>13</v>
      </c>
      <c r="G2036" s="4" t="s">
        <v>23</v>
      </c>
      <c r="H2036" s="4" t="s">
        <v>40</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6">
      <c r="A2037" s="2">
        <v>2250</v>
      </c>
      <c r="B2037" s="3">
        <v>46297</v>
      </c>
      <c r="C2037" s="4" t="s">
        <v>20</v>
      </c>
      <c r="D2037" s="4" t="s">
        <v>47</v>
      </c>
      <c r="E2037" s="4" t="s">
        <v>19</v>
      </c>
      <c r="F2037" s="4" t="s">
        <v>3</v>
      </c>
      <c r="G2037" s="4" t="s">
        <v>4</v>
      </c>
      <c r="H2037" s="4" t="s">
        <v>22</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6">
      <c r="A2038" s="2">
        <v>2516</v>
      </c>
      <c r="B2038" s="3">
        <v>46297</v>
      </c>
      <c r="C2038" s="4" t="s">
        <v>11</v>
      </c>
      <c r="D2038" s="4" t="s">
        <v>39</v>
      </c>
      <c r="E2038" s="4" t="s">
        <v>2</v>
      </c>
      <c r="F2038" s="4" t="s">
        <v>13</v>
      </c>
      <c r="G2038" s="4" t="s">
        <v>23</v>
      </c>
      <c r="H2038" s="4" t="s">
        <v>29</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6">
      <c r="A2039" s="2">
        <v>809</v>
      </c>
      <c r="B2039" s="3">
        <v>46298</v>
      </c>
      <c r="C2039" s="4" t="s">
        <v>20</v>
      </c>
      <c r="D2039" s="4" t="s">
        <v>33</v>
      </c>
      <c r="E2039" s="4" t="s">
        <v>2</v>
      </c>
      <c r="F2039" s="4" t="s">
        <v>13</v>
      </c>
      <c r="G2039" s="4" t="s">
        <v>34</v>
      </c>
      <c r="H2039" s="4" t="s">
        <v>35</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6">
      <c r="A2040" s="2">
        <v>1852</v>
      </c>
      <c r="B2040" s="3">
        <v>46298</v>
      </c>
      <c r="C2040" s="4" t="s">
        <v>6</v>
      </c>
      <c r="D2040" s="4" t="s">
        <v>43</v>
      </c>
      <c r="E2040" s="4" t="s">
        <v>8</v>
      </c>
      <c r="F2040" s="4" t="s">
        <v>16</v>
      </c>
      <c r="G2040" s="4" t="s">
        <v>14</v>
      </c>
      <c r="H2040" s="4" t="s">
        <v>48</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6">
      <c r="A2041" s="2">
        <v>3627</v>
      </c>
      <c r="B2041" s="3">
        <v>46298</v>
      </c>
      <c r="C2041" s="4" t="s">
        <v>20</v>
      </c>
      <c r="D2041" s="4" t="s">
        <v>21</v>
      </c>
      <c r="E2041" s="4" t="s">
        <v>19</v>
      </c>
      <c r="F2041" s="4" t="s">
        <v>13</v>
      </c>
      <c r="G2041" s="4" t="s">
        <v>23</v>
      </c>
      <c r="H2041" s="4" t="s">
        <v>29</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6">
      <c r="A2042" s="2">
        <v>4135</v>
      </c>
      <c r="B2042" s="3">
        <v>46298</v>
      </c>
      <c r="C2042" s="4" t="s">
        <v>0</v>
      </c>
      <c r="D2042" s="4" t="s">
        <v>50</v>
      </c>
      <c r="E2042" s="4" t="s">
        <v>2</v>
      </c>
      <c r="F2042" s="4" t="s">
        <v>13</v>
      </c>
      <c r="G2042" s="4" t="s">
        <v>9</v>
      </c>
      <c r="H2042" s="4" t="s">
        <v>17</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6">
      <c r="A2043" s="2">
        <v>4138</v>
      </c>
      <c r="B2043" s="3">
        <v>46298</v>
      </c>
      <c r="C2043" s="4" t="s">
        <v>6</v>
      </c>
      <c r="D2043" s="4" t="s">
        <v>41</v>
      </c>
      <c r="E2043" s="4" t="s">
        <v>19</v>
      </c>
      <c r="F2043" s="4" t="s">
        <v>16</v>
      </c>
      <c r="G2043" s="4" t="s">
        <v>9</v>
      </c>
      <c r="H2043" s="4" t="s">
        <v>17</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6">
      <c r="A2044" s="2">
        <v>4286</v>
      </c>
      <c r="B2044" s="3">
        <v>46298</v>
      </c>
      <c r="C2044" s="4" t="s">
        <v>6</v>
      </c>
      <c r="D2044" s="4" t="s">
        <v>27</v>
      </c>
      <c r="E2044" s="4" t="s">
        <v>19</v>
      </c>
      <c r="F2044" s="4" t="s">
        <v>3</v>
      </c>
      <c r="G2044" s="4" t="s">
        <v>23</v>
      </c>
      <c r="H2044" s="4" t="s">
        <v>24</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6">
      <c r="A2045" s="2">
        <v>4371</v>
      </c>
      <c r="B2045" s="3">
        <v>46298</v>
      </c>
      <c r="C2045" s="4" t="s">
        <v>6</v>
      </c>
      <c r="D2045" s="4" t="s">
        <v>27</v>
      </c>
      <c r="E2045" s="4" t="s">
        <v>2</v>
      </c>
      <c r="F2045" s="4" t="s">
        <v>3</v>
      </c>
      <c r="G2045" s="4" t="s">
        <v>34</v>
      </c>
      <c r="H2045" s="4" t="s">
        <v>38</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6">
      <c r="A2046" s="2">
        <v>905</v>
      </c>
      <c r="B2046" s="3">
        <v>46299</v>
      </c>
      <c r="C2046" s="4" t="s">
        <v>11</v>
      </c>
      <c r="D2046" s="4" t="s">
        <v>18</v>
      </c>
      <c r="E2046" s="4" t="s">
        <v>2</v>
      </c>
      <c r="F2046" s="4" t="s">
        <v>13</v>
      </c>
      <c r="G2046" s="4" t="s">
        <v>9</v>
      </c>
      <c r="H2046" s="4" t="s">
        <v>17</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6">
      <c r="A2047" s="2">
        <v>1415</v>
      </c>
      <c r="B2047" s="3">
        <v>46299</v>
      </c>
      <c r="C2047" s="4" t="s">
        <v>6</v>
      </c>
      <c r="D2047" s="4" t="s">
        <v>41</v>
      </c>
      <c r="E2047" s="4" t="s">
        <v>28</v>
      </c>
      <c r="F2047" s="4" t="s">
        <v>3</v>
      </c>
      <c r="G2047" s="4" t="s">
        <v>14</v>
      </c>
      <c r="H2047" s="4" t="s">
        <v>48</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6">
      <c r="A2048" s="2">
        <v>2205</v>
      </c>
      <c r="B2048" s="3">
        <v>46299</v>
      </c>
      <c r="C2048" s="4" t="s">
        <v>20</v>
      </c>
      <c r="D2048" s="4" t="s">
        <v>47</v>
      </c>
      <c r="E2048" s="4" t="s">
        <v>2</v>
      </c>
      <c r="F2048" s="4" t="s">
        <v>13</v>
      </c>
      <c r="G2048" s="4" t="s">
        <v>9</v>
      </c>
      <c r="H2048" s="4" t="s">
        <v>10</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6">
      <c r="A2049" s="2">
        <v>2374</v>
      </c>
      <c r="B2049" s="3">
        <v>46299</v>
      </c>
      <c r="C2049" s="4" t="s">
        <v>20</v>
      </c>
      <c r="D2049" s="4" t="s">
        <v>47</v>
      </c>
      <c r="E2049" s="4" t="s">
        <v>28</v>
      </c>
      <c r="F2049" s="4" t="s">
        <v>3</v>
      </c>
      <c r="G2049" s="4" t="s">
        <v>9</v>
      </c>
      <c r="H2049" s="4" t="s">
        <v>46</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6">
      <c r="A2050" s="2">
        <v>4840</v>
      </c>
      <c r="B2050" s="3">
        <v>46299</v>
      </c>
      <c r="C2050" s="4" t="s">
        <v>6</v>
      </c>
      <c r="D2050" s="4" t="s">
        <v>43</v>
      </c>
      <c r="E2050" s="4" t="s">
        <v>8</v>
      </c>
      <c r="F2050" s="4" t="s">
        <v>16</v>
      </c>
      <c r="G2050" s="4" t="s">
        <v>23</v>
      </c>
      <c r="H2050" s="4" t="s">
        <v>29</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6">
      <c r="A2051" s="2">
        <v>4984</v>
      </c>
      <c r="B2051" s="3">
        <v>46299</v>
      </c>
      <c r="C2051" s="4" t="s">
        <v>11</v>
      </c>
      <c r="D2051" s="4" t="s">
        <v>52</v>
      </c>
      <c r="E2051" s="4" t="s">
        <v>2</v>
      </c>
      <c r="F2051" s="4" t="s">
        <v>3</v>
      </c>
      <c r="G2051" s="4" t="s">
        <v>34</v>
      </c>
      <c r="H2051" s="4" t="s">
        <v>42</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6">
      <c r="A2052" s="2">
        <v>641</v>
      </c>
      <c r="B2052" s="3">
        <v>46300</v>
      </c>
      <c r="C2052" s="4" t="s">
        <v>6</v>
      </c>
      <c r="D2052" s="4" t="s">
        <v>41</v>
      </c>
      <c r="E2052" s="4" t="s">
        <v>19</v>
      </c>
      <c r="F2052" s="4" t="s">
        <v>3</v>
      </c>
      <c r="G2052" s="4" t="s">
        <v>23</v>
      </c>
      <c r="H2052" s="4" t="s">
        <v>51</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6">
      <c r="A2053" s="2">
        <v>1358</v>
      </c>
      <c r="B2053" s="3">
        <v>46300</v>
      </c>
      <c r="C2053" s="4" t="s">
        <v>0</v>
      </c>
      <c r="D2053" s="4" t="s">
        <v>1</v>
      </c>
      <c r="E2053" s="4" t="s">
        <v>2</v>
      </c>
      <c r="F2053" s="4" t="s">
        <v>13</v>
      </c>
      <c r="G2053" s="4" t="s">
        <v>14</v>
      </c>
      <c r="H2053" s="4" t="s">
        <v>15</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6">
      <c r="A2054" s="2">
        <v>3904</v>
      </c>
      <c r="B2054" s="3">
        <v>46300</v>
      </c>
      <c r="C2054" s="4" t="s">
        <v>6</v>
      </c>
      <c r="D2054" s="4" t="s">
        <v>27</v>
      </c>
      <c r="E2054" s="4" t="s">
        <v>2</v>
      </c>
      <c r="F2054" s="4" t="s">
        <v>3</v>
      </c>
      <c r="G2054" s="4" t="s">
        <v>14</v>
      </c>
      <c r="H2054" s="4" t="s">
        <v>32</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6">
      <c r="A2055" s="2">
        <v>4336</v>
      </c>
      <c r="B2055" s="3">
        <v>46300</v>
      </c>
      <c r="C2055" s="4" t="s">
        <v>0</v>
      </c>
      <c r="D2055" s="4" t="s">
        <v>50</v>
      </c>
      <c r="E2055" s="4" t="s">
        <v>28</v>
      </c>
      <c r="F2055" s="4" t="s">
        <v>3</v>
      </c>
      <c r="G2055" s="4" t="s">
        <v>9</v>
      </c>
      <c r="H2055" s="4" t="s">
        <v>17</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6">
      <c r="A2056" s="2">
        <v>4705</v>
      </c>
      <c r="B2056" s="3">
        <v>46300</v>
      </c>
      <c r="C2056" s="4" t="s">
        <v>0</v>
      </c>
      <c r="D2056" s="4" t="s">
        <v>1</v>
      </c>
      <c r="E2056" s="4" t="s">
        <v>19</v>
      </c>
      <c r="F2056" s="4" t="s">
        <v>3</v>
      </c>
      <c r="G2056" s="4" t="s">
        <v>23</v>
      </c>
      <c r="H2056" s="4" t="s">
        <v>51</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6">
      <c r="A2057" s="2">
        <v>1094</v>
      </c>
      <c r="B2057" s="3">
        <v>46301</v>
      </c>
      <c r="C2057" s="4" t="s">
        <v>20</v>
      </c>
      <c r="D2057" s="4" t="s">
        <v>21</v>
      </c>
      <c r="E2057" s="4" t="s">
        <v>2</v>
      </c>
      <c r="F2057" s="4" t="s">
        <v>13</v>
      </c>
      <c r="G2057" s="4" t="s">
        <v>34</v>
      </c>
      <c r="H2057" s="4" t="s">
        <v>38</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6">
      <c r="A2058" s="2">
        <v>3926</v>
      </c>
      <c r="B2058" s="3">
        <v>46301</v>
      </c>
      <c r="C2058" s="4" t="s">
        <v>11</v>
      </c>
      <c r="D2058" s="4" t="s">
        <v>25</v>
      </c>
      <c r="E2058" s="4" t="s">
        <v>2</v>
      </c>
      <c r="F2058" s="4" t="s">
        <v>16</v>
      </c>
      <c r="G2058" s="4" t="s">
        <v>9</v>
      </c>
      <c r="H2058" s="4" t="s">
        <v>37</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6">
      <c r="A2059" s="2">
        <v>524</v>
      </c>
      <c r="B2059" s="3">
        <v>46302</v>
      </c>
      <c r="C2059" s="4" t="s">
        <v>20</v>
      </c>
      <c r="D2059" s="4" t="s">
        <v>33</v>
      </c>
      <c r="E2059" s="4" t="s">
        <v>19</v>
      </c>
      <c r="F2059" s="4" t="s">
        <v>13</v>
      </c>
      <c r="G2059" s="4" t="s">
        <v>4</v>
      </c>
      <c r="H2059" s="4" t="s">
        <v>30</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6">
      <c r="A2060" s="2">
        <v>2277</v>
      </c>
      <c r="B2060" s="3">
        <v>46302</v>
      </c>
      <c r="C2060" s="4" t="s">
        <v>0</v>
      </c>
      <c r="D2060" s="4" t="s">
        <v>1</v>
      </c>
      <c r="E2060" s="4" t="s">
        <v>2</v>
      </c>
      <c r="F2060" s="4" t="s">
        <v>13</v>
      </c>
      <c r="G2060" s="4" t="s">
        <v>4</v>
      </c>
      <c r="H2060" s="4" t="s">
        <v>30</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6">
      <c r="A2061" s="2">
        <v>2442</v>
      </c>
      <c r="B2061" s="3">
        <v>46302</v>
      </c>
      <c r="C2061" s="4" t="s">
        <v>11</v>
      </c>
      <c r="D2061" s="4" t="s">
        <v>12</v>
      </c>
      <c r="E2061" s="4" t="s">
        <v>8</v>
      </c>
      <c r="F2061" s="4" t="s">
        <v>16</v>
      </c>
      <c r="G2061" s="4" t="s">
        <v>9</v>
      </c>
      <c r="H2061" s="4" t="s">
        <v>37</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6">
      <c r="A2062" s="2">
        <v>2809</v>
      </c>
      <c r="B2062" s="3">
        <v>46302</v>
      </c>
      <c r="C2062" s="4" t="s">
        <v>20</v>
      </c>
      <c r="D2062" s="4" t="s">
        <v>33</v>
      </c>
      <c r="E2062" s="4" t="s">
        <v>2</v>
      </c>
      <c r="F2062" s="4" t="s">
        <v>3</v>
      </c>
      <c r="G2062" s="4" t="s">
        <v>9</v>
      </c>
      <c r="H2062" s="4" t="s">
        <v>46</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6">
      <c r="A2063" s="2">
        <v>2946</v>
      </c>
      <c r="B2063" s="3">
        <v>46302</v>
      </c>
      <c r="C2063" s="4" t="s">
        <v>11</v>
      </c>
      <c r="D2063" s="4" t="s">
        <v>52</v>
      </c>
      <c r="E2063" s="4" t="s">
        <v>2</v>
      </c>
      <c r="F2063" s="4" t="s">
        <v>3</v>
      </c>
      <c r="G2063" s="4" t="s">
        <v>4</v>
      </c>
      <c r="H2063" s="4" t="s">
        <v>30</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6">
      <c r="A2064" s="2">
        <v>4147</v>
      </c>
      <c r="B2064" s="3">
        <v>46302</v>
      </c>
      <c r="C2064" s="4" t="s">
        <v>6</v>
      </c>
      <c r="D2064" s="4" t="s">
        <v>43</v>
      </c>
      <c r="E2064" s="4" t="s">
        <v>19</v>
      </c>
      <c r="F2064" s="4" t="s">
        <v>3</v>
      </c>
      <c r="G2064" s="4" t="s">
        <v>4</v>
      </c>
      <c r="H2064" s="4" t="s">
        <v>26</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6">
      <c r="A2065" s="2">
        <v>4164</v>
      </c>
      <c r="B2065" s="3">
        <v>46302</v>
      </c>
      <c r="C2065" s="4" t="s">
        <v>0</v>
      </c>
      <c r="D2065" s="4" t="s">
        <v>36</v>
      </c>
      <c r="E2065" s="4" t="s">
        <v>19</v>
      </c>
      <c r="F2065" s="4" t="s">
        <v>13</v>
      </c>
      <c r="G2065" s="4" t="s">
        <v>9</v>
      </c>
      <c r="H2065" s="4" t="s">
        <v>17</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6">
      <c r="A2066" s="2">
        <v>4275</v>
      </c>
      <c r="B2066" s="3">
        <v>46302</v>
      </c>
      <c r="C2066" s="4" t="s">
        <v>20</v>
      </c>
      <c r="D2066" s="4" t="s">
        <v>31</v>
      </c>
      <c r="E2066" s="4" t="s">
        <v>28</v>
      </c>
      <c r="F2066" s="4" t="s">
        <v>3</v>
      </c>
      <c r="G2066" s="4" t="s">
        <v>4</v>
      </c>
      <c r="H2066" s="4" t="s">
        <v>22</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6">
      <c r="A2067" s="2">
        <v>5062</v>
      </c>
      <c r="B2067" s="3">
        <v>46302</v>
      </c>
      <c r="C2067" s="4" t="s">
        <v>6</v>
      </c>
      <c r="D2067" s="4" t="s">
        <v>43</v>
      </c>
      <c r="E2067" s="4" t="s">
        <v>2</v>
      </c>
      <c r="F2067" s="4" t="s">
        <v>3</v>
      </c>
      <c r="G2067" s="4" t="s">
        <v>14</v>
      </c>
      <c r="H2067" s="4" t="s">
        <v>44</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6">
      <c r="A2068" s="2">
        <v>1126</v>
      </c>
      <c r="B2068" s="3">
        <v>46303</v>
      </c>
      <c r="C2068" s="4" t="s">
        <v>0</v>
      </c>
      <c r="D2068" s="4" t="s">
        <v>36</v>
      </c>
      <c r="E2068" s="4" t="s">
        <v>2</v>
      </c>
      <c r="F2068" s="4" t="s">
        <v>16</v>
      </c>
      <c r="G2068" s="4" t="s">
        <v>4</v>
      </c>
      <c r="H2068" s="4" t="s">
        <v>22</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6">
      <c r="A2069" s="2">
        <v>1865</v>
      </c>
      <c r="B2069" s="3">
        <v>46303</v>
      </c>
      <c r="C2069" s="4" t="s">
        <v>20</v>
      </c>
      <c r="D2069" s="4" t="s">
        <v>33</v>
      </c>
      <c r="E2069" s="4" t="s">
        <v>2</v>
      </c>
      <c r="F2069" s="4" t="s">
        <v>3</v>
      </c>
      <c r="G2069" s="4" t="s">
        <v>34</v>
      </c>
      <c r="H2069" s="4" t="s">
        <v>35</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6">
      <c r="A2070" s="2">
        <v>2471</v>
      </c>
      <c r="B2070" s="3">
        <v>46303</v>
      </c>
      <c r="C2070" s="4" t="s">
        <v>20</v>
      </c>
      <c r="D2070" s="4" t="s">
        <v>47</v>
      </c>
      <c r="E2070" s="4" t="s">
        <v>19</v>
      </c>
      <c r="F2070" s="4" t="s">
        <v>13</v>
      </c>
      <c r="G2070" s="4" t="s">
        <v>34</v>
      </c>
      <c r="H2070" s="4" t="s">
        <v>35</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6">
      <c r="A2071" s="2">
        <v>3208</v>
      </c>
      <c r="B2071" s="3">
        <v>46303</v>
      </c>
      <c r="C2071" s="4" t="s">
        <v>11</v>
      </c>
      <c r="D2071" s="4" t="s">
        <v>39</v>
      </c>
      <c r="E2071" s="4" t="s">
        <v>8</v>
      </c>
      <c r="F2071" s="4" t="s">
        <v>13</v>
      </c>
      <c r="G2071" s="4" t="s">
        <v>4</v>
      </c>
      <c r="H2071" s="4" t="s">
        <v>26</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6">
      <c r="A2072" s="2">
        <v>4285</v>
      </c>
      <c r="B2072" s="3">
        <v>46303</v>
      </c>
      <c r="C2072" s="4" t="s">
        <v>20</v>
      </c>
      <c r="D2072" s="4" t="s">
        <v>21</v>
      </c>
      <c r="E2072" s="4" t="s">
        <v>2</v>
      </c>
      <c r="F2072" s="4" t="s">
        <v>3</v>
      </c>
      <c r="G2072" s="4" t="s">
        <v>9</v>
      </c>
      <c r="H2072" s="4" t="s">
        <v>10</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6">
      <c r="A2073" s="2">
        <v>261</v>
      </c>
      <c r="B2073" s="3">
        <v>46304</v>
      </c>
      <c r="C2073" s="4" t="s">
        <v>11</v>
      </c>
      <c r="D2073" s="4" t="s">
        <v>18</v>
      </c>
      <c r="E2073" s="4" t="s">
        <v>2</v>
      </c>
      <c r="F2073" s="4" t="s">
        <v>16</v>
      </c>
      <c r="G2073" s="4" t="s">
        <v>23</v>
      </c>
      <c r="H2073" s="4" t="s">
        <v>24</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6">
      <c r="A2074" s="2">
        <v>291</v>
      </c>
      <c r="B2074" s="3">
        <v>46304</v>
      </c>
      <c r="C2074" s="4" t="s">
        <v>11</v>
      </c>
      <c r="D2074" s="4" t="s">
        <v>12</v>
      </c>
      <c r="E2074" s="4" t="s">
        <v>2</v>
      </c>
      <c r="F2074" s="4" t="s">
        <v>13</v>
      </c>
      <c r="G2074" s="4" t="s">
        <v>14</v>
      </c>
      <c r="H2074" s="4" t="s">
        <v>44</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6">
      <c r="A2075" s="2">
        <v>670</v>
      </c>
      <c r="B2075" s="3">
        <v>46304</v>
      </c>
      <c r="C2075" s="4" t="s">
        <v>6</v>
      </c>
      <c r="D2075" s="4" t="s">
        <v>49</v>
      </c>
      <c r="E2075" s="4" t="s">
        <v>19</v>
      </c>
      <c r="F2075" s="4" t="s">
        <v>3</v>
      </c>
      <c r="G2075" s="4" t="s">
        <v>9</v>
      </c>
      <c r="H2075" s="4" t="s">
        <v>10</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6">
      <c r="A2076" s="2">
        <v>1306</v>
      </c>
      <c r="B2076" s="3">
        <v>46304</v>
      </c>
      <c r="C2076" s="4" t="s">
        <v>20</v>
      </c>
      <c r="D2076" s="4" t="s">
        <v>33</v>
      </c>
      <c r="E2076" s="4" t="s">
        <v>19</v>
      </c>
      <c r="F2076" s="4" t="s">
        <v>16</v>
      </c>
      <c r="G2076" s="4" t="s">
        <v>34</v>
      </c>
      <c r="H2076" s="4" t="s">
        <v>42</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6">
      <c r="A2077" s="2">
        <v>2400</v>
      </c>
      <c r="B2077" s="3">
        <v>46304</v>
      </c>
      <c r="C2077" s="4" t="s">
        <v>11</v>
      </c>
      <c r="D2077" s="4" t="s">
        <v>12</v>
      </c>
      <c r="E2077" s="4" t="s">
        <v>2</v>
      </c>
      <c r="F2077" s="4" t="s">
        <v>13</v>
      </c>
      <c r="G2077" s="4" t="s">
        <v>9</v>
      </c>
      <c r="H2077" s="4" t="s">
        <v>10</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6">
      <c r="A2078" s="2">
        <v>3816</v>
      </c>
      <c r="B2078" s="3">
        <v>46304</v>
      </c>
      <c r="C2078" s="4" t="s">
        <v>6</v>
      </c>
      <c r="D2078" s="4" t="s">
        <v>43</v>
      </c>
      <c r="E2078" s="4" t="s">
        <v>2</v>
      </c>
      <c r="F2078" s="4" t="s">
        <v>13</v>
      </c>
      <c r="G2078" s="4" t="s">
        <v>34</v>
      </c>
      <c r="H2078" s="4" t="s">
        <v>42</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6">
      <c r="A2079" s="2">
        <v>4038</v>
      </c>
      <c r="B2079" s="3">
        <v>46304</v>
      </c>
      <c r="C2079" s="4" t="s">
        <v>0</v>
      </c>
      <c r="D2079" s="4" t="s">
        <v>50</v>
      </c>
      <c r="E2079" s="4" t="s">
        <v>2</v>
      </c>
      <c r="F2079" s="4" t="s">
        <v>3</v>
      </c>
      <c r="G2079" s="4" t="s">
        <v>34</v>
      </c>
      <c r="H2079" s="4" t="s">
        <v>38</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6">
      <c r="A2080" s="2">
        <v>4686</v>
      </c>
      <c r="B2080" s="3">
        <v>46304</v>
      </c>
      <c r="C2080" s="4" t="s">
        <v>0</v>
      </c>
      <c r="D2080" s="4" t="s">
        <v>50</v>
      </c>
      <c r="E2080" s="4" t="s">
        <v>28</v>
      </c>
      <c r="F2080" s="4" t="s">
        <v>13</v>
      </c>
      <c r="G2080" s="4" t="s">
        <v>23</v>
      </c>
      <c r="H2080" s="4" t="s">
        <v>51</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6">
      <c r="A2081" s="2">
        <v>5076</v>
      </c>
      <c r="B2081" s="3">
        <v>46304</v>
      </c>
      <c r="C2081" s="4" t="s">
        <v>6</v>
      </c>
      <c r="D2081" s="4" t="s">
        <v>43</v>
      </c>
      <c r="E2081" s="4" t="s">
        <v>2</v>
      </c>
      <c r="F2081" s="4" t="s">
        <v>13</v>
      </c>
      <c r="G2081" s="4" t="s">
        <v>23</v>
      </c>
      <c r="H2081" s="4" t="s">
        <v>29</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6">
      <c r="A2082" s="2">
        <v>1339</v>
      </c>
      <c r="B2082" s="3">
        <v>46305</v>
      </c>
      <c r="C2082" s="4" t="s">
        <v>6</v>
      </c>
      <c r="D2082" s="4" t="s">
        <v>41</v>
      </c>
      <c r="E2082" s="4" t="s">
        <v>2</v>
      </c>
      <c r="F2082" s="4" t="s">
        <v>3</v>
      </c>
      <c r="G2082" s="4" t="s">
        <v>23</v>
      </c>
      <c r="H2082" s="4" t="s">
        <v>24</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6">
      <c r="A2083" s="2">
        <v>1884</v>
      </c>
      <c r="B2083" s="3">
        <v>46305</v>
      </c>
      <c r="C2083" s="4" t="s">
        <v>11</v>
      </c>
      <c r="D2083" s="4" t="s">
        <v>12</v>
      </c>
      <c r="E2083" s="4" t="s">
        <v>2</v>
      </c>
      <c r="F2083" s="4" t="s">
        <v>16</v>
      </c>
      <c r="G2083" s="4" t="s">
        <v>23</v>
      </c>
      <c r="H2083" s="4" t="s">
        <v>40</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6">
      <c r="A2084" s="2">
        <v>3568</v>
      </c>
      <c r="B2084" s="3">
        <v>46305</v>
      </c>
      <c r="C2084" s="4" t="s">
        <v>0</v>
      </c>
      <c r="D2084" s="4" t="s">
        <v>50</v>
      </c>
      <c r="E2084" s="4" t="s">
        <v>8</v>
      </c>
      <c r="F2084" s="4" t="s">
        <v>13</v>
      </c>
      <c r="G2084" s="4" t="s">
        <v>9</v>
      </c>
      <c r="H2084" s="4" t="s">
        <v>46</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6">
      <c r="A2085" s="2">
        <v>4171</v>
      </c>
      <c r="B2085" s="3">
        <v>46305</v>
      </c>
      <c r="C2085" s="4" t="s">
        <v>20</v>
      </c>
      <c r="D2085" s="4" t="s">
        <v>31</v>
      </c>
      <c r="E2085" s="4" t="s">
        <v>19</v>
      </c>
      <c r="F2085" s="4" t="s">
        <v>13</v>
      </c>
      <c r="G2085" s="4" t="s">
        <v>14</v>
      </c>
      <c r="H2085" s="4" t="s">
        <v>15</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6">
      <c r="A2086" s="2">
        <v>4477</v>
      </c>
      <c r="B2086" s="3">
        <v>46305</v>
      </c>
      <c r="C2086" s="4" t="s">
        <v>11</v>
      </c>
      <c r="D2086" s="4" t="s">
        <v>25</v>
      </c>
      <c r="E2086" s="4" t="s">
        <v>19</v>
      </c>
      <c r="F2086" s="4" t="s">
        <v>13</v>
      </c>
      <c r="G2086" s="4" t="s">
        <v>14</v>
      </c>
      <c r="H2086" s="4" t="s">
        <v>32</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6">
      <c r="A2087" s="2">
        <v>3368</v>
      </c>
      <c r="B2087" s="3">
        <v>46306</v>
      </c>
      <c r="C2087" s="4" t="s">
        <v>0</v>
      </c>
      <c r="D2087" s="4" t="s">
        <v>36</v>
      </c>
      <c r="E2087" s="4" t="s">
        <v>2</v>
      </c>
      <c r="F2087" s="4" t="s">
        <v>3</v>
      </c>
      <c r="G2087" s="4" t="s">
        <v>9</v>
      </c>
      <c r="H2087" s="4" t="s">
        <v>10</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6">
      <c r="A2088" s="2">
        <v>3566</v>
      </c>
      <c r="B2088" s="3">
        <v>46306</v>
      </c>
      <c r="C2088" s="4" t="s">
        <v>6</v>
      </c>
      <c r="D2088" s="4" t="s">
        <v>43</v>
      </c>
      <c r="E2088" s="4" t="s">
        <v>2</v>
      </c>
      <c r="F2088" s="4" t="s">
        <v>13</v>
      </c>
      <c r="G2088" s="4" t="s">
        <v>34</v>
      </c>
      <c r="H2088" s="4" t="s">
        <v>35</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6">
      <c r="A2089" s="2">
        <v>4420</v>
      </c>
      <c r="B2089" s="3">
        <v>46306</v>
      </c>
      <c r="C2089" s="4" t="s">
        <v>11</v>
      </c>
      <c r="D2089" s="4" t="s">
        <v>25</v>
      </c>
      <c r="E2089" s="4" t="s">
        <v>8</v>
      </c>
      <c r="F2089" s="4" t="s">
        <v>16</v>
      </c>
      <c r="G2089" s="4" t="s">
        <v>4</v>
      </c>
      <c r="H2089" s="4" t="s">
        <v>26</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6">
      <c r="A2090" s="2">
        <v>513</v>
      </c>
      <c r="B2090" s="3">
        <v>46307</v>
      </c>
      <c r="C2090" s="4" t="s">
        <v>20</v>
      </c>
      <c r="D2090" s="4" t="s">
        <v>31</v>
      </c>
      <c r="E2090" s="4" t="s">
        <v>2</v>
      </c>
      <c r="F2090" s="4" t="s">
        <v>16</v>
      </c>
      <c r="G2090" s="4" t="s">
        <v>14</v>
      </c>
      <c r="H2090" s="4" t="s">
        <v>48</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6">
      <c r="A2091" s="2">
        <v>786</v>
      </c>
      <c r="B2091" s="3">
        <v>46307</v>
      </c>
      <c r="C2091" s="4" t="s">
        <v>11</v>
      </c>
      <c r="D2091" s="4" t="s">
        <v>18</v>
      </c>
      <c r="E2091" s="4" t="s">
        <v>2</v>
      </c>
      <c r="F2091" s="4" t="s">
        <v>13</v>
      </c>
      <c r="G2091" s="4" t="s">
        <v>34</v>
      </c>
      <c r="H2091" s="4" t="s">
        <v>42</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6">
      <c r="A2092" s="2">
        <v>3771</v>
      </c>
      <c r="B2092" s="3">
        <v>46307</v>
      </c>
      <c r="C2092" s="4" t="s">
        <v>11</v>
      </c>
      <c r="D2092" s="4" t="s">
        <v>18</v>
      </c>
      <c r="E2092" s="4" t="s">
        <v>2</v>
      </c>
      <c r="F2092" s="4" t="s">
        <v>16</v>
      </c>
      <c r="G2092" s="4" t="s">
        <v>23</v>
      </c>
      <c r="H2092" s="4" t="s">
        <v>40</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6">
      <c r="A2093" s="2">
        <v>3910</v>
      </c>
      <c r="B2093" s="3">
        <v>46307</v>
      </c>
      <c r="C2093" s="4" t="s">
        <v>11</v>
      </c>
      <c r="D2093" s="4" t="s">
        <v>12</v>
      </c>
      <c r="E2093" s="4" t="s">
        <v>2</v>
      </c>
      <c r="F2093" s="4" t="s">
        <v>16</v>
      </c>
      <c r="G2093" s="4" t="s">
        <v>4</v>
      </c>
      <c r="H2093" s="4" t="s">
        <v>26</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6">
      <c r="A2094" s="2">
        <v>330</v>
      </c>
      <c r="B2094" s="3">
        <v>46308</v>
      </c>
      <c r="C2094" s="4" t="s">
        <v>6</v>
      </c>
      <c r="D2094" s="4" t="s">
        <v>43</v>
      </c>
      <c r="E2094" s="4" t="s">
        <v>8</v>
      </c>
      <c r="F2094" s="4" t="s">
        <v>16</v>
      </c>
      <c r="G2094" s="4" t="s">
        <v>14</v>
      </c>
      <c r="H2094" s="4" t="s">
        <v>15</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6">
      <c r="A2095" s="2">
        <v>707</v>
      </c>
      <c r="B2095" s="3">
        <v>46308</v>
      </c>
      <c r="C2095" s="4" t="s">
        <v>11</v>
      </c>
      <c r="D2095" s="4" t="s">
        <v>25</v>
      </c>
      <c r="E2095" s="4" t="s">
        <v>19</v>
      </c>
      <c r="F2095" s="4" t="s">
        <v>13</v>
      </c>
      <c r="G2095" s="4" t="s">
        <v>14</v>
      </c>
      <c r="H2095" s="4" t="s">
        <v>15</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6">
      <c r="A2096" s="2">
        <v>989</v>
      </c>
      <c r="B2096" s="3">
        <v>46308</v>
      </c>
      <c r="C2096" s="4" t="s">
        <v>6</v>
      </c>
      <c r="D2096" s="4" t="s">
        <v>41</v>
      </c>
      <c r="E2096" s="4" t="s">
        <v>2</v>
      </c>
      <c r="F2096" s="4" t="s">
        <v>3</v>
      </c>
      <c r="G2096" s="4" t="s">
        <v>4</v>
      </c>
      <c r="H2096" s="4" t="s">
        <v>26</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6">
      <c r="A2097" s="2">
        <v>1904</v>
      </c>
      <c r="B2097" s="3">
        <v>46308</v>
      </c>
      <c r="C2097" s="4" t="s">
        <v>20</v>
      </c>
      <c r="D2097" s="4" t="s">
        <v>33</v>
      </c>
      <c r="E2097" s="4" t="s">
        <v>19</v>
      </c>
      <c r="F2097" s="4" t="s">
        <v>3</v>
      </c>
      <c r="G2097" s="4" t="s">
        <v>4</v>
      </c>
      <c r="H2097" s="4" t="s">
        <v>22</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6">
      <c r="A2098" s="2">
        <v>2854</v>
      </c>
      <c r="B2098" s="3">
        <v>46308</v>
      </c>
      <c r="C2098" s="4" t="s">
        <v>0</v>
      </c>
      <c r="D2098" s="4" t="s">
        <v>50</v>
      </c>
      <c r="E2098" s="4" t="s">
        <v>19</v>
      </c>
      <c r="F2098" s="4" t="s">
        <v>13</v>
      </c>
      <c r="G2098" s="4" t="s">
        <v>14</v>
      </c>
      <c r="H2098" s="4" t="s">
        <v>15</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6">
      <c r="A2099" s="2">
        <v>3212</v>
      </c>
      <c r="B2099" s="3">
        <v>46308</v>
      </c>
      <c r="C2099" s="4" t="s">
        <v>11</v>
      </c>
      <c r="D2099" s="4" t="s">
        <v>12</v>
      </c>
      <c r="E2099" s="4" t="s">
        <v>8</v>
      </c>
      <c r="F2099" s="4" t="s">
        <v>3</v>
      </c>
      <c r="G2099" s="4" t="s">
        <v>4</v>
      </c>
      <c r="H2099" s="4" t="s">
        <v>26</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6">
      <c r="A2100" s="2">
        <v>4479</v>
      </c>
      <c r="B2100" s="3">
        <v>46308</v>
      </c>
      <c r="C2100" s="4" t="s">
        <v>20</v>
      </c>
      <c r="D2100" s="4" t="s">
        <v>31</v>
      </c>
      <c r="E2100" s="4" t="s">
        <v>19</v>
      </c>
      <c r="F2100" s="4" t="s">
        <v>3</v>
      </c>
      <c r="G2100" s="4" t="s">
        <v>9</v>
      </c>
      <c r="H2100" s="4" t="s">
        <v>37</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6">
      <c r="A2101" s="2">
        <v>4574</v>
      </c>
      <c r="B2101" s="3">
        <v>46308</v>
      </c>
      <c r="C2101" s="4" t="s">
        <v>6</v>
      </c>
      <c r="D2101" s="4" t="s">
        <v>49</v>
      </c>
      <c r="E2101" s="4" t="s">
        <v>2</v>
      </c>
      <c r="F2101" s="4" t="s">
        <v>16</v>
      </c>
      <c r="G2101" s="4" t="s">
        <v>34</v>
      </c>
      <c r="H2101" s="4" t="s">
        <v>42</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6">
      <c r="A2102" s="2">
        <v>4815</v>
      </c>
      <c r="B2102" s="3">
        <v>46308</v>
      </c>
      <c r="C2102" s="4" t="s">
        <v>0</v>
      </c>
      <c r="D2102" s="4" t="s">
        <v>1</v>
      </c>
      <c r="E2102" s="4" t="s">
        <v>19</v>
      </c>
      <c r="F2102" s="4" t="s">
        <v>16</v>
      </c>
      <c r="G2102" s="4" t="s">
        <v>4</v>
      </c>
      <c r="H2102" s="4" t="s">
        <v>26</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6">
      <c r="A2103" s="2">
        <v>5027</v>
      </c>
      <c r="B2103" s="3">
        <v>46308</v>
      </c>
      <c r="C2103" s="4" t="s">
        <v>11</v>
      </c>
      <c r="D2103" s="4" t="s">
        <v>39</v>
      </c>
      <c r="E2103" s="4" t="s">
        <v>2</v>
      </c>
      <c r="F2103" s="4" t="s">
        <v>13</v>
      </c>
      <c r="G2103" s="4" t="s">
        <v>9</v>
      </c>
      <c r="H2103" s="4" t="s">
        <v>37</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6">
      <c r="A2104" s="2">
        <v>1794</v>
      </c>
      <c r="B2104" s="3">
        <v>46309</v>
      </c>
      <c r="C2104" s="4" t="s">
        <v>20</v>
      </c>
      <c r="D2104" s="4" t="s">
        <v>33</v>
      </c>
      <c r="E2104" s="4" t="s">
        <v>28</v>
      </c>
      <c r="F2104" s="4" t="s">
        <v>16</v>
      </c>
      <c r="G2104" s="4" t="s">
        <v>4</v>
      </c>
      <c r="H2104" s="4" t="s">
        <v>22</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6">
      <c r="A2105" s="2">
        <v>1867</v>
      </c>
      <c r="B2105" s="3">
        <v>46309</v>
      </c>
      <c r="C2105" s="4" t="s">
        <v>0</v>
      </c>
      <c r="D2105" s="4" t="s">
        <v>1</v>
      </c>
      <c r="E2105" s="4" t="s">
        <v>2</v>
      </c>
      <c r="F2105" s="4" t="s">
        <v>13</v>
      </c>
      <c r="G2105" s="4" t="s">
        <v>34</v>
      </c>
      <c r="H2105" s="4" t="s">
        <v>35</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6">
      <c r="A2106" s="2">
        <v>2088</v>
      </c>
      <c r="B2106" s="3">
        <v>46309</v>
      </c>
      <c r="C2106" s="4" t="s">
        <v>20</v>
      </c>
      <c r="D2106" s="4" t="s">
        <v>21</v>
      </c>
      <c r="E2106" s="4" t="s">
        <v>19</v>
      </c>
      <c r="F2106" s="4" t="s">
        <v>3</v>
      </c>
      <c r="G2106" s="4" t="s">
        <v>9</v>
      </c>
      <c r="H2106" s="4" t="s">
        <v>17</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6">
      <c r="A2107" s="2">
        <v>2270</v>
      </c>
      <c r="B2107" s="3">
        <v>46309</v>
      </c>
      <c r="C2107" s="4" t="s">
        <v>20</v>
      </c>
      <c r="D2107" s="4" t="s">
        <v>31</v>
      </c>
      <c r="E2107" s="4" t="s">
        <v>2</v>
      </c>
      <c r="F2107" s="4" t="s">
        <v>13</v>
      </c>
      <c r="G2107" s="4" t="s">
        <v>23</v>
      </c>
      <c r="H2107" s="4" t="s">
        <v>29</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6">
      <c r="A2108" s="2">
        <v>3789</v>
      </c>
      <c r="B2108" s="3">
        <v>46309</v>
      </c>
      <c r="C2108" s="4" t="s">
        <v>20</v>
      </c>
      <c r="D2108" s="4" t="s">
        <v>21</v>
      </c>
      <c r="E2108" s="4" t="s">
        <v>28</v>
      </c>
      <c r="F2108" s="4" t="s">
        <v>13</v>
      </c>
      <c r="G2108" s="4" t="s">
        <v>4</v>
      </c>
      <c r="H2108" s="4" t="s">
        <v>22</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6">
      <c r="A2109" s="2">
        <v>4323</v>
      </c>
      <c r="B2109" s="3">
        <v>46309</v>
      </c>
      <c r="C2109" s="4" t="s">
        <v>20</v>
      </c>
      <c r="D2109" s="4" t="s">
        <v>31</v>
      </c>
      <c r="E2109" s="4" t="s">
        <v>2</v>
      </c>
      <c r="F2109" s="4" t="s">
        <v>13</v>
      </c>
      <c r="G2109" s="4" t="s">
        <v>14</v>
      </c>
      <c r="H2109" s="4" t="s">
        <v>32</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6">
      <c r="A2110" s="2">
        <v>276</v>
      </c>
      <c r="B2110" s="3">
        <v>46310</v>
      </c>
      <c r="C2110" s="4" t="s">
        <v>11</v>
      </c>
      <c r="D2110" s="4" t="s">
        <v>12</v>
      </c>
      <c r="E2110" s="4" t="s">
        <v>2</v>
      </c>
      <c r="F2110" s="4" t="s">
        <v>16</v>
      </c>
      <c r="G2110" s="4" t="s">
        <v>9</v>
      </c>
      <c r="H2110" s="4" t="s">
        <v>10</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6">
      <c r="A2111" s="2">
        <v>791</v>
      </c>
      <c r="B2111" s="3">
        <v>46310</v>
      </c>
      <c r="C2111" s="4" t="s">
        <v>20</v>
      </c>
      <c r="D2111" s="4" t="s">
        <v>47</v>
      </c>
      <c r="E2111" s="4" t="s">
        <v>19</v>
      </c>
      <c r="F2111" s="4" t="s">
        <v>3</v>
      </c>
      <c r="G2111" s="4" t="s">
        <v>4</v>
      </c>
      <c r="H2111" s="4" t="s">
        <v>22</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6">
      <c r="A2112" s="2">
        <v>1033</v>
      </c>
      <c r="B2112" s="3">
        <v>46310</v>
      </c>
      <c r="C2112" s="4" t="s">
        <v>6</v>
      </c>
      <c r="D2112" s="4" t="s">
        <v>43</v>
      </c>
      <c r="E2112" s="4" t="s">
        <v>2</v>
      </c>
      <c r="F2112" s="4" t="s">
        <v>13</v>
      </c>
      <c r="G2112" s="4" t="s">
        <v>9</v>
      </c>
      <c r="H2112" s="4" t="s">
        <v>46</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6">
      <c r="A2113" s="2">
        <v>1247</v>
      </c>
      <c r="B2113" s="3">
        <v>46310</v>
      </c>
      <c r="C2113" s="4" t="s">
        <v>0</v>
      </c>
      <c r="D2113" s="4" t="s">
        <v>1</v>
      </c>
      <c r="E2113" s="4" t="s">
        <v>2</v>
      </c>
      <c r="F2113" s="4" t="s">
        <v>13</v>
      </c>
      <c r="G2113" s="4" t="s">
        <v>9</v>
      </c>
      <c r="H2113" s="4" t="s">
        <v>46</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6">
      <c r="A2114" s="2">
        <v>1321</v>
      </c>
      <c r="B2114" s="3">
        <v>46310</v>
      </c>
      <c r="C2114" s="4" t="s">
        <v>20</v>
      </c>
      <c r="D2114" s="4" t="s">
        <v>47</v>
      </c>
      <c r="E2114" s="4" t="s">
        <v>19</v>
      </c>
      <c r="F2114" s="4" t="s">
        <v>3</v>
      </c>
      <c r="G2114" s="4" t="s">
        <v>4</v>
      </c>
      <c r="H2114" s="4" t="s">
        <v>26</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6">
      <c r="A2115" s="2">
        <v>2048</v>
      </c>
      <c r="B2115" s="3">
        <v>46310</v>
      </c>
      <c r="C2115" s="4" t="s">
        <v>20</v>
      </c>
      <c r="D2115" s="4" t="s">
        <v>31</v>
      </c>
      <c r="E2115" s="4" t="s">
        <v>2</v>
      </c>
      <c r="F2115" s="4" t="s">
        <v>13</v>
      </c>
      <c r="G2115" s="4" t="s">
        <v>34</v>
      </c>
      <c r="H2115" s="4" t="s">
        <v>45</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6">
      <c r="A2116" s="2">
        <v>2082</v>
      </c>
      <c r="B2116" s="3">
        <v>46310</v>
      </c>
      <c r="C2116" s="4" t="s">
        <v>6</v>
      </c>
      <c r="D2116" s="4" t="s">
        <v>27</v>
      </c>
      <c r="E2116" s="4" t="s">
        <v>28</v>
      </c>
      <c r="F2116" s="4" t="s">
        <v>13</v>
      </c>
      <c r="G2116" s="4" t="s">
        <v>9</v>
      </c>
      <c r="H2116" s="4" t="s">
        <v>10</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6">
      <c r="A2117" s="2">
        <v>2177</v>
      </c>
      <c r="B2117" s="3">
        <v>46310</v>
      </c>
      <c r="C2117" s="4" t="s">
        <v>0</v>
      </c>
      <c r="D2117" s="4" t="s">
        <v>50</v>
      </c>
      <c r="E2117" s="4" t="s">
        <v>28</v>
      </c>
      <c r="F2117" s="4" t="s">
        <v>3</v>
      </c>
      <c r="G2117" s="4" t="s">
        <v>4</v>
      </c>
      <c r="H2117" s="4" t="s">
        <v>5</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6">
      <c r="A2118" s="2">
        <v>3776</v>
      </c>
      <c r="B2118" s="3">
        <v>46310</v>
      </c>
      <c r="C2118" s="4" t="s">
        <v>20</v>
      </c>
      <c r="D2118" s="4" t="s">
        <v>33</v>
      </c>
      <c r="E2118" s="4" t="s">
        <v>2</v>
      </c>
      <c r="F2118" s="4" t="s">
        <v>3</v>
      </c>
      <c r="G2118" s="4" t="s">
        <v>4</v>
      </c>
      <c r="H2118" s="4" t="s">
        <v>5</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6">
      <c r="A2119" s="2">
        <v>4542</v>
      </c>
      <c r="B2119" s="3">
        <v>46310</v>
      </c>
      <c r="C2119" s="4" t="s">
        <v>0</v>
      </c>
      <c r="D2119" s="4" t="s">
        <v>36</v>
      </c>
      <c r="E2119" s="4" t="s">
        <v>2</v>
      </c>
      <c r="F2119" s="4" t="s">
        <v>16</v>
      </c>
      <c r="G2119" s="4" t="s">
        <v>4</v>
      </c>
      <c r="H2119" s="4" t="s">
        <v>30</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6">
      <c r="A2120" s="2">
        <v>36</v>
      </c>
      <c r="B2120" s="3">
        <v>46311</v>
      </c>
      <c r="C2120" s="4" t="s">
        <v>0</v>
      </c>
      <c r="D2120" s="4" t="s">
        <v>36</v>
      </c>
      <c r="E2120" s="4" t="s">
        <v>2</v>
      </c>
      <c r="F2120" s="4" t="s">
        <v>13</v>
      </c>
      <c r="G2120" s="4" t="s">
        <v>9</v>
      </c>
      <c r="H2120" s="4" t="s">
        <v>17</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6">
      <c r="A2121" s="2">
        <v>64</v>
      </c>
      <c r="B2121" s="3">
        <v>46311</v>
      </c>
      <c r="C2121" s="4" t="s">
        <v>11</v>
      </c>
      <c r="D2121" s="4" t="s">
        <v>52</v>
      </c>
      <c r="E2121" s="4" t="s">
        <v>2</v>
      </c>
      <c r="F2121" s="4" t="s">
        <v>13</v>
      </c>
      <c r="G2121" s="4" t="s">
        <v>9</v>
      </c>
      <c r="H2121" s="4" t="s">
        <v>10</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6">
      <c r="A2122" s="2">
        <v>529</v>
      </c>
      <c r="B2122" s="3">
        <v>46311</v>
      </c>
      <c r="C2122" s="4" t="s">
        <v>20</v>
      </c>
      <c r="D2122" s="4" t="s">
        <v>31</v>
      </c>
      <c r="E2122" s="4" t="s">
        <v>19</v>
      </c>
      <c r="F2122" s="4" t="s">
        <v>16</v>
      </c>
      <c r="G2122" s="4" t="s">
        <v>14</v>
      </c>
      <c r="H2122" s="4" t="s">
        <v>48</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6">
      <c r="A2123" s="2">
        <v>1815</v>
      </c>
      <c r="B2123" s="3">
        <v>46311</v>
      </c>
      <c r="C2123" s="4" t="s">
        <v>20</v>
      </c>
      <c r="D2123" s="4" t="s">
        <v>21</v>
      </c>
      <c r="E2123" s="4" t="s">
        <v>2</v>
      </c>
      <c r="F2123" s="4" t="s">
        <v>16</v>
      </c>
      <c r="G2123" s="4" t="s">
        <v>34</v>
      </c>
      <c r="H2123" s="4" t="s">
        <v>38</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6">
      <c r="A2124" s="2">
        <v>1820</v>
      </c>
      <c r="B2124" s="3">
        <v>46311</v>
      </c>
      <c r="C2124" s="4" t="s">
        <v>6</v>
      </c>
      <c r="D2124" s="4" t="s">
        <v>7</v>
      </c>
      <c r="E2124" s="4" t="s">
        <v>2</v>
      </c>
      <c r="F2124" s="4" t="s">
        <v>3</v>
      </c>
      <c r="G2124" s="4" t="s">
        <v>14</v>
      </c>
      <c r="H2124" s="4" t="s">
        <v>15</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6">
      <c r="A2125" s="2">
        <v>2028</v>
      </c>
      <c r="B2125" s="3">
        <v>46311</v>
      </c>
      <c r="C2125" s="4" t="s">
        <v>20</v>
      </c>
      <c r="D2125" s="4" t="s">
        <v>21</v>
      </c>
      <c r="E2125" s="4" t="s">
        <v>19</v>
      </c>
      <c r="F2125" s="4" t="s">
        <v>16</v>
      </c>
      <c r="G2125" s="4" t="s">
        <v>34</v>
      </c>
      <c r="H2125" s="4" t="s">
        <v>45</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6">
      <c r="A2126" s="2">
        <v>2741</v>
      </c>
      <c r="B2126" s="3">
        <v>46311</v>
      </c>
      <c r="C2126" s="4" t="s">
        <v>20</v>
      </c>
      <c r="D2126" s="4" t="s">
        <v>21</v>
      </c>
      <c r="E2126" s="4" t="s">
        <v>2</v>
      </c>
      <c r="F2126" s="4" t="s">
        <v>3</v>
      </c>
      <c r="G2126" s="4" t="s">
        <v>34</v>
      </c>
      <c r="H2126" s="4" t="s">
        <v>35</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6">
      <c r="A2127" s="2">
        <v>3602</v>
      </c>
      <c r="B2127" s="3">
        <v>46311</v>
      </c>
      <c r="C2127" s="4" t="s">
        <v>11</v>
      </c>
      <c r="D2127" s="4" t="s">
        <v>25</v>
      </c>
      <c r="E2127" s="4" t="s">
        <v>8</v>
      </c>
      <c r="F2127" s="4" t="s">
        <v>16</v>
      </c>
      <c r="G2127" s="4" t="s">
        <v>23</v>
      </c>
      <c r="H2127" s="4" t="s">
        <v>24</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6">
      <c r="A2128" s="2">
        <v>4116</v>
      </c>
      <c r="B2128" s="3">
        <v>46311</v>
      </c>
      <c r="C2128" s="4" t="s">
        <v>6</v>
      </c>
      <c r="D2128" s="4" t="s">
        <v>27</v>
      </c>
      <c r="E2128" s="4" t="s">
        <v>19</v>
      </c>
      <c r="F2128" s="4" t="s">
        <v>13</v>
      </c>
      <c r="G2128" s="4" t="s">
        <v>14</v>
      </c>
      <c r="H2128" s="4" t="s">
        <v>15</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6">
      <c r="A2129" s="2">
        <v>4197</v>
      </c>
      <c r="B2129" s="3">
        <v>46311</v>
      </c>
      <c r="C2129" s="4" t="s">
        <v>20</v>
      </c>
      <c r="D2129" s="4" t="s">
        <v>31</v>
      </c>
      <c r="E2129" s="4" t="s">
        <v>28</v>
      </c>
      <c r="F2129" s="4" t="s">
        <v>13</v>
      </c>
      <c r="G2129" s="4" t="s">
        <v>9</v>
      </c>
      <c r="H2129" s="4" t="s">
        <v>10</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6">
      <c r="A2130" s="2">
        <v>360</v>
      </c>
      <c r="B2130" s="3">
        <v>46312</v>
      </c>
      <c r="C2130" s="4" t="s">
        <v>20</v>
      </c>
      <c r="D2130" s="4" t="s">
        <v>33</v>
      </c>
      <c r="E2130" s="4" t="s">
        <v>2</v>
      </c>
      <c r="F2130" s="4" t="s">
        <v>3</v>
      </c>
      <c r="G2130" s="4" t="s">
        <v>23</v>
      </c>
      <c r="H2130" s="4" t="s">
        <v>40</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6">
      <c r="A2131" s="2">
        <v>427</v>
      </c>
      <c r="B2131" s="3">
        <v>46312</v>
      </c>
      <c r="C2131" s="4" t="s">
        <v>20</v>
      </c>
      <c r="D2131" s="4" t="s">
        <v>47</v>
      </c>
      <c r="E2131" s="4" t="s">
        <v>2</v>
      </c>
      <c r="F2131" s="4" t="s">
        <v>16</v>
      </c>
      <c r="G2131" s="4" t="s">
        <v>9</v>
      </c>
      <c r="H2131" s="4" t="s">
        <v>37</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6">
      <c r="A2132" s="2">
        <v>1018</v>
      </c>
      <c r="B2132" s="3">
        <v>46312</v>
      </c>
      <c r="C2132" s="4" t="s">
        <v>20</v>
      </c>
      <c r="D2132" s="4" t="s">
        <v>47</v>
      </c>
      <c r="E2132" s="4" t="s">
        <v>28</v>
      </c>
      <c r="F2132" s="4" t="s">
        <v>3</v>
      </c>
      <c r="G2132" s="4" t="s">
        <v>14</v>
      </c>
      <c r="H2132" s="4" t="s">
        <v>32</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6">
      <c r="A2133" s="2">
        <v>1179</v>
      </c>
      <c r="B2133" s="3">
        <v>46312</v>
      </c>
      <c r="C2133" s="4" t="s">
        <v>11</v>
      </c>
      <c r="D2133" s="4" t="s">
        <v>52</v>
      </c>
      <c r="E2133" s="4" t="s">
        <v>2</v>
      </c>
      <c r="F2133" s="4" t="s">
        <v>16</v>
      </c>
      <c r="G2133" s="4" t="s">
        <v>4</v>
      </c>
      <c r="H2133" s="4" t="s">
        <v>5</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6">
      <c r="A2134" s="2">
        <v>2267</v>
      </c>
      <c r="B2134" s="3">
        <v>46312</v>
      </c>
      <c r="C2134" s="4" t="s">
        <v>0</v>
      </c>
      <c r="D2134" s="4" t="s">
        <v>50</v>
      </c>
      <c r="E2134" s="4" t="s">
        <v>2</v>
      </c>
      <c r="F2134" s="4" t="s">
        <v>3</v>
      </c>
      <c r="G2134" s="4" t="s">
        <v>14</v>
      </c>
      <c r="H2134" s="4" t="s">
        <v>44</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6">
      <c r="A2135" s="2">
        <v>2656</v>
      </c>
      <c r="B2135" s="3">
        <v>46312</v>
      </c>
      <c r="C2135" s="4" t="s">
        <v>11</v>
      </c>
      <c r="D2135" s="4" t="s">
        <v>52</v>
      </c>
      <c r="E2135" s="4" t="s">
        <v>2</v>
      </c>
      <c r="F2135" s="4" t="s">
        <v>13</v>
      </c>
      <c r="G2135" s="4" t="s">
        <v>23</v>
      </c>
      <c r="H2135" s="4" t="s">
        <v>51</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6">
      <c r="A2136" s="2">
        <v>2867</v>
      </c>
      <c r="B2136" s="3">
        <v>46312</v>
      </c>
      <c r="C2136" s="4" t="s">
        <v>6</v>
      </c>
      <c r="D2136" s="4" t="s">
        <v>27</v>
      </c>
      <c r="E2136" s="4" t="s">
        <v>2</v>
      </c>
      <c r="F2136" s="4" t="s">
        <v>13</v>
      </c>
      <c r="G2136" s="4" t="s">
        <v>23</v>
      </c>
      <c r="H2136" s="4" t="s">
        <v>40</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6">
      <c r="A2137" s="2">
        <v>3335</v>
      </c>
      <c r="B2137" s="3">
        <v>46312</v>
      </c>
      <c r="C2137" s="4" t="s">
        <v>0</v>
      </c>
      <c r="D2137" s="4" t="s">
        <v>36</v>
      </c>
      <c r="E2137" s="4" t="s">
        <v>28</v>
      </c>
      <c r="F2137" s="4" t="s">
        <v>3</v>
      </c>
      <c r="G2137" s="4" t="s">
        <v>9</v>
      </c>
      <c r="H2137" s="4" t="s">
        <v>46</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6">
      <c r="A2138" s="2">
        <v>3770</v>
      </c>
      <c r="B2138" s="3">
        <v>46312</v>
      </c>
      <c r="C2138" s="4" t="s">
        <v>20</v>
      </c>
      <c r="D2138" s="4" t="s">
        <v>47</v>
      </c>
      <c r="E2138" s="4" t="s">
        <v>2</v>
      </c>
      <c r="F2138" s="4" t="s">
        <v>16</v>
      </c>
      <c r="G2138" s="4" t="s">
        <v>23</v>
      </c>
      <c r="H2138" s="4" t="s">
        <v>29</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6">
      <c r="A2139" s="2">
        <v>4065</v>
      </c>
      <c r="B2139" s="3">
        <v>46312</v>
      </c>
      <c r="C2139" s="4" t="s">
        <v>20</v>
      </c>
      <c r="D2139" s="4" t="s">
        <v>21</v>
      </c>
      <c r="E2139" s="4" t="s">
        <v>2</v>
      </c>
      <c r="F2139" s="4" t="s">
        <v>13</v>
      </c>
      <c r="G2139" s="4" t="s">
        <v>34</v>
      </c>
      <c r="H2139" s="4" t="s">
        <v>42</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6">
      <c r="A2140" s="2">
        <v>4222</v>
      </c>
      <c r="B2140" s="3">
        <v>46312</v>
      </c>
      <c r="C2140" s="4" t="s">
        <v>11</v>
      </c>
      <c r="D2140" s="4" t="s">
        <v>52</v>
      </c>
      <c r="E2140" s="4" t="s">
        <v>2</v>
      </c>
      <c r="F2140" s="4" t="s">
        <v>3</v>
      </c>
      <c r="G2140" s="4" t="s">
        <v>9</v>
      </c>
      <c r="H2140" s="4" t="s">
        <v>10</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6">
      <c r="A2141" s="2">
        <v>4304</v>
      </c>
      <c r="B2141" s="3">
        <v>46312</v>
      </c>
      <c r="C2141" s="4" t="s">
        <v>6</v>
      </c>
      <c r="D2141" s="4" t="s">
        <v>49</v>
      </c>
      <c r="E2141" s="4" t="s">
        <v>19</v>
      </c>
      <c r="F2141" s="4" t="s">
        <v>13</v>
      </c>
      <c r="G2141" s="4" t="s">
        <v>34</v>
      </c>
      <c r="H2141" s="4" t="s">
        <v>35</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6">
      <c r="A2142" s="2">
        <v>109</v>
      </c>
      <c r="B2142" s="3">
        <v>46313</v>
      </c>
      <c r="C2142" s="4" t="s">
        <v>6</v>
      </c>
      <c r="D2142" s="4" t="s">
        <v>7</v>
      </c>
      <c r="E2142" s="4" t="s">
        <v>2</v>
      </c>
      <c r="F2142" s="4" t="s">
        <v>3</v>
      </c>
      <c r="G2142" s="4" t="s">
        <v>9</v>
      </c>
      <c r="H2142" s="4" t="s">
        <v>10</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6">
      <c r="A2143" s="2">
        <v>744</v>
      </c>
      <c r="B2143" s="3">
        <v>46313</v>
      </c>
      <c r="C2143" s="4" t="s">
        <v>11</v>
      </c>
      <c r="D2143" s="4" t="s">
        <v>39</v>
      </c>
      <c r="E2143" s="4" t="s">
        <v>2</v>
      </c>
      <c r="F2143" s="4" t="s">
        <v>3</v>
      </c>
      <c r="G2143" s="4" t="s">
        <v>14</v>
      </c>
      <c r="H2143" s="4" t="s">
        <v>15</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6">
      <c r="A2144" s="2">
        <v>960</v>
      </c>
      <c r="B2144" s="3">
        <v>46313</v>
      </c>
      <c r="C2144" s="4" t="s">
        <v>6</v>
      </c>
      <c r="D2144" s="4" t="s">
        <v>43</v>
      </c>
      <c r="E2144" s="4" t="s">
        <v>28</v>
      </c>
      <c r="F2144" s="4" t="s">
        <v>3</v>
      </c>
      <c r="G2144" s="4" t="s">
        <v>23</v>
      </c>
      <c r="H2144" s="4" t="s">
        <v>29</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6">
      <c r="A2145" s="2">
        <v>1389</v>
      </c>
      <c r="B2145" s="3">
        <v>46313</v>
      </c>
      <c r="C2145" s="4" t="s">
        <v>0</v>
      </c>
      <c r="D2145" s="4" t="s">
        <v>50</v>
      </c>
      <c r="E2145" s="4" t="s">
        <v>2</v>
      </c>
      <c r="F2145" s="4" t="s">
        <v>13</v>
      </c>
      <c r="G2145" s="4" t="s">
        <v>9</v>
      </c>
      <c r="H2145" s="4" t="s">
        <v>10</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6">
      <c r="A2146" s="2">
        <v>1493</v>
      </c>
      <c r="B2146" s="3">
        <v>46313</v>
      </c>
      <c r="C2146" s="4" t="s">
        <v>11</v>
      </c>
      <c r="D2146" s="4" t="s">
        <v>39</v>
      </c>
      <c r="E2146" s="4" t="s">
        <v>2</v>
      </c>
      <c r="F2146" s="4" t="s">
        <v>16</v>
      </c>
      <c r="G2146" s="4" t="s">
        <v>14</v>
      </c>
      <c r="H2146" s="4" t="s">
        <v>15</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6">
      <c r="A2147" s="2">
        <v>1967</v>
      </c>
      <c r="B2147" s="3">
        <v>46313</v>
      </c>
      <c r="C2147" s="4" t="s">
        <v>6</v>
      </c>
      <c r="D2147" s="4" t="s">
        <v>49</v>
      </c>
      <c r="E2147" s="4" t="s">
        <v>2</v>
      </c>
      <c r="F2147" s="4" t="s">
        <v>3</v>
      </c>
      <c r="G2147" s="4" t="s">
        <v>23</v>
      </c>
      <c r="H2147" s="4" t="s">
        <v>51</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6">
      <c r="A2148" s="2">
        <v>2132</v>
      </c>
      <c r="B2148" s="3">
        <v>46313</v>
      </c>
      <c r="C2148" s="4" t="s">
        <v>20</v>
      </c>
      <c r="D2148" s="4" t="s">
        <v>33</v>
      </c>
      <c r="E2148" s="4" t="s">
        <v>19</v>
      </c>
      <c r="F2148" s="4" t="s">
        <v>13</v>
      </c>
      <c r="G2148" s="4" t="s">
        <v>9</v>
      </c>
      <c r="H2148" s="4" t="s">
        <v>10</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6">
      <c r="A2149" s="2">
        <v>2882</v>
      </c>
      <c r="B2149" s="3">
        <v>46313</v>
      </c>
      <c r="C2149" s="4" t="s">
        <v>20</v>
      </c>
      <c r="D2149" s="4" t="s">
        <v>33</v>
      </c>
      <c r="E2149" s="4" t="s">
        <v>28</v>
      </c>
      <c r="F2149" s="4" t="s">
        <v>13</v>
      </c>
      <c r="G2149" s="4" t="s">
        <v>9</v>
      </c>
      <c r="H2149" s="4" t="s">
        <v>46</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6">
      <c r="A2150" s="2">
        <v>3345</v>
      </c>
      <c r="B2150" s="3">
        <v>46313</v>
      </c>
      <c r="C2150" s="4" t="s">
        <v>0</v>
      </c>
      <c r="D2150" s="4" t="s">
        <v>50</v>
      </c>
      <c r="E2150" s="4" t="s">
        <v>2</v>
      </c>
      <c r="F2150" s="4" t="s">
        <v>3</v>
      </c>
      <c r="G2150" s="4" t="s">
        <v>4</v>
      </c>
      <c r="H2150" s="4" t="s">
        <v>22</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6">
      <c r="A2151" s="2">
        <v>4089</v>
      </c>
      <c r="B2151" s="3">
        <v>46313</v>
      </c>
      <c r="C2151" s="4" t="s">
        <v>11</v>
      </c>
      <c r="D2151" s="4" t="s">
        <v>12</v>
      </c>
      <c r="E2151" s="4" t="s">
        <v>2</v>
      </c>
      <c r="F2151" s="4" t="s">
        <v>13</v>
      </c>
      <c r="G2151" s="4" t="s">
        <v>23</v>
      </c>
      <c r="H2151" s="4" t="s">
        <v>29</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6">
      <c r="A2152" s="2">
        <v>4119</v>
      </c>
      <c r="B2152" s="3">
        <v>46313</v>
      </c>
      <c r="C2152" s="4" t="s">
        <v>20</v>
      </c>
      <c r="D2152" s="4" t="s">
        <v>33</v>
      </c>
      <c r="E2152" s="4" t="s">
        <v>8</v>
      </c>
      <c r="F2152" s="4" t="s">
        <v>16</v>
      </c>
      <c r="G2152" s="4" t="s">
        <v>34</v>
      </c>
      <c r="H2152" s="4" t="s">
        <v>35</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6">
      <c r="A2153" s="2">
        <v>4968</v>
      </c>
      <c r="B2153" s="3">
        <v>46313</v>
      </c>
      <c r="C2153" s="4" t="s">
        <v>11</v>
      </c>
      <c r="D2153" s="4" t="s">
        <v>18</v>
      </c>
      <c r="E2153" s="4" t="s">
        <v>28</v>
      </c>
      <c r="F2153" s="4" t="s">
        <v>13</v>
      </c>
      <c r="G2153" s="4" t="s">
        <v>14</v>
      </c>
      <c r="H2153" s="4" t="s">
        <v>15</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6">
      <c r="A2154" s="2">
        <v>5197</v>
      </c>
      <c r="B2154" s="3">
        <v>46313</v>
      </c>
      <c r="C2154" s="4" t="s">
        <v>20</v>
      </c>
      <c r="D2154" s="4" t="s">
        <v>33</v>
      </c>
      <c r="E2154" s="4" t="s">
        <v>2</v>
      </c>
      <c r="F2154" s="4" t="s">
        <v>13</v>
      </c>
      <c r="G2154" s="4" t="s">
        <v>4</v>
      </c>
      <c r="H2154" s="4" t="s">
        <v>22</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6">
      <c r="A2155" s="2">
        <v>66</v>
      </c>
      <c r="B2155" s="3">
        <v>46314</v>
      </c>
      <c r="C2155" s="4" t="s">
        <v>0</v>
      </c>
      <c r="D2155" s="4" t="s">
        <v>50</v>
      </c>
      <c r="E2155" s="4" t="s">
        <v>2</v>
      </c>
      <c r="F2155" s="4" t="s">
        <v>16</v>
      </c>
      <c r="G2155" s="4" t="s">
        <v>23</v>
      </c>
      <c r="H2155" s="4" t="s">
        <v>40</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6">
      <c r="A2156" s="2">
        <v>585</v>
      </c>
      <c r="B2156" s="3">
        <v>46314</v>
      </c>
      <c r="C2156" s="4" t="s">
        <v>11</v>
      </c>
      <c r="D2156" s="4" t="s">
        <v>25</v>
      </c>
      <c r="E2156" s="4" t="s">
        <v>19</v>
      </c>
      <c r="F2156" s="4" t="s">
        <v>16</v>
      </c>
      <c r="G2156" s="4" t="s">
        <v>14</v>
      </c>
      <c r="H2156" s="4" t="s">
        <v>48</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6">
      <c r="A2157" s="2">
        <v>856</v>
      </c>
      <c r="B2157" s="3">
        <v>46314</v>
      </c>
      <c r="C2157" s="4" t="s">
        <v>20</v>
      </c>
      <c r="D2157" s="4" t="s">
        <v>33</v>
      </c>
      <c r="E2157" s="4" t="s">
        <v>2</v>
      </c>
      <c r="F2157" s="4" t="s">
        <v>16</v>
      </c>
      <c r="G2157" s="4" t="s">
        <v>23</v>
      </c>
      <c r="H2157" s="4" t="s">
        <v>40</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6">
      <c r="A2158" s="2">
        <v>1793</v>
      </c>
      <c r="B2158" s="3">
        <v>46314</v>
      </c>
      <c r="C2158" s="4" t="s">
        <v>0</v>
      </c>
      <c r="D2158" s="4" t="s">
        <v>36</v>
      </c>
      <c r="E2158" s="4" t="s">
        <v>28</v>
      </c>
      <c r="F2158" s="4" t="s">
        <v>13</v>
      </c>
      <c r="G2158" s="4" t="s">
        <v>14</v>
      </c>
      <c r="H2158" s="4" t="s">
        <v>48</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6">
      <c r="A2159" s="2">
        <v>4763</v>
      </c>
      <c r="B2159" s="3">
        <v>46314</v>
      </c>
      <c r="C2159" s="4" t="s">
        <v>20</v>
      </c>
      <c r="D2159" s="4" t="s">
        <v>33</v>
      </c>
      <c r="E2159" s="4" t="s">
        <v>28</v>
      </c>
      <c r="F2159" s="4" t="s">
        <v>13</v>
      </c>
      <c r="G2159" s="4" t="s">
        <v>4</v>
      </c>
      <c r="H2159" s="4" t="s">
        <v>30</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6">
      <c r="A2160" s="2">
        <v>1716</v>
      </c>
      <c r="B2160" s="3">
        <v>46315</v>
      </c>
      <c r="C2160" s="4" t="s">
        <v>0</v>
      </c>
      <c r="D2160" s="4" t="s">
        <v>1</v>
      </c>
      <c r="E2160" s="4" t="s">
        <v>19</v>
      </c>
      <c r="F2160" s="4" t="s">
        <v>3</v>
      </c>
      <c r="G2160" s="4" t="s">
        <v>34</v>
      </c>
      <c r="H2160" s="4" t="s">
        <v>42</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6">
      <c r="A2161" s="2">
        <v>1759</v>
      </c>
      <c r="B2161" s="3">
        <v>46315</v>
      </c>
      <c r="C2161" s="4" t="s">
        <v>20</v>
      </c>
      <c r="D2161" s="4" t="s">
        <v>33</v>
      </c>
      <c r="E2161" s="4" t="s">
        <v>2</v>
      </c>
      <c r="F2161" s="4" t="s">
        <v>3</v>
      </c>
      <c r="G2161" s="4" t="s">
        <v>34</v>
      </c>
      <c r="H2161" s="4" t="s">
        <v>42</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6">
      <c r="A2162" s="2">
        <v>1811</v>
      </c>
      <c r="B2162" s="3">
        <v>46315</v>
      </c>
      <c r="C2162" s="4" t="s">
        <v>6</v>
      </c>
      <c r="D2162" s="4" t="s">
        <v>27</v>
      </c>
      <c r="E2162" s="4" t="s">
        <v>2</v>
      </c>
      <c r="F2162" s="4" t="s">
        <v>13</v>
      </c>
      <c r="G2162" s="4" t="s">
        <v>4</v>
      </c>
      <c r="H2162" s="4" t="s">
        <v>26</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6">
      <c r="A2163" s="2">
        <v>2918</v>
      </c>
      <c r="B2163" s="3">
        <v>46315</v>
      </c>
      <c r="C2163" s="4" t="s">
        <v>20</v>
      </c>
      <c r="D2163" s="4" t="s">
        <v>33</v>
      </c>
      <c r="E2163" s="4" t="s">
        <v>19</v>
      </c>
      <c r="F2163" s="4" t="s">
        <v>3</v>
      </c>
      <c r="G2163" s="4" t="s">
        <v>23</v>
      </c>
      <c r="H2163" s="4" t="s">
        <v>40</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6">
      <c r="A2164" s="2">
        <v>4150</v>
      </c>
      <c r="B2164" s="3">
        <v>46315</v>
      </c>
      <c r="C2164" s="4" t="s">
        <v>20</v>
      </c>
      <c r="D2164" s="4" t="s">
        <v>47</v>
      </c>
      <c r="E2164" s="4" t="s">
        <v>19</v>
      </c>
      <c r="F2164" s="4" t="s">
        <v>16</v>
      </c>
      <c r="G2164" s="4" t="s">
        <v>9</v>
      </c>
      <c r="H2164" s="4" t="s">
        <v>17</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6">
      <c r="A2165" s="2">
        <v>4830</v>
      </c>
      <c r="B2165" s="3">
        <v>46315</v>
      </c>
      <c r="C2165" s="4" t="s">
        <v>6</v>
      </c>
      <c r="D2165" s="4" t="s">
        <v>41</v>
      </c>
      <c r="E2165" s="4" t="s">
        <v>2</v>
      </c>
      <c r="F2165" s="4" t="s">
        <v>13</v>
      </c>
      <c r="G2165" s="4" t="s">
        <v>34</v>
      </c>
      <c r="H2165" s="4" t="s">
        <v>38</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6">
      <c r="A2166" s="2">
        <v>4698</v>
      </c>
      <c r="B2166" s="3">
        <v>46316</v>
      </c>
      <c r="C2166" s="4" t="s">
        <v>20</v>
      </c>
      <c r="D2166" s="4" t="s">
        <v>33</v>
      </c>
      <c r="E2166" s="4" t="s">
        <v>2</v>
      </c>
      <c r="F2166" s="4" t="s">
        <v>3</v>
      </c>
      <c r="G2166" s="4" t="s">
        <v>9</v>
      </c>
      <c r="H2166" s="4" t="s">
        <v>17</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6">
      <c r="A2167" s="2">
        <v>4846</v>
      </c>
      <c r="B2167" s="3">
        <v>46316</v>
      </c>
      <c r="C2167" s="4" t="s">
        <v>0</v>
      </c>
      <c r="D2167" s="4" t="s">
        <v>1</v>
      </c>
      <c r="E2167" s="4" t="s">
        <v>8</v>
      </c>
      <c r="F2167" s="4" t="s">
        <v>16</v>
      </c>
      <c r="G2167" s="4" t="s">
        <v>4</v>
      </c>
      <c r="H2167" s="4" t="s">
        <v>22</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6">
      <c r="A2168" s="2">
        <v>5024</v>
      </c>
      <c r="B2168" s="3">
        <v>46316</v>
      </c>
      <c r="C2168" s="4" t="s">
        <v>20</v>
      </c>
      <c r="D2168" s="4" t="s">
        <v>31</v>
      </c>
      <c r="E2168" s="4" t="s">
        <v>28</v>
      </c>
      <c r="F2168" s="4" t="s">
        <v>3</v>
      </c>
      <c r="G2168" s="4" t="s">
        <v>23</v>
      </c>
      <c r="H2168" s="4" t="s">
        <v>29</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6">
      <c r="A2169" s="2">
        <v>1157</v>
      </c>
      <c r="B2169" s="3">
        <v>46317</v>
      </c>
      <c r="C2169" s="4" t="s">
        <v>20</v>
      </c>
      <c r="D2169" s="4" t="s">
        <v>21</v>
      </c>
      <c r="E2169" s="4" t="s">
        <v>2</v>
      </c>
      <c r="F2169" s="4" t="s">
        <v>13</v>
      </c>
      <c r="G2169" s="4" t="s">
        <v>4</v>
      </c>
      <c r="H2169" s="4" t="s">
        <v>22</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6">
      <c r="A2170" s="2">
        <v>1427</v>
      </c>
      <c r="B2170" s="3">
        <v>46317</v>
      </c>
      <c r="C2170" s="4" t="s">
        <v>20</v>
      </c>
      <c r="D2170" s="4" t="s">
        <v>21</v>
      </c>
      <c r="E2170" s="4" t="s">
        <v>19</v>
      </c>
      <c r="F2170" s="4" t="s">
        <v>13</v>
      </c>
      <c r="G2170" s="4" t="s">
        <v>14</v>
      </c>
      <c r="H2170" s="4" t="s">
        <v>32</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6">
      <c r="A2171" s="2">
        <v>1622</v>
      </c>
      <c r="B2171" s="3">
        <v>46317</v>
      </c>
      <c r="C2171" s="4" t="s">
        <v>11</v>
      </c>
      <c r="D2171" s="4" t="s">
        <v>12</v>
      </c>
      <c r="E2171" s="4" t="s">
        <v>28</v>
      </c>
      <c r="F2171" s="4" t="s">
        <v>3</v>
      </c>
      <c r="G2171" s="4" t="s">
        <v>23</v>
      </c>
      <c r="H2171" s="4" t="s">
        <v>51</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6">
      <c r="A2172" s="2">
        <v>1879</v>
      </c>
      <c r="B2172" s="3">
        <v>46317</v>
      </c>
      <c r="C2172" s="4" t="s">
        <v>20</v>
      </c>
      <c r="D2172" s="4" t="s">
        <v>33</v>
      </c>
      <c r="E2172" s="4" t="s">
        <v>8</v>
      </c>
      <c r="F2172" s="4" t="s">
        <v>16</v>
      </c>
      <c r="G2172" s="4" t="s">
        <v>14</v>
      </c>
      <c r="H2172" s="4" t="s">
        <v>15</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6">
      <c r="A2173" s="2">
        <v>2483</v>
      </c>
      <c r="B2173" s="3">
        <v>46317</v>
      </c>
      <c r="C2173" s="4" t="s">
        <v>0</v>
      </c>
      <c r="D2173" s="4" t="s">
        <v>1</v>
      </c>
      <c r="E2173" s="4" t="s">
        <v>2</v>
      </c>
      <c r="F2173" s="4" t="s">
        <v>13</v>
      </c>
      <c r="G2173" s="4" t="s">
        <v>23</v>
      </c>
      <c r="H2173" s="4" t="s">
        <v>40</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6">
      <c r="A2174" s="2">
        <v>4451</v>
      </c>
      <c r="B2174" s="3">
        <v>46317</v>
      </c>
      <c r="C2174" s="4" t="s">
        <v>20</v>
      </c>
      <c r="D2174" s="4" t="s">
        <v>31</v>
      </c>
      <c r="E2174" s="4" t="s">
        <v>2</v>
      </c>
      <c r="F2174" s="4" t="s">
        <v>13</v>
      </c>
      <c r="G2174" s="4" t="s">
        <v>4</v>
      </c>
      <c r="H2174" s="4" t="s">
        <v>26</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6">
      <c r="A2175" s="2">
        <v>93</v>
      </c>
      <c r="B2175" s="3">
        <v>46318</v>
      </c>
      <c r="C2175" s="4" t="s">
        <v>6</v>
      </c>
      <c r="D2175" s="4" t="s">
        <v>43</v>
      </c>
      <c r="E2175" s="4" t="s">
        <v>8</v>
      </c>
      <c r="F2175" s="4" t="s">
        <v>16</v>
      </c>
      <c r="G2175" s="4" t="s">
        <v>14</v>
      </c>
      <c r="H2175" s="4" t="s">
        <v>44</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6">
      <c r="A2176" s="2">
        <v>265</v>
      </c>
      <c r="B2176" s="3">
        <v>46318</v>
      </c>
      <c r="C2176" s="4" t="s">
        <v>6</v>
      </c>
      <c r="D2176" s="4" t="s">
        <v>27</v>
      </c>
      <c r="E2176" s="4" t="s">
        <v>2</v>
      </c>
      <c r="F2176" s="4" t="s">
        <v>3</v>
      </c>
      <c r="G2176" s="4" t="s">
        <v>4</v>
      </c>
      <c r="H2176" s="4" t="s">
        <v>5</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6">
      <c r="A2177" s="2">
        <v>555</v>
      </c>
      <c r="B2177" s="3">
        <v>46318</v>
      </c>
      <c r="C2177" s="4" t="s">
        <v>6</v>
      </c>
      <c r="D2177" s="4" t="s">
        <v>41</v>
      </c>
      <c r="E2177" s="4" t="s">
        <v>2</v>
      </c>
      <c r="F2177" s="4" t="s">
        <v>13</v>
      </c>
      <c r="G2177" s="4" t="s">
        <v>14</v>
      </c>
      <c r="H2177" s="4" t="s">
        <v>15</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6">
      <c r="A2178" s="2">
        <v>1993</v>
      </c>
      <c r="B2178" s="3">
        <v>46318</v>
      </c>
      <c r="C2178" s="4" t="s">
        <v>11</v>
      </c>
      <c r="D2178" s="4" t="s">
        <v>18</v>
      </c>
      <c r="E2178" s="4" t="s">
        <v>19</v>
      </c>
      <c r="F2178" s="4" t="s">
        <v>13</v>
      </c>
      <c r="G2178" s="4" t="s">
        <v>9</v>
      </c>
      <c r="H2178" s="4" t="s">
        <v>37</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6">
      <c r="A2179" s="2">
        <v>3116</v>
      </c>
      <c r="B2179" s="3">
        <v>46318</v>
      </c>
      <c r="C2179" s="4" t="s">
        <v>6</v>
      </c>
      <c r="D2179" s="4" t="s">
        <v>7</v>
      </c>
      <c r="E2179" s="4" t="s">
        <v>28</v>
      </c>
      <c r="F2179" s="4" t="s">
        <v>13</v>
      </c>
      <c r="G2179" s="4" t="s">
        <v>9</v>
      </c>
      <c r="H2179" s="4" t="s">
        <v>10</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6">
      <c r="A2180" s="2">
        <v>3631</v>
      </c>
      <c r="B2180" s="3">
        <v>46318</v>
      </c>
      <c r="C2180" s="4" t="s">
        <v>20</v>
      </c>
      <c r="D2180" s="4" t="s">
        <v>31</v>
      </c>
      <c r="E2180" s="4" t="s">
        <v>19</v>
      </c>
      <c r="F2180" s="4" t="s">
        <v>3</v>
      </c>
      <c r="G2180" s="4" t="s">
        <v>34</v>
      </c>
      <c r="H2180" s="4" t="s">
        <v>38</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6">
      <c r="A2181" s="2">
        <v>4216</v>
      </c>
      <c r="B2181" s="3">
        <v>46318</v>
      </c>
      <c r="C2181" s="4" t="s">
        <v>6</v>
      </c>
      <c r="D2181" s="4" t="s">
        <v>7</v>
      </c>
      <c r="E2181" s="4" t="s">
        <v>2</v>
      </c>
      <c r="F2181" s="4" t="s">
        <v>13</v>
      </c>
      <c r="G2181" s="4" t="s">
        <v>34</v>
      </c>
      <c r="H2181" s="4" t="s">
        <v>38</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6">
      <c r="A2182" s="2">
        <v>4956</v>
      </c>
      <c r="B2182" s="3">
        <v>46318</v>
      </c>
      <c r="C2182" s="4" t="s">
        <v>20</v>
      </c>
      <c r="D2182" s="4" t="s">
        <v>47</v>
      </c>
      <c r="E2182" s="4" t="s">
        <v>19</v>
      </c>
      <c r="F2182" s="4" t="s">
        <v>16</v>
      </c>
      <c r="G2182" s="4" t="s">
        <v>9</v>
      </c>
      <c r="H2182" s="4" t="s">
        <v>37</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6">
      <c r="A2183" s="2">
        <v>439</v>
      </c>
      <c r="B2183" s="3">
        <v>46319</v>
      </c>
      <c r="C2183" s="4" t="s">
        <v>11</v>
      </c>
      <c r="D2183" s="4" t="s">
        <v>25</v>
      </c>
      <c r="E2183" s="4" t="s">
        <v>19</v>
      </c>
      <c r="F2183" s="4" t="s">
        <v>13</v>
      </c>
      <c r="G2183" s="4" t="s">
        <v>14</v>
      </c>
      <c r="H2183" s="4" t="s">
        <v>15</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6">
      <c r="A2184" s="2">
        <v>1076</v>
      </c>
      <c r="B2184" s="3">
        <v>46319</v>
      </c>
      <c r="C2184" s="4" t="s">
        <v>0</v>
      </c>
      <c r="D2184" s="4" t="s">
        <v>36</v>
      </c>
      <c r="E2184" s="4" t="s">
        <v>28</v>
      </c>
      <c r="F2184" s="4" t="s">
        <v>3</v>
      </c>
      <c r="G2184" s="4" t="s">
        <v>23</v>
      </c>
      <c r="H2184" s="4" t="s">
        <v>29</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6">
      <c r="A2185" s="2">
        <v>1130</v>
      </c>
      <c r="B2185" s="3">
        <v>46319</v>
      </c>
      <c r="C2185" s="4" t="s">
        <v>0</v>
      </c>
      <c r="D2185" s="4" t="s">
        <v>50</v>
      </c>
      <c r="E2185" s="4" t="s">
        <v>19</v>
      </c>
      <c r="F2185" s="4" t="s">
        <v>3</v>
      </c>
      <c r="G2185" s="4" t="s">
        <v>4</v>
      </c>
      <c r="H2185" s="4" t="s">
        <v>26</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6">
      <c r="A2186" s="2">
        <v>2820</v>
      </c>
      <c r="B2186" s="3">
        <v>46319</v>
      </c>
      <c r="C2186" s="4" t="s">
        <v>20</v>
      </c>
      <c r="D2186" s="4" t="s">
        <v>31</v>
      </c>
      <c r="E2186" s="4" t="s">
        <v>8</v>
      </c>
      <c r="F2186" s="4" t="s">
        <v>16</v>
      </c>
      <c r="G2186" s="4" t="s">
        <v>9</v>
      </c>
      <c r="H2186" s="4" t="s">
        <v>46</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6">
      <c r="A2187" s="2">
        <v>4213</v>
      </c>
      <c r="B2187" s="3">
        <v>46319</v>
      </c>
      <c r="C2187" s="4" t="s">
        <v>6</v>
      </c>
      <c r="D2187" s="4" t="s">
        <v>49</v>
      </c>
      <c r="E2187" s="4" t="s">
        <v>8</v>
      </c>
      <c r="F2187" s="4" t="s">
        <v>16</v>
      </c>
      <c r="G2187" s="4" t="s">
        <v>23</v>
      </c>
      <c r="H2187" s="4" t="s">
        <v>40</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6">
      <c r="A2188" s="2">
        <v>4375</v>
      </c>
      <c r="B2188" s="3">
        <v>46319</v>
      </c>
      <c r="C2188" s="4" t="s">
        <v>6</v>
      </c>
      <c r="D2188" s="4" t="s">
        <v>7</v>
      </c>
      <c r="E2188" s="4" t="s">
        <v>2</v>
      </c>
      <c r="F2188" s="4" t="s">
        <v>16</v>
      </c>
      <c r="G2188" s="4" t="s">
        <v>14</v>
      </c>
      <c r="H2188" s="4" t="s">
        <v>32</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6">
      <c r="A2189" s="2">
        <v>5072</v>
      </c>
      <c r="B2189" s="3">
        <v>46319</v>
      </c>
      <c r="C2189" s="4" t="s">
        <v>20</v>
      </c>
      <c r="D2189" s="4" t="s">
        <v>31</v>
      </c>
      <c r="E2189" s="4" t="s">
        <v>8</v>
      </c>
      <c r="F2189" s="4" t="s">
        <v>16</v>
      </c>
      <c r="G2189" s="4" t="s">
        <v>14</v>
      </c>
      <c r="H2189" s="4" t="s">
        <v>32</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6">
      <c r="A2190" s="2">
        <v>310</v>
      </c>
      <c r="B2190" s="3">
        <v>46320</v>
      </c>
      <c r="C2190" s="4" t="s">
        <v>6</v>
      </c>
      <c r="D2190" s="4" t="s">
        <v>43</v>
      </c>
      <c r="E2190" s="4" t="s">
        <v>2</v>
      </c>
      <c r="F2190" s="4" t="s">
        <v>16</v>
      </c>
      <c r="G2190" s="4" t="s">
        <v>9</v>
      </c>
      <c r="H2190" s="4" t="s">
        <v>17</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6">
      <c r="A2191" s="2">
        <v>317</v>
      </c>
      <c r="B2191" s="3">
        <v>46320</v>
      </c>
      <c r="C2191" s="4" t="s">
        <v>11</v>
      </c>
      <c r="D2191" s="4" t="s">
        <v>39</v>
      </c>
      <c r="E2191" s="4" t="s">
        <v>28</v>
      </c>
      <c r="F2191" s="4" t="s">
        <v>13</v>
      </c>
      <c r="G2191" s="4" t="s">
        <v>4</v>
      </c>
      <c r="H2191" s="4" t="s">
        <v>5</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6">
      <c r="A2192" s="2">
        <v>684</v>
      </c>
      <c r="B2192" s="3">
        <v>46320</v>
      </c>
      <c r="C2192" s="4" t="s">
        <v>20</v>
      </c>
      <c r="D2192" s="4" t="s">
        <v>21</v>
      </c>
      <c r="E2192" s="4" t="s">
        <v>2</v>
      </c>
      <c r="F2192" s="4" t="s">
        <v>16</v>
      </c>
      <c r="G2192" s="4" t="s">
        <v>23</v>
      </c>
      <c r="H2192" s="4" t="s">
        <v>29</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6">
      <c r="A2193" s="2">
        <v>1430</v>
      </c>
      <c r="B2193" s="3">
        <v>46320</v>
      </c>
      <c r="C2193" s="4" t="s">
        <v>20</v>
      </c>
      <c r="D2193" s="4" t="s">
        <v>47</v>
      </c>
      <c r="E2193" s="4" t="s">
        <v>19</v>
      </c>
      <c r="F2193" s="4" t="s">
        <v>13</v>
      </c>
      <c r="G2193" s="4" t="s">
        <v>34</v>
      </c>
      <c r="H2193" s="4" t="s">
        <v>42</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6">
      <c r="A2194" s="2">
        <v>2049</v>
      </c>
      <c r="B2194" s="3">
        <v>46320</v>
      </c>
      <c r="C2194" s="4" t="s">
        <v>20</v>
      </c>
      <c r="D2194" s="4" t="s">
        <v>21</v>
      </c>
      <c r="E2194" s="4" t="s">
        <v>8</v>
      </c>
      <c r="F2194" s="4" t="s">
        <v>16</v>
      </c>
      <c r="G2194" s="4" t="s">
        <v>14</v>
      </c>
      <c r="H2194" s="4" t="s">
        <v>15</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6">
      <c r="A2195" s="2">
        <v>2199</v>
      </c>
      <c r="B2195" s="3">
        <v>46320</v>
      </c>
      <c r="C2195" s="4" t="s">
        <v>6</v>
      </c>
      <c r="D2195" s="4" t="s">
        <v>43</v>
      </c>
      <c r="E2195" s="4" t="s">
        <v>28</v>
      </c>
      <c r="F2195" s="4" t="s">
        <v>3</v>
      </c>
      <c r="G2195" s="4" t="s">
        <v>14</v>
      </c>
      <c r="H2195" s="4" t="s">
        <v>44</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6">
      <c r="A2196" s="2">
        <v>2954</v>
      </c>
      <c r="B2196" s="3">
        <v>46320</v>
      </c>
      <c r="C2196" s="4" t="s">
        <v>20</v>
      </c>
      <c r="D2196" s="4" t="s">
        <v>21</v>
      </c>
      <c r="E2196" s="4" t="s">
        <v>2</v>
      </c>
      <c r="F2196" s="4" t="s">
        <v>13</v>
      </c>
      <c r="G2196" s="4" t="s">
        <v>9</v>
      </c>
      <c r="H2196" s="4" t="s">
        <v>46</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6">
      <c r="A2197" s="2">
        <v>3218</v>
      </c>
      <c r="B2197" s="3">
        <v>46320</v>
      </c>
      <c r="C2197" s="4" t="s">
        <v>0</v>
      </c>
      <c r="D2197" s="4" t="s">
        <v>50</v>
      </c>
      <c r="E2197" s="4" t="s">
        <v>8</v>
      </c>
      <c r="F2197" s="4" t="s">
        <v>16</v>
      </c>
      <c r="G2197" s="4" t="s">
        <v>14</v>
      </c>
      <c r="H2197" s="4" t="s">
        <v>44</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6">
      <c r="A2198" s="2">
        <v>3965</v>
      </c>
      <c r="B2198" s="3">
        <v>46320</v>
      </c>
      <c r="C2198" s="4" t="s">
        <v>6</v>
      </c>
      <c r="D2198" s="4" t="s">
        <v>41</v>
      </c>
      <c r="E2198" s="4" t="s">
        <v>19</v>
      </c>
      <c r="F2198" s="4" t="s">
        <v>3</v>
      </c>
      <c r="G2198" s="4" t="s">
        <v>23</v>
      </c>
      <c r="H2198" s="4" t="s">
        <v>40</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6">
      <c r="A2199" s="2">
        <v>2278</v>
      </c>
      <c r="B2199" s="3">
        <v>46321</v>
      </c>
      <c r="C2199" s="4" t="s">
        <v>0</v>
      </c>
      <c r="D2199" s="4" t="s">
        <v>50</v>
      </c>
      <c r="E2199" s="4" t="s">
        <v>2</v>
      </c>
      <c r="F2199" s="4" t="s">
        <v>3</v>
      </c>
      <c r="G2199" s="4" t="s">
        <v>34</v>
      </c>
      <c r="H2199" s="4" t="s">
        <v>45</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6">
      <c r="A2200" s="2">
        <v>3132</v>
      </c>
      <c r="B2200" s="3">
        <v>46321</v>
      </c>
      <c r="C2200" s="4" t="s">
        <v>11</v>
      </c>
      <c r="D2200" s="4" t="s">
        <v>25</v>
      </c>
      <c r="E2200" s="4" t="s">
        <v>2</v>
      </c>
      <c r="F2200" s="4" t="s">
        <v>13</v>
      </c>
      <c r="G2200" s="4" t="s">
        <v>9</v>
      </c>
      <c r="H2200" s="4" t="s">
        <v>17</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6">
      <c r="A2201" s="2">
        <v>3144</v>
      </c>
      <c r="B2201" s="3">
        <v>46321</v>
      </c>
      <c r="C2201" s="4" t="s">
        <v>11</v>
      </c>
      <c r="D2201" s="4" t="s">
        <v>12</v>
      </c>
      <c r="E2201" s="4" t="s">
        <v>28</v>
      </c>
      <c r="F2201" s="4" t="s">
        <v>13</v>
      </c>
      <c r="G2201" s="4" t="s">
        <v>34</v>
      </c>
      <c r="H2201" s="4" t="s">
        <v>42</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6">
      <c r="A2202" s="2">
        <v>3501</v>
      </c>
      <c r="B2202" s="3">
        <v>46321</v>
      </c>
      <c r="C2202" s="4" t="s">
        <v>20</v>
      </c>
      <c r="D2202" s="4" t="s">
        <v>31</v>
      </c>
      <c r="E2202" s="4" t="s">
        <v>19</v>
      </c>
      <c r="F2202" s="4" t="s">
        <v>13</v>
      </c>
      <c r="G2202" s="4" t="s">
        <v>23</v>
      </c>
      <c r="H2202" s="4" t="s">
        <v>51</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6">
      <c r="A2203" s="2">
        <v>458</v>
      </c>
      <c r="B2203" s="3">
        <v>46322</v>
      </c>
      <c r="C2203" s="4" t="s">
        <v>11</v>
      </c>
      <c r="D2203" s="4" t="s">
        <v>12</v>
      </c>
      <c r="E2203" s="4" t="s">
        <v>19</v>
      </c>
      <c r="F2203" s="4" t="s">
        <v>16</v>
      </c>
      <c r="G2203" s="4" t="s">
        <v>4</v>
      </c>
      <c r="H2203" s="4" t="s">
        <v>30</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6">
      <c r="A2204" s="2">
        <v>1065</v>
      </c>
      <c r="B2204" s="3">
        <v>46322</v>
      </c>
      <c r="C2204" s="4" t="s">
        <v>11</v>
      </c>
      <c r="D2204" s="4" t="s">
        <v>25</v>
      </c>
      <c r="E2204" s="4" t="s">
        <v>2</v>
      </c>
      <c r="F2204" s="4" t="s">
        <v>13</v>
      </c>
      <c r="G2204" s="4" t="s">
        <v>34</v>
      </c>
      <c r="H2204" s="4" t="s">
        <v>38</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6">
      <c r="A2205" s="2">
        <v>1707</v>
      </c>
      <c r="B2205" s="3">
        <v>46322</v>
      </c>
      <c r="C2205" s="4" t="s">
        <v>11</v>
      </c>
      <c r="D2205" s="4" t="s">
        <v>52</v>
      </c>
      <c r="E2205" s="4" t="s">
        <v>2</v>
      </c>
      <c r="F2205" s="4" t="s">
        <v>13</v>
      </c>
      <c r="G2205" s="4" t="s">
        <v>14</v>
      </c>
      <c r="H2205" s="4" t="s">
        <v>15</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6">
      <c r="A2206" s="2">
        <v>1989</v>
      </c>
      <c r="B2206" s="3">
        <v>46322</v>
      </c>
      <c r="C2206" s="4" t="s">
        <v>20</v>
      </c>
      <c r="D2206" s="4" t="s">
        <v>21</v>
      </c>
      <c r="E2206" s="4" t="s">
        <v>2</v>
      </c>
      <c r="F2206" s="4" t="s">
        <v>13</v>
      </c>
      <c r="G2206" s="4" t="s">
        <v>23</v>
      </c>
      <c r="H2206" s="4" t="s">
        <v>24</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6">
      <c r="A2207" s="2">
        <v>2852</v>
      </c>
      <c r="B2207" s="3">
        <v>46322</v>
      </c>
      <c r="C2207" s="4" t="s">
        <v>6</v>
      </c>
      <c r="D2207" s="4" t="s">
        <v>43</v>
      </c>
      <c r="E2207" s="4" t="s">
        <v>8</v>
      </c>
      <c r="F2207" s="4" t="s">
        <v>16</v>
      </c>
      <c r="G2207" s="4" t="s">
        <v>9</v>
      </c>
      <c r="H2207" s="4" t="s">
        <v>17</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6">
      <c r="A2208" s="2">
        <v>4762</v>
      </c>
      <c r="B2208" s="3">
        <v>46322</v>
      </c>
      <c r="C2208" s="4" t="s">
        <v>6</v>
      </c>
      <c r="D2208" s="4" t="s">
        <v>43</v>
      </c>
      <c r="E2208" s="4" t="s">
        <v>28</v>
      </c>
      <c r="F2208" s="4" t="s">
        <v>13</v>
      </c>
      <c r="G2208" s="4" t="s">
        <v>34</v>
      </c>
      <c r="H2208" s="4" t="s">
        <v>45</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6">
      <c r="A2209" s="2">
        <v>4997</v>
      </c>
      <c r="B2209" s="3">
        <v>46322</v>
      </c>
      <c r="C2209" s="4" t="s">
        <v>20</v>
      </c>
      <c r="D2209" s="4" t="s">
        <v>31</v>
      </c>
      <c r="E2209" s="4" t="s">
        <v>2</v>
      </c>
      <c r="F2209" s="4" t="s">
        <v>3</v>
      </c>
      <c r="G2209" s="4" t="s">
        <v>23</v>
      </c>
      <c r="H2209" s="4" t="s">
        <v>29</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6">
      <c r="A2210" s="2">
        <v>1238</v>
      </c>
      <c r="B2210" s="3">
        <v>46323</v>
      </c>
      <c r="C2210" s="4" t="s">
        <v>6</v>
      </c>
      <c r="D2210" s="4" t="s">
        <v>43</v>
      </c>
      <c r="E2210" s="4" t="s">
        <v>2</v>
      </c>
      <c r="F2210" s="4" t="s">
        <v>3</v>
      </c>
      <c r="G2210" s="4" t="s">
        <v>23</v>
      </c>
      <c r="H2210" s="4" t="s">
        <v>51</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6">
      <c r="A2211" s="2">
        <v>2622</v>
      </c>
      <c r="B2211" s="3">
        <v>46323</v>
      </c>
      <c r="C2211" s="4" t="s">
        <v>0</v>
      </c>
      <c r="D2211" s="4" t="s">
        <v>50</v>
      </c>
      <c r="E2211" s="4" t="s">
        <v>28</v>
      </c>
      <c r="F2211" s="4" t="s">
        <v>13</v>
      </c>
      <c r="G2211" s="4" t="s">
        <v>23</v>
      </c>
      <c r="H2211" s="4" t="s">
        <v>40</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6">
      <c r="A2212" s="2">
        <v>3106</v>
      </c>
      <c r="B2212" s="3">
        <v>46323</v>
      </c>
      <c r="C2212" s="4" t="s">
        <v>20</v>
      </c>
      <c r="D2212" s="4" t="s">
        <v>33</v>
      </c>
      <c r="E2212" s="4" t="s">
        <v>28</v>
      </c>
      <c r="F2212" s="4" t="s">
        <v>16</v>
      </c>
      <c r="G2212" s="4" t="s">
        <v>34</v>
      </c>
      <c r="H2212" s="4" t="s">
        <v>42</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6">
      <c r="A2213" s="2">
        <v>3274</v>
      </c>
      <c r="B2213" s="3">
        <v>46323</v>
      </c>
      <c r="C2213" s="4" t="s">
        <v>20</v>
      </c>
      <c r="D2213" s="4" t="s">
        <v>31</v>
      </c>
      <c r="E2213" s="4" t="s">
        <v>28</v>
      </c>
      <c r="F2213" s="4" t="s">
        <v>13</v>
      </c>
      <c r="G2213" s="4" t="s">
        <v>34</v>
      </c>
      <c r="H2213" s="4" t="s">
        <v>35</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6">
      <c r="A2214" s="2">
        <v>3542</v>
      </c>
      <c r="B2214" s="3">
        <v>46323</v>
      </c>
      <c r="C2214" s="4" t="s">
        <v>20</v>
      </c>
      <c r="D2214" s="4" t="s">
        <v>21</v>
      </c>
      <c r="E2214" s="4" t="s">
        <v>2</v>
      </c>
      <c r="F2214" s="4" t="s">
        <v>13</v>
      </c>
      <c r="G2214" s="4" t="s">
        <v>4</v>
      </c>
      <c r="H2214" s="4" t="s">
        <v>22</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6">
      <c r="A2215" s="2">
        <v>3704</v>
      </c>
      <c r="B2215" s="3">
        <v>46323</v>
      </c>
      <c r="C2215" s="4" t="s">
        <v>6</v>
      </c>
      <c r="D2215" s="4" t="s">
        <v>43</v>
      </c>
      <c r="E2215" s="4" t="s">
        <v>2</v>
      </c>
      <c r="F2215" s="4" t="s">
        <v>3</v>
      </c>
      <c r="G2215" s="4" t="s">
        <v>9</v>
      </c>
      <c r="H2215" s="4" t="s">
        <v>46</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6">
      <c r="A2216" s="2">
        <v>4699</v>
      </c>
      <c r="B2216" s="3">
        <v>46323</v>
      </c>
      <c r="C2216" s="4" t="s">
        <v>11</v>
      </c>
      <c r="D2216" s="4" t="s">
        <v>25</v>
      </c>
      <c r="E2216" s="4" t="s">
        <v>19</v>
      </c>
      <c r="F2216" s="4" t="s">
        <v>3</v>
      </c>
      <c r="G2216" s="4" t="s">
        <v>4</v>
      </c>
      <c r="H2216" s="4" t="s">
        <v>22</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6">
      <c r="A2217" s="2">
        <v>1226</v>
      </c>
      <c r="B2217" s="3">
        <v>46324</v>
      </c>
      <c r="C2217" s="4" t="s">
        <v>0</v>
      </c>
      <c r="D2217" s="4" t="s">
        <v>1</v>
      </c>
      <c r="E2217" s="4" t="s">
        <v>28</v>
      </c>
      <c r="F2217" s="4" t="s">
        <v>3</v>
      </c>
      <c r="G2217" s="4" t="s">
        <v>14</v>
      </c>
      <c r="H2217" s="4" t="s">
        <v>15</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6">
      <c r="A2218" s="2">
        <v>1245</v>
      </c>
      <c r="B2218" s="3">
        <v>46324</v>
      </c>
      <c r="C2218" s="4" t="s">
        <v>6</v>
      </c>
      <c r="D2218" s="4" t="s">
        <v>27</v>
      </c>
      <c r="E2218" s="4" t="s">
        <v>28</v>
      </c>
      <c r="F2218" s="4" t="s">
        <v>3</v>
      </c>
      <c r="G2218" s="4" t="s">
        <v>34</v>
      </c>
      <c r="H2218" s="4" t="s">
        <v>35</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6">
      <c r="A2219" s="2">
        <v>1477</v>
      </c>
      <c r="B2219" s="3">
        <v>46324</v>
      </c>
      <c r="C2219" s="4" t="s">
        <v>6</v>
      </c>
      <c r="D2219" s="4" t="s">
        <v>49</v>
      </c>
      <c r="E2219" s="4" t="s">
        <v>28</v>
      </c>
      <c r="F2219" s="4" t="s">
        <v>3</v>
      </c>
      <c r="G2219" s="4" t="s">
        <v>23</v>
      </c>
      <c r="H2219" s="4" t="s">
        <v>51</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6">
      <c r="A2220" s="2">
        <v>1575</v>
      </c>
      <c r="B2220" s="3">
        <v>46324</v>
      </c>
      <c r="C2220" s="4" t="s">
        <v>20</v>
      </c>
      <c r="D2220" s="4" t="s">
        <v>31</v>
      </c>
      <c r="E2220" s="4" t="s">
        <v>8</v>
      </c>
      <c r="F2220" s="4" t="s">
        <v>3</v>
      </c>
      <c r="G2220" s="4" t="s">
        <v>14</v>
      </c>
      <c r="H2220" s="4" t="s">
        <v>44</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6">
      <c r="A2221" s="2">
        <v>2830</v>
      </c>
      <c r="B2221" s="3">
        <v>46324</v>
      </c>
      <c r="C2221" s="4" t="s">
        <v>11</v>
      </c>
      <c r="D2221" s="4" t="s">
        <v>12</v>
      </c>
      <c r="E2221" s="4" t="s">
        <v>2</v>
      </c>
      <c r="F2221" s="4" t="s">
        <v>13</v>
      </c>
      <c r="G2221" s="4" t="s">
        <v>14</v>
      </c>
      <c r="H2221" s="4" t="s">
        <v>48</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6">
      <c r="A2222" s="2">
        <v>2884</v>
      </c>
      <c r="B2222" s="3">
        <v>46324</v>
      </c>
      <c r="C2222" s="4" t="s">
        <v>0</v>
      </c>
      <c r="D2222" s="4" t="s">
        <v>50</v>
      </c>
      <c r="E2222" s="4" t="s">
        <v>19</v>
      </c>
      <c r="F2222" s="4" t="s">
        <v>3</v>
      </c>
      <c r="G2222" s="4" t="s">
        <v>4</v>
      </c>
      <c r="H2222" s="4" t="s">
        <v>5</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6">
      <c r="A2223" s="2">
        <v>3093</v>
      </c>
      <c r="B2223" s="3">
        <v>46324</v>
      </c>
      <c r="C2223" s="4" t="s">
        <v>20</v>
      </c>
      <c r="D2223" s="4" t="s">
        <v>21</v>
      </c>
      <c r="E2223" s="4" t="s">
        <v>8</v>
      </c>
      <c r="F2223" s="4" t="s">
        <v>16</v>
      </c>
      <c r="G2223" s="4" t="s">
        <v>23</v>
      </c>
      <c r="H2223" s="4" t="s">
        <v>29</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6">
      <c r="A2224" s="2">
        <v>3613</v>
      </c>
      <c r="B2224" s="3">
        <v>46324</v>
      </c>
      <c r="C2224" s="4" t="s">
        <v>6</v>
      </c>
      <c r="D2224" s="4" t="s">
        <v>43</v>
      </c>
      <c r="E2224" s="4" t="s">
        <v>2</v>
      </c>
      <c r="F2224" s="4" t="s">
        <v>3</v>
      </c>
      <c r="G2224" s="4" t="s">
        <v>14</v>
      </c>
      <c r="H2224" s="4" t="s">
        <v>48</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6">
      <c r="A2225" s="2">
        <v>4496</v>
      </c>
      <c r="B2225" s="3">
        <v>46324</v>
      </c>
      <c r="C2225" s="4" t="s">
        <v>20</v>
      </c>
      <c r="D2225" s="4" t="s">
        <v>33</v>
      </c>
      <c r="E2225" s="4" t="s">
        <v>2</v>
      </c>
      <c r="F2225" s="4" t="s">
        <v>3</v>
      </c>
      <c r="G2225" s="4" t="s">
        <v>34</v>
      </c>
      <c r="H2225" s="4" t="s">
        <v>35</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6">
      <c r="A2226" s="2">
        <v>5194</v>
      </c>
      <c r="B2226" s="3">
        <v>46324</v>
      </c>
      <c r="C2226" s="4" t="s">
        <v>0</v>
      </c>
      <c r="D2226" s="4" t="s">
        <v>36</v>
      </c>
      <c r="E2226" s="4" t="s">
        <v>8</v>
      </c>
      <c r="F2226" s="4" t="s">
        <v>16</v>
      </c>
      <c r="G2226" s="4" t="s">
        <v>23</v>
      </c>
      <c r="H2226" s="4" t="s">
        <v>40</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6">
      <c r="A2227" s="2">
        <v>339</v>
      </c>
      <c r="B2227" s="3">
        <v>46325</v>
      </c>
      <c r="C2227" s="4" t="s">
        <v>20</v>
      </c>
      <c r="D2227" s="4" t="s">
        <v>47</v>
      </c>
      <c r="E2227" s="4" t="s">
        <v>2</v>
      </c>
      <c r="F2227" s="4" t="s">
        <v>3</v>
      </c>
      <c r="G2227" s="4" t="s">
        <v>4</v>
      </c>
      <c r="H2227" s="4" t="s">
        <v>26</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6">
      <c r="A2228" s="2">
        <v>1199</v>
      </c>
      <c r="B2228" s="3">
        <v>46325</v>
      </c>
      <c r="C2228" s="4" t="s">
        <v>6</v>
      </c>
      <c r="D2228" s="4" t="s">
        <v>43</v>
      </c>
      <c r="E2228" s="4" t="s">
        <v>2</v>
      </c>
      <c r="F2228" s="4" t="s">
        <v>13</v>
      </c>
      <c r="G2228" s="4" t="s">
        <v>4</v>
      </c>
      <c r="H2228" s="4" t="s">
        <v>30</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6">
      <c r="A2229" s="2">
        <v>1253</v>
      </c>
      <c r="B2229" s="3">
        <v>46325</v>
      </c>
      <c r="C2229" s="4" t="s">
        <v>20</v>
      </c>
      <c r="D2229" s="4" t="s">
        <v>47</v>
      </c>
      <c r="E2229" s="4" t="s">
        <v>19</v>
      </c>
      <c r="F2229" s="4" t="s">
        <v>16</v>
      </c>
      <c r="G2229" s="4" t="s">
        <v>34</v>
      </c>
      <c r="H2229" s="4" t="s">
        <v>35</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6">
      <c r="A2230" s="2">
        <v>1407</v>
      </c>
      <c r="B2230" s="3">
        <v>46325</v>
      </c>
      <c r="C2230" s="4" t="s">
        <v>20</v>
      </c>
      <c r="D2230" s="4" t="s">
        <v>33</v>
      </c>
      <c r="E2230" s="4" t="s">
        <v>19</v>
      </c>
      <c r="F2230" s="4" t="s">
        <v>16</v>
      </c>
      <c r="G2230" s="4" t="s">
        <v>14</v>
      </c>
      <c r="H2230" s="4" t="s">
        <v>15</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6">
      <c r="A2231" s="2">
        <v>2532</v>
      </c>
      <c r="B2231" s="3">
        <v>46325</v>
      </c>
      <c r="C2231" s="4" t="s">
        <v>0</v>
      </c>
      <c r="D2231" s="4" t="s">
        <v>50</v>
      </c>
      <c r="E2231" s="4" t="s">
        <v>28</v>
      </c>
      <c r="F2231" s="4" t="s">
        <v>13</v>
      </c>
      <c r="G2231" s="4" t="s">
        <v>4</v>
      </c>
      <c r="H2231" s="4" t="s">
        <v>5</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6">
      <c r="A2232" s="2">
        <v>307</v>
      </c>
      <c r="B2232" s="3">
        <v>46326</v>
      </c>
      <c r="C2232" s="4" t="s">
        <v>20</v>
      </c>
      <c r="D2232" s="4" t="s">
        <v>33</v>
      </c>
      <c r="E2232" s="4" t="s">
        <v>2</v>
      </c>
      <c r="F2232" s="4" t="s">
        <v>3</v>
      </c>
      <c r="G2232" s="4" t="s">
        <v>34</v>
      </c>
      <c r="H2232" s="4" t="s">
        <v>42</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6">
      <c r="A2233" s="2">
        <v>3257</v>
      </c>
      <c r="B2233" s="3">
        <v>46326</v>
      </c>
      <c r="C2233" s="4" t="s">
        <v>20</v>
      </c>
      <c r="D2233" s="4" t="s">
        <v>21</v>
      </c>
      <c r="E2233" s="4" t="s">
        <v>19</v>
      </c>
      <c r="F2233" s="4" t="s">
        <v>13</v>
      </c>
      <c r="G2233" s="4" t="s">
        <v>14</v>
      </c>
      <c r="H2233" s="4" t="s">
        <v>48</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6">
      <c r="A2234" s="2">
        <v>3739</v>
      </c>
      <c r="B2234" s="3">
        <v>46326</v>
      </c>
      <c r="C2234" s="4" t="s">
        <v>6</v>
      </c>
      <c r="D2234" s="4" t="s">
        <v>43</v>
      </c>
      <c r="E2234" s="4" t="s">
        <v>28</v>
      </c>
      <c r="F2234" s="4" t="s">
        <v>13</v>
      </c>
      <c r="G2234" s="4" t="s">
        <v>14</v>
      </c>
      <c r="H2234" s="4" t="s">
        <v>44</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6">
      <c r="A2235" s="2">
        <v>77</v>
      </c>
      <c r="B2235" s="3">
        <v>46327</v>
      </c>
      <c r="C2235" s="4" t="s">
        <v>6</v>
      </c>
      <c r="D2235" s="4" t="s">
        <v>41</v>
      </c>
      <c r="E2235" s="4" t="s">
        <v>2</v>
      </c>
      <c r="F2235" s="4" t="s">
        <v>13</v>
      </c>
      <c r="G2235" s="4" t="s">
        <v>14</v>
      </c>
      <c r="H2235" s="4" t="s">
        <v>44</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6">
      <c r="A2236" s="2">
        <v>461</v>
      </c>
      <c r="B2236" s="3">
        <v>46327</v>
      </c>
      <c r="C2236" s="4" t="s">
        <v>6</v>
      </c>
      <c r="D2236" s="4" t="s">
        <v>41</v>
      </c>
      <c r="E2236" s="4" t="s">
        <v>28</v>
      </c>
      <c r="F2236" s="4" t="s">
        <v>16</v>
      </c>
      <c r="G2236" s="4" t="s">
        <v>4</v>
      </c>
      <c r="H2236" s="4" t="s">
        <v>22</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6">
      <c r="A2237" s="2">
        <v>732</v>
      </c>
      <c r="B2237" s="3">
        <v>46327</v>
      </c>
      <c r="C2237" s="4" t="s">
        <v>6</v>
      </c>
      <c r="D2237" s="4" t="s">
        <v>7</v>
      </c>
      <c r="E2237" s="4" t="s">
        <v>28</v>
      </c>
      <c r="F2237" s="4" t="s">
        <v>3</v>
      </c>
      <c r="G2237" s="4" t="s">
        <v>9</v>
      </c>
      <c r="H2237" s="4" t="s">
        <v>37</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6">
      <c r="A2238" s="2">
        <v>919</v>
      </c>
      <c r="B2238" s="3">
        <v>46327</v>
      </c>
      <c r="C2238" s="4" t="s">
        <v>20</v>
      </c>
      <c r="D2238" s="4" t="s">
        <v>47</v>
      </c>
      <c r="E2238" s="4" t="s">
        <v>2</v>
      </c>
      <c r="F2238" s="4" t="s">
        <v>13</v>
      </c>
      <c r="G2238" s="4" t="s">
        <v>4</v>
      </c>
      <c r="H2238" s="4" t="s">
        <v>30</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6">
      <c r="A2239" s="2">
        <v>949</v>
      </c>
      <c r="B2239" s="3">
        <v>46327</v>
      </c>
      <c r="C2239" s="4" t="s">
        <v>11</v>
      </c>
      <c r="D2239" s="4" t="s">
        <v>12</v>
      </c>
      <c r="E2239" s="4" t="s">
        <v>2</v>
      </c>
      <c r="F2239" s="4" t="s">
        <v>3</v>
      </c>
      <c r="G2239" s="4" t="s">
        <v>4</v>
      </c>
      <c r="H2239" s="4" t="s">
        <v>30</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6">
      <c r="A2240" s="2">
        <v>1185</v>
      </c>
      <c r="B2240" s="3">
        <v>46327</v>
      </c>
      <c r="C2240" s="4" t="s">
        <v>20</v>
      </c>
      <c r="D2240" s="4" t="s">
        <v>33</v>
      </c>
      <c r="E2240" s="4" t="s">
        <v>8</v>
      </c>
      <c r="F2240" s="4" t="s">
        <v>16</v>
      </c>
      <c r="G2240" s="4" t="s">
        <v>14</v>
      </c>
      <c r="H2240" s="4" t="s">
        <v>15</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6">
      <c r="A2241" s="2">
        <v>1248</v>
      </c>
      <c r="B2241" s="3">
        <v>46327</v>
      </c>
      <c r="C2241" s="4" t="s">
        <v>0</v>
      </c>
      <c r="D2241" s="4" t="s">
        <v>1</v>
      </c>
      <c r="E2241" s="4" t="s">
        <v>8</v>
      </c>
      <c r="F2241" s="4" t="s">
        <v>16</v>
      </c>
      <c r="G2241" s="4" t="s">
        <v>14</v>
      </c>
      <c r="H2241" s="4" t="s">
        <v>44</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6">
      <c r="A2242" s="2">
        <v>2129</v>
      </c>
      <c r="B2242" s="3">
        <v>46327</v>
      </c>
      <c r="C2242" s="4" t="s">
        <v>20</v>
      </c>
      <c r="D2242" s="4" t="s">
        <v>47</v>
      </c>
      <c r="E2242" s="4" t="s">
        <v>19</v>
      </c>
      <c r="F2242" s="4" t="s">
        <v>13</v>
      </c>
      <c r="G2242" s="4" t="s">
        <v>4</v>
      </c>
      <c r="H2242" s="4" t="s">
        <v>22</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6">
      <c r="A2243" s="2">
        <v>2850</v>
      </c>
      <c r="B2243" s="3">
        <v>46327</v>
      </c>
      <c r="C2243" s="4" t="s">
        <v>11</v>
      </c>
      <c r="D2243" s="4" t="s">
        <v>12</v>
      </c>
      <c r="E2243" s="4" t="s">
        <v>8</v>
      </c>
      <c r="F2243" s="4" t="s">
        <v>3</v>
      </c>
      <c r="G2243" s="4" t="s">
        <v>34</v>
      </c>
      <c r="H2243" s="4" t="s">
        <v>45</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6">
      <c r="A2244" s="2">
        <v>3477</v>
      </c>
      <c r="B2244" s="3">
        <v>46327</v>
      </c>
      <c r="C2244" s="4" t="s">
        <v>20</v>
      </c>
      <c r="D2244" s="4" t="s">
        <v>47</v>
      </c>
      <c r="E2244" s="4" t="s">
        <v>2</v>
      </c>
      <c r="F2244" s="4" t="s">
        <v>3</v>
      </c>
      <c r="G2244" s="4" t="s">
        <v>23</v>
      </c>
      <c r="H2244" s="4" t="s">
        <v>29</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6">
      <c r="A2245" s="2">
        <v>4673</v>
      </c>
      <c r="B2245" s="3">
        <v>46327</v>
      </c>
      <c r="C2245" s="4" t="s">
        <v>0</v>
      </c>
      <c r="D2245" s="4" t="s">
        <v>1</v>
      </c>
      <c r="E2245" s="4" t="s">
        <v>8</v>
      </c>
      <c r="F2245" s="4" t="s">
        <v>16</v>
      </c>
      <c r="G2245" s="4" t="s">
        <v>9</v>
      </c>
      <c r="H2245" s="4" t="s">
        <v>46</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6">
      <c r="A2246" s="2">
        <v>4679</v>
      </c>
      <c r="B2246" s="3">
        <v>46327</v>
      </c>
      <c r="C2246" s="4" t="s">
        <v>6</v>
      </c>
      <c r="D2246" s="4" t="s">
        <v>43</v>
      </c>
      <c r="E2246" s="4" t="s">
        <v>8</v>
      </c>
      <c r="F2246" s="4" t="s">
        <v>3</v>
      </c>
      <c r="G2246" s="4" t="s">
        <v>23</v>
      </c>
      <c r="H2246" s="4" t="s">
        <v>24</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6">
      <c r="A2247" s="2">
        <v>4809</v>
      </c>
      <c r="B2247" s="3">
        <v>46327</v>
      </c>
      <c r="C2247" s="4" t="s">
        <v>6</v>
      </c>
      <c r="D2247" s="4" t="s">
        <v>41</v>
      </c>
      <c r="E2247" s="4" t="s">
        <v>2</v>
      </c>
      <c r="F2247" s="4" t="s">
        <v>13</v>
      </c>
      <c r="G2247" s="4" t="s">
        <v>14</v>
      </c>
      <c r="H2247" s="4" t="s">
        <v>15</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6">
      <c r="A2248" s="2">
        <v>4849</v>
      </c>
      <c r="B2248" s="3">
        <v>46327</v>
      </c>
      <c r="C2248" s="4" t="s">
        <v>0</v>
      </c>
      <c r="D2248" s="4" t="s">
        <v>1</v>
      </c>
      <c r="E2248" s="4" t="s">
        <v>2</v>
      </c>
      <c r="F2248" s="4" t="s">
        <v>13</v>
      </c>
      <c r="G2248" s="4" t="s">
        <v>14</v>
      </c>
      <c r="H2248" s="4" t="s">
        <v>15</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6">
      <c r="A2249" s="2">
        <v>436</v>
      </c>
      <c r="B2249" s="3">
        <v>46328</v>
      </c>
      <c r="C2249" s="4" t="s">
        <v>11</v>
      </c>
      <c r="D2249" s="4" t="s">
        <v>39</v>
      </c>
      <c r="E2249" s="4" t="s">
        <v>2</v>
      </c>
      <c r="F2249" s="4" t="s">
        <v>13</v>
      </c>
      <c r="G2249" s="4" t="s">
        <v>14</v>
      </c>
      <c r="H2249" s="4" t="s">
        <v>15</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6">
      <c r="A2250" s="2">
        <v>879</v>
      </c>
      <c r="B2250" s="3">
        <v>46328</v>
      </c>
      <c r="C2250" s="4" t="s">
        <v>11</v>
      </c>
      <c r="D2250" s="4" t="s">
        <v>39</v>
      </c>
      <c r="E2250" s="4" t="s">
        <v>2</v>
      </c>
      <c r="F2250" s="4" t="s">
        <v>13</v>
      </c>
      <c r="G2250" s="4" t="s">
        <v>14</v>
      </c>
      <c r="H2250" s="4" t="s">
        <v>32</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6">
      <c r="A2251" s="2">
        <v>955</v>
      </c>
      <c r="B2251" s="3">
        <v>46328</v>
      </c>
      <c r="C2251" s="4" t="s">
        <v>20</v>
      </c>
      <c r="D2251" s="4" t="s">
        <v>47</v>
      </c>
      <c r="E2251" s="4" t="s">
        <v>19</v>
      </c>
      <c r="F2251" s="4" t="s">
        <v>13</v>
      </c>
      <c r="G2251" s="4" t="s">
        <v>23</v>
      </c>
      <c r="H2251" s="4" t="s">
        <v>29</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6">
      <c r="A2252" s="2">
        <v>1068</v>
      </c>
      <c r="B2252" s="3">
        <v>46328</v>
      </c>
      <c r="C2252" s="4" t="s">
        <v>6</v>
      </c>
      <c r="D2252" s="4" t="s">
        <v>27</v>
      </c>
      <c r="E2252" s="4" t="s">
        <v>2</v>
      </c>
      <c r="F2252" s="4" t="s">
        <v>3</v>
      </c>
      <c r="G2252" s="4" t="s">
        <v>34</v>
      </c>
      <c r="H2252" s="4" t="s">
        <v>38</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6">
      <c r="A2253" s="2">
        <v>1733</v>
      </c>
      <c r="B2253" s="3">
        <v>46328</v>
      </c>
      <c r="C2253" s="4" t="s">
        <v>0</v>
      </c>
      <c r="D2253" s="4" t="s">
        <v>36</v>
      </c>
      <c r="E2253" s="4" t="s">
        <v>8</v>
      </c>
      <c r="F2253" s="4" t="s">
        <v>3</v>
      </c>
      <c r="G2253" s="4" t="s">
        <v>9</v>
      </c>
      <c r="H2253" s="4" t="s">
        <v>46</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6">
      <c r="A2254" s="2">
        <v>3270</v>
      </c>
      <c r="B2254" s="3">
        <v>46328</v>
      </c>
      <c r="C2254" s="4" t="s">
        <v>6</v>
      </c>
      <c r="D2254" s="4" t="s">
        <v>43</v>
      </c>
      <c r="E2254" s="4" t="s">
        <v>19</v>
      </c>
      <c r="F2254" s="4" t="s">
        <v>3</v>
      </c>
      <c r="G2254" s="4" t="s">
        <v>4</v>
      </c>
      <c r="H2254" s="4" t="s">
        <v>5</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6">
      <c r="A2255" s="2">
        <v>3484</v>
      </c>
      <c r="B2255" s="3">
        <v>46328</v>
      </c>
      <c r="C2255" s="4" t="s">
        <v>11</v>
      </c>
      <c r="D2255" s="4" t="s">
        <v>12</v>
      </c>
      <c r="E2255" s="4" t="s">
        <v>28</v>
      </c>
      <c r="F2255" s="4" t="s">
        <v>3</v>
      </c>
      <c r="G2255" s="4" t="s">
        <v>14</v>
      </c>
      <c r="H2255" s="4" t="s">
        <v>48</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6">
      <c r="A2256" s="2">
        <v>3608</v>
      </c>
      <c r="B2256" s="3">
        <v>46328</v>
      </c>
      <c r="C2256" s="4" t="s">
        <v>20</v>
      </c>
      <c r="D2256" s="4" t="s">
        <v>33</v>
      </c>
      <c r="E2256" s="4" t="s">
        <v>19</v>
      </c>
      <c r="F2256" s="4" t="s">
        <v>13</v>
      </c>
      <c r="G2256" s="4" t="s">
        <v>9</v>
      </c>
      <c r="H2256" s="4" t="s">
        <v>10</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6">
      <c r="A2257" s="2">
        <v>4036</v>
      </c>
      <c r="B2257" s="3">
        <v>46328</v>
      </c>
      <c r="C2257" s="4" t="s">
        <v>11</v>
      </c>
      <c r="D2257" s="4" t="s">
        <v>18</v>
      </c>
      <c r="E2257" s="4" t="s">
        <v>2</v>
      </c>
      <c r="F2257" s="4" t="s">
        <v>16</v>
      </c>
      <c r="G2257" s="4" t="s">
        <v>34</v>
      </c>
      <c r="H2257" s="4" t="s">
        <v>42</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6">
      <c r="A2258" s="2">
        <v>408</v>
      </c>
      <c r="B2258" s="3">
        <v>46329</v>
      </c>
      <c r="C2258" s="4" t="s">
        <v>20</v>
      </c>
      <c r="D2258" s="4" t="s">
        <v>47</v>
      </c>
      <c r="E2258" s="4" t="s">
        <v>2</v>
      </c>
      <c r="F2258" s="4" t="s">
        <v>3</v>
      </c>
      <c r="G2258" s="4" t="s">
        <v>4</v>
      </c>
      <c r="H2258" s="4" t="s">
        <v>22</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6">
      <c r="A2259" s="2">
        <v>939</v>
      </c>
      <c r="B2259" s="3">
        <v>46329</v>
      </c>
      <c r="C2259" s="4" t="s">
        <v>6</v>
      </c>
      <c r="D2259" s="4" t="s">
        <v>41</v>
      </c>
      <c r="E2259" s="4" t="s">
        <v>19</v>
      </c>
      <c r="F2259" s="4" t="s">
        <v>3</v>
      </c>
      <c r="G2259" s="4" t="s">
        <v>4</v>
      </c>
      <c r="H2259" s="4" t="s">
        <v>22</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6">
      <c r="A2260" s="2">
        <v>1022</v>
      </c>
      <c r="B2260" s="3">
        <v>46329</v>
      </c>
      <c r="C2260" s="4" t="s">
        <v>20</v>
      </c>
      <c r="D2260" s="4" t="s">
        <v>31</v>
      </c>
      <c r="E2260" s="4" t="s">
        <v>2</v>
      </c>
      <c r="F2260" s="4" t="s">
        <v>3</v>
      </c>
      <c r="G2260" s="4" t="s">
        <v>4</v>
      </c>
      <c r="H2260" s="4" t="s">
        <v>26</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6">
      <c r="A2261" s="2">
        <v>1997</v>
      </c>
      <c r="B2261" s="3">
        <v>46329</v>
      </c>
      <c r="C2261" s="4" t="s">
        <v>6</v>
      </c>
      <c r="D2261" s="4" t="s">
        <v>43</v>
      </c>
      <c r="E2261" s="4" t="s">
        <v>28</v>
      </c>
      <c r="F2261" s="4" t="s">
        <v>3</v>
      </c>
      <c r="G2261" s="4" t="s">
        <v>23</v>
      </c>
      <c r="H2261" s="4" t="s">
        <v>24</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6">
      <c r="A2262" s="2">
        <v>3978</v>
      </c>
      <c r="B2262" s="3">
        <v>46329</v>
      </c>
      <c r="C2262" s="4" t="s">
        <v>6</v>
      </c>
      <c r="D2262" s="4" t="s">
        <v>43</v>
      </c>
      <c r="E2262" s="4" t="s">
        <v>2</v>
      </c>
      <c r="F2262" s="4" t="s">
        <v>13</v>
      </c>
      <c r="G2262" s="4" t="s">
        <v>9</v>
      </c>
      <c r="H2262" s="4" t="s">
        <v>37</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6">
      <c r="A2263" s="2">
        <v>4715</v>
      </c>
      <c r="B2263" s="3">
        <v>46329</v>
      </c>
      <c r="C2263" s="4" t="s">
        <v>0</v>
      </c>
      <c r="D2263" s="4" t="s">
        <v>1</v>
      </c>
      <c r="E2263" s="4" t="s">
        <v>8</v>
      </c>
      <c r="F2263" s="4" t="s">
        <v>16</v>
      </c>
      <c r="G2263" s="4" t="s">
        <v>34</v>
      </c>
      <c r="H2263" s="4" t="s">
        <v>35</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6">
      <c r="A2264" s="2">
        <v>145</v>
      </c>
      <c r="B2264" s="3">
        <v>46330</v>
      </c>
      <c r="C2264" s="4" t="s">
        <v>0</v>
      </c>
      <c r="D2264" s="4" t="s">
        <v>50</v>
      </c>
      <c r="E2264" s="4" t="s">
        <v>2</v>
      </c>
      <c r="F2264" s="4" t="s">
        <v>16</v>
      </c>
      <c r="G2264" s="4" t="s">
        <v>9</v>
      </c>
      <c r="H2264" s="4" t="s">
        <v>10</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6">
      <c r="A2265" s="2">
        <v>465</v>
      </c>
      <c r="B2265" s="3">
        <v>46330</v>
      </c>
      <c r="C2265" s="4" t="s">
        <v>6</v>
      </c>
      <c r="D2265" s="4" t="s">
        <v>43</v>
      </c>
      <c r="E2265" s="4" t="s">
        <v>2</v>
      </c>
      <c r="F2265" s="4" t="s">
        <v>3</v>
      </c>
      <c r="G2265" s="4" t="s">
        <v>34</v>
      </c>
      <c r="H2265" s="4" t="s">
        <v>35</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6">
      <c r="A2266" s="2">
        <v>1449</v>
      </c>
      <c r="B2266" s="3">
        <v>46330</v>
      </c>
      <c r="C2266" s="4" t="s">
        <v>20</v>
      </c>
      <c r="D2266" s="4" t="s">
        <v>33</v>
      </c>
      <c r="E2266" s="4" t="s">
        <v>2</v>
      </c>
      <c r="F2266" s="4" t="s">
        <v>3</v>
      </c>
      <c r="G2266" s="4" t="s">
        <v>4</v>
      </c>
      <c r="H2266" s="4" t="s">
        <v>22</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6">
      <c r="A2267" s="2">
        <v>1802</v>
      </c>
      <c r="B2267" s="3">
        <v>46330</v>
      </c>
      <c r="C2267" s="4" t="s">
        <v>11</v>
      </c>
      <c r="D2267" s="4" t="s">
        <v>52</v>
      </c>
      <c r="E2267" s="4" t="s">
        <v>19</v>
      </c>
      <c r="F2267" s="4" t="s">
        <v>16</v>
      </c>
      <c r="G2267" s="4" t="s">
        <v>14</v>
      </c>
      <c r="H2267" s="4" t="s">
        <v>15</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6">
      <c r="A2268" s="2">
        <v>2645</v>
      </c>
      <c r="B2268" s="3">
        <v>46330</v>
      </c>
      <c r="C2268" s="4" t="s">
        <v>0</v>
      </c>
      <c r="D2268" s="4" t="s">
        <v>50</v>
      </c>
      <c r="E2268" s="4" t="s">
        <v>19</v>
      </c>
      <c r="F2268" s="4" t="s">
        <v>13</v>
      </c>
      <c r="G2268" s="4" t="s">
        <v>9</v>
      </c>
      <c r="H2268" s="4" t="s">
        <v>46</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6">
      <c r="A2269" s="2">
        <v>3539</v>
      </c>
      <c r="B2269" s="3">
        <v>46330</v>
      </c>
      <c r="C2269" s="4" t="s">
        <v>0</v>
      </c>
      <c r="D2269" s="4" t="s">
        <v>50</v>
      </c>
      <c r="E2269" s="4" t="s">
        <v>28</v>
      </c>
      <c r="F2269" s="4" t="s">
        <v>3</v>
      </c>
      <c r="G2269" s="4" t="s">
        <v>9</v>
      </c>
      <c r="H2269" s="4" t="s">
        <v>37</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6">
      <c r="A2270" s="2">
        <v>4309</v>
      </c>
      <c r="B2270" s="3">
        <v>46330</v>
      </c>
      <c r="C2270" s="4" t="s">
        <v>20</v>
      </c>
      <c r="D2270" s="4" t="s">
        <v>33</v>
      </c>
      <c r="E2270" s="4" t="s">
        <v>2</v>
      </c>
      <c r="F2270" s="4" t="s">
        <v>16</v>
      </c>
      <c r="G2270" s="4" t="s">
        <v>4</v>
      </c>
      <c r="H2270" s="4" t="s">
        <v>22</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6">
      <c r="A2271" s="2">
        <v>4355</v>
      </c>
      <c r="B2271" s="3">
        <v>46330</v>
      </c>
      <c r="C2271" s="4" t="s">
        <v>11</v>
      </c>
      <c r="D2271" s="4" t="s">
        <v>12</v>
      </c>
      <c r="E2271" s="4" t="s">
        <v>19</v>
      </c>
      <c r="F2271" s="4" t="s">
        <v>3</v>
      </c>
      <c r="G2271" s="4" t="s">
        <v>9</v>
      </c>
      <c r="H2271" s="4" t="s">
        <v>37</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6">
      <c r="A2272" s="2">
        <v>5052</v>
      </c>
      <c r="B2272" s="3">
        <v>46330</v>
      </c>
      <c r="C2272" s="4" t="s">
        <v>0</v>
      </c>
      <c r="D2272" s="4" t="s">
        <v>50</v>
      </c>
      <c r="E2272" s="4" t="s">
        <v>28</v>
      </c>
      <c r="F2272" s="4" t="s">
        <v>3</v>
      </c>
      <c r="G2272" s="4" t="s">
        <v>4</v>
      </c>
      <c r="H2272" s="4" t="s">
        <v>26</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6">
      <c r="A2273" s="2">
        <v>9</v>
      </c>
      <c r="B2273" s="3">
        <v>46331</v>
      </c>
      <c r="C2273" s="4" t="s">
        <v>0</v>
      </c>
      <c r="D2273" s="4" t="s">
        <v>50</v>
      </c>
      <c r="E2273" s="4" t="s">
        <v>2</v>
      </c>
      <c r="F2273" s="4" t="s">
        <v>13</v>
      </c>
      <c r="G2273" s="4" t="s">
        <v>9</v>
      </c>
      <c r="H2273" s="4" t="s">
        <v>17</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6">
      <c r="A2274" s="2">
        <v>703</v>
      </c>
      <c r="B2274" s="3">
        <v>46331</v>
      </c>
      <c r="C2274" s="4" t="s">
        <v>6</v>
      </c>
      <c r="D2274" s="4" t="s">
        <v>49</v>
      </c>
      <c r="E2274" s="4" t="s">
        <v>2</v>
      </c>
      <c r="F2274" s="4" t="s">
        <v>3</v>
      </c>
      <c r="G2274" s="4" t="s">
        <v>14</v>
      </c>
      <c r="H2274" s="4" t="s">
        <v>48</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6">
      <c r="A2275" s="2">
        <v>1627</v>
      </c>
      <c r="B2275" s="3">
        <v>46331</v>
      </c>
      <c r="C2275" s="4" t="s">
        <v>20</v>
      </c>
      <c r="D2275" s="4" t="s">
        <v>21</v>
      </c>
      <c r="E2275" s="4" t="s">
        <v>2</v>
      </c>
      <c r="F2275" s="4" t="s">
        <v>3</v>
      </c>
      <c r="G2275" s="4" t="s">
        <v>34</v>
      </c>
      <c r="H2275" s="4" t="s">
        <v>45</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6">
      <c r="A2276" s="2">
        <v>1760</v>
      </c>
      <c r="B2276" s="3">
        <v>46331</v>
      </c>
      <c r="C2276" s="4" t="s">
        <v>6</v>
      </c>
      <c r="D2276" s="4" t="s">
        <v>41</v>
      </c>
      <c r="E2276" s="4" t="s">
        <v>19</v>
      </c>
      <c r="F2276" s="4" t="s">
        <v>3</v>
      </c>
      <c r="G2276" s="4" t="s">
        <v>4</v>
      </c>
      <c r="H2276" s="4" t="s">
        <v>5</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6">
      <c r="A2277" s="2">
        <v>2268</v>
      </c>
      <c r="B2277" s="3">
        <v>46331</v>
      </c>
      <c r="C2277" s="4" t="s">
        <v>6</v>
      </c>
      <c r="D2277" s="4" t="s">
        <v>7</v>
      </c>
      <c r="E2277" s="4" t="s">
        <v>19</v>
      </c>
      <c r="F2277" s="4" t="s">
        <v>13</v>
      </c>
      <c r="G2277" s="4" t="s">
        <v>9</v>
      </c>
      <c r="H2277" s="4" t="s">
        <v>37</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6">
      <c r="A2278" s="2">
        <v>2636</v>
      </c>
      <c r="B2278" s="3">
        <v>46331</v>
      </c>
      <c r="C2278" s="4" t="s">
        <v>6</v>
      </c>
      <c r="D2278" s="4" t="s">
        <v>49</v>
      </c>
      <c r="E2278" s="4" t="s">
        <v>19</v>
      </c>
      <c r="F2278" s="4" t="s">
        <v>16</v>
      </c>
      <c r="G2278" s="4" t="s">
        <v>14</v>
      </c>
      <c r="H2278" s="4" t="s">
        <v>32</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6">
      <c r="A2279" s="2">
        <v>3255</v>
      </c>
      <c r="B2279" s="3">
        <v>46331</v>
      </c>
      <c r="C2279" s="4" t="s">
        <v>20</v>
      </c>
      <c r="D2279" s="4" t="s">
        <v>47</v>
      </c>
      <c r="E2279" s="4" t="s">
        <v>2</v>
      </c>
      <c r="F2279" s="4" t="s">
        <v>13</v>
      </c>
      <c r="G2279" s="4" t="s">
        <v>9</v>
      </c>
      <c r="H2279" s="4" t="s">
        <v>46</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6">
      <c r="A2280" s="2">
        <v>4326</v>
      </c>
      <c r="B2280" s="3">
        <v>46331</v>
      </c>
      <c r="C2280" s="4" t="s">
        <v>11</v>
      </c>
      <c r="D2280" s="4" t="s">
        <v>25</v>
      </c>
      <c r="E2280" s="4" t="s">
        <v>19</v>
      </c>
      <c r="F2280" s="4" t="s">
        <v>3</v>
      </c>
      <c r="G2280" s="4" t="s">
        <v>14</v>
      </c>
      <c r="H2280" s="4" t="s">
        <v>15</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6">
      <c r="A2281" s="2">
        <v>4346</v>
      </c>
      <c r="B2281" s="3">
        <v>46331</v>
      </c>
      <c r="C2281" s="4" t="s">
        <v>0</v>
      </c>
      <c r="D2281" s="4" t="s">
        <v>50</v>
      </c>
      <c r="E2281" s="4" t="s">
        <v>2</v>
      </c>
      <c r="F2281" s="4" t="s">
        <v>16</v>
      </c>
      <c r="G2281" s="4" t="s">
        <v>9</v>
      </c>
      <c r="H2281" s="4" t="s">
        <v>46</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6">
      <c r="A2282" s="2">
        <v>266</v>
      </c>
      <c r="B2282" s="3">
        <v>46332</v>
      </c>
      <c r="C2282" s="4" t="s">
        <v>6</v>
      </c>
      <c r="D2282" s="4" t="s">
        <v>7</v>
      </c>
      <c r="E2282" s="4" t="s">
        <v>28</v>
      </c>
      <c r="F2282" s="4" t="s">
        <v>16</v>
      </c>
      <c r="G2282" s="4" t="s">
        <v>9</v>
      </c>
      <c r="H2282" s="4" t="s">
        <v>10</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6">
      <c r="A2283" s="2">
        <v>274</v>
      </c>
      <c r="B2283" s="3">
        <v>46332</v>
      </c>
      <c r="C2283" s="4" t="s">
        <v>6</v>
      </c>
      <c r="D2283" s="4" t="s">
        <v>7</v>
      </c>
      <c r="E2283" s="4" t="s">
        <v>2</v>
      </c>
      <c r="F2283" s="4" t="s">
        <v>16</v>
      </c>
      <c r="G2283" s="4" t="s">
        <v>4</v>
      </c>
      <c r="H2283" s="4" t="s">
        <v>5</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6">
      <c r="A2284" s="2">
        <v>1135</v>
      </c>
      <c r="B2284" s="3">
        <v>46332</v>
      </c>
      <c r="C2284" s="4" t="s">
        <v>20</v>
      </c>
      <c r="D2284" s="4" t="s">
        <v>31</v>
      </c>
      <c r="E2284" s="4" t="s">
        <v>2</v>
      </c>
      <c r="F2284" s="4" t="s">
        <v>13</v>
      </c>
      <c r="G2284" s="4" t="s">
        <v>14</v>
      </c>
      <c r="H2284" s="4" t="s">
        <v>15</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6">
      <c r="A2285" s="2">
        <v>2166</v>
      </c>
      <c r="B2285" s="3">
        <v>46332</v>
      </c>
      <c r="C2285" s="4" t="s">
        <v>20</v>
      </c>
      <c r="D2285" s="4" t="s">
        <v>47</v>
      </c>
      <c r="E2285" s="4" t="s">
        <v>19</v>
      </c>
      <c r="F2285" s="4" t="s">
        <v>13</v>
      </c>
      <c r="G2285" s="4" t="s">
        <v>34</v>
      </c>
      <c r="H2285" s="4" t="s">
        <v>35</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6">
      <c r="A2286" s="2">
        <v>3620</v>
      </c>
      <c r="B2286" s="3">
        <v>46332</v>
      </c>
      <c r="C2286" s="4" t="s">
        <v>6</v>
      </c>
      <c r="D2286" s="4" t="s">
        <v>43</v>
      </c>
      <c r="E2286" s="4" t="s">
        <v>28</v>
      </c>
      <c r="F2286" s="4" t="s">
        <v>13</v>
      </c>
      <c r="G2286" s="4" t="s">
        <v>9</v>
      </c>
      <c r="H2286" s="4" t="s">
        <v>17</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6">
      <c r="A2287" s="2">
        <v>3986</v>
      </c>
      <c r="B2287" s="3">
        <v>46332</v>
      </c>
      <c r="C2287" s="4" t="s">
        <v>0</v>
      </c>
      <c r="D2287" s="4" t="s">
        <v>50</v>
      </c>
      <c r="E2287" s="4" t="s">
        <v>28</v>
      </c>
      <c r="F2287" s="4" t="s">
        <v>13</v>
      </c>
      <c r="G2287" s="4" t="s">
        <v>14</v>
      </c>
      <c r="H2287" s="4" t="s">
        <v>15</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6">
      <c r="A2288" s="2">
        <v>4384</v>
      </c>
      <c r="B2288" s="3">
        <v>46332</v>
      </c>
      <c r="C2288" s="4" t="s">
        <v>20</v>
      </c>
      <c r="D2288" s="4" t="s">
        <v>33</v>
      </c>
      <c r="E2288" s="4" t="s">
        <v>2</v>
      </c>
      <c r="F2288" s="4" t="s">
        <v>13</v>
      </c>
      <c r="G2288" s="4" t="s">
        <v>23</v>
      </c>
      <c r="H2288" s="4" t="s">
        <v>51</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6">
      <c r="A2289" s="2">
        <v>4565</v>
      </c>
      <c r="B2289" s="3">
        <v>46332</v>
      </c>
      <c r="C2289" s="4" t="s">
        <v>6</v>
      </c>
      <c r="D2289" s="4" t="s">
        <v>49</v>
      </c>
      <c r="E2289" s="4" t="s">
        <v>2</v>
      </c>
      <c r="F2289" s="4" t="s">
        <v>3</v>
      </c>
      <c r="G2289" s="4" t="s">
        <v>23</v>
      </c>
      <c r="H2289" s="4" t="s">
        <v>51</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6">
      <c r="A2290" s="2">
        <v>4634</v>
      </c>
      <c r="B2290" s="3">
        <v>46332</v>
      </c>
      <c r="C2290" s="4" t="s">
        <v>0</v>
      </c>
      <c r="D2290" s="4" t="s">
        <v>50</v>
      </c>
      <c r="E2290" s="4" t="s">
        <v>2</v>
      </c>
      <c r="F2290" s="4" t="s">
        <v>13</v>
      </c>
      <c r="G2290" s="4" t="s">
        <v>4</v>
      </c>
      <c r="H2290" s="4" t="s">
        <v>5</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6">
      <c r="A2291" s="2">
        <v>104</v>
      </c>
      <c r="B2291" s="3">
        <v>46333</v>
      </c>
      <c r="C2291" s="4" t="s">
        <v>6</v>
      </c>
      <c r="D2291" s="4" t="s">
        <v>41</v>
      </c>
      <c r="E2291" s="4" t="s">
        <v>2</v>
      </c>
      <c r="F2291" s="4" t="s">
        <v>13</v>
      </c>
      <c r="G2291" s="4" t="s">
        <v>9</v>
      </c>
      <c r="H2291" s="4" t="s">
        <v>37</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6">
      <c r="A2292" s="2">
        <v>181</v>
      </c>
      <c r="B2292" s="3">
        <v>46333</v>
      </c>
      <c r="C2292" s="4" t="s">
        <v>6</v>
      </c>
      <c r="D2292" s="4" t="s">
        <v>7</v>
      </c>
      <c r="E2292" s="4" t="s">
        <v>19</v>
      </c>
      <c r="F2292" s="4" t="s">
        <v>3</v>
      </c>
      <c r="G2292" s="4" t="s">
        <v>14</v>
      </c>
      <c r="H2292" s="4" t="s">
        <v>15</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6">
      <c r="A2293" s="2">
        <v>823</v>
      </c>
      <c r="B2293" s="3">
        <v>46333</v>
      </c>
      <c r="C2293" s="4" t="s">
        <v>0</v>
      </c>
      <c r="D2293" s="4" t="s">
        <v>1</v>
      </c>
      <c r="E2293" s="4" t="s">
        <v>28</v>
      </c>
      <c r="F2293" s="4" t="s">
        <v>13</v>
      </c>
      <c r="G2293" s="4" t="s">
        <v>34</v>
      </c>
      <c r="H2293" s="4" t="s">
        <v>42</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6">
      <c r="A2294" s="2">
        <v>1730</v>
      </c>
      <c r="B2294" s="3">
        <v>46333</v>
      </c>
      <c r="C2294" s="4" t="s">
        <v>20</v>
      </c>
      <c r="D2294" s="4" t="s">
        <v>21</v>
      </c>
      <c r="E2294" s="4" t="s">
        <v>28</v>
      </c>
      <c r="F2294" s="4" t="s">
        <v>3</v>
      </c>
      <c r="G2294" s="4" t="s">
        <v>9</v>
      </c>
      <c r="H2294" s="4" t="s">
        <v>37</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6">
      <c r="A2295" s="2">
        <v>2710</v>
      </c>
      <c r="B2295" s="3">
        <v>46333</v>
      </c>
      <c r="C2295" s="4" t="s">
        <v>0</v>
      </c>
      <c r="D2295" s="4" t="s">
        <v>36</v>
      </c>
      <c r="E2295" s="4" t="s">
        <v>19</v>
      </c>
      <c r="F2295" s="4" t="s">
        <v>13</v>
      </c>
      <c r="G2295" s="4" t="s">
        <v>23</v>
      </c>
      <c r="H2295" s="4" t="s">
        <v>40</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6">
      <c r="A2296" s="2">
        <v>3018</v>
      </c>
      <c r="B2296" s="3">
        <v>46333</v>
      </c>
      <c r="C2296" s="4" t="s">
        <v>20</v>
      </c>
      <c r="D2296" s="4" t="s">
        <v>31</v>
      </c>
      <c r="E2296" s="4" t="s">
        <v>8</v>
      </c>
      <c r="F2296" s="4" t="s">
        <v>16</v>
      </c>
      <c r="G2296" s="4" t="s">
        <v>4</v>
      </c>
      <c r="H2296" s="4" t="s">
        <v>5</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6">
      <c r="A2297" s="2">
        <v>3735</v>
      </c>
      <c r="B2297" s="3">
        <v>46333</v>
      </c>
      <c r="C2297" s="4" t="s">
        <v>20</v>
      </c>
      <c r="D2297" s="4" t="s">
        <v>33</v>
      </c>
      <c r="E2297" s="4" t="s">
        <v>19</v>
      </c>
      <c r="F2297" s="4" t="s">
        <v>3</v>
      </c>
      <c r="G2297" s="4" t="s">
        <v>14</v>
      </c>
      <c r="H2297" s="4" t="s">
        <v>48</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6">
      <c r="A2298" s="2">
        <v>4460</v>
      </c>
      <c r="B2298" s="3">
        <v>46333</v>
      </c>
      <c r="C2298" s="4" t="s">
        <v>0</v>
      </c>
      <c r="D2298" s="4" t="s">
        <v>36</v>
      </c>
      <c r="E2298" s="4" t="s">
        <v>19</v>
      </c>
      <c r="F2298" s="4" t="s">
        <v>3</v>
      </c>
      <c r="G2298" s="4" t="s">
        <v>9</v>
      </c>
      <c r="H2298" s="4" t="s">
        <v>46</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6">
      <c r="A2299" s="2">
        <v>319</v>
      </c>
      <c r="B2299" s="3">
        <v>46334</v>
      </c>
      <c r="C2299" s="4" t="s">
        <v>20</v>
      </c>
      <c r="D2299" s="4" t="s">
        <v>33</v>
      </c>
      <c r="E2299" s="4" t="s">
        <v>2</v>
      </c>
      <c r="F2299" s="4" t="s">
        <v>3</v>
      </c>
      <c r="G2299" s="4" t="s">
        <v>14</v>
      </c>
      <c r="H2299" s="4" t="s">
        <v>15</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6">
      <c r="A2300" s="2">
        <v>595</v>
      </c>
      <c r="B2300" s="3">
        <v>46334</v>
      </c>
      <c r="C2300" s="4" t="s">
        <v>6</v>
      </c>
      <c r="D2300" s="4" t="s">
        <v>43</v>
      </c>
      <c r="E2300" s="4" t="s">
        <v>2</v>
      </c>
      <c r="F2300" s="4" t="s">
        <v>13</v>
      </c>
      <c r="G2300" s="4" t="s">
        <v>34</v>
      </c>
      <c r="H2300" s="4" t="s">
        <v>42</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6">
      <c r="A2301" s="2">
        <v>1623</v>
      </c>
      <c r="B2301" s="3">
        <v>46334</v>
      </c>
      <c r="C2301" s="4" t="s">
        <v>11</v>
      </c>
      <c r="D2301" s="4" t="s">
        <v>25</v>
      </c>
      <c r="E2301" s="4" t="s">
        <v>2</v>
      </c>
      <c r="F2301" s="4" t="s">
        <v>3</v>
      </c>
      <c r="G2301" s="4" t="s">
        <v>14</v>
      </c>
      <c r="H2301" s="4" t="s">
        <v>15</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6">
      <c r="A2302" s="2">
        <v>2638</v>
      </c>
      <c r="B2302" s="3">
        <v>46334</v>
      </c>
      <c r="C2302" s="4" t="s">
        <v>0</v>
      </c>
      <c r="D2302" s="4" t="s">
        <v>36</v>
      </c>
      <c r="E2302" s="4" t="s">
        <v>2</v>
      </c>
      <c r="F2302" s="4" t="s">
        <v>13</v>
      </c>
      <c r="G2302" s="4" t="s">
        <v>9</v>
      </c>
      <c r="H2302" s="4" t="s">
        <v>46</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6">
      <c r="A2303" s="2">
        <v>2666</v>
      </c>
      <c r="B2303" s="3">
        <v>46334</v>
      </c>
      <c r="C2303" s="4" t="s">
        <v>6</v>
      </c>
      <c r="D2303" s="4" t="s">
        <v>43</v>
      </c>
      <c r="E2303" s="4" t="s">
        <v>19</v>
      </c>
      <c r="F2303" s="4" t="s">
        <v>16</v>
      </c>
      <c r="G2303" s="4" t="s">
        <v>23</v>
      </c>
      <c r="H2303" s="4" t="s">
        <v>40</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6">
      <c r="A2304" s="2">
        <v>3505</v>
      </c>
      <c r="B2304" s="3">
        <v>46334</v>
      </c>
      <c r="C2304" s="4" t="s">
        <v>6</v>
      </c>
      <c r="D2304" s="4" t="s">
        <v>43</v>
      </c>
      <c r="E2304" s="4" t="s">
        <v>8</v>
      </c>
      <c r="F2304" s="4" t="s">
        <v>3</v>
      </c>
      <c r="G2304" s="4" t="s">
        <v>4</v>
      </c>
      <c r="H2304" s="4" t="s">
        <v>5</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6">
      <c r="A2305" s="2">
        <v>3626</v>
      </c>
      <c r="B2305" s="3">
        <v>46334</v>
      </c>
      <c r="C2305" s="4" t="s">
        <v>20</v>
      </c>
      <c r="D2305" s="4" t="s">
        <v>47</v>
      </c>
      <c r="E2305" s="4" t="s">
        <v>8</v>
      </c>
      <c r="F2305" s="4" t="s">
        <v>16</v>
      </c>
      <c r="G2305" s="4" t="s">
        <v>4</v>
      </c>
      <c r="H2305" s="4" t="s">
        <v>22</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6">
      <c r="A2306" s="2">
        <v>3801</v>
      </c>
      <c r="B2306" s="3">
        <v>46334</v>
      </c>
      <c r="C2306" s="4" t="s">
        <v>0</v>
      </c>
      <c r="D2306" s="4" t="s">
        <v>50</v>
      </c>
      <c r="E2306" s="4" t="s">
        <v>2</v>
      </c>
      <c r="F2306" s="4" t="s">
        <v>3</v>
      </c>
      <c r="G2306" s="4" t="s">
        <v>4</v>
      </c>
      <c r="H2306" s="4" t="s">
        <v>30</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6">
      <c r="A2307" s="2">
        <v>4685</v>
      </c>
      <c r="B2307" s="3">
        <v>46334</v>
      </c>
      <c r="C2307" s="4" t="s">
        <v>20</v>
      </c>
      <c r="D2307" s="4" t="s">
        <v>47</v>
      </c>
      <c r="E2307" s="4" t="s">
        <v>8</v>
      </c>
      <c r="F2307" s="4" t="s">
        <v>16</v>
      </c>
      <c r="G2307" s="4" t="s">
        <v>23</v>
      </c>
      <c r="H2307" s="4" t="s">
        <v>40</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6">
      <c r="A2308" s="2">
        <v>4843</v>
      </c>
      <c r="B2308" s="3">
        <v>46334</v>
      </c>
      <c r="C2308" s="4" t="s">
        <v>6</v>
      </c>
      <c r="D2308" s="4" t="s">
        <v>43</v>
      </c>
      <c r="E2308" s="4" t="s">
        <v>2</v>
      </c>
      <c r="F2308" s="4" t="s">
        <v>13</v>
      </c>
      <c r="G2308" s="4" t="s">
        <v>23</v>
      </c>
      <c r="H2308" s="4" t="s">
        <v>51</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6">
      <c r="A2309" s="2">
        <v>4890</v>
      </c>
      <c r="B2309" s="3">
        <v>46334</v>
      </c>
      <c r="C2309" s="4" t="s">
        <v>0</v>
      </c>
      <c r="D2309" s="4" t="s">
        <v>50</v>
      </c>
      <c r="E2309" s="4" t="s">
        <v>2</v>
      </c>
      <c r="F2309" s="4" t="s">
        <v>13</v>
      </c>
      <c r="G2309" s="4" t="s">
        <v>9</v>
      </c>
      <c r="H2309" s="4" t="s">
        <v>10</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6">
      <c r="A2310" s="2">
        <v>4913</v>
      </c>
      <c r="B2310" s="3">
        <v>46334</v>
      </c>
      <c r="C2310" s="4" t="s">
        <v>11</v>
      </c>
      <c r="D2310" s="4" t="s">
        <v>12</v>
      </c>
      <c r="E2310" s="4" t="s">
        <v>28</v>
      </c>
      <c r="F2310" s="4" t="s">
        <v>13</v>
      </c>
      <c r="G2310" s="4" t="s">
        <v>4</v>
      </c>
      <c r="H2310" s="4" t="s">
        <v>5</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6">
      <c r="A2311" s="2">
        <v>5079</v>
      </c>
      <c r="B2311" s="3">
        <v>46334</v>
      </c>
      <c r="C2311" s="4" t="s">
        <v>11</v>
      </c>
      <c r="D2311" s="4" t="s">
        <v>52</v>
      </c>
      <c r="E2311" s="4" t="s">
        <v>2</v>
      </c>
      <c r="F2311" s="4" t="s">
        <v>13</v>
      </c>
      <c r="G2311" s="4" t="s">
        <v>34</v>
      </c>
      <c r="H2311" s="4" t="s">
        <v>38</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6">
      <c r="A2312" s="2">
        <v>366</v>
      </c>
      <c r="B2312" s="3">
        <v>46335</v>
      </c>
      <c r="C2312" s="4" t="s">
        <v>20</v>
      </c>
      <c r="D2312" s="4" t="s">
        <v>47</v>
      </c>
      <c r="E2312" s="4" t="s">
        <v>19</v>
      </c>
      <c r="F2312" s="4" t="s">
        <v>3</v>
      </c>
      <c r="G2312" s="4" t="s">
        <v>9</v>
      </c>
      <c r="H2312" s="4" t="s">
        <v>37</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6">
      <c r="A2313" s="2">
        <v>567</v>
      </c>
      <c r="B2313" s="3">
        <v>46335</v>
      </c>
      <c r="C2313" s="4" t="s">
        <v>0</v>
      </c>
      <c r="D2313" s="4" t="s">
        <v>36</v>
      </c>
      <c r="E2313" s="4" t="s">
        <v>19</v>
      </c>
      <c r="F2313" s="4" t="s">
        <v>13</v>
      </c>
      <c r="G2313" s="4" t="s">
        <v>14</v>
      </c>
      <c r="H2313" s="4" t="s">
        <v>15</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6">
      <c r="A2314" s="2">
        <v>1051</v>
      </c>
      <c r="B2314" s="3">
        <v>46335</v>
      </c>
      <c r="C2314" s="4" t="s">
        <v>20</v>
      </c>
      <c r="D2314" s="4" t="s">
        <v>47</v>
      </c>
      <c r="E2314" s="4" t="s">
        <v>8</v>
      </c>
      <c r="F2314" s="4" t="s">
        <v>16</v>
      </c>
      <c r="G2314" s="4" t="s">
        <v>9</v>
      </c>
      <c r="H2314" s="4" t="s">
        <v>10</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6">
      <c r="A2315" s="2">
        <v>1934</v>
      </c>
      <c r="B2315" s="3">
        <v>46335</v>
      </c>
      <c r="C2315" s="4" t="s">
        <v>20</v>
      </c>
      <c r="D2315" s="4" t="s">
        <v>47</v>
      </c>
      <c r="E2315" s="4" t="s">
        <v>28</v>
      </c>
      <c r="F2315" s="4" t="s">
        <v>16</v>
      </c>
      <c r="G2315" s="4" t="s">
        <v>4</v>
      </c>
      <c r="H2315" s="4" t="s">
        <v>22</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6">
      <c r="A2316" s="2">
        <v>2056</v>
      </c>
      <c r="B2316" s="3">
        <v>46335</v>
      </c>
      <c r="C2316" s="4" t="s">
        <v>0</v>
      </c>
      <c r="D2316" s="4" t="s">
        <v>1</v>
      </c>
      <c r="E2316" s="4" t="s">
        <v>19</v>
      </c>
      <c r="F2316" s="4" t="s">
        <v>13</v>
      </c>
      <c r="G2316" s="4" t="s">
        <v>34</v>
      </c>
      <c r="H2316" s="4" t="s">
        <v>45</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6">
      <c r="A2317" s="2">
        <v>2115</v>
      </c>
      <c r="B2317" s="3">
        <v>46335</v>
      </c>
      <c r="C2317" s="4" t="s">
        <v>6</v>
      </c>
      <c r="D2317" s="4" t="s">
        <v>43</v>
      </c>
      <c r="E2317" s="4" t="s">
        <v>2</v>
      </c>
      <c r="F2317" s="4" t="s">
        <v>13</v>
      </c>
      <c r="G2317" s="4" t="s">
        <v>4</v>
      </c>
      <c r="H2317" s="4" t="s">
        <v>5</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6">
      <c r="A2318" s="2">
        <v>2437</v>
      </c>
      <c r="B2318" s="3">
        <v>46335</v>
      </c>
      <c r="C2318" s="4" t="s">
        <v>20</v>
      </c>
      <c r="D2318" s="4" t="s">
        <v>21</v>
      </c>
      <c r="E2318" s="4" t="s">
        <v>28</v>
      </c>
      <c r="F2318" s="4" t="s">
        <v>16</v>
      </c>
      <c r="G2318" s="4" t="s">
        <v>9</v>
      </c>
      <c r="H2318" s="4" t="s">
        <v>46</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6">
      <c r="A2319" s="2">
        <v>3380</v>
      </c>
      <c r="B2319" s="3">
        <v>46335</v>
      </c>
      <c r="C2319" s="4" t="s">
        <v>11</v>
      </c>
      <c r="D2319" s="4" t="s">
        <v>12</v>
      </c>
      <c r="E2319" s="4" t="s">
        <v>19</v>
      </c>
      <c r="F2319" s="4" t="s">
        <v>3</v>
      </c>
      <c r="G2319" s="4" t="s">
        <v>14</v>
      </c>
      <c r="H2319" s="4" t="s">
        <v>32</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6">
      <c r="A2320" s="2">
        <v>3648</v>
      </c>
      <c r="B2320" s="3">
        <v>46335</v>
      </c>
      <c r="C2320" s="4" t="s">
        <v>0</v>
      </c>
      <c r="D2320" s="4" t="s">
        <v>50</v>
      </c>
      <c r="E2320" s="4" t="s">
        <v>28</v>
      </c>
      <c r="F2320" s="4" t="s">
        <v>13</v>
      </c>
      <c r="G2320" s="4" t="s">
        <v>34</v>
      </c>
      <c r="H2320" s="4" t="s">
        <v>35</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6">
      <c r="A2321" s="2">
        <v>3692</v>
      </c>
      <c r="B2321" s="3">
        <v>46335</v>
      </c>
      <c r="C2321" s="4" t="s">
        <v>6</v>
      </c>
      <c r="D2321" s="4" t="s">
        <v>49</v>
      </c>
      <c r="E2321" s="4" t="s">
        <v>2</v>
      </c>
      <c r="F2321" s="4" t="s">
        <v>3</v>
      </c>
      <c r="G2321" s="4" t="s">
        <v>9</v>
      </c>
      <c r="H2321" s="4" t="s">
        <v>37</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6">
      <c r="A2322" s="2">
        <v>4406</v>
      </c>
      <c r="B2322" s="3">
        <v>46335</v>
      </c>
      <c r="C2322" s="4" t="s">
        <v>0</v>
      </c>
      <c r="D2322" s="4" t="s">
        <v>1</v>
      </c>
      <c r="E2322" s="4" t="s">
        <v>2</v>
      </c>
      <c r="F2322" s="4" t="s">
        <v>13</v>
      </c>
      <c r="G2322" s="4" t="s">
        <v>9</v>
      </c>
      <c r="H2322" s="4" t="s">
        <v>17</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6">
      <c r="A2323" s="2">
        <v>4550</v>
      </c>
      <c r="B2323" s="3">
        <v>46335</v>
      </c>
      <c r="C2323" s="4" t="s">
        <v>11</v>
      </c>
      <c r="D2323" s="4" t="s">
        <v>39</v>
      </c>
      <c r="E2323" s="4" t="s">
        <v>19</v>
      </c>
      <c r="F2323" s="4" t="s">
        <v>3</v>
      </c>
      <c r="G2323" s="4" t="s">
        <v>34</v>
      </c>
      <c r="H2323" s="4" t="s">
        <v>42</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6">
      <c r="A2324" s="2">
        <v>4855</v>
      </c>
      <c r="B2324" s="3">
        <v>46335</v>
      </c>
      <c r="C2324" s="4" t="s">
        <v>6</v>
      </c>
      <c r="D2324" s="4" t="s">
        <v>27</v>
      </c>
      <c r="E2324" s="4" t="s">
        <v>2</v>
      </c>
      <c r="F2324" s="4" t="s">
        <v>3</v>
      </c>
      <c r="G2324" s="4" t="s">
        <v>9</v>
      </c>
      <c r="H2324" s="4" t="s">
        <v>37</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6">
      <c r="A2325" s="2">
        <v>5151</v>
      </c>
      <c r="B2325" s="3">
        <v>46335</v>
      </c>
      <c r="C2325" s="4" t="s">
        <v>11</v>
      </c>
      <c r="D2325" s="4" t="s">
        <v>52</v>
      </c>
      <c r="E2325" s="4" t="s">
        <v>8</v>
      </c>
      <c r="F2325" s="4" t="s">
        <v>16</v>
      </c>
      <c r="G2325" s="4" t="s">
        <v>34</v>
      </c>
      <c r="H2325" s="4" t="s">
        <v>35</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6">
      <c r="A2326" s="2">
        <v>5189</v>
      </c>
      <c r="B2326" s="3">
        <v>46335</v>
      </c>
      <c r="C2326" s="4" t="s">
        <v>20</v>
      </c>
      <c r="D2326" s="4" t="s">
        <v>33</v>
      </c>
      <c r="E2326" s="4" t="s">
        <v>19</v>
      </c>
      <c r="F2326" s="4" t="s">
        <v>13</v>
      </c>
      <c r="G2326" s="4" t="s">
        <v>9</v>
      </c>
      <c r="H2326" s="4" t="s">
        <v>17</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6">
      <c r="A2327" s="2">
        <v>726</v>
      </c>
      <c r="B2327" s="3">
        <v>46336</v>
      </c>
      <c r="C2327" s="4" t="s">
        <v>20</v>
      </c>
      <c r="D2327" s="4" t="s">
        <v>31</v>
      </c>
      <c r="E2327" s="4" t="s">
        <v>2</v>
      </c>
      <c r="F2327" s="4" t="s">
        <v>13</v>
      </c>
      <c r="G2327" s="4" t="s">
        <v>9</v>
      </c>
      <c r="H2327" s="4" t="s">
        <v>10</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6">
      <c r="A2328" s="2">
        <v>2154</v>
      </c>
      <c r="B2328" s="3">
        <v>46336</v>
      </c>
      <c r="C2328" s="4" t="s">
        <v>20</v>
      </c>
      <c r="D2328" s="4" t="s">
        <v>31</v>
      </c>
      <c r="E2328" s="4" t="s">
        <v>2</v>
      </c>
      <c r="F2328" s="4" t="s">
        <v>13</v>
      </c>
      <c r="G2328" s="4" t="s">
        <v>9</v>
      </c>
      <c r="H2328" s="4" t="s">
        <v>37</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6">
      <c r="A2329" s="2">
        <v>4403</v>
      </c>
      <c r="B2329" s="3">
        <v>46336</v>
      </c>
      <c r="C2329" s="4" t="s">
        <v>0</v>
      </c>
      <c r="D2329" s="4" t="s">
        <v>1</v>
      </c>
      <c r="E2329" s="4" t="s">
        <v>2</v>
      </c>
      <c r="F2329" s="4" t="s">
        <v>16</v>
      </c>
      <c r="G2329" s="4" t="s">
        <v>14</v>
      </c>
      <c r="H2329" s="4" t="s">
        <v>15</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6">
      <c r="A2330" s="2">
        <v>4924</v>
      </c>
      <c r="B2330" s="3">
        <v>46336</v>
      </c>
      <c r="C2330" s="4" t="s">
        <v>20</v>
      </c>
      <c r="D2330" s="4" t="s">
        <v>33</v>
      </c>
      <c r="E2330" s="4" t="s">
        <v>8</v>
      </c>
      <c r="F2330" s="4" t="s">
        <v>16</v>
      </c>
      <c r="G2330" s="4" t="s">
        <v>9</v>
      </c>
      <c r="H2330" s="4" t="s">
        <v>37</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6">
      <c r="A2331" s="2">
        <v>25</v>
      </c>
      <c r="B2331" s="3">
        <v>46337</v>
      </c>
      <c r="C2331" s="4" t="s">
        <v>0</v>
      </c>
      <c r="D2331" s="4" t="s">
        <v>1</v>
      </c>
      <c r="E2331" s="4" t="s">
        <v>2</v>
      </c>
      <c r="F2331" s="4" t="s">
        <v>3</v>
      </c>
      <c r="G2331" s="4" t="s">
        <v>9</v>
      </c>
      <c r="H2331" s="4" t="s">
        <v>17</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6">
      <c r="A2332" s="2">
        <v>252</v>
      </c>
      <c r="B2332" s="3">
        <v>46337</v>
      </c>
      <c r="C2332" s="4" t="s">
        <v>0</v>
      </c>
      <c r="D2332" s="4" t="s">
        <v>1</v>
      </c>
      <c r="E2332" s="4" t="s">
        <v>2</v>
      </c>
      <c r="F2332" s="4" t="s">
        <v>3</v>
      </c>
      <c r="G2332" s="4" t="s">
        <v>14</v>
      </c>
      <c r="H2332" s="4" t="s">
        <v>48</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6">
      <c r="A2333" s="2">
        <v>1203</v>
      </c>
      <c r="B2333" s="3">
        <v>46337</v>
      </c>
      <c r="C2333" s="4" t="s">
        <v>20</v>
      </c>
      <c r="D2333" s="4" t="s">
        <v>33</v>
      </c>
      <c r="E2333" s="4" t="s">
        <v>19</v>
      </c>
      <c r="F2333" s="4" t="s">
        <v>3</v>
      </c>
      <c r="G2333" s="4" t="s">
        <v>9</v>
      </c>
      <c r="H2333" s="4" t="s">
        <v>17</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6">
      <c r="A2334" s="2">
        <v>1567</v>
      </c>
      <c r="B2334" s="3">
        <v>46337</v>
      </c>
      <c r="C2334" s="4" t="s">
        <v>11</v>
      </c>
      <c r="D2334" s="4" t="s">
        <v>52</v>
      </c>
      <c r="E2334" s="4" t="s">
        <v>2</v>
      </c>
      <c r="F2334" s="4" t="s">
        <v>3</v>
      </c>
      <c r="G2334" s="4" t="s">
        <v>23</v>
      </c>
      <c r="H2334" s="4" t="s">
        <v>51</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6">
      <c r="A2335" s="2">
        <v>2060</v>
      </c>
      <c r="B2335" s="3">
        <v>46337</v>
      </c>
      <c r="C2335" s="4" t="s">
        <v>11</v>
      </c>
      <c r="D2335" s="4" t="s">
        <v>25</v>
      </c>
      <c r="E2335" s="4" t="s">
        <v>2</v>
      </c>
      <c r="F2335" s="4" t="s">
        <v>16</v>
      </c>
      <c r="G2335" s="4" t="s">
        <v>23</v>
      </c>
      <c r="H2335" s="4" t="s">
        <v>51</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6">
      <c r="A2336" s="2">
        <v>2485</v>
      </c>
      <c r="B2336" s="3">
        <v>46337</v>
      </c>
      <c r="C2336" s="4" t="s">
        <v>11</v>
      </c>
      <c r="D2336" s="4" t="s">
        <v>39</v>
      </c>
      <c r="E2336" s="4" t="s">
        <v>19</v>
      </c>
      <c r="F2336" s="4" t="s">
        <v>3</v>
      </c>
      <c r="G2336" s="4" t="s">
        <v>9</v>
      </c>
      <c r="H2336" s="4" t="s">
        <v>17</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6">
      <c r="A2337" s="2">
        <v>3101</v>
      </c>
      <c r="B2337" s="3">
        <v>46337</v>
      </c>
      <c r="C2337" s="4" t="s">
        <v>20</v>
      </c>
      <c r="D2337" s="4" t="s">
        <v>33</v>
      </c>
      <c r="E2337" s="4" t="s">
        <v>2</v>
      </c>
      <c r="F2337" s="4" t="s">
        <v>13</v>
      </c>
      <c r="G2337" s="4" t="s">
        <v>23</v>
      </c>
      <c r="H2337" s="4" t="s">
        <v>51</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6">
      <c r="A2338" s="2">
        <v>3165</v>
      </c>
      <c r="B2338" s="3">
        <v>46337</v>
      </c>
      <c r="C2338" s="4" t="s">
        <v>11</v>
      </c>
      <c r="D2338" s="4" t="s">
        <v>12</v>
      </c>
      <c r="E2338" s="4" t="s">
        <v>19</v>
      </c>
      <c r="F2338" s="4" t="s">
        <v>3</v>
      </c>
      <c r="G2338" s="4" t="s">
        <v>34</v>
      </c>
      <c r="H2338" s="4" t="s">
        <v>42</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6">
      <c r="A2339" s="2">
        <v>4179</v>
      </c>
      <c r="B2339" s="3">
        <v>46337</v>
      </c>
      <c r="C2339" s="4" t="s">
        <v>11</v>
      </c>
      <c r="D2339" s="4" t="s">
        <v>18</v>
      </c>
      <c r="E2339" s="4" t="s">
        <v>19</v>
      </c>
      <c r="F2339" s="4" t="s">
        <v>16</v>
      </c>
      <c r="G2339" s="4" t="s">
        <v>14</v>
      </c>
      <c r="H2339" s="4" t="s">
        <v>48</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6">
      <c r="A2340" s="2">
        <v>4829</v>
      </c>
      <c r="B2340" s="3">
        <v>46337</v>
      </c>
      <c r="C2340" s="4" t="s">
        <v>11</v>
      </c>
      <c r="D2340" s="4" t="s">
        <v>52</v>
      </c>
      <c r="E2340" s="4" t="s">
        <v>28</v>
      </c>
      <c r="F2340" s="4" t="s">
        <v>13</v>
      </c>
      <c r="G2340" s="4" t="s">
        <v>4</v>
      </c>
      <c r="H2340" s="4" t="s">
        <v>5</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6">
      <c r="A2341" s="2">
        <v>4943</v>
      </c>
      <c r="B2341" s="3">
        <v>46337</v>
      </c>
      <c r="C2341" s="4" t="s">
        <v>0</v>
      </c>
      <c r="D2341" s="4" t="s">
        <v>36</v>
      </c>
      <c r="E2341" s="4" t="s">
        <v>8</v>
      </c>
      <c r="F2341" s="4" t="s">
        <v>3</v>
      </c>
      <c r="G2341" s="4" t="s">
        <v>23</v>
      </c>
      <c r="H2341" s="4" t="s">
        <v>29</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6">
      <c r="A2342" s="2">
        <v>887</v>
      </c>
      <c r="B2342" s="3">
        <v>46338</v>
      </c>
      <c r="C2342" s="4" t="s">
        <v>20</v>
      </c>
      <c r="D2342" s="4" t="s">
        <v>33</v>
      </c>
      <c r="E2342" s="4" t="s">
        <v>19</v>
      </c>
      <c r="F2342" s="4" t="s">
        <v>3</v>
      </c>
      <c r="G2342" s="4" t="s">
        <v>9</v>
      </c>
      <c r="H2342" s="4" t="s">
        <v>10</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6">
      <c r="A2343" s="2">
        <v>1090</v>
      </c>
      <c r="B2343" s="3">
        <v>46338</v>
      </c>
      <c r="C2343" s="4" t="s">
        <v>6</v>
      </c>
      <c r="D2343" s="4" t="s">
        <v>49</v>
      </c>
      <c r="E2343" s="4" t="s">
        <v>28</v>
      </c>
      <c r="F2343" s="4" t="s">
        <v>13</v>
      </c>
      <c r="G2343" s="4" t="s">
        <v>4</v>
      </c>
      <c r="H2343" s="4" t="s">
        <v>22</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6">
      <c r="A2344" s="2">
        <v>2090</v>
      </c>
      <c r="B2344" s="3">
        <v>46338</v>
      </c>
      <c r="C2344" s="4" t="s">
        <v>20</v>
      </c>
      <c r="D2344" s="4" t="s">
        <v>21</v>
      </c>
      <c r="E2344" s="4" t="s">
        <v>28</v>
      </c>
      <c r="F2344" s="4" t="s">
        <v>13</v>
      </c>
      <c r="G2344" s="4" t="s">
        <v>14</v>
      </c>
      <c r="H2344" s="4" t="s">
        <v>32</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6">
      <c r="A2345" s="2">
        <v>2561</v>
      </c>
      <c r="B2345" s="3">
        <v>46338</v>
      </c>
      <c r="C2345" s="4" t="s">
        <v>6</v>
      </c>
      <c r="D2345" s="4" t="s">
        <v>43</v>
      </c>
      <c r="E2345" s="4" t="s">
        <v>19</v>
      </c>
      <c r="F2345" s="4" t="s">
        <v>13</v>
      </c>
      <c r="G2345" s="4" t="s">
        <v>9</v>
      </c>
      <c r="H2345" s="4" t="s">
        <v>46</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6">
      <c r="A2346" s="2">
        <v>2855</v>
      </c>
      <c r="B2346" s="3">
        <v>46338</v>
      </c>
      <c r="C2346" s="4" t="s">
        <v>11</v>
      </c>
      <c r="D2346" s="4" t="s">
        <v>39</v>
      </c>
      <c r="E2346" s="4" t="s">
        <v>28</v>
      </c>
      <c r="F2346" s="4" t="s">
        <v>13</v>
      </c>
      <c r="G2346" s="4" t="s">
        <v>23</v>
      </c>
      <c r="H2346" s="4" t="s">
        <v>51</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6">
      <c r="A2347" s="2">
        <v>4421</v>
      </c>
      <c r="B2347" s="3">
        <v>46338</v>
      </c>
      <c r="C2347" s="4" t="s">
        <v>6</v>
      </c>
      <c r="D2347" s="4" t="s">
        <v>41</v>
      </c>
      <c r="E2347" s="4" t="s">
        <v>28</v>
      </c>
      <c r="F2347" s="4" t="s">
        <v>16</v>
      </c>
      <c r="G2347" s="4" t="s">
        <v>34</v>
      </c>
      <c r="H2347" s="4" t="s">
        <v>38</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6">
      <c r="A2348" s="2">
        <v>195</v>
      </c>
      <c r="B2348" s="3">
        <v>46339</v>
      </c>
      <c r="C2348" s="4" t="s">
        <v>6</v>
      </c>
      <c r="D2348" s="4" t="s">
        <v>43</v>
      </c>
      <c r="E2348" s="4" t="s">
        <v>19</v>
      </c>
      <c r="F2348" s="4" t="s">
        <v>3</v>
      </c>
      <c r="G2348" s="4" t="s">
        <v>14</v>
      </c>
      <c r="H2348" s="4" t="s">
        <v>32</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6">
      <c r="A2349" s="2">
        <v>520</v>
      </c>
      <c r="B2349" s="3">
        <v>46339</v>
      </c>
      <c r="C2349" s="4" t="s">
        <v>6</v>
      </c>
      <c r="D2349" s="4" t="s">
        <v>43</v>
      </c>
      <c r="E2349" s="4" t="s">
        <v>8</v>
      </c>
      <c r="F2349" s="4" t="s">
        <v>16</v>
      </c>
      <c r="G2349" s="4" t="s">
        <v>9</v>
      </c>
      <c r="H2349" s="4" t="s">
        <v>10</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6">
      <c r="A2350" s="2">
        <v>646</v>
      </c>
      <c r="B2350" s="3">
        <v>46339</v>
      </c>
      <c r="C2350" s="4" t="s">
        <v>11</v>
      </c>
      <c r="D2350" s="4" t="s">
        <v>52</v>
      </c>
      <c r="E2350" s="4" t="s">
        <v>19</v>
      </c>
      <c r="F2350" s="4" t="s">
        <v>3</v>
      </c>
      <c r="G2350" s="4" t="s">
        <v>4</v>
      </c>
      <c r="H2350" s="4" t="s">
        <v>22</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6">
      <c r="A2351" s="2">
        <v>893</v>
      </c>
      <c r="B2351" s="3">
        <v>46339</v>
      </c>
      <c r="C2351" s="4" t="s">
        <v>20</v>
      </c>
      <c r="D2351" s="4" t="s">
        <v>33</v>
      </c>
      <c r="E2351" s="4" t="s">
        <v>2</v>
      </c>
      <c r="F2351" s="4" t="s">
        <v>13</v>
      </c>
      <c r="G2351" s="4" t="s">
        <v>14</v>
      </c>
      <c r="H2351" s="4" t="s">
        <v>32</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6">
      <c r="A2352" s="2">
        <v>916</v>
      </c>
      <c r="B2352" s="3">
        <v>46339</v>
      </c>
      <c r="C2352" s="4" t="s">
        <v>6</v>
      </c>
      <c r="D2352" s="4" t="s">
        <v>27</v>
      </c>
      <c r="E2352" s="4" t="s">
        <v>2</v>
      </c>
      <c r="F2352" s="4" t="s">
        <v>13</v>
      </c>
      <c r="G2352" s="4" t="s">
        <v>4</v>
      </c>
      <c r="H2352" s="4" t="s">
        <v>22</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6">
      <c r="A2353" s="2">
        <v>1295</v>
      </c>
      <c r="B2353" s="3">
        <v>46339</v>
      </c>
      <c r="C2353" s="4" t="s">
        <v>6</v>
      </c>
      <c r="D2353" s="4" t="s">
        <v>41</v>
      </c>
      <c r="E2353" s="4" t="s">
        <v>28</v>
      </c>
      <c r="F2353" s="4" t="s">
        <v>13</v>
      </c>
      <c r="G2353" s="4" t="s">
        <v>9</v>
      </c>
      <c r="H2353" s="4" t="s">
        <v>37</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6">
      <c r="A2354" s="2">
        <v>3438</v>
      </c>
      <c r="B2354" s="3">
        <v>46339</v>
      </c>
      <c r="C2354" s="4" t="s">
        <v>0</v>
      </c>
      <c r="D2354" s="4" t="s">
        <v>1</v>
      </c>
      <c r="E2354" s="4" t="s">
        <v>2</v>
      </c>
      <c r="F2354" s="4" t="s">
        <v>3</v>
      </c>
      <c r="G2354" s="4" t="s">
        <v>4</v>
      </c>
      <c r="H2354" s="4" t="s">
        <v>26</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6">
      <c r="A2355" s="2">
        <v>3573</v>
      </c>
      <c r="B2355" s="3">
        <v>46339</v>
      </c>
      <c r="C2355" s="4" t="s">
        <v>0</v>
      </c>
      <c r="D2355" s="4" t="s">
        <v>36</v>
      </c>
      <c r="E2355" s="4" t="s">
        <v>2</v>
      </c>
      <c r="F2355" s="4" t="s">
        <v>3</v>
      </c>
      <c r="G2355" s="4" t="s">
        <v>9</v>
      </c>
      <c r="H2355" s="4" t="s">
        <v>37</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6">
      <c r="A2356" s="2">
        <v>4257</v>
      </c>
      <c r="B2356" s="3">
        <v>46339</v>
      </c>
      <c r="C2356" s="4" t="s">
        <v>20</v>
      </c>
      <c r="D2356" s="4" t="s">
        <v>47</v>
      </c>
      <c r="E2356" s="4" t="s">
        <v>19</v>
      </c>
      <c r="F2356" s="4" t="s">
        <v>13</v>
      </c>
      <c r="G2356" s="4" t="s">
        <v>34</v>
      </c>
      <c r="H2356" s="4" t="s">
        <v>38</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6">
      <c r="A2357" s="2">
        <v>4389</v>
      </c>
      <c r="B2357" s="3">
        <v>46339</v>
      </c>
      <c r="C2357" s="4" t="s">
        <v>11</v>
      </c>
      <c r="D2357" s="4" t="s">
        <v>39</v>
      </c>
      <c r="E2357" s="4" t="s">
        <v>28</v>
      </c>
      <c r="F2357" s="4" t="s">
        <v>13</v>
      </c>
      <c r="G2357" s="4" t="s">
        <v>9</v>
      </c>
      <c r="H2357" s="4" t="s">
        <v>37</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6">
      <c r="A2358" s="2">
        <v>4887</v>
      </c>
      <c r="B2358" s="3">
        <v>46339</v>
      </c>
      <c r="C2358" s="4" t="s">
        <v>20</v>
      </c>
      <c r="D2358" s="4" t="s">
        <v>33</v>
      </c>
      <c r="E2358" s="4" t="s">
        <v>2</v>
      </c>
      <c r="F2358" s="4" t="s">
        <v>13</v>
      </c>
      <c r="G2358" s="4" t="s">
        <v>9</v>
      </c>
      <c r="H2358" s="4" t="s">
        <v>17</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6">
      <c r="A2359" s="2">
        <v>5007</v>
      </c>
      <c r="B2359" s="3">
        <v>46339</v>
      </c>
      <c r="C2359" s="4" t="s">
        <v>6</v>
      </c>
      <c r="D2359" s="4" t="s">
        <v>49</v>
      </c>
      <c r="E2359" s="4" t="s">
        <v>2</v>
      </c>
      <c r="F2359" s="4" t="s">
        <v>16</v>
      </c>
      <c r="G2359" s="4" t="s">
        <v>14</v>
      </c>
      <c r="H2359" s="4" t="s">
        <v>48</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6">
      <c r="A2360" s="2">
        <v>5111</v>
      </c>
      <c r="B2360" s="3">
        <v>46339</v>
      </c>
      <c r="C2360" s="4" t="s">
        <v>6</v>
      </c>
      <c r="D2360" s="4" t="s">
        <v>49</v>
      </c>
      <c r="E2360" s="4" t="s">
        <v>8</v>
      </c>
      <c r="F2360" s="4" t="s">
        <v>16</v>
      </c>
      <c r="G2360" s="4" t="s">
        <v>14</v>
      </c>
      <c r="H2360" s="4" t="s">
        <v>44</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6">
      <c r="A2361" s="2">
        <v>5177</v>
      </c>
      <c r="B2361" s="3">
        <v>46339</v>
      </c>
      <c r="C2361" s="4" t="s">
        <v>6</v>
      </c>
      <c r="D2361" s="4" t="s">
        <v>27</v>
      </c>
      <c r="E2361" s="4" t="s">
        <v>19</v>
      </c>
      <c r="F2361" s="4" t="s">
        <v>3</v>
      </c>
      <c r="G2361" s="4" t="s">
        <v>23</v>
      </c>
      <c r="H2361" s="4" t="s">
        <v>40</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6">
      <c r="A2362" s="2">
        <v>584</v>
      </c>
      <c r="B2362" s="3">
        <v>46340</v>
      </c>
      <c r="C2362" s="4" t="s">
        <v>6</v>
      </c>
      <c r="D2362" s="4" t="s">
        <v>43</v>
      </c>
      <c r="E2362" s="4" t="s">
        <v>2</v>
      </c>
      <c r="F2362" s="4" t="s">
        <v>13</v>
      </c>
      <c r="G2362" s="4" t="s">
        <v>9</v>
      </c>
      <c r="H2362" s="4" t="s">
        <v>10</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6">
      <c r="A2363" s="2">
        <v>621</v>
      </c>
      <c r="B2363" s="3">
        <v>46340</v>
      </c>
      <c r="C2363" s="4" t="s">
        <v>20</v>
      </c>
      <c r="D2363" s="4" t="s">
        <v>47</v>
      </c>
      <c r="E2363" s="4" t="s">
        <v>8</v>
      </c>
      <c r="F2363" s="4" t="s">
        <v>16</v>
      </c>
      <c r="G2363" s="4" t="s">
        <v>14</v>
      </c>
      <c r="H2363" s="4" t="s">
        <v>15</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6">
      <c r="A2364" s="2">
        <v>623</v>
      </c>
      <c r="B2364" s="3">
        <v>46340</v>
      </c>
      <c r="C2364" s="4" t="s">
        <v>11</v>
      </c>
      <c r="D2364" s="4" t="s">
        <v>52</v>
      </c>
      <c r="E2364" s="4" t="s">
        <v>2</v>
      </c>
      <c r="F2364" s="4" t="s">
        <v>3</v>
      </c>
      <c r="G2364" s="4" t="s">
        <v>23</v>
      </c>
      <c r="H2364" s="4" t="s">
        <v>24</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6">
      <c r="A2365" s="2">
        <v>1431</v>
      </c>
      <c r="B2365" s="3">
        <v>46340</v>
      </c>
      <c r="C2365" s="4" t="s">
        <v>11</v>
      </c>
      <c r="D2365" s="4" t="s">
        <v>12</v>
      </c>
      <c r="E2365" s="4" t="s">
        <v>2</v>
      </c>
      <c r="F2365" s="4" t="s">
        <v>13</v>
      </c>
      <c r="G2365" s="4" t="s">
        <v>34</v>
      </c>
      <c r="H2365" s="4" t="s">
        <v>42</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6">
      <c r="A2366" s="2">
        <v>1520</v>
      </c>
      <c r="B2366" s="3">
        <v>46340</v>
      </c>
      <c r="C2366" s="4" t="s">
        <v>20</v>
      </c>
      <c r="D2366" s="4" t="s">
        <v>47</v>
      </c>
      <c r="E2366" s="4" t="s">
        <v>28</v>
      </c>
      <c r="F2366" s="4" t="s">
        <v>13</v>
      </c>
      <c r="G2366" s="4" t="s">
        <v>34</v>
      </c>
      <c r="H2366" s="4" t="s">
        <v>42</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6">
      <c r="A2367" s="2">
        <v>1791</v>
      </c>
      <c r="B2367" s="3">
        <v>46340</v>
      </c>
      <c r="C2367" s="4" t="s">
        <v>11</v>
      </c>
      <c r="D2367" s="4" t="s">
        <v>12</v>
      </c>
      <c r="E2367" s="4" t="s">
        <v>2</v>
      </c>
      <c r="F2367" s="4" t="s">
        <v>16</v>
      </c>
      <c r="G2367" s="4" t="s">
        <v>34</v>
      </c>
      <c r="H2367" s="4" t="s">
        <v>38</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6">
      <c r="A2368" s="2">
        <v>2191</v>
      </c>
      <c r="B2368" s="3">
        <v>46340</v>
      </c>
      <c r="C2368" s="4" t="s">
        <v>11</v>
      </c>
      <c r="D2368" s="4" t="s">
        <v>25</v>
      </c>
      <c r="E2368" s="4" t="s">
        <v>19</v>
      </c>
      <c r="F2368" s="4" t="s">
        <v>3</v>
      </c>
      <c r="G2368" s="4" t="s">
        <v>4</v>
      </c>
      <c r="H2368" s="4" t="s">
        <v>22</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6">
      <c r="A2369" s="2">
        <v>2365</v>
      </c>
      <c r="B2369" s="3">
        <v>46340</v>
      </c>
      <c r="C2369" s="4" t="s">
        <v>11</v>
      </c>
      <c r="D2369" s="4" t="s">
        <v>25</v>
      </c>
      <c r="E2369" s="4" t="s">
        <v>19</v>
      </c>
      <c r="F2369" s="4" t="s">
        <v>16</v>
      </c>
      <c r="G2369" s="4" t="s">
        <v>9</v>
      </c>
      <c r="H2369" s="4" t="s">
        <v>10</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6">
      <c r="A2370" s="2">
        <v>2603</v>
      </c>
      <c r="B2370" s="3">
        <v>46340</v>
      </c>
      <c r="C2370" s="4" t="s">
        <v>20</v>
      </c>
      <c r="D2370" s="4" t="s">
        <v>33</v>
      </c>
      <c r="E2370" s="4" t="s">
        <v>28</v>
      </c>
      <c r="F2370" s="4" t="s">
        <v>3</v>
      </c>
      <c r="G2370" s="4" t="s">
        <v>4</v>
      </c>
      <c r="H2370" s="4" t="s">
        <v>22</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6">
      <c r="A2371" s="2">
        <v>4098</v>
      </c>
      <c r="B2371" s="3">
        <v>46340</v>
      </c>
      <c r="C2371" s="4" t="s">
        <v>6</v>
      </c>
      <c r="D2371" s="4" t="s">
        <v>7</v>
      </c>
      <c r="E2371" s="4" t="s">
        <v>19</v>
      </c>
      <c r="F2371" s="4" t="s">
        <v>3</v>
      </c>
      <c r="G2371" s="4" t="s">
        <v>34</v>
      </c>
      <c r="H2371" s="4" t="s">
        <v>35</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6">
      <c r="A2372" s="2">
        <v>1176</v>
      </c>
      <c r="B2372" s="3">
        <v>46341</v>
      </c>
      <c r="C2372" s="4" t="s">
        <v>6</v>
      </c>
      <c r="D2372" s="4" t="s">
        <v>27</v>
      </c>
      <c r="E2372" s="4" t="s">
        <v>8</v>
      </c>
      <c r="F2372" s="4" t="s">
        <v>16</v>
      </c>
      <c r="G2372" s="4" t="s">
        <v>23</v>
      </c>
      <c r="H2372" s="4" t="s">
        <v>24</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6">
      <c r="A2373" s="2">
        <v>1895</v>
      </c>
      <c r="B2373" s="3">
        <v>46341</v>
      </c>
      <c r="C2373" s="4" t="s">
        <v>20</v>
      </c>
      <c r="D2373" s="4" t="s">
        <v>21</v>
      </c>
      <c r="E2373" s="4" t="s">
        <v>2</v>
      </c>
      <c r="F2373" s="4" t="s">
        <v>16</v>
      </c>
      <c r="G2373" s="4" t="s">
        <v>4</v>
      </c>
      <c r="H2373" s="4" t="s">
        <v>22</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6">
      <c r="A2374" s="2">
        <v>3385</v>
      </c>
      <c r="B2374" s="3">
        <v>46341</v>
      </c>
      <c r="C2374" s="4" t="s">
        <v>6</v>
      </c>
      <c r="D2374" s="4" t="s">
        <v>41</v>
      </c>
      <c r="E2374" s="4" t="s">
        <v>28</v>
      </c>
      <c r="F2374" s="4" t="s">
        <v>13</v>
      </c>
      <c r="G2374" s="4" t="s">
        <v>9</v>
      </c>
      <c r="H2374" s="4" t="s">
        <v>46</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6">
      <c r="A2375" s="2">
        <v>3581</v>
      </c>
      <c r="B2375" s="3">
        <v>46341</v>
      </c>
      <c r="C2375" s="4" t="s">
        <v>20</v>
      </c>
      <c r="D2375" s="4" t="s">
        <v>21</v>
      </c>
      <c r="E2375" s="4" t="s">
        <v>28</v>
      </c>
      <c r="F2375" s="4" t="s">
        <v>16</v>
      </c>
      <c r="G2375" s="4" t="s">
        <v>9</v>
      </c>
      <c r="H2375" s="4" t="s">
        <v>17</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6">
      <c r="A2376" s="2">
        <v>4528</v>
      </c>
      <c r="B2376" s="3">
        <v>46341</v>
      </c>
      <c r="C2376" s="4" t="s">
        <v>0</v>
      </c>
      <c r="D2376" s="4" t="s">
        <v>50</v>
      </c>
      <c r="E2376" s="4" t="s">
        <v>28</v>
      </c>
      <c r="F2376" s="4" t="s">
        <v>13</v>
      </c>
      <c r="G2376" s="4" t="s">
        <v>9</v>
      </c>
      <c r="H2376" s="4" t="s">
        <v>17</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6">
      <c r="A2377" s="2">
        <v>4633</v>
      </c>
      <c r="B2377" s="3">
        <v>46341</v>
      </c>
      <c r="C2377" s="4" t="s">
        <v>11</v>
      </c>
      <c r="D2377" s="4" t="s">
        <v>39</v>
      </c>
      <c r="E2377" s="4" t="s">
        <v>2</v>
      </c>
      <c r="F2377" s="4" t="s">
        <v>3</v>
      </c>
      <c r="G2377" s="4" t="s">
        <v>9</v>
      </c>
      <c r="H2377" s="4" t="s">
        <v>46</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6">
      <c r="A2378" s="2">
        <v>5195</v>
      </c>
      <c r="B2378" s="3">
        <v>46341</v>
      </c>
      <c r="C2378" s="4" t="s">
        <v>11</v>
      </c>
      <c r="D2378" s="4" t="s">
        <v>52</v>
      </c>
      <c r="E2378" s="4" t="s">
        <v>2</v>
      </c>
      <c r="F2378" s="4" t="s">
        <v>16</v>
      </c>
      <c r="G2378" s="4" t="s">
        <v>9</v>
      </c>
      <c r="H2378" s="4" t="s">
        <v>37</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6">
      <c r="A2379" s="2">
        <v>2778</v>
      </c>
      <c r="B2379" s="3">
        <v>46342</v>
      </c>
      <c r="C2379" s="4" t="s">
        <v>20</v>
      </c>
      <c r="D2379" s="4" t="s">
        <v>21</v>
      </c>
      <c r="E2379" s="4" t="s">
        <v>28</v>
      </c>
      <c r="F2379" s="4" t="s">
        <v>3</v>
      </c>
      <c r="G2379" s="4" t="s">
        <v>9</v>
      </c>
      <c r="H2379" s="4" t="s">
        <v>17</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6">
      <c r="A2380" s="2">
        <v>341</v>
      </c>
      <c r="B2380" s="3">
        <v>46343</v>
      </c>
      <c r="C2380" s="4" t="s">
        <v>20</v>
      </c>
      <c r="D2380" s="4" t="s">
        <v>33</v>
      </c>
      <c r="E2380" s="4" t="s">
        <v>2</v>
      </c>
      <c r="F2380" s="4" t="s">
        <v>3</v>
      </c>
      <c r="G2380" s="4" t="s">
        <v>14</v>
      </c>
      <c r="H2380" s="4" t="s">
        <v>44</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6">
      <c r="A2381" s="2">
        <v>374</v>
      </c>
      <c r="B2381" s="3">
        <v>46343</v>
      </c>
      <c r="C2381" s="4" t="s">
        <v>20</v>
      </c>
      <c r="D2381" s="4" t="s">
        <v>31</v>
      </c>
      <c r="E2381" s="4" t="s">
        <v>19</v>
      </c>
      <c r="F2381" s="4" t="s">
        <v>3</v>
      </c>
      <c r="G2381" s="4" t="s">
        <v>34</v>
      </c>
      <c r="H2381" s="4" t="s">
        <v>45</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6">
      <c r="A2382" s="2">
        <v>598</v>
      </c>
      <c r="B2382" s="3">
        <v>46343</v>
      </c>
      <c r="C2382" s="4" t="s">
        <v>0</v>
      </c>
      <c r="D2382" s="4" t="s">
        <v>1</v>
      </c>
      <c r="E2382" s="4" t="s">
        <v>2</v>
      </c>
      <c r="F2382" s="4" t="s">
        <v>13</v>
      </c>
      <c r="G2382" s="4" t="s">
        <v>4</v>
      </c>
      <c r="H2382" s="4" t="s">
        <v>22</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6">
      <c r="A2383" s="2">
        <v>690</v>
      </c>
      <c r="B2383" s="3">
        <v>46343</v>
      </c>
      <c r="C2383" s="4" t="s">
        <v>20</v>
      </c>
      <c r="D2383" s="4" t="s">
        <v>33</v>
      </c>
      <c r="E2383" s="4" t="s">
        <v>2</v>
      </c>
      <c r="F2383" s="4" t="s">
        <v>3</v>
      </c>
      <c r="G2383" s="4" t="s">
        <v>14</v>
      </c>
      <c r="H2383" s="4" t="s">
        <v>48</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6">
      <c r="A2384" s="2">
        <v>1296</v>
      </c>
      <c r="B2384" s="3">
        <v>46343</v>
      </c>
      <c r="C2384" s="4" t="s">
        <v>20</v>
      </c>
      <c r="D2384" s="4" t="s">
        <v>47</v>
      </c>
      <c r="E2384" s="4" t="s">
        <v>2</v>
      </c>
      <c r="F2384" s="4" t="s">
        <v>13</v>
      </c>
      <c r="G2384" s="4" t="s">
        <v>23</v>
      </c>
      <c r="H2384" s="4" t="s">
        <v>29</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6">
      <c r="A2385" s="2">
        <v>1585</v>
      </c>
      <c r="B2385" s="3">
        <v>46343</v>
      </c>
      <c r="C2385" s="4" t="s">
        <v>6</v>
      </c>
      <c r="D2385" s="4" t="s">
        <v>49</v>
      </c>
      <c r="E2385" s="4" t="s">
        <v>19</v>
      </c>
      <c r="F2385" s="4" t="s">
        <v>3</v>
      </c>
      <c r="G2385" s="4" t="s">
        <v>9</v>
      </c>
      <c r="H2385" s="4" t="s">
        <v>10</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6">
      <c r="A2386" s="2">
        <v>2194</v>
      </c>
      <c r="B2386" s="3">
        <v>46343</v>
      </c>
      <c r="C2386" s="4" t="s">
        <v>20</v>
      </c>
      <c r="D2386" s="4" t="s">
        <v>47</v>
      </c>
      <c r="E2386" s="4" t="s">
        <v>2</v>
      </c>
      <c r="F2386" s="4" t="s">
        <v>3</v>
      </c>
      <c r="G2386" s="4" t="s">
        <v>14</v>
      </c>
      <c r="H2386" s="4" t="s">
        <v>15</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6">
      <c r="A2387" s="2">
        <v>2221</v>
      </c>
      <c r="B2387" s="3">
        <v>46343</v>
      </c>
      <c r="C2387" s="4" t="s">
        <v>6</v>
      </c>
      <c r="D2387" s="4" t="s">
        <v>43</v>
      </c>
      <c r="E2387" s="4" t="s">
        <v>28</v>
      </c>
      <c r="F2387" s="4" t="s">
        <v>3</v>
      </c>
      <c r="G2387" s="4" t="s">
        <v>4</v>
      </c>
      <c r="H2387" s="4" t="s">
        <v>26</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6">
      <c r="A2388" s="2">
        <v>3836</v>
      </c>
      <c r="B2388" s="3">
        <v>46343</v>
      </c>
      <c r="C2388" s="4" t="s">
        <v>20</v>
      </c>
      <c r="D2388" s="4" t="s">
        <v>21</v>
      </c>
      <c r="E2388" s="4" t="s">
        <v>19</v>
      </c>
      <c r="F2388" s="4" t="s">
        <v>3</v>
      </c>
      <c r="G2388" s="4" t="s">
        <v>9</v>
      </c>
      <c r="H2388" s="4" t="s">
        <v>10</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6">
      <c r="A2389" s="2">
        <v>4437</v>
      </c>
      <c r="B2389" s="3">
        <v>46343</v>
      </c>
      <c r="C2389" s="4" t="s">
        <v>11</v>
      </c>
      <c r="D2389" s="4" t="s">
        <v>12</v>
      </c>
      <c r="E2389" s="4" t="s">
        <v>2</v>
      </c>
      <c r="F2389" s="4" t="s">
        <v>3</v>
      </c>
      <c r="G2389" s="4" t="s">
        <v>34</v>
      </c>
      <c r="H2389" s="4" t="s">
        <v>38</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6">
      <c r="A2390" s="2">
        <v>4735</v>
      </c>
      <c r="B2390" s="3">
        <v>46343</v>
      </c>
      <c r="C2390" s="4" t="s">
        <v>6</v>
      </c>
      <c r="D2390" s="4" t="s">
        <v>43</v>
      </c>
      <c r="E2390" s="4" t="s">
        <v>2</v>
      </c>
      <c r="F2390" s="4" t="s">
        <v>16</v>
      </c>
      <c r="G2390" s="4" t="s">
        <v>4</v>
      </c>
      <c r="H2390" s="4" t="s">
        <v>5</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6">
      <c r="A2391" s="2">
        <v>554</v>
      </c>
      <c r="B2391" s="3">
        <v>46344</v>
      </c>
      <c r="C2391" s="4" t="s">
        <v>11</v>
      </c>
      <c r="D2391" s="4" t="s">
        <v>25</v>
      </c>
      <c r="E2391" s="4" t="s">
        <v>28</v>
      </c>
      <c r="F2391" s="4" t="s">
        <v>16</v>
      </c>
      <c r="G2391" s="4" t="s">
        <v>34</v>
      </c>
      <c r="H2391" s="4" t="s">
        <v>42</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6">
      <c r="A2392" s="2">
        <v>1205</v>
      </c>
      <c r="B2392" s="3">
        <v>46344</v>
      </c>
      <c r="C2392" s="4" t="s">
        <v>20</v>
      </c>
      <c r="D2392" s="4" t="s">
        <v>47</v>
      </c>
      <c r="E2392" s="4" t="s">
        <v>2</v>
      </c>
      <c r="F2392" s="4" t="s">
        <v>3</v>
      </c>
      <c r="G2392" s="4" t="s">
        <v>4</v>
      </c>
      <c r="H2392" s="4" t="s">
        <v>30</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6">
      <c r="A2393" s="2">
        <v>1979</v>
      </c>
      <c r="B2393" s="3">
        <v>46344</v>
      </c>
      <c r="C2393" s="4" t="s">
        <v>6</v>
      </c>
      <c r="D2393" s="4" t="s">
        <v>41</v>
      </c>
      <c r="E2393" s="4" t="s">
        <v>19</v>
      </c>
      <c r="F2393" s="4" t="s">
        <v>3</v>
      </c>
      <c r="G2393" s="4" t="s">
        <v>23</v>
      </c>
      <c r="H2393" s="4" t="s">
        <v>51</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6">
      <c r="A2394" s="2">
        <v>2151</v>
      </c>
      <c r="B2394" s="3">
        <v>46344</v>
      </c>
      <c r="C2394" s="4" t="s">
        <v>6</v>
      </c>
      <c r="D2394" s="4" t="s">
        <v>7</v>
      </c>
      <c r="E2394" s="4" t="s">
        <v>2</v>
      </c>
      <c r="F2394" s="4" t="s">
        <v>13</v>
      </c>
      <c r="G2394" s="4" t="s">
        <v>23</v>
      </c>
      <c r="H2394" s="4" t="s">
        <v>51</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6">
      <c r="A2395" s="2">
        <v>2730</v>
      </c>
      <c r="B2395" s="3">
        <v>46344</v>
      </c>
      <c r="C2395" s="4" t="s">
        <v>0</v>
      </c>
      <c r="D2395" s="4" t="s">
        <v>1</v>
      </c>
      <c r="E2395" s="4" t="s">
        <v>2</v>
      </c>
      <c r="F2395" s="4" t="s">
        <v>3</v>
      </c>
      <c r="G2395" s="4" t="s">
        <v>9</v>
      </c>
      <c r="H2395" s="4" t="s">
        <v>37</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6">
      <c r="A2396" s="2">
        <v>2779</v>
      </c>
      <c r="B2396" s="3">
        <v>46344</v>
      </c>
      <c r="C2396" s="4" t="s">
        <v>0</v>
      </c>
      <c r="D2396" s="4" t="s">
        <v>50</v>
      </c>
      <c r="E2396" s="4" t="s">
        <v>8</v>
      </c>
      <c r="F2396" s="4" t="s">
        <v>16</v>
      </c>
      <c r="G2396" s="4" t="s">
        <v>34</v>
      </c>
      <c r="H2396" s="4" t="s">
        <v>38</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6">
      <c r="A2397" s="2">
        <v>2853</v>
      </c>
      <c r="B2397" s="3">
        <v>46344</v>
      </c>
      <c r="C2397" s="4" t="s">
        <v>11</v>
      </c>
      <c r="D2397" s="4" t="s">
        <v>18</v>
      </c>
      <c r="E2397" s="4" t="s">
        <v>2</v>
      </c>
      <c r="F2397" s="4" t="s">
        <v>13</v>
      </c>
      <c r="G2397" s="4" t="s">
        <v>4</v>
      </c>
      <c r="H2397" s="4" t="s">
        <v>30</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6">
      <c r="A2398" s="2">
        <v>3825</v>
      </c>
      <c r="B2398" s="3">
        <v>46344</v>
      </c>
      <c r="C2398" s="4" t="s">
        <v>20</v>
      </c>
      <c r="D2398" s="4" t="s">
        <v>33</v>
      </c>
      <c r="E2398" s="4" t="s">
        <v>2</v>
      </c>
      <c r="F2398" s="4" t="s">
        <v>13</v>
      </c>
      <c r="G2398" s="4" t="s">
        <v>14</v>
      </c>
      <c r="H2398" s="4" t="s">
        <v>32</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6">
      <c r="A2399" s="2">
        <v>4808</v>
      </c>
      <c r="B2399" s="3">
        <v>46344</v>
      </c>
      <c r="C2399" s="4" t="s">
        <v>11</v>
      </c>
      <c r="D2399" s="4" t="s">
        <v>52</v>
      </c>
      <c r="E2399" s="4" t="s">
        <v>2</v>
      </c>
      <c r="F2399" s="4" t="s">
        <v>13</v>
      </c>
      <c r="G2399" s="4" t="s">
        <v>23</v>
      </c>
      <c r="H2399" s="4" t="s">
        <v>40</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6">
      <c r="A2400" s="2">
        <v>5131</v>
      </c>
      <c r="B2400" s="3">
        <v>46344</v>
      </c>
      <c r="C2400" s="4" t="s">
        <v>20</v>
      </c>
      <c r="D2400" s="4" t="s">
        <v>33</v>
      </c>
      <c r="E2400" s="4" t="s">
        <v>19</v>
      </c>
      <c r="F2400" s="4" t="s">
        <v>13</v>
      </c>
      <c r="G2400" s="4" t="s">
        <v>9</v>
      </c>
      <c r="H2400" s="4" t="s">
        <v>46</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6">
      <c r="A2401" s="2">
        <v>1502</v>
      </c>
      <c r="B2401" s="3">
        <v>46345</v>
      </c>
      <c r="C2401" s="4" t="s">
        <v>20</v>
      </c>
      <c r="D2401" s="4" t="s">
        <v>31</v>
      </c>
      <c r="E2401" s="4" t="s">
        <v>28</v>
      </c>
      <c r="F2401" s="4" t="s">
        <v>13</v>
      </c>
      <c r="G2401" s="4" t="s">
        <v>34</v>
      </c>
      <c r="H2401" s="4" t="s">
        <v>42</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6">
      <c r="A2402" s="2">
        <v>2470</v>
      </c>
      <c r="B2402" s="3">
        <v>46345</v>
      </c>
      <c r="C2402" s="4" t="s">
        <v>6</v>
      </c>
      <c r="D2402" s="4" t="s">
        <v>27</v>
      </c>
      <c r="E2402" s="4" t="s">
        <v>19</v>
      </c>
      <c r="F2402" s="4" t="s">
        <v>16</v>
      </c>
      <c r="G2402" s="4" t="s">
        <v>9</v>
      </c>
      <c r="H2402" s="4" t="s">
        <v>10</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6">
      <c r="A2403" s="2">
        <v>3452</v>
      </c>
      <c r="B2403" s="3">
        <v>46345</v>
      </c>
      <c r="C2403" s="4" t="s">
        <v>6</v>
      </c>
      <c r="D2403" s="4" t="s">
        <v>43</v>
      </c>
      <c r="E2403" s="4" t="s">
        <v>2</v>
      </c>
      <c r="F2403" s="4" t="s">
        <v>3</v>
      </c>
      <c r="G2403" s="4" t="s">
        <v>9</v>
      </c>
      <c r="H2403" s="4" t="s">
        <v>37</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6">
      <c r="A2404" s="2">
        <v>4207</v>
      </c>
      <c r="B2404" s="3">
        <v>46345</v>
      </c>
      <c r="C2404" s="4" t="s">
        <v>6</v>
      </c>
      <c r="D2404" s="4" t="s">
        <v>43</v>
      </c>
      <c r="E2404" s="4" t="s">
        <v>2</v>
      </c>
      <c r="F2404" s="4" t="s">
        <v>13</v>
      </c>
      <c r="G2404" s="4" t="s">
        <v>4</v>
      </c>
      <c r="H2404" s="4" t="s">
        <v>30</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6">
      <c r="A2405" s="2">
        <v>695</v>
      </c>
      <c r="B2405" s="3">
        <v>46346</v>
      </c>
      <c r="C2405" s="4" t="s">
        <v>11</v>
      </c>
      <c r="D2405" s="4" t="s">
        <v>18</v>
      </c>
      <c r="E2405" s="4" t="s">
        <v>2</v>
      </c>
      <c r="F2405" s="4" t="s">
        <v>3</v>
      </c>
      <c r="G2405" s="4" t="s">
        <v>14</v>
      </c>
      <c r="H2405" s="4" t="s">
        <v>15</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6">
      <c r="A2406" s="2">
        <v>1127</v>
      </c>
      <c r="B2406" s="3">
        <v>46346</v>
      </c>
      <c r="C2406" s="4" t="s">
        <v>0</v>
      </c>
      <c r="D2406" s="4" t="s">
        <v>1</v>
      </c>
      <c r="E2406" s="4" t="s">
        <v>28</v>
      </c>
      <c r="F2406" s="4" t="s">
        <v>13</v>
      </c>
      <c r="G2406" s="4" t="s">
        <v>4</v>
      </c>
      <c r="H2406" s="4" t="s">
        <v>5</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6">
      <c r="A2407" s="2">
        <v>1174</v>
      </c>
      <c r="B2407" s="3">
        <v>46346</v>
      </c>
      <c r="C2407" s="4" t="s">
        <v>0</v>
      </c>
      <c r="D2407" s="4" t="s">
        <v>1</v>
      </c>
      <c r="E2407" s="4" t="s">
        <v>28</v>
      </c>
      <c r="F2407" s="4" t="s">
        <v>13</v>
      </c>
      <c r="G2407" s="4" t="s">
        <v>14</v>
      </c>
      <c r="H2407" s="4" t="s">
        <v>48</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6">
      <c r="A2408" s="2">
        <v>3968</v>
      </c>
      <c r="B2408" s="3">
        <v>46346</v>
      </c>
      <c r="C2408" s="4" t="s">
        <v>6</v>
      </c>
      <c r="D2408" s="4" t="s">
        <v>41</v>
      </c>
      <c r="E2408" s="4" t="s">
        <v>8</v>
      </c>
      <c r="F2408" s="4" t="s">
        <v>16</v>
      </c>
      <c r="G2408" s="4" t="s">
        <v>34</v>
      </c>
      <c r="H2408" s="4" t="s">
        <v>45</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6">
      <c r="A2409" s="2">
        <v>4049</v>
      </c>
      <c r="B2409" s="3">
        <v>46346</v>
      </c>
      <c r="C2409" s="4" t="s">
        <v>11</v>
      </c>
      <c r="D2409" s="4" t="s">
        <v>52</v>
      </c>
      <c r="E2409" s="4" t="s">
        <v>28</v>
      </c>
      <c r="F2409" s="4" t="s">
        <v>3</v>
      </c>
      <c r="G2409" s="4" t="s">
        <v>14</v>
      </c>
      <c r="H2409" s="4" t="s">
        <v>15</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6">
      <c r="A2410" s="2">
        <v>3</v>
      </c>
      <c r="B2410" s="3">
        <v>46347</v>
      </c>
      <c r="C2410" s="4" t="s">
        <v>20</v>
      </c>
      <c r="D2410" s="4" t="s">
        <v>31</v>
      </c>
      <c r="E2410" s="4" t="s">
        <v>19</v>
      </c>
      <c r="F2410" s="4" t="s">
        <v>3</v>
      </c>
      <c r="G2410" s="4" t="s">
        <v>23</v>
      </c>
      <c r="H2410" s="4" t="s">
        <v>51</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6">
      <c r="A2411" s="2">
        <v>1603</v>
      </c>
      <c r="B2411" s="3">
        <v>46347</v>
      </c>
      <c r="C2411" s="4" t="s">
        <v>20</v>
      </c>
      <c r="D2411" s="4" t="s">
        <v>33</v>
      </c>
      <c r="E2411" s="4" t="s">
        <v>2</v>
      </c>
      <c r="F2411" s="4" t="s">
        <v>3</v>
      </c>
      <c r="G2411" s="4" t="s">
        <v>23</v>
      </c>
      <c r="H2411" s="4" t="s">
        <v>40</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6">
      <c r="A2412" s="2">
        <v>2073</v>
      </c>
      <c r="B2412" s="3">
        <v>46347</v>
      </c>
      <c r="C2412" s="4" t="s">
        <v>6</v>
      </c>
      <c r="D2412" s="4" t="s">
        <v>43</v>
      </c>
      <c r="E2412" s="4" t="s">
        <v>2</v>
      </c>
      <c r="F2412" s="4" t="s">
        <v>13</v>
      </c>
      <c r="G2412" s="4" t="s">
        <v>4</v>
      </c>
      <c r="H2412" s="4" t="s">
        <v>22</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6">
      <c r="A2413" s="2">
        <v>2487</v>
      </c>
      <c r="B2413" s="3">
        <v>46347</v>
      </c>
      <c r="C2413" s="4" t="s">
        <v>11</v>
      </c>
      <c r="D2413" s="4" t="s">
        <v>12</v>
      </c>
      <c r="E2413" s="4" t="s">
        <v>28</v>
      </c>
      <c r="F2413" s="4" t="s">
        <v>13</v>
      </c>
      <c r="G2413" s="4" t="s">
        <v>23</v>
      </c>
      <c r="H2413" s="4" t="s">
        <v>51</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6">
      <c r="A2414" s="2">
        <v>3407</v>
      </c>
      <c r="B2414" s="3">
        <v>46347</v>
      </c>
      <c r="C2414" s="4" t="s">
        <v>20</v>
      </c>
      <c r="D2414" s="4" t="s">
        <v>31</v>
      </c>
      <c r="E2414" s="4" t="s">
        <v>2</v>
      </c>
      <c r="F2414" s="4" t="s">
        <v>13</v>
      </c>
      <c r="G2414" s="4" t="s">
        <v>14</v>
      </c>
      <c r="H2414" s="4" t="s">
        <v>48</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6">
      <c r="A2415" s="2">
        <v>4052</v>
      </c>
      <c r="B2415" s="3">
        <v>46347</v>
      </c>
      <c r="C2415" s="4" t="s">
        <v>0</v>
      </c>
      <c r="D2415" s="4" t="s">
        <v>1</v>
      </c>
      <c r="E2415" s="4" t="s">
        <v>2</v>
      </c>
      <c r="F2415" s="4" t="s">
        <v>13</v>
      </c>
      <c r="G2415" s="4" t="s">
        <v>14</v>
      </c>
      <c r="H2415" s="4" t="s">
        <v>32</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6">
      <c r="A2416" s="2">
        <v>119</v>
      </c>
      <c r="B2416" s="3">
        <v>46348</v>
      </c>
      <c r="C2416" s="4" t="s">
        <v>0</v>
      </c>
      <c r="D2416" s="4" t="s">
        <v>36</v>
      </c>
      <c r="E2416" s="4" t="s">
        <v>2</v>
      </c>
      <c r="F2416" s="4" t="s">
        <v>13</v>
      </c>
      <c r="G2416" s="4" t="s">
        <v>34</v>
      </c>
      <c r="H2416" s="4" t="s">
        <v>35</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6">
      <c r="A2417" s="2">
        <v>298</v>
      </c>
      <c r="B2417" s="3">
        <v>46348</v>
      </c>
      <c r="C2417" s="4" t="s">
        <v>6</v>
      </c>
      <c r="D2417" s="4" t="s">
        <v>43</v>
      </c>
      <c r="E2417" s="4" t="s">
        <v>28</v>
      </c>
      <c r="F2417" s="4" t="s">
        <v>13</v>
      </c>
      <c r="G2417" s="4" t="s">
        <v>23</v>
      </c>
      <c r="H2417" s="4" t="s">
        <v>29</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6">
      <c r="A2418" s="2">
        <v>419</v>
      </c>
      <c r="B2418" s="3">
        <v>46348</v>
      </c>
      <c r="C2418" s="4" t="s">
        <v>20</v>
      </c>
      <c r="D2418" s="4" t="s">
        <v>33</v>
      </c>
      <c r="E2418" s="4" t="s">
        <v>19</v>
      </c>
      <c r="F2418" s="4" t="s">
        <v>13</v>
      </c>
      <c r="G2418" s="4" t="s">
        <v>23</v>
      </c>
      <c r="H2418" s="4" t="s">
        <v>29</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6">
      <c r="A2419" s="2">
        <v>1181</v>
      </c>
      <c r="B2419" s="3">
        <v>46348</v>
      </c>
      <c r="C2419" s="4" t="s">
        <v>6</v>
      </c>
      <c r="D2419" s="4" t="s">
        <v>43</v>
      </c>
      <c r="E2419" s="4" t="s">
        <v>28</v>
      </c>
      <c r="F2419" s="4" t="s">
        <v>13</v>
      </c>
      <c r="G2419" s="4" t="s">
        <v>4</v>
      </c>
      <c r="H2419" s="4" t="s">
        <v>30</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6">
      <c r="A2420" s="2">
        <v>1924</v>
      </c>
      <c r="B2420" s="3">
        <v>46348</v>
      </c>
      <c r="C2420" s="4" t="s">
        <v>0</v>
      </c>
      <c r="D2420" s="4" t="s">
        <v>50</v>
      </c>
      <c r="E2420" s="4" t="s">
        <v>2</v>
      </c>
      <c r="F2420" s="4" t="s">
        <v>13</v>
      </c>
      <c r="G2420" s="4" t="s">
        <v>4</v>
      </c>
      <c r="H2420" s="4" t="s">
        <v>22</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6">
      <c r="A2421" s="2">
        <v>3829</v>
      </c>
      <c r="B2421" s="3">
        <v>46348</v>
      </c>
      <c r="C2421" s="4" t="s">
        <v>6</v>
      </c>
      <c r="D2421" s="4" t="s">
        <v>43</v>
      </c>
      <c r="E2421" s="4" t="s">
        <v>19</v>
      </c>
      <c r="F2421" s="4" t="s">
        <v>13</v>
      </c>
      <c r="G2421" s="4" t="s">
        <v>4</v>
      </c>
      <c r="H2421" s="4" t="s">
        <v>26</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6">
      <c r="A2422" s="2">
        <v>5065</v>
      </c>
      <c r="B2422" s="3">
        <v>46348</v>
      </c>
      <c r="C2422" s="4" t="s">
        <v>20</v>
      </c>
      <c r="D2422" s="4" t="s">
        <v>33</v>
      </c>
      <c r="E2422" s="4" t="s">
        <v>2</v>
      </c>
      <c r="F2422" s="4" t="s">
        <v>13</v>
      </c>
      <c r="G2422" s="4" t="s">
        <v>14</v>
      </c>
      <c r="H2422" s="4" t="s">
        <v>48</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6">
      <c r="A2423" s="2">
        <v>5146</v>
      </c>
      <c r="B2423" s="3">
        <v>46348</v>
      </c>
      <c r="C2423" s="4" t="s">
        <v>6</v>
      </c>
      <c r="D2423" s="4" t="s">
        <v>27</v>
      </c>
      <c r="E2423" s="4" t="s">
        <v>2</v>
      </c>
      <c r="F2423" s="4" t="s">
        <v>13</v>
      </c>
      <c r="G2423" s="4" t="s">
        <v>34</v>
      </c>
      <c r="H2423" s="4" t="s">
        <v>42</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6">
      <c r="A2424" s="2">
        <v>320</v>
      </c>
      <c r="B2424" s="3">
        <v>46349</v>
      </c>
      <c r="C2424" s="4" t="s">
        <v>11</v>
      </c>
      <c r="D2424" s="4" t="s">
        <v>12</v>
      </c>
      <c r="E2424" s="4" t="s">
        <v>2</v>
      </c>
      <c r="F2424" s="4" t="s">
        <v>13</v>
      </c>
      <c r="G2424" s="4" t="s">
        <v>23</v>
      </c>
      <c r="H2424" s="4" t="s">
        <v>29</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6">
      <c r="A2425" s="2">
        <v>1250</v>
      </c>
      <c r="B2425" s="3">
        <v>46349</v>
      </c>
      <c r="C2425" s="4" t="s">
        <v>6</v>
      </c>
      <c r="D2425" s="4" t="s">
        <v>43</v>
      </c>
      <c r="E2425" s="4" t="s">
        <v>2</v>
      </c>
      <c r="F2425" s="4" t="s">
        <v>13</v>
      </c>
      <c r="G2425" s="4" t="s">
        <v>14</v>
      </c>
      <c r="H2425" s="4" t="s">
        <v>15</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6">
      <c r="A2426" s="2">
        <v>2584</v>
      </c>
      <c r="B2426" s="3">
        <v>46349</v>
      </c>
      <c r="C2426" s="4" t="s">
        <v>6</v>
      </c>
      <c r="D2426" s="4" t="s">
        <v>27</v>
      </c>
      <c r="E2426" s="4" t="s">
        <v>8</v>
      </c>
      <c r="F2426" s="4" t="s">
        <v>3</v>
      </c>
      <c r="G2426" s="4" t="s">
        <v>23</v>
      </c>
      <c r="H2426" s="4" t="s">
        <v>29</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6">
      <c r="A2427" s="2">
        <v>2717</v>
      </c>
      <c r="B2427" s="3">
        <v>46349</v>
      </c>
      <c r="C2427" s="4" t="s">
        <v>6</v>
      </c>
      <c r="D2427" s="4" t="s">
        <v>43</v>
      </c>
      <c r="E2427" s="4" t="s">
        <v>2</v>
      </c>
      <c r="F2427" s="4" t="s">
        <v>13</v>
      </c>
      <c r="G2427" s="4" t="s">
        <v>14</v>
      </c>
      <c r="H2427" s="4" t="s">
        <v>48</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6">
      <c r="A2428" s="2">
        <v>2737</v>
      </c>
      <c r="B2428" s="3">
        <v>46349</v>
      </c>
      <c r="C2428" s="4" t="s">
        <v>6</v>
      </c>
      <c r="D2428" s="4" t="s">
        <v>27</v>
      </c>
      <c r="E2428" s="4" t="s">
        <v>2</v>
      </c>
      <c r="F2428" s="4" t="s">
        <v>16</v>
      </c>
      <c r="G2428" s="4" t="s">
        <v>23</v>
      </c>
      <c r="H2428" s="4" t="s">
        <v>40</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6">
      <c r="A2429" s="2">
        <v>3021</v>
      </c>
      <c r="B2429" s="3">
        <v>46349</v>
      </c>
      <c r="C2429" s="4" t="s">
        <v>0</v>
      </c>
      <c r="D2429" s="4" t="s">
        <v>50</v>
      </c>
      <c r="E2429" s="4" t="s">
        <v>2</v>
      </c>
      <c r="F2429" s="4" t="s">
        <v>16</v>
      </c>
      <c r="G2429" s="4" t="s">
        <v>9</v>
      </c>
      <c r="H2429" s="4" t="s">
        <v>46</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6">
      <c r="A2430" s="2">
        <v>5199</v>
      </c>
      <c r="B2430" s="3">
        <v>46349</v>
      </c>
      <c r="C2430" s="4" t="s">
        <v>11</v>
      </c>
      <c r="D2430" s="4" t="s">
        <v>18</v>
      </c>
      <c r="E2430" s="4" t="s">
        <v>2</v>
      </c>
      <c r="F2430" s="4" t="s">
        <v>3</v>
      </c>
      <c r="G2430" s="4" t="s">
        <v>23</v>
      </c>
      <c r="H2430" s="4" t="s">
        <v>51</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6">
      <c r="A2431" s="2">
        <v>1202</v>
      </c>
      <c r="B2431" s="3">
        <v>46350</v>
      </c>
      <c r="C2431" s="4" t="s">
        <v>0</v>
      </c>
      <c r="D2431" s="4" t="s">
        <v>50</v>
      </c>
      <c r="E2431" s="4" t="s">
        <v>28</v>
      </c>
      <c r="F2431" s="4" t="s">
        <v>3</v>
      </c>
      <c r="G2431" s="4" t="s">
        <v>9</v>
      </c>
      <c r="H2431" s="4" t="s">
        <v>10</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6">
      <c r="A2432" s="2">
        <v>1365</v>
      </c>
      <c r="B2432" s="3">
        <v>46350</v>
      </c>
      <c r="C2432" s="4" t="s">
        <v>0</v>
      </c>
      <c r="D2432" s="4" t="s">
        <v>1</v>
      </c>
      <c r="E2432" s="4" t="s">
        <v>28</v>
      </c>
      <c r="F2432" s="4" t="s">
        <v>13</v>
      </c>
      <c r="G2432" s="4" t="s">
        <v>9</v>
      </c>
      <c r="H2432" s="4" t="s">
        <v>37</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6">
      <c r="A2433" s="2">
        <v>2575</v>
      </c>
      <c r="B2433" s="3">
        <v>46350</v>
      </c>
      <c r="C2433" s="4" t="s">
        <v>11</v>
      </c>
      <c r="D2433" s="4" t="s">
        <v>39</v>
      </c>
      <c r="E2433" s="4" t="s">
        <v>19</v>
      </c>
      <c r="F2433" s="4" t="s">
        <v>3</v>
      </c>
      <c r="G2433" s="4" t="s">
        <v>34</v>
      </c>
      <c r="H2433" s="4" t="s">
        <v>35</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6">
      <c r="A2434" s="2">
        <v>2673</v>
      </c>
      <c r="B2434" s="3">
        <v>46350</v>
      </c>
      <c r="C2434" s="4" t="s">
        <v>11</v>
      </c>
      <c r="D2434" s="4" t="s">
        <v>12</v>
      </c>
      <c r="E2434" s="4" t="s">
        <v>2</v>
      </c>
      <c r="F2434" s="4" t="s">
        <v>3</v>
      </c>
      <c r="G2434" s="4" t="s">
        <v>4</v>
      </c>
      <c r="H2434" s="4" t="s">
        <v>22</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6">
      <c r="A2435" s="2">
        <v>4145</v>
      </c>
      <c r="B2435" s="3">
        <v>46350</v>
      </c>
      <c r="C2435" s="4" t="s">
        <v>0</v>
      </c>
      <c r="D2435" s="4" t="s">
        <v>1</v>
      </c>
      <c r="E2435" s="4" t="s">
        <v>2</v>
      </c>
      <c r="F2435" s="4" t="s">
        <v>3</v>
      </c>
      <c r="G2435" s="4" t="s">
        <v>23</v>
      </c>
      <c r="H2435" s="4" t="s">
        <v>51</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6">
      <c r="A2436" s="2">
        <v>4610</v>
      </c>
      <c r="B2436" s="3">
        <v>46350</v>
      </c>
      <c r="C2436" s="4" t="s">
        <v>11</v>
      </c>
      <c r="D2436" s="4" t="s">
        <v>52</v>
      </c>
      <c r="E2436" s="4" t="s">
        <v>19</v>
      </c>
      <c r="F2436" s="4" t="s">
        <v>3</v>
      </c>
      <c r="G2436" s="4" t="s">
        <v>9</v>
      </c>
      <c r="H2436" s="4" t="s">
        <v>37</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6">
      <c r="A2437" s="2">
        <v>4721</v>
      </c>
      <c r="B2437" s="3">
        <v>46350</v>
      </c>
      <c r="C2437" s="4" t="s">
        <v>11</v>
      </c>
      <c r="D2437" s="4" t="s">
        <v>52</v>
      </c>
      <c r="E2437" s="4" t="s">
        <v>19</v>
      </c>
      <c r="F2437" s="4" t="s">
        <v>13</v>
      </c>
      <c r="G2437" s="4" t="s">
        <v>4</v>
      </c>
      <c r="H2437" s="4" t="s">
        <v>26</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6">
      <c r="A2438" s="2">
        <v>324</v>
      </c>
      <c r="B2438" s="3">
        <v>46351</v>
      </c>
      <c r="C2438" s="4" t="s">
        <v>20</v>
      </c>
      <c r="D2438" s="4" t="s">
        <v>47</v>
      </c>
      <c r="E2438" s="4" t="s">
        <v>28</v>
      </c>
      <c r="F2438" s="4" t="s">
        <v>3</v>
      </c>
      <c r="G2438" s="4" t="s">
        <v>4</v>
      </c>
      <c r="H2438" s="4" t="s">
        <v>30</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6">
      <c r="A2439" s="2">
        <v>559</v>
      </c>
      <c r="B2439" s="3">
        <v>46351</v>
      </c>
      <c r="C2439" s="4" t="s">
        <v>20</v>
      </c>
      <c r="D2439" s="4" t="s">
        <v>31</v>
      </c>
      <c r="E2439" s="4" t="s">
        <v>2</v>
      </c>
      <c r="F2439" s="4" t="s">
        <v>3</v>
      </c>
      <c r="G2439" s="4" t="s">
        <v>14</v>
      </c>
      <c r="H2439" s="4" t="s">
        <v>44</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6">
      <c r="A2440" s="2">
        <v>1108</v>
      </c>
      <c r="B2440" s="3">
        <v>46351</v>
      </c>
      <c r="C2440" s="4" t="s">
        <v>6</v>
      </c>
      <c r="D2440" s="4" t="s">
        <v>7</v>
      </c>
      <c r="E2440" s="4" t="s">
        <v>28</v>
      </c>
      <c r="F2440" s="4" t="s">
        <v>13</v>
      </c>
      <c r="G2440" s="4" t="s">
        <v>14</v>
      </c>
      <c r="H2440" s="4" t="s">
        <v>15</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6">
      <c r="A2441" s="2">
        <v>1344</v>
      </c>
      <c r="B2441" s="3">
        <v>46351</v>
      </c>
      <c r="C2441" s="4" t="s">
        <v>11</v>
      </c>
      <c r="D2441" s="4" t="s">
        <v>39</v>
      </c>
      <c r="E2441" s="4" t="s">
        <v>2</v>
      </c>
      <c r="F2441" s="4" t="s">
        <v>13</v>
      </c>
      <c r="G2441" s="4" t="s">
        <v>14</v>
      </c>
      <c r="H2441" s="4" t="s">
        <v>44</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6">
      <c r="A2442" s="2">
        <v>1922</v>
      </c>
      <c r="B2442" s="3">
        <v>46351</v>
      </c>
      <c r="C2442" s="4" t="s">
        <v>0</v>
      </c>
      <c r="D2442" s="4" t="s">
        <v>36</v>
      </c>
      <c r="E2442" s="4" t="s">
        <v>28</v>
      </c>
      <c r="F2442" s="4" t="s">
        <v>3</v>
      </c>
      <c r="G2442" s="4" t="s">
        <v>9</v>
      </c>
      <c r="H2442" s="4" t="s">
        <v>17</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6">
      <c r="A2443" s="2">
        <v>2343</v>
      </c>
      <c r="B2443" s="3">
        <v>46351</v>
      </c>
      <c r="C2443" s="4" t="s">
        <v>0</v>
      </c>
      <c r="D2443" s="4" t="s">
        <v>50</v>
      </c>
      <c r="E2443" s="4" t="s">
        <v>19</v>
      </c>
      <c r="F2443" s="4" t="s">
        <v>13</v>
      </c>
      <c r="G2443" s="4" t="s">
        <v>23</v>
      </c>
      <c r="H2443" s="4" t="s">
        <v>51</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6">
      <c r="A2444" s="2">
        <v>2466</v>
      </c>
      <c r="B2444" s="3">
        <v>46351</v>
      </c>
      <c r="C2444" s="4" t="s">
        <v>11</v>
      </c>
      <c r="D2444" s="4" t="s">
        <v>12</v>
      </c>
      <c r="E2444" s="4" t="s">
        <v>2</v>
      </c>
      <c r="F2444" s="4" t="s">
        <v>16</v>
      </c>
      <c r="G2444" s="4" t="s">
        <v>4</v>
      </c>
      <c r="H2444" s="4" t="s">
        <v>26</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6">
      <c r="A2445" s="2">
        <v>2647</v>
      </c>
      <c r="B2445" s="3">
        <v>46351</v>
      </c>
      <c r="C2445" s="4" t="s">
        <v>11</v>
      </c>
      <c r="D2445" s="4" t="s">
        <v>25</v>
      </c>
      <c r="E2445" s="4" t="s">
        <v>2</v>
      </c>
      <c r="F2445" s="4" t="s">
        <v>13</v>
      </c>
      <c r="G2445" s="4" t="s">
        <v>9</v>
      </c>
      <c r="H2445" s="4" t="s">
        <v>46</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6">
      <c r="A2446" s="2">
        <v>2958</v>
      </c>
      <c r="B2446" s="3">
        <v>46351</v>
      </c>
      <c r="C2446" s="4" t="s">
        <v>6</v>
      </c>
      <c r="D2446" s="4" t="s">
        <v>43</v>
      </c>
      <c r="E2446" s="4" t="s">
        <v>28</v>
      </c>
      <c r="F2446" s="4" t="s">
        <v>13</v>
      </c>
      <c r="G2446" s="4" t="s">
        <v>9</v>
      </c>
      <c r="H2446" s="4" t="s">
        <v>17</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6">
      <c r="A2447" s="2">
        <v>3527</v>
      </c>
      <c r="B2447" s="3">
        <v>46351</v>
      </c>
      <c r="C2447" s="4" t="s">
        <v>6</v>
      </c>
      <c r="D2447" s="4" t="s">
        <v>27</v>
      </c>
      <c r="E2447" s="4" t="s">
        <v>28</v>
      </c>
      <c r="F2447" s="4" t="s">
        <v>3</v>
      </c>
      <c r="G2447" s="4" t="s">
        <v>9</v>
      </c>
      <c r="H2447" s="4" t="s">
        <v>17</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6">
      <c r="A2448" s="2">
        <v>3729</v>
      </c>
      <c r="B2448" s="3">
        <v>46351</v>
      </c>
      <c r="C2448" s="4" t="s">
        <v>0</v>
      </c>
      <c r="D2448" s="4" t="s">
        <v>36</v>
      </c>
      <c r="E2448" s="4" t="s">
        <v>2</v>
      </c>
      <c r="F2448" s="4" t="s">
        <v>13</v>
      </c>
      <c r="G2448" s="4" t="s">
        <v>23</v>
      </c>
      <c r="H2448" s="4" t="s">
        <v>40</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6">
      <c r="A2449" s="2">
        <v>4961</v>
      </c>
      <c r="B2449" s="3">
        <v>46351</v>
      </c>
      <c r="C2449" s="4" t="s">
        <v>11</v>
      </c>
      <c r="D2449" s="4" t="s">
        <v>12</v>
      </c>
      <c r="E2449" s="4" t="s">
        <v>19</v>
      </c>
      <c r="F2449" s="4" t="s">
        <v>13</v>
      </c>
      <c r="G2449" s="4" t="s">
        <v>23</v>
      </c>
      <c r="H2449" s="4" t="s">
        <v>29</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6">
      <c r="A2450" s="2">
        <v>5034</v>
      </c>
      <c r="B2450" s="3">
        <v>46351</v>
      </c>
      <c r="C2450" s="4" t="s">
        <v>6</v>
      </c>
      <c r="D2450" s="4" t="s">
        <v>49</v>
      </c>
      <c r="E2450" s="4" t="s">
        <v>2</v>
      </c>
      <c r="F2450" s="4" t="s">
        <v>3</v>
      </c>
      <c r="G2450" s="4" t="s">
        <v>9</v>
      </c>
      <c r="H2450" s="4" t="s">
        <v>17</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6">
      <c r="A2451" s="2">
        <v>343</v>
      </c>
      <c r="B2451" s="3">
        <v>46352</v>
      </c>
      <c r="C2451" s="4" t="s">
        <v>11</v>
      </c>
      <c r="D2451" s="4" t="s">
        <v>52</v>
      </c>
      <c r="E2451" s="4" t="s">
        <v>2</v>
      </c>
      <c r="F2451" s="4" t="s">
        <v>3</v>
      </c>
      <c r="G2451" s="4" t="s">
        <v>4</v>
      </c>
      <c r="H2451" s="4" t="s">
        <v>26</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6">
      <c r="A2452" s="2">
        <v>405</v>
      </c>
      <c r="B2452" s="3">
        <v>46352</v>
      </c>
      <c r="C2452" s="4" t="s">
        <v>20</v>
      </c>
      <c r="D2452" s="4" t="s">
        <v>33</v>
      </c>
      <c r="E2452" s="4" t="s">
        <v>2</v>
      </c>
      <c r="F2452" s="4" t="s">
        <v>13</v>
      </c>
      <c r="G2452" s="4" t="s">
        <v>9</v>
      </c>
      <c r="H2452" s="4" t="s">
        <v>17</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6">
      <c r="A2453" s="2">
        <v>485</v>
      </c>
      <c r="B2453" s="3">
        <v>46352</v>
      </c>
      <c r="C2453" s="4" t="s">
        <v>20</v>
      </c>
      <c r="D2453" s="4" t="s">
        <v>31</v>
      </c>
      <c r="E2453" s="4" t="s">
        <v>2</v>
      </c>
      <c r="F2453" s="4" t="s">
        <v>13</v>
      </c>
      <c r="G2453" s="4" t="s">
        <v>23</v>
      </c>
      <c r="H2453" s="4" t="s">
        <v>51</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6">
      <c r="A2454" s="2">
        <v>807</v>
      </c>
      <c r="B2454" s="3">
        <v>46352</v>
      </c>
      <c r="C2454" s="4" t="s">
        <v>11</v>
      </c>
      <c r="D2454" s="4" t="s">
        <v>25</v>
      </c>
      <c r="E2454" s="4" t="s">
        <v>19</v>
      </c>
      <c r="F2454" s="4" t="s">
        <v>3</v>
      </c>
      <c r="G2454" s="4" t="s">
        <v>14</v>
      </c>
      <c r="H2454" s="4" t="s">
        <v>44</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6">
      <c r="A2455" s="2">
        <v>1666</v>
      </c>
      <c r="B2455" s="3">
        <v>46352</v>
      </c>
      <c r="C2455" s="4" t="s">
        <v>0</v>
      </c>
      <c r="D2455" s="4" t="s">
        <v>50</v>
      </c>
      <c r="E2455" s="4" t="s">
        <v>8</v>
      </c>
      <c r="F2455" s="4" t="s">
        <v>3</v>
      </c>
      <c r="G2455" s="4" t="s">
        <v>4</v>
      </c>
      <c r="H2455" s="4" t="s">
        <v>22</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6">
      <c r="A2456" s="2">
        <v>3442</v>
      </c>
      <c r="B2456" s="3">
        <v>46352</v>
      </c>
      <c r="C2456" s="4" t="s">
        <v>0</v>
      </c>
      <c r="D2456" s="4" t="s">
        <v>36</v>
      </c>
      <c r="E2456" s="4" t="s">
        <v>19</v>
      </c>
      <c r="F2456" s="4" t="s">
        <v>13</v>
      </c>
      <c r="G2456" s="4" t="s">
        <v>34</v>
      </c>
      <c r="H2456" s="4" t="s">
        <v>45</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6">
      <c r="A2457" s="2">
        <v>4177</v>
      </c>
      <c r="B2457" s="3">
        <v>46352</v>
      </c>
      <c r="C2457" s="4" t="s">
        <v>11</v>
      </c>
      <c r="D2457" s="4" t="s">
        <v>39</v>
      </c>
      <c r="E2457" s="4" t="s">
        <v>2</v>
      </c>
      <c r="F2457" s="4" t="s">
        <v>16</v>
      </c>
      <c r="G2457" s="4" t="s">
        <v>4</v>
      </c>
      <c r="H2457" s="4" t="s">
        <v>22</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6">
      <c r="A2458" s="2">
        <v>4659</v>
      </c>
      <c r="B2458" s="3">
        <v>46352</v>
      </c>
      <c r="C2458" s="4" t="s">
        <v>6</v>
      </c>
      <c r="D2458" s="4" t="s">
        <v>41</v>
      </c>
      <c r="E2458" s="4" t="s">
        <v>8</v>
      </c>
      <c r="F2458" s="4" t="s">
        <v>16</v>
      </c>
      <c r="G2458" s="4" t="s">
        <v>23</v>
      </c>
      <c r="H2458" s="4" t="s">
        <v>40</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6">
      <c r="A2459" s="2">
        <v>4667</v>
      </c>
      <c r="B2459" s="3">
        <v>46352</v>
      </c>
      <c r="C2459" s="4" t="s">
        <v>6</v>
      </c>
      <c r="D2459" s="4" t="s">
        <v>49</v>
      </c>
      <c r="E2459" s="4" t="s">
        <v>28</v>
      </c>
      <c r="F2459" s="4" t="s">
        <v>16</v>
      </c>
      <c r="G2459" s="4" t="s">
        <v>14</v>
      </c>
      <c r="H2459" s="4" t="s">
        <v>15</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6">
      <c r="A2460" s="2">
        <v>197</v>
      </c>
      <c r="B2460" s="3">
        <v>46353</v>
      </c>
      <c r="C2460" s="4" t="s">
        <v>20</v>
      </c>
      <c r="D2460" s="4" t="s">
        <v>21</v>
      </c>
      <c r="E2460" s="4" t="s">
        <v>19</v>
      </c>
      <c r="F2460" s="4" t="s">
        <v>13</v>
      </c>
      <c r="G2460" s="4" t="s">
        <v>23</v>
      </c>
      <c r="H2460" s="4" t="s">
        <v>29</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6">
      <c r="A2461" s="2">
        <v>361</v>
      </c>
      <c r="B2461" s="3">
        <v>46353</v>
      </c>
      <c r="C2461" s="4" t="s">
        <v>6</v>
      </c>
      <c r="D2461" s="4" t="s">
        <v>27</v>
      </c>
      <c r="E2461" s="4" t="s">
        <v>2</v>
      </c>
      <c r="F2461" s="4" t="s">
        <v>3</v>
      </c>
      <c r="G2461" s="4" t="s">
        <v>14</v>
      </c>
      <c r="H2461" s="4" t="s">
        <v>15</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6">
      <c r="A2462" s="2">
        <v>841</v>
      </c>
      <c r="B2462" s="3">
        <v>46353</v>
      </c>
      <c r="C2462" s="4" t="s">
        <v>6</v>
      </c>
      <c r="D2462" s="4" t="s">
        <v>43</v>
      </c>
      <c r="E2462" s="4" t="s">
        <v>2</v>
      </c>
      <c r="F2462" s="4" t="s">
        <v>3</v>
      </c>
      <c r="G2462" s="4" t="s">
        <v>14</v>
      </c>
      <c r="H2462" s="4" t="s">
        <v>15</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6">
      <c r="A2463" s="2">
        <v>903</v>
      </c>
      <c r="B2463" s="3">
        <v>46353</v>
      </c>
      <c r="C2463" s="4" t="s">
        <v>20</v>
      </c>
      <c r="D2463" s="4" t="s">
        <v>33</v>
      </c>
      <c r="E2463" s="4" t="s">
        <v>2</v>
      </c>
      <c r="F2463" s="4" t="s">
        <v>13</v>
      </c>
      <c r="G2463" s="4" t="s">
        <v>14</v>
      </c>
      <c r="H2463" s="4" t="s">
        <v>32</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6">
      <c r="A2464" s="2">
        <v>1278</v>
      </c>
      <c r="B2464" s="3">
        <v>46353</v>
      </c>
      <c r="C2464" s="4" t="s">
        <v>20</v>
      </c>
      <c r="D2464" s="4" t="s">
        <v>47</v>
      </c>
      <c r="E2464" s="4" t="s">
        <v>19</v>
      </c>
      <c r="F2464" s="4" t="s">
        <v>3</v>
      </c>
      <c r="G2464" s="4" t="s">
        <v>9</v>
      </c>
      <c r="H2464" s="4" t="s">
        <v>17</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6">
      <c r="A2465" s="2">
        <v>2091</v>
      </c>
      <c r="B2465" s="3">
        <v>46353</v>
      </c>
      <c r="C2465" s="4" t="s">
        <v>6</v>
      </c>
      <c r="D2465" s="4" t="s">
        <v>43</v>
      </c>
      <c r="E2465" s="4" t="s">
        <v>28</v>
      </c>
      <c r="F2465" s="4" t="s">
        <v>13</v>
      </c>
      <c r="G2465" s="4" t="s">
        <v>34</v>
      </c>
      <c r="H2465" s="4" t="s">
        <v>42</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6">
      <c r="A2466" s="2">
        <v>3070</v>
      </c>
      <c r="B2466" s="3">
        <v>46353</v>
      </c>
      <c r="C2466" s="4" t="s">
        <v>20</v>
      </c>
      <c r="D2466" s="4" t="s">
        <v>47</v>
      </c>
      <c r="E2466" s="4" t="s">
        <v>28</v>
      </c>
      <c r="F2466" s="4" t="s">
        <v>3</v>
      </c>
      <c r="G2466" s="4" t="s">
        <v>9</v>
      </c>
      <c r="H2466" s="4" t="s">
        <v>46</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6">
      <c r="A2467" s="2">
        <v>4007</v>
      </c>
      <c r="B2467" s="3">
        <v>46353</v>
      </c>
      <c r="C2467" s="4" t="s">
        <v>0</v>
      </c>
      <c r="D2467" s="4" t="s">
        <v>36</v>
      </c>
      <c r="E2467" s="4" t="s">
        <v>28</v>
      </c>
      <c r="F2467" s="4" t="s">
        <v>16</v>
      </c>
      <c r="G2467" s="4" t="s">
        <v>4</v>
      </c>
      <c r="H2467" s="4" t="s">
        <v>22</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6">
      <c r="A2468" s="2">
        <v>4488</v>
      </c>
      <c r="B2468" s="3">
        <v>46353</v>
      </c>
      <c r="C2468" s="4" t="s">
        <v>6</v>
      </c>
      <c r="D2468" s="4" t="s">
        <v>49</v>
      </c>
      <c r="E2468" s="4" t="s">
        <v>19</v>
      </c>
      <c r="F2468" s="4" t="s">
        <v>3</v>
      </c>
      <c r="G2468" s="4" t="s">
        <v>14</v>
      </c>
      <c r="H2468" s="4" t="s">
        <v>48</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6">
      <c r="A2469" s="2">
        <v>5159</v>
      </c>
      <c r="B2469" s="3">
        <v>46353</v>
      </c>
      <c r="C2469" s="4" t="s">
        <v>20</v>
      </c>
      <c r="D2469" s="4" t="s">
        <v>47</v>
      </c>
      <c r="E2469" s="4" t="s">
        <v>2</v>
      </c>
      <c r="F2469" s="4" t="s">
        <v>16</v>
      </c>
      <c r="G2469" s="4" t="s">
        <v>23</v>
      </c>
      <c r="H2469" s="4" t="s">
        <v>40</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6">
      <c r="A2470" s="2">
        <v>669</v>
      </c>
      <c r="B2470" s="3">
        <v>46354</v>
      </c>
      <c r="C2470" s="4" t="s">
        <v>11</v>
      </c>
      <c r="D2470" s="4" t="s">
        <v>18</v>
      </c>
      <c r="E2470" s="4" t="s">
        <v>2</v>
      </c>
      <c r="F2470" s="4" t="s">
        <v>3</v>
      </c>
      <c r="G2470" s="4" t="s">
        <v>34</v>
      </c>
      <c r="H2470" s="4" t="s">
        <v>42</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6">
      <c r="A2471" s="2">
        <v>686</v>
      </c>
      <c r="B2471" s="3">
        <v>46354</v>
      </c>
      <c r="C2471" s="4" t="s">
        <v>6</v>
      </c>
      <c r="D2471" s="4" t="s">
        <v>43</v>
      </c>
      <c r="E2471" s="4" t="s">
        <v>28</v>
      </c>
      <c r="F2471" s="4" t="s">
        <v>3</v>
      </c>
      <c r="G2471" s="4" t="s">
        <v>14</v>
      </c>
      <c r="H2471" s="4" t="s">
        <v>44</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6">
      <c r="A2472" s="2">
        <v>990</v>
      </c>
      <c r="B2472" s="3">
        <v>46354</v>
      </c>
      <c r="C2472" s="4" t="s">
        <v>0</v>
      </c>
      <c r="D2472" s="4" t="s">
        <v>50</v>
      </c>
      <c r="E2472" s="4" t="s">
        <v>2</v>
      </c>
      <c r="F2472" s="4" t="s">
        <v>3</v>
      </c>
      <c r="G2472" s="4" t="s">
        <v>4</v>
      </c>
      <c r="H2472" s="4" t="s">
        <v>26</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6">
      <c r="A2473" s="2">
        <v>1134</v>
      </c>
      <c r="B2473" s="3">
        <v>46354</v>
      </c>
      <c r="C2473" s="4" t="s">
        <v>20</v>
      </c>
      <c r="D2473" s="4" t="s">
        <v>21</v>
      </c>
      <c r="E2473" s="4" t="s">
        <v>2</v>
      </c>
      <c r="F2473" s="4" t="s">
        <v>3</v>
      </c>
      <c r="G2473" s="4" t="s">
        <v>14</v>
      </c>
      <c r="H2473" s="4" t="s">
        <v>15</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6">
      <c r="A2474" s="2">
        <v>1770</v>
      </c>
      <c r="B2474" s="3">
        <v>46354</v>
      </c>
      <c r="C2474" s="4" t="s">
        <v>20</v>
      </c>
      <c r="D2474" s="4" t="s">
        <v>31</v>
      </c>
      <c r="E2474" s="4" t="s">
        <v>19</v>
      </c>
      <c r="F2474" s="4" t="s">
        <v>3</v>
      </c>
      <c r="G2474" s="4" t="s">
        <v>9</v>
      </c>
      <c r="H2474" s="4" t="s">
        <v>37</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6">
      <c r="A2475" s="2">
        <v>3396</v>
      </c>
      <c r="B2475" s="3">
        <v>46354</v>
      </c>
      <c r="C2475" s="4" t="s">
        <v>11</v>
      </c>
      <c r="D2475" s="4" t="s">
        <v>18</v>
      </c>
      <c r="E2475" s="4" t="s">
        <v>19</v>
      </c>
      <c r="F2475" s="4" t="s">
        <v>13</v>
      </c>
      <c r="G2475" s="4" t="s">
        <v>34</v>
      </c>
      <c r="H2475" s="4" t="s">
        <v>45</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6">
      <c r="A2476" s="2">
        <v>4259</v>
      </c>
      <c r="B2476" s="3">
        <v>46354</v>
      </c>
      <c r="C2476" s="4" t="s">
        <v>11</v>
      </c>
      <c r="D2476" s="4" t="s">
        <v>18</v>
      </c>
      <c r="E2476" s="4" t="s">
        <v>2</v>
      </c>
      <c r="F2476" s="4" t="s">
        <v>3</v>
      </c>
      <c r="G2476" s="4" t="s">
        <v>9</v>
      </c>
      <c r="H2476" s="4" t="s">
        <v>46</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6">
      <c r="A2477" s="2">
        <v>4440</v>
      </c>
      <c r="B2477" s="3">
        <v>46354</v>
      </c>
      <c r="C2477" s="4" t="s">
        <v>11</v>
      </c>
      <c r="D2477" s="4" t="s">
        <v>39</v>
      </c>
      <c r="E2477" s="4" t="s">
        <v>28</v>
      </c>
      <c r="F2477" s="4" t="s">
        <v>13</v>
      </c>
      <c r="G2477" s="4" t="s">
        <v>14</v>
      </c>
      <c r="H2477" s="4" t="s">
        <v>32</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6">
      <c r="A2478" s="2">
        <v>5115</v>
      </c>
      <c r="B2478" s="3">
        <v>46354</v>
      </c>
      <c r="C2478" s="4" t="s">
        <v>0</v>
      </c>
      <c r="D2478" s="4" t="s">
        <v>50</v>
      </c>
      <c r="E2478" s="4" t="s">
        <v>2</v>
      </c>
      <c r="F2478" s="4" t="s">
        <v>13</v>
      </c>
      <c r="G2478" s="4" t="s">
        <v>14</v>
      </c>
      <c r="H2478" s="4" t="s">
        <v>48</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6">
      <c r="A2479" s="2">
        <v>5136</v>
      </c>
      <c r="B2479" s="3">
        <v>46354</v>
      </c>
      <c r="C2479" s="4" t="s">
        <v>11</v>
      </c>
      <c r="D2479" s="4" t="s">
        <v>12</v>
      </c>
      <c r="E2479" s="4" t="s">
        <v>28</v>
      </c>
      <c r="F2479" s="4" t="s">
        <v>13</v>
      </c>
      <c r="G2479" s="4" t="s">
        <v>23</v>
      </c>
      <c r="H2479" s="4" t="s">
        <v>29</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6">
      <c r="A2480" s="2">
        <v>562</v>
      </c>
      <c r="B2480" s="3">
        <v>46355</v>
      </c>
      <c r="C2480" s="4" t="s">
        <v>6</v>
      </c>
      <c r="D2480" s="4" t="s">
        <v>43</v>
      </c>
      <c r="E2480" s="4" t="s">
        <v>2</v>
      </c>
      <c r="F2480" s="4" t="s">
        <v>13</v>
      </c>
      <c r="G2480" s="4" t="s">
        <v>14</v>
      </c>
      <c r="H2480" s="4" t="s">
        <v>32</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6">
      <c r="A2481" s="2">
        <v>806</v>
      </c>
      <c r="B2481" s="3">
        <v>46355</v>
      </c>
      <c r="C2481" s="4" t="s">
        <v>0</v>
      </c>
      <c r="D2481" s="4" t="s">
        <v>50</v>
      </c>
      <c r="E2481" s="4" t="s">
        <v>28</v>
      </c>
      <c r="F2481" s="4" t="s">
        <v>3</v>
      </c>
      <c r="G2481" s="4" t="s">
        <v>34</v>
      </c>
      <c r="H2481" s="4" t="s">
        <v>35</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6">
      <c r="A2482" s="2">
        <v>3150</v>
      </c>
      <c r="B2482" s="3">
        <v>46355</v>
      </c>
      <c r="C2482" s="4" t="s">
        <v>6</v>
      </c>
      <c r="D2482" s="4" t="s">
        <v>27</v>
      </c>
      <c r="E2482" s="4" t="s">
        <v>2</v>
      </c>
      <c r="F2482" s="4" t="s">
        <v>13</v>
      </c>
      <c r="G2482" s="4" t="s">
        <v>23</v>
      </c>
      <c r="H2482" s="4" t="s">
        <v>40</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6">
      <c r="A2483" s="2">
        <v>4847</v>
      </c>
      <c r="B2483" s="3">
        <v>46355</v>
      </c>
      <c r="C2483" s="4" t="s">
        <v>6</v>
      </c>
      <c r="D2483" s="4" t="s">
        <v>49</v>
      </c>
      <c r="E2483" s="4" t="s">
        <v>28</v>
      </c>
      <c r="F2483" s="4" t="s">
        <v>13</v>
      </c>
      <c r="G2483" s="4" t="s">
        <v>14</v>
      </c>
      <c r="H2483" s="4" t="s">
        <v>15</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6">
      <c r="A2484" s="2">
        <v>221</v>
      </c>
      <c r="B2484" s="3">
        <v>46356</v>
      </c>
      <c r="C2484" s="4" t="s">
        <v>20</v>
      </c>
      <c r="D2484" s="4" t="s">
        <v>33</v>
      </c>
      <c r="E2484" s="4" t="s">
        <v>19</v>
      </c>
      <c r="F2484" s="4" t="s">
        <v>16</v>
      </c>
      <c r="G2484" s="4" t="s">
        <v>14</v>
      </c>
      <c r="H2484" s="4" t="s">
        <v>44</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6">
      <c r="A2485" s="2">
        <v>630</v>
      </c>
      <c r="B2485" s="3">
        <v>46356</v>
      </c>
      <c r="C2485" s="4" t="s">
        <v>20</v>
      </c>
      <c r="D2485" s="4" t="s">
        <v>33</v>
      </c>
      <c r="E2485" s="4" t="s">
        <v>2</v>
      </c>
      <c r="F2485" s="4" t="s">
        <v>16</v>
      </c>
      <c r="G2485" s="4" t="s">
        <v>4</v>
      </c>
      <c r="H2485" s="4" t="s">
        <v>26</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6">
      <c r="A2486" s="2">
        <v>1789</v>
      </c>
      <c r="B2486" s="3">
        <v>46356</v>
      </c>
      <c r="C2486" s="4" t="s">
        <v>6</v>
      </c>
      <c r="D2486" s="4" t="s">
        <v>43</v>
      </c>
      <c r="E2486" s="4" t="s">
        <v>2</v>
      </c>
      <c r="F2486" s="4" t="s">
        <v>13</v>
      </c>
      <c r="G2486" s="4" t="s">
        <v>9</v>
      </c>
      <c r="H2486" s="4" t="s">
        <v>37</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6">
      <c r="A2487" s="2">
        <v>1947</v>
      </c>
      <c r="B2487" s="3">
        <v>46356</v>
      </c>
      <c r="C2487" s="4" t="s">
        <v>0</v>
      </c>
      <c r="D2487" s="4" t="s">
        <v>1</v>
      </c>
      <c r="E2487" s="4" t="s">
        <v>19</v>
      </c>
      <c r="F2487" s="4" t="s">
        <v>16</v>
      </c>
      <c r="G2487" s="4" t="s">
        <v>34</v>
      </c>
      <c r="H2487" s="4" t="s">
        <v>42</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6">
      <c r="A2488" s="2">
        <v>2279</v>
      </c>
      <c r="B2488" s="3">
        <v>46356</v>
      </c>
      <c r="C2488" s="4" t="s">
        <v>0</v>
      </c>
      <c r="D2488" s="4" t="s">
        <v>1</v>
      </c>
      <c r="E2488" s="4" t="s">
        <v>19</v>
      </c>
      <c r="F2488" s="4" t="s">
        <v>3</v>
      </c>
      <c r="G2488" s="4" t="s">
        <v>4</v>
      </c>
      <c r="H2488" s="4" t="s">
        <v>22</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6">
      <c r="A2489" s="2">
        <v>2439</v>
      </c>
      <c r="B2489" s="3">
        <v>46356</v>
      </c>
      <c r="C2489" s="4" t="s">
        <v>0</v>
      </c>
      <c r="D2489" s="4" t="s">
        <v>36</v>
      </c>
      <c r="E2489" s="4" t="s">
        <v>2</v>
      </c>
      <c r="F2489" s="4" t="s">
        <v>16</v>
      </c>
      <c r="G2489" s="4" t="s">
        <v>34</v>
      </c>
      <c r="H2489" s="4" t="s">
        <v>42</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6">
      <c r="A2490" s="2">
        <v>2540</v>
      </c>
      <c r="B2490" s="3">
        <v>46356</v>
      </c>
      <c r="C2490" s="4" t="s">
        <v>6</v>
      </c>
      <c r="D2490" s="4" t="s">
        <v>49</v>
      </c>
      <c r="E2490" s="4" t="s">
        <v>8</v>
      </c>
      <c r="F2490" s="4" t="s">
        <v>16</v>
      </c>
      <c r="G2490" s="4" t="s">
        <v>23</v>
      </c>
      <c r="H2490" s="4" t="s">
        <v>40</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6">
      <c r="A2491" s="2">
        <v>2747</v>
      </c>
      <c r="B2491" s="3">
        <v>46356</v>
      </c>
      <c r="C2491" s="4" t="s">
        <v>0</v>
      </c>
      <c r="D2491" s="4" t="s">
        <v>50</v>
      </c>
      <c r="E2491" s="4" t="s">
        <v>19</v>
      </c>
      <c r="F2491" s="4" t="s">
        <v>3</v>
      </c>
      <c r="G2491" s="4" t="s">
        <v>23</v>
      </c>
      <c r="H2491" s="4" t="s">
        <v>29</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6">
      <c r="A2492" s="2">
        <v>3094</v>
      </c>
      <c r="B2492" s="3">
        <v>46356</v>
      </c>
      <c r="C2492" s="4" t="s">
        <v>6</v>
      </c>
      <c r="D2492" s="4" t="s">
        <v>7</v>
      </c>
      <c r="E2492" s="4" t="s">
        <v>28</v>
      </c>
      <c r="F2492" s="4" t="s">
        <v>16</v>
      </c>
      <c r="G2492" s="4" t="s">
        <v>23</v>
      </c>
      <c r="H2492" s="4" t="s">
        <v>51</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6">
      <c r="A2493" s="2">
        <v>3359</v>
      </c>
      <c r="B2493" s="3">
        <v>46356</v>
      </c>
      <c r="C2493" s="4" t="s">
        <v>20</v>
      </c>
      <c r="D2493" s="4" t="s">
        <v>47</v>
      </c>
      <c r="E2493" s="4" t="s">
        <v>2</v>
      </c>
      <c r="F2493" s="4" t="s">
        <v>3</v>
      </c>
      <c r="G2493" s="4" t="s">
        <v>23</v>
      </c>
      <c r="H2493" s="4" t="s">
        <v>40</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6">
      <c r="A2494" s="2">
        <v>3473</v>
      </c>
      <c r="B2494" s="3">
        <v>46356</v>
      </c>
      <c r="C2494" s="4" t="s">
        <v>11</v>
      </c>
      <c r="D2494" s="4" t="s">
        <v>25</v>
      </c>
      <c r="E2494" s="4" t="s">
        <v>2</v>
      </c>
      <c r="F2494" s="4" t="s">
        <v>3</v>
      </c>
      <c r="G2494" s="4" t="s">
        <v>4</v>
      </c>
      <c r="H2494" s="4" t="s">
        <v>5</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6">
      <c r="A2495" s="2">
        <v>3589</v>
      </c>
      <c r="B2495" s="3">
        <v>46356</v>
      </c>
      <c r="C2495" s="4" t="s">
        <v>0</v>
      </c>
      <c r="D2495" s="4" t="s">
        <v>36</v>
      </c>
      <c r="E2495" s="4" t="s">
        <v>2</v>
      </c>
      <c r="F2495" s="4" t="s">
        <v>13</v>
      </c>
      <c r="G2495" s="4" t="s">
        <v>9</v>
      </c>
      <c r="H2495" s="4" t="s">
        <v>46</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6">
      <c r="A2496" s="2">
        <v>4689</v>
      </c>
      <c r="B2496" s="3">
        <v>46356</v>
      </c>
      <c r="C2496" s="4" t="s">
        <v>11</v>
      </c>
      <c r="D2496" s="4" t="s">
        <v>18</v>
      </c>
      <c r="E2496" s="4" t="s">
        <v>2</v>
      </c>
      <c r="F2496" s="4" t="s">
        <v>3</v>
      </c>
      <c r="G2496" s="4" t="s">
        <v>14</v>
      </c>
      <c r="H2496" s="4" t="s">
        <v>32</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6">
      <c r="A2497" s="2">
        <v>4819</v>
      </c>
      <c r="B2497" s="3">
        <v>46356</v>
      </c>
      <c r="C2497" s="4" t="s">
        <v>20</v>
      </c>
      <c r="D2497" s="4" t="s">
        <v>31</v>
      </c>
      <c r="E2497" s="4" t="s">
        <v>28</v>
      </c>
      <c r="F2497" s="4" t="s">
        <v>13</v>
      </c>
      <c r="G2497" s="4" t="s">
        <v>9</v>
      </c>
      <c r="H2497" s="4" t="s">
        <v>37</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6">
      <c r="A2498" s="2">
        <v>5167</v>
      </c>
      <c r="B2498" s="3">
        <v>46356</v>
      </c>
      <c r="C2498" s="4" t="s">
        <v>11</v>
      </c>
      <c r="D2498" s="4" t="s">
        <v>25</v>
      </c>
      <c r="E2498" s="4" t="s">
        <v>28</v>
      </c>
      <c r="F2498" s="4" t="s">
        <v>13</v>
      </c>
      <c r="G2498" s="4" t="s">
        <v>23</v>
      </c>
      <c r="H2498" s="4" t="s">
        <v>29</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6">
      <c r="A2499" s="2">
        <v>38</v>
      </c>
      <c r="B2499" s="3">
        <v>46357</v>
      </c>
      <c r="C2499" s="4" t="s">
        <v>20</v>
      </c>
      <c r="D2499" s="4" t="s">
        <v>33</v>
      </c>
      <c r="E2499" s="4" t="s">
        <v>8</v>
      </c>
      <c r="F2499" s="4" t="s">
        <v>16</v>
      </c>
      <c r="G2499" s="4" t="s">
        <v>9</v>
      </c>
      <c r="H2499" s="4" t="s">
        <v>17</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6">
      <c r="A2500" s="2">
        <v>364</v>
      </c>
      <c r="B2500" s="3">
        <v>46357</v>
      </c>
      <c r="C2500" s="4" t="s">
        <v>20</v>
      </c>
      <c r="D2500" s="4" t="s">
        <v>47</v>
      </c>
      <c r="E2500" s="4" t="s">
        <v>2</v>
      </c>
      <c r="F2500" s="4" t="s">
        <v>16</v>
      </c>
      <c r="G2500" s="4" t="s">
        <v>4</v>
      </c>
      <c r="H2500" s="4" t="s">
        <v>22</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6">
      <c r="A2501" s="2">
        <v>2040</v>
      </c>
      <c r="B2501" s="3">
        <v>46357</v>
      </c>
      <c r="C2501" s="4" t="s">
        <v>6</v>
      </c>
      <c r="D2501" s="4" t="s">
        <v>43</v>
      </c>
      <c r="E2501" s="4" t="s">
        <v>2</v>
      </c>
      <c r="F2501" s="4" t="s">
        <v>13</v>
      </c>
      <c r="G2501" s="4" t="s">
        <v>9</v>
      </c>
      <c r="H2501" s="4" t="s">
        <v>17</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6">
      <c r="A2502" s="2">
        <v>2899</v>
      </c>
      <c r="B2502" s="3">
        <v>46357</v>
      </c>
      <c r="C2502" s="4" t="s">
        <v>0</v>
      </c>
      <c r="D2502" s="4" t="s">
        <v>1</v>
      </c>
      <c r="E2502" s="4" t="s">
        <v>2</v>
      </c>
      <c r="F2502" s="4" t="s">
        <v>13</v>
      </c>
      <c r="G2502" s="4" t="s">
        <v>9</v>
      </c>
      <c r="H2502" s="4" t="s">
        <v>37</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6">
      <c r="A2503" s="2">
        <v>3199</v>
      </c>
      <c r="B2503" s="3">
        <v>46357</v>
      </c>
      <c r="C2503" s="4" t="s">
        <v>11</v>
      </c>
      <c r="D2503" s="4" t="s">
        <v>52</v>
      </c>
      <c r="E2503" s="4" t="s">
        <v>28</v>
      </c>
      <c r="F2503" s="4" t="s">
        <v>3</v>
      </c>
      <c r="G2503" s="4" t="s">
        <v>34</v>
      </c>
      <c r="H2503" s="4" t="s">
        <v>35</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6">
      <c r="A2504" s="2">
        <v>4722</v>
      </c>
      <c r="B2504" s="3">
        <v>46357</v>
      </c>
      <c r="C2504" s="4" t="s">
        <v>6</v>
      </c>
      <c r="D2504" s="4" t="s">
        <v>41</v>
      </c>
      <c r="E2504" s="4" t="s">
        <v>19</v>
      </c>
      <c r="F2504" s="4" t="s">
        <v>13</v>
      </c>
      <c r="G2504" s="4" t="s">
        <v>4</v>
      </c>
      <c r="H2504" s="4" t="s">
        <v>26</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6">
      <c r="A2505" s="2">
        <v>1423</v>
      </c>
      <c r="B2505" s="3">
        <v>46358</v>
      </c>
      <c r="C2505" s="4" t="s">
        <v>11</v>
      </c>
      <c r="D2505" s="4" t="s">
        <v>18</v>
      </c>
      <c r="E2505" s="4" t="s">
        <v>2</v>
      </c>
      <c r="F2505" s="4" t="s">
        <v>16</v>
      </c>
      <c r="G2505" s="4" t="s">
        <v>9</v>
      </c>
      <c r="H2505" s="4" t="s">
        <v>46</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6">
      <c r="A2506" s="2">
        <v>1505</v>
      </c>
      <c r="B2506" s="3">
        <v>46358</v>
      </c>
      <c r="C2506" s="4" t="s">
        <v>0</v>
      </c>
      <c r="D2506" s="4" t="s">
        <v>50</v>
      </c>
      <c r="E2506" s="4" t="s">
        <v>2</v>
      </c>
      <c r="F2506" s="4" t="s">
        <v>16</v>
      </c>
      <c r="G2506" s="4" t="s">
        <v>34</v>
      </c>
      <c r="H2506" s="4" t="s">
        <v>35</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6">
      <c r="A2507" s="2">
        <v>1664</v>
      </c>
      <c r="B2507" s="3">
        <v>46358</v>
      </c>
      <c r="C2507" s="4" t="s">
        <v>11</v>
      </c>
      <c r="D2507" s="4" t="s">
        <v>25</v>
      </c>
      <c r="E2507" s="4" t="s">
        <v>28</v>
      </c>
      <c r="F2507" s="4" t="s">
        <v>3</v>
      </c>
      <c r="G2507" s="4" t="s">
        <v>23</v>
      </c>
      <c r="H2507" s="4" t="s">
        <v>29</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6">
      <c r="A2508" s="2">
        <v>2035</v>
      </c>
      <c r="B2508" s="3">
        <v>46358</v>
      </c>
      <c r="C2508" s="4" t="s">
        <v>20</v>
      </c>
      <c r="D2508" s="4" t="s">
        <v>47</v>
      </c>
      <c r="E2508" s="4" t="s">
        <v>2</v>
      </c>
      <c r="F2508" s="4" t="s">
        <v>13</v>
      </c>
      <c r="G2508" s="4" t="s">
        <v>23</v>
      </c>
      <c r="H2508" s="4" t="s">
        <v>40</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6">
      <c r="A2509" s="2">
        <v>2094</v>
      </c>
      <c r="B2509" s="3">
        <v>46358</v>
      </c>
      <c r="C2509" s="4" t="s">
        <v>0</v>
      </c>
      <c r="D2509" s="4" t="s">
        <v>50</v>
      </c>
      <c r="E2509" s="4" t="s">
        <v>2</v>
      </c>
      <c r="F2509" s="4" t="s">
        <v>13</v>
      </c>
      <c r="G2509" s="4" t="s">
        <v>23</v>
      </c>
      <c r="H2509" s="4" t="s">
        <v>29</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6">
      <c r="A2510" s="2">
        <v>2204</v>
      </c>
      <c r="B2510" s="3">
        <v>46358</v>
      </c>
      <c r="C2510" s="4" t="s">
        <v>0</v>
      </c>
      <c r="D2510" s="4" t="s">
        <v>36</v>
      </c>
      <c r="E2510" s="4" t="s">
        <v>19</v>
      </c>
      <c r="F2510" s="4" t="s">
        <v>13</v>
      </c>
      <c r="G2510" s="4" t="s">
        <v>14</v>
      </c>
      <c r="H2510" s="4" t="s">
        <v>32</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6">
      <c r="A2511" s="2">
        <v>3921</v>
      </c>
      <c r="B2511" s="3">
        <v>46358</v>
      </c>
      <c r="C2511" s="4" t="s">
        <v>11</v>
      </c>
      <c r="D2511" s="4" t="s">
        <v>25</v>
      </c>
      <c r="E2511" s="4" t="s">
        <v>8</v>
      </c>
      <c r="F2511" s="4" t="s">
        <v>16</v>
      </c>
      <c r="G2511" s="4" t="s">
        <v>9</v>
      </c>
      <c r="H2511" s="4" t="s">
        <v>17</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6">
      <c r="A2512" s="2">
        <v>3999</v>
      </c>
      <c r="B2512" s="3">
        <v>46358</v>
      </c>
      <c r="C2512" s="4" t="s">
        <v>6</v>
      </c>
      <c r="D2512" s="4" t="s">
        <v>43</v>
      </c>
      <c r="E2512" s="4" t="s">
        <v>19</v>
      </c>
      <c r="F2512" s="4" t="s">
        <v>3</v>
      </c>
      <c r="G2512" s="4" t="s">
        <v>9</v>
      </c>
      <c r="H2512" s="4" t="s">
        <v>37</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6">
      <c r="A2513" s="2">
        <v>4546</v>
      </c>
      <c r="B2513" s="3">
        <v>46358</v>
      </c>
      <c r="C2513" s="4" t="s">
        <v>20</v>
      </c>
      <c r="D2513" s="4" t="s">
        <v>47</v>
      </c>
      <c r="E2513" s="4" t="s">
        <v>2</v>
      </c>
      <c r="F2513" s="4" t="s">
        <v>3</v>
      </c>
      <c r="G2513" s="4" t="s">
        <v>23</v>
      </c>
      <c r="H2513" s="4" t="s">
        <v>24</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6">
      <c r="A2514" s="2">
        <v>158</v>
      </c>
      <c r="B2514" s="3">
        <v>46359</v>
      </c>
      <c r="C2514" s="4" t="s">
        <v>20</v>
      </c>
      <c r="D2514" s="4" t="s">
        <v>47</v>
      </c>
      <c r="E2514" s="4" t="s">
        <v>2</v>
      </c>
      <c r="F2514" s="4" t="s">
        <v>13</v>
      </c>
      <c r="G2514" s="4" t="s">
        <v>14</v>
      </c>
      <c r="H2514" s="4" t="s">
        <v>32</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6">
      <c r="A2515" s="2">
        <v>1972</v>
      </c>
      <c r="B2515" s="3">
        <v>46359</v>
      </c>
      <c r="C2515" s="4" t="s">
        <v>0</v>
      </c>
      <c r="D2515" s="4" t="s">
        <v>36</v>
      </c>
      <c r="E2515" s="4" t="s">
        <v>8</v>
      </c>
      <c r="F2515" s="4" t="s">
        <v>16</v>
      </c>
      <c r="G2515" s="4" t="s">
        <v>4</v>
      </c>
      <c r="H2515" s="4" t="s">
        <v>5</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6">
      <c r="A2516" s="2">
        <v>3196</v>
      </c>
      <c r="B2516" s="3">
        <v>46359</v>
      </c>
      <c r="C2516" s="4" t="s">
        <v>20</v>
      </c>
      <c r="D2516" s="4" t="s">
        <v>47</v>
      </c>
      <c r="E2516" s="4" t="s">
        <v>2</v>
      </c>
      <c r="F2516" s="4" t="s">
        <v>13</v>
      </c>
      <c r="G2516" s="4" t="s">
        <v>23</v>
      </c>
      <c r="H2516" s="4" t="s">
        <v>51</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6">
      <c r="A2517" s="2">
        <v>3722</v>
      </c>
      <c r="B2517" s="3">
        <v>46359</v>
      </c>
      <c r="C2517" s="4" t="s">
        <v>11</v>
      </c>
      <c r="D2517" s="4" t="s">
        <v>18</v>
      </c>
      <c r="E2517" s="4" t="s">
        <v>2</v>
      </c>
      <c r="F2517" s="4" t="s">
        <v>3</v>
      </c>
      <c r="G2517" s="4" t="s">
        <v>9</v>
      </c>
      <c r="H2517" s="4" t="s">
        <v>17</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6">
      <c r="A2518" s="2">
        <v>4201</v>
      </c>
      <c r="B2518" s="3">
        <v>46359</v>
      </c>
      <c r="C2518" s="4" t="s">
        <v>20</v>
      </c>
      <c r="D2518" s="4" t="s">
        <v>31</v>
      </c>
      <c r="E2518" s="4" t="s">
        <v>2</v>
      </c>
      <c r="F2518" s="4" t="s">
        <v>16</v>
      </c>
      <c r="G2518" s="4" t="s">
        <v>14</v>
      </c>
      <c r="H2518" s="4" t="s">
        <v>44</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6">
      <c r="A2519" s="2">
        <v>4498</v>
      </c>
      <c r="B2519" s="3">
        <v>46359</v>
      </c>
      <c r="C2519" s="4" t="s">
        <v>20</v>
      </c>
      <c r="D2519" s="4" t="s">
        <v>31</v>
      </c>
      <c r="E2519" s="4" t="s">
        <v>19</v>
      </c>
      <c r="F2519" s="4" t="s">
        <v>13</v>
      </c>
      <c r="G2519" s="4" t="s">
        <v>23</v>
      </c>
      <c r="H2519" s="4" t="s">
        <v>51</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6">
      <c r="A2520" s="2">
        <v>4791</v>
      </c>
      <c r="B2520" s="3">
        <v>46359</v>
      </c>
      <c r="C2520" s="4" t="s">
        <v>6</v>
      </c>
      <c r="D2520" s="4" t="s">
        <v>43</v>
      </c>
      <c r="E2520" s="4" t="s">
        <v>2</v>
      </c>
      <c r="F2520" s="4" t="s">
        <v>13</v>
      </c>
      <c r="G2520" s="4" t="s">
        <v>9</v>
      </c>
      <c r="H2520" s="4" t="s">
        <v>46</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6">
      <c r="A2521" s="2">
        <v>614</v>
      </c>
      <c r="B2521" s="3">
        <v>46360</v>
      </c>
      <c r="C2521" s="4" t="s">
        <v>20</v>
      </c>
      <c r="D2521" s="4" t="s">
        <v>31</v>
      </c>
      <c r="E2521" s="4" t="s">
        <v>2</v>
      </c>
      <c r="F2521" s="4" t="s">
        <v>3</v>
      </c>
      <c r="G2521" s="4" t="s">
        <v>9</v>
      </c>
      <c r="H2521" s="4" t="s">
        <v>37</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6">
      <c r="A2522" s="2">
        <v>2301</v>
      </c>
      <c r="B2522" s="3">
        <v>46360</v>
      </c>
      <c r="C2522" s="4" t="s">
        <v>20</v>
      </c>
      <c r="D2522" s="4" t="s">
        <v>31</v>
      </c>
      <c r="E2522" s="4" t="s">
        <v>2</v>
      </c>
      <c r="F2522" s="4" t="s">
        <v>3</v>
      </c>
      <c r="G2522" s="4" t="s">
        <v>23</v>
      </c>
      <c r="H2522" s="4" t="s">
        <v>51</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6">
      <c r="A2523" s="2">
        <v>4430</v>
      </c>
      <c r="B2523" s="3">
        <v>46360</v>
      </c>
      <c r="C2523" s="4" t="s">
        <v>6</v>
      </c>
      <c r="D2523" s="4" t="s">
        <v>7</v>
      </c>
      <c r="E2523" s="4" t="s">
        <v>2</v>
      </c>
      <c r="F2523" s="4" t="s">
        <v>3</v>
      </c>
      <c r="G2523" s="4" t="s">
        <v>23</v>
      </c>
      <c r="H2523" s="4" t="s">
        <v>29</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6">
      <c r="A2524" s="2">
        <v>318</v>
      </c>
      <c r="B2524" s="3">
        <v>46361</v>
      </c>
      <c r="C2524" s="4" t="s">
        <v>20</v>
      </c>
      <c r="D2524" s="4" t="s">
        <v>47</v>
      </c>
      <c r="E2524" s="4" t="s">
        <v>2</v>
      </c>
      <c r="F2524" s="4" t="s">
        <v>16</v>
      </c>
      <c r="G2524" s="4" t="s">
        <v>9</v>
      </c>
      <c r="H2524" s="4" t="s">
        <v>17</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6">
      <c r="A2525" s="2">
        <v>782</v>
      </c>
      <c r="B2525" s="3">
        <v>46361</v>
      </c>
      <c r="C2525" s="4" t="s">
        <v>20</v>
      </c>
      <c r="D2525" s="4" t="s">
        <v>31</v>
      </c>
      <c r="E2525" s="4" t="s">
        <v>8</v>
      </c>
      <c r="F2525" s="4" t="s">
        <v>16</v>
      </c>
      <c r="G2525" s="4" t="s">
        <v>4</v>
      </c>
      <c r="H2525" s="4" t="s">
        <v>30</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6">
      <c r="A2526" s="2">
        <v>1402</v>
      </c>
      <c r="B2526" s="3">
        <v>46361</v>
      </c>
      <c r="C2526" s="4" t="s">
        <v>6</v>
      </c>
      <c r="D2526" s="4" t="s">
        <v>27</v>
      </c>
      <c r="E2526" s="4" t="s">
        <v>19</v>
      </c>
      <c r="F2526" s="4" t="s">
        <v>13</v>
      </c>
      <c r="G2526" s="4" t="s">
        <v>23</v>
      </c>
      <c r="H2526" s="4" t="s">
        <v>51</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6">
      <c r="A2527" s="2">
        <v>1824</v>
      </c>
      <c r="B2527" s="3">
        <v>46361</v>
      </c>
      <c r="C2527" s="4" t="s">
        <v>6</v>
      </c>
      <c r="D2527" s="4" t="s">
        <v>7</v>
      </c>
      <c r="E2527" s="4" t="s">
        <v>2</v>
      </c>
      <c r="F2527" s="4" t="s">
        <v>3</v>
      </c>
      <c r="G2527" s="4" t="s">
        <v>14</v>
      </c>
      <c r="H2527" s="4" t="s">
        <v>48</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6">
      <c r="A2528" s="2">
        <v>2141</v>
      </c>
      <c r="B2528" s="3">
        <v>46361</v>
      </c>
      <c r="C2528" s="4" t="s">
        <v>20</v>
      </c>
      <c r="D2528" s="4" t="s">
        <v>47</v>
      </c>
      <c r="E2528" s="4" t="s">
        <v>2</v>
      </c>
      <c r="F2528" s="4" t="s">
        <v>13</v>
      </c>
      <c r="G2528" s="4" t="s">
        <v>23</v>
      </c>
      <c r="H2528" s="4" t="s">
        <v>29</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6">
      <c r="A2529" s="2">
        <v>3517</v>
      </c>
      <c r="B2529" s="3">
        <v>46361</v>
      </c>
      <c r="C2529" s="4" t="s">
        <v>20</v>
      </c>
      <c r="D2529" s="4" t="s">
        <v>47</v>
      </c>
      <c r="E2529" s="4" t="s">
        <v>28</v>
      </c>
      <c r="F2529" s="4" t="s">
        <v>13</v>
      </c>
      <c r="G2529" s="4" t="s">
        <v>9</v>
      </c>
      <c r="H2529" s="4" t="s">
        <v>37</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6">
      <c r="A2530" s="2">
        <v>4055</v>
      </c>
      <c r="B2530" s="3">
        <v>46361</v>
      </c>
      <c r="C2530" s="4" t="s">
        <v>6</v>
      </c>
      <c r="D2530" s="4" t="s">
        <v>43</v>
      </c>
      <c r="E2530" s="4" t="s">
        <v>2</v>
      </c>
      <c r="F2530" s="4" t="s">
        <v>3</v>
      </c>
      <c r="G2530" s="4" t="s">
        <v>23</v>
      </c>
      <c r="H2530" s="4" t="s">
        <v>51</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6">
      <c r="A2531" s="2">
        <v>4168</v>
      </c>
      <c r="B2531" s="3">
        <v>46361</v>
      </c>
      <c r="C2531" s="4" t="s">
        <v>0</v>
      </c>
      <c r="D2531" s="4" t="s">
        <v>1</v>
      </c>
      <c r="E2531" s="4" t="s">
        <v>2</v>
      </c>
      <c r="F2531" s="4" t="s">
        <v>13</v>
      </c>
      <c r="G2531" s="4" t="s">
        <v>9</v>
      </c>
      <c r="H2531" s="4" t="s">
        <v>46</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6">
      <c r="A2532" s="2">
        <v>4317</v>
      </c>
      <c r="B2532" s="3">
        <v>46361</v>
      </c>
      <c r="C2532" s="4" t="s">
        <v>11</v>
      </c>
      <c r="D2532" s="4" t="s">
        <v>52</v>
      </c>
      <c r="E2532" s="4" t="s">
        <v>28</v>
      </c>
      <c r="F2532" s="4" t="s">
        <v>3</v>
      </c>
      <c r="G2532" s="4" t="s">
        <v>9</v>
      </c>
      <c r="H2532" s="4" t="s">
        <v>46</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6">
      <c r="A2533" s="2">
        <v>4879</v>
      </c>
      <c r="B2533" s="3">
        <v>46361</v>
      </c>
      <c r="C2533" s="4" t="s">
        <v>11</v>
      </c>
      <c r="D2533" s="4" t="s">
        <v>12</v>
      </c>
      <c r="E2533" s="4" t="s">
        <v>28</v>
      </c>
      <c r="F2533" s="4" t="s">
        <v>3</v>
      </c>
      <c r="G2533" s="4" t="s">
        <v>9</v>
      </c>
      <c r="H2533" s="4" t="s">
        <v>46</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6">
      <c r="A2534" s="2">
        <v>467</v>
      </c>
      <c r="B2534" s="3">
        <v>46362</v>
      </c>
      <c r="C2534" s="4" t="s">
        <v>0</v>
      </c>
      <c r="D2534" s="4" t="s">
        <v>1</v>
      </c>
      <c r="E2534" s="4" t="s">
        <v>28</v>
      </c>
      <c r="F2534" s="4" t="s">
        <v>3</v>
      </c>
      <c r="G2534" s="4" t="s">
        <v>4</v>
      </c>
      <c r="H2534" s="4" t="s">
        <v>22</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6">
      <c r="A2535" s="2">
        <v>825</v>
      </c>
      <c r="B2535" s="3">
        <v>46362</v>
      </c>
      <c r="C2535" s="4" t="s">
        <v>20</v>
      </c>
      <c r="D2535" s="4" t="s">
        <v>31</v>
      </c>
      <c r="E2535" s="4" t="s">
        <v>2</v>
      </c>
      <c r="F2535" s="4" t="s">
        <v>13</v>
      </c>
      <c r="G2535" s="4" t="s">
        <v>4</v>
      </c>
      <c r="H2535" s="4" t="s">
        <v>30</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6">
      <c r="A2536" s="2">
        <v>2346</v>
      </c>
      <c r="B2536" s="3">
        <v>46362</v>
      </c>
      <c r="C2536" s="4" t="s">
        <v>0</v>
      </c>
      <c r="D2536" s="4" t="s">
        <v>1</v>
      </c>
      <c r="E2536" s="4" t="s">
        <v>28</v>
      </c>
      <c r="F2536" s="4" t="s">
        <v>16</v>
      </c>
      <c r="G2536" s="4" t="s">
        <v>14</v>
      </c>
      <c r="H2536" s="4" t="s">
        <v>32</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6">
      <c r="A2537" s="2">
        <v>3095</v>
      </c>
      <c r="B2537" s="3">
        <v>46362</v>
      </c>
      <c r="C2537" s="4" t="s">
        <v>6</v>
      </c>
      <c r="D2537" s="4" t="s">
        <v>43</v>
      </c>
      <c r="E2537" s="4" t="s">
        <v>2</v>
      </c>
      <c r="F2537" s="4" t="s">
        <v>13</v>
      </c>
      <c r="G2537" s="4" t="s">
        <v>14</v>
      </c>
      <c r="H2537" s="4" t="s">
        <v>44</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6">
      <c r="A2538" s="2">
        <v>3580</v>
      </c>
      <c r="B2538" s="3">
        <v>46362</v>
      </c>
      <c r="C2538" s="4" t="s">
        <v>20</v>
      </c>
      <c r="D2538" s="4" t="s">
        <v>31</v>
      </c>
      <c r="E2538" s="4" t="s">
        <v>19</v>
      </c>
      <c r="F2538" s="4" t="s">
        <v>13</v>
      </c>
      <c r="G2538" s="4" t="s">
        <v>9</v>
      </c>
      <c r="H2538" s="4" t="s">
        <v>46</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6">
      <c r="A2539" s="2">
        <v>4672</v>
      </c>
      <c r="B2539" s="3">
        <v>46362</v>
      </c>
      <c r="C2539" s="4" t="s">
        <v>6</v>
      </c>
      <c r="D2539" s="4" t="s">
        <v>27</v>
      </c>
      <c r="E2539" s="4" t="s">
        <v>2</v>
      </c>
      <c r="F2539" s="4" t="s">
        <v>16</v>
      </c>
      <c r="G2539" s="4" t="s">
        <v>14</v>
      </c>
      <c r="H2539" s="4" t="s">
        <v>32</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6">
      <c r="A2540" s="2">
        <v>533</v>
      </c>
      <c r="B2540" s="3">
        <v>46363</v>
      </c>
      <c r="C2540" s="4" t="s">
        <v>0</v>
      </c>
      <c r="D2540" s="4" t="s">
        <v>36</v>
      </c>
      <c r="E2540" s="4" t="s">
        <v>2</v>
      </c>
      <c r="F2540" s="4" t="s">
        <v>13</v>
      </c>
      <c r="G2540" s="4" t="s">
        <v>14</v>
      </c>
      <c r="H2540" s="4" t="s">
        <v>15</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6">
      <c r="A2541" s="2">
        <v>2160</v>
      </c>
      <c r="B2541" s="3">
        <v>46363</v>
      </c>
      <c r="C2541" s="4" t="s">
        <v>0</v>
      </c>
      <c r="D2541" s="4" t="s">
        <v>50</v>
      </c>
      <c r="E2541" s="4" t="s">
        <v>28</v>
      </c>
      <c r="F2541" s="4" t="s">
        <v>3</v>
      </c>
      <c r="G2541" s="4" t="s">
        <v>14</v>
      </c>
      <c r="H2541" s="4" t="s">
        <v>15</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6">
      <c r="A2542" s="2">
        <v>2841</v>
      </c>
      <c r="B2542" s="3">
        <v>46363</v>
      </c>
      <c r="C2542" s="4" t="s">
        <v>6</v>
      </c>
      <c r="D2542" s="4" t="s">
        <v>49</v>
      </c>
      <c r="E2542" s="4" t="s">
        <v>2</v>
      </c>
      <c r="F2542" s="4" t="s">
        <v>13</v>
      </c>
      <c r="G2542" s="4" t="s">
        <v>23</v>
      </c>
      <c r="H2542" s="4" t="s">
        <v>29</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6">
      <c r="A2543" s="2">
        <v>3433</v>
      </c>
      <c r="B2543" s="3">
        <v>46363</v>
      </c>
      <c r="C2543" s="4" t="s">
        <v>0</v>
      </c>
      <c r="D2543" s="4" t="s">
        <v>1</v>
      </c>
      <c r="E2543" s="4" t="s">
        <v>2</v>
      </c>
      <c r="F2543" s="4" t="s">
        <v>13</v>
      </c>
      <c r="G2543" s="4" t="s">
        <v>14</v>
      </c>
      <c r="H2543" s="4" t="s">
        <v>15</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6">
      <c r="A2544" s="2">
        <v>3763</v>
      </c>
      <c r="B2544" s="3">
        <v>46363</v>
      </c>
      <c r="C2544" s="4" t="s">
        <v>6</v>
      </c>
      <c r="D2544" s="4" t="s">
        <v>49</v>
      </c>
      <c r="E2544" s="4" t="s">
        <v>2</v>
      </c>
      <c r="F2544" s="4" t="s">
        <v>13</v>
      </c>
      <c r="G2544" s="4" t="s">
        <v>14</v>
      </c>
      <c r="H2544" s="4" t="s">
        <v>32</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6">
      <c r="A2545" s="2">
        <v>706</v>
      </c>
      <c r="B2545" s="3">
        <v>46364</v>
      </c>
      <c r="C2545" s="4" t="s">
        <v>6</v>
      </c>
      <c r="D2545" s="4" t="s">
        <v>43</v>
      </c>
      <c r="E2545" s="4" t="s">
        <v>19</v>
      </c>
      <c r="F2545" s="4" t="s">
        <v>3</v>
      </c>
      <c r="G2545" s="4" t="s">
        <v>14</v>
      </c>
      <c r="H2545" s="4" t="s">
        <v>32</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6">
      <c r="A2546" s="2">
        <v>1086</v>
      </c>
      <c r="B2546" s="3">
        <v>46364</v>
      </c>
      <c r="C2546" s="4" t="s">
        <v>20</v>
      </c>
      <c r="D2546" s="4" t="s">
        <v>47</v>
      </c>
      <c r="E2546" s="4" t="s">
        <v>8</v>
      </c>
      <c r="F2546" s="4" t="s">
        <v>16</v>
      </c>
      <c r="G2546" s="4" t="s">
        <v>9</v>
      </c>
      <c r="H2546" s="4" t="s">
        <v>17</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6">
      <c r="A2547" s="2">
        <v>1204</v>
      </c>
      <c r="B2547" s="3">
        <v>46364</v>
      </c>
      <c r="C2547" s="4" t="s">
        <v>11</v>
      </c>
      <c r="D2547" s="4" t="s">
        <v>39</v>
      </c>
      <c r="E2547" s="4" t="s">
        <v>2</v>
      </c>
      <c r="F2547" s="4" t="s">
        <v>13</v>
      </c>
      <c r="G2547" s="4" t="s">
        <v>34</v>
      </c>
      <c r="H2547" s="4" t="s">
        <v>35</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6">
      <c r="A2548" s="2">
        <v>1451</v>
      </c>
      <c r="B2548" s="3">
        <v>46364</v>
      </c>
      <c r="C2548" s="4" t="s">
        <v>0</v>
      </c>
      <c r="D2548" s="4" t="s">
        <v>1</v>
      </c>
      <c r="E2548" s="4" t="s">
        <v>8</v>
      </c>
      <c r="F2548" s="4" t="s">
        <v>16</v>
      </c>
      <c r="G2548" s="4" t="s">
        <v>23</v>
      </c>
      <c r="H2548" s="4" t="s">
        <v>51</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6">
      <c r="A2549" s="2">
        <v>1650</v>
      </c>
      <c r="B2549" s="3">
        <v>46364</v>
      </c>
      <c r="C2549" s="4" t="s">
        <v>6</v>
      </c>
      <c r="D2549" s="4" t="s">
        <v>7</v>
      </c>
      <c r="E2549" s="4" t="s">
        <v>2</v>
      </c>
      <c r="F2549" s="4" t="s">
        <v>13</v>
      </c>
      <c r="G2549" s="4" t="s">
        <v>14</v>
      </c>
      <c r="H2549" s="4" t="s">
        <v>15</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6">
      <c r="A2550" s="2">
        <v>1740</v>
      </c>
      <c r="B2550" s="3">
        <v>46364</v>
      </c>
      <c r="C2550" s="4" t="s">
        <v>11</v>
      </c>
      <c r="D2550" s="4" t="s">
        <v>39</v>
      </c>
      <c r="E2550" s="4" t="s">
        <v>28</v>
      </c>
      <c r="F2550" s="4" t="s">
        <v>3</v>
      </c>
      <c r="G2550" s="4" t="s">
        <v>14</v>
      </c>
      <c r="H2550" s="4" t="s">
        <v>48</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6">
      <c r="A2551" s="2">
        <v>3191</v>
      </c>
      <c r="B2551" s="3">
        <v>46364</v>
      </c>
      <c r="C2551" s="4" t="s">
        <v>20</v>
      </c>
      <c r="D2551" s="4" t="s">
        <v>33</v>
      </c>
      <c r="E2551" s="4" t="s">
        <v>2</v>
      </c>
      <c r="F2551" s="4" t="s">
        <v>13</v>
      </c>
      <c r="G2551" s="4" t="s">
        <v>23</v>
      </c>
      <c r="H2551" s="4" t="s">
        <v>40</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6">
      <c r="A2552" s="2">
        <v>3662</v>
      </c>
      <c r="B2552" s="3">
        <v>46364</v>
      </c>
      <c r="C2552" s="4" t="s">
        <v>6</v>
      </c>
      <c r="D2552" s="4" t="s">
        <v>27</v>
      </c>
      <c r="E2552" s="4" t="s">
        <v>2</v>
      </c>
      <c r="F2552" s="4" t="s">
        <v>16</v>
      </c>
      <c r="G2552" s="4" t="s">
        <v>23</v>
      </c>
      <c r="H2552" s="4" t="s">
        <v>29</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6">
      <c r="A2553" s="2">
        <v>3922</v>
      </c>
      <c r="B2553" s="3">
        <v>46364</v>
      </c>
      <c r="C2553" s="4" t="s">
        <v>20</v>
      </c>
      <c r="D2553" s="4" t="s">
        <v>33</v>
      </c>
      <c r="E2553" s="4" t="s">
        <v>19</v>
      </c>
      <c r="F2553" s="4" t="s">
        <v>13</v>
      </c>
      <c r="G2553" s="4" t="s">
        <v>9</v>
      </c>
      <c r="H2553" s="4" t="s">
        <v>17</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6">
      <c r="A2554" s="2">
        <v>4022</v>
      </c>
      <c r="B2554" s="3">
        <v>46364</v>
      </c>
      <c r="C2554" s="4" t="s">
        <v>0</v>
      </c>
      <c r="D2554" s="4" t="s">
        <v>36</v>
      </c>
      <c r="E2554" s="4" t="s">
        <v>28</v>
      </c>
      <c r="F2554" s="4" t="s">
        <v>3</v>
      </c>
      <c r="G2554" s="4" t="s">
        <v>23</v>
      </c>
      <c r="H2554" s="4" t="s">
        <v>24</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6">
      <c r="A2555" s="2">
        <v>4366</v>
      </c>
      <c r="B2555" s="3">
        <v>46364</v>
      </c>
      <c r="C2555" s="4" t="s">
        <v>6</v>
      </c>
      <c r="D2555" s="4" t="s">
        <v>43</v>
      </c>
      <c r="E2555" s="4" t="s">
        <v>19</v>
      </c>
      <c r="F2555" s="4" t="s">
        <v>13</v>
      </c>
      <c r="G2555" s="4" t="s">
        <v>9</v>
      </c>
      <c r="H2555" s="4" t="s">
        <v>37</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6">
      <c r="A2556" s="2">
        <v>4880</v>
      </c>
      <c r="B2556" s="3">
        <v>46364</v>
      </c>
      <c r="C2556" s="4" t="s">
        <v>20</v>
      </c>
      <c r="D2556" s="4" t="s">
        <v>47</v>
      </c>
      <c r="E2556" s="4" t="s">
        <v>19</v>
      </c>
      <c r="F2556" s="4" t="s">
        <v>13</v>
      </c>
      <c r="G2556" s="4" t="s">
        <v>4</v>
      </c>
      <c r="H2556" s="4" t="s">
        <v>26</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6">
      <c r="A2557" s="2">
        <v>5127</v>
      </c>
      <c r="B2557" s="3">
        <v>46364</v>
      </c>
      <c r="C2557" s="4" t="s">
        <v>6</v>
      </c>
      <c r="D2557" s="4" t="s">
        <v>41</v>
      </c>
      <c r="E2557" s="4" t="s">
        <v>28</v>
      </c>
      <c r="F2557" s="4" t="s">
        <v>3</v>
      </c>
      <c r="G2557" s="4" t="s">
        <v>23</v>
      </c>
      <c r="H2557" s="4" t="s">
        <v>51</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6">
      <c r="A2558" s="2">
        <v>13</v>
      </c>
      <c r="B2558" s="3">
        <v>46365</v>
      </c>
      <c r="C2558" s="4" t="s">
        <v>6</v>
      </c>
      <c r="D2558" s="4" t="s">
        <v>27</v>
      </c>
      <c r="E2558" s="4" t="s">
        <v>2</v>
      </c>
      <c r="F2558" s="4" t="s">
        <v>3</v>
      </c>
      <c r="G2558" s="4" t="s">
        <v>9</v>
      </c>
      <c r="H2558" s="4" t="s">
        <v>17</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6">
      <c r="A2559" s="2">
        <v>102</v>
      </c>
      <c r="B2559" s="3">
        <v>46365</v>
      </c>
      <c r="C2559" s="4" t="s">
        <v>11</v>
      </c>
      <c r="D2559" s="4" t="s">
        <v>25</v>
      </c>
      <c r="E2559" s="4" t="s">
        <v>19</v>
      </c>
      <c r="F2559" s="4" t="s">
        <v>13</v>
      </c>
      <c r="G2559" s="4" t="s">
        <v>9</v>
      </c>
      <c r="H2559" s="4" t="s">
        <v>17</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6">
      <c r="A2560" s="2">
        <v>519</v>
      </c>
      <c r="B2560" s="3">
        <v>46365</v>
      </c>
      <c r="C2560" s="4" t="s">
        <v>6</v>
      </c>
      <c r="D2560" s="4" t="s">
        <v>43</v>
      </c>
      <c r="E2560" s="4" t="s">
        <v>19</v>
      </c>
      <c r="F2560" s="4" t="s">
        <v>3</v>
      </c>
      <c r="G2560" s="4" t="s">
        <v>34</v>
      </c>
      <c r="H2560" s="4" t="s">
        <v>42</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6">
      <c r="A2561" s="2">
        <v>522</v>
      </c>
      <c r="B2561" s="3">
        <v>46365</v>
      </c>
      <c r="C2561" s="4" t="s">
        <v>0</v>
      </c>
      <c r="D2561" s="4" t="s">
        <v>50</v>
      </c>
      <c r="E2561" s="4" t="s">
        <v>19</v>
      </c>
      <c r="F2561" s="4" t="s">
        <v>3</v>
      </c>
      <c r="G2561" s="4" t="s">
        <v>14</v>
      </c>
      <c r="H2561" s="4" t="s">
        <v>44</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6">
      <c r="A2562" s="2">
        <v>798</v>
      </c>
      <c r="B2562" s="3">
        <v>46365</v>
      </c>
      <c r="C2562" s="4" t="s">
        <v>11</v>
      </c>
      <c r="D2562" s="4" t="s">
        <v>12</v>
      </c>
      <c r="E2562" s="4" t="s">
        <v>19</v>
      </c>
      <c r="F2562" s="4" t="s">
        <v>3</v>
      </c>
      <c r="G2562" s="4" t="s">
        <v>23</v>
      </c>
      <c r="H2562" s="4" t="s">
        <v>29</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6">
      <c r="A2563" s="2">
        <v>1746</v>
      </c>
      <c r="B2563" s="3">
        <v>46365</v>
      </c>
      <c r="C2563" s="4" t="s">
        <v>6</v>
      </c>
      <c r="D2563" s="4" t="s">
        <v>41</v>
      </c>
      <c r="E2563" s="4" t="s">
        <v>2</v>
      </c>
      <c r="F2563" s="4" t="s">
        <v>16</v>
      </c>
      <c r="G2563" s="4" t="s">
        <v>14</v>
      </c>
      <c r="H2563" s="4" t="s">
        <v>32</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6">
      <c r="A2564" s="2">
        <v>3412</v>
      </c>
      <c r="B2564" s="3">
        <v>46365</v>
      </c>
      <c r="C2564" s="4" t="s">
        <v>0</v>
      </c>
      <c r="D2564" s="4" t="s">
        <v>1</v>
      </c>
      <c r="E2564" s="4" t="s">
        <v>8</v>
      </c>
      <c r="F2564" s="4" t="s">
        <v>16</v>
      </c>
      <c r="G2564" s="4" t="s">
        <v>9</v>
      </c>
      <c r="H2564" s="4" t="s">
        <v>17</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6">
      <c r="A2565" s="2">
        <v>175</v>
      </c>
      <c r="B2565" s="3">
        <v>46366</v>
      </c>
      <c r="C2565" s="4" t="s">
        <v>0</v>
      </c>
      <c r="D2565" s="4" t="s">
        <v>1</v>
      </c>
      <c r="E2565" s="4" t="s">
        <v>28</v>
      </c>
      <c r="F2565" s="4" t="s">
        <v>13</v>
      </c>
      <c r="G2565" s="4" t="s">
        <v>4</v>
      </c>
      <c r="H2565" s="4" t="s">
        <v>5</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6">
      <c r="A2566" s="2">
        <v>1014</v>
      </c>
      <c r="B2566" s="3">
        <v>46366</v>
      </c>
      <c r="C2566" s="4" t="s">
        <v>20</v>
      </c>
      <c r="D2566" s="4" t="s">
        <v>31</v>
      </c>
      <c r="E2566" s="4" t="s">
        <v>28</v>
      </c>
      <c r="F2566" s="4" t="s">
        <v>13</v>
      </c>
      <c r="G2566" s="4" t="s">
        <v>14</v>
      </c>
      <c r="H2566" s="4" t="s">
        <v>15</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6">
      <c r="A2567" s="2">
        <v>1763</v>
      </c>
      <c r="B2567" s="3">
        <v>46366</v>
      </c>
      <c r="C2567" s="4" t="s">
        <v>0</v>
      </c>
      <c r="D2567" s="4" t="s">
        <v>1</v>
      </c>
      <c r="E2567" s="4" t="s">
        <v>2</v>
      </c>
      <c r="F2567" s="4" t="s">
        <v>13</v>
      </c>
      <c r="G2567" s="4" t="s">
        <v>4</v>
      </c>
      <c r="H2567" s="4" t="s">
        <v>22</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6">
      <c r="A2568" s="2">
        <v>1863</v>
      </c>
      <c r="B2568" s="3">
        <v>46366</v>
      </c>
      <c r="C2568" s="4" t="s">
        <v>20</v>
      </c>
      <c r="D2568" s="4" t="s">
        <v>31</v>
      </c>
      <c r="E2568" s="4" t="s">
        <v>28</v>
      </c>
      <c r="F2568" s="4" t="s">
        <v>3</v>
      </c>
      <c r="G2568" s="4" t="s">
        <v>4</v>
      </c>
      <c r="H2568" s="4" t="s">
        <v>30</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6">
      <c r="A2569" s="2">
        <v>3466</v>
      </c>
      <c r="B2569" s="3">
        <v>46366</v>
      </c>
      <c r="C2569" s="4" t="s">
        <v>6</v>
      </c>
      <c r="D2569" s="4" t="s">
        <v>43</v>
      </c>
      <c r="E2569" s="4" t="s">
        <v>19</v>
      </c>
      <c r="F2569" s="4" t="s">
        <v>16</v>
      </c>
      <c r="G2569" s="4" t="s">
        <v>34</v>
      </c>
      <c r="H2569" s="4" t="s">
        <v>42</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6">
      <c r="A2570" s="2">
        <v>3630</v>
      </c>
      <c r="B2570" s="3">
        <v>46366</v>
      </c>
      <c r="C2570" s="4" t="s">
        <v>6</v>
      </c>
      <c r="D2570" s="4" t="s">
        <v>43</v>
      </c>
      <c r="E2570" s="4" t="s">
        <v>19</v>
      </c>
      <c r="F2570" s="4" t="s">
        <v>3</v>
      </c>
      <c r="G2570" s="4" t="s">
        <v>4</v>
      </c>
      <c r="H2570" s="4" t="s">
        <v>26</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6">
      <c r="A2571" s="2">
        <v>3633</v>
      </c>
      <c r="B2571" s="3">
        <v>46366</v>
      </c>
      <c r="C2571" s="4" t="s">
        <v>20</v>
      </c>
      <c r="D2571" s="4" t="s">
        <v>21</v>
      </c>
      <c r="E2571" s="4" t="s">
        <v>28</v>
      </c>
      <c r="F2571" s="4" t="s">
        <v>16</v>
      </c>
      <c r="G2571" s="4" t="s">
        <v>9</v>
      </c>
      <c r="H2571" s="4" t="s">
        <v>17</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6">
      <c r="A2572" s="2">
        <v>4</v>
      </c>
      <c r="B2572" s="3">
        <v>46367</v>
      </c>
      <c r="C2572" s="4" t="s">
        <v>20</v>
      </c>
      <c r="D2572" s="4" t="s">
        <v>21</v>
      </c>
      <c r="E2572" s="4" t="s">
        <v>2</v>
      </c>
      <c r="F2572" s="4" t="s">
        <v>13</v>
      </c>
      <c r="G2572" s="4" t="s">
        <v>4</v>
      </c>
      <c r="H2572" s="4" t="s">
        <v>30</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6">
      <c r="A2573" s="2">
        <v>70</v>
      </c>
      <c r="B2573" s="3">
        <v>46367</v>
      </c>
      <c r="C2573" s="4" t="s">
        <v>20</v>
      </c>
      <c r="D2573" s="4" t="s">
        <v>47</v>
      </c>
      <c r="E2573" s="4" t="s">
        <v>2</v>
      </c>
      <c r="F2573" s="4" t="s">
        <v>13</v>
      </c>
      <c r="G2573" s="4" t="s">
        <v>34</v>
      </c>
      <c r="H2573" s="4" t="s">
        <v>38</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6">
      <c r="A2574" s="2">
        <v>948</v>
      </c>
      <c r="B2574" s="3">
        <v>46367</v>
      </c>
      <c r="C2574" s="4" t="s">
        <v>6</v>
      </c>
      <c r="D2574" s="4" t="s">
        <v>41</v>
      </c>
      <c r="E2574" s="4" t="s">
        <v>28</v>
      </c>
      <c r="F2574" s="4" t="s">
        <v>13</v>
      </c>
      <c r="G2574" s="4" t="s">
        <v>9</v>
      </c>
      <c r="H2574" s="4" t="s">
        <v>17</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6">
      <c r="A2575" s="2">
        <v>1957</v>
      </c>
      <c r="B2575" s="3">
        <v>46367</v>
      </c>
      <c r="C2575" s="4" t="s">
        <v>20</v>
      </c>
      <c r="D2575" s="4" t="s">
        <v>31</v>
      </c>
      <c r="E2575" s="4" t="s">
        <v>2</v>
      </c>
      <c r="F2575" s="4" t="s">
        <v>3</v>
      </c>
      <c r="G2575" s="4" t="s">
        <v>4</v>
      </c>
      <c r="H2575" s="4" t="s">
        <v>26</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6">
      <c r="A2576" s="2">
        <v>3097</v>
      </c>
      <c r="B2576" s="3">
        <v>46367</v>
      </c>
      <c r="C2576" s="4" t="s">
        <v>11</v>
      </c>
      <c r="D2576" s="4" t="s">
        <v>18</v>
      </c>
      <c r="E2576" s="4" t="s">
        <v>19</v>
      </c>
      <c r="F2576" s="4" t="s">
        <v>3</v>
      </c>
      <c r="G2576" s="4" t="s">
        <v>4</v>
      </c>
      <c r="H2576" s="4" t="s">
        <v>22</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6">
      <c r="A2577" s="2">
        <v>3649</v>
      </c>
      <c r="B2577" s="3">
        <v>46367</v>
      </c>
      <c r="C2577" s="4" t="s">
        <v>11</v>
      </c>
      <c r="D2577" s="4" t="s">
        <v>12</v>
      </c>
      <c r="E2577" s="4" t="s">
        <v>2</v>
      </c>
      <c r="F2577" s="4" t="s">
        <v>13</v>
      </c>
      <c r="G2577" s="4" t="s">
        <v>14</v>
      </c>
      <c r="H2577" s="4" t="s">
        <v>48</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6">
      <c r="A2578" s="2">
        <v>3963</v>
      </c>
      <c r="B2578" s="3">
        <v>46367</v>
      </c>
      <c r="C2578" s="4" t="s">
        <v>20</v>
      </c>
      <c r="D2578" s="4" t="s">
        <v>33</v>
      </c>
      <c r="E2578" s="4" t="s">
        <v>2</v>
      </c>
      <c r="F2578" s="4" t="s">
        <v>3</v>
      </c>
      <c r="G2578" s="4" t="s">
        <v>14</v>
      </c>
      <c r="H2578" s="4" t="s">
        <v>15</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6">
      <c r="A2579" s="2">
        <v>4305</v>
      </c>
      <c r="B2579" s="3">
        <v>46367</v>
      </c>
      <c r="C2579" s="4" t="s">
        <v>0</v>
      </c>
      <c r="D2579" s="4" t="s">
        <v>36</v>
      </c>
      <c r="E2579" s="4" t="s">
        <v>19</v>
      </c>
      <c r="F2579" s="4" t="s">
        <v>13</v>
      </c>
      <c r="G2579" s="4" t="s">
        <v>34</v>
      </c>
      <c r="H2579" s="4" t="s">
        <v>35</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6">
      <c r="A2580" s="2">
        <v>4942</v>
      </c>
      <c r="B2580" s="3">
        <v>46367</v>
      </c>
      <c r="C2580" s="4" t="s">
        <v>20</v>
      </c>
      <c r="D2580" s="4" t="s">
        <v>47</v>
      </c>
      <c r="E2580" s="4" t="s">
        <v>28</v>
      </c>
      <c r="F2580" s="4" t="s">
        <v>13</v>
      </c>
      <c r="G2580" s="4" t="s">
        <v>14</v>
      </c>
      <c r="H2580" s="4" t="s">
        <v>15</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6">
      <c r="A2581" s="2">
        <v>19</v>
      </c>
      <c r="B2581" s="3">
        <v>46368</v>
      </c>
      <c r="C2581" s="4" t="s">
        <v>6</v>
      </c>
      <c r="D2581" s="4" t="s">
        <v>7</v>
      </c>
      <c r="E2581" s="4" t="s">
        <v>2</v>
      </c>
      <c r="F2581" s="4" t="s">
        <v>13</v>
      </c>
      <c r="G2581" s="4" t="s">
        <v>4</v>
      </c>
      <c r="H2581" s="4" t="s">
        <v>22</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6">
      <c r="A2582" s="2">
        <v>4963</v>
      </c>
      <c r="B2582" s="3">
        <v>46368</v>
      </c>
      <c r="C2582" s="4" t="s">
        <v>0</v>
      </c>
      <c r="D2582" s="4" t="s">
        <v>1</v>
      </c>
      <c r="E2582" s="4" t="s">
        <v>2</v>
      </c>
      <c r="F2582" s="4" t="s">
        <v>13</v>
      </c>
      <c r="G2582" s="4" t="s">
        <v>9</v>
      </c>
      <c r="H2582" s="4" t="s">
        <v>46</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6">
      <c r="A2583" s="2">
        <v>5110</v>
      </c>
      <c r="B2583" s="3">
        <v>46368</v>
      </c>
      <c r="C2583" s="4" t="s">
        <v>20</v>
      </c>
      <c r="D2583" s="4" t="s">
        <v>21</v>
      </c>
      <c r="E2583" s="4" t="s">
        <v>2</v>
      </c>
      <c r="F2583" s="4" t="s">
        <v>13</v>
      </c>
      <c r="G2583" s="4" t="s">
        <v>4</v>
      </c>
      <c r="H2583" s="4" t="s">
        <v>22</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6">
      <c r="A2584" s="2">
        <v>10</v>
      </c>
      <c r="B2584" s="3">
        <v>46369</v>
      </c>
      <c r="C2584" s="4" t="s">
        <v>0</v>
      </c>
      <c r="D2584" s="4" t="s">
        <v>1</v>
      </c>
      <c r="E2584" s="4" t="s">
        <v>2</v>
      </c>
      <c r="F2584" s="4" t="s">
        <v>3</v>
      </c>
      <c r="G2584" s="4" t="s">
        <v>14</v>
      </c>
      <c r="H2584" s="4" t="s">
        <v>15</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6">
      <c r="A2585" s="2">
        <v>216</v>
      </c>
      <c r="B2585" s="3">
        <v>46369</v>
      </c>
      <c r="C2585" s="4" t="s">
        <v>11</v>
      </c>
      <c r="D2585" s="4" t="s">
        <v>12</v>
      </c>
      <c r="E2585" s="4" t="s">
        <v>2</v>
      </c>
      <c r="F2585" s="4" t="s">
        <v>16</v>
      </c>
      <c r="G2585" s="4" t="s">
        <v>4</v>
      </c>
      <c r="H2585" s="4" t="s">
        <v>5</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6">
      <c r="A2586" s="2">
        <v>1937</v>
      </c>
      <c r="B2586" s="3">
        <v>46369</v>
      </c>
      <c r="C2586" s="4" t="s">
        <v>6</v>
      </c>
      <c r="D2586" s="4" t="s">
        <v>43</v>
      </c>
      <c r="E2586" s="4" t="s">
        <v>8</v>
      </c>
      <c r="F2586" s="4" t="s">
        <v>16</v>
      </c>
      <c r="G2586" s="4" t="s">
        <v>23</v>
      </c>
      <c r="H2586" s="4" t="s">
        <v>51</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6">
      <c r="A2587" s="2">
        <v>4720</v>
      </c>
      <c r="B2587" s="3">
        <v>46369</v>
      </c>
      <c r="C2587" s="4" t="s">
        <v>0</v>
      </c>
      <c r="D2587" s="4" t="s">
        <v>1</v>
      </c>
      <c r="E2587" s="4" t="s">
        <v>2</v>
      </c>
      <c r="F2587" s="4" t="s">
        <v>13</v>
      </c>
      <c r="G2587" s="4" t="s">
        <v>9</v>
      </c>
      <c r="H2587" s="4" t="s">
        <v>46</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6">
      <c r="A2588" s="2">
        <v>91</v>
      </c>
      <c r="B2588" s="3">
        <v>46370</v>
      </c>
      <c r="C2588" s="4" t="s">
        <v>6</v>
      </c>
      <c r="D2588" s="4" t="s">
        <v>7</v>
      </c>
      <c r="E2588" s="4" t="s">
        <v>2</v>
      </c>
      <c r="F2588" s="4" t="s">
        <v>3</v>
      </c>
      <c r="G2588" s="4" t="s">
        <v>23</v>
      </c>
      <c r="H2588" s="4" t="s">
        <v>24</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6">
      <c r="A2589" s="2">
        <v>505</v>
      </c>
      <c r="B2589" s="3">
        <v>46370</v>
      </c>
      <c r="C2589" s="4" t="s">
        <v>0</v>
      </c>
      <c r="D2589" s="4" t="s">
        <v>50</v>
      </c>
      <c r="E2589" s="4" t="s">
        <v>28</v>
      </c>
      <c r="F2589" s="4" t="s">
        <v>3</v>
      </c>
      <c r="G2589" s="4" t="s">
        <v>23</v>
      </c>
      <c r="H2589" s="4" t="s">
        <v>29</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6">
      <c r="A2590" s="2">
        <v>640</v>
      </c>
      <c r="B2590" s="3">
        <v>46370</v>
      </c>
      <c r="C2590" s="4" t="s">
        <v>0</v>
      </c>
      <c r="D2590" s="4" t="s">
        <v>50</v>
      </c>
      <c r="E2590" s="4" t="s">
        <v>2</v>
      </c>
      <c r="F2590" s="4" t="s">
        <v>3</v>
      </c>
      <c r="G2590" s="4" t="s">
        <v>34</v>
      </c>
      <c r="H2590" s="4" t="s">
        <v>45</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6">
      <c r="A2591" s="2">
        <v>1408</v>
      </c>
      <c r="B2591" s="3">
        <v>46370</v>
      </c>
      <c r="C2591" s="4" t="s">
        <v>6</v>
      </c>
      <c r="D2591" s="4" t="s">
        <v>7</v>
      </c>
      <c r="E2591" s="4" t="s">
        <v>2</v>
      </c>
      <c r="F2591" s="4" t="s">
        <v>13</v>
      </c>
      <c r="G2591" s="4" t="s">
        <v>14</v>
      </c>
      <c r="H2591" s="4" t="s">
        <v>48</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6">
      <c r="A2592" s="2">
        <v>2074</v>
      </c>
      <c r="B2592" s="3">
        <v>46370</v>
      </c>
      <c r="C2592" s="4" t="s">
        <v>6</v>
      </c>
      <c r="D2592" s="4" t="s">
        <v>43</v>
      </c>
      <c r="E2592" s="4" t="s">
        <v>8</v>
      </c>
      <c r="F2592" s="4" t="s">
        <v>16</v>
      </c>
      <c r="G2592" s="4" t="s">
        <v>9</v>
      </c>
      <c r="H2592" s="4" t="s">
        <v>17</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6">
      <c r="A2593" s="2">
        <v>2639</v>
      </c>
      <c r="B2593" s="3">
        <v>46370</v>
      </c>
      <c r="C2593" s="4" t="s">
        <v>20</v>
      </c>
      <c r="D2593" s="4" t="s">
        <v>47</v>
      </c>
      <c r="E2593" s="4" t="s">
        <v>2</v>
      </c>
      <c r="F2593" s="4" t="s">
        <v>3</v>
      </c>
      <c r="G2593" s="4" t="s">
        <v>23</v>
      </c>
      <c r="H2593" s="4" t="s">
        <v>29</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6">
      <c r="A2594" s="2">
        <v>2694</v>
      </c>
      <c r="B2594" s="3">
        <v>46370</v>
      </c>
      <c r="C2594" s="4" t="s">
        <v>20</v>
      </c>
      <c r="D2594" s="4" t="s">
        <v>31</v>
      </c>
      <c r="E2594" s="4" t="s">
        <v>2</v>
      </c>
      <c r="F2594" s="4" t="s">
        <v>13</v>
      </c>
      <c r="G2594" s="4" t="s">
        <v>23</v>
      </c>
      <c r="H2594" s="4" t="s">
        <v>51</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6">
      <c r="A2595" s="2">
        <v>2797</v>
      </c>
      <c r="B2595" s="3">
        <v>46370</v>
      </c>
      <c r="C2595" s="4" t="s">
        <v>11</v>
      </c>
      <c r="D2595" s="4" t="s">
        <v>52</v>
      </c>
      <c r="E2595" s="4" t="s">
        <v>19</v>
      </c>
      <c r="F2595" s="4" t="s">
        <v>13</v>
      </c>
      <c r="G2595" s="4" t="s">
        <v>9</v>
      </c>
      <c r="H2595" s="4" t="s">
        <v>46</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6">
      <c r="A2596" s="2">
        <v>2811</v>
      </c>
      <c r="B2596" s="3">
        <v>46370</v>
      </c>
      <c r="C2596" s="4" t="s">
        <v>6</v>
      </c>
      <c r="D2596" s="4" t="s">
        <v>41</v>
      </c>
      <c r="E2596" s="4" t="s">
        <v>19</v>
      </c>
      <c r="F2596" s="4" t="s">
        <v>16</v>
      </c>
      <c r="G2596" s="4" t="s">
        <v>9</v>
      </c>
      <c r="H2596" s="4" t="s">
        <v>17</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6">
      <c r="A2597" s="2">
        <v>4037</v>
      </c>
      <c r="B2597" s="3">
        <v>46370</v>
      </c>
      <c r="C2597" s="4" t="s">
        <v>20</v>
      </c>
      <c r="D2597" s="4" t="s">
        <v>33</v>
      </c>
      <c r="E2597" s="4" t="s">
        <v>19</v>
      </c>
      <c r="F2597" s="4" t="s">
        <v>3</v>
      </c>
      <c r="G2597" s="4" t="s">
        <v>9</v>
      </c>
      <c r="H2597" s="4" t="s">
        <v>37</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6">
      <c r="A2598" s="2">
        <v>4629</v>
      </c>
      <c r="B2598" s="3">
        <v>46370</v>
      </c>
      <c r="C2598" s="4" t="s">
        <v>11</v>
      </c>
      <c r="D2598" s="4" t="s">
        <v>12</v>
      </c>
      <c r="E2598" s="4" t="s">
        <v>2</v>
      </c>
      <c r="F2598" s="4" t="s">
        <v>13</v>
      </c>
      <c r="G2598" s="4" t="s">
        <v>14</v>
      </c>
      <c r="H2598" s="4" t="s">
        <v>15</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6">
      <c r="A2599" s="2">
        <v>2455</v>
      </c>
      <c r="B2599" s="3">
        <v>46371</v>
      </c>
      <c r="C2599" s="4" t="s">
        <v>6</v>
      </c>
      <c r="D2599" s="4" t="s">
        <v>43</v>
      </c>
      <c r="E2599" s="4" t="s">
        <v>2</v>
      </c>
      <c r="F2599" s="4" t="s">
        <v>3</v>
      </c>
      <c r="G2599" s="4" t="s">
        <v>23</v>
      </c>
      <c r="H2599" s="4" t="s">
        <v>51</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6">
      <c r="A2600" s="2">
        <v>3184</v>
      </c>
      <c r="B2600" s="3">
        <v>46371</v>
      </c>
      <c r="C2600" s="4" t="s">
        <v>20</v>
      </c>
      <c r="D2600" s="4" t="s">
        <v>47</v>
      </c>
      <c r="E2600" s="4" t="s">
        <v>8</v>
      </c>
      <c r="F2600" s="4" t="s">
        <v>3</v>
      </c>
      <c r="G2600" s="4" t="s">
        <v>9</v>
      </c>
      <c r="H2600" s="4" t="s">
        <v>17</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6">
      <c r="A2601" s="2">
        <v>3363</v>
      </c>
      <c r="B2601" s="3">
        <v>46371</v>
      </c>
      <c r="C2601" s="4" t="s">
        <v>6</v>
      </c>
      <c r="D2601" s="4" t="s">
        <v>43</v>
      </c>
      <c r="E2601" s="4" t="s">
        <v>28</v>
      </c>
      <c r="F2601" s="4" t="s">
        <v>13</v>
      </c>
      <c r="G2601" s="4" t="s">
        <v>9</v>
      </c>
      <c r="H2601" s="4" t="s">
        <v>17</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6">
      <c r="A2602" s="2">
        <v>3373</v>
      </c>
      <c r="B2602" s="3">
        <v>46371</v>
      </c>
      <c r="C2602" s="4" t="s">
        <v>6</v>
      </c>
      <c r="D2602" s="4" t="s">
        <v>43</v>
      </c>
      <c r="E2602" s="4" t="s">
        <v>28</v>
      </c>
      <c r="F2602" s="4" t="s">
        <v>3</v>
      </c>
      <c r="G2602" s="4" t="s">
        <v>9</v>
      </c>
      <c r="H2602" s="4" t="s">
        <v>10</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6">
      <c r="A2603" s="2">
        <v>3799</v>
      </c>
      <c r="B2603" s="3">
        <v>46371</v>
      </c>
      <c r="C2603" s="4" t="s">
        <v>11</v>
      </c>
      <c r="D2603" s="4" t="s">
        <v>39</v>
      </c>
      <c r="E2603" s="4" t="s">
        <v>19</v>
      </c>
      <c r="F2603" s="4" t="s">
        <v>13</v>
      </c>
      <c r="G2603" s="4" t="s">
        <v>34</v>
      </c>
      <c r="H2603" s="4" t="s">
        <v>45</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6">
      <c r="A2604" s="2">
        <v>5002</v>
      </c>
      <c r="B2604" s="3">
        <v>46371</v>
      </c>
      <c r="C2604" s="4" t="s">
        <v>6</v>
      </c>
      <c r="D2604" s="4" t="s">
        <v>49</v>
      </c>
      <c r="E2604" s="4" t="s">
        <v>8</v>
      </c>
      <c r="F2604" s="4" t="s">
        <v>16</v>
      </c>
      <c r="G2604" s="4" t="s">
        <v>9</v>
      </c>
      <c r="H2604" s="4" t="s">
        <v>10</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6">
      <c r="A2605" s="2">
        <v>2896</v>
      </c>
      <c r="B2605" s="3">
        <v>46372</v>
      </c>
      <c r="C2605" s="4" t="s">
        <v>6</v>
      </c>
      <c r="D2605" s="4" t="s">
        <v>43</v>
      </c>
      <c r="E2605" s="4" t="s">
        <v>19</v>
      </c>
      <c r="F2605" s="4" t="s">
        <v>16</v>
      </c>
      <c r="G2605" s="4" t="s">
        <v>34</v>
      </c>
      <c r="H2605" s="4" t="s">
        <v>42</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6">
      <c r="A2606" s="2">
        <v>3334</v>
      </c>
      <c r="B2606" s="3">
        <v>46372</v>
      </c>
      <c r="C2606" s="4" t="s">
        <v>6</v>
      </c>
      <c r="D2606" s="4" t="s">
        <v>49</v>
      </c>
      <c r="E2606" s="4" t="s">
        <v>2</v>
      </c>
      <c r="F2606" s="4" t="s">
        <v>3</v>
      </c>
      <c r="G2606" s="4" t="s">
        <v>9</v>
      </c>
      <c r="H2606" s="4" t="s">
        <v>37</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6">
      <c r="A2607" s="2">
        <v>3469</v>
      </c>
      <c r="B2607" s="3">
        <v>46372</v>
      </c>
      <c r="C2607" s="4" t="s">
        <v>0</v>
      </c>
      <c r="D2607" s="4" t="s">
        <v>36</v>
      </c>
      <c r="E2607" s="4" t="s">
        <v>2</v>
      </c>
      <c r="F2607" s="4" t="s">
        <v>3</v>
      </c>
      <c r="G2607" s="4" t="s">
        <v>9</v>
      </c>
      <c r="H2607" s="4" t="s">
        <v>37</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6">
      <c r="A2608" s="2">
        <v>569</v>
      </c>
      <c r="B2608" s="3">
        <v>46373</v>
      </c>
      <c r="C2608" s="4" t="s">
        <v>11</v>
      </c>
      <c r="D2608" s="4" t="s">
        <v>12</v>
      </c>
      <c r="E2608" s="4" t="s">
        <v>28</v>
      </c>
      <c r="F2608" s="4" t="s">
        <v>13</v>
      </c>
      <c r="G2608" s="4" t="s">
        <v>4</v>
      </c>
      <c r="H2608" s="4" t="s">
        <v>26</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6">
      <c r="A2609" s="2">
        <v>2404</v>
      </c>
      <c r="B2609" s="3">
        <v>46373</v>
      </c>
      <c r="C2609" s="4" t="s">
        <v>11</v>
      </c>
      <c r="D2609" s="4" t="s">
        <v>39</v>
      </c>
      <c r="E2609" s="4" t="s">
        <v>28</v>
      </c>
      <c r="F2609" s="4" t="s">
        <v>16</v>
      </c>
      <c r="G2609" s="4" t="s">
        <v>14</v>
      </c>
      <c r="H2609" s="4" t="s">
        <v>48</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6">
      <c r="A2610" s="2">
        <v>4682</v>
      </c>
      <c r="B2610" s="3">
        <v>46373</v>
      </c>
      <c r="C2610" s="4" t="s">
        <v>20</v>
      </c>
      <c r="D2610" s="4" t="s">
        <v>21</v>
      </c>
      <c r="E2610" s="4" t="s">
        <v>19</v>
      </c>
      <c r="F2610" s="4" t="s">
        <v>13</v>
      </c>
      <c r="G2610" s="4" t="s">
        <v>34</v>
      </c>
      <c r="H2610" s="4" t="s">
        <v>35</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6">
      <c r="A2611" s="2">
        <v>4888</v>
      </c>
      <c r="B2611" s="3">
        <v>46373</v>
      </c>
      <c r="C2611" s="4" t="s">
        <v>11</v>
      </c>
      <c r="D2611" s="4" t="s">
        <v>12</v>
      </c>
      <c r="E2611" s="4" t="s">
        <v>28</v>
      </c>
      <c r="F2611" s="4" t="s">
        <v>13</v>
      </c>
      <c r="G2611" s="4" t="s">
        <v>34</v>
      </c>
      <c r="H2611" s="4" t="s">
        <v>35</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6">
      <c r="A2612" s="2">
        <v>4923</v>
      </c>
      <c r="B2612" s="3">
        <v>46373</v>
      </c>
      <c r="C2612" s="4" t="s">
        <v>20</v>
      </c>
      <c r="D2612" s="4" t="s">
        <v>47</v>
      </c>
      <c r="E2612" s="4" t="s">
        <v>2</v>
      </c>
      <c r="F2612" s="4" t="s">
        <v>13</v>
      </c>
      <c r="G2612" s="4" t="s">
        <v>23</v>
      </c>
      <c r="H2612" s="4" t="s">
        <v>40</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6">
      <c r="A2613" s="2">
        <v>131</v>
      </c>
      <c r="B2613" s="3">
        <v>46374</v>
      </c>
      <c r="C2613" s="4" t="s">
        <v>6</v>
      </c>
      <c r="D2613" s="4" t="s">
        <v>41</v>
      </c>
      <c r="E2613" s="4" t="s">
        <v>28</v>
      </c>
      <c r="F2613" s="4" t="s">
        <v>3</v>
      </c>
      <c r="G2613" s="4" t="s">
        <v>23</v>
      </c>
      <c r="H2613" s="4" t="s">
        <v>51</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6">
      <c r="A2614" s="2">
        <v>349</v>
      </c>
      <c r="B2614" s="3">
        <v>46374</v>
      </c>
      <c r="C2614" s="4" t="s">
        <v>11</v>
      </c>
      <c r="D2614" s="4" t="s">
        <v>12</v>
      </c>
      <c r="E2614" s="4" t="s">
        <v>2</v>
      </c>
      <c r="F2614" s="4" t="s">
        <v>3</v>
      </c>
      <c r="G2614" s="4" t="s">
        <v>14</v>
      </c>
      <c r="H2614" s="4" t="s">
        <v>32</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6">
      <c r="A2615" s="2">
        <v>1131</v>
      </c>
      <c r="B2615" s="3">
        <v>46374</v>
      </c>
      <c r="C2615" s="4" t="s">
        <v>20</v>
      </c>
      <c r="D2615" s="4" t="s">
        <v>33</v>
      </c>
      <c r="E2615" s="4" t="s">
        <v>2</v>
      </c>
      <c r="F2615" s="4" t="s">
        <v>3</v>
      </c>
      <c r="G2615" s="4" t="s">
        <v>9</v>
      </c>
      <c r="H2615" s="4" t="s">
        <v>10</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6">
      <c r="A2616" s="2">
        <v>2738</v>
      </c>
      <c r="B2616" s="3">
        <v>46374</v>
      </c>
      <c r="C2616" s="4" t="s">
        <v>6</v>
      </c>
      <c r="D2616" s="4" t="s">
        <v>41</v>
      </c>
      <c r="E2616" s="4" t="s">
        <v>2</v>
      </c>
      <c r="F2616" s="4" t="s">
        <v>13</v>
      </c>
      <c r="G2616" s="4" t="s">
        <v>9</v>
      </c>
      <c r="H2616" s="4" t="s">
        <v>17</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6">
      <c r="A2617" s="2">
        <v>4400</v>
      </c>
      <c r="B2617" s="3">
        <v>46374</v>
      </c>
      <c r="C2617" s="4" t="s">
        <v>20</v>
      </c>
      <c r="D2617" s="4" t="s">
        <v>21</v>
      </c>
      <c r="E2617" s="4" t="s">
        <v>2</v>
      </c>
      <c r="F2617" s="4" t="s">
        <v>3</v>
      </c>
      <c r="G2617" s="4" t="s">
        <v>14</v>
      </c>
      <c r="H2617" s="4" t="s">
        <v>15</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6">
      <c r="A2618" s="2">
        <v>3122</v>
      </c>
      <c r="B2618" s="3">
        <v>46375</v>
      </c>
      <c r="C2618" s="4" t="s">
        <v>0</v>
      </c>
      <c r="D2618" s="4" t="s">
        <v>1</v>
      </c>
      <c r="E2618" s="4" t="s">
        <v>28</v>
      </c>
      <c r="F2618" s="4" t="s">
        <v>3</v>
      </c>
      <c r="G2618" s="4" t="s">
        <v>9</v>
      </c>
      <c r="H2618" s="4" t="s">
        <v>17</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6">
      <c r="A2619" s="2">
        <v>4572</v>
      </c>
      <c r="B2619" s="3">
        <v>46375</v>
      </c>
      <c r="C2619" s="4" t="s">
        <v>0</v>
      </c>
      <c r="D2619" s="4" t="s">
        <v>50</v>
      </c>
      <c r="E2619" s="4" t="s">
        <v>2</v>
      </c>
      <c r="F2619" s="4" t="s">
        <v>13</v>
      </c>
      <c r="G2619" s="4" t="s">
        <v>34</v>
      </c>
      <c r="H2619" s="4" t="s">
        <v>45</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6">
      <c r="A2620" s="2">
        <v>4783</v>
      </c>
      <c r="B2620" s="3">
        <v>46375</v>
      </c>
      <c r="C2620" s="4" t="s">
        <v>20</v>
      </c>
      <c r="D2620" s="4" t="s">
        <v>31</v>
      </c>
      <c r="E2620" s="4" t="s">
        <v>2</v>
      </c>
      <c r="F2620" s="4" t="s">
        <v>13</v>
      </c>
      <c r="G2620" s="4" t="s">
        <v>23</v>
      </c>
      <c r="H2620" s="4" t="s">
        <v>51</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6">
      <c r="A2621" s="2">
        <v>5055</v>
      </c>
      <c r="B2621" s="3">
        <v>46375</v>
      </c>
      <c r="C2621" s="4" t="s">
        <v>11</v>
      </c>
      <c r="D2621" s="4" t="s">
        <v>18</v>
      </c>
      <c r="E2621" s="4" t="s">
        <v>28</v>
      </c>
      <c r="F2621" s="4" t="s">
        <v>13</v>
      </c>
      <c r="G2621" s="4" t="s">
        <v>9</v>
      </c>
      <c r="H2621" s="4" t="s">
        <v>46</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6">
      <c r="A2622" s="2">
        <v>5100</v>
      </c>
      <c r="B2622" s="3">
        <v>46375</v>
      </c>
      <c r="C2622" s="4" t="s">
        <v>11</v>
      </c>
      <c r="D2622" s="4" t="s">
        <v>25</v>
      </c>
      <c r="E2622" s="4" t="s">
        <v>2</v>
      </c>
      <c r="F2622" s="4" t="s">
        <v>3</v>
      </c>
      <c r="G2622" s="4" t="s">
        <v>9</v>
      </c>
      <c r="H2622" s="4" t="s">
        <v>46</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6">
      <c r="A2623" s="2">
        <v>488</v>
      </c>
      <c r="B2623" s="3">
        <v>46376</v>
      </c>
      <c r="C2623" s="4" t="s">
        <v>20</v>
      </c>
      <c r="D2623" s="4" t="s">
        <v>31</v>
      </c>
      <c r="E2623" s="4" t="s">
        <v>2</v>
      </c>
      <c r="F2623" s="4" t="s">
        <v>3</v>
      </c>
      <c r="G2623" s="4" t="s">
        <v>9</v>
      </c>
      <c r="H2623" s="4" t="s">
        <v>17</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6">
      <c r="A2624" s="2">
        <v>710</v>
      </c>
      <c r="B2624" s="3">
        <v>46376</v>
      </c>
      <c r="C2624" s="4" t="s">
        <v>6</v>
      </c>
      <c r="D2624" s="4" t="s">
        <v>27</v>
      </c>
      <c r="E2624" s="4" t="s">
        <v>8</v>
      </c>
      <c r="F2624" s="4" t="s">
        <v>16</v>
      </c>
      <c r="G2624" s="4" t="s">
        <v>9</v>
      </c>
      <c r="H2624" s="4" t="s">
        <v>17</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6">
      <c r="A2625" s="2">
        <v>1009</v>
      </c>
      <c r="B2625" s="3">
        <v>46376</v>
      </c>
      <c r="C2625" s="4" t="s">
        <v>20</v>
      </c>
      <c r="D2625" s="4" t="s">
        <v>47</v>
      </c>
      <c r="E2625" s="4" t="s">
        <v>28</v>
      </c>
      <c r="F2625" s="4" t="s">
        <v>3</v>
      </c>
      <c r="G2625" s="4" t="s">
        <v>9</v>
      </c>
      <c r="H2625" s="4" t="s">
        <v>46</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6">
      <c r="A2626" s="2">
        <v>1231</v>
      </c>
      <c r="B2626" s="3">
        <v>46376</v>
      </c>
      <c r="C2626" s="4" t="s">
        <v>20</v>
      </c>
      <c r="D2626" s="4" t="s">
        <v>33</v>
      </c>
      <c r="E2626" s="4" t="s">
        <v>2</v>
      </c>
      <c r="F2626" s="4" t="s">
        <v>13</v>
      </c>
      <c r="G2626" s="4" t="s">
        <v>23</v>
      </c>
      <c r="H2626" s="4" t="s">
        <v>51</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6">
      <c r="A2627" s="2">
        <v>1445</v>
      </c>
      <c r="B2627" s="3">
        <v>46376</v>
      </c>
      <c r="C2627" s="4" t="s">
        <v>20</v>
      </c>
      <c r="D2627" s="4" t="s">
        <v>31</v>
      </c>
      <c r="E2627" s="4" t="s">
        <v>2</v>
      </c>
      <c r="F2627" s="4" t="s">
        <v>13</v>
      </c>
      <c r="G2627" s="4" t="s">
        <v>9</v>
      </c>
      <c r="H2627" s="4" t="s">
        <v>46</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6">
      <c r="A2628" s="2">
        <v>2842</v>
      </c>
      <c r="B2628" s="3">
        <v>46376</v>
      </c>
      <c r="C2628" s="4" t="s">
        <v>11</v>
      </c>
      <c r="D2628" s="4" t="s">
        <v>39</v>
      </c>
      <c r="E2628" s="4" t="s">
        <v>8</v>
      </c>
      <c r="F2628" s="4" t="s">
        <v>16</v>
      </c>
      <c r="G2628" s="4" t="s">
        <v>4</v>
      </c>
      <c r="H2628" s="4" t="s">
        <v>22</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6">
      <c r="A2629" s="2">
        <v>3783</v>
      </c>
      <c r="B2629" s="3">
        <v>46376</v>
      </c>
      <c r="C2629" s="4" t="s">
        <v>11</v>
      </c>
      <c r="D2629" s="4" t="s">
        <v>12</v>
      </c>
      <c r="E2629" s="4" t="s">
        <v>28</v>
      </c>
      <c r="F2629" s="4" t="s">
        <v>13</v>
      </c>
      <c r="G2629" s="4" t="s">
        <v>14</v>
      </c>
      <c r="H2629" s="4" t="s">
        <v>44</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6">
      <c r="A2630" s="2">
        <v>4484</v>
      </c>
      <c r="B2630" s="3">
        <v>46376</v>
      </c>
      <c r="C2630" s="4" t="s">
        <v>6</v>
      </c>
      <c r="D2630" s="4" t="s">
        <v>49</v>
      </c>
      <c r="E2630" s="4" t="s">
        <v>2</v>
      </c>
      <c r="F2630" s="4" t="s">
        <v>3</v>
      </c>
      <c r="G2630" s="4" t="s">
        <v>4</v>
      </c>
      <c r="H2630" s="4" t="s">
        <v>5</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6">
      <c r="A2631" s="2">
        <v>4597</v>
      </c>
      <c r="B2631" s="3">
        <v>46376</v>
      </c>
      <c r="C2631" s="4" t="s">
        <v>20</v>
      </c>
      <c r="D2631" s="4" t="s">
        <v>47</v>
      </c>
      <c r="E2631" s="4" t="s">
        <v>2</v>
      </c>
      <c r="F2631" s="4" t="s">
        <v>3</v>
      </c>
      <c r="G2631" s="4" t="s">
        <v>9</v>
      </c>
      <c r="H2631" s="4" t="s">
        <v>46</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6">
      <c r="A2632" s="2">
        <v>4917</v>
      </c>
      <c r="B2632" s="3">
        <v>46376</v>
      </c>
      <c r="C2632" s="4" t="s">
        <v>0</v>
      </c>
      <c r="D2632" s="4" t="s">
        <v>36</v>
      </c>
      <c r="E2632" s="4" t="s">
        <v>2</v>
      </c>
      <c r="F2632" s="4" t="s">
        <v>3</v>
      </c>
      <c r="G2632" s="4" t="s">
        <v>23</v>
      </c>
      <c r="H2632" s="4" t="s">
        <v>51</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6">
      <c r="A2633" s="2">
        <v>629</v>
      </c>
      <c r="B2633" s="3">
        <v>46377</v>
      </c>
      <c r="C2633" s="4" t="s">
        <v>20</v>
      </c>
      <c r="D2633" s="4" t="s">
        <v>47</v>
      </c>
      <c r="E2633" s="4" t="s">
        <v>2</v>
      </c>
      <c r="F2633" s="4" t="s">
        <v>16</v>
      </c>
      <c r="G2633" s="4" t="s">
        <v>34</v>
      </c>
      <c r="H2633" s="4" t="s">
        <v>45</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6">
      <c r="A2634" s="2">
        <v>1373</v>
      </c>
      <c r="B2634" s="3">
        <v>46377</v>
      </c>
      <c r="C2634" s="4" t="s">
        <v>6</v>
      </c>
      <c r="D2634" s="4" t="s">
        <v>7</v>
      </c>
      <c r="E2634" s="4" t="s">
        <v>28</v>
      </c>
      <c r="F2634" s="4" t="s">
        <v>3</v>
      </c>
      <c r="G2634" s="4" t="s">
        <v>23</v>
      </c>
      <c r="H2634" s="4" t="s">
        <v>40</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6">
      <c r="A2635" s="2">
        <v>1668</v>
      </c>
      <c r="B2635" s="3">
        <v>46377</v>
      </c>
      <c r="C2635" s="4" t="s">
        <v>11</v>
      </c>
      <c r="D2635" s="4" t="s">
        <v>25</v>
      </c>
      <c r="E2635" s="4" t="s">
        <v>2</v>
      </c>
      <c r="F2635" s="4" t="s">
        <v>16</v>
      </c>
      <c r="G2635" s="4" t="s">
        <v>4</v>
      </c>
      <c r="H2635" s="4" t="s">
        <v>22</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6">
      <c r="A2636" s="2">
        <v>2646</v>
      </c>
      <c r="B2636" s="3">
        <v>46377</v>
      </c>
      <c r="C2636" s="4" t="s">
        <v>6</v>
      </c>
      <c r="D2636" s="4" t="s">
        <v>7</v>
      </c>
      <c r="E2636" s="4" t="s">
        <v>2</v>
      </c>
      <c r="F2636" s="4" t="s">
        <v>3</v>
      </c>
      <c r="G2636" s="4" t="s">
        <v>34</v>
      </c>
      <c r="H2636" s="4" t="s">
        <v>42</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6">
      <c r="A2637" s="2">
        <v>3044</v>
      </c>
      <c r="B2637" s="3">
        <v>46377</v>
      </c>
      <c r="C2637" s="4" t="s">
        <v>6</v>
      </c>
      <c r="D2637" s="4" t="s">
        <v>27</v>
      </c>
      <c r="E2637" s="4" t="s">
        <v>8</v>
      </c>
      <c r="F2637" s="4" t="s">
        <v>16</v>
      </c>
      <c r="G2637" s="4" t="s">
        <v>4</v>
      </c>
      <c r="H2637" s="4" t="s">
        <v>26</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6">
      <c r="A2638" s="2">
        <v>3065</v>
      </c>
      <c r="B2638" s="3">
        <v>46377</v>
      </c>
      <c r="C2638" s="4" t="s">
        <v>11</v>
      </c>
      <c r="D2638" s="4" t="s">
        <v>39</v>
      </c>
      <c r="E2638" s="4" t="s">
        <v>2</v>
      </c>
      <c r="F2638" s="4" t="s">
        <v>13</v>
      </c>
      <c r="G2638" s="4" t="s">
        <v>23</v>
      </c>
      <c r="H2638" s="4" t="s">
        <v>40</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6">
      <c r="A2639" s="2">
        <v>3365</v>
      </c>
      <c r="B2639" s="3">
        <v>46377</v>
      </c>
      <c r="C2639" s="4" t="s">
        <v>20</v>
      </c>
      <c r="D2639" s="4" t="s">
        <v>31</v>
      </c>
      <c r="E2639" s="4" t="s">
        <v>19</v>
      </c>
      <c r="F2639" s="4" t="s">
        <v>13</v>
      </c>
      <c r="G2639" s="4" t="s">
        <v>34</v>
      </c>
      <c r="H2639" s="4" t="s">
        <v>38</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6">
      <c r="A2640" s="2">
        <v>4042</v>
      </c>
      <c r="B2640" s="3">
        <v>46377</v>
      </c>
      <c r="C2640" s="4" t="s">
        <v>0</v>
      </c>
      <c r="D2640" s="4" t="s">
        <v>36</v>
      </c>
      <c r="E2640" s="4" t="s">
        <v>28</v>
      </c>
      <c r="F2640" s="4" t="s">
        <v>3</v>
      </c>
      <c r="G2640" s="4" t="s">
        <v>14</v>
      </c>
      <c r="H2640" s="4" t="s">
        <v>32</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6">
      <c r="A2641" s="2">
        <v>4635</v>
      </c>
      <c r="B2641" s="3">
        <v>46377</v>
      </c>
      <c r="C2641" s="4" t="s">
        <v>20</v>
      </c>
      <c r="D2641" s="4" t="s">
        <v>47</v>
      </c>
      <c r="E2641" s="4" t="s">
        <v>8</v>
      </c>
      <c r="F2641" s="4" t="s">
        <v>3</v>
      </c>
      <c r="G2641" s="4" t="s">
        <v>23</v>
      </c>
      <c r="H2641" s="4" t="s">
        <v>29</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6">
      <c r="A2642" s="2">
        <v>4748</v>
      </c>
      <c r="B2642" s="3">
        <v>46377</v>
      </c>
      <c r="C2642" s="4" t="s">
        <v>20</v>
      </c>
      <c r="D2642" s="4" t="s">
        <v>47</v>
      </c>
      <c r="E2642" s="4" t="s">
        <v>19</v>
      </c>
      <c r="F2642" s="4" t="s">
        <v>16</v>
      </c>
      <c r="G2642" s="4" t="s">
        <v>4</v>
      </c>
      <c r="H2642" s="4" t="s">
        <v>22</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6">
      <c r="A2643" s="2">
        <v>342</v>
      </c>
      <c r="B2643" s="3">
        <v>46378</v>
      </c>
      <c r="C2643" s="4" t="s">
        <v>6</v>
      </c>
      <c r="D2643" s="4" t="s">
        <v>27</v>
      </c>
      <c r="E2643" s="4" t="s">
        <v>19</v>
      </c>
      <c r="F2643" s="4" t="s">
        <v>13</v>
      </c>
      <c r="G2643" s="4" t="s">
        <v>4</v>
      </c>
      <c r="H2643" s="4" t="s">
        <v>26</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6">
      <c r="A2644" s="2">
        <v>676</v>
      </c>
      <c r="B2644" s="3">
        <v>46378</v>
      </c>
      <c r="C2644" s="4" t="s">
        <v>11</v>
      </c>
      <c r="D2644" s="4" t="s">
        <v>18</v>
      </c>
      <c r="E2644" s="4" t="s">
        <v>28</v>
      </c>
      <c r="F2644" s="4" t="s">
        <v>3</v>
      </c>
      <c r="G2644" s="4" t="s">
        <v>23</v>
      </c>
      <c r="H2644" s="4" t="s">
        <v>29</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6">
      <c r="A2645" s="2">
        <v>1912</v>
      </c>
      <c r="B2645" s="3">
        <v>46378</v>
      </c>
      <c r="C2645" s="4" t="s">
        <v>11</v>
      </c>
      <c r="D2645" s="4" t="s">
        <v>25</v>
      </c>
      <c r="E2645" s="4" t="s">
        <v>8</v>
      </c>
      <c r="F2645" s="4" t="s">
        <v>3</v>
      </c>
      <c r="G2645" s="4" t="s">
        <v>14</v>
      </c>
      <c r="H2645" s="4" t="s">
        <v>44</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6">
      <c r="A2646" s="2">
        <v>2065</v>
      </c>
      <c r="B2646" s="3">
        <v>46378</v>
      </c>
      <c r="C2646" s="4" t="s">
        <v>20</v>
      </c>
      <c r="D2646" s="4" t="s">
        <v>21</v>
      </c>
      <c r="E2646" s="4" t="s">
        <v>2</v>
      </c>
      <c r="F2646" s="4" t="s">
        <v>13</v>
      </c>
      <c r="G2646" s="4" t="s">
        <v>4</v>
      </c>
      <c r="H2646" s="4" t="s">
        <v>5</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6">
      <c r="A2647" s="2">
        <v>3136</v>
      </c>
      <c r="B2647" s="3">
        <v>46378</v>
      </c>
      <c r="C2647" s="4" t="s">
        <v>6</v>
      </c>
      <c r="D2647" s="4" t="s">
        <v>27</v>
      </c>
      <c r="E2647" s="4" t="s">
        <v>28</v>
      </c>
      <c r="F2647" s="4" t="s">
        <v>16</v>
      </c>
      <c r="G2647" s="4" t="s">
        <v>4</v>
      </c>
      <c r="H2647" s="4" t="s">
        <v>5</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6">
      <c r="A2648" s="2">
        <v>3423</v>
      </c>
      <c r="B2648" s="3">
        <v>46378</v>
      </c>
      <c r="C2648" s="4" t="s">
        <v>20</v>
      </c>
      <c r="D2648" s="4" t="s">
        <v>31</v>
      </c>
      <c r="E2648" s="4" t="s">
        <v>19</v>
      </c>
      <c r="F2648" s="4" t="s">
        <v>16</v>
      </c>
      <c r="G2648" s="4" t="s">
        <v>14</v>
      </c>
      <c r="H2648" s="4" t="s">
        <v>32</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6">
      <c r="A2649" s="2">
        <v>3746</v>
      </c>
      <c r="B2649" s="3">
        <v>46378</v>
      </c>
      <c r="C2649" s="4" t="s">
        <v>20</v>
      </c>
      <c r="D2649" s="4" t="s">
        <v>31</v>
      </c>
      <c r="E2649" s="4" t="s">
        <v>19</v>
      </c>
      <c r="F2649" s="4" t="s">
        <v>16</v>
      </c>
      <c r="G2649" s="4" t="s">
        <v>4</v>
      </c>
      <c r="H2649" s="4" t="s">
        <v>22</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6">
      <c r="A2650" s="2">
        <v>1198</v>
      </c>
      <c r="B2650" s="3">
        <v>46379</v>
      </c>
      <c r="C2650" s="4" t="s">
        <v>20</v>
      </c>
      <c r="D2650" s="4" t="s">
        <v>31</v>
      </c>
      <c r="E2650" s="4" t="s">
        <v>19</v>
      </c>
      <c r="F2650" s="4" t="s">
        <v>13</v>
      </c>
      <c r="G2650" s="4" t="s">
        <v>14</v>
      </c>
      <c r="H2650" s="4" t="s">
        <v>32</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6">
      <c r="A2651" s="2">
        <v>2123</v>
      </c>
      <c r="B2651" s="3">
        <v>46379</v>
      </c>
      <c r="C2651" s="4" t="s">
        <v>20</v>
      </c>
      <c r="D2651" s="4" t="s">
        <v>33</v>
      </c>
      <c r="E2651" s="4" t="s">
        <v>2</v>
      </c>
      <c r="F2651" s="4" t="s">
        <v>3</v>
      </c>
      <c r="G2651" s="4" t="s">
        <v>9</v>
      </c>
      <c r="H2651" s="4" t="s">
        <v>10</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6">
      <c r="A2652" s="2">
        <v>2586</v>
      </c>
      <c r="B2652" s="3">
        <v>46379</v>
      </c>
      <c r="C2652" s="4" t="s">
        <v>6</v>
      </c>
      <c r="D2652" s="4" t="s">
        <v>49</v>
      </c>
      <c r="E2652" s="4" t="s">
        <v>19</v>
      </c>
      <c r="F2652" s="4" t="s">
        <v>13</v>
      </c>
      <c r="G2652" s="4" t="s">
        <v>9</v>
      </c>
      <c r="H2652" s="4" t="s">
        <v>17</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6">
      <c r="A2653" s="2">
        <v>3048</v>
      </c>
      <c r="B2653" s="3">
        <v>46379</v>
      </c>
      <c r="C2653" s="4" t="s">
        <v>6</v>
      </c>
      <c r="D2653" s="4" t="s">
        <v>27</v>
      </c>
      <c r="E2653" s="4" t="s">
        <v>2</v>
      </c>
      <c r="F2653" s="4" t="s">
        <v>13</v>
      </c>
      <c r="G2653" s="4" t="s">
        <v>4</v>
      </c>
      <c r="H2653" s="4" t="s">
        <v>30</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6">
      <c r="A2654" s="2">
        <v>3838</v>
      </c>
      <c r="B2654" s="3">
        <v>46379</v>
      </c>
      <c r="C2654" s="4" t="s">
        <v>6</v>
      </c>
      <c r="D2654" s="4" t="s">
        <v>41</v>
      </c>
      <c r="E2654" s="4" t="s">
        <v>19</v>
      </c>
      <c r="F2654" s="4" t="s">
        <v>13</v>
      </c>
      <c r="G2654" s="4" t="s">
        <v>34</v>
      </c>
      <c r="H2654" s="4" t="s">
        <v>35</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6">
      <c r="A2655" s="2">
        <v>4718</v>
      </c>
      <c r="B2655" s="3">
        <v>46379</v>
      </c>
      <c r="C2655" s="4" t="s">
        <v>0</v>
      </c>
      <c r="D2655" s="4" t="s">
        <v>1</v>
      </c>
      <c r="E2655" s="4" t="s">
        <v>19</v>
      </c>
      <c r="F2655" s="4" t="s">
        <v>3</v>
      </c>
      <c r="G2655" s="4" t="s">
        <v>9</v>
      </c>
      <c r="H2655" s="4" t="s">
        <v>37</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6">
      <c r="A2656" s="2">
        <v>4844</v>
      </c>
      <c r="B2656" s="3">
        <v>46379</v>
      </c>
      <c r="C2656" s="4" t="s">
        <v>6</v>
      </c>
      <c r="D2656" s="4" t="s">
        <v>49</v>
      </c>
      <c r="E2656" s="4" t="s">
        <v>2</v>
      </c>
      <c r="F2656" s="4" t="s">
        <v>13</v>
      </c>
      <c r="G2656" s="4" t="s">
        <v>34</v>
      </c>
      <c r="H2656" s="4" t="s">
        <v>42</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6">
      <c r="A2657" s="2">
        <v>678</v>
      </c>
      <c r="B2657" s="3">
        <v>46380</v>
      </c>
      <c r="C2657" s="4" t="s">
        <v>6</v>
      </c>
      <c r="D2657" s="4" t="s">
        <v>41</v>
      </c>
      <c r="E2657" s="4" t="s">
        <v>2</v>
      </c>
      <c r="F2657" s="4" t="s">
        <v>16</v>
      </c>
      <c r="G2657" s="4" t="s">
        <v>9</v>
      </c>
      <c r="H2657" s="4" t="s">
        <v>17</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6">
      <c r="A2658" s="2">
        <v>1706</v>
      </c>
      <c r="B2658" s="3">
        <v>46380</v>
      </c>
      <c r="C2658" s="4" t="s">
        <v>0</v>
      </c>
      <c r="D2658" s="4" t="s">
        <v>1</v>
      </c>
      <c r="E2658" s="4" t="s">
        <v>2</v>
      </c>
      <c r="F2658" s="4" t="s">
        <v>3</v>
      </c>
      <c r="G2658" s="4" t="s">
        <v>23</v>
      </c>
      <c r="H2658" s="4" t="s">
        <v>24</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6">
      <c r="A2659" s="2">
        <v>3034</v>
      </c>
      <c r="B2659" s="3">
        <v>46380</v>
      </c>
      <c r="C2659" s="4" t="s">
        <v>6</v>
      </c>
      <c r="D2659" s="4" t="s">
        <v>7</v>
      </c>
      <c r="E2659" s="4" t="s">
        <v>19</v>
      </c>
      <c r="F2659" s="4" t="s">
        <v>13</v>
      </c>
      <c r="G2659" s="4" t="s">
        <v>23</v>
      </c>
      <c r="H2659" s="4" t="s">
        <v>51</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6">
      <c r="A2660" s="2">
        <v>3883</v>
      </c>
      <c r="B2660" s="3">
        <v>46380</v>
      </c>
      <c r="C2660" s="4" t="s">
        <v>0</v>
      </c>
      <c r="D2660" s="4" t="s">
        <v>1</v>
      </c>
      <c r="E2660" s="4" t="s">
        <v>2</v>
      </c>
      <c r="F2660" s="4" t="s">
        <v>13</v>
      </c>
      <c r="G2660" s="4" t="s">
        <v>23</v>
      </c>
      <c r="H2660" s="4" t="s">
        <v>51</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6">
      <c r="A2661" s="2">
        <v>4342</v>
      </c>
      <c r="B2661" s="3">
        <v>46380</v>
      </c>
      <c r="C2661" s="4" t="s">
        <v>20</v>
      </c>
      <c r="D2661" s="4" t="s">
        <v>21</v>
      </c>
      <c r="E2661" s="4" t="s">
        <v>2</v>
      </c>
      <c r="F2661" s="4" t="s">
        <v>3</v>
      </c>
      <c r="G2661" s="4" t="s">
        <v>14</v>
      </c>
      <c r="H2661" s="4" t="s">
        <v>32</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6">
      <c r="A2662" s="2">
        <v>4468</v>
      </c>
      <c r="B2662" s="3">
        <v>46380</v>
      </c>
      <c r="C2662" s="4" t="s">
        <v>0</v>
      </c>
      <c r="D2662" s="4" t="s">
        <v>1</v>
      </c>
      <c r="E2662" s="4" t="s">
        <v>2</v>
      </c>
      <c r="F2662" s="4" t="s">
        <v>16</v>
      </c>
      <c r="G2662" s="4" t="s">
        <v>23</v>
      </c>
      <c r="H2662" s="4" t="s">
        <v>40</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6">
      <c r="A2663" s="2">
        <v>7</v>
      </c>
      <c r="B2663" s="3">
        <v>46381</v>
      </c>
      <c r="C2663" s="4" t="s">
        <v>20</v>
      </c>
      <c r="D2663" s="4" t="s">
        <v>33</v>
      </c>
      <c r="E2663" s="4" t="s">
        <v>2</v>
      </c>
      <c r="F2663" s="4" t="s">
        <v>3</v>
      </c>
      <c r="G2663" s="4" t="s">
        <v>4</v>
      </c>
      <c r="H2663" s="4" t="s">
        <v>30</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6">
      <c r="A2664" s="2">
        <v>658</v>
      </c>
      <c r="B2664" s="3">
        <v>46381</v>
      </c>
      <c r="C2664" s="4" t="s">
        <v>6</v>
      </c>
      <c r="D2664" s="4" t="s">
        <v>27</v>
      </c>
      <c r="E2664" s="4" t="s">
        <v>19</v>
      </c>
      <c r="F2664" s="4" t="s">
        <v>16</v>
      </c>
      <c r="G2664" s="4" t="s">
        <v>9</v>
      </c>
      <c r="H2664" s="4" t="s">
        <v>37</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6">
      <c r="A2665" s="2">
        <v>1192</v>
      </c>
      <c r="B2665" s="3">
        <v>46381</v>
      </c>
      <c r="C2665" s="4" t="s">
        <v>20</v>
      </c>
      <c r="D2665" s="4" t="s">
        <v>47</v>
      </c>
      <c r="E2665" s="4" t="s">
        <v>8</v>
      </c>
      <c r="F2665" s="4" t="s">
        <v>16</v>
      </c>
      <c r="G2665" s="4" t="s">
        <v>34</v>
      </c>
      <c r="H2665" s="4" t="s">
        <v>35</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6">
      <c r="A2666" s="2">
        <v>3852</v>
      </c>
      <c r="B2666" s="3">
        <v>46381</v>
      </c>
      <c r="C2666" s="4" t="s">
        <v>11</v>
      </c>
      <c r="D2666" s="4" t="s">
        <v>12</v>
      </c>
      <c r="E2666" s="4" t="s">
        <v>19</v>
      </c>
      <c r="F2666" s="4" t="s">
        <v>16</v>
      </c>
      <c r="G2666" s="4" t="s">
        <v>34</v>
      </c>
      <c r="H2666" s="4" t="s">
        <v>42</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6">
      <c r="A2667" s="2">
        <v>4507</v>
      </c>
      <c r="B2667" s="3">
        <v>46381</v>
      </c>
      <c r="C2667" s="4" t="s">
        <v>6</v>
      </c>
      <c r="D2667" s="4" t="s">
        <v>43</v>
      </c>
      <c r="E2667" s="4" t="s">
        <v>28</v>
      </c>
      <c r="F2667" s="4" t="s">
        <v>3</v>
      </c>
      <c r="G2667" s="4" t="s">
        <v>14</v>
      </c>
      <c r="H2667" s="4" t="s">
        <v>48</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6">
      <c r="A2668" s="2">
        <v>260</v>
      </c>
      <c r="B2668" s="3">
        <v>46382</v>
      </c>
      <c r="C2668" s="4" t="s">
        <v>11</v>
      </c>
      <c r="D2668" s="4" t="s">
        <v>12</v>
      </c>
      <c r="E2668" s="4" t="s">
        <v>2</v>
      </c>
      <c r="F2668" s="4" t="s">
        <v>16</v>
      </c>
      <c r="G2668" s="4" t="s">
        <v>9</v>
      </c>
      <c r="H2668" s="4" t="s">
        <v>46</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6">
      <c r="A2669" s="2">
        <v>1659</v>
      </c>
      <c r="B2669" s="3">
        <v>46382</v>
      </c>
      <c r="C2669" s="4" t="s">
        <v>0</v>
      </c>
      <c r="D2669" s="4" t="s">
        <v>50</v>
      </c>
      <c r="E2669" s="4" t="s">
        <v>19</v>
      </c>
      <c r="F2669" s="4" t="s">
        <v>13</v>
      </c>
      <c r="G2669" s="4" t="s">
        <v>14</v>
      </c>
      <c r="H2669" s="4" t="s">
        <v>44</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6">
      <c r="A2670" s="2">
        <v>3188</v>
      </c>
      <c r="B2670" s="3">
        <v>46382</v>
      </c>
      <c r="C2670" s="4" t="s">
        <v>20</v>
      </c>
      <c r="D2670" s="4" t="s">
        <v>31</v>
      </c>
      <c r="E2670" s="4" t="s">
        <v>28</v>
      </c>
      <c r="F2670" s="4" t="s">
        <v>13</v>
      </c>
      <c r="G2670" s="4" t="s">
        <v>23</v>
      </c>
      <c r="H2670" s="4" t="s">
        <v>51</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6">
      <c r="A2671" s="2">
        <v>3673</v>
      </c>
      <c r="B2671" s="3">
        <v>46382</v>
      </c>
      <c r="C2671" s="4" t="s">
        <v>0</v>
      </c>
      <c r="D2671" s="4" t="s">
        <v>50</v>
      </c>
      <c r="E2671" s="4" t="s">
        <v>2</v>
      </c>
      <c r="F2671" s="4" t="s">
        <v>16</v>
      </c>
      <c r="G2671" s="4" t="s">
        <v>34</v>
      </c>
      <c r="H2671" s="4" t="s">
        <v>35</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6">
      <c r="A2672" s="2">
        <v>3805</v>
      </c>
      <c r="B2672" s="3">
        <v>46382</v>
      </c>
      <c r="C2672" s="4" t="s">
        <v>20</v>
      </c>
      <c r="D2672" s="4" t="s">
        <v>21</v>
      </c>
      <c r="E2672" s="4" t="s">
        <v>8</v>
      </c>
      <c r="F2672" s="4" t="s">
        <v>16</v>
      </c>
      <c r="G2672" s="4" t="s">
        <v>14</v>
      </c>
      <c r="H2672" s="4" t="s">
        <v>32</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6">
      <c r="A2673" s="2">
        <v>3945</v>
      </c>
      <c r="B2673" s="3">
        <v>46382</v>
      </c>
      <c r="C2673" s="4" t="s">
        <v>20</v>
      </c>
      <c r="D2673" s="4" t="s">
        <v>47</v>
      </c>
      <c r="E2673" s="4" t="s">
        <v>8</v>
      </c>
      <c r="F2673" s="4" t="s">
        <v>16</v>
      </c>
      <c r="G2673" s="4" t="s">
        <v>4</v>
      </c>
      <c r="H2673" s="4" t="s">
        <v>22</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6">
      <c r="A2674" s="2">
        <v>4266</v>
      </c>
      <c r="B2674" s="3">
        <v>46382</v>
      </c>
      <c r="C2674" s="4" t="s">
        <v>6</v>
      </c>
      <c r="D2674" s="4" t="s">
        <v>7</v>
      </c>
      <c r="E2674" s="4" t="s">
        <v>2</v>
      </c>
      <c r="F2674" s="4" t="s">
        <v>13</v>
      </c>
      <c r="G2674" s="4" t="s">
        <v>4</v>
      </c>
      <c r="H2674" s="4" t="s">
        <v>26</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6">
      <c r="A2675" s="2">
        <v>606</v>
      </c>
      <c r="B2675" s="3">
        <v>46383</v>
      </c>
      <c r="C2675" s="4" t="s">
        <v>6</v>
      </c>
      <c r="D2675" s="4" t="s">
        <v>43</v>
      </c>
      <c r="E2675" s="4" t="s">
        <v>2</v>
      </c>
      <c r="F2675" s="4" t="s">
        <v>13</v>
      </c>
      <c r="G2675" s="4" t="s">
        <v>23</v>
      </c>
      <c r="H2675" s="4" t="s">
        <v>24</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6">
      <c r="A2676" s="2">
        <v>1166</v>
      </c>
      <c r="B2676" s="3">
        <v>46383</v>
      </c>
      <c r="C2676" s="4" t="s">
        <v>11</v>
      </c>
      <c r="D2676" s="4" t="s">
        <v>52</v>
      </c>
      <c r="E2676" s="4" t="s">
        <v>28</v>
      </c>
      <c r="F2676" s="4" t="s">
        <v>3</v>
      </c>
      <c r="G2676" s="4" t="s">
        <v>23</v>
      </c>
      <c r="H2676" s="4" t="s">
        <v>29</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6">
      <c r="A2677" s="2">
        <v>1913</v>
      </c>
      <c r="B2677" s="3">
        <v>46383</v>
      </c>
      <c r="C2677" s="4" t="s">
        <v>11</v>
      </c>
      <c r="D2677" s="4" t="s">
        <v>25</v>
      </c>
      <c r="E2677" s="4" t="s">
        <v>28</v>
      </c>
      <c r="F2677" s="4" t="s">
        <v>13</v>
      </c>
      <c r="G2677" s="4" t="s">
        <v>34</v>
      </c>
      <c r="H2677" s="4" t="s">
        <v>42</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6">
      <c r="A2678" s="2">
        <v>2402</v>
      </c>
      <c r="B2678" s="3">
        <v>46383</v>
      </c>
      <c r="C2678" s="4" t="s">
        <v>6</v>
      </c>
      <c r="D2678" s="4" t="s">
        <v>49</v>
      </c>
      <c r="E2678" s="4" t="s">
        <v>28</v>
      </c>
      <c r="F2678" s="4" t="s">
        <v>13</v>
      </c>
      <c r="G2678" s="4" t="s">
        <v>14</v>
      </c>
      <c r="H2678" s="4" t="s">
        <v>44</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6">
      <c r="A2679" s="2">
        <v>3192</v>
      </c>
      <c r="B2679" s="3">
        <v>46383</v>
      </c>
      <c r="C2679" s="4" t="s">
        <v>20</v>
      </c>
      <c r="D2679" s="4" t="s">
        <v>31</v>
      </c>
      <c r="E2679" s="4" t="s">
        <v>2</v>
      </c>
      <c r="F2679" s="4" t="s">
        <v>3</v>
      </c>
      <c r="G2679" s="4" t="s">
        <v>9</v>
      </c>
      <c r="H2679" s="4" t="s">
        <v>10</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6">
      <c r="A2680" s="2">
        <v>3721</v>
      </c>
      <c r="B2680" s="3">
        <v>46383</v>
      </c>
      <c r="C2680" s="4" t="s">
        <v>11</v>
      </c>
      <c r="D2680" s="4" t="s">
        <v>25</v>
      </c>
      <c r="E2680" s="4" t="s">
        <v>28</v>
      </c>
      <c r="F2680" s="4" t="s">
        <v>13</v>
      </c>
      <c r="G2680" s="4" t="s">
        <v>34</v>
      </c>
      <c r="H2680" s="4" t="s">
        <v>45</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6">
      <c r="A2681" s="2">
        <v>3882</v>
      </c>
      <c r="B2681" s="3">
        <v>46383</v>
      </c>
      <c r="C2681" s="4" t="s">
        <v>20</v>
      </c>
      <c r="D2681" s="4" t="s">
        <v>33</v>
      </c>
      <c r="E2681" s="4" t="s">
        <v>28</v>
      </c>
      <c r="F2681" s="4" t="s">
        <v>3</v>
      </c>
      <c r="G2681" s="4" t="s">
        <v>9</v>
      </c>
      <c r="H2681" s="4" t="s">
        <v>46</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6">
      <c r="A2682" s="2">
        <v>4945</v>
      </c>
      <c r="B2682" s="3">
        <v>46383</v>
      </c>
      <c r="C2682" s="4" t="s">
        <v>11</v>
      </c>
      <c r="D2682" s="4" t="s">
        <v>12</v>
      </c>
      <c r="E2682" s="4" t="s">
        <v>2</v>
      </c>
      <c r="F2682" s="4" t="s">
        <v>16</v>
      </c>
      <c r="G2682" s="4" t="s">
        <v>23</v>
      </c>
      <c r="H2682" s="4" t="s">
        <v>40</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6">
      <c r="A2683" s="2">
        <v>5084</v>
      </c>
      <c r="B2683" s="3">
        <v>46383</v>
      </c>
      <c r="C2683" s="4" t="s">
        <v>6</v>
      </c>
      <c r="D2683" s="4" t="s">
        <v>41</v>
      </c>
      <c r="E2683" s="4" t="s">
        <v>28</v>
      </c>
      <c r="F2683" s="4" t="s">
        <v>3</v>
      </c>
      <c r="G2683" s="4" t="s">
        <v>14</v>
      </c>
      <c r="H2683" s="4" t="s">
        <v>15</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6">
      <c r="A2684" s="2">
        <v>246</v>
      </c>
      <c r="B2684" s="3">
        <v>46384</v>
      </c>
      <c r="C2684" s="4" t="s">
        <v>20</v>
      </c>
      <c r="D2684" s="4" t="s">
        <v>31</v>
      </c>
      <c r="E2684" s="4" t="s">
        <v>28</v>
      </c>
      <c r="F2684" s="4" t="s">
        <v>16</v>
      </c>
      <c r="G2684" s="4" t="s">
        <v>4</v>
      </c>
      <c r="H2684" s="4" t="s">
        <v>26</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6">
      <c r="A2685" s="2">
        <v>537</v>
      </c>
      <c r="B2685" s="3">
        <v>46384</v>
      </c>
      <c r="C2685" s="4" t="s">
        <v>20</v>
      </c>
      <c r="D2685" s="4" t="s">
        <v>33</v>
      </c>
      <c r="E2685" s="4" t="s">
        <v>8</v>
      </c>
      <c r="F2685" s="4" t="s">
        <v>16</v>
      </c>
      <c r="G2685" s="4" t="s">
        <v>9</v>
      </c>
      <c r="H2685" s="4" t="s">
        <v>10</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6">
      <c r="A2686" s="2">
        <v>968</v>
      </c>
      <c r="B2686" s="3">
        <v>46384</v>
      </c>
      <c r="C2686" s="4" t="s">
        <v>6</v>
      </c>
      <c r="D2686" s="4" t="s">
        <v>43</v>
      </c>
      <c r="E2686" s="4" t="s">
        <v>19</v>
      </c>
      <c r="F2686" s="4" t="s">
        <v>13</v>
      </c>
      <c r="G2686" s="4" t="s">
        <v>4</v>
      </c>
      <c r="H2686" s="4" t="s">
        <v>30</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6">
      <c r="A2687" s="2">
        <v>1234</v>
      </c>
      <c r="B2687" s="3">
        <v>46384</v>
      </c>
      <c r="C2687" s="4" t="s">
        <v>20</v>
      </c>
      <c r="D2687" s="4" t="s">
        <v>47</v>
      </c>
      <c r="E2687" s="4" t="s">
        <v>2</v>
      </c>
      <c r="F2687" s="4" t="s">
        <v>3</v>
      </c>
      <c r="G2687" s="4" t="s">
        <v>4</v>
      </c>
      <c r="H2687" s="4" t="s">
        <v>5</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6">
      <c r="A2688" s="2">
        <v>2061</v>
      </c>
      <c r="B2688" s="3">
        <v>46384</v>
      </c>
      <c r="C2688" s="4" t="s">
        <v>0</v>
      </c>
      <c r="D2688" s="4" t="s">
        <v>50</v>
      </c>
      <c r="E2688" s="4" t="s">
        <v>28</v>
      </c>
      <c r="F2688" s="4" t="s">
        <v>3</v>
      </c>
      <c r="G2688" s="4" t="s">
        <v>23</v>
      </c>
      <c r="H2688" s="4" t="s">
        <v>24</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6">
      <c r="A2689" s="2">
        <v>2219</v>
      </c>
      <c r="B2689" s="3">
        <v>46384</v>
      </c>
      <c r="C2689" s="4" t="s">
        <v>6</v>
      </c>
      <c r="D2689" s="4" t="s">
        <v>49</v>
      </c>
      <c r="E2689" s="4" t="s">
        <v>2</v>
      </c>
      <c r="F2689" s="4" t="s">
        <v>3</v>
      </c>
      <c r="G2689" s="4" t="s">
        <v>9</v>
      </c>
      <c r="H2689" s="4" t="s">
        <v>17</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6">
      <c r="A2690" s="2">
        <v>2651</v>
      </c>
      <c r="B2690" s="3">
        <v>46384</v>
      </c>
      <c r="C2690" s="4" t="s">
        <v>0</v>
      </c>
      <c r="D2690" s="4" t="s">
        <v>50</v>
      </c>
      <c r="E2690" s="4" t="s">
        <v>2</v>
      </c>
      <c r="F2690" s="4" t="s">
        <v>13</v>
      </c>
      <c r="G2690" s="4" t="s">
        <v>14</v>
      </c>
      <c r="H2690" s="4" t="s">
        <v>32</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6">
      <c r="A2691" s="2">
        <v>3173</v>
      </c>
      <c r="B2691" s="3">
        <v>46384</v>
      </c>
      <c r="C2691" s="4" t="s">
        <v>6</v>
      </c>
      <c r="D2691" s="4" t="s">
        <v>43</v>
      </c>
      <c r="E2691" s="4" t="s">
        <v>28</v>
      </c>
      <c r="F2691" s="4" t="s">
        <v>3</v>
      </c>
      <c r="G2691" s="4" t="s">
        <v>4</v>
      </c>
      <c r="H2691" s="4" t="s">
        <v>26</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6">
      <c r="A2692" s="2">
        <v>3409</v>
      </c>
      <c r="B2692" s="3">
        <v>46384</v>
      </c>
      <c r="C2692" s="4" t="s">
        <v>20</v>
      </c>
      <c r="D2692" s="4" t="s">
        <v>21</v>
      </c>
      <c r="E2692" s="4" t="s">
        <v>2</v>
      </c>
      <c r="F2692" s="4" t="s">
        <v>13</v>
      </c>
      <c r="G2692" s="4" t="s">
        <v>23</v>
      </c>
      <c r="H2692" s="4" t="s">
        <v>51</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6">
      <c r="A2693" s="2">
        <v>3535</v>
      </c>
      <c r="B2693" s="3">
        <v>46384</v>
      </c>
      <c r="C2693" s="4" t="s">
        <v>6</v>
      </c>
      <c r="D2693" s="4" t="s">
        <v>27</v>
      </c>
      <c r="E2693" s="4" t="s">
        <v>19</v>
      </c>
      <c r="F2693" s="4" t="s">
        <v>13</v>
      </c>
      <c r="G2693" s="4" t="s">
        <v>14</v>
      </c>
      <c r="H2693" s="4" t="s">
        <v>15</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6">
      <c r="A2694" s="2">
        <v>5134</v>
      </c>
      <c r="B2694" s="3">
        <v>46384</v>
      </c>
      <c r="C2694" s="4" t="s">
        <v>6</v>
      </c>
      <c r="D2694" s="4" t="s">
        <v>49</v>
      </c>
      <c r="E2694" s="4" t="s">
        <v>19</v>
      </c>
      <c r="F2694" s="4" t="s">
        <v>3</v>
      </c>
      <c r="G2694" s="4" t="s">
        <v>9</v>
      </c>
      <c r="H2694" s="4" t="s">
        <v>10</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6">
      <c r="A2695" s="2">
        <v>2011</v>
      </c>
      <c r="B2695" s="3">
        <v>46385</v>
      </c>
      <c r="C2695" s="4" t="s">
        <v>6</v>
      </c>
      <c r="D2695" s="4" t="s">
        <v>41</v>
      </c>
      <c r="E2695" s="4" t="s">
        <v>2</v>
      </c>
      <c r="F2695" s="4" t="s">
        <v>3</v>
      </c>
      <c r="G2695" s="4" t="s">
        <v>9</v>
      </c>
      <c r="H2695" s="4" t="s">
        <v>10</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6">
      <c r="A2696" s="2">
        <v>2477</v>
      </c>
      <c r="B2696" s="3">
        <v>46385</v>
      </c>
      <c r="C2696" s="4" t="s">
        <v>0</v>
      </c>
      <c r="D2696" s="4" t="s">
        <v>50</v>
      </c>
      <c r="E2696" s="4" t="s">
        <v>19</v>
      </c>
      <c r="F2696" s="4" t="s">
        <v>13</v>
      </c>
      <c r="G2696" s="4" t="s">
        <v>4</v>
      </c>
      <c r="H2696" s="4" t="s">
        <v>26</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6">
      <c r="A2697" s="2">
        <v>2745</v>
      </c>
      <c r="B2697" s="3">
        <v>46385</v>
      </c>
      <c r="C2697" s="4" t="s">
        <v>20</v>
      </c>
      <c r="D2697" s="4" t="s">
        <v>47</v>
      </c>
      <c r="E2697" s="4" t="s">
        <v>28</v>
      </c>
      <c r="F2697" s="4" t="s">
        <v>16</v>
      </c>
      <c r="G2697" s="4" t="s">
        <v>14</v>
      </c>
      <c r="H2697" s="4" t="s">
        <v>32</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6">
      <c r="A2698" s="2">
        <v>4427</v>
      </c>
      <c r="B2698" s="3">
        <v>46385</v>
      </c>
      <c r="C2698" s="4" t="s">
        <v>6</v>
      </c>
      <c r="D2698" s="4" t="s">
        <v>43</v>
      </c>
      <c r="E2698" s="4" t="s">
        <v>19</v>
      </c>
      <c r="F2698" s="4" t="s">
        <v>16</v>
      </c>
      <c r="G2698" s="4" t="s">
        <v>9</v>
      </c>
      <c r="H2698" s="4" t="s">
        <v>17</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6">
      <c r="A2699" s="2">
        <v>377</v>
      </c>
      <c r="B2699" s="3">
        <v>46386</v>
      </c>
      <c r="C2699" s="4" t="s">
        <v>20</v>
      </c>
      <c r="D2699" s="4" t="s">
        <v>47</v>
      </c>
      <c r="E2699" s="4" t="s">
        <v>2</v>
      </c>
      <c r="F2699" s="4" t="s">
        <v>13</v>
      </c>
      <c r="G2699" s="4" t="s">
        <v>4</v>
      </c>
      <c r="H2699" s="4" t="s">
        <v>26</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6">
      <c r="A2700" s="2">
        <v>1530</v>
      </c>
      <c r="B2700" s="3">
        <v>46386</v>
      </c>
      <c r="C2700" s="4" t="s">
        <v>20</v>
      </c>
      <c r="D2700" s="4" t="s">
        <v>31</v>
      </c>
      <c r="E2700" s="4" t="s">
        <v>2</v>
      </c>
      <c r="F2700" s="4" t="s">
        <v>13</v>
      </c>
      <c r="G2700" s="4" t="s">
        <v>34</v>
      </c>
      <c r="H2700" s="4" t="s">
        <v>45</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6">
      <c r="A2701" s="2">
        <v>2135</v>
      </c>
      <c r="B2701" s="3">
        <v>46386</v>
      </c>
      <c r="C2701" s="4" t="s">
        <v>6</v>
      </c>
      <c r="D2701" s="4" t="s">
        <v>43</v>
      </c>
      <c r="E2701" s="4" t="s">
        <v>28</v>
      </c>
      <c r="F2701" s="4" t="s">
        <v>16</v>
      </c>
      <c r="G2701" s="4" t="s">
        <v>23</v>
      </c>
      <c r="H2701" s="4" t="s">
        <v>29</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6">
      <c r="A2702" s="2">
        <v>2916</v>
      </c>
      <c r="B2702" s="3">
        <v>46386</v>
      </c>
      <c r="C2702" s="4" t="s">
        <v>6</v>
      </c>
      <c r="D2702" s="4" t="s">
        <v>27</v>
      </c>
      <c r="E2702" s="4" t="s">
        <v>19</v>
      </c>
      <c r="F2702" s="4" t="s">
        <v>13</v>
      </c>
      <c r="G2702" s="4" t="s">
        <v>14</v>
      </c>
      <c r="H2702" s="4" t="s">
        <v>15</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6">
      <c r="A2703" s="2">
        <v>3449</v>
      </c>
      <c r="B2703" s="3">
        <v>46386</v>
      </c>
      <c r="C2703" s="4" t="s">
        <v>11</v>
      </c>
      <c r="D2703" s="4" t="s">
        <v>39</v>
      </c>
      <c r="E2703" s="4" t="s">
        <v>28</v>
      </c>
      <c r="F2703" s="4" t="s">
        <v>3</v>
      </c>
      <c r="G2703" s="4" t="s">
        <v>23</v>
      </c>
      <c r="H2703" s="4" t="s">
        <v>29</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6">
      <c r="A2704" s="2">
        <v>3498</v>
      </c>
      <c r="B2704" s="3">
        <v>46386</v>
      </c>
      <c r="C2704" s="4" t="s">
        <v>20</v>
      </c>
      <c r="D2704" s="4" t="s">
        <v>31</v>
      </c>
      <c r="E2704" s="4" t="s">
        <v>28</v>
      </c>
      <c r="F2704" s="4" t="s">
        <v>3</v>
      </c>
      <c r="G2704" s="4" t="s">
        <v>9</v>
      </c>
      <c r="H2704" s="4" t="s">
        <v>46</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6">
      <c r="A2705" s="2">
        <v>4851</v>
      </c>
      <c r="B2705" s="3">
        <v>46386</v>
      </c>
      <c r="C2705" s="4" t="s">
        <v>20</v>
      </c>
      <c r="D2705" s="4" t="s">
        <v>47</v>
      </c>
      <c r="E2705" s="4" t="s">
        <v>28</v>
      </c>
      <c r="F2705" s="4" t="s">
        <v>13</v>
      </c>
      <c r="G2705" s="4" t="s">
        <v>4</v>
      </c>
      <c r="H2705" s="4" t="s">
        <v>26</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6">
      <c r="A2706" s="2">
        <v>4926</v>
      </c>
      <c r="B2706" s="3">
        <v>46386</v>
      </c>
      <c r="C2706" s="4" t="s">
        <v>20</v>
      </c>
      <c r="D2706" s="4" t="s">
        <v>31</v>
      </c>
      <c r="E2706" s="4" t="s">
        <v>19</v>
      </c>
      <c r="F2706" s="4" t="s">
        <v>16</v>
      </c>
      <c r="G2706" s="4" t="s">
        <v>4</v>
      </c>
      <c r="H2706" s="4" t="s">
        <v>5</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6">
      <c r="A2707" s="2">
        <v>5035</v>
      </c>
      <c r="B2707" s="3">
        <v>46386</v>
      </c>
      <c r="C2707" s="4" t="s">
        <v>6</v>
      </c>
      <c r="D2707" s="4" t="s">
        <v>43</v>
      </c>
      <c r="E2707" s="4" t="s">
        <v>2</v>
      </c>
      <c r="F2707" s="4" t="s">
        <v>13</v>
      </c>
      <c r="G2707" s="4" t="s">
        <v>4</v>
      </c>
      <c r="H2707" s="4" t="s">
        <v>30</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6">
      <c r="A2708" s="2">
        <v>5135</v>
      </c>
      <c r="B2708" s="3">
        <v>46386</v>
      </c>
      <c r="C2708" s="4" t="s">
        <v>11</v>
      </c>
      <c r="D2708" s="4" t="s">
        <v>39</v>
      </c>
      <c r="E2708" s="4" t="s">
        <v>2</v>
      </c>
      <c r="F2708" s="4" t="s">
        <v>13</v>
      </c>
      <c r="G2708" s="4" t="s">
        <v>4</v>
      </c>
      <c r="H2708" s="4" t="s">
        <v>22</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L1F22BSCS0404- TAHA PARVAIZ</cp:lastModifiedBy>
  <dcterms:created xsi:type="dcterms:W3CDTF">2026-09-07T01:30:55Z</dcterms:created>
  <dcterms:modified xsi:type="dcterms:W3CDTF">2026-10-13T09:42:29Z</dcterms:modified>
</cp:coreProperties>
</file>