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aha_\Desktop\Data Task - Portas\Data\"/>
    </mc:Choice>
  </mc:AlternateContent>
  <xr:revisionPtr revIDLastSave="0" documentId="13_ncr:1_{6E1BE3B8-DE2A-4C24-AD0B-C72AE2BE37B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tch_results" sheetId="1" r:id="rId1"/>
    <sheet name="arsenal_original" sheetId="2" r:id="rId2"/>
    <sheet name="arse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G2" i="2" a="1"/>
  <c r="G2" i="2" s="1"/>
  <c r="H2" i="2" a="1"/>
  <c r="H2" i="2" s="1"/>
  <c r="F2" i="2" a="1"/>
  <c r="F2" i="2" s="1"/>
  <c r="E2" i="2" a="1"/>
  <c r="E2" i="2" s="1"/>
  <c r="D2" i="2" a="1"/>
  <c r="D2" i="2" s="1"/>
  <c r="C2" i="2" a="1"/>
  <c r="C2" i="2" s="1"/>
  <c r="B2" i="2" a="1"/>
  <c r="B2" i="2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<sst xmlns="http://schemas.openxmlformats.org/spreadsheetml/2006/main" count="6994" uniqueCount="301">
  <si>
    <t>season_end_year</t>
  </si>
  <si>
    <t>match_date</t>
  </si>
  <si>
    <t>match_time</t>
  </si>
  <si>
    <t>day_of_week</t>
  </si>
  <si>
    <t>competition_name</t>
  </si>
  <si>
    <t>competition_country</t>
  </si>
  <si>
    <t>venue</t>
  </si>
  <si>
    <t>match_status</t>
  </si>
  <si>
    <t>referee</t>
  </si>
  <si>
    <t>home_team</t>
  </si>
  <si>
    <t>away_team</t>
  </si>
  <si>
    <t>home_goals</t>
  </si>
  <si>
    <t>away_goals</t>
  </si>
  <si>
    <t>home_xg</t>
  </si>
  <si>
    <t>away_xg</t>
  </si>
  <si>
    <t>attendance</t>
  </si>
  <si>
    <t>Sat</t>
  </si>
  <si>
    <t>FA Women's Super League</t>
  </si>
  <si>
    <t>ENG</t>
  </si>
  <si>
    <t>Etihad Stadium</t>
  </si>
  <si>
    <t>Played</t>
  </si>
  <si>
    <t>Rebecca Welch</t>
  </si>
  <si>
    <t>Manchester City</t>
  </si>
  <si>
    <t>Manchester Utd</t>
  </si>
  <si>
    <t>Stoke Gifford Stadium</t>
  </si>
  <si>
    <t>Abigail Bryne</t>
  </si>
  <si>
    <t>Bristol City</t>
  </si>
  <si>
    <t>Brighton</t>
  </si>
  <si>
    <t>Sun</t>
  </si>
  <si>
    <t>Stamford Bridge</t>
  </si>
  <si>
    <t>Jack Packman</t>
  </si>
  <si>
    <t>Chelsea</t>
  </si>
  <si>
    <t>Tottenham</t>
  </si>
  <si>
    <t>Damson Park</t>
  </si>
  <si>
    <t>Elliot Swallow</t>
  </si>
  <si>
    <t>Birmingham City</t>
  </si>
  <si>
    <t>Everton</t>
  </si>
  <si>
    <t>Prenton Park</t>
  </si>
  <si>
    <t>Samuel Barrott</t>
  </si>
  <si>
    <t>Liverpool</t>
  </si>
  <si>
    <t>Reading</t>
  </si>
  <si>
    <t>Meadow Park</t>
  </si>
  <si>
    <t>Stacey Pearson</t>
  </si>
  <si>
    <t>Arsenal</t>
  </si>
  <si>
    <t>West Ham</t>
  </si>
  <si>
    <t>9/15/2019</t>
  </si>
  <si>
    <t>Adams Park</t>
  </si>
  <si>
    <t>Haig Avenue</t>
  </si>
  <si>
    <t>Amy Fearn</t>
  </si>
  <si>
    <t>The Hive Stadium</t>
  </si>
  <si>
    <t>Ryan Atkin</t>
  </si>
  <si>
    <t>Checkatrade.com Stadium</t>
  </si>
  <si>
    <t>Lee Collins</t>
  </si>
  <si>
    <t>Rush Green Stadium</t>
  </si>
  <si>
    <t>Paul Howard</t>
  </si>
  <si>
    <t>9/16/2019</t>
  </si>
  <si>
    <t>Mon</t>
  </si>
  <si>
    <t>Leigh Sports Village Stadium</t>
  </si>
  <si>
    <t>9/28/2019</t>
  </si>
  <si>
    <t>Lucy Oliver</t>
  </si>
  <si>
    <t>9/29/2019</t>
  </si>
  <si>
    <t>Lewis Smith</t>
  </si>
  <si>
    <t>Lisa Benn</t>
  </si>
  <si>
    <t>Academy Stadium</t>
  </si>
  <si>
    <t>Helen Conley</t>
  </si>
  <si>
    <t>10/13/2019</t>
  </si>
  <si>
    <t>Martin Woods</t>
  </si>
  <si>
    <t>Kirsty Dowle</t>
  </si>
  <si>
    <t>Alan Dale</t>
  </si>
  <si>
    <t>Cherry Red Records Fans' Stadium</t>
  </si>
  <si>
    <t>10/27/2019</t>
  </si>
  <si>
    <t>Jane Simms</t>
  </si>
  <si>
    <t>Daniel Lamport</t>
  </si>
  <si>
    <t>Rob Whitton</t>
  </si>
  <si>
    <t>11/17/2019</t>
  </si>
  <si>
    <t>11/24/2019</t>
  </si>
  <si>
    <t>Steven Copeland</t>
  </si>
  <si>
    <t>Walton Hall Park</t>
  </si>
  <si>
    <t>Michael Barlow</t>
  </si>
  <si>
    <t>Elizabeth Simms</t>
  </si>
  <si>
    <t>Richard Walker</t>
  </si>
  <si>
    <t>Lloyd Wood</t>
  </si>
  <si>
    <t>11/29/2019</t>
  </si>
  <si>
    <t>Fri</t>
  </si>
  <si>
    <t>Matthew Russell</t>
  </si>
  <si>
    <t>Wed</t>
  </si>
  <si>
    <t>Joe Hull</t>
  </si>
  <si>
    <t>Emily Heaslip</t>
  </si>
  <si>
    <t>Peter Gibbons</t>
  </si>
  <si>
    <t>Richard Holme</t>
  </si>
  <si>
    <t>Samuel Allison</t>
  </si>
  <si>
    <t>12/15/2019</t>
  </si>
  <si>
    <t>Ben Speedie</t>
  </si>
  <si>
    <t>Louise Saunders</t>
  </si>
  <si>
    <t>Cancelled</t>
  </si>
  <si>
    <t>NA</t>
  </si>
  <si>
    <t>Tom Bishop</t>
  </si>
  <si>
    <t>1/19/2020</t>
  </si>
  <si>
    <t>Edward Duckworth</t>
  </si>
  <si>
    <t>Peter Shacklady</t>
  </si>
  <si>
    <t>Savvas Yianni</t>
  </si>
  <si>
    <t>2/13/2020</t>
  </si>
  <si>
    <t>Thu</t>
  </si>
  <si>
    <t>2/23/2020</t>
  </si>
  <si>
    <t>Andrew Sykes</t>
  </si>
  <si>
    <t>3/22/2020</t>
  </si>
  <si>
    <t>3/25/2020</t>
  </si>
  <si>
    <t>3/28/2020</t>
  </si>
  <si>
    <t>3/29/2020</t>
  </si>
  <si>
    <t>Robert Massey Ellis</t>
  </si>
  <si>
    <t>4/19/2020</t>
  </si>
  <si>
    <t>4/22/2020</t>
  </si>
  <si>
    <t>4/26/2020</t>
  </si>
  <si>
    <t>Tue</t>
  </si>
  <si>
    <t>5/13/2020</t>
  </si>
  <si>
    <t>5/16/2020</t>
  </si>
  <si>
    <t>Villa Park</t>
  </si>
  <si>
    <t>Aston Villa</t>
  </si>
  <si>
    <t>The People’s Pension Stadium</t>
  </si>
  <si>
    <t>Twerton Park Stadium</t>
  </si>
  <si>
    <t>Scott Jackson</t>
  </si>
  <si>
    <t>Chigwell Construction Stadium</t>
  </si>
  <si>
    <t>9/13/2020</t>
  </si>
  <si>
    <t>SportNation.bet Stadium</t>
  </si>
  <si>
    <t>Madejski Stadium</t>
  </si>
  <si>
    <t>The Banks's Stadium</t>
  </si>
  <si>
    <t>Sarah Garratt</t>
  </si>
  <si>
    <t>10/18/2020</t>
  </si>
  <si>
    <t>Christiana Hattersley</t>
  </si>
  <si>
    <t>Richie Watkins</t>
  </si>
  <si>
    <t>11/14/2020</t>
  </si>
  <si>
    <t>11/15/2020</t>
  </si>
  <si>
    <t>12/13/2020</t>
  </si>
  <si>
    <t>12/20/2020</t>
  </si>
  <si>
    <t>1/17/2021</t>
  </si>
  <si>
    <t>1/23/2021</t>
  </si>
  <si>
    <t>1/24/2021</t>
  </si>
  <si>
    <t>1/27/2021</t>
  </si>
  <si>
    <t>1/30/2021</t>
  </si>
  <si>
    <t>1/31/2021</t>
  </si>
  <si>
    <t>Isaac Searle</t>
  </si>
  <si>
    <t>2/14/2021</t>
  </si>
  <si>
    <t>2/28/2021</t>
  </si>
  <si>
    <t>3/14/2021</t>
  </si>
  <si>
    <t>3/17/2021</t>
  </si>
  <si>
    <t>3/19/2021</t>
  </si>
  <si>
    <t>3/21/2021</t>
  </si>
  <si>
    <t>3/27/2021</t>
  </si>
  <si>
    <t>3/28/2021</t>
  </si>
  <si>
    <t>4/20/2021</t>
  </si>
  <si>
    <t>4/21/2021</t>
  </si>
  <si>
    <t>4/24/2021</t>
  </si>
  <si>
    <t>4/25/2021</t>
  </si>
  <si>
    <t>Lucy May</t>
  </si>
  <si>
    <t>4/28/2021</t>
  </si>
  <si>
    <t>Leicester City</t>
  </si>
  <si>
    <t>Goodison Park</t>
  </si>
  <si>
    <t>Tottenham Hotspur Stadium</t>
  </si>
  <si>
    <t>Emirates Stadium</t>
  </si>
  <si>
    <t>The American Express Community Stadium</t>
  </si>
  <si>
    <t>Select Car Leasing Stadium</t>
  </si>
  <si>
    <t>St Andrew's Trillion Trophy Stadium</t>
  </si>
  <si>
    <t>King Power Stadium</t>
  </si>
  <si>
    <t>9/25/2021</t>
  </si>
  <si>
    <t>Tom Reeves</t>
  </si>
  <si>
    <t>9/26/2021</t>
  </si>
  <si>
    <t>11/13/2021</t>
  </si>
  <si>
    <t>11/14/2021</t>
  </si>
  <si>
    <t>11/20/2021</t>
  </si>
  <si>
    <t>11/21/2021</t>
  </si>
  <si>
    <t>Pirelli Stadium</t>
  </si>
  <si>
    <t>Naguy Maertens</t>
  </si>
  <si>
    <t>12/19/2021</t>
  </si>
  <si>
    <t>1/15/2022</t>
  </si>
  <si>
    <t>1/16/2022</t>
  </si>
  <si>
    <t>1/23/2022</t>
  </si>
  <si>
    <t>Lauren Impey</t>
  </si>
  <si>
    <t>1/26/2022</t>
  </si>
  <si>
    <t>1/27/2022</t>
  </si>
  <si>
    <t>Andrew Kitchen</t>
  </si>
  <si>
    <t>2/13/2022</t>
  </si>
  <si>
    <t>Carl Brook</t>
  </si>
  <si>
    <t>James Bell</t>
  </si>
  <si>
    <t>3/13/2022</t>
  </si>
  <si>
    <t>3/16/2022</t>
  </si>
  <si>
    <t>Anthony Backhouse</t>
  </si>
  <si>
    <t>3/23/2022</t>
  </si>
  <si>
    <t>3/26/2022</t>
  </si>
  <si>
    <t>3/27/2022</t>
  </si>
  <si>
    <t>Old Trafford</t>
  </si>
  <si>
    <t>4/23/2022</t>
  </si>
  <si>
    <t>4/24/2022</t>
  </si>
  <si>
    <t>4/28/2022</t>
  </si>
  <si>
    <t>4/30/2022</t>
  </si>
  <si>
    <t>9/16/2022</t>
  </si>
  <si>
    <t>9/17/2022</t>
  </si>
  <si>
    <t>9/18/2022</t>
  </si>
  <si>
    <t>9/24/2022</t>
  </si>
  <si>
    <t>9/25/2022</t>
  </si>
  <si>
    <t>Thomas Parsons</t>
  </si>
  <si>
    <t>9/28/2022</t>
  </si>
  <si>
    <t>9/29/2022</t>
  </si>
  <si>
    <t>Cheryl Foster</t>
  </si>
  <si>
    <t>10/15/2022</t>
  </si>
  <si>
    <t>Poundland Bescot Stadium</t>
  </si>
  <si>
    <t>10/16/2022</t>
  </si>
  <si>
    <t>The Breyer Group Stadium</t>
  </si>
  <si>
    <t>Farai Hallam</t>
  </si>
  <si>
    <t>10/22/2022</t>
  </si>
  <si>
    <t>10/23/2022</t>
  </si>
  <si>
    <t>Neil Hair</t>
  </si>
  <si>
    <t>10/30/2022</t>
  </si>
  <si>
    <t>Adam Herczeg</t>
  </si>
  <si>
    <t>Abigail Byrne</t>
  </si>
  <si>
    <t>11/19/2022</t>
  </si>
  <si>
    <t>11/20/2022</t>
  </si>
  <si>
    <t>11/24/2022</t>
  </si>
  <si>
    <t>Sunny Gill</t>
  </si>
  <si>
    <t>12/14/2022</t>
  </si>
  <si>
    <t>1/14/2023</t>
  </si>
  <si>
    <t>Thomas Kirk</t>
  </si>
  <si>
    <t>1/15/2023</t>
  </si>
  <si>
    <t>1/21/2023</t>
  </si>
  <si>
    <t>1/22/2023</t>
  </si>
  <si>
    <t>Tom Nield</t>
  </si>
  <si>
    <t>Melissa Burgin</t>
  </si>
  <si>
    <t>Yoshimi Yamashita</t>
  </si>
  <si>
    <t>Stacey Fullicks</t>
  </si>
  <si>
    <t>3/15/2023</t>
  </si>
  <si>
    <t>3/24/2023</t>
  </si>
  <si>
    <t>3/25/2023</t>
  </si>
  <si>
    <t>3/26/2023</t>
  </si>
  <si>
    <t>Robert Madley</t>
  </si>
  <si>
    <t>4/19/2023</t>
  </si>
  <si>
    <t>4/23/2023</t>
  </si>
  <si>
    <t>4/28/2023</t>
  </si>
  <si>
    <t>4/29/2023</t>
  </si>
  <si>
    <t>4/30/2023</t>
  </si>
  <si>
    <t>5/17/2023</t>
  </si>
  <si>
    <t>5/20/2023</t>
  </si>
  <si>
    <t>5/21/2023</t>
  </si>
  <si>
    <t>5/27/2023</t>
  </si>
  <si>
    <t>Ashton Gate Stadium</t>
  </si>
  <si>
    <t>Broadfield Stadium</t>
  </si>
  <si>
    <t>Joie Stadium</t>
  </si>
  <si>
    <t>Gaughan Group Stadium</t>
  </si>
  <si>
    <t>10/14/2023</t>
  </si>
  <si>
    <t>10/15/2023</t>
  </si>
  <si>
    <t>Adewunmi Soneye</t>
  </si>
  <si>
    <t>Anfield</t>
  </si>
  <si>
    <t>10/21/2023</t>
  </si>
  <si>
    <t>10/22/2023</t>
  </si>
  <si>
    <t>Steven Hughes</t>
  </si>
  <si>
    <t>Phoebe Cross</t>
  </si>
  <si>
    <t>11/18/2023</t>
  </si>
  <si>
    <t>11/19/2023</t>
  </si>
  <si>
    <t>Tim Robinson</t>
  </si>
  <si>
    <t>Keith Stroud</t>
  </si>
  <si>
    <t>Andy Madley</t>
  </si>
  <si>
    <t>11/26/2023</t>
  </si>
  <si>
    <t>Megan Wilson</t>
  </si>
  <si>
    <t>12/16/2023</t>
  </si>
  <si>
    <t>12/17/2023</t>
  </si>
  <si>
    <t>1/19/2024</t>
  </si>
  <si>
    <t>1/20/2024</t>
  </si>
  <si>
    <t>1/21/2024</t>
  </si>
  <si>
    <t>1/27/2024</t>
  </si>
  <si>
    <t>1/28/2024</t>
  </si>
  <si>
    <t>2/16/2024</t>
  </si>
  <si>
    <t>2/17/2024</t>
  </si>
  <si>
    <t>2/18/2024</t>
  </si>
  <si>
    <t>Stephen Parkinson</t>
  </si>
  <si>
    <t>3/15/2024</t>
  </si>
  <si>
    <t>3/16/2024</t>
  </si>
  <si>
    <t>3/17/2024</t>
  </si>
  <si>
    <t>3/23/2024</t>
  </si>
  <si>
    <t>3/24/2024</t>
  </si>
  <si>
    <t>3/30/2024</t>
  </si>
  <si>
    <t>3/31/2024</t>
  </si>
  <si>
    <t>Fixture</t>
  </si>
  <si>
    <t>4/14/2024</t>
  </si>
  <si>
    <t>4/17/2024</t>
  </si>
  <si>
    <t>4/19/2024</t>
  </si>
  <si>
    <t>4/20/2024</t>
  </si>
  <si>
    <t>4/21/2024</t>
  </si>
  <si>
    <t>4/28/2024</t>
  </si>
  <si>
    <t>5/15/2024</t>
  </si>
  <si>
    <t>5/18/2024</t>
  </si>
  <si>
    <t>against</t>
  </si>
  <si>
    <t>date</t>
  </si>
  <si>
    <t>game_type</t>
  </si>
  <si>
    <t>result</t>
  </si>
  <si>
    <t>covid</t>
  </si>
  <si>
    <t>team</t>
  </si>
  <si>
    <t>scored_goals</t>
  </si>
  <si>
    <t>conceded_goals</t>
  </si>
  <si>
    <t>Home</t>
  </si>
  <si>
    <t>Win</t>
  </si>
  <si>
    <t>Away</t>
  </si>
  <si>
    <t>Loss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</si>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</sst>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9"/>
  <sheetViews>
    <sheetView topLeftCell="B1" zoomScale="74" workbookViewId="0">
      <selection activeCell="Q2" sqref="Q2:Q669"/>
    </sheetView>
  </sheetViews>
  <sheetFormatPr defaultRowHeight="14.4" x14ac:dyDescent="0.3"/>
  <cols>
    <col min="1" max="1" width="15.33203125" bestFit="1" customWidth="1"/>
    <col min="2" max="3" width="10.77734375" bestFit="1" customWidth="1"/>
    <col min="4" max="4" width="12" bestFit="1" customWidth="1"/>
    <col min="5" max="5" width="22.6640625" bestFit="1" customWidth="1"/>
    <col min="6" max="6" width="18.33203125" bestFit="1" customWidth="1"/>
    <col min="7" max="7" width="36.109375" bestFit="1" customWidth="1"/>
    <col min="8" max="8" width="12" bestFit="1" customWidth="1"/>
    <col min="9" max="9" width="18.109375" bestFit="1" customWidth="1"/>
    <col min="10" max="11" width="14.33203125" bestFit="1" customWidth="1"/>
    <col min="12" max="12" width="10.88671875" bestFit="1" customWidth="1"/>
    <col min="13" max="13" width="10.5546875" bestFit="1" customWidth="1"/>
    <col min="14" max="14" width="8.44140625" bestFit="1" customWidth="1"/>
    <col min="15" max="15" width="8.109375" bestFit="1" customWidth="1"/>
    <col min="16" max="16" width="10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3">
      <c r="A2">
        <v>2020</v>
      </c>
      <c r="B2" s="1">
        <v>43655</v>
      </c>
      <c r="C2" s="2">
        <v>0.625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</v>
      </c>
      <c r="M2">
        <v>0</v>
      </c>
      <c r="N2">
        <v>0.5</v>
      </c>
      <c r="O2">
        <v>1.1000000000000001</v>
      </c>
      <c r="P2">
        <v>31213</v>
      </c>
      <c r="Q2" t="str">
        <f>IF(OR(J2="Arsenal", K2="Arsenal"), ROW(), "")</f>
        <v/>
      </c>
    </row>
    <row r="3" spans="1:17" x14ac:dyDescent="0.3">
      <c r="A3">
        <v>2020</v>
      </c>
      <c r="B3" s="1">
        <v>43655</v>
      </c>
      <c r="C3" s="2">
        <v>0.625</v>
      </c>
      <c r="D3" t="s">
        <v>16</v>
      </c>
      <c r="E3" t="s">
        <v>17</v>
      </c>
      <c r="F3" t="s">
        <v>18</v>
      </c>
      <c r="G3" t="s">
        <v>24</v>
      </c>
      <c r="H3" t="s">
        <v>20</v>
      </c>
      <c r="I3" t="s">
        <v>25</v>
      </c>
      <c r="J3" t="s">
        <v>26</v>
      </c>
      <c r="K3" t="s">
        <v>27</v>
      </c>
      <c r="L3">
        <v>0</v>
      </c>
      <c r="M3">
        <v>0</v>
      </c>
      <c r="N3">
        <v>0.4</v>
      </c>
      <c r="O3">
        <v>2.1</v>
      </c>
      <c r="P3">
        <v>3041</v>
      </c>
      <c r="Q3" t="str">
        <f t="shared" ref="Q3:Q66" si="0">IF(OR(J3="Arsenal", K3="Arsenal"), ROW(), "")</f>
        <v/>
      </c>
    </row>
    <row r="4" spans="1:17" x14ac:dyDescent="0.3">
      <c r="A4">
        <v>2020</v>
      </c>
      <c r="B4" s="1">
        <v>43686</v>
      </c>
      <c r="C4" s="2">
        <v>0.52083333333333337</v>
      </c>
      <c r="D4" t="s">
        <v>28</v>
      </c>
      <c r="E4" t="s">
        <v>17</v>
      </c>
      <c r="F4" t="s">
        <v>18</v>
      </c>
      <c r="G4" t="s">
        <v>29</v>
      </c>
      <c r="H4" t="s">
        <v>20</v>
      </c>
      <c r="I4" t="s">
        <v>30</v>
      </c>
      <c r="J4" t="s">
        <v>31</v>
      </c>
      <c r="K4" t="s">
        <v>32</v>
      </c>
      <c r="L4">
        <v>1</v>
      </c>
      <c r="M4">
        <v>0</v>
      </c>
      <c r="N4">
        <v>1.3</v>
      </c>
      <c r="O4">
        <v>0.3</v>
      </c>
      <c r="P4">
        <v>24564</v>
      </c>
      <c r="Q4" t="str">
        <f t="shared" si="0"/>
        <v/>
      </c>
    </row>
    <row r="5" spans="1:17" x14ac:dyDescent="0.3">
      <c r="A5">
        <v>2020</v>
      </c>
      <c r="B5" s="1">
        <v>43686</v>
      </c>
      <c r="C5" s="2">
        <v>0.58333333333333337</v>
      </c>
      <c r="D5" t="s">
        <v>28</v>
      </c>
      <c r="E5" t="s">
        <v>17</v>
      </c>
      <c r="F5" t="s">
        <v>18</v>
      </c>
      <c r="G5" t="s">
        <v>33</v>
      </c>
      <c r="H5" t="s">
        <v>20</v>
      </c>
      <c r="I5" t="s">
        <v>34</v>
      </c>
      <c r="J5" t="s">
        <v>35</v>
      </c>
      <c r="K5" t="s">
        <v>36</v>
      </c>
      <c r="L5">
        <v>0</v>
      </c>
      <c r="M5">
        <v>1</v>
      </c>
      <c r="N5">
        <v>0.7</v>
      </c>
      <c r="O5">
        <v>0.8</v>
      </c>
      <c r="P5">
        <v>873</v>
      </c>
      <c r="Q5" t="str">
        <f t="shared" si="0"/>
        <v/>
      </c>
    </row>
    <row r="6" spans="1:17" x14ac:dyDescent="0.3">
      <c r="A6">
        <v>2020</v>
      </c>
      <c r="B6" s="1">
        <v>43686</v>
      </c>
      <c r="C6" s="2">
        <v>0.58333333333333337</v>
      </c>
      <c r="D6" t="s">
        <v>28</v>
      </c>
      <c r="E6" t="s">
        <v>17</v>
      </c>
      <c r="F6" t="s">
        <v>18</v>
      </c>
      <c r="G6" t="s">
        <v>37</v>
      </c>
      <c r="H6" t="s">
        <v>20</v>
      </c>
      <c r="I6" t="s">
        <v>38</v>
      </c>
      <c r="J6" t="s">
        <v>39</v>
      </c>
      <c r="K6" t="s">
        <v>40</v>
      </c>
      <c r="L6">
        <v>0</v>
      </c>
      <c r="M6">
        <v>1</v>
      </c>
      <c r="N6">
        <v>0.5</v>
      </c>
      <c r="O6">
        <v>1</v>
      </c>
      <c r="P6">
        <v>1445</v>
      </c>
      <c r="Q6" t="str">
        <f t="shared" si="0"/>
        <v/>
      </c>
    </row>
    <row r="7" spans="1:17" x14ac:dyDescent="0.3">
      <c r="A7">
        <v>2020</v>
      </c>
      <c r="B7" s="1">
        <v>43686</v>
      </c>
      <c r="C7" s="2">
        <v>0.60416666666666663</v>
      </c>
      <c r="D7" t="s">
        <v>28</v>
      </c>
      <c r="E7" t="s">
        <v>17</v>
      </c>
      <c r="F7" t="s">
        <v>18</v>
      </c>
      <c r="G7" t="s">
        <v>41</v>
      </c>
      <c r="H7" t="s">
        <v>20</v>
      </c>
      <c r="I7" t="s">
        <v>42</v>
      </c>
      <c r="J7" t="s">
        <v>43</v>
      </c>
      <c r="K7" t="s">
        <v>44</v>
      </c>
      <c r="L7">
        <v>2</v>
      </c>
      <c r="M7">
        <v>1</v>
      </c>
      <c r="N7">
        <v>2.6</v>
      </c>
      <c r="O7">
        <v>0.8</v>
      </c>
      <c r="P7">
        <v>1795</v>
      </c>
      <c r="Q7">
        <f t="shared" si="0"/>
        <v>7</v>
      </c>
    </row>
    <row r="8" spans="1:17" x14ac:dyDescent="0.3">
      <c r="A8">
        <v>2020</v>
      </c>
      <c r="B8" t="s">
        <v>45</v>
      </c>
      <c r="C8" s="2">
        <v>0.52083333333333337</v>
      </c>
      <c r="D8" t="s">
        <v>28</v>
      </c>
      <c r="E8" t="s">
        <v>17</v>
      </c>
      <c r="F8" t="s">
        <v>18</v>
      </c>
      <c r="G8" t="s">
        <v>46</v>
      </c>
      <c r="H8" t="s">
        <v>20</v>
      </c>
      <c r="I8" t="s">
        <v>42</v>
      </c>
      <c r="J8" t="s">
        <v>40</v>
      </c>
      <c r="K8" t="s">
        <v>22</v>
      </c>
      <c r="L8">
        <v>0</v>
      </c>
      <c r="M8">
        <v>2</v>
      </c>
      <c r="N8">
        <v>0.2</v>
      </c>
      <c r="O8">
        <v>2.2999999999999998</v>
      </c>
      <c r="P8">
        <v>897</v>
      </c>
      <c r="Q8" t="str">
        <f t="shared" si="0"/>
        <v/>
      </c>
    </row>
    <row r="9" spans="1:17" x14ac:dyDescent="0.3">
      <c r="A9">
        <v>2020</v>
      </c>
      <c r="B9" t="s">
        <v>45</v>
      </c>
      <c r="C9" s="2">
        <v>0.52083333333333337</v>
      </c>
      <c r="D9" t="s">
        <v>28</v>
      </c>
      <c r="E9" t="s">
        <v>17</v>
      </c>
      <c r="F9" t="s">
        <v>18</v>
      </c>
      <c r="G9" t="s">
        <v>47</v>
      </c>
      <c r="H9" t="s">
        <v>20</v>
      </c>
      <c r="I9" t="s">
        <v>48</v>
      </c>
      <c r="J9" t="s">
        <v>36</v>
      </c>
      <c r="K9" t="s">
        <v>26</v>
      </c>
      <c r="L9">
        <v>2</v>
      </c>
      <c r="M9">
        <v>0</v>
      </c>
      <c r="N9">
        <v>1.4</v>
      </c>
      <c r="O9">
        <v>1</v>
      </c>
      <c r="P9">
        <v>441</v>
      </c>
      <c r="Q9" t="str">
        <f t="shared" si="0"/>
        <v/>
      </c>
    </row>
    <row r="10" spans="1:17" x14ac:dyDescent="0.3">
      <c r="A10">
        <v>2020</v>
      </c>
      <c r="B10" t="s">
        <v>45</v>
      </c>
      <c r="C10" s="2">
        <v>0.58333333333333337</v>
      </c>
      <c r="D10" t="s">
        <v>28</v>
      </c>
      <c r="E10" t="s">
        <v>17</v>
      </c>
      <c r="F10" t="s">
        <v>18</v>
      </c>
      <c r="G10" t="s">
        <v>49</v>
      </c>
      <c r="H10" t="s">
        <v>20</v>
      </c>
      <c r="I10" t="s">
        <v>50</v>
      </c>
      <c r="J10" t="s">
        <v>32</v>
      </c>
      <c r="K10" t="s">
        <v>39</v>
      </c>
      <c r="L10">
        <v>1</v>
      </c>
      <c r="M10">
        <v>0</v>
      </c>
      <c r="N10">
        <v>1.6</v>
      </c>
      <c r="O10">
        <v>0.3</v>
      </c>
      <c r="P10">
        <v>996</v>
      </c>
      <c r="Q10" t="str">
        <f t="shared" si="0"/>
        <v/>
      </c>
    </row>
    <row r="11" spans="1:17" x14ac:dyDescent="0.3">
      <c r="A11">
        <v>2020</v>
      </c>
      <c r="B11" t="s">
        <v>45</v>
      </c>
      <c r="C11" s="2">
        <v>0.58333333333333337</v>
      </c>
      <c r="D11" t="s">
        <v>28</v>
      </c>
      <c r="E11" t="s">
        <v>17</v>
      </c>
      <c r="F11" t="s">
        <v>18</v>
      </c>
      <c r="G11" t="s">
        <v>51</v>
      </c>
      <c r="H11" t="s">
        <v>20</v>
      </c>
      <c r="I11" t="s">
        <v>52</v>
      </c>
      <c r="J11" t="s">
        <v>27</v>
      </c>
      <c r="K11" t="s">
        <v>31</v>
      </c>
      <c r="L11">
        <v>1</v>
      </c>
      <c r="M11">
        <v>1</v>
      </c>
      <c r="N11">
        <v>0.4</v>
      </c>
      <c r="O11">
        <v>1.7</v>
      </c>
      <c r="P11">
        <v>1352</v>
      </c>
      <c r="Q11" t="str">
        <f t="shared" si="0"/>
        <v/>
      </c>
    </row>
    <row r="12" spans="1:17" x14ac:dyDescent="0.3">
      <c r="A12">
        <v>2020</v>
      </c>
      <c r="B12" t="s">
        <v>45</v>
      </c>
      <c r="C12" s="2">
        <v>0.625</v>
      </c>
      <c r="D12" t="s">
        <v>28</v>
      </c>
      <c r="E12" t="s">
        <v>17</v>
      </c>
      <c r="F12" t="s">
        <v>18</v>
      </c>
      <c r="G12" t="s">
        <v>53</v>
      </c>
      <c r="H12" t="s">
        <v>20</v>
      </c>
      <c r="I12" t="s">
        <v>54</v>
      </c>
      <c r="J12" t="s">
        <v>44</v>
      </c>
      <c r="K12" t="s">
        <v>35</v>
      </c>
      <c r="L12">
        <v>1</v>
      </c>
      <c r="M12">
        <v>0</v>
      </c>
      <c r="N12">
        <v>1.4</v>
      </c>
      <c r="O12">
        <v>0.9</v>
      </c>
      <c r="P12">
        <v>1297</v>
      </c>
      <c r="Q12" t="str">
        <f t="shared" si="0"/>
        <v/>
      </c>
    </row>
    <row r="13" spans="1:17" x14ac:dyDescent="0.3">
      <c r="A13">
        <v>2020</v>
      </c>
      <c r="B13" t="s">
        <v>55</v>
      </c>
      <c r="C13" s="2">
        <v>0.8125</v>
      </c>
      <c r="D13" t="s">
        <v>56</v>
      </c>
      <c r="E13" t="s">
        <v>17</v>
      </c>
      <c r="F13" t="s">
        <v>18</v>
      </c>
      <c r="G13" t="s">
        <v>57</v>
      </c>
      <c r="H13" t="s">
        <v>20</v>
      </c>
      <c r="I13" t="s">
        <v>25</v>
      </c>
      <c r="J13" t="s">
        <v>23</v>
      </c>
      <c r="K13" t="s">
        <v>43</v>
      </c>
      <c r="L13">
        <v>0</v>
      </c>
      <c r="M13">
        <v>1</v>
      </c>
      <c r="N13">
        <v>0.6</v>
      </c>
      <c r="O13">
        <v>1.9</v>
      </c>
      <c r="P13">
        <v>2530</v>
      </c>
      <c r="Q13">
        <f t="shared" si="0"/>
        <v>13</v>
      </c>
    </row>
    <row r="14" spans="1:17" x14ac:dyDescent="0.3">
      <c r="A14">
        <v>2020</v>
      </c>
      <c r="B14" t="s">
        <v>58</v>
      </c>
      <c r="C14" s="2">
        <v>0.5</v>
      </c>
      <c r="D14" t="s">
        <v>16</v>
      </c>
      <c r="E14" t="s">
        <v>17</v>
      </c>
      <c r="F14" t="s">
        <v>18</v>
      </c>
      <c r="G14" t="s">
        <v>57</v>
      </c>
      <c r="H14" t="s">
        <v>20</v>
      </c>
      <c r="I14" t="s">
        <v>59</v>
      </c>
      <c r="J14" t="s">
        <v>23</v>
      </c>
      <c r="K14" t="s">
        <v>39</v>
      </c>
      <c r="L14">
        <v>2</v>
      </c>
      <c r="M14">
        <v>0</v>
      </c>
      <c r="N14">
        <v>3.2</v>
      </c>
      <c r="O14">
        <v>0.5</v>
      </c>
      <c r="P14">
        <v>2813</v>
      </c>
      <c r="Q14" t="str">
        <f t="shared" si="0"/>
        <v/>
      </c>
    </row>
    <row r="15" spans="1:17" x14ac:dyDescent="0.3">
      <c r="A15">
        <v>2020</v>
      </c>
      <c r="B15" t="s">
        <v>60</v>
      </c>
      <c r="C15" s="2">
        <v>0.52083333333333337</v>
      </c>
      <c r="D15" t="s">
        <v>28</v>
      </c>
      <c r="E15" t="s">
        <v>17</v>
      </c>
      <c r="F15" t="s">
        <v>18</v>
      </c>
      <c r="G15" t="s">
        <v>41</v>
      </c>
      <c r="H15" t="s">
        <v>20</v>
      </c>
      <c r="I15" t="s">
        <v>34</v>
      </c>
      <c r="J15" t="s">
        <v>43</v>
      </c>
      <c r="K15" t="s">
        <v>27</v>
      </c>
      <c r="L15">
        <v>4</v>
      </c>
      <c r="M15">
        <v>0</v>
      </c>
      <c r="N15">
        <v>1.5</v>
      </c>
      <c r="O15">
        <v>0.1</v>
      </c>
      <c r="P15">
        <v>1607</v>
      </c>
      <c r="Q15">
        <f t="shared" si="0"/>
        <v>15</v>
      </c>
    </row>
    <row r="16" spans="1:17" x14ac:dyDescent="0.3">
      <c r="A16">
        <v>2020</v>
      </c>
      <c r="B16" t="s">
        <v>60</v>
      </c>
      <c r="C16" s="2">
        <v>0.52083333333333337</v>
      </c>
      <c r="D16" t="s">
        <v>28</v>
      </c>
      <c r="E16" t="s">
        <v>17</v>
      </c>
      <c r="F16" t="s">
        <v>18</v>
      </c>
      <c r="G16" t="s">
        <v>41</v>
      </c>
      <c r="H16" t="s">
        <v>20</v>
      </c>
      <c r="I16" t="s">
        <v>61</v>
      </c>
      <c r="J16" t="s">
        <v>36</v>
      </c>
      <c r="K16" t="s">
        <v>22</v>
      </c>
      <c r="L16">
        <v>0</v>
      </c>
      <c r="M16">
        <v>1</v>
      </c>
      <c r="N16">
        <v>0.6</v>
      </c>
      <c r="O16">
        <v>1.5</v>
      </c>
      <c r="P16">
        <v>378</v>
      </c>
      <c r="Q16" t="str">
        <f t="shared" si="0"/>
        <v/>
      </c>
    </row>
    <row r="17" spans="1:17" x14ac:dyDescent="0.3">
      <c r="A17">
        <v>2020</v>
      </c>
      <c r="B17" t="s">
        <v>60</v>
      </c>
      <c r="C17" s="2">
        <v>0.60416666666666663</v>
      </c>
      <c r="D17" t="s">
        <v>28</v>
      </c>
      <c r="E17" t="s">
        <v>17</v>
      </c>
      <c r="F17" t="s">
        <v>18</v>
      </c>
      <c r="G17" t="s">
        <v>53</v>
      </c>
      <c r="H17" t="s">
        <v>20</v>
      </c>
      <c r="I17" t="s">
        <v>25</v>
      </c>
      <c r="J17" t="s">
        <v>44</v>
      </c>
      <c r="K17" t="s">
        <v>32</v>
      </c>
      <c r="L17">
        <v>0</v>
      </c>
      <c r="M17">
        <v>2</v>
      </c>
      <c r="N17">
        <v>2.1</v>
      </c>
      <c r="O17">
        <v>0.9</v>
      </c>
      <c r="P17">
        <v>24790</v>
      </c>
      <c r="Q17" t="str">
        <f t="shared" si="0"/>
        <v/>
      </c>
    </row>
    <row r="18" spans="1:17" x14ac:dyDescent="0.3">
      <c r="A18">
        <v>2020</v>
      </c>
      <c r="B18" t="s">
        <v>60</v>
      </c>
      <c r="C18" s="2">
        <v>0.625</v>
      </c>
      <c r="D18" t="s">
        <v>28</v>
      </c>
      <c r="E18" t="s">
        <v>17</v>
      </c>
      <c r="F18" t="s">
        <v>18</v>
      </c>
      <c r="G18" t="s">
        <v>24</v>
      </c>
      <c r="H18" t="s">
        <v>20</v>
      </c>
      <c r="I18" t="s">
        <v>62</v>
      </c>
      <c r="J18" t="s">
        <v>26</v>
      </c>
      <c r="K18" t="s">
        <v>31</v>
      </c>
      <c r="L18">
        <v>0</v>
      </c>
      <c r="M18">
        <v>4</v>
      </c>
      <c r="N18">
        <v>0</v>
      </c>
      <c r="O18">
        <v>2.9</v>
      </c>
      <c r="P18">
        <v>986</v>
      </c>
      <c r="Q18" t="str">
        <f t="shared" si="0"/>
        <v/>
      </c>
    </row>
    <row r="19" spans="1:17" x14ac:dyDescent="0.3">
      <c r="A19">
        <v>2020</v>
      </c>
      <c r="B19" s="1">
        <v>43809</v>
      </c>
      <c r="C19" s="2">
        <v>0.58333333333333337</v>
      </c>
      <c r="D19" t="s">
        <v>16</v>
      </c>
      <c r="E19" t="s">
        <v>17</v>
      </c>
      <c r="F19" t="s">
        <v>18</v>
      </c>
      <c r="G19" t="s">
        <v>63</v>
      </c>
      <c r="H19" t="s">
        <v>20</v>
      </c>
      <c r="I19" t="s">
        <v>64</v>
      </c>
      <c r="J19" t="s">
        <v>22</v>
      </c>
      <c r="K19" t="s">
        <v>35</v>
      </c>
      <c r="L19">
        <v>3</v>
      </c>
      <c r="M19">
        <v>0</v>
      </c>
      <c r="N19">
        <v>3.5</v>
      </c>
      <c r="O19">
        <v>0.3</v>
      </c>
      <c r="P19">
        <v>1834</v>
      </c>
      <c r="Q19" t="str">
        <f t="shared" si="0"/>
        <v/>
      </c>
    </row>
    <row r="20" spans="1:17" x14ac:dyDescent="0.3">
      <c r="A20">
        <v>2020</v>
      </c>
      <c r="B20" t="s">
        <v>65</v>
      </c>
      <c r="C20" s="2">
        <v>0.5</v>
      </c>
      <c r="D20" t="s">
        <v>28</v>
      </c>
      <c r="E20" t="s">
        <v>17</v>
      </c>
      <c r="F20" t="s">
        <v>18</v>
      </c>
      <c r="G20" t="s">
        <v>37</v>
      </c>
      <c r="H20" t="s">
        <v>20</v>
      </c>
      <c r="I20" t="s">
        <v>66</v>
      </c>
      <c r="J20" t="s">
        <v>39</v>
      </c>
      <c r="K20" t="s">
        <v>26</v>
      </c>
      <c r="L20">
        <v>1</v>
      </c>
      <c r="M20">
        <v>1</v>
      </c>
      <c r="N20">
        <v>1.5</v>
      </c>
      <c r="O20">
        <v>0.3</v>
      </c>
      <c r="P20">
        <v>924</v>
      </c>
      <c r="Q20" t="str">
        <f t="shared" si="0"/>
        <v/>
      </c>
    </row>
    <row r="21" spans="1:17" x14ac:dyDescent="0.3">
      <c r="A21">
        <v>2020</v>
      </c>
      <c r="B21" t="s">
        <v>65</v>
      </c>
      <c r="C21" s="2">
        <v>0.52083333333333337</v>
      </c>
      <c r="D21" t="s">
        <v>28</v>
      </c>
      <c r="E21" t="s">
        <v>17</v>
      </c>
      <c r="F21" t="s">
        <v>18</v>
      </c>
      <c r="G21" t="s">
        <v>49</v>
      </c>
      <c r="H21" t="s">
        <v>20</v>
      </c>
      <c r="I21" t="s">
        <v>67</v>
      </c>
      <c r="J21" t="s">
        <v>32</v>
      </c>
      <c r="K21" t="s">
        <v>23</v>
      </c>
      <c r="L21">
        <v>0</v>
      </c>
      <c r="M21">
        <v>3</v>
      </c>
      <c r="N21">
        <v>0.8</v>
      </c>
      <c r="O21">
        <v>3</v>
      </c>
      <c r="P21">
        <v>1299</v>
      </c>
      <c r="Q21" t="str">
        <f t="shared" si="0"/>
        <v/>
      </c>
    </row>
    <row r="22" spans="1:17" x14ac:dyDescent="0.3">
      <c r="A22">
        <v>2020</v>
      </c>
      <c r="B22" t="s">
        <v>65</v>
      </c>
      <c r="C22" s="2">
        <v>0.58333333333333337</v>
      </c>
      <c r="D22" t="s">
        <v>28</v>
      </c>
      <c r="E22" t="s">
        <v>17</v>
      </c>
      <c r="F22" t="s">
        <v>18</v>
      </c>
      <c r="G22" t="s">
        <v>51</v>
      </c>
      <c r="H22" t="s">
        <v>20</v>
      </c>
      <c r="I22" t="s">
        <v>62</v>
      </c>
      <c r="J22" t="s">
        <v>27</v>
      </c>
      <c r="K22" t="s">
        <v>44</v>
      </c>
      <c r="L22">
        <v>1</v>
      </c>
      <c r="M22">
        <v>3</v>
      </c>
      <c r="N22">
        <v>2</v>
      </c>
      <c r="O22">
        <v>2.2000000000000002</v>
      </c>
      <c r="P22">
        <v>849</v>
      </c>
      <c r="Q22" t="str">
        <f t="shared" si="0"/>
        <v/>
      </c>
    </row>
    <row r="23" spans="1:17" x14ac:dyDescent="0.3">
      <c r="A23">
        <v>2020</v>
      </c>
      <c r="B23" t="s">
        <v>65</v>
      </c>
      <c r="C23" s="2">
        <v>0.58333333333333337</v>
      </c>
      <c r="D23" t="s">
        <v>28</v>
      </c>
      <c r="E23" t="s">
        <v>17</v>
      </c>
      <c r="F23" t="s">
        <v>18</v>
      </c>
      <c r="G23" t="s">
        <v>46</v>
      </c>
      <c r="H23" t="s">
        <v>20</v>
      </c>
      <c r="I23" t="s">
        <v>68</v>
      </c>
      <c r="J23" t="s">
        <v>40</v>
      </c>
      <c r="K23" t="s">
        <v>36</v>
      </c>
      <c r="L23">
        <v>3</v>
      </c>
      <c r="M23">
        <v>2</v>
      </c>
      <c r="N23">
        <v>1.8</v>
      </c>
      <c r="O23">
        <v>2.2999999999999998</v>
      </c>
      <c r="P23">
        <v>616</v>
      </c>
      <c r="Q23" t="str">
        <f t="shared" si="0"/>
        <v/>
      </c>
    </row>
    <row r="24" spans="1:17" x14ac:dyDescent="0.3">
      <c r="A24">
        <v>2020</v>
      </c>
      <c r="B24" t="s">
        <v>65</v>
      </c>
      <c r="C24" s="2">
        <v>0.625</v>
      </c>
      <c r="D24" t="s">
        <v>28</v>
      </c>
      <c r="E24" t="s">
        <v>17</v>
      </c>
      <c r="F24" t="s">
        <v>18</v>
      </c>
      <c r="G24" t="s">
        <v>69</v>
      </c>
      <c r="H24" t="s">
        <v>20</v>
      </c>
      <c r="I24" t="s">
        <v>21</v>
      </c>
      <c r="J24" t="s">
        <v>31</v>
      </c>
      <c r="K24" t="s">
        <v>43</v>
      </c>
      <c r="L24">
        <v>2</v>
      </c>
      <c r="M24">
        <v>1</v>
      </c>
      <c r="N24">
        <v>1.4</v>
      </c>
      <c r="O24">
        <v>0.4</v>
      </c>
      <c r="P24">
        <v>4149</v>
      </c>
      <c r="Q24">
        <f t="shared" si="0"/>
        <v>24</v>
      </c>
    </row>
    <row r="25" spans="1:17" x14ac:dyDescent="0.3">
      <c r="A25">
        <v>2020</v>
      </c>
      <c r="B25" t="s">
        <v>70</v>
      </c>
      <c r="C25" s="2">
        <v>0.52083333333333337</v>
      </c>
      <c r="D25" t="s">
        <v>28</v>
      </c>
      <c r="E25" t="s">
        <v>17</v>
      </c>
      <c r="F25" t="s">
        <v>18</v>
      </c>
      <c r="G25" t="s">
        <v>47</v>
      </c>
      <c r="H25" t="s">
        <v>20</v>
      </c>
      <c r="I25" t="s">
        <v>71</v>
      </c>
      <c r="J25" t="s">
        <v>36</v>
      </c>
      <c r="K25" t="s">
        <v>27</v>
      </c>
      <c r="L25">
        <v>2</v>
      </c>
      <c r="M25">
        <v>0</v>
      </c>
      <c r="N25">
        <v>0.8</v>
      </c>
      <c r="O25">
        <v>1.6</v>
      </c>
      <c r="P25">
        <v>331</v>
      </c>
      <c r="Q25" t="str">
        <f t="shared" si="0"/>
        <v/>
      </c>
    </row>
    <row r="26" spans="1:17" x14ac:dyDescent="0.3">
      <c r="A26">
        <v>2020</v>
      </c>
      <c r="B26" t="s">
        <v>70</v>
      </c>
      <c r="C26" s="2">
        <v>0.52083333333333337</v>
      </c>
      <c r="D26" t="s">
        <v>28</v>
      </c>
      <c r="E26" t="s">
        <v>17</v>
      </c>
      <c r="F26" t="s">
        <v>18</v>
      </c>
      <c r="G26" t="s">
        <v>57</v>
      </c>
      <c r="H26" t="s">
        <v>20</v>
      </c>
      <c r="I26" t="s">
        <v>64</v>
      </c>
      <c r="J26" t="s">
        <v>23</v>
      </c>
      <c r="K26" t="s">
        <v>40</v>
      </c>
      <c r="L26">
        <v>2</v>
      </c>
      <c r="M26">
        <v>0</v>
      </c>
      <c r="N26">
        <v>0.9</v>
      </c>
      <c r="O26">
        <v>0.4</v>
      </c>
      <c r="P26">
        <v>1997</v>
      </c>
      <c r="Q26" t="str">
        <f t="shared" si="0"/>
        <v/>
      </c>
    </row>
    <row r="27" spans="1:17" x14ac:dyDescent="0.3">
      <c r="A27">
        <v>2020</v>
      </c>
      <c r="B27" t="s">
        <v>70</v>
      </c>
      <c r="C27" s="2">
        <v>0.58333333333333337</v>
      </c>
      <c r="D27" t="s">
        <v>28</v>
      </c>
      <c r="E27" t="s">
        <v>17</v>
      </c>
      <c r="F27" t="s">
        <v>18</v>
      </c>
      <c r="G27" t="s">
        <v>33</v>
      </c>
      <c r="H27" t="s">
        <v>20</v>
      </c>
      <c r="I27" t="s">
        <v>62</v>
      </c>
      <c r="J27" t="s">
        <v>35</v>
      </c>
      <c r="K27" t="s">
        <v>39</v>
      </c>
      <c r="L27">
        <v>2</v>
      </c>
      <c r="M27">
        <v>0</v>
      </c>
      <c r="N27">
        <v>0.9</v>
      </c>
      <c r="O27">
        <v>0.5</v>
      </c>
      <c r="P27">
        <v>1056</v>
      </c>
      <c r="Q27" t="str">
        <f t="shared" si="0"/>
        <v/>
      </c>
    </row>
    <row r="28" spans="1:17" x14ac:dyDescent="0.3">
      <c r="A28">
        <v>2020</v>
      </c>
      <c r="B28" t="s">
        <v>70</v>
      </c>
      <c r="C28" s="2">
        <v>0.60416666666666663</v>
      </c>
      <c r="D28" t="s">
        <v>28</v>
      </c>
      <c r="E28" t="s">
        <v>17</v>
      </c>
      <c r="F28" t="s">
        <v>18</v>
      </c>
      <c r="G28" t="s">
        <v>41</v>
      </c>
      <c r="H28" t="s">
        <v>20</v>
      </c>
      <c r="I28" t="s">
        <v>21</v>
      </c>
      <c r="J28" t="s">
        <v>43</v>
      </c>
      <c r="K28" t="s">
        <v>22</v>
      </c>
      <c r="L28">
        <v>1</v>
      </c>
      <c r="M28">
        <v>0</v>
      </c>
      <c r="N28">
        <v>1.1000000000000001</v>
      </c>
      <c r="O28">
        <v>0.3</v>
      </c>
      <c r="P28">
        <v>2424</v>
      </c>
      <c r="Q28">
        <f t="shared" si="0"/>
        <v>28</v>
      </c>
    </row>
    <row r="29" spans="1:17" x14ac:dyDescent="0.3">
      <c r="A29">
        <v>2020</v>
      </c>
      <c r="B29" t="s">
        <v>70</v>
      </c>
      <c r="C29" s="2">
        <v>0.625</v>
      </c>
      <c r="D29" t="s">
        <v>28</v>
      </c>
      <c r="E29" t="s">
        <v>17</v>
      </c>
      <c r="F29" t="s">
        <v>18</v>
      </c>
      <c r="G29" t="s">
        <v>24</v>
      </c>
      <c r="H29" t="s">
        <v>20</v>
      </c>
      <c r="I29" t="s">
        <v>72</v>
      </c>
      <c r="J29" t="s">
        <v>26</v>
      </c>
      <c r="K29" t="s">
        <v>32</v>
      </c>
      <c r="L29">
        <v>1</v>
      </c>
      <c r="M29">
        <v>2</v>
      </c>
      <c r="N29">
        <v>0.7</v>
      </c>
      <c r="O29">
        <v>2.2000000000000002</v>
      </c>
      <c r="P29">
        <v>639</v>
      </c>
      <c r="Q29" t="str">
        <f t="shared" si="0"/>
        <v/>
      </c>
    </row>
    <row r="30" spans="1:17" x14ac:dyDescent="0.3">
      <c r="A30">
        <v>2020</v>
      </c>
      <c r="B30" t="s">
        <v>70</v>
      </c>
      <c r="C30" s="2">
        <v>0.625</v>
      </c>
      <c r="D30" t="s">
        <v>28</v>
      </c>
      <c r="E30" t="s">
        <v>17</v>
      </c>
      <c r="F30" t="s">
        <v>18</v>
      </c>
      <c r="G30" t="s">
        <v>53</v>
      </c>
      <c r="H30" t="s">
        <v>20</v>
      </c>
      <c r="I30" t="s">
        <v>73</v>
      </c>
      <c r="J30" t="s">
        <v>44</v>
      </c>
      <c r="K30" t="s">
        <v>31</v>
      </c>
      <c r="L30">
        <v>1</v>
      </c>
      <c r="M30">
        <v>3</v>
      </c>
      <c r="N30">
        <v>1.6</v>
      </c>
      <c r="O30">
        <v>1.7</v>
      </c>
      <c r="P30">
        <v>2122</v>
      </c>
      <c r="Q30" t="str">
        <f t="shared" si="0"/>
        <v/>
      </c>
    </row>
    <row r="31" spans="1:17" x14ac:dyDescent="0.3">
      <c r="A31">
        <v>2020</v>
      </c>
      <c r="B31" t="s">
        <v>74</v>
      </c>
      <c r="C31" s="2">
        <v>0.52083333333333337</v>
      </c>
      <c r="D31" t="s">
        <v>28</v>
      </c>
      <c r="E31" t="s">
        <v>17</v>
      </c>
      <c r="F31" t="s">
        <v>18</v>
      </c>
      <c r="G31" t="s">
        <v>63</v>
      </c>
      <c r="H31" t="s">
        <v>20</v>
      </c>
      <c r="I31" t="s">
        <v>42</v>
      </c>
      <c r="J31" t="s">
        <v>22</v>
      </c>
      <c r="K31" t="s">
        <v>44</v>
      </c>
      <c r="L31">
        <v>5</v>
      </c>
      <c r="M31">
        <v>0</v>
      </c>
      <c r="N31">
        <v>3</v>
      </c>
      <c r="O31">
        <v>0.7</v>
      </c>
      <c r="P31">
        <v>2145</v>
      </c>
      <c r="Q31" t="str">
        <f t="shared" si="0"/>
        <v/>
      </c>
    </row>
    <row r="32" spans="1:17" x14ac:dyDescent="0.3">
      <c r="A32">
        <v>2020</v>
      </c>
      <c r="B32" t="s">
        <v>74</v>
      </c>
      <c r="C32" s="2">
        <v>0.58333333333333337</v>
      </c>
      <c r="D32" t="s">
        <v>28</v>
      </c>
      <c r="E32" t="s">
        <v>17</v>
      </c>
      <c r="F32" t="s">
        <v>18</v>
      </c>
      <c r="G32" t="s">
        <v>46</v>
      </c>
      <c r="H32" t="s">
        <v>20</v>
      </c>
      <c r="I32" t="s">
        <v>67</v>
      </c>
      <c r="J32" t="s">
        <v>40</v>
      </c>
      <c r="K32" t="s">
        <v>26</v>
      </c>
      <c r="L32">
        <v>3</v>
      </c>
      <c r="M32">
        <v>3</v>
      </c>
      <c r="N32">
        <v>3.6</v>
      </c>
      <c r="O32">
        <v>1.4</v>
      </c>
      <c r="P32">
        <v>1420</v>
      </c>
      <c r="Q32" t="str">
        <f t="shared" si="0"/>
        <v/>
      </c>
    </row>
    <row r="33" spans="1:17" x14ac:dyDescent="0.3">
      <c r="A33">
        <v>2020</v>
      </c>
      <c r="B33" t="s">
        <v>74</v>
      </c>
      <c r="C33" s="2">
        <v>0.58333333333333337</v>
      </c>
      <c r="D33" t="s">
        <v>28</v>
      </c>
      <c r="E33" t="s">
        <v>17</v>
      </c>
      <c r="F33" t="s">
        <v>18</v>
      </c>
      <c r="G33" t="s">
        <v>51</v>
      </c>
      <c r="H33" t="s">
        <v>20</v>
      </c>
      <c r="I33" t="s">
        <v>64</v>
      </c>
      <c r="J33" t="s">
        <v>27</v>
      </c>
      <c r="K33" t="s">
        <v>35</v>
      </c>
      <c r="L33">
        <v>3</v>
      </c>
      <c r="M33">
        <v>0</v>
      </c>
      <c r="N33">
        <v>2.4</v>
      </c>
      <c r="O33">
        <v>0.5</v>
      </c>
      <c r="P33">
        <v>4130</v>
      </c>
      <c r="Q33" t="str">
        <f t="shared" si="0"/>
        <v/>
      </c>
    </row>
    <row r="34" spans="1:17" x14ac:dyDescent="0.3">
      <c r="A34">
        <v>2020</v>
      </c>
      <c r="B34" t="s">
        <v>74</v>
      </c>
      <c r="C34" s="2">
        <v>0.58333333333333337</v>
      </c>
      <c r="D34" t="s">
        <v>28</v>
      </c>
      <c r="E34" t="s">
        <v>17</v>
      </c>
      <c r="F34" t="s">
        <v>18</v>
      </c>
      <c r="G34" t="s">
        <v>69</v>
      </c>
      <c r="H34" t="s">
        <v>20</v>
      </c>
      <c r="I34" t="s">
        <v>30</v>
      </c>
      <c r="J34" t="s">
        <v>31</v>
      </c>
      <c r="K34" t="s">
        <v>23</v>
      </c>
      <c r="L34">
        <v>1</v>
      </c>
      <c r="M34">
        <v>0</v>
      </c>
      <c r="N34">
        <v>1.5</v>
      </c>
      <c r="O34">
        <v>0.4</v>
      </c>
      <c r="P34">
        <v>4790</v>
      </c>
      <c r="Q34" t="str">
        <f t="shared" si="0"/>
        <v/>
      </c>
    </row>
    <row r="35" spans="1:17" x14ac:dyDescent="0.3">
      <c r="A35">
        <v>2020</v>
      </c>
      <c r="B35" t="s">
        <v>74</v>
      </c>
      <c r="C35" s="2">
        <v>0.625</v>
      </c>
      <c r="D35" t="s">
        <v>28</v>
      </c>
      <c r="E35" t="s">
        <v>17</v>
      </c>
      <c r="F35" t="s">
        <v>18</v>
      </c>
      <c r="G35" t="s">
        <v>49</v>
      </c>
      <c r="H35" t="s">
        <v>20</v>
      </c>
      <c r="I35" t="s">
        <v>25</v>
      </c>
      <c r="J35" t="s">
        <v>32</v>
      </c>
      <c r="K35" t="s">
        <v>43</v>
      </c>
      <c r="L35">
        <v>0</v>
      </c>
      <c r="M35">
        <v>2</v>
      </c>
      <c r="N35">
        <v>0.7</v>
      </c>
      <c r="O35">
        <v>1.4</v>
      </c>
      <c r="P35">
        <v>38262</v>
      </c>
      <c r="Q35">
        <f t="shared" si="0"/>
        <v>35</v>
      </c>
    </row>
    <row r="36" spans="1:17" x14ac:dyDescent="0.3">
      <c r="A36">
        <v>2020</v>
      </c>
      <c r="B36" t="s">
        <v>74</v>
      </c>
      <c r="C36" s="2">
        <v>0.625</v>
      </c>
      <c r="D36" t="s">
        <v>28</v>
      </c>
      <c r="E36" t="s">
        <v>17</v>
      </c>
      <c r="F36" t="s">
        <v>18</v>
      </c>
      <c r="G36" t="s">
        <v>37</v>
      </c>
      <c r="H36" t="s">
        <v>20</v>
      </c>
      <c r="I36" t="s">
        <v>48</v>
      </c>
      <c r="J36" t="s">
        <v>39</v>
      </c>
      <c r="K36" t="s">
        <v>36</v>
      </c>
      <c r="L36">
        <v>0</v>
      </c>
      <c r="M36">
        <v>1</v>
      </c>
      <c r="N36">
        <v>0.9</v>
      </c>
      <c r="O36">
        <v>0.9</v>
      </c>
      <c r="P36">
        <v>23500</v>
      </c>
      <c r="Q36" t="str">
        <f t="shared" si="0"/>
        <v/>
      </c>
    </row>
    <row r="37" spans="1:17" x14ac:dyDescent="0.3">
      <c r="A37">
        <v>2020</v>
      </c>
      <c r="B37" t="s">
        <v>75</v>
      </c>
      <c r="C37" s="2">
        <v>0.5</v>
      </c>
      <c r="D37" t="s">
        <v>28</v>
      </c>
      <c r="E37" t="s">
        <v>17</v>
      </c>
      <c r="F37" t="s">
        <v>18</v>
      </c>
      <c r="G37" t="s">
        <v>57</v>
      </c>
      <c r="H37" t="s">
        <v>20</v>
      </c>
      <c r="I37" t="s">
        <v>76</v>
      </c>
      <c r="J37" t="s">
        <v>23</v>
      </c>
      <c r="K37" t="s">
        <v>27</v>
      </c>
      <c r="L37">
        <v>4</v>
      </c>
      <c r="M37">
        <v>0</v>
      </c>
      <c r="N37">
        <v>4.5</v>
      </c>
      <c r="O37">
        <v>0.1</v>
      </c>
      <c r="P37">
        <v>1707</v>
      </c>
      <c r="Q37" t="str">
        <f t="shared" si="0"/>
        <v/>
      </c>
    </row>
    <row r="38" spans="1:17" x14ac:dyDescent="0.3">
      <c r="A38">
        <v>2020</v>
      </c>
      <c r="B38" t="s">
        <v>75</v>
      </c>
      <c r="C38" s="2">
        <v>0.52083333333333337</v>
      </c>
      <c r="D38" t="s">
        <v>28</v>
      </c>
      <c r="E38" t="s">
        <v>17</v>
      </c>
      <c r="F38" t="s">
        <v>18</v>
      </c>
      <c r="G38" t="s">
        <v>24</v>
      </c>
      <c r="H38" t="s">
        <v>20</v>
      </c>
      <c r="I38" t="s">
        <v>59</v>
      </c>
      <c r="J38" t="s">
        <v>26</v>
      </c>
      <c r="K38" t="s">
        <v>22</v>
      </c>
      <c r="L38">
        <v>0</v>
      </c>
      <c r="M38">
        <v>5</v>
      </c>
      <c r="N38">
        <v>1.1000000000000001</v>
      </c>
      <c r="O38">
        <v>1.9</v>
      </c>
      <c r="P38">
        <v>1212</v>
      </c>
      <c r="Q38" t="str">
        <f t="shared" si="0"/>
        <v/>
      </c>
    </row>
    <row r="39" spans="1:17" x14ac:dyDescent="0.3">
      <c r="A39">
        <v>2020</v>
      </c>
      <c r="B39" t="s">
        <v>75</v>
      </c>
      <c r="C39" s="2">
        <v>0.52083333333333337</v>
      </c>
      <c r="D39" t="s">
        <v>28</v>
      </c>
      <c r="E39" t="s">
        <v>17</v>
      </c>
      <c r="F39" t="s">
        <v>18</v>
      </c>
      <c r="G39" t="s">
        <v>77</v>
      </c>
      <c r="H39" t="s">
        <v>20</v>
      </c>
      <c r="I39" t="s">
        <v>78</v>
      </c>
      <c r="J39" t="s">
        <v>36</v>
      </c>
      <c r="K39" t="s">
        <v>32</v>
      </c>
      <c r="L39">
        <v>3</v>
      </c>
      <c r="M39">
        <v>1</v>
      </c>
      <c r="N39">
        <v>2.1</v>
      </c>
      <c r="O39">
        <v>0.6</v>
      </c>
      <c r="P39">
        <v>150</v>
      </c>
      <c r="Q39" t="str">
        <f t="shared" si="0"/>
        <v/>
      </c>
    </row>
    <row r="40" spans="1:17" x14ac:dyDescent="0.3">
      <c r="A40">
        <v>2020</v>
      </c>
      <c r="B40" t="s">
        <v>75</v>
      </c>
      <c r="C40" s="2">
        <v>0.58333333333333337</v>
      </c>
      <c r="D40" t="s">
        <v>28</v>
      </c>
      <c r="E40" t="s">
        <v>17</v>
      </c>
      <c r="F40" t="s">
        <v>18</v>
      </c>
      <c r="G40" t="s">
        <v>41</v>
      </c>
      <c r="H40" t="s">
        <v>20</v>
      </c>
      <c r="I40" t="s">
        <v>79</v>
      </c>
      <c r="J40" t="s">
        <v>43</v>
      </c>
      <c r="K40" t="s">
        <v>39</v>
      </c>
      <c r="L40">
        <v>1</v>
      </c>
      <c r="M40">
        <v>0</v>
      </c>
      <c r="N40">
        <v>1.2</v>
      </c>
      <c r="O40">
        <v>0.4</v>
      </c>
      <c r="P40">
        <v>2017</v>
      </c>
      <c r="Q40">
        <f t="shared" si="0"/>
        <v>40</v>
      </c>
    </row>
    <row r="41" spans="1:17" x14ac:dyDescent="0.3">
      <c r="A41">
        <v>2020</v>
      </c>
      <c r="B41" t="s">
        <v>75</v>
      </c>
      <c r="C41" s="2">
        <v>0.61458333333333337</v>
      </c>
      <c r="D41" t="s">
        <v>28</v>
      </c>
      <c r="E41" t="s">
        <v>17</v>
      </c>
      <c r="F41" t="s">
        <v>18</v>
      </c>
      <c r="G41" t="s">
        <v>33</v>
      </c>
      <c r="H41" t="s">
        <v>20</v>
      </c>
      <c r="I41" t="s">
        <v>80</v>
      </c>
      <c r="J41" t="s">
        <v>35</v>
      </c>
      <c r="K41" t="s">
        <v>31</v>
      </c>
      <c r="L41">
        <v>0</v>
      </c>
      <c r="M41">
        <v>6</v>
      </c>
      <c r="N41">
        <v>0.2</v>
      </c>
      <c r="O41">
        <v>2.7</v>
      </c>
      <c r="P41">
        <v>1159</v>
      </c>
      <c r="Q41" t="str">
        <f t="shared" si="0"/>
        <v/>
      </c>
    </row>
    <row r="42" spans="1:17" x14ac:dyDescent="0.3">
      <c r="A42">
        <v>2020</v>
      </c>
      <c r="B42" t="s">
        <v>75</v>
      </c>
      <c r="C42" s="2">
        <v>0.625</v>
      </c>
      <c r="D42" t="s">
        <v>28</v>
      </c>
      <c r="E42" t="s">
        <v>17</v>
      </c>
      <c r="F42" t="s">
        <v>18</v>
      </c>
      <c r="G42" t="s">
        <v>53</v>
      </c>
      <c r="H42" t="s">
        <v>20</v>
      </c>
      <c r="I42" t="s">
        <v>81</v>
      </c>
      <c r="J42" t="s">
        <v>44</v>
      </c>
      <c r="K42" t="s">
        <v>40</v>
      </c>
      <c r="L42">
        <v>2</v>
      </c>
      <c r="M42">
        <v>3</v>
      </c>
      <c r="N42">
        <v>0.9</v>
      </c>
      <c r="O42">
        <v>1.3</v>
      </c>
      <c r="P42">
        <v>1392</v>
      </c>
      <c r="Q42" t="str">
        <f t="shared" si="0"/>
        <v/>
      </c>
    </row>
    <row r="43" spans="1:17" x14ac:dyDescent="0.3">
      <c r="A43">
        <v>2020</v>
      </c>
      <c r="B43" t="s">
        <v>82</v>
      </c>
      <c r="C43" s="2">
        <v>0.82291666666666663</v>
      </c>
      <c r="D43" t="s">
        <v>83</v>
      </c>
      <c r="E43" t="s">
        <v>17</v>
      </c>
      <c r="F43" t="s">
        <v>18</v>
      </c>
      <c r="G43" t="s">
        <v>51</v>
      </c>
      <c r="H43" t="s">
        <v>20</v>
      </c>
      <c r="I43" t="s">
        <v>84</v>
      </c>
      <c r="J43" t="s">
        <v>27</v>
      </c>
      <c r="K43" t="s">
        <v>40</v>
      </c>
      <c r="L43">
        <v>2</v>
      </c>
      <c r="M43">
        <v>2</v>
      </c>
      <c r="N43">
        <v>1.2</v>
      </c>
      <c r="O43">
        <v>1.7</v>
      </c>
      <c r="P43">
        <v>510</v>
      </c>
      <c r="Q43" t="str">
        <f t="shared" si="0"/>
        <v/>
      </c>
    </row>
    <row r="44" spans="1:17" x14ac:dyDescent="0.3">
      <c r="A44">
        <v>2020</v>
      </c>
      <c r="B44" s="1">
        <v>43477</v>
      </c>
      <c r="C44" s="2">
        <v>0.52083333333333337</v>
      </c>
      <c r="D44" t="s">
        <v>28</v>
      </c>
      <c r="E44" t="s">
        <v>17</v>
      </c>
      <c r="F44" t="s">
        <v>18</v>
      </c>
      <c r="G44" t="s">
        <v>41</v>
      </c>
      <c r="H44" t="s">
        <v>20</v>
      </c>
      <c r="I44" t="s">
        <v>64</v>
      </c>
      <c r="J44" t="s">
        <v>43</v>
      </c>
      <c r="K44" t="s">
        <v>26</v>
      </c>
      <c r="L44">
        <v>11</v>
      </c>
      <c r="M44">
        <v>1</v>
      </c>
      <c r="N44">
        <v>8.3000000000000007</v>
      </c>
      <c r="O44">
        <v>1.1000000000000001</v>
      </c>
      <c r="P44">
        <v>1513</v>
      </c>
      <c r="Q44">
        <f t="shared" si="0"/>
        <v>44</v>
      </c>
    </row>
    <row r="45" spans="1:17" x14ac:dyDescent="0.3">
      <c r="A45">
        <v>2020</v>
      </c>
      <c r="B45" s="1">
        <v>43477</v>
      </c>
      <c r="C45" s="2">
        <v>0.58333333333333337</v>
      </c>
      <c r="D45" t="s">
        <v>28</v>
      </c>
      <c r="E45" t="s">
        <v>17</v>
      </c>
      <c r="F45" t="s">
        <v>18</v>
      </c>
      <c r="G45" t="s">
        <v>63</v>
      </c>
      <c r="H45" t="s">
        <v>20</v>
      </c>
      <c r="I45" t="s">
        <v>67</v>
      </c>
      <c r="J45" t="s">
        <v>22</v>
      </c>
      <c r="K45" t="s">
        <v>39</v>
      </c>
      <c r="L45">
        <v>1</v>
      </c>
      <c r="M45">
        <v>0</v>
      </c>
      <c r="N45">
        <v>1.5</v>
      </c>
      <c r="O45">
        <v>1.1000000000000001</v>
      </c>
      <c r="P45">
        <v>2293</v>
      </c>
      <c r="Q45" t="str">
        <f t="shared" si="0"/>
        <v/>
      </c>
    </row>
    <row r="46" spans="1:17" x14ac:dyDescent="0.3">
      <c r="A46">
        <v>2020</v>
      </c>
      <c r="B46" s="1">
        <v>43477</v>
      </c>
      <c r="C46" s="2">
        <v>0.625</v>
      </c>
      <c r="D46" t="s">
        <v>28</v>
      </c>
      <c r="E46" t="s">
        <v>17</v>
      </c>
      <c r="F46" t="s">
        <v>18</v>
      </c>
      <c r="G46" t="s">
        <v>53</v>
      </c>
      <c r="H46" t="s">
        <v>20</v>
      </c>
      <c r="I46" t="s">
        <v>48</v>
      </c>
      <c r="J46" t="s">
        <v>44</v>
      </c>
      <c r="K46" t="s">
        <v>23</v>
      </c>
      <c r="L46">
        <v>3</v>
      </c>
      <c r="M46">
        <v>2</v>
      </c>
      <c r="N46">
        <v>0.4</v>
      </c>
      <c r="O46">
        <v>1.2</v>
      </c>
      <c r="P46">
        <v>1736</v>
      </c>
      <c r="Q46" t="str">
        <f t="shared" si="0"/>
        <v/>
      </c>
    </row>
    <row r="47" spans="1:17" x14ac:dyDescent="0.3">
      <c r="A47">
        <v>2020</v>
      </c>
      <c r="B47" s="1">
        <v>43567</v>
      </c>
      <c r="C47" s="2">
        <v>0.8125</v>
      </c>
      <c r="D47" t="s">
        <v>85</v>
      </c>
      <c r="E47" t="s">
        <v>17</v>
      </c>
      <c r="F47" t="s">
        <v>18</v>
      </c>
      <c r="G47" t="s">
        <v>33</v>
      </c>
      <c r="H47" t="s">
        <v>20</v>
      </c>
      <c r="I47" t="s">
        <v>71</v>
      </c>
      <c r="J47" t="s">
        <v>35</v>
      </c>
      <c r="K47" t="s">
        <v>32</v>
      </c>
      <c r="L47">
        <v>1</v>
      </c>
      <c r="M47">
        <v>1</v>
      </c>
      <c r="N47">
        <v>0.8</v>
      </c>
      <c r="O47">
        <v>1.8</v>
      </c>
      <c r="P47">
        <v>304</v>
      </c>
      <c r="Q47" t="str">
        <f t="shared" si="0"/>
        <v/>
      </c>
    </row>
    <row r="48" spans="1:17" x14ac:dyDescent="0.3">
      <c r="A48">
        <v>2020</v>
      </c>
      <c r="B48" s="1">
        <v>43689</v>
      </c>
      <c r="C48" s="2">
        <v>0.5</v>
      </c>
      <c r="D48" t="s">
        <v>28</v>
      </c>
      <c r="E48" t="s">
        <v>17</v>
      </c>
      <c r="F48" t="s">
        <v>18</v>
      </c>
      <c r="G48" t="s">
        <v>69</v>
      </c>
      <c r="H48" t="s">
        <v>20</v>
      </c>
      <c r="I48" t="s">
        <v>48</v>
      </c>
      <c r="J48" t="s">
        <v>31</v>
      </c>
      <c r="K48" t="s">
        <v>22</v>
      </c>
      <c r="L48">
        <v>2</v>
      </c>
      <c r="M48">
        <v>1</v>
      </c>
      <c r="N48">
        <v>2.4</v>
      </c>
      <c r="O48">
        <v>0.6</v>
      </c>
      <c r="P48">
        <v>3498</v>
      </c>
      <c r="Q48" t="str">
        <f t="shared" si="0"/>
        <v/>
      </c>
    </row>
    <row r="49" spans="1:17" x14ac:dyDescent="0.3">
      <c r="A49">
        <v>2020</v>
      </c>
      <c r="B49" s="1">
        <v>43689</v>
      </c>
      <c r="C49" s="2">
        <v>0.5</v>
      </c>
      <c r="D49" t="s">
        <v>28</v>
      </c>
      <c r="E49" t="s">
        <v>17</v>
      </c>
      <c r="F49" t="s">
        <v>18</v>
      </c>
      <c r="G49" t="s">
        <v>57</v>
      </c>
      <c r="H49" t="s">
        <v>20</v>
      </c>
      <c r="I49" t="s">
        <v>86</v>
      </c>
      <c r="J49" t="s">
        <v>23</v>
      </c>
      <c r="K49" t="s">
        <v>36</v>
      </c>
      <c r="L49">
        <v>3</v>
      </c>
      <c r="M49">
        <v>1</v>
      </c>
      <c r="N49">
        <v>2.2000000000000002</v>
      </c>
      <c r="O49">
        <v>0.6</v>
      </c>
      <c r="P49">
        <v>1805</v>
      </c>
      <c r="Q49" t="str">
        <f t="shared" si="0"/>
        <v/>
      </c>
    </row>
    <row r="50" spans="1:17" x14ac:dyDescent="0.3">
      <c r="A50">
        <v>2020</v>
      </c>
      <c r="B50" s="1">
        <v>43689</v>
      </c>
      <c r="C50" s="2">
        <v>0.58333333333333337</v>
      </c>
      <c r="D50" t="s">
        <v>28</v>
      </c>
      <c r="E50" t="s">
        <v>17</v>
      </c>
      <c r="F50" t="s">
        <v>18</v>
      </c>
      <c r="G50" t="s">
        <v>49</v>
      </c>
      <c r="H50" t="s">
        <v>20</v>
      </c>
      <c r="I50" t="s">
        <v>87</v>
      </c>
      <c r="J50" t="s">
        <v>32</v>
      </c>
      <c r="K50" t="s">
        <v>27</v>
      </c>
      <c r="L50">
        <v>1</v>
      </c>
      <c r="M50">
        <v>0</v>
      </c>
      <c r="N50">
        <v>2</v>
      </c>
      <c r="O50">
        <v>0.8</v>
      </c>
      <c r="P50">
        <v>571</v>
      </c>
      <c r="Q50" t="str">
        <f t="shared" si="0"/>
        <v/>
      </c>
    </row>
    <row r="51" spans="1:17" x14ac:dyDescent="0.3">
      <c r="A51">
        <v>2020</v>
      </c>
      <c r="B51" s="1">
        <v>43689</v>
      </c>
      <c r="C51" s="2">
        <v>0.58333333333333337</v>
      </c>
      <c r="D51" t="s">
        <v>28</v>
      </c>
      <c r="E51" t="s">
        <v>17</v>
      </c>
      <c r="F51" t="s">
        <v>18</v>
      </c>
      <c r="G51" t="s">
        <v>37</v>
      </c>
      <c r="H51" t="s">
        <v>20</v>
      </c>
      <c r="I51" t="s">
        <v>88</v>
      </c>
      <c r="J51" t="s">
        <v>39</v>
      </c>
      <c r="K51" t="s">
        <v>44</v>
      </c>
      <c r="L51">
        <v>1</v>
      </c>
      <c r="M51">
        <v>1</v>
      </c>
      <c r="N51">
        <v>1.9</v>
      </c>
      <c r="O51">
        <v>1</v>
      </c>
      <c r="P51">
        <v>565</v>
      </c>
      <c r="Q51" t="str">
        <f t="shared" si="0"/>
        <v/>
      </c>
    </row>
    <row r="52" spans="1:17" x14ac:dyDescent="0.3">
      <c r="A52">
        <v>2020</v>
      </c>
      <c r="B52" s="1">
        <v>43689</v>
      </c>
      <c r="C52" s="2">
        <v>0.60416666666666663</v>
      </c>
      <c r="D52" t="s">
        <v>28</v>
      </c>
      <c r="E52" t="s">
        <v>17</v>
      </c>
      <c r="F52" t="s">
        <v>18</v>
      </c>
      <c r="G52" t="s">
        <v>46</v>
      </c>
      <c r="H52" t="s">
        <v>20</v>
      </c>
      <c r="I52" t="s">
        <v>89</v>
      </c>
      <c r="J52" t="s">
        <v>40</v>
      </c>
      <c r="K52" t="s">
        <v>43</v>
      </c>
      <c r="L52">
        <v>0</v>
      </c>
      <c r="M52">
        <v>3</v>
      </c>
      <c r="N52">
        <v>1.4</v>
      </c>
      <c r="O52">
        <v>1.7</v>
      </c>
      <c r="P52">
        <v>943</v>
      </c>
      <c r="Q52">
        <f t="shared" si="0"/>
        <v>52</v>
      </c>
    </row>
    <row r="53" spans="1:17" x14ac:dyDescent="0.3">
      <c r="A53">
        <v>2020</v>
      </c>
      <c r="B53" s="1">
        <v>43689</v>
      </c>
      <c r="C53" s="2">
        <v>0.625</v>
      </c>
      <c r="D53" t="s">
        <v>28</v>
      </c>
      <c r="E53" t="s">
        <v>17</v>
      </c>
      <c r="F53" t="s">
        <v>18</v>
      </c>
      <c r="G53" t="s">
        <v>24</v>
      </c>
      <c r="H53" t="s">
        <v>20</v>
      </c>
      <c r="I53" t="s">
        <v>90</v>
      </c>
      <c r="J53" t="s">
        <v>26</v>
      </c>
      <c r="K53" t="s">
        <v>35</v>
      </c>
      <c r="L53">
        <v>0</v>
      </c>
      <c r="M53">
        <v>2</v>
      </c>
      <c r="N53">
        <v>0.4</v>
      </c>
      <c r="O53">
        <v>0.6</v>
      </c>
      <c r="P53">
        <v>404</v>
      </c>
      <c r="Q53" t="str">
        <f t="shared" si="0"/>
        <v/>
      </c>
    </row>
    <row r="54" spans="1:17" x14ac:dyDescent="0.3">
      <c r="A54">
        <v>2020</v>
      </c>
      <c r="B54" t="s">
        <v>91</v>
      </c>
      <c r="C54" s="2">
        <v>0.52083333333333337</v>
      </c>
      <c r="D54" t="s">
        <v>28</v>
      </c>
      <c r="E54" t="s">
        <v>17</v>
      </c>
      <c r="F54" t="s">
        <v>18</v>
      </c>
      <c r="G54" t="s">
        <v>63</v>
      </c>
      <c r="H54" t="s">
        <v>20</v>
      </c>
      <c r="I54" t="s">
        <v>59</v>
      </c>
      <c r="J54" t="s">
        <v>22</v>
      </c>
      <c r="K54" t="s">
        <v>27</v>
      </c>
      <c r="L54">
        <v>5</v>
      </c>
      <c r="M54">
        <v>0</v>
      </c>
      <c r="N54">
        <v>3.6</v>
      </c>
      <c r="O54">
        <v>0.4</v>
      </c>
      <c r="P54">
        <v>1173</v>
      </c>
      <c r="Q54" t="str">
        <f t="shared" si="0"/>
        <v/>
      </c>
    </row>
    <row r="55" spans="1:17" x14ac:dyDescent="0.3">
      <c r="A55">
        <v>2020</v>
      </c>
      <c r="B55" t="s">
        <v>91</v>
      </c>
      <c r="C55" s="2">
        <v>0.52083333333333337</v>
      </c>
      <c r="D55" t="s">
        <v>28</v>
      </c>
      <c r="E55" t="s">
        <v>17</v>
      </c>
      <c r="F55" t="s">
        <v>18</v>
      </c>
      <c r="G55" t="s">
        <v>77</v>
      </c>
      <c r="H55" t="s">
        <v>20</v>
      </c>
      <c r="I55" t="s">
        <v>92</v>
      </c>
      <c r="J55" t="s">
        <v>36</v>
      </c>
      <c r="K55" t="s">
        <v>43</v>
      </c>
      <c r="L55">
        <v>1</v>
      </c>
      <c r="M55">
        <v>3</v>
      </c>
      <c r="N55">
        <v>0.7</v>
      </c>
      <c r="O55">
        <v>3.5</v>
      </c>
      <c r="P55">
        <v>451</v>
      </c>
      <c r="Q55">
        <f t="shared" si="0"/>
        <v>55</v>
      </c>
    </row>
    <row r="56" spans="1:17" x14ac:dyDescent="0.3">
      <c r="A56">
        <v>2020</v>
      </c>
      <c r="B56" t="s">
        <v>91</v>
      </c>
      <c r="C56" s="2">
        <v>0.58333333333333337</v>
      </c>
      <c r="D56" t="s">
        <v>28</v>
      </c>
      <c r="E56" t="s">
        <v>17</v>
      </c>
      <c r="F56" t="s">
        <v>18</v>
      </c>
      <c r="G56" t="s">
        <v>46</v>
      </c>
      <c r="H56" t="s">
        <v>20</v>
      </c>
      <c r="I56" t="s">
        <v>42</v>
      </c>
      <c r="J56" t="s">
        <v>40</v>
      </c>
      <c r="K56" t="s">
        <v>32</v>
      </c>
      <c r="L56">
        <v>3</v>
      </c>
      <c r="M56">
        <v>1</v>
      </c>
      <c r="N56">
        <v>4.3</v>
      </c>
      <c r="O56">
        <v>0.4</v>
      </c>
      <c r="P56">
        <v>715</v>
      </c>
      <c r="Q56" t="str">
        <f t="shared" si="0"/>
        <v/>
      </c>
    </row>
    <row r="57" spans="1:17" x14ac:dyDescent="0.3">
      <c r="A57">
        <v>2020</v>
      </c>
      <c r="B57" t="s">
        <v>91</v>
      </c>
      <c r="C57" s="2">
        <v>0.58333333333333337</v>
      </c>
      <c r="D57" t="s">
        <v>28</v>
      </c>
      <c r="E57" t="s">
        <v>17</v>
      </c>
      <c r="F57" t="s">
        <v>18</v>
      </c>
      <c r="G57" t="s">
        <v>37</v>
      </c>
      <c r="H57" t="s">
        <v>20</v>
      </c>
      <c r="I57" t="s">
        <v>93</v>
      </c>
      <c r="J57" t="s">
        <v>39</v>
      </c>
      <c r="K57" t="s">
        <v>31</v>
      </c>
      <c r="L57">
        <v>1</v>
      </c>
      <c r="M57">
        <v>1</v>
      </c>
      <c r="N57">
        <v>0.5</v>
      </c>
      <c r="O57">
        <v>2.9</v>
      </c>
      <c r="P57">
        <v>540</v>
      </c>
      <c r="Q57" t="str">
        <f t="shared" si="0"/>
        <v/>
      </c>
    </row>
    <row r="58" spans="1:17" x14ac:dyDescent="0.3">
      <c r="A58">
        <v>2020</v>
      </c>
      <c r="B58" s="1">
        <v>43952</v>
      </c>
      <c r="C58" s="2">
        <v>0.5</v>
      </c>
      <c r="D58" t="s">
        <v>28</v>
      </c>
      <c r="E58" t="s">
        <v>17</v>
      </c>
      <c r="F58" t="s">
        <v>18</v>
      </c>
      <c r="G58" t="s">
        <v>57</v>
      </c>
      <c r="H58" t="s">
        <v>20</v>
      </c>
      <c r="I58" t="s">
        <v>59</v>
      </c>
      <c r="J58" t="s">
        <v>23</v>
      </c>
      <c r="K58" t="s">
        <v>26</v>
      </c>
      <c r="L58">
        <v>0</v>
      </c>
      <c r="M58">
        <v>1</v>
      </c>
      <c r="N58">
        <v>2.4</v>
      </c>
      <c r="O58">
        <v>0.2</v>
      </c>
      <c r="P58">
        <v>2021</v>
      </c>
      <c r="Q58" t="str">
        <f t="shared" si="0"/>
        <v/>
      </c>
    </row>
    <row r="59" spans="1:17" x14ac:dyDescent="0.3">
      <c r="A59">
        <v>2020</v>
      </c>
      <c r="B59" s="1">
        <v>43952</v>
      </c>
      <c r="C59" s="2">
        <v>0.52083333333333337</v>
      </c>
      <c r="D59" t="s">
        <v>28</v>
      </c>
      <c r="E59" t="s">
        <v>17</v>
      </c>
      <c r="F59" t="s">
        <v>18</v>
      </c>
      <c r="G59" t="s">
        <v>69</v>
      </c>
      <c r="H59" t="s">
        <v>20</v>
      </c>
      <c r="I59" t="s">
        <v>42</v>
      </c>
      <c r="J59" t="s">
        <v>31</v>
      </c>
      <c r="K59" t="s">
        <v>40</v>
      </c>
      <c r="L59">
        <v>3</v>
      </c>
      <c r="M59">
        <v>1</v>
      </c>
      <c r="N59">
        <v>4</v>
      </c>
      <c r="O59">
        <v>1.3</v>
      </c>
      <c r="P59">
        <v>2828</v>
      </c>
      <c r="Q59" t="str">
        <f t="shared" si="0"/>
        <v/>
      </c>
    </row>
    <row r="60" spans="1:17" x14ac:dyDescent="0.3">
      <c r="A60">
        <v>2020</v>
      </c>
      <c r="B60" s="1">
        <v>43952</v>
      </c>
      <c r="C60" s="2">
        <v>0.58333333333333337</v>
      </c>
      <c r="D60" t="s">
        <v>28</v>
      </c>
      <c r="E60" t="s">
        <v>17</v>
      </c>
      <c r="F60" t="s">
        <v>18</v>
      </c>
      <c r="G60" t="s">
        <v>51</v>
      </c>
      <c r="H60" t="s">
        <v>20</v>
      </c>
      <c r="I60" t="s">
        <v>48</v>
      </c>
      <c r="J60" t="s">
        <v>27</v>
      </c>
      <c r="K60" t="s">
        <v>39</v>
      </c>
      <c r="L60">
        <v>1</v>
      </c>
      <c r="M60">
        <v>0</v>
      </c>
      <c r="N60">
        <v>0.7</v>
      </c>
      <c r="O60">
        <v>1.1000000000000001</v>
      </c>
      <c r="P60">
        <v>947</v>
      </c>
      <c r="Q60" t="str">
        <f t="shared" si="0"/>
        <v/>
      </c>
    </row>
    <row r="61" spans="1:17" x14ac:dyDescent="0.3">
      <c r="A61">
        <v>2020</v>
      </c>
      <c r="B61" s="1">
        <v>43952</v>
      </c>
      <c r="C61" s="2">
        <v>0.58333333333333337</v>
      </c>
      <c r="D61" t="s">
        <v>28</v>
      </c>
      <c r="E61" t="s">
        <v>17</v>
      </c>
      <c r="F61" t="s">
        <v>18</v>
      </c>
      <c r="G61" t="s">
        <v>49</v>
      </c>
      <c r="H61" t="s">
        <v>20</v>
      </c>
      <c r="I61" t="s">
        <v>64</v>
      </c>
      <c r="J61" t="s">
        <v>32</v>
      </c>
      <c r="K61" t="s">
        <v>22</v>
      </c>
      <c r="L61">
        <v>1</v>
      </c>
      <c r="M61">
        <v>4</v>
      </c>
      <c r="N61">
        <v>1.3</v>
      </c>
      <c r="O61">
        <v>3.9</v>
      </c>
      <c r="P61">
        <v>1056</v>
      </c>
      <c r="Q61" t="str">
        <f t="shared" si="0"/>
        <v/>
      </c>
    </row>
    <row r="62" spans="1:17" x14ac:dyDescent="0.3">
      <c r="A62">
        <v>2020</v>
      </c>
      <c r="B62" s="1">
        <v>43952</v>
      </c>
      <c r="C62" s="2">
        <v>0.58333333333333337</v>
      </c>
      <c r="D62" t="s">
        <v>28</v>
      </c>
      <c r="E62" t="s">
        <v>17</v>
      </c>
      <c r="F62" t="s">
        <v>18</v>
      </c>
      <c r="G62" t="s">
        <v>41</v>
      </c>
      <c r="H62" t="s">
        <v>20</v>
      </c>
      <c r="I62" t="s">
        <v>79</v>
      </c>
      <c r="J62" t="s">
        <v>43</v>
      </c>
      <c r="K62" t="s">
        <v>35</v>
      </c>
      <c r="L62">
        <v>2</v>
      </c>
      <c r="M62">
        <v>0</v>
      </c>
      <c r="N62">
        <v>2.7</v>
      </c>
      <c r="O62">
        <v>0.3</v>
      </c>
      <c r="P62">
        <v>2106</v>
      </c>
      <c r="Q62">
        <f t="shared" si="0"/>
        <v>62</v>
      </c>
    </row>
    <row r="63" spans="1:17" x14ac:dyDescent="0.3">
      <c r="A63">
        <v>2020</v>
      </c>
      <c r="B63" s="1">
        <v>44136</v>
      </c>
      <c r="C63" s="2">
        <v>0.72916666666666663</v>
      </c>
      <c r="D63" t="s">
        <v>16</v>
      </c>
      <c r="E63" t="s">
        <v>17</v>
      </c>
      <c r="F63" t="s">
        <v>18</v>
      </c>
      <c r="G63" t="s">
        <v>63</v>
      </c>
      <c r="H63" t="s">
        <v>20</v>
      </c>
      <c r="I63" t="s">
        <v>48</v>
      </c>
      <c r="J63" t="s">
        <v>22</v>
      </c>
      <c r="K63" t="s">
        <v>36</v>
      </c>
      <c r="L63">
        <v>3</v>
      </c>
      <c r="M63">
        <v>1</v>
      </c>
      <c r="N63">
        <v>3.1</v>
      </c>
      <c r="O63">
        <v>0.2</v>
      </c>
      <c r="P63">
        <v>1681</v>
      </c>
      <c r="Q63" t="str">
        <f t="shared" si="0"/>
        <v/>
      </c>
    </row>
    <row r="64" spans="1:17" x14ac:dyDescent="0.3">
      <c r="A64">
        <v>2020</v>
      </c>
      <c r="B64" s="1">
        <v>44166</v>
      </c>
      <c r="C64" s="2">
        <v>0.5</v>
      </c>
      <c r="D64" t="s">
        <v>28</v>
      </c>
      <c r="E64" t="s">
        <v>17</v>
      </c>
      <c r="F64" t="s">
        <v>18</v>
      </c>
      <c r="G64" t="s">
        <v>37</v>
      </c>
      <c r="H64" t="s">
        <v>94</v>
      </c>
      <c r="J64" t="s">
        <v>39</v>
      </c>
      <c r="K64" t="s">
        <v>23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tr">
        <f t="shared" si="0"/>
        <v/>
      </c>
    </row>
    <row r="65" spans="1:17" x14ac:dyDescent="0.3">
      <c r="A65">
        <v>2020</v>
      </c>
      <c r="B65" s="1">
        <v>44166</v>
      </c>
      <c r="C65" s="2">
        <v>0.52083333333333337</v>
      </c>
      <c r="D65" t="s">
        <v>28</v>
      </c>
      <c r="E65" t="s">
        <v>17</v>
      </c>
      <c r="F65" t="s">
        <v>18</v>
      </c>
      <c r="G65" t="s">
        <v>51</v>
      </c>
      <c r="H65" t="s">
        <v>20</v>
      </c>
      <c r="I65" t="s">
        <v>67</v>
      </c>
      <c r="J65" t="s">
        <v>27</v>
      </c>
      <c r="K65" t="s">
        <v>43</v>
      </c>
      <c r="L65">
        <v>0</v>
      </c>
      <c r="M65">
        <v>4</v>
      </c>
      <c r="N65">
        <v>0.2</v>
      </c>
      <c r="O65">
        <v>2</v>
      </c>
      <c r="P65">
        <v>1312</v>
      </c>
      <c r="Q65">
        <f t="shared" si="0"/>
        <v>65</v>
      </c>
    </row>
    <row r="66" spans="1:17" x14ac:dyDescent="0.3">
      <c r="A66">
        <v>2020</v>
      </c>
      <c r="B66" s="1">
        <v>44166</v>
      </c>
      <c r="C66" s="2">
        <v>0.58333333333333337</v>
      </c>
      <c r="D66" t="s">
        <v>28</v>
      </c>
      <c r="E66" t="s">
        <v>17</v>
      </c>
      <c r="F66" t="s">
        <v>18</v>
      </c>
      <c r="G66" t="s">
        <v>69</v>
      </c>
      <c r="H66" t="s">
        <v>20</v>
      </c>
      <c r="I66" t="s">
        <v>87</v>
      </c>
      <c r="J66" t="s">
        <v>31</v>
      </c>
      <c r="K66" t="s">
        <v>26</v>
      </c>
      <c r="L66">
        <v>6</v>
      </c>
      <c r="M66">
        <v>1</v>
      </c>
      <c r="N66">
        <v>5.2</v>
      </c>
      <c r="O66">
        <v>0.3</v>
      </c>
      <c r="P66">
        <v>2866</v>
      </c>
      <c r="Q66" t="str">
        <f t="shared" si="0"/>
        <v/>
      </c>
    </row>
    <row r="67" spans="1:17" x14ac:dyDescent="0.3">
      <c r="A67">
        <v>2020</v>
      </c>
      <c r="B67" s="1">
        <v>44166</v>
      </c>
      <c r="C67" s="2">
        <v>0.58333333333333337</v>
      </c>
      <c r="D67" t="s">
        <v>28</v>
      </c>
      <c r="E67" t="s">
        <v>17</v>
      </c>
      <c r="F67" t="s">
        <v>18</v>
      </c>
      <c r="G67" t="s">
        <v>49</v>
      </c>
      <c r="H67" t="s">
        <v>20</v>
      </c>
      <c r="I67" t="s">
        <v>59</v>
      </c>
      <c r="J67" t="s">
        <v>32</v>
      </c>
      <c r="K67" t="s">
        <v>44</v>
      </c>
      <c r="L67">
        <v>2</v>
      </c>
      <c r="M67">
        <v>1</v>
      </c>
      <c r="N67">
        <v>1.2</v>
      </c>
      <c r="O67">
        <v>0.5</v>
      </c>
      <c r="P67">
        <v>855</v>
      </c>
      <c r="Q67" t="str">
        <f t="shared" ref="Q67:Q130" si="1">IF(OR(J67="Arsenal", K67="Arsenal"), ROW(), "")</f>
        <v/>
      </c>
    </row>
    <row r="68" spans="1:17" x14ac:dyDescent="0.3">
      <c r="A68">
        <v>2020</v>
      </c>
      <c r="B68" s="1">
        <v>44166</v>
      </c>
      <c r="C68" s="2">
        <v>0.58333333333333337</v>
      </c>
      <c r="D68" t="s">
        <v>28</v>
      </c>
      <c r="E68" t="s">
        <v>17</v>
      </c>
      <c r="F68" t="s">
        <v>18</v>
      </c>
      <c r="G68" t="s">
        <v>46</v>
      </c>
      <c r="H68" t="s">
        <v>20</v>
      </c>
      <c r="I68" t="s">
        <v>96</v>
      </c>
      <c r="J68" t="s">
        <v>40</v>
      </c>
      <c r="K68" t="s">
        <v>35</v>
      </c>
      <c r="L68">
        <v>1</v>
      </c>
      <c r="M68">
        <v>0</v>
      </c>
      <c r="N68">
        <v>1.2</v>
      </c>
      <c r="O68">
        <v>0.6</v>
      </c>
      <c r="P68">
        <v>733</v>
      </c>
      <c r="Q68" t="str">
        <f t="shared" si="1"/>
        <v/>
      </c>
    </row>
    <row r="69" spans="1:17" x14ac:dyDescent="0.3">
      <c r="A69">
        <v>2020</v>
      </c>
      <c r="B69" t="s">
        <v>97</v>
      </c>
      <c r="C69" s="2">
        <v>0.5</v>
      </c>
      <c r="D69" t="s">
        <v>28</v>
      </c>
      <c r="E69" t="s">
        <v>17</v>
      </c>
      <c r="F69" t="s">
        <v>18</v>
      </c>
      <c r="G69" t="s">
        <v>57</v>
      </c>
      <c r="H69" t="s">
        <v>20</v>
      </c>
      <c r="I69" t="s">
        <v>98</v>
      </c>
      <c r="J69" t="s">
        <v>23</v>
      </c>
      <c r="K69" t="s">
        <v>32</v>
      </c>
      <c r="L69">
        <v>3</v>
      </c>
      <c r="M69">
        <v>0</v>
      </c>
      <c r="N69">
        <v>2.7</v>
      </c>
      <c r="O69">
        <v>0.9</v>
      </c>
      <c r="P69">
        <v>1836</v>
      </c>
      <c r="Q69" t="str">
        <f t="shared" si="1"/>
        <v/>
      </c>
    </row>
    <row r="70" spans="1:17" x14ac:dyDescent="0.3">
      <c r="A70">
        <v>2020</v>
      </c>
      <c r="B70" t="s">
        <v>97</v>
      </c>
      <c r="C70" s="2">
        <v>0.5</v>
      </c>
      <c r="D70" t="s">
        <v>28</v>
      </c>
      <c r="E70" t="s">
        <v>17</v>
      </c>
      <c r="F70" t="s">
        <v>18</v>
      </c>
      <c r="G70" t="s">
        <v>33</v>
      </c>
      <c r="H70" t="s">
        <v>20</v>
      </c>
      <c r="I70" t="s">
        <v>64</v>
      </c>
      <c r="J70" t="s">
        <v>35</v>
      </c>
      <c r="K70" t="s">
        <v>22</v>
      </c>
      <c r="L70">
        <v>0</v>
      </c>
      <c r="M70">
        <v>2</v>
      </c>
      <c r="N70">
        <v>0.2</v>
      </c>
      <c r="O70">
        <v>2.9</v>
      </c>
      <c r="P70">
        <v>1197</v>
      </c>
      <c r="Q70" t="str">
        <f t="shared" si="1"/>
        <v/>
      </c>
    </row>
    <row r="71" spans="1:17" x14ac:dyDescent="0.3">
      <c r="A71">
        <v>2020</v>
      </c>
      <c r="B71" t="s">
        <v>97</v>
      </c>
      <c r="C71" s="2">
        <v>0.58333333333333337</v>
      </c>
      <c r="D71" t="s">
        <v>28</v>
      </c>
      <c r="E71" t="s">
        <v>17</v>
      </c>
      <c r="F71" t="s">
        <v>18</v>
      </c>
      <c r="G71" t="s">
        <v>77</v>
      </c>
      <c r="H71" t="s">
        <v>20</v>
      </c>
      <c r="I71" t="s">
        <v>99</v>
      </c>
      <c r="J71" t="s">
        <v>36</v>
      </c>
      <c r="K71" t="s">
        <v>40</v>
      </c>
      <c r="L71">
        <v>3</v>
      </c>
      <c r="M71">
        <v>1</v>
      </c>
      <c r="N71">
        <v>2</v>
      </c>
      <c r="O71">
        <v>1.1000000000000001</v>
      </c>
      <c r="P71" t="s">
        <v>95</v>
      </c>
      <c r="Q71" t="str">
        <f t="shared" si="1"/>
        <v/>
      </c>
    </row>
    <row r="72" spans="1:17" x14ac:dyDescent="0.3">
      <c r="A72">
        <v>2020</v>
      </c>
      <c r="B72" t="s">
        <v>97</v>
      </c>
      <c r="C72" s="2">
        <v>0.58333333333333337</v>
      </c>
      <c r="D72" t="s">
        <v>28</v>
      </c>
      <c r="E72" t="s">
        <v>17</v>
      </c>
      <c r="F72" t="s">
        <v>18</v>
      </c>
      <c r="G72" t="s">
        <v>41</v>
      </c>
      <c r="H72" t="s">
        <v>20</v>
      </c>
      <c r="I72" t="s">
        <v>25</v>
      </c>
      <c r="J72" t="s">
        <v>43</v>
      </c>
      <c r="K72" t="s">
        <v>31</v>
      </c>
      <c r="L72">
        <v>1</v>
      </c>
      <c r="M72">
        <v>4</v>
      </c>
      <c r="N72">
        <v>0.7</v>
      </c>
      <c r="O72">
        <v>2.2000000000000002</v>
      </c>
      <c r="P72">
        <v>4000</v>
      </c>
      <c r="Q72">
        <f t="shared" si="1"/>
        <v>72</v>
      </c>
    </row>
    <row r="73" spans="1:17" x14ac:dyDescent="0.3">
      <c r="A73">
        <v>2020</v>
      </c>
      <c r="B73" t="s">
        <v>97</v>
      </c>
      <c r="C73" s="2">
        <v>0.625</v>
      </c>
      <c r="D73" t="s">
        <v>28</v>
      </c>
      <c r="E73" t="s">
        <v>17</v>
      </c>
      <c r="F73" t="s">
        <v>18</v>
      </c>
      <c r="G73" t="s">
        <v>24</v>
      </c>
      <c r="H73" t="s">
        <v>20</v>
      </c>
      <c r="I73" t="s">
        <v>100</v>
      </c>
      <c r="J73" t="s">
        <v>26</v>
      </c>
      <c r="K73" t="s">
        <v>39</v>
      </c>
      <c r="L73">
        <v>0</v>
      </c>
      <c r="M73">
        <v>1</v>
      </c>
      <c r="N73">
        <v>1.3</v>
      </c>
      <c r="O73">
        <v>1.4</v>
      </c>
      <c r="P73">
        <v>1007</v>
      </c>
      <c r="Q73" t="str">
        <f t="shared" si="1"/>
        <v/>
      </c>
    </row>
    <row r="74" spans="1:17" x14ac:dyDescent="0.3">
      <c r="A74">
        <v>2020</v>
      </c>
      <c r="B74" t="s">
        <v>97</v>
      </c>
      <c r="C74" s="2">
        <v>0.625</v>
      </c>
      <c r="D74" t="s">
        <v>28</v>
      </c>
      <c r="E74" t="s">
        <v>17</v>
      </c>
      <c r="F74" t="s">
        <v>18</v>
      </c>
      <c r="G74" t="s">
        <v>53</v>
      </c>
      <c r="H74" t="s">
        <v>20</v>
      </c>
      <c r="I74" t="s">
        <v>50</v>
      </c>
      <c r="J74" t="s">
        <v>44</v>
      </c>
      <c r="K74" t="s">
        <v>27</v>
      </c>
      <c r="L74">
        <v>2</v>
      </c>
      <c r="M74">
        <v>1</v>
      </c>
      <c r="N74">
        <v>1.8</v>
      </c>
      <c r="O74">
        <v>2.1</v>
      </c>
      <c r="P74">
        <v>1799</v>
      </c>
      <c r="Q74" t="str">
        <f t="shared" si="1"/>
        <v/>
      </c>
    </row>
    <row r="75" spans="1:17" x14ac:dyDescent="0.3">
      <c r="A75">
        <v>2020</v>
      </c>
      <c r="B75" s="1">
        <v>43863</v>
      </c>
      <c r="C75" s="2">
        <v>0.5</v>
      </c>
      <c r="D75" t="s">
        <v>28</v>
      </c>
      <c r="E75" t="s">
        <v>17</v>
      </c>
      <c r="F75" t="s">
        <v>18</v>
      </c>
      <c r="G75" t="s">
        <v>37</v>
      </c>
      <c r="H75" t="s">
        <v>94</v>
      </c>
      <c r="J75" t="s">
        <v>39</v>
      </c>
      <c r="K75" t="s">
        <v>35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tr">
        <f t="shared" si="1"/>
        <v/>
      </c>
    </row>
    <row r="76" spans="1:17" x14ac:dyDescent="0.3">
      <c r="A76">
        <v>2020</v>
      </c>
      <c r="B76" s="1">
        <v>43863</v>
      </c>
      <c r="C76" s="2">
        <v>0.58333333333333337</v>
      </c>
      <c r="D76" t="s">
        <v>28</v>
      </c>
      <c r="E76" t="s">
        <v>17</v>
      </c>
      <c r="F76" t="s">
        <v>18</v>
      </c>
      <c r="G76" t="s">
        <v>46</v>
      </c>
      <c r="H76" t="s">
        <v>20</v>
      </c>
      <c r="I76" t="s">
        <v>67</v>
      </c>
      <c r="J76" t="s">
        <v>40</v>
      </c>
      <c r="K76" t="s">
        <v>23</v>
      </c>
      <c r="L76">
        <v>1</v>
      </c>
      <c r="M76">
        <v>1</v>
      </c>
      <c r="N76">
        <v>1.8</v>
      </c>
      <c r="O76">
        <v>0.4</v>
      </c>
      <c r="P76">
        <v>1256</v>
      </c>
      <c r="Q76" t="str">
        <f t="shared" si="1"/>
        <v/>
      </c>
    </row>
    <row r="77" spans="1:17" x14ac:dyDescent="0.3">
      <c r="A77">
        <v>2020</v>
      </c>
      <c r="B77" s="1">
        <v>43863</v>
      </c>
      <c r="C77" s="2">
        <v>0.58333333333333337</v>
      </c>
      <c r="D77" t="s">
        <v>28</v>
      </c>
      <c r="E77" t="s">
        <v>17</v>
      </c>
      <c r="F77" t="s">
        <v>18</v>
      </c>
      <c r="G77" t="s">
        <v>69</v>
      </c>
      <c r="H77" t="s">
        <v>20</v>
      </c>
      <c r="I77" t="s">
        <v>48</v>
      </c>
      <c r="J77" t="s">
        <v>31</v>
      </c>
      <c r="K77" t="s">
        <v>44</v>
      </c>
      <c r="L77">
        <v>8</v>
      </c>
      <c r="M77">
        <v>0</v>
      </c>
      <c r="N77">
        <v>6.5</v>
      </c>
      <c r="O77">
        <v>0.2</v>
      </c>
      <c r="P77">
        <v>3304</v>
      </c>
      <c r="Q77" t="str">
        <f t="shared" si="1"/>
        <v/>
      </c>
    </row>
    <row r="78" spans="1:17" x14ac:dyDescent="0.3">
      <c r="A78">
        <v>2020</v>
      </c>
      <c r="B78" s="1">
        <v>43863</v>
      </c>
      <c r="C78" s="2">
        <v>0.58333333333333337</v>
      </c>
      <c r="D78" t="s">
        <v>28</v>
      </c>
      <c r="E78" t="s">
        <v>17</v>
      </c>
      <c r="F78" t="s">
        <v>18</v>
      </c>
      <c r="G78" t="s">
        <v>63</v>
      </c>
      <c r="H78" t="s">
        <v>20</v>
      </c>
      <c r="I78" t="s">
        <v>42</v>
      </c>
      <c r="J78" t="s">
        <v>22</v>
      </c>
      <c r="K78" t="s">
        <v>43</v>
      </c>
      <c r="L78">
        <v>2</v>
      </c>
      <c r="M78">
        <v>1</v>
      </c>
      <c r="N78">
        <v>0.5</v>
      </c>
      <c r="O78">
        <v>2.1</v>
      </c>
      <c r="P78">
        <v>3664</v>
      </c>
      <c r="Q78">
        <f t="shared" si="1"/>
        <v>78</v>
      </c>
    </row>
    <row r="79" spans="1:17" x14ac:dyDescent="0.3">
      <c r="A79">
        <v>2020</v>
      </c>
      <c r="B79" s="1">
        <v>43863</v>
      </c>
      <c r="C79" s="2">
        <v>0.58333333333333337</v>
      </c>
      <c r="D79" t="s">
        <v>28</v>
      </c>
      <c r="E79" t="s">
        <v>17</v>
      </c>
      <c r="F79" t="s">
        <v>18</v>
      </c>
      <c r="G79" t="s">
        <v>51</v>
      </c>
      <c r="H79" t="s">
        <v>20</v>
      </c>
      <c r="I79" t="s">
        <v>25</v>
      </c>
      <c r="J79" t="s">
        <v>27</v>
      </c>
      <c r="K79" t="s">
        <v>36</v>
      </c>
      <c r="L79">
        <v>1</v>
      </c>
      <c r="M79">
        <v>0</v>
      </c>
      <c r="N79">
        <v>1.2</v>
      </c>
      <c r="O79">
        <v>0.6</v>
      </c>
      <c r="P79">
        <v>830</v>
      </c>
      <c r="Q79" t="str">
        <f t="shared" si="1"/>
        <v/>
      </c>
    </row>
    <row r="80" spans="1:17" x14ac:dyDescent="0.3">
      <c r="A80">
        <v>2020</v>
      </c>
      <c r="B80" s="1">
        <v>44076</v>
      </c>
      <c r="C80" s="2">
        <v>0.58333333333333337</v>
      </c>
      <c r="D80" t="s">
        <v>28</v>
      </c>
      <c r="E80" t="s">
        <v>17</v>
      </c>
      <c r="F80" t="s">
        <v>18</v>
      </c>
      <c r="G80" t="s">
        <v>33</v>
      </c>
      <c r="H80" t="s">
        <v>94</v>
      </c>
      <c r="J80" t="s">
        <v>35</v>
      </c>
      <c r="K80" t="s">
        <v>27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tr">
        <f t="shared" si="1"/>
        <v/>
      </c>
    </row>
    <row r="81" spans="1:17" x14ac:dyDescent="0.3">
      <c r="A81">
        <v>2020</v>
      </c>
      <c r="B81" s="1">
        <v>44076</v>
      </c>
      <c r="C81" s="2">
        <v>0.625</v>
      </c>
      <c r="D81" t="s">
        <v>28</v>
      </c>
      <c r="E81" t="s">
        <v>17</v>
      </c>
      <c r="F81" t="s">
        <v>18</v>
      </c>
      <c r="G81" t="s">
        <v>24</v>
      </c>
      <c r="H81" t="s">
        <v>94</v>
      </c>
      <c r="J81" t="s">
        <v>26</v>
      </c>
      <c r="K81" t="s">
        <v>40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tr">
        <f t="shared" si="1"/>
        <v/>
      </c>
    </row>
    <row r="82" spans="1:17" x14ac:dyDescent="0.3">
      <c r="A82">
        <v>2020</v>
      </c>
      <c r="B82" s="1">
        <v>44167</v>
      </c>
      <c r="C82" s="2">
        <v>0.79166666666666663</v>
      </c>
      <c r="D82" t="s">
        <v>85</v>
      </c>
      <c r="E82" t="s">
        <v>17</v>
      </c>
      <c r="F82" t="s">
        <v>18</v>
      </c>
      <c r="G82" t="s">
        <v>69</v>
      </c>
      <c r="H82" t="s">
        <v>20</v>
      </c>
      <c r="I82" t="s">
        <v>73</v>
      </c>
      <c r="J82" t="s">
        <v>31</v>
      </c>
      <c r="K82" t="s">
        <v>35</v>
      </c>
      <c r="L82">
        <v>2</v>
      </c>
      <c r="M82">
        <v>0</v>
      </c>
      <c r="N82">
        <v>2.1</v>
      </c>
      <c r="O82">
        <v>0.1</v>
      </c>
      <c r="P82">
        <v>1928</v>
      </c>
      <c r="Q82" t="str">
        <f t="shared" si="1"/>
        <v/>
      </c>
    </row>
    <row r="83" spans="1:17" x14ac:dyDescent="0.3">
      <c r="A83">
        <v>2020</v>
      </c>
      <c r="B83" s="1">
        <v>44167</v>
      </c>
      <c r="C83" s="2">
        <v>0.79166666666666663</v>
      </c>
      <c r="D83" t="s">
        <v>85</v>
      </c>
      <c r="E83" t="s">
        <v>17</v>
      </c>
      <c r="F83" t="s">
        <v>18</v>
      </c>
      <c r="G83" t="s">
        <v>63</v>
      </c>
      <c r="H83" t="s">
        <v>20</v>
      </c>
      <c r="I83" t="s">
        <v>98</v>
      </c>
      <c r="J83" t="s">
        <v>22</v>
      </c>
      <c r="K83" t="s">
        <v>26</v>
      </c>
      <c r="L83">
        <v>1</v>
      </c>
      <c r="M83">
        <v>0</v>
      </c>
      <c r="N83">
        <v>1.1000000000000001</v>
      </c>
      <c r="O83">
        <v>0.1</v>
      </c>
      <c r="P83">
        <v>858</v>
      </c>
      <c r="Q83" t="str">
        <f t="shared" si="1"/>
        <v/>
      </c>
    </row>
    <row r="84" spans="1:17" x14ac:dyDescent="0.3">
      <c r="A84">
        <v>2020</v>
      </c>
      <c r="B84" s="1">
        <v>44167</v>
      </c>
      <c r="C84" s="2">
        <v>0.8125</v>
      </c>
      <c r="D84" t="s">
        <v>85</v>
      </c>
      <c r="E84" t="s">
        <v>17</v>
      </c>
      <c r="F84" t="s">
        <v>18</v>
      </c>
      <c r="G84" t="s">
        <v>49</v>
      </c>
      <c r="H84" t="s">
        <v>20</v>
      </c>
      <c r="I84" t="s">
        <v>62</v>
      </c>
      <c r="J84" t="s">
        <v>32</v>
      </c>
      <c r="K84" t="s">
        <v>36</v>
      </c>
      <c r="L84">
        <v>2</v>
      </c>
      <c r="M84">
        <v>2</v>
      </c>
      <c r="N84">
        <v>0.9</v>
      </c>
      <c r="O84">
        <v>1.7</v>
      </c>
      <c r="P84">
        <v>388</v>
      </c>
      <c r="Q84" t="str">
        <f t="shared" si="1"/>
        <v/>
      </c>
    </row>
    <row r="85" spans="1:17" x14ac:dyDescent="0.3">
      <c r="A85">
        <v>2020</v>
      </c>
      <c r="B85" s="1">
        <v>44167</v>
      </c>
      <c r="C85" s="2">
        <v>0.8125</v>
      </c>
      <c r="D85" t="s">
        <v>85</v>
      </c>
      <c r="E85" t="s">
        <v>17</v>
      </c>
      <c r="F85" t="s">
        <v>18</v>
      </c>
      <c r="G85" t="s">
        <v>46</v>
      </c>
      <c r="H85" t="s">
        <v>20</v>
      </c>
      <c r="I85" t="s">
        <v>25</v>
      </c>
      <c r="J85" t="s">
        <v>40</v>
      </c>
      <c r="K85" t="s">
        <v>44</v>
      </c>
      <c r="L85">
        <v>2</v>
      </c>
      <c r="M85">
        <v>0</v>
      </c>
      <c r="N85">
        <v>2</v>
      </c>
      <c r="O85">
        <v>0</v>
      </c>
      <c r="P85">
        <v>573</v>
      </c>
      <c r="Q85" t="str">
        <f t="shared" si="1"/>
        <v/>
      </c>
    </row>
    <row r="86" spans="1:17" x14ac:dyDescent="0.3">
      <c r="A86">
        <v>2020</v>
      </c>
      <c r="B86" s="1">
        <v>44167</v>
      </c>
      <c r="C86" s="2">
        <v>0.82291666666666663</v>
      </c>
      <c r="D86" t="s">
        <v>85</v>
      </c>
      <c r="E86" t="s">
        <v>17</v>
      </c>
      <c r="F86" t="s">
        <v>18</v>
      </c>
      <c r="G86" t="s">
        <v>51</v>
      </c>
      <c r="H86" t="s">
        <v>20</v>
      </c>
      <c r="I86" t="s">
        <v>100</v>
      </c>
      <c r="J86" t="s">
        <v>27</v>
      </c>
      <c r="K86" t="s">
        <v>23</v>
      </c>
      <c r="L86">
        <v>1</v>
      </c>
      <c r="M86">
        <v>1</v>
      </c>
      <c r="N86">
        <v>2.1</v>
      </c>
      <c r="O86">
        <v>0.6</v>
      </c>
      <c r="P86">
        <v>905</v>
      </c>
      <c r="Q86" t="str">
        <f t="shared" si="1"/>
        <v/>
      </c>
    </row>
    <row r="87" spans="1:17" x14ac:dyDescent="0.3">
      <c r="A87">
        <v>2020</v>
      </c>
      <c r="B87" t="s">
        <v>101</v>
      </c>
      <c r="C87" s="2">
        <v>0.79166666666666663</v>
      </c>
      <c r="D87" t="s">
        <v>102</v>
      </c>
      <c r="E87" t="s">
        <v>17</v>
      </c>
      <c r="F87" t="s">
        <v>18</v>
      </c>
      <c r="G87" t="s">
        <v>37</v>
      </c>
      <c r="H87" t="s">
        <v>20</v>
      </c>
      <c r="I87" t="s">
        <v>21</v>
      </c>
      <c r="J87" t="s">
        <v>39</v>
      </c>
      <c r="K87" t="s">
        <v>43</v>
      </c>
      <c r="L87">
        <v>2</v>
      </c>
      <c r="M87">
        <v>3</v>
      </c>
      <c r="N87">
        <v>0.8</v>
      </c>
      <c r="O87">
        <v>1.9</v>
      </c>
      <c r="P87">
        <v>660</v>
      </c>
      <c r="Q87">
        <f t="shared" si="1"/>
        <v>87</v>
      </c>
    </row>
    <row r="88" spans="1:17" x14ac:dyDescent="0.3">
      <c r="A88">
        <v>2020</v>
      </c>
      <c r="B88" t="s">
        <v>103</v>
      </c>
      <c r="C88" s="2">
        <v>0.52083333333333337</v>
      </c>
      <c r="D88" t="s">
        <v>28</v>
      </c>
      <c r="E88" t="s">
        <v>17</v>
      </c>
      <c r="F88" t="s">
        <v>18</v>
      </c>
      <c r="G88" t="s">
        <v>77</v>
      </c>
      <c r="H88" t="s">
        <v>20</v>
      </c>
      <c r="I88" t="s">
        <v>104</v>
      </c>
      <c r="J88" t="s">
        <v>36</v>
      </c>
      <c r="K88" t="s">
        <v>23</v>
      </c>
      <c r="L88">
        <v>2</v>
      </c>
      <c r="M88">
        <v>3</v>
      </c>
      <c r="N88">
        <v>1.4</v>
      </c>
      <c r="O88">
        <v>1.3</v>
      </c>
      <c r="P88">
        <v>893</v>
      </c>
      <c r="Q88" t="str">
        <f t="shared" si="1"/>
        <v/>
      </c>
    </row>
    <row r="89" spans="1:17" x14ac:dyDescent="0.3">
      <c r="A89">
        <v>2020</v>
      </c>
      <c r="B89" t="s">
        <v>103</v>
      </c>
      <c r="C89" s="2">
        <v>0.58333333333333337</v>
      </c>
      <c r="D89" t="s">
        <v>28</v>
      </c>
      <c r="E89" t="s">
        <v>17</v>
      </c>
      <c r="F89" t="s">
        <v>18</v>
      </c>
      <c r="G89" t="s">
        <v>33</v>
      </c>
      <c r="H89" t="s">
        <v>20</v>
      </c>
      <c r="I89" t="s">
        <v>42</v>
      </c>
      <c r="J89" t="s">
        <v>35</v>
      </c>
      <c r="K89" t="s">
        <v>26</v>
      </c>
      <c r="L89">
        <v>0</v>
      </c>
      <c r="M89">
        <v>1</v>
      </c>
      <c r="N89">
        <v>0.6</v>
      </c>
      <c r="O89">
        <v>0.7</v>
      </c>
      <c r="P89">
        <v>659</v>
      </c>
      <c r="Q89" t="str">
        <f t="shared" si="1"/>
        <v/>
      </c>
    </row>
    <row r="90" spans="1:17" x14ac:dyDescent="0.3">
      <c r="A90">
        <v>2020</v>
      </c>
      <c r="B90" t="s">
        <v>103</v>
      </c>
      <c r="C90" s="2">
        <v>0.58333333333333337</v>
      </c>
      <c r="D90" t="s">
        <v>28</v>
      </c>
      <c r="E90" t="s">
        <v>17</v>
      </c>
      <c r="F90" t="s">
        <v>18</v>
      </c>
      <c r="G90" t="s">
        <v>63</v>
      </c>
      <c r="H90" t="s">
        <v>20</v>
      </c>
      <c r="I90" t="s">
        <v>21</v>
      </c>
      <c r="J90" t="s">
        <v>22</v>
      </c>
      <c r="K90" t="s">
        <v>31</v>
      </c>
      <c r="L90">
        <v>3</v>
      </c>
      <c r="M90">
        <v>3</v>
      </c>
      <c r="N90">
        <v>2.6</v>
      </c>
      <c r="O90">
        <v>1.2</v>
      </c>
      <c r="P90">
        <v>3542</v>
      </c>
      <c r="Q90" t="str">
        <f t="shared" si="1"/>
        <v/>
      </c>
    </row>
    <row r="91" spans="1:17" x14ac:dyDescent="0.3">
      <c r="A91">
        <v>2020</v>
      </c>
      <c r="B91" t="s">
        <v>103</v>
      </c>
      <c r="C91" s="2">
        <v>0.58333333333333337</v>
      </c>
      <c r="D91" t="s">
        <v>28</v>
      </c>
      <c r="E91" t="s">
        <v>17</v>
      </c>
      <c r="F91" t="s">
        <v>18</v>
      </c>
      <c r="G91" t="s">
        <v>41</v>
      </c>
      <c r="H91" t="s">
        <v>94</v>
      </c>
      <c r="J91" t="s">
        <v>43</v>
      </c>
      <c r="K91" t="s">
        <v>40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  <c r="Q91">
        <f t="shared" si="1"/>
        <v>91</v>
      </c>
    </row>
    <row r="92" spans="1:17" x14ac:dyDescent="0.3">
      <c r="A92">
        <v>2020</v>
      </c>
      <c r="B92" t="s">
        <v>103</v>
      </c>
      <c r="C92" s="2">
        <v>0.58333333333333337</v>
      </c>
      <c r="D92" t="s">
        <v>28</v>
      </c>
      <c r="E92" t="s">
        <v>17</v>
      </c>
      <c r="F92" t="s">
        <v>18</v>
      </c>
      <c r="G92" t="s">
        <v>51</v>
      </c>
      <c r="H92" t="s">
        <v>20</v>
      </c>
      <c r="I92" t="s">
        <v>93</v>
      </c>
      <c r="J92" t="s">
        <v>27</v>
      </c>
      <c r="K92" t="s">
        <v>32</v>
      </c>
      <c r="L92">
        <v>0</v>
      </c>
      <c r="M92">
        <v>1</v>
      </c>
      <c r="N92">
        <v>0.6</v>
      </c>
      <c r="O92">
        <v>1.2</v>
      </c>
      <c r="P92">
        <v>964</v>
      </c>
      <c r="Q92" t="str">
        <f t="shared" si="1"/>
        <v/>
      </c>
    </row>
    <row r="93" spans="1:17" x14ac:dyDescent="0.3">
      <c r="A93">
        <v>2020</v>
      </c>
      <c r="B93" t="s">
        <v>103</v>
      </c>
      <c r="C93" s="2">
        <v>0.625</v>
      </c>
      <c r="D93" t="s">
        <v>28</v>
      </c>
      <c r="E93" t="s">
        <v>17</v>
      </c>
      <c r="F93" t="s">
        <v>18</v>
      </c>
      <c r="G93" t="s">
        <v>53</v>
      </c>
      <c r="H93" t="s">
        <v>20</v>
      </c>
      <c r="I93" t="s">
        <v>84</v>
      </c>
      <c r="J93" t="s">
        <v>44</v>
      </c>
      <c r="K93" t="s">
        <v>39</v>
      </c>
      <c r="L93">
        <v>4</v>
      </c>
      <c r="M93">
        <v>2</v>
      </c>
      <c r="N93">
        <v>1.6</v>
      </c>
      <c r="O93">
        <v>1.5</v>
      </c>
      <c r="P93">
        <v>1877</v>
      </c>
      <c r="Q93" t="str">
        <f t="shared" si="1"/>
        <v/>
      </c>
    </row>
    <row r="94" spans="1:17" x14ac:dyDescent="0.3">
      <c r="A94">
        <v>2020</v>
      </c>
      <c r="B94" t="s">
        <v>105</v>
      </c>
      <c r="C94" s="2">
        <v>0.5</v>
      </c>
      <c r="D94" t="s">
        <v>28</v>
      </c>
      <c r="E94" t="s">
        <v>17</v>
      </c>
      <c r="F94" t="s">
        <v>18</v>
      </c>
      <c r="G94" t="s">
        <v>57</v>
      </c>
      <c r="H94" t="s">
        <v>94</v>
      </c>
      <c r="J94" t="s">
        <v>23</v>
      </c>
      <c r="K94" t="s">
        <v>44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tr">
        <f t="shared" si="1"/>
        <v/>
      </c>
    </row>
    <row r="95" spans="1:17" x14ac:dyDescent="0.3">
      <c r="A95">
        <v>2020</v>
      </c>
      <c r="B95" t="s">
        <v>105</v>
      </c>
      <c r="C95" s="2">
        <v>0.58333333333333337</v>
      </c>
      <c r="D95" t="s">
        <v>28</v>
      </c>
      <c r="E95" t="s">
        <v>17</v>
      </c>
      <c r="F95" t="s">
        <v>18</v>
      </c>
      <c r="G95" t="s">
        <v>37</v>
      </c>
      <c r="H95" t="s">
        <v>94</v>
      </c>
      <c r="J95" t="s">
        <v>39</v>
      </c>
      <c r="K95" t="s">
        <v>22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  <c r="Q95" t="str">
        <f t="shared" si="1"/>
        <v/>
      </c>
    </row>
    <row r="96" spans="1:17" x14ac:dyDescent="0.3">
      <c r="A96">
        <v>2020</v>
      </c>
      <c r="B96" t="s">
        <v>105</v>
      </c>
      <c r="C96" s="2">
        <v>0.58333333333333337</v>
      </c>
      <c r="D96" t="s">
        <v>28</v>
      </c>
      <c r="E96" t="s">
        <v>17</v>
      </c>
      <c r="F96" t="s">
        <v>18</v>
      </c>
      <c r="G96" t="s">
        <v>49</v>
      </c>
      <c r="H96" t="s">
        <v>94</v>
      </c>
      <c r="J96" t="s">
        <v>32</v>
      </c>
      <c r="K96" t="s">
        <v>35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  <c r="Q96" t="str">
        <f t="shared" si="1"/>
        <v/>
      </c>
    </row>
    <row r="97" spans="1:17" x14ac:dyDescent="0.3">
      <c r="A97">
        <v>2020</v>
      </c>
      <c r="B97" t="s">
        <v>105</v>
      </c>
      <c r="C97" s="2">
        <v>0.58333333333333337</v>
      </c>
      <c r="D97" t="s">
        <v>28</v>
      </c>
      <c r="E97" t="s">
        <v>17</v>
      </c>
      <c r="F97" t="s">
        <v>18</v>
      </c>
      <c r="G97" t="s">
        <v>69</v>
      </c>
      <c r="H97" t="s">
        <v>94</v>
      </c>
      <c r="J97" t="s">
        <v>31</v>
      </c>
      <c r="K97" t="s">
        <v>36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tr">
        <f t="shared" si="1"/>
        <v/>
      </c>
    </row>
    <row r="98" spans="1:17" x14ac:dyDescent="0.3">
      <c r="A98">
        <v>2020</v>
      </c>
      <c r="B98" t="s">
        <v>105</v>
      </c>
      <c r="C98" s="2">
        <v>0.58333333333333337</v>
      </c>
      <c r="D98" t="s">
        <v>28</v>
      </c>
      <c r="E98" t="s">
        <v>17</v>
      </c>
      <c r="F98" t="s">
        <v>18</v>
      </c>
      <c r="G98" t="s">
        <v>46</v>
      </c>
      <c r="H98" t="s">
        <v>94</v>
      </c>
      <c r="J98" t="s">
        <v>40</v>
      </c>
      <c r="K98" t="s">
        <v>27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tr">
        <f t="shared" si="1"/>
        <v/>
      </c>
    </row>
    <row r="99" spans="1:17" x14ac:dyDescent="0.3">
      <c r="A99">
        <v>2020</v>
      </c>
      <c r="B99" t="s">
        <v>105</v>
      </c>
      <c r="C99" s="2">
        <v>0.625</v>
      </c>
      <c r="D99" t="s">
        <v>28</v>
      </c>
      <c r="E99" t="s">
        <v>17</v>
      </c>
      <c r="F99" t="s">
        <v>18</v>
      </c>
      <c r="G99" t="s">
        <v>24</v>
      </c>
      <c r="H99" t="s">
        <v>94</v>
      </c>
      <c r="J99" t="s">
        <v>26</v>
      </c>
      <c r="K99" t="s">
        <v>43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>
        <f t="shared" si="1"/>
        <v>99</v>
      </c>
    </row>
    <row r="100" spans="1:17" x14ac:dyDescent="0.3">
      <c r="A100">
        <v>2020</v>
      </c>
      <c r="B100" t="s">
        <v>106</v>
      </c>
      <c r="C100" s="2">
        <v>0.79166666666666663</v>
      </c>
      <c r="D100" t="s">
        <v>85</v>
      </c>
      <c r="E100" t="s">
        <v>17</v>
      </c>
      <c r="F100" t="s">
        <v>18</v>
      </c>
      <c r="G100" t="s">
        <v>77</v>
      </c>
      <c r="H100" t="s">
        <v>94</v>
      </c>
      <c r="J100" t="s">
        <v>36</v>
      </c>
      <c r="K100" t="s">
        <v>39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  <c r="Q100" t="str">
        <f t="shared" si="1"/>
        <v/>
      </c>
    </row>
    <row r="101" spans="1:17" x14ac:dyDescent="0.3">
      <c r="A101">
        <v>2020</v>
      </c>
      <c r="B101" t="s">
        <v>106</v>
      </c>
      <c r="C101" s="2">
        <v>0.8125</v>
      </c>
      <c r="D101" t="s">
        <v>85</v>
      </c>
      <c r="E101" t="s">
        <v>17</v>
      </c>
      <c r="F101" t="s">
        <v>18</v>
      </c>
      <c r="G101" t="s">
        <v>33</v>
      </c>
      <c r="H101" t="s">
        <v>94</v>
      </c>
      <c r="J101" t="s">
        <v>35</v>
      </c>
      <c r="K101" t="s">
        <v>23</v>
      </c>
      <c r="L101" t="s">
        <v>95</v>
      </c>
      <c r="M101" t="s">
        <v>95</v>
      </c>
      <c r="N101" t="s">
        <v>95</v>
      </c>
      <c r="O101" t="s">
        <v>95</v>
      </c>
      <c r="P101" t="s">
        <v>95</v>
      </c>
      <c r="Q101" t="str">
        <f t="shared" si="1"/>
        <v/>
      </c>
    </row>
    <row r="102" spans="1:17" x14ac:dyDescent="0.3">
      <c r="A102">
        <v>2020</v>
      </c>
      <c r="B102" t="s">
        <v>107</v>
      </c>
      <c r="C102" s="2">
        <v>0.625</v>
      </c>
      <c r="D102" t="s">
        <v>16</v>
      </c>
      <c r="E102" t="s">
        <v>17</v>
      </c>
      <c r="F102" t="s">
        <v>18</v>
      </c>
      <c r="G102" t="s">
        <v>57</v>
      </c>
      <c r="H102" t="s">
        <v>94</v>
      </c>
      <c r="J102" t="s">
        <v>23</v>
      </c>
      <c r="K102" t="s">
        <v>22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  <c r="Q102" t="str">
        <f t="shared" si="1"/>
        <v/>
      </c>
    </row>
    <row r="103" spans="1:17" x14ac:dyDescent="0.3">
      <c r="A103">
        <v>2020</v>
      </c>
      <c r="B103" t="s">
        <v>108</v>
      </c>
      <c r="C103" s="2">
        <v>0.5</v>
      </c>
      <c r="D103" t="s">
        <v>28</v>
      </c>
      <c r="E103" t="s">
        <v>17</v>
      </c>
      <c r="F103" t="s">
        <v>18</v>
      </c>
      <c r="G103" t="s">
        <v>53</v>
      </c>
      <c r="H103" t="s">
        <v>94</v>
      </c>
      <c r="J103" t="s">
        <v>44</v>
      </c>
      <c r="K103" t="s">
        <v>43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>
        <f t="shared" si="1"/>
        <v>103</v>
      </c>
    </row>
    <row r="104" spans="1:17" x14ac:dyDescent="0.3">
      <c r="A104">
        <v>2020</v>
      </c>
      <c r="B104" t="s">
        <v>108</v>
      </c>
      <c r="C104" s="2">
        <v>0.52083333333333337</v>
      </c>
      <c r="D104" t="s">
        <v>28</v>
      </c>
      <c r="E104" t="s">
        <v>17</v>
      </c>
      <c r="F104" t="s">
        <v>18</v>
      </c>
      <c r="G104" t="s">
        <v>77</v>
      </c>
      <c r="H104" t="s">
        <v>94</v>
      </c>
      <c r="J104" t="s">
        <v>36</v>
      </c>
      <c r="K104" t="s">
        <v>35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tr">
        <f t="shared" si="1"/>
        <v/>
      </c>
    </row>
    <row r="105" spans="1:17" x14ac:dyDescent="0.3">
      <c r="A105">
        <v>2020</v>
      </c>
      <c r="B105" t="s">
        <v>108</v>
      </c>
      <c r="C105" s="2">
        <v>0.58333333333333337</v>
      </c>
      <c r="D105" t="s">
        <v>28</v>
      </c>
      <c r="E105" t="s">
        <v>17</v>
      </c>
      <c r="F105" t="s">
        <v>18</v>
      </c>
      <c r="G105" t="s">
        <v>49</v>
      </c>
      <c r="H105" t="s">
        <v>94</v>
      </c>
      <c r="J105" t="s">
        <v>32</v>
      </c>
      <c r="K105" t="s">
        <v>31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  <c r="Q105" t="str">
        <f t="shared" si="1"/>
        <v/>
      </c>
    </row>
    <row r="106" spans="1:17" x14ac:dyDescent="0.3">
      <c r="A106">
        <v>2020</v>
      </c>
      <c r="B106" t="s">
        <v>108</v>
      </c>
      <c r="C106" s="2">
        <v>0.58333333333333337</v>
      </c>
      <c r="D106" t="s">
        <v>28</v>
      </c>
      <c r="E106" t="s">
        <v>17</v>
      </c>
      <c r="F106" t="s">
        <v>18</v>
      </c>
      <c r="G106" t="s">
        <v>51</v>
      </c>
      <c r="H106" t="s">
        <v>94</v>
      </c>
      <c r="J106" t="s">
        <v>27</v>
      </c>
      <c r="K106" t="s">
        <v>26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  <c r="Q106" t="str">
        <f t="shared" si="1"/>
        <v/>
      </c>
    </row>
    <row r="107" spans="1:17" x14ac:dyDescent="0.3">
      <c r="A107">
        <v>2020</v>
      </c>
      <c r="B107" t="s">
        <v>108</v>
      </c>
      <c r="C107" s="2">
        <v>0.58333333333333337</v>
      </c>
      <c r="D107" t="s">
        <v>28</v>
      </c>
      <c r="E107" t="s">
        <v>17</v>
      </c>
      <c r="F107" t="s">
        <v>18</v>
      </c>
      <c r="G107" t="s">
        <v>46</v>
      </c>
      <c r="H107" t="s">
        <v>94</v>
      </c>
      <c r="J107" t="s">
        <v>40</v>
      </c>
      <c r="K107" t="s">
        <v>39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  <c r="Q107" t="str">
        <f t="shared" si="1"/>
        <v/>
      </c>
    </row>
    <row r="108" spans="1:17" x14ac:dyDescent="0.3">
      <c r="A108">
        <v>2020</v>
      </c>
      <c r="B108" s="1">
        <v>43834</v>
      </c>
      <c r="C108" s="2">
        <v>0.8125</v>
      </c>
      <c r="D108" t="s">
        <v>85</v>
      </c>
      <c r="E108" t="s">
        <v>17</v>
      </c>
      <c r="F108" t="s">
        <v>18</v>
      </c>
      <c r="G108" t="s">
        <v>53</v>
      </c>
      <c r="H108" t="s">
        <v>94</v>
      </c>
      <c r="I108" t="s">
        <v>109</v>
      </c>
      <c r="J108" t="s">
        <v>44</v>
      </c>
      <c r="K108" t="s">
        <v>36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tr">
        <f t="shared" si="1"/>
        <v/>
      </c>
    </row>
    <row r="109" spans="1:17" x14ac:dyDescent="0.3">
      <c r="A109">
        <v>2020</v>
      </c>
      <c r="B109" s="1">
        <v>43955</v>
      </c>
      <c r="C109" s="2">
        <v>0.58333333333333337</v>
      </c>
      <c r="D109" t="s">
        <v>28</v>
      </c>
      <c r="E109" t="s">
        <v>17</v>
      </c>
      <c r="F109" t="s">
        <v>18</v>
      </c>
      <c r="G109" t="s">
        <v>33</v>
      </c>
      <c r="H109" t="s">
        <v>94</v>
      </c>
      <c r="J109" t="s">
        <v>35</v>
      </c>
      <c r="K109" t="s">
        <v>44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  <c r="Q109" t="str">
        <f t="shared" si="1"/>
        <v/>
      </c>
    </row>
    <row r="110" spans="1:17" x14ac:dyDescent="0.3">
      <c r="A110">
        <v>2020</v>
      </c>
      <c r="B110" s="1">
        <v>43955</v>
      </c>
      <c r="C110" s="2">
        <v>0.58333333333333337</v>
      </c>
      <c r="D110" t="s">
        <v>28</v>
      </c>
      <c r="E110" t="s">
        <v>17</v>
      </c>
      <c r="F110" t="s">
        <v>18</v>
      </c>
      <c r="G110" t="s">
        <v>37</v>
      </c>
      <c r="H110" t="s">
        <v>94</v>
      </c>
      <c r="J110" t="s">
        <v>39</v>
      </c>
      <c r="K110" t="s">
        <v>32</v>
      </c>
      <c r="L110" t="s">
        <v>95</v>
      </c>
      <c r="M110" t="s">
        <v>95</v>
      </c>
      <c r="N110" t="s">
        <v>95</v>
      </c>
      <c r="O110" t="s">
        <v>95</v>
      </c>
      <c r="P110" t="s">
        <v>95</v>
      </c>
      <c r="Q110" t="str">
        <f t="shared" si="1"/>
        <v/>
      </c>
    </row>
    <row r="111" spans="1:17" x14ac:dyDescent="0.3">
      <c r="A111">
        <v>2020</v>
      </c>
      <c r="B111" s="1">
        <v>43955</v>
      </c>
      <c r="C111" s="2">
        <v>0.58333333333333337</v>
      </c>
      <c r="D111" t="s">
        <v>28</v>
      </c>
      <c r="E111" t="s">
        <v>17</v>
      </c>
      <c r="F111" t="s">
        <v>18</v>
      </c>
      <c r="G111" t="s">
        <v>63</v>
      </c>
      <c r="H111" t="s">
        <v>94</v>
      </c>
      <c r="J111" t="s">
        <v>22</v>
      </c>
      <c r="K111" t="s">
        <v>40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tr">
        <f t="shared" si="1"/>
        <v/>
      </c>
    </row>
    <row r="112" spans="1:17" x14ac:dyDescent="0.3">
      <c r="A112">
        <v>2020</v>
      </c>
      <c r="B112" s="1">
        <v>43955</v>
      </c>
      <c r="C112" s="2">
        <v>0.58333333333333337</v>
      </c>
      <c r="D112" t="s">
        <v>28</v>
      </c>
      <c r="E112" t="s">
        <v>17</v>
      </c>
      <c r="F112" t="s">
        <v>18</v>
      </c>
      <c r="G112" t="s">
        <v>69</v>
      </c>
      <c r="H112" t="s">
        <v>94</v>
      </c>
      <c r="J112" t="s">
        <v>31</v>
      </c>
      <c r="K112" t="s">
        <v>27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  <c r="Q112" t="str">
        <f t="shared" si="1"/>
        <v/>
      </c>
    </row>
    <row r="113" spans="1:17" x14ac:dyDescent="0.3">
      <c r="A113">
        <v>2020</v>
      </c>
      <c r="B113" s="1">
        <v>43955</v>
      </c>
      <c r="C113" s="2">
        <v>0.58333333333333337</v>
      </c>
      <c r="D113" t="s">
        <v>28</v>
      </c>
      <c r="E113" t="s">
        <v>17</v>
      </c>
      <c r="F113" t="s">
        <v>18</v>
      </c>
      <c r="G113" t="s">
        <v>41</v>
      </c>
      <c r="H113" t="s">
        <v>94</v>
      </c>
      <c r="J113" t="s">
        <v>43</v>
      </c>
      <c r="K113" t="s">
        <v>23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  <c r="Q113">
        <f t="shared" si="1"/>
        <v>113</v>
      </c>
    </row>
    <row r="114" spans="1:17" x14ac:dyDescent="0.3">
      <c r="A114">
        <v>2020</v>
      </c>
      <c r="B114" s="1">
        <v>43955</v>
      </c>
      <c r="C114" s="2">
        <v>0.625</v>
      </c>
      <c r="D114" t="s">
        <v>28</v>
      </c>
      <c r="E114" t="s">
        <v>17</v>
      </c>
      <c r="F114" t="s">
        <v>18</v>
      </c>
      <c r="G114" t="s">
        <v>24</v>
      </c>
      <c r="H114" t="s">
        <v>94</v>
      </c>
      <c r="J114" t="s">
        <v>26</v>
      </c>
      <c r="K114" t="s">
        <v>36</v>
      </c>
      <c r="L114" t="s">
        <v>95</v>
      </c>
      <c r="M114" t="s">
        <v>95</v>
      </c>
      <c r="N114" t="s">
        <v>95</v>
      </c>
      <c r="O114" t="s">
        <v>95</v>
      </c>
      <c r="P114" t="s">
        <v>95</v>
      </c>
      <c r="Q114" t="str">
        <f t="shared" si="1"/>
        <v/>
      </c>
    </row>
    <row r="115" spans="1:17" x14ac:dyDescent="0.3">
      <c r="A115">
        <v>2020</v>
      </c>
      <c r="B115" t="s">
        <v>110</v>
      </c>
      <c r="C115" s="2">
        <v>0.58333333333333337</v>
      </c>
      <c r="D115" t="s">
        <v>28</v>
      </c>
      <c r="E115" t="s">
        <v>17</v>
      </c>
      <c r="F115" t="s">
        <v>18</v>
      </c>
      <c r="G115" t="s">
        <v>49</v>
      </c>
      <c r="H115" t="s">
        <v>94</v>
      </c>
      <c r="J115" t="s">
        <v>32</v>
      </c>
      <c r="K115" t="s">
        <v>26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  <c r="Q115" t="str">
        <f t="shared" si="1"/>
        <v/>
      </c>
    </row>
    <row r="116" spans="1:17" x14ac:dyDescent="0.3">
      <c r="A116">
        <v>2020</v>
      </c>
      <c r="B116" t="s">
        <v>111</v>
      </c>
      <c r="C116" s="2">
        <v>0.8125</v>
      </c>
      <c r="D116" t="s">
        <v>85</v>
      </c>
      <c r="E116" t="s">
        <v>17</v>
      </c>
      <c r="F116" t="s">
        <v>18</v>
      </c>
      <c r="G116" t="s">
        <v>53</v>
      </c>
      <c r="H116" t="s">
        <v>94</v>
      </c>
      <c r="J116" t="s">
        <v>44</v>
      </c>
      <c r="K116" t="s">
        <v>22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tr">
        <f t="shared" si="1"/>
        <v/>
      </c>
    </row>
    <row r="117" spans="1:17" x14ac:dyDescent="0.3">
      <c r="A117">
        <v>2020</v>
      </c>
      <c r="B117" t="s">
        <v>112</v>
      </c>
      <c r="C117" s="2">
        <v>0.5</v>
      </c>
      <c r="D117" t="s">
        <v>28</v>
      </c>
      <c r="E117" t="s">
        <v>17</v>
      </c>
      <c r="F117" t="s">
        <v>18</v>
      </c>
      <c r="G117" t="s">
        <v>37</v>
      </c>
      <c r="H117" t="s">
        <v>94</v>
      </c>
      <c r="J117" t="s">
        <v>39</v>
      </c>
      <c r="K117" t="s">
        <v>27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  <c r="Q117" t="str">
        <f t="shared" si="1"/>
        <v/>
      </c>
    </row>
    <row r="118" spans="1:17" x14ac:dyDescent="0.3">
      <c r="A118">
        <v>2020</v>
      </c>
      <c r="B118" t="s">
        <v>112</v>
      </c>
      <c r="C118" s="2">
        <v>0.52083333333333337</v>
      </c>
      <c r="D118" t="s">
        <v>28</v>
      </c>
      <c r="E118" t="s">
        <v>17</v>
      </c>
      <c r="F118" t="s">
        <v>18</v>
      </c>
      <c r="G118" t="s">
        <v>77</v>
      </c>
      <c r="H118" t="s">
        <v>94</v>
      </c>
      <c r="J118" t="s">
        <v>36</v>
      </c>
      <c r="K118" t="s">
        <v>44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  <c r="Q118" t="str">
        <f t="shared" si="1"/>
        <v/>
      </c>
    </row>
    <row r="119" spans="1:17" x14ac:dyDescent="0.3">
      <c r="A119">
        <v>2020</v>
      </c>
      <c r="B119" t="s">
        <v>112</v>
      </c>
      <c r="C119" s="2">
        <v>0.58333333333333337</v>
      </c>
      <c r="D119" t="s">
        <v>28</v>
      </c>
      <c r="E119" t="s">
        <v>17</v>
      </c>
      <c r="F119" t="s">
        <v>18</v>
      </c>
      <c r="G119" t="s">
        <v>63</v>
      </c>
      <c r="H119" t="s">
        <v>94</v>
      </c>
      <c r="J119" t="s">
        <v>22</v>
      </c>
      <c r="K119" t="s">
        <v>32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  <c r="Q119" t="str">
        <f t="shared" si="1"/>
        <v/>
      </c>
    </row>
    <row r="120" spans="1:17" x14ac:dyDescent="0.3">
      <c r="A120">
        <v>2020</v>
      </c>
      <c r="B120" t="s">
        <v>112</v>
      </c>
      <c r="C120" s="2">
        <v>0.58333333333333337</v>
      </c>
      <c r="D120" t="s">
        <v>28</v>
      </c>
      <c r="E120" t="s">
        <v>17</v>
      </c>
      <c r="F120" t="s">
        <v>18</v>
      </c>
      <c r="G120" t="s">
        <v>46</v>
      </c>
      <c r="H120" t="s">
        <v>94</v>
      </c>
      <c r="J120" t="s">
        <v>40</v>
      </c>
      <c r="K120" t="s">
        <v>31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  <c r="Q120" t="str">
        <f t="shared" si="1"/>
        <v/>
      </c>
    </row>
    <row r="121" spans="1:17" x14ac:dyDescent="0.3">
      <c r="A121">
        <v>2020</v>
      </c>
      <c r="B121" t="s">
        <v>112</v>
      </c>
      <c r="C121" s="2">
        <v>0.58333333333333337</v>
      </c>
      <c r="D121" t="s">
        <v>28</v>
      </c>
      <c r="E121" t="s">
        <v>17</v>
      </c>
      <c r="F121" t="s">
        <v>18</v>
      </c>
      <c r="G121" t="s">
        <v>33</v>
      </c>
      <c r="H121" t="s">
        <v>94</v>
      </c>
      <c r="J121" t="s">
        <v>35</v>
      </c>
      <c r="K121" t="s">
        <v>43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  <c r="Q121">
        <f t="shared" si="1"/>
        <v>121</v>
      </c>
    </row>
    <row r="122" spans="1:17" x14ac:dyDescent="0.3">
      <c r="A122">
        <v>2020</v>
      </c>
      <c r="B122" t="s">
        <v>112</v>
      </c>
      <c r="C122" s="2">
        <v>0.625</v>
      </c>
      <c r="D122" t="s">
        <v>28</v>
      </c>
      <c r="E122" t="s">
        <v>17</v>
      </c>
      <c r="F122" t="s">
        <v>18</v>
      </c>
      <c r="G122" t="s">
        <v>24</v>
      </c>
      <c r="H122" t="s">
        <v>94</v>
      </c>
      <c r="J122" t="s">
        <v>26</v>
      </c>
      <c r="K122" t="s">
        <v>23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tr">
        <f t="shared" si="1"/>
        <v/>
      </c>
    </row>
    <row r="123" spans="1:17" x14ac:dyDescent="0.3">
      <c r="A123">
        <v>2020</v>
      </c>
      <c r="B123" s="1">
        <v>43895</v>
      </c>
      <c r="C123" s="2">
        <v>0.52083333333333337</v>
      </c>
      <c r="D123" t="s">
        <v>28</v>
      </c>
      <c r="E123" t="s">
        <v>17</v>
      </c>
      <c r="F123" t="s">
        <v>18</v>
      </c>
      <c r="G123" t="s">
        <v>77</v>
      </c>
      <c r="H123" t="s">
        <v>94</v>
      </c>
      <c r="I123" t="s">
        <v>59</v>
      </c>
      <c r="J123" t="s">
        <v>36</v>
      </c>
      <c r="K123" t="s">
        <v>31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tr">
        <f t="shared" si="1"/>
        <v/>
      </c>
    </row>
    <row r="124" spans="1:17" x14ac:dyDescent="0.3">
      <c r="A124">
        <v>2020</v>
      </c>
      <c r="B124" s="1">
        <v>43895</v>
      </c>
      <c r="C124" s="2">
        <v>0.625</v>
      </c>
      <c r="D124" t="s">
        <v>28</v>
      </c>
      <c r="E124" t="s">
        <v>17</v>
      </c>
      <c r="F124" t="s">
        <v>18</v>
      </c>
      <c r="G124" t="s">
        <v>24</v>
      </c>
      <c r="H124" t="s">
        <v>94</v>
      </c>
      <c r="J124" t="s">
        <v>26</v>
      </c>
      <c r="K124" t="s">
        <v>44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  <c r="Q124" t="str">
        <f t="shared" si="1"/>
        <v/>
      </c>
    </row>
    <row r="125" spans="1:17" x14ac:dyDescent="0.3">
      <c r="A125">
        <v>2020</v>
      </c>
      <c r="B125" s="1">
        <v>43987</v>
      </c>
      <c r="C125" s="2">
        <v>0.8125</v>
      </c>
      <c r="D125" t="s">
        <v>85</v>
      </c>
      <c r="E125" t="s">
        <v>17</v>
      </c>
      <c r="F125" t="s">
        <v>18</v>
      </c>
      <c r="G125" t="s">
        <v>33</v>
      </c>
      <c r="H125" t="s">
        <v>94</v>
      </c>
      <c r="J125" t="s">
        <v>35</v>
      </c>
      <c r="K125" t="s">
        <v>40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  <c r="Q125" t="str">
        <f t="shared" si="1"/>
        <v/>
      </c>
    </row>
    <row r="126" spans="1:17" x14ac:dyDescent="0.3">
      <c r="A126">
        <v>2020</v>
      </c>
      <c r="B126" s="1">
        <v>44170</v>
      </c>
      <c r="C126" s="2">
        <v>0.8125</v>
      </c>
      <c r="D126" t="s">
        <v>113</v>
      </c>
      <c r="E126" t="s">
        <v>17</v>
      </c>
      <c r="F126" t="s">
        <v>18</v>
      </c>
      <c r="G126" t="s">
        <v>57</v>
      </c>
      <c r="H126" t="s">
        <v>94</v>
      </c>
      <c r="J126" t="s">
        <v>23</v>
      </c>
      <c r="K126" t="s">
        <v>31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  <c r="Q126" t="str">
        <f t="shared" si="1"/>
        <v/>
      </c>
    </row>
    <row r="127" spans="1:17" x14ac:dyDescent="0.3">
      <c r="A127">
        <v>2020</v>
      </c>
      <c r="B127" t="s">
        <v>114</v>
      </c>
      <c r="C127" s="2">
        <v>0.8125</v>
      </c>
      <c r="D127" t="s">
        <v>85</v>
      </c>
      <c r="E127" t="s">
        <v>17</v>
      </c>
      <c r="F127" t="s">
        <v>18</v>
      </c>
      <c r="G127" t="s">
        <v>41</v>
      </c>
      <c r="H127" t="s">
        <v>94</v>
      </c>
      <c r="J127" t="s">
        <v>43</v>
      </c>
      <c r="K127" t="s">
        <v>32</v>
      </c>
      <c r="L127" t="s">
        <v>95</v>
      </c>
      <c r="M127" t="s">
        <v>95</v>
      </c>
      <c r="N127" t="s">
        <v>95</v>
      </c>
      <c r="O127" t="s">
        <v>95</v>
      </c>
      <c r="P127" t="s">
        <v>95</v>
      </c>
      <c r="Q127">
        <f t="shared" si="1"/>
        <v>127</v>
      </c>
    </row>
    <row r="128" spans="1:17" x14ac:dyDescent="0.3">
      <c r="A128">
        <v>2020</v>
      </c>
      <c r="B128" t="s">
        <v>115</v>
      </c>
      <c r="D128" t="s">
        <v>16</v>
      </c>
      <c r="E128" t="s">
        <v>17</v>
      </c>
      <c r="F128" t="s">
        <v>18</v>
      </c>
      <c r="G128" t="s">
        <v>49</v>
      </c>
      <c r="H128" t="s">
        <v>94</v>
      </c>
      <c r="J128" t="s">
        <v>32</v>
      </c>
      <c r="K128" t="s">
        <v>40</v>
      </c>
      <c r="L128" t="s">
        <v>95</v>
      </c>
      <c r="M128" t="s">
        <v>95</v>
      </c>
      <c r="N128" t="s">
        <v>95</v>
      </c>
      <c r="O128" t="s">
        <v>95</v>
      </c>
      <c r="P128" t="s">
        <v>95</v>
      </c>
      <c r="Q128" t="str">
        <f t="shared" si="1"/>
        <v/>
      </c>
    </row>
    <row r="129" spans="1:17" x14ac:dyDescent="0.3">
      <c r="A129">
        <v>2020</v>
      </c>
      <c r="B129" t="s">
        <v>115</v>
      </c>
      <c r="D129" t="s">
        <v>16</v>
      </c>
      <c r="E129" t="s">
        <v>17</v>
      </c>
      <c r="F129" t="s">
        <v>18</v>
      </c>
      <c r="G129" t="s">
        <v>51</v>
      </c>
      <c r="H129" t="s">
        <v>94</v>
      </c>
      <c r="J129" t="s">
        <v>27</v>
      </c>
      <c r="K129" t="s">
        <v>22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  <c r="Q129" t="str">
        <f t="shared" si="1"/>
        <v/>
      </c>
    </row>
    <row r="130" spans="1:17" x14ac:dyDescent="0.3">
      <c r="A130">
        <v>2020</v>
      </c>
      <c r="B130" t="s">
        <v>115</v>
      </c>
      <c r="D130" t="s">
        <v>16</v>
      </c>
      <c r="E130" t="s">
        <v>17</v>
      </c>
      <c r="F130" t="s">
        <v>18</v>
      </c>
      <c r="G130" t="s">
        <v>57</v>
      </c>
      <c r="H130" t="s">
        <v>94</v>
      </c>
      <c r="J130" t="s">
        <v>23</v>
      </c>
      <c r="K130" t="s">
        <v>35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tr">
        <f t="shared" si="1"/>
        <v/>
      </c>
    </row>
    <row r="131" spans="1:17" x14ac:dyDescent="0.3">
      <c r="A131">
        <v>2020</v>
      </c>
      <c r="B131" t="s">
        <v>115</v>
      </c>
      <c r="D131" t="s">
        <v>16</v>
      </c>
      <c r="E131" t="s">
        <v>17</v>
      </c>
      <c r="F131" t="s">
        <v>18</v>
      </c>
      <c r="G131" t="s">
        <v>69</v>
      </c>
      <c r="H131" t="s">
        <v>94</v>
      </c>
      <c r="J131" t="s">
        <v>31</v>
      </c>
      <c r="K131" t="s">
        <v>39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tr">
        <f t="shared" ref="Q131:Q194" si="2">IF(OR(J131="Arsenal", K131="Arsenal"), ROW(), "")</f>
        <v/>
      </c>
    </row>
    <row r="132" spans="1:17" x14ac:dyDescent="0.3">
      <c r="A132">
        <v>2020</v>
      </c>
      <c r="B132" t="s">
        <v>115</v>
      </c>
      <c r="D132" t="s">
        <v>16</v>
      </c>
      <c r="E132" t="s">
        <v>17</v>
      </c>
      <c r="F132" t="s">
        <v>18</v>
      </c>
      <c r="G132" t="s">
        <v>53</v>
      </c>
      <c r="H132" t="s">
        <v>94</v>
      </c>
      <c r="J132" t="s">
        <v>44</v>
      </c>
      <c r="K132" t="s">
        <v>26</v>
      </c>
      <c r="L132" t="s">
        <v>95</v>
      </c>
      <c r="M132" t="s">
        <v>95</v>
      </c>
      <c r="N132" t="s">
        <v>95</v>
      </c>
      <c r="O132" t="s">
        <v>95</v>
      </c>
      <c r="P132" t="s">
        <v>95</v>
      </c>
      <c r="Q132" t="str">
        <f t="shared" si="2"/>
        <v/>
      </c>
    </row>
    <row r="133" spans="1:17" x14ac:dyDescent="0.3">
      <c r="A133">
        <v>2020</v>
      </c>
      <c r="B133" t="s">
        <v>115</v>
      </c>
      <c r="D133" t="s">
        <v>16</v>
      </c>
      <c r="E133" t="s">
        <v>17</v>
      </c>
      <c r="F133" t="s">
        <v>18</v>
      </c>
      <c r="G133" t="s">
        <v>41</v>
      </c>
      <c r="H133" t="s">
        <v>94</v>
      </c>
      <c r="J133" t="s">
        <v>43</v>
      </c>
      <c r="K133" t="s">
        <v>36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>
        <f t="shared" si="2"/>
        <v>133</v>
      </c>
    </row>
    <row r="134" spans="1:17" x14ac:dyDescent="0.3">
      <c r="A134">
        <v>2021</v>
      </c>
      <c r="B134" s="1">
        <v>43960</v>
      </c>
      <c r="C134" s="2">
        <v>0.60416666666666663</v>
      </c>
      <c r="D134" t="s">
        <v>16</v>
      </c>
      <c r="E134" t="s">
        <v>17</v>
      </c>
      <c r="F134" t="s">
        <v>18</v>
      </c>
      <c r="G134" t="s">
        <v>116</v>
      </c>
      <c r="H134" t="s">
        <v>20</v>
      </c>
      <c r="I134" t="s">
        <v>25</v>
      </c>
      <c r="J134" t="s">
        <v>117</v>
      </c>
      <c r="K134" t="s">
        <v>22</v>
      </c>
      <c r="L134">
        <v>0</v>
      </c>
      <c r="M134">
        <v>2</v>
      </c>
      <c r="N134">
        <v>0.9</v>
      </c>
      <c r="O134">
        <v>2.8</v>
      </c>
      <c r="P134" t="s">
        <v>95</v>
      </c>
      <c r="Q134" t="str">
        <f t="shared" si="2"/>
        <v/>
      </c>
    </row>
    <row r="135" spans="1:17" x14ac:dyDescent="0.3">
      <c r="A135">
        <v>2021</v>
      </c>
      <c r="B135" s="1">
        <v>43991</v>
      </c>
      <c r="C135" s="2">
        <v>0.52083333333333337</v>
      </c>
      <c r="D135" t="s">
        <v>28</v>
      </c>
      <c r="E135" t="s">
        <v>17</v>
      </c>
      <c r="F135" t="s">
        <v>18</v>
      </c>
      <c r="G135" t="s">
        <v>41</v>
      </c>
      <c r="H135" t="s">
        <v>20</v>
      </c>
      <c r="I135" t="s">
        <v>48</v>
      </c>
      <c r="J135" t="s">
        <v>43</v>
      </c>
      <c r="K135" t="s">
        <v>40</v>
      </c>
      <c r="L135">
        <v>6</v>
      </c>
      <c r="M135">
        <v>1</v>
      </c>
      <c r="N135">
        <v>4</v>
      </c>
      <c r="O135">
        <v>1</v>
      </c>
      <c r="P135" t="s">
        <v>95</v>
      </c>
      <c r="Q135">
        <f t="shared" si="2"/>
        <v>135</v>
      </c>
    </row>
    <row r="136" spans="1:17" x14ac:dyDescent="0.3">
      <c r="A136">
        <v>2021</v>
      </c>
      <c r="B136" s="1">
        <v>43991</v>
      </c>
      <c r="C136" s="2">
        <v>0.58333333333333337</v>
      </c>
      <c r="D136" t="s">
        <v>28</v>
      </c>
      <c r="E136" t="s">
        <v>17</v>
      </c>
      <c r="F136" t="s">
        <v>18</v>
      </c>
      <c r="G136" t="s">
        <v>49</v>
      </c>
      <c r="H136" t="s">
        <v>20</v>
      </c>
      <c r="I136" t="s">
        <v>67</v>
      </c>
      <c r="J136" t="s">
        <v>32</v>
      </c>
      <c r="K136" t="s">
        <v>44</v>
      </c>
      <c r="L136">
        <v>1</v>
      </c>
      <c r="M136">
        <v>1</v>
      </c>
      <c r="N136">
        <v>0.7</v>
      </c>
      <c r="O136">
        <v>1.1000000000000001</v>
      </c>
      <c r="P136" t="s">
        <v>95</v>
      </c>
      <c r="Q136" t="str">
        <f t="shared" si="2"/>
        <v/>
      </c>
    </row>
    <row r="137" spans="1:17" x14ac:dyDescent="0.3">
      <c r="A137">
        <v>2021</v>
      </c>
      <c r="B137" s="1">
        <v>43991</v>
      </c>
      <c r="C137" s="2">
        <v>0.58333333333333337</v>
      </c>
      <c r="D137" t="s">
        <v>28</v>
      </c>
      <c r="E137" t="s">
        <v>17</v>
      </c>
      <c r="F137" t="s">
        <v>18</v>
      </c>
      <c r="G137" t="s">
        <v>118</v>
      </c>
      <c r="H137" t="s">
        <v>20</v>
      </c>
      <c r="I137" t="s">
        <v>73</v>
      </c>
      <c r="J137" t="s">
        <v>27</v>
      </c>
      <c r="K137" t="s">
        <v>35</v>
      </c>
      <c r="L137">
        <v>2</v>
      </c>
      <c r="M137">
        <v>0</v>
      </c>
      <c r="N137">
        <v>1.2</v>
      </c>
      <c r="O137">
        <v>0.2</v>
      </c>
      <c r="P137" t="s">
        <v>95</v>
      </c>
      <c r="Q137" t="str">
        <f t="shared" si="2"/>
        <v/>
      </c>
    </row>
    <row r="138" spans="1:17" x14ac:dyDescent="0.3">
      <c r="A138">
        <v>2021</v>
      </c>
      <c r="B138" s="1">
        <v>43991</v>
      </c>
      <c r="C138" s="2">
        <v>0.58333333333333337</v>
      </c>
      <c r="D138" t="s">
        <v>28</v>
      </c>
      <c r="E138" t="s">
        <v>17</v>
      </c>
      <c r="F138" t="s">
        <v>18</v>
      </c>
      <c r="G138" t="s">
        <v>119</v>
      </c>
      <c r="H138" t="s">
        <v>20</v>
      </c>
      <c r="I138" t="s">
        <v>120</v>
      </c>
      <c r="J138" t="s">
        <v>26</v>
      </c>
      <c r="K138" t="s">
        <v>36</v>
      </c>
      <c r="L138">
        <v>0</v>
      </c>
      <c r="M138">
        <v>4</v>
      </c>
      <c r="N138">
        <v>0.8</v>
      </c>
      <c r="O138">
        <v>3.2</v>
      </c>
      <c r="P138" t="s">
        <v>95</v>
      </c>
      <c r="Q138" t="str">
        <f t="shared" si="2"/>
        <v/>
      </c>
    </row>
    <row r="139" spans="1:17" x14ac:dyDescent="0.3">
      <c r="A139">
        <v>2021</v>
      </c>
      <c r="B139" s="1">
        <v>43991</v>
      </c>
      <c r="C139" s="2">
        <v>0.60416666666666663</v>
      </c>
      <c r="D139" t="s">
        <v>28</v>
      </c>
      <c r="E139" t="s">
        <v>17</v>
      </c>
      <c r="F139" t="s">
        <v>18</v>
      </c>
      <c r="G139" t="s">
        <v>57</v>
      </c>
      <c r="H139" t="s">
        <v>20</v>
      </c>
      <c r="I139" t="s">
        <v>21</v>
      </c>
      <c r="J139" t="s">
        <v>23</v>
      </c>
      <c r="K139" t="s">
        <v>31</v>
      </c>
      <c r="L139">
        <v>1</v>
      </c>
      <c r="M139">
        <v>1</v>
      </c>
      <c r="N139">
        <v>1.4</v>
      </c>
      <c r="O139">
        <v>3.2</v>
      </c>
      <c r="P139" t="s">
        <v>95</v>
      </c>
      <c r="Q139" t="str">
        <f t="shared" si="2"/>
        <v/>
      </c>
    </row>
    <row r="140" spans="1:17" x14ac:dyDescent="0.3">
      <c r="A140">
        <v>2021</v>
      </c>
      <c r="B140" s="1">
        <v>44174</v>
      </c>
      <c r="C140" s="2">
        <v>0.72222222222222221</v>
      </c>
      <c r="D140" t="s">
        <v>16</v>
      </c>
      <c r="E140" t="s">
        <v>17</v>
      </c>
      <c r="F140" t="s">
        <v>18</v>
      </c>
      <c r="G140" t="s">
        <v>121</v>
      </c>
      <c r="H140" t="s">
        <v>20</v>
      </c>
      <c r="I140" t="s">
        <v>25</v>
      </c>
      <c r="J140" t="s">
        <v>44</v>
      </c>
      <c r="K140" t="s">
        <v>43</v>
      </c>
      <c r="L140">
        <v>1</v>
      </c>
      <c r="M140">
        <v>9</v>
      </c>
      <c r="N140">
        <v>0.1</v>
      </c>
      <c r="O140">
        <v>3.7</v>
      </c>
      <c r="P140" t="s">
        <v>95</v>
      </c>
      <c r="Q140">
        <f t="shared" si="2"/>
        <v>140</v>
      </c>
    </row>
    <row r="141" spans="1:17" x14ac:dyDescent="0.3">
      <c r="A141">
        <v>2021</v>
      </c>
      <c r="B141" t="s">
        <v>122</v>
      </c>
      <c r="C141" s="2">
        <v>0.52083333333333337</v>
      </c>
      <c r="D141" t="s">
        <v>28</v>
      </c>
      <c r="E141" t="s">
        <v>17</v>
      </c>
      <c r="F141" t="s">
        <v>18</v>
      </c>
      <c r="G141" t="s">
        <v>69</v>
      </c>
      <c r="H141" t="s">
        <v>20</v>
      </c>
      <c r="I141" t="s">
        <v>42</v>
      </c>
      <c r="J141" t="s">
        <v>31</v>
      </c>
      <c r="K141" t="s">
        <v>26</v>
      </c>
      <c r="L141">
        <v>9</v>
      </c>
      <c r="M141">
        <v>0</v>
      </c>
      <c r="N141">
        <v>6.6</v>
      </c>
      <c r="O141">
        <v>0.1</v>
      </c>
      <c r="P141" t="s">
        <v>95</v>
      </c>
      <c r="Q141" t="str">
        <f t="shared" si="2"/>
        <v/>
      </c>
    </row>
    <row r="142" spans="1:17" x14ac:dyDescent="0.3">
      <c r="A142">
        <v>2021</v>
      </c>
      <c r="B142" t="s">
        <v>122</v>
      </c>
      <c r="C142" s="2">
        <v>0.54166666666666663</v>
      </c>
      <c r="D142" t="s">
        <v>28</v>
      </c>
      <c r="E142" t="s">
        <v>17</v>
      </c>
      <c r="F142" t="s">
        <v>18</v>
      </c>
      <c r="G142" t="s">
        <v>77</v>
      </c>
      <c r="H142" t="s">
        <v>20</v>
      </c>
      <c r="I142" t="s">
        <v>109</v>
      </c>
      <c r="J142" t="s">
        <v>36</v>
      </c>
      <c r="K142" t="s">
        <v>32</v>
      </c>
      <c r="L142">
        <v>1</v>
      </c>
      <c r="M142">
        <v>0</v>
      </c>
      <c r="N142">
        <v>1.3</v>
      </c>
      <c r="O142">
        <v>0.4</v>
      </c>
      <c r="P142" t="s">
        <v>95</v>
      </c>
      <c r="Q142" t="str">
        <f t="shared" si="2"/>
        <v/>
      </c>
    </row>
    <row r="143" spans="1:17" x14ac:dyDescent="0.3">
      <c r="A143">
        <v>2021</v>
      </c>
      <c r="B143" t="s">
        <v>122</v>
      </c>
      <c r="C143" s="2">
        <v>0.58333333333333337</v>
      </c>
      <c r="D143" t="s">
        <v>28</v>
      </c>
      <c r="E143" t="s">
        <v>17</v>
      </c>
      <c r="F143" t="s">
        <v>18</v>
      </c>
      <c r="G143" t="s">
        <v>123</v>
      </c>
      <c r="H143" t="s">
        <v>20</v>
      </c>
      <c r="I143" t="s">
        <v>59</v>
      </c>
      <c r="J143" t="s">
        <v>35</v>
      </c>
      <c r="K143" t="s">
        <v>23</v>
      </c>
      <c r="L143">
        <v>2</v>
      </c>
      <c r="M143">
        <v>5</v>
      </c>
      <c r="N143">
        <v>0.3</v>
      </c>
      <c r="O143">
        <v>2.5</v>
      </c>
      <c r="P143" t="s">
        <v>95</v>
      </c>
      <c r="Q143" t="str">
        <f t="shared" si="2"/>
        <v/>
      </c>
    </row>
    <row r="144" spans="1:17" x14ac:dyDescent="0.3">
      <c r="A144">
        <v>2021</v>
      </c>
      <c r="B144" t="s">
        <v>122</v>
      </c>
      <c r="C144" s="2">
        <v>0.58333333333333337</v>
      </c>
      <c r="D144" t="s">
        <v>28</v>
      </c>
      <c r="E144" t="s">
        <v>17</v>
      </c>
      <c r="F144" t="s">
        <v>18</v>
      </c>
      <c r="G144" t="s">
        <v>124</v>
      </c>
      <c r="H144" t="s">
        <v>20</v>
      </c>
      <c r="I144" t="s">
        <v>87</v>
      </c>
      <c r="J144" t="s">
        <v>40</v>
      </c>
      <c r="K144" t="s">
        <v>117</v>
      </c>
      <c r="L144">
        <v>3</v>
      </c>
      <c r="M144">
        <v>1</v>
      </c>
      <c r="N144">
        <v>3.6</v>
      </c>
      <c r="O144">
        <v>1.2</v>
      </c>
      <c r="P144" t="s">
        <v>95</v>
      </c>
      <c r="Q144" t="str">
        <f t="shared" si="2"/>
        <v/>
      </c>
    </row>
    <row r="145" spans="1:17" x14ac:dyDescent="0.3">
      <c r="A145">
        <v>2021</v>
      </c>
      <c r="B145" t="s">
        <v>122</v>
      </c>
      <c r="C145" s="2">
        <v>0.58333333333333337</v>
      </c>
      <c r="D145" t="s">
        <v>28</v>
      </c>
      <c r="E145" t="s">
        <v>17</v>
      </c>
      <c r="F145" t="s">
        <v>18</v>
      </c>
      <c r="G145" t="s">
        <v>63</v>
      </c>
      <c r="H145" t="s">
        <v>20</v>
      </c>
      <c r="I145" t="s">
        <v>64</v>
      </c>
      <c r="J145" t="s">
        <v>22</v>
      </c>
      <c r="K145" t="s">
        <v>27</v>
      </c>
      <c r="L145">
        <v>0</v>
      </c>
      <c r="M145">
        <v>0</v>
      </c>
      <c r="N145">
        <v>2</v>
      </c>
      <c r="O145">
        <v>0.3</v>
      </c>
      <c r="P145" t="s">
        <v>95</v>
      </c>
      <c r="Q145" t="str">
        <f t="shared" si="2"/>
        <v/>
      </c>
    </row>
    <row r="146" spans="1:17" x14ac:dyDescent="0.3">
      <c r="A146">
        <v>2021</v>
      </c>
      <c r="B146" s="1">
        <v>43900</v>
      </c>
      <c r="C146" s="2">
        <v>0.52083333333333337</v>
      </c>
      <c r="D146" t="s">
        <v>16</v>
      </c>
      <c r="E146" t="s">
        <v>17</v>
      </c>
      <c r="F146" t="s">
        <v>18</v>
      </c>
      <c r="G146" t="s">
        <v>125</v>
      </c>
      <c r="H146" t="s">
        <v>20</v>
      </c>
      <c r="I146" t="s">
        <v>67</v>
      </c>
      <c r="J146" t="s">
        <v>117</v>
      </c>
      <c r="K146" t="s">
        <v>36</v>
      </c>
      <c r="L146">
        <v>0</v>
      </c>
      <c r="M146">
        <v>6</v>
      </c>
      <c r="N146">
        <v>0.8</v>
      </c>
      <c r="O146">
        <v>2.4</v>
      </c>
      <c r="P146" t="s">
        <v>95</v>
      </c>
      <c r="Q146" t="str">
        <f t="shared" si="2"/>
        <v/>
      </c>
    </row>
    <row r="147" spans="1:17" x14ac:dyDescent="0.3">
      <c r="A147">
        <v>2021</v>
      </c>
      <c r="B147" s="1">
        <v>43931</v>
      </c>
      <c r="C147" s="2">
        <v>0.5</v>
      </c>
      <c r="D147" t="s">
        <v>28</v>
      </c>
      <c r="E147" t="s">
        <v>17</v>
      </c>
      <c r="F147" t="s">
        <v>18</v>
      </c>
      <c r="G147" t="s">
        <v>57</v>
      </c>
      <c r="H147" t="s">
        <v>20</v>
      </c>
      <c r="I147" t="s">
        <v>34</v>
      </c>
      <c r="J147" t="s">
        <v>23</v>
      </c>
      <c r="K147" t="s">
        <v>27</v>
      </c>
      <c r="L147">
        <v>3</v>
      </c>
      <c r="M147">
        <v>0</v>
      </c>
      <c r="N147">
        <v>4.5</v>
      </c>
      <c r="O147">
        <v>0.5</v>
      </c>
      <c r="P147" t="s">
        <v>95</v>
      </c>
      <c r="Q147" t="str">
        <f t="shared" si="2"/>
        <v/>
      </c>
    </row>
    <row r="148" spans="1:17" x14ac:dyDescent="0.3">
      <c r="A148">
        <v>2021</v>
      </c>
      <c r="B148" s="1">
        <v>43931</v>
      </c>
      <c r="C148" s="2">
        <v>0.52083333333333337</v>
      </c>
      <c r="D148" t="s">
        <v>28</v>
      </c>
      <c r="E148" t="s">
        <v>17</v>
      </c>
      <c r="F148" t="s">
        <v>18</v>
      </c>
      <c r="G148" t="s">
        <v>63</v>
      </c>
      <c r="H148" t="s">
        <v>20</v>
      </c>
      <c r="I148" t="s">
        <v>42</v>
      </c>
      <c r="J148" t="s">
        <v>22</v>
      </c>
      <c r="K148" t="s">
        <v>32</v>
      </c>
      <c r="L148">
        <v>4</v>
      </c>
      <c r="M148">
        <v>1</v>
      </c>
      <c r="N148">
        <v>2.8</v>
      </c>
      <c r="O148">
        <v>0.2</v>
      </c>
      <c r="P148" t="s">
        <v>95</v>
      </c>
      <c r="Q148" t="str">
        <f t="shared" si="2"/>
        <v/>
      </c>
    </row>
    <row r="149" spans="1:17" x14ac:dyDescent="0.3">
      <c r="A149">
        <v>2021</v>
      </c>
      <c r="B149" s="1">
        <v>43931</v>
      </c>
      <c r="C149" s="2">
        <v>0.58333333333333337</v>
      </c>
      <c r="D149" t="s">
        <v>28</v>
      </c>
      <c r="E149" t="s">
        <v>17</v>
      </c>
      <c r="F149" t="s">
        <v>18</v>
      </c>
      <c r="G149" t="s">
        <v>41</v>
      </c>
      <c r="H149" t="s">
        <v>20</v>
      </c>
      <c r="I149" t="s">
        <v>30</v>
      </c>
      <c r="J149" t="s">
        <v>43</v>
      </c>
      <c r="K149" t="s">
        <v>26</v>
      </c>
      <c r="L149">
        <v>3</v>
      </c>
      <c r="M149">
        <v>1</v>
      </c>
      <c r="N149">
        <v>3.2</v>
      </c>
      <c r="O149">
        <v>0.1</v>
      </c>
      <c r="P149" t="s">
        <v>95</v>
      </c>
      <c r="Q149">
        <f t="shared" si="2"/>
        <v>149</v>
      </c>
    </row>
    <row r="150" spans="1:17" x14ac:dyDescent="0.3">
      <c r="A150">
        <v>2021</v>
      </c>
      <c r="B150" s="1">
        <v>43931</v>
      </c>
      <c r="C150" s="2">
        <v>0.60416666666666663</v>
      </c>
      <c r="D150" t="s">
        <v>28</v>
      </c>
      <c r="E150" t="s">
        <v>17</v>
      </c>
      <c r="F150" t="s">
        <v>18</v>
      </c>
      <c r="G150" t="s">
        <v>123</v>
      </c>
      <c r="H150" t="s">
        <v>20</v>
      </c>
      <c r="I150" t="s">
        <v>25</v>
      </c>
      <c r="J150" t="s">
        <v>35</v>
      </c>
      <c r="K150" t="s">
        <v>31</v>
      </c>
      <c r="L150">
        <v>0</v>
      </c>
      <c r="M150">
        <v>1</v>
      </c>
      <c r="N150">
        <v>0.1</v>
      </c>
      <c r="O150">
        <v>1.3</v>
      </c>
      <c r="P150" t="s">
        <v>95</v>
      </c>
      <c r="Q150" t="str">
        <f t="shared" si="2"/>
        <v/>
      </c>
    </row>
    <row r="151" spans="1:17" x14ac:dyDescent="0.3">
      <c r="A151">
        <v>2021</v>
      </c>
      <c r="B151" s="1">
        <v>43931</v>
      </c>
      <c r="C151" s="2">
        <v>0.625</v>
      </c>
      <c r="D151" t="s">
        <v>28</v>
      </c>
      <c r="E151" t="s">
        <v>17</v>
      </c>
      <c r="F151" t="s">
        <v>18</v>
      </c>
      <c r="G151" t="s">
        <v>121</v>
      </c>
      <c r="H151" t="s">
        <v>20</v>
      </c>
      <c r="I151" t="s">
        <v>73</v>
      </c>
      <c r="J151" t="s">
        <v>44</v>
      </c>
      <c r="K151" t="s">
        <v>40</v>
      </c>
      <c r="L151">
        <v>0</v>
      </c>
      <c r="M151">
        <v>1</v>
      </c>
      <c r="N151">
        <v>1.4</v>
      </c>
      <c r="O151">
        <v>1.3</v>
      </c>
      <c r="P151" t="s">
        <v>95</v>
      </c>
      <c r="Q151" t="str">
        <f t="shared" si="2"/>
        <v/>
      </c>
    </row>
    <row r="152" spans="1:17" x14ac:dyDescent="0.3">
      <c r="A152">
        <v>2021</v>
      </c>
      <c r="B152" s="1">
        <v>44114</v>
      </c>
      <c r="C152" s="2">
        <v>0.52083333333333337</v>
      </c>
      <c r="D152" t="s">
        <v>16</v>
      </c>
      <c r="E152" t="s">
        <v>17</v>
      </c>
      <c r="F152" t="s">
        <v>18</v>
      </c>
      <c r="G152" t="s">
        <v>49</v>
      </c>
      <c r="H152" t="s">
        <v>20</v>
      </c>
      <c r="I152" t="s">
        <v>48</v>
      </c>
      <c r="J152" t="s">
        <v>32</v>
      </c>
      <c r="K152" t="s">
        <v>23</v>
      </c>
      <c r="L152">
        <v>0</v>
      </c>
      <c r="M152">
        <v>1</v>
      </c>
      <c r="N152">
        <v>0.2</v>
      </c>
      <c r="O152">
        <v>1.6</v>
      </c>
      <c r="P152" t="s">
        <v>95</v>
      </c>
      <c r="Q152" t="str">
        <f t="shared" si="2"/>
        <v/>
      </c>
    </row>
    <row r="153" spans="1:17" x14ac:dyDescent="0.3">
      <c r="A153">
        <v>2021</v>
      </c>
      <c r="B153" s="1">
        <v>44145</v>
      </c>
      <c r="C153" s="2">
        <v>0.52083333333333337</v>
      </c>
      <c r="D153" t="s">
        <v>28</v>
      </c>
      <c r="E153" t="s">
        <v>17</v>
      </c>
      <c r="F153" t="s">
        <v>18</v>
      </c>
      <c r="G153" t="s">
        <v>118</v>
      </c>
      <c r="H153" t="s">
        <v>20</v>
      </c>
      <c r="I153" t="s">
        <v>67</v>
      </c>
      <c r="J153" t="s">
        <v>27</v>
      </c>
      <c r="K153" t="s">
        <v>43</v>
      </c>
      <c r="L153">
        <v>0</v>
      </c>
      <c r="M153">
        <v>5</v>
      </c>
      <c r="N153">
        <v>0.6</v>
      </c>
      <c r="O153">
        <v>2.2999999999999998</v>
      </c>
      <c r="P153" t="s">
        <v>95</v>
      </c>
      <c r="Q153">
        <f t="shared" si="2"/>
        <v>153</v>
      </c>
    </row>
    <row r="154" spans="1:17" x14ac:dyDescent="0.3">
      <c r="A154">
        <v>2021</v>
      </c>
      <c r="B154" s="1">
        <v>44145</v>
      </c>
      <c r="C154" s="2">
        <v>0.54166666666666663</v>
      </c>
      <c r="D154" t="s">
        <v>28</v>
      </c>
      <c r="E154" t="s">
        <v>17</v>
      </c>
      <c r="F154" t="s">
        <v>18</v>
      </c>
      <c r="G154" t="s">
        <v>77</v>
      </c>
      <c r="H154" t="s">
        <v>20</v>
      </c>
      <c r="I154" t="s">
        <v>98</v>
      </c>
      <c r="J154" t="s">
        <v>36</v>
      </c>
      <c r="K154" t="s">
        <v>44</v>
      </c>
      <c r="L154">
        <v>3</v>
      </c>
      <c r="M154">
        <v>1</v>
      </c>
      <c r="N154">
        <v>2.2000000000000002</v>
      </c>
      <c r="O154">
        <v>0.7</v>
      </c>
      <c r="P154" t="s">
        <v>95</v>
      </c>
      <c r="Q154" t="str">
        <f t="shared" si="2"/>
        <v/>
      </c>
    </row>
    <row r="155" spans="1:17" x14ac:dyDescent="0.3">
      <c r="A155">
        <v>2021</v>
      </c>
      <c r="B155" s="1">
        <v>44145</v>
      </c>
      <c r="C155" s="2">
        <v>0.58333333333333337</v>
      </c>
      <c r="D155" t="s">
        <v>28</v>
      </c>
      <c r="E155" t="s">
        <v>17</v>
      </c>
      <c r="F155" t="s">
        <v>18</v>
      </c>
      <c r="G155" t="s">
        <v>124</v>
      </c>
      <c r="H155" t="s">
        <v>20</v>
      </c>
      <c r="I155" t="s">
        <v>126</v>
      </c>
      <c r="J155" t="s">
        <v>40</v>
      </c>
      <c r="K155" t="s">
        <v>35</v>
      </c>
      <c r="L155">
        <v>0</v>
      </c>
      <c r="M155">
        <v>1</v>
      </c>
      <c r="N155">
        <v>1.6</v>
      </c>
      <c r="O155">
        <v>0.5</v>
      </c>
      <c r="P155" t="s">
        <v>95</v>
      </c>
      <c r="Q155" t="str">
        <f t="shared" si="2"/>
        <v/>
      </c>
    </row>
    <row r="156" spans="1:17" x14ac:dyDescent="0.3">
      <c r="A156">
        <v>2021</v>
      </c>
      <c r="B156" s="1">
        <v>44145</v>
      </c>
      <c r="C156" s="2">
        <v>0.60416666666666663</v>
      </c>
      <c r="D156" t="s">
        <v>28</v>
      </c>
      <c r="E156" t="s">
        <v>17</v>
      </c>
      <c r="F156" t="s">
        <v>18</v>
      </c>
      <c r="G156" t="s">
        <v>69</v>
      </c>
      <c r="H156" t="s">
        <v>20</v>
      </c>
      <c r="I156" t="s">
        <v>21</v>
      </c>
      <c r="J156" t="s">
        <v>31</v>
      </c>
      <c r="K156" t="s">
        <v>22</v>
      </c>
      <c r="L156">
        <v>3</v>
      </c>
      <c r="M156">
        <v>1</v>
      </c>
      <c r="N156">
        <v>2.7</v>
      </c>
      <c r="O156">
        <v>1.2</v>
      </c>
      <c r="P156" t="s">
        <v>95</v>
      </c>
      <c r="Q156" t="str">
        <f t="shared" si="2"/>
        <v/>
      </c>
    </row>
    <row r="157" spans="1:17" x14ac:dyDescent="0.3">
      <c r="A157">
        <v>2021</v>
      </c>
      <c r="B157" t="s">
        <v>127</v>
      </c>
      <c r="C157" s="2">
        <v>0.52083333333333337</v>
      </c>
      <c r="D157" t="s">
        <v>28</v>
      </c>
      <c r="E157" t="s">
        <v>17</v>
      </c>
      <c r="F157" t="s">
        <v>18</v>
      </c>
      <c r="G157" t="s">
        <v>121</v>
      </c>
      <c r="H157" t="s">
        <v>20</v>
      </c>
      <c r="I157" t="s">
        <v>50</v>
      </c>
      <c r="J157" t="s">
        <v>44</v>
      </c>
      <c r="K157" t="s">
        <v>23</v>
      </c>
      <c r="L157">
        <v>2</v>
      </c>
      <c r="M157">
        <v>4</v>
      </c>
      <c r="N157">
        <v>0.4</v>
      </c>
      <c r="O157">
        <v>3.4</v>
      </c>
      <c r="P157" t="s">
        <v>95</v>
      </c>
      <c r="Q157" t="str">
        <f t="shared" si="2"/>
        <v/>
      </c>
    </row>
    <row r="158" spans="1:17" x14ac:dyDescent="0.3">
      <c r="A158">
        <v>2021</v>
      </c>
      <c r="B158" t="s">
        <v>127</v>
      </c>
      <c r="C158" s="2">
        <v>0.54166666666666663</v>
      </c>
      <c r="D158" t="s">
        <v>28</v>
      </c>
      <c r="E158" t="s">
        <v>17</v>
      </c>
      <c r="F158" t="s">
        <v>18</v>
      </c>
      <c r="G158" t="s">
        <v>77</v>
      </c>
      <c r="H158" t="s">
        <v>20</v>
      </c>
      <c r="I158" t="s">
        <v>59</v>
      </c>
      <c r="J158" t="s">
        <v>36</v>
      </c>
      <c r="K158" t="s">
        <v>27</v>
      </c>
      <c r="L158">
        <v>2</v>
      </c>
      <c r="M158">
        <v>2</v>
      </c>
      <c r="N158">
        <v>1.7</v>
      </c>
      <c r="O158">
        <v>0.8</v>
      </c>
      <c r="P158" t="s">
        <v>95</v>
      </c>
      <c r="Q158" t="str">
        <f t="shared" si="2"/>
        <v/>
      </c>
    </row>
    <row r="159" spans="1:17" x14ac:dyDescent="0.3">
      <c r="A159">
        <v>2021</v>
      </c>
      <c r="B159" t="s">
        <v>127</v>
      </c>
      <c r="C159" s="2">
        <v>0.58333333333333337</v>
      </c>
      <c r="D159" t="s">
        <v>28</v>
      </c>
      <c r="E159" t="s">
        <v>17</v>
      </c>
      <c r="F159" t="s">
        <v>18</v>
      </c>
      <c r="G159" t="s">
        <v>124</v>
      </c>
      <c r="H159" t="s">
        <v>20</v>
      </c>
      <c r="I159" t="s">
        <v>100</v>
      </c>
      <c r="J159" t="s">
        <v>40</v>
      </c>
      <c r="K159" t="s">
        <v>22</v>
      </c>
      <c r="L159">
        <v>1</v>
      </c>
      <c r="M159">
        <v>1</v>
      </c>
      <c r="N159">
        <v>0.2</v>
      </c>
      <c r="O159">
        <v>1.8</v>
      </c>
      <c r="P159" t="s">
        <v>95</v>
      </c>
      <c r="Q159" t="str">
        <f t="shared" si="2"/>
        <v/>
      </c>
    </row>
    <row r="160" spans="1:17" x14ac:dyDescent="0.3">
      <c r="A160">
        <v>2021</v>
      </c>
      <c r="B160" t="s">
        <v>127</v>
      </c>
      <c r="C160" s="2">
        <v>0.58333333333333337</v>
      </c>
      <c r="D160" t="s">
        <v>28</v>
      </c>
      <c r="E160" t="s">
        <v>17</v>
      </c>
      <c r="F160" t="s">
        <v>18</v>
      </c>
      <c r="G160" t="s">
        <v>119</v>
      </c>
      <c r="H160" t="s">
        <v>20</v>
      </c>
      <c r="I160" t="s">
        <v>64</v>
      </c>
      <c r="J160" t="s">
        <v>26</v>
      </c>
      <c r="K160" t="s">
        <v>35</v>
      </c>
      <c r="L160">
        <v>0</v>
      </c>
      <c r="M160">
        <v>4</v>
      </c>
      <c r="N160">
        <v>0.4</v>
      </c>
      <c r="O160">
        <v>2.1</v>
      </c>
      <c r="P160" t="s">
        <v>95</v>
      </c>
      <c r="Q160" t="str">
        <f t="shared" si="2"/>
        <v/>
      </c>
    </row>
    <row r="161" spans="1:17" x14ac:dyDescent="0.3">
      <c r="A161">
        <v>2021</v>
      </c>
      <c r="B161" t="s">
        <v>127</v>
      </c>
      <c r="C161" s="2">
        <v>0.60416666666666663</v>
      </c>
      <c r="D161" t="s">
        <v>28</v>
      </c>
      <c r="E161" t="s">
        <v>17</v>
      </c>
      <c r="F161" t="s">
        <v>18</v>
      </c>
      <c r="G161" t="s">
        <v>41</v>
      </c>
      <c r="H161" t="s">
        <v>20</v>
      </c>
      <c r="I161" t="s">
        <v>25</v>
      </c>
      <c r="J161" t="s">
        <v>43</v>
      </c>
      <c r="K161" t="s">
        <v>32</v>
      </c>
      <c r="L161">
        <v>6</v>
      </c>
      <c r="M161">
        <v>1</v>
      </c>
      <c r="N161">
        <v>2.8</v>
      </c>
      <c r="O161">
        <v>1.2</v>
      </c>
      <c r="P161" t="s">
        <v>95</v>
      </c>
      <c r="Q161">
        <f t="shared" si="2"/>
        <v>161</v>
      </c>
    </row>
    <row r="162" spans="1:17" x14ac:dyDescent="0.3">
      <c r="A162">
        <v>2021</v>
      </c>
      <c r="B162" s="1">
        <v>44023</v>
      </c>
      <c r="C162" s="2">
        <v>0.58333333333333337</v>
      </c>
      <c r="D162" t="s">
        <v>16</v>
      </c>
      <c r="E162" t="s">
        <v>17</v>
      </c>
      <c r="F162" t="s">
        <v>18</v>
      </c>
      <c r="G162" t="s">
        <v>49</v>
      </c>
      <c r="H162" t="s">
        <v>20</v>
      </c>
      <c r="I162" t="s">
        <v>64</v>
      </c>
      <c r="J162" t="s">
        <v>32</v>
      </c>
      <c r="K162" t="s">
        <v>40</v>
      </c>
      <c r="L162">
        <v>1</v>
      </c>
      <c r="M162">
        <v>1</v>
      </c>
      <c r="N162">
        <v>0.8</v>
      </c>
      <c r="O162">
        <v>1.6</v>
      </c>
      <c r="P162" t="s">
        <v>95</v>
      </c>
      <c r="Q162" t="str">
        <f t="shared" si="2"/>
        <v/>
      </c>
    </row>
    <row r="163" spans="1:17" x14ac:dyDescent="0.3">
      <c r="A163">
        <v>2021</v>
      </c>
      <c r="B163" s="1">
        <v>44023</v>
      </c>
      <c r="C163" s="2">
        <v>0.625</v>
      </c>
      <c r="D163" t="s">
        <v>16</v>
      </c>
      <c r="E163" t="s">
        <v>17</v>
      </c>
      <c r="F163" t="s">
        <v>18</v>
      </c>
      <c r="G163" t="s">
        <v>63</v>
      </c>
      <c r="H163" t="s">
        <v>20</v>
      </c>
      <c r="I163" t="s">
        <v>128</v>
      </c>
      <c r="J163" t="s">
        <v>22</v>
      </c>
      <c r="K163" t="s">
        <v>26</v>
      </c>
      <c r="L163">
        <v>8</v>
      </c>
      <c r="M163">
        <v>1</v>
      </c>
      <c r="N163">
        <v>4.4000000000000004</v>
      </c>
      <c r="O163">
        <v>0.5</v>
      </c>
      <c r="P163" t="s">
        <v>95</v>
      </c>
      <c r="Q163" t="str">
        <f t="shared" si="2"/>
        <v/>
      </c>
    </row>
    <row r="164" spans="1:17" x14ac:dyDescent="0.3">
      <c r="A164">
        <v>2021</v>
      </c>
      <c r="B164" s="1">
        <v>44054</v>
      </c>
      <c r="C164" s="2">
        <v>0.5</v>
      </c>
      <c r="D164" t="s">
        <v>28</v>
      </c>
      <c r="E164" t="s">
        <v>17</v>
      </c>
      <c r="F164" t="s">
        <v>18</v>
      </c>
      <c r="G164" t="s">
        <v>69</v>
      </c>
      <c r="H164" t="s">
        <v>20</v>
      </c>
      <c r="I164" t="s">
        <v>25</v>
      </c>
      <c r="J164" t="s">
        <v>31</v>
      </c>
      <c r="K164" t="s">
        <v>36</v>
      </c>
      <c r="L164">
        <v>4</v>
      </c>
      <c r="M164">
        <v>0</v>
      </c>
      <c r="N164">
        <v>2</v>
      </c>
      <c r="O164">
        <v>0.7</v>
      </c>
      <c r="P164" t="s">
        <v>95</v>
      </c>
      <c r="Q164" t="str">
        <f t="shared" si="2"/>
        <v/>
      </c>
    </row>
    <row r="165" spans="1:17" x14ac:dyDescent="0.3">
      <c r="A165">
        <v>2021</v>
      </c>
      <c r="B165" s="1">
        <v>44054</v>
      </c>
      <c r="C165" s="2">
        <v>0.58333333333333337</v>
      </c>
      <c r="D165" t="s">
        <v>28</v>
      </c>
      <c r="E165" t="s">
        <v>17</v>
      </c>
      <c r="F165" t="s">
        <v>18</v>
      </c>
      <c r="G165" t="s">
        <v>123</v>
      </c>
      <c r="H165" t="s">
        <v>20</v>
      </c>
      <c r="I165" t="s">
        <v>129</v>
      </c>
      <c r="J165" t="s">
        <v>35</v>
      </c>
      <c r="K165" t="s">
        <v>44</v>
      </c>
      <c r="L165">
        <v>1</v>
      </c>
      <c r="M165">
        <v>2</v>
      </c>
      <c r="N165">
        <v>0.7</v>
      </c>
      <c r="O165">
        <v>0.9</v>
      </c>
      <c r="P165" t="s">
        <v>95</v>
      </c>
      <c r="Q165" t="str">
        <f t="shared" si="2"/>
        <v/>
      </c>
    </row>
    <row r="166" spans="1:17" x14ac:dyDescent="0.3">
      <c r="A166">
        <v>2021</v>
      </c>
      <c r="B166" s="1">
        <v>44054</v>
      </c>
      <c r="C166" s="2">
        <v>0.58333333333333337</v>
      </c>
      <c r="D166" t="s">
        <v>28</v>
      </c>
      <c r="E166" t="s">
        <v>17</v>
      </c>
      <c r="F166" t="s">
        <v>18</v>
      </c>
      <c r="G166" t="s">
        <v>118</v>
      </c>
      <c r="H166" t="s">
        <v>20</v>
      </c>
      <c r="I166" t="s">
        <v>42</v>
      </c>
      <c r="J166" t="s">
        <v>27</v>
      </c>
      <c r="K166" t="s">
        <v>117</v>
      </c>
      <c r="L166">
        <v>0</v>
      </c>
      <c r="M166">
        <v>2</v>
      </c>
      <c r="N166">
        <v>0.5</v>
      </c>
      <c r="O166">
        <v>0.7</v>
      </c>
      <c r="P166" t="s">
        <v>95</v>
      </c>
      <c r="Q166" t="str">
        <f t="shared" si="2"/>
        <v/>
      </c>
    </row>
    <row r="167" spans="1:17" x14ac:dyDescent="0.3">
      <c r="A167">
        <v>2021</v>
      </c>
      <c r="B167" s="1">
        <v>44054</v>
      </c>
      <c r="C167" s="2">
        <v>0.60416666666666663</v>
      </c>
      <c r="D167" t="s">
        <v>28</v>
      </c>
      <c r="E167" t="s">
        <v>17</v>
      </c>
      <c r="F167" t="s">
        <v>18</v>
      </c>
      <c r="G167" t="s">
        <v>57</v>
      </c>
      <c r="H167" t="s">
        <v>20</v>
      </c>
      <c r="I167" t="s">
        <v>99</v>
      </c>
      <c r="J167" t="s">
        <v>23</v>
      </c>
      <c r="K167" t="s">
        <v>43</v>
      </c>
      <c r="L167">
        <v>1</v>
      </c>
      <c r="M167">
        <v>0</v>
      </c>
      <c r="N167">
        <v>1.4</v>
      </c>
      <c r="O167">
        <v>0.5</v>
      </c>
      <c r="P167" t="s">
        <v>95</v>
      </c>
      <c r="Q167">
        <f t="shared" si="2"/>
        <v>167</v>
      </c>
    </row>
    <row r="168" spans="1:17" x14ac:dyDescent="0.3">
      <c r="A168">
        <v>2021</v>
      </c>
      <c r="B168" t="s">
        <v>130</v>
      </c>
      <c r="C168" s="2">
        <v>0.52083333333333337</v>
      </c>
      <c r="D168" t="s">
        <v>16</v>
      </c>
      <c r="E168" t="s">
        <v>17</v>
      </c>
      <c r="F168" t="s">
        <v>18</v>
      </c>
      <c r="G168" t="s">
        <v>57</v>
      </c>
      <c r="H168" t="s">
        <v>20</v>
      </c>
      <c r="I168" t="s">
        <v>48</v>
      </c>
      <c r="J168" t="s">
        <v>23</v>
      </c>
      <c r="K168" t="s">
        <v>22</v>
      </c>
      <c r="L168">
        <v>2</v>
      </c>
      <c r="M168">
        <v>2</v>
      </c>
      <c r="N168">
        <v>1.2</v>
      </c>
      <c r="O168">
        <v>1.7</v>
      </c>
      <c r="P168" t="s">
        <v>95</v>
      </c>
      <c r="Q168" t="str">
        <f t="shared" si="2"/>
        <v/>
      </c>
    </row>
    <row r="169" spans="1:17" x14ac:dyDescent="0.3">
      <c r="A169">
        <v>2021</v>
      </c>
      <c r="B169" t="s">
        <v>130</v>
      </c>
      <c r="C169" s="2">
        <v>0.60416666666666663</v>
      </c>
      <c r="D169" t="s">
        <v>16</v>
      </c>
      <c r="E169" t="s">
        <v>17</v>
      </c>
      <c r="F169" t="s">
        <v>18</v>
      </c>
      <c r="G169" t="s">
        <v>125</v>
      </c>
      <c r="H169" t="s">
        <v>20</v>
      </c>
      <c r="I169" t="s">
        <v>21</v>
      </c>
      <c r="J169" t="s">
        <v>117</v>
      </c>
      <c r="K169" t="s">
        <v>35</v>
      </c>
      <c r="L169">
        <v>0</v>
      </c>
      <c r="M169">
        <v>1</v>
      </c>
      <c r="N169">
        <v>0.7</v>
      </c>
      <c r="O169">
        <v>0.9</v>
      </c>
      <c r="P169" t="s">
        <v>95</v>
      </c>
      <c r="Q169" t="str">
        <f t="shared" si="2"/>
        <v/>
      </c>
    </row>
    <row r="170" spans="1:17" x14ac:dyDescent="0.3">
      <c r="A170">
        <v>2021</v>
      </c>
      <c r="B170" t="s">
        <v>130</v>
      </c>
      <c r="C170" s="2">
        <v>0.6875</v>
      </c>
      <c r="D170" t="s">
        <v>16</v>
      </c>
      <c r="E170" t="s">
        <v>17</v>
      </c>
      <c r="F170" t="s">
        <v>18</v>
      </c>
      <c r="G170" t="s">
        <v>77</v>
      </c>
      <c r="H170" t="s">
        <v>20</v>
      </c>
      <c r="I170" t="s">
        <v>87</v>
      </c>
      <c r="J170" t="s">
        <v>36</v>
      </c>
      <c r="K170" t="s">
        <v>40</v>
      </c>
      <c r="L170">
        <v>1</v>
      </c>
      <c r="M170">
        <v>1</v>
      </c>
      <c r="N170">
        <v>1.5</v>
      </c>
      <c r="O170">
        <v>0.3</v>
      </c>
      <c r="P170" t="s">
        <v>95</v>
      </c>
      <c r="Q170" t="str">
        <f t="shared" si="2"/>
        <v/>
      </c>
    </row>
    <row r="171" spans="1:17" x14ac:dyDescent="0.3">
      <c r="A171">
        <v>2021</v>
      </c>
      <c r="B171" t="s">
        <v>130</v>
      </c>
      <c r="C171" s="2">
        <v>0.77083333333333337</v>
      </c>
      <c r="D171" t="s">
        <v>16</v>
      </c>
      <c r="E171" t="s">
        <v>17</v>
      </c>
      <c r="F171" t="s">
        <v>18</v>
      </c>
      <c r="G171" t="s">
        <v>119</v>
      </c>
      <c r="H171" t="s">
        <v>20</v>
      </c>
      <c r="I171" t="s">
        <v>62</v>
      </c>
      <c r="J171" t="s">
        <v>26</v>
      </c>
      <c r="K171" t="s">
        <v>32</v>
      </c>
      <c r="L171">
        <v>2</v>
      </c>
      <c r="M171">
        <v>2</v>
      </c>
      <c r="N171">
        <v>1.5</v>
      </c>
      <c r="O171">
        <v>0.8</v>
      </c>
      <c r="P171" t="s">
        <v>95</v>
      </c>
      <c r="Q171" t="str">
        <f t="shared" si="2"/>
        <v/>
      </c>
    </row>
    <row r="172" spans="1:17" x14ac:dyDescent="0.3">
      <c r="A172">
        <v>2021</v>
      </c>
      <c r="B172" t="s">
        <v>131</v>
      </c>
      <c r="C172" s="2">
        <v>0.52083333333333337</v>
      </c>
      <c r="D172" t="s">
        <v>28</v>
      </c>
      <c r="E172" t="s">
        <v>17</v>
      </c>
      <c r="F172" t="s">
        <v>18</v>
      </c>
      <c r="G172" t="s">
        <v>121</v>
      </c>
      <c r="H172" t="s">
        <v>20</v>
      </c>
      <c r="I172" t="s">
        <v>25</v>
      </c>
      <c r="J172" t="s">
        <v>44</v>
      </c>
      <c r="K172" t="s">
        <v>27</v>
      </c>
      <c r="L172">
        <v>0</v>
      </c>
      <c r="M172">
        <v>1</v>
      </c>
      <c r="N172">
        <v>1.4</v>
      </c>
      <c r="O172">
        <v>0.7</v>
      </c>
      <c r="P172" t="s">
        <v>95</v>
      </c>
      <c r="Q172" t="str">
        <f t="shared" si="2"/>
        <v/>
      </c>
    </row>
    <row r="173" spans="1:17" x14ac:dyDescent="0.3">
      <c r="A173">
        <v>2021</v>
      </c>
      <c r="B173" t="s">
        <v>131</v>
      </c>
      <c r="C173" s="2">
        <v>0.60416666666666663</v>
      </c>
      <c r="D173" t="s">
        <v>28</v>
      </c>
      <c r="E173" t="s">
        <v>17</v>
      </c>
      <c r="F173" t="s">
        <v>18</v>
      </c>
      <c r="G173" t="s">
        <v>41</v>
      </c>
      <c r="H173" t="s">
        <v>20</v>
      </c>
      <c r="I173" t="s">
        <v>67</v>
      </c>
      <c r="J173" t="s">
        <v>43</v>
      </c>
      <c r="K173" t="s">
        <v>31</v>
      </c>
      <c r="L173">
        <v>1</v>
      </c>
      <c r="M173">
        <v>1</v>
      </c>
      <c r="N173">
        <v>1.5</v>
      </c>
      <c r="O173">
        <v>1</v>
      </c>
      <c r="P173" t="s">
        <v>95</v>
      </c>
      <c r="Q173">
        <f t="shared" si="2"/>
        <v>173</v>
      </c>
    </row>
    <row r="174" spans="1:17" x14ac:dyDescent="0.3">
      <c r="A174">
        <v>2021</v>
      </c>
      <c r="B174" s="1">
        <v>43963</v>
      </c>
      <c r="C174" s="2">
        <v>0.52083333333333337</v>
      </c>
      <c r="D174" t="s">
        <v>16</v>
      </c>
      <c r="E174" t="s">
        <v>17</v>
      </c>
      <c r="F174" t="s">
        <v>18</v>
      </c>
      <c r="G174" t="s">
        <v>125</v>
      </c>
      <c r="H174" t="s">
        <v>20</v>
      </c>
      <c r="I174" t="s">
        <v>25</v>
      </c>
      <c r="J174" t="s">
        <v>117</v>
      </c>
      <c r="K174" t="s">
        <v>23</v>
      </c>
      <c r="L174">
        <v>0</v>
      </c>
      <c r="M174">
        <v>2</v>
      </c>
      <c r="N174">
        <v>0.8</v>
      </c>
      <c r="O174">
        <v>1.9</v>
      </c>
      <c r="P174" t="s">
        <v>95</v>
      </c>
      <c r="Q174" t="str">
        <f t="shared" si="2"/>
        <v/>
      </c>
    </row>
    <row r="175" spans="1:17" x14ac:dyDescent="0.3">
      <c r="A175">
        <v>2021</v>
      </c>
      <c r="B175" s="1">
        <v>43994</v>
      </c>
      <c r="C175" s="2">
        <v>0.52083333333333337</v>
      </c>
      <c r="D175" t="s">
        <v>28</v>
      </c>
      <c r="E175" t="s">
        <v>17</v>
      </c>
      <c r="F175" t="s">
        <v>18</v>
      </c>
      <c r="G175" t="s">
        <v>69</v>
      </c>
      <c r="H175" t="s">
        <v>20</v>
      </c>
      <c r="I175" t="s">
        <v>21</v>
      </c>
      <c r="J175" t="s">
        <v>31</v>
      </c>
      <c r="K175" t="s">
        <v>44</v>
      </c>
      <c r="L175">
        <v>3</v>
      </c>
      <c r="M175">
        <v>2</v>
      </c>
      <c r="N175">
        <v>3.3</v>
      </c>
      <c r="O175">
        <v>1.1000000000000001</v>
      </c>
      <c r="P175">
        <v>266</v>
      </c>
      <c r="Q175" t="str">
        <f t="shared" si="2"/>
        <v/>
      </c>
    </row>
    <row r="176" spans="1:17" x14ac:dyDescent="0.3">
      <c r="A176">
        <v>2021</v>
      </c>
      <c r="B176" s="1">
        <v>43994</v>
      </c>
      <c r="C176" s="2">
        <v>0.58333333333333337</v>
      </c>
      <c r="D176" t="s">
        <v>28</v>
      </c>
      <c r="E176" t="s">
        <v>17</v>
      </c>
      <c r="F176" t="s">
        <v>18</v>
      </c>
      <c r="G176" t="s">
        <v>41</v>
      </c>
      <c r="H176" t="s">
        <v>20</v>
      </c>
      <c r="I176" t="s">
        <v>128</v>
      </c>
      <c r="J176" t="s">
        <v>43</v>
      </c>
      <c r="K176" t="s">
        <v>35</v>
      </c>
      <c r="L176">
        <v>3</v>
      </c>
      <c r="M176">
        <v>0</v>
      </c>
      <c r="N176">
        <v>3.6</v>
      </c>
      <c r="O176">
        <v>0.1</v>
      </c>
      <c r="P176" t="s">
        <v>95</v>
      </c>
      <c r="Q176">
        <f t="shared" si="2"/>
        <v>176</v>
      </c>
    </row>
    <row r="177" spans="1:17" x14ac:dyDescent="0.3">
      <c r="A177">
        <v>2021</v>
      </c>
      <c r="B177" s="1">
        <v>43994</v>
      </c>
      <c r="C177" s="2">
        <v>0.58333333333333337</v>
      </c>
      <c r="D177" t="s">
        <v>28</v>
      </c>
      <c r="E177" t="s">
        <v>17</v>
      </c>
      <c r="F177" t="s">
        <v>18</v>
      </c>
      <c r="G177" t="s">
        <v>49</v>
      </c>
      <c r="H177" t="s">
        <v>20</v>
      </c>
      <c r="I177" t="s">
        <v>87</v>
      </c>
      <c r="J177" t="s">
        <v>32</v>
      </c>
      <c r="K177" t="s">
        <v>27</v>
      </c>
      <c r="L177">
        <v>3</v>
      </c>
      <c r="M177">
        <v>1</v>
      </c>
      <c r="N177">
        <v>2.4</v>
      </c>
      <c r="O177">
        <v>1.6</v>
      </c>
      <c r="P177" t="s">
        <v>95</v>
      </c>
      <c r="Q177" t="str">
        <f t="shared" si="2"/>
        <v/>
      </c>
    </row>
    <row r="178" spans="1:17" x14ac:dyDescent="0.3">
      <c r="A178">
        <v>2021</v>
      </c>
      <c r="B178" s="1">
        <v>43994</v>
      </c>
      <c r="C178" s="2">
        <v>0.58333333333333337</v>
      </c>
      <c r="D178" t="s">
        <v>28</v>
      </c>
      <c r="E178" t="s">
        <v>17</v>
      </c>
      <c r="F178" t="s">
        <v>18</v>
      </c>
      <c r="G178" t="s">
        <v>124</v>
      </c>
      <c r="H178" t="s">
        <v>20</v>
      </c>
      <c r="I178" t="s">
        <v>59</v>
      </c>
      <c r="J178" t="s">
        <v>40</v>
      </c>
      <c r="K178" t="s">
        <v>26</v>
      </c>
      <c r="L178">
        <v>1</v>
      </c>
      <c r="M178">
        <v>1</v>
      </c>
      <c r="N178">
        <v>2.7</v>
      </c>
      <c r="O178">
        <v>1</v>
      </c>
      <c r="P178" t="s">
        <v>95</v>
      </c>
      <c r="Q178" t="str">
        <f t="shared" si="2"/>
        <v/>
      </c>
    </row>
    <row r="179" spans="1:17" x14ac:dyDescent="0.3">
      <c r="A179">
        <v>2021</v>
      </c>
      <c r="B179" s="1">
        <v>43994</v>
      </c>
      <c r="C179" s="2">
        <v>0.60416666666666663</v>
      </c>
      <c r="D179" t="s">
        <v>28</v>
      </c>
      <c r="E179" t="s">
        <v>17</v>
      </c>
      <c r="F179" t="s">
        <v>18</v>
      </c>
      <c r="G179" t="s">
        <v>77</v>
      </c>
      <c r="H179" t="s">
        <v>20</v>
      </c>
      <c r="I179" t="s">
        <v>42</v>
      </c>
      <c r="J179" t="s">
        <v>36</v>
      </c>
      <c r="K179" t="s">
        <v>22</v>
      </c>
      <c r="L179">
        <v>0</v>
      </c>
      <c r="M179">
        <v>3</v>
      </c>
      <c r="N179">
        <v>0.5</v>
      </c>
      <c r="O179">
        <v>2.4</v>
      </c>
      <c r="P179" t="s">
        <v>95</v>
      </c>
      <c r="Q179" t="str">
        <f t="shared" si="2"/>
        <v/>
      </c>
    </row>
    <row r="180" spans="1:17" x14ac:dyDescent="0.3">
      <c r="A180">
        <v>2021</v>
      </c>
      <c r="B180" s="1">
        <v>44086</v>
      </c>
      <c r="C180" s="2">
        <v>0.8125</v>
      </c>
      <c r="D180" t="s">
        <v>85</v>
      </c>
      <c r="E180" t="s">
        <v>17</v>
      </c>
      <c r="F180" t="s">
        <v>18</v>
      </c>
      <c r="G180" t="s">
        <v>119</v>
      </c>
      <c r="H180" t="s">
        <v>20</v>
      </c>
      <c r="I180" t="s">
        <v>48</v>
      </c>
      <c r="J180" t="s">
        <v>26</v>
      </c>
      <c r="K180" t="s">
        <v>117</v>
      </c>
      <c r="L180">
        <v>0</v>
      </c>
      <c r="M180">
        <v>4</v>
      </c>
      <c r="N180">
        <v>0.5</v>
      </c>
      <c r="O180">
        <v>1.6</v>
      </c>
      <c r="P180" t="s">
        <v>95</v>
      </c>
      <c r="Q180" t="str">
        <f t="shared" si="2"/>
        <v/>
      </c>
    </row>
    <row r="181" spans="1:17" x14ac:dyDescent="0.3">
      <c r="A181">
        <v>2021</v>
      </c>
      <c r="B181" t="s">
        <v>132</v>
      </c>
      <c r="C181" s="2">
        <v>0.52083333333333337</v>
      </c>
      <c r="D181" t="s">
        <v>28</v>
      </c>
      <c r="E181" t="s">
        <v>17</v>
      </c>
      <c r="F181" t="s">
        <v>18</v>
      </c>
      <c r="G181" t="s">
        <v>124</v>
      </c>
      <c r="H181" t="s">
        <v>20</v>
      </c>
      <c r="I181" t="s">
        <v>64</v>
      </c>
      <c r="J181" t="s">
        <v>40</v>
      </c>
      <c r="K181" t="s">
        <v>23</v>
      </c>
      <c r="L181">
        <v>1</v>
      </c>
      <c r="M181">
        <v>2</v>
      </c>
      <c r="N181">
        <v>0.5</v>
      </c>
      <c r="O181">
        <v>1.9</v>
      </c>
      <c r="P181" t="s">
        <v>95</v>
      </c>
      <c r="Q181" t="str">
        <f t="shared" si="2"/>
        <v/>
      </c>
    </row>
    <row r="182" spans="1:17" x14ac:dyDescent="0.3">
      <c r="A182">
        <v>2021</v>
      </c>
      <c r="B182" t="s">
        <v>132</v>
      </c>
      <c r="C182" s="2">
        <v>0.58333333333333337</v>
      </c>
      <c r="D182" t="s">
        <v>28</v>
      </c>
      <c r="E182" t="s">
        <v>17</v>
      </c>
      <c r="F182" t="s">
        <v>18</v>
      </c>
      <c r="G182" t="s">
        <v>119</v>
      </c>
      <c r="H182" t="s">
        <v>20</v>
      </c>
      <c r="I182" t="s">
        <v>71</v>
      </c>
      <c r="J182" t="s">
        <v>26</v>
      </c>
      <c r="K182" t="s">
        <v>44</v>
      </c>
      <c r="L182">
        <v>0</v>
      </c>
      <c r="M182">
        <v>4</v>
      </c>
      <c r="N182">
        <v>0.4</v>
      </c>
      <c r="O182">
        <v>2</v>
      </c>
      <c r="P182" t="s">
        <v>95</v>
      </c>
      <c r="Q182" t="str">
        <f t="shared" si="2"/>
        <v/>
      </c>
    </row>
    <row r="183" spans="1:17" x14ac:dyDescent="0.3">
      <c r="A183">
        <v>2021</v>
      </c>
      <c r="B183" t="s">
        <v>132</v>
      </c>
      <c r="C183" s="2">
        <v>0.58333333333333337</v>
      </c>
      <c r="D183" t="s">
        <v>28</v>
      </c>
      <c r="E183" t="s">
        <v>17</v>
      </c>
      <c r="F183" t="s">
        <v>18</v>
      </c>
      <c r="G183" t="s">
        <v>118</v>
      </c>
      <c r="H183" t="s">
        <v>20</v>
      </c>
      <c r="I183" t="s">
        <v>62</v>
      </c>
      <c r="J183" t="s">
        <v>27</v>
      </c>
      <c r="K183" t="s">
        <v>31</v>
      </c>
      <c r="L183">
        <v>0</v>
      </c>
      <c r="M183">
        <v>1</v>
      </c>
      <c r="N183">
        <v>0.1</v>
      </c>
      <c r="O183">
        <v>0.7</v>
      </c>
      <c r="P183">
        <v>457</v>
      </c>
      <c r="Q183" t="str">
        <f t="shared" si="2"/>
        <v/>
      </c>
    </row>
    <row r="184" spans="1:17" x14ac:dyDescent="0.3">
      <c r="A184">
        <v>2021</v>
      </c>
      <c r="B184" t="s">
        <v>132</v>
      </c>
      <c r="C184" s="2">
        <v>0.58333333333333337</v>
      </c>
      <c r="D184" t="s">
        <v>28</v>
      </c>
      <c r="E184" t="s">
        <v>17</v>
      </c>
      <c r="F184" t="s">
        <v>18</v>
      </c>
      <c r="G184" t="s">
        <v>49</v>
      </c>
      <c r="H184" t="s">
        <v>20</v>
      </c>
      <c r="I184" t="s">
        <v>126</v>
      </c>
      <c r="J184" t="s">
        <v>32</v>
      </c>
      <c r="K184" t="s">
        <v>117</v>
      </c>
      <c r="L184">
        <v>3</v>
      </c>
      <c r="M184">
        <v>1</v>
      </c>
      <c r="N184">
        <v>1.8</v>
      </c>
      <c r="O184">
        <v>0.5</v>
      </c>
      <c r="P184" t="s">
        <v>95</v>
      </c>
      <c r="Q184" t="str">
        <f t="shared" si="2"/>
        <v/>
      </c>
    </row>
    <row r="185" spans="1:17" x14ac:dyDescent="0.3">
      <c r="A185">
        <v>2021</v>
      </c>
      <c r="B185" t="s">
        <v>132</v>
      </c>
      <c r="C185" s="2">
        <v>0.60416666666666663</v>
      </c>
      <c r="D185" t="s">
        <v>28</v>
      </c>
      <c r="E185" t="s">
        <v>17</v>
      </c>
      <c r="F185" t="s">
        <v>18</v>
      </c>
      <c r="G185" t="s">
        <v>63</v>
      </c>
      <c r="H185" t="s">
        <v>20</v>
      </c>
      <c r="I185" t="s">
        <v>87</v>
      </c>
      <c r="J185" t="s">
        <v>22</v>
      </c>
      <c r="K185" t="s">
        <v>43</v>
      </c>
      <c r="L185">
        <v>2</v>
      </c>
      <c r="M185">
        <v>1</v>
      </c>
      <c r="N185">
        <v>1.8</v>
      </c>
      <c r="O185">
        <v>0.1</v>
      </c>
      <c r="P185" t="s">
        <v>95</v>
      </c>
      <c r="Q185">
        <f t="shared" si="2"/>
        <v>185</v>
      </c>
    </row>
    <row r="186" spans="1:17" x14ac:dyDescent="0.3">
      <c r="A186">
        <v>2021</v>
      </c>
      <c r="B186" t="s">
        <v>133</v>
      </c>
      <c r="C186" s="2">
        <v>0.5</v>
      </c>
      <c r="D186" t="s">
        <v>28</v>
      </c>
      <c r="E186" t="s">
        <v>17</v>
      </c>
      <c r="F186" t="s">
        <v>18</v>
      </c>
      <c r="G186" t="s">
        <v>57</v>
      </c>
      <c r="H186" t="s">
        <v>20</v>
      </c>
      <c r="I186" t="s">
        <v>62</v>
      </c>
      <c r="J186" t="s">
        <v>23</v>
      </c>
      <c r="K186" t="s">
        <v>26</v>
      </c>
      <c r="L186">
        <v>6</v>
      </c>
      <c r="M186">
        <v>1</v>
      </c>
      <c r="N186">
        <v>1.8</v>
      </c>
      <c r="O186">
        <v>0.9</v>
      </c>
      <c r="P186" t="s">
        <v>95</v>
      </c>
      <c r="Q186" t="str">
        <f t="shared" si="2"/>
        <v/>
      </c>
    </row>
    <row r="187" spans="1:17" x14ac:dyDescent="0.3">
      <c r="A187">
        <v>2021</v>
      </c>
      <c r="B187" t="s">
        <v>133</v>
      </c>
      <c r="C187" s="2">
        <v>0.52083333333333337</v>
      </c>
      <c r="D187" t="s">
        <v>28</v>
      </c>
      <c r="E187" t="s">
        <v>17</v>
      </c>
      <c r="F187" t="s">
        <v>18</v>
      </c>
      <c r="G187" t="s">
        <v>41</v>
      </c>
      <c r="H187" t="s">
        <v>20</v>
      </c>
      <c r="I187" t="s">
        <v>64</v>
      </c>
      <c r="J187" t="s">
        <v>43</v>
      </c>
      <c r="K187" t="s">
        <v>36</v>
      </c>
      <c r="L187">
        <v>4</v>
      </c>
      <c r="M187">
        <v>0</v>
      </c>
      <c r="N187">
        <v>3.2</v>
      </c>
      <c r="O187">
        <v>0.2</v>
      </c>
      <c r="P187" t="s">
        <v>95</v>
      </c>
      <c r="Q187">
        <f t="shared" si="2"/>
        <v>187</v>
      </c>
    </row>
    <row r="188" spans="1:17" x14ac:dyDescent="0.3">
      <c r="A188">
        <v>2021</v>
      </c>
      <c r="B188" t="s">
        <v>133</v>
      </c>
      <c r="C188" s="2">
        <v>0.60416666666666663</v>
      </c>
      <c r="D188" t="s">
        <v>28</v>
      </c>
      <c r="E188" t="s">
        <v>17</v>
      </c>
      <c r="F188" t="s">
        <v>18</v>
      </c>
      <c r="G188" t="s">
        <v>118</v>
      </c>
      <c r="H188" t="s">
        <v>20</v>
      </c>
      <c r="I188" t="s">
        <v>25</v>
      </c>
      <c r="J188" t="s">
        <v>27</v>
      </c>
      <c r="K188" t="s">
        <v>40</v>
      </c>
      <c r="L188">
        <v>1</v>
      </c>
      <c r="M188">
        <v>3</v>
      </c>
      <c r="N188">
        <v>1.6</v>
      </c>
      <c r="O188">
        <v>0.9</v>
      </c>
      <c r="P188">
        <v>365</v>
      </c>
      <c r="Q188" t="str">
        <f t="shared" si="2"/>
        <v/>
      </c>
    </row>
    <row r="189" spans="1:17" x14ac:dyDescent="0.3">
      <c r="A189">
        <v>2021</v>
      </c>
      <c r="B189" s="1">
        <v>44470</v>
      </c>
      <c r="C189" s="2">
        <v>0.58333333333333337</v>
      </c>
      <c r="D189" t="s">
        <v>28</v>
      </c>
      <c r="E189" t="s">
        <v>17</v>
      </c>
      <c r="F189" t="s">
        <v>18</v>
      </c>
      <c r="G189" t="s">
        <v>124</v>
      </c>
      <c r="H189" t="s">
        <v>20</v>
      </c>
      <c r="I189" t="s">
        <v>25</v>
      </c>
      <c r="J189" t="s">
        <v>40</v>
      </c>
      <c r="K189" t="s">
        <v>31</v>
      </c>
      <c r="L189">
        <v>0</v>
      </c>
      <c r="M189">
        <v>5</v>
      </c>
      <c r="N189">
        <v>0.2</v>
      </c>
      <c r="O189">
        <v>1.8</v>
      </c>
      <c r="P189" t="s">
        <v>95</v>
      </c>
      <c r="Q189" t="str">
        <f t="shared" si="2"/>
        <v/>
      </c>
    </row>
    <row r="190" spans="1:17" x14ac:dyDescent="0.3">
      <c r="A190">
        <v>2021</v>
      </c>
      <c r="B190" s="1">
        <v>44470</v>
      </c>
      <c r="C190" s="2">
        <v>0.58333333333333337</v>
      </c>
      <c r="D190" t="s">
        <v>28</v>
      </c>
      <c r="E190" t="s">
        <v>17</v>
      </c>
      <c r="F190" t="s">
        <v>18</v>
      </c>
      <c r="G190" t="s">
        <v>49</v>
      </c>
      <c r="H190" t="s">
        <v>20</v>
      </c>
      <c r="I190" t="s">
        <v>71</v>
      </c>
      <c r="J190" t="s">
        <v>32</v>
      </c>
      <c r="K190" t="s">
        <v>35</v>
      </c>
      <c r="L190">
        <v>0</v>
      </c>
      <c r="M190">
        <v>0</v>
      </c>
      <c r="N190" t="s">
        <v>95</v>
      </c>
      <c r="O190" t="s">
        <v>95</v>
      </c>
      <c r="P190" t="s">
        <v>95</v>
      </c>
      <c r="Q190" t="str">
        <f t="shared" si="2"/>
        <v/>
      </c>
    </row>
    <row r="191" spans="1:17" x14ac:dyDescent="0.3">
      <c r="A191">
        <v>2021</v>
      </c>
      <c r="B191" t="s">
        <v>134</v>
      </c>
      <c r="C191" s="2">
        <v>0.52083333333333337</v>
      </c>
      <c r="D191" t="s">
        <v>28</v>
      </c>
      <c r="E191" t="s">
        <v>17</v>
      </c>
      <c r="F191" t="s">
        <v>18</v>
      </c>
      <c r="G191" t="s">
        <v>63</v>
      </c>
      <c r="H191" t="s">
        <v>20</v>
      </c>
      <c r="I191" t="s">
        <v>48</v>
      </c>
      <c r="J191" t="s">
        <v>22</v>
      </c>
      <c r="K191" t="s">
        <v>117</v>
      </c>
      <c r="L191">
        <v>7</v>
      </c>
      <c r="M191">
        <v>0</v>
      </c>
      <c r="N191">
        <v>3.8</v>
      </c>
      <c r="O191">
        <v>0.3</v>
      </c>
      <c r="P191" t="s">
        <v>95</v>
      </c>
      <c r="Q191" t="str">
        <f t="shared" si="2"/>
        <v/>
      </c>
    </row>
    <row r="192" spans="1:17" x14ac:dyDescent="0.3">
      <c r="A192">
        <v>2021</v>
      </c>
      <c r="B192" t="s">
        <v>134</v>
      </c>
      <c r="C192" s="2">
        <v>0.54166666666666663</v>
      </c>
      <c r="D192" t="s">
        <v>28</v>
      </c>
      <c r="E192" t="s">
        <v>17</v>
      </c>
      <c r="F192" t="s">
        <v>18</v>
      </c>
      <c r="G192" t="s">
        <v>77</v>
      </c>
      <c r="H192" t="s">
        <v>20</v>
      </c>
      <c r="I192" t="s">
        <v>128</v>
      </c>
      <c r="J192" t="s">
        <v>36</v>
      </c>
      <c r="K192" t="s">
        <v>26</v>
      </c>
      <c r="L192">
        <v>4</v>
      </c>
      <c r="M192">
        <v>0</v>
      </c>
      <c r="N192">
        <v>2.4</v>
      </c>
      <c r="O192">
        <v>0.8</v>
      </c>
      <c r="P192" t="s">
        <v>95</v>
      </c>
      <c r="Q192" t="str">
        <f t="shared" si="2"/>
        <v/>
      </c>
    </row>
    <row r="193" spans="1:17" x14ac:dyDescent="0.3">
      <c r="A193">
        <v>2021</v>
      </c>
      <c r="B193" t="s">
        <v>134</v>
      </c>
      <c r="C193" s="2">
        <v>0.58333333333333337</v>
      </c>
      <c r="D193" t="s">
        <v>28</v>
      </c>
      <c r="E193" t="s">
        <v>17</v>
      </c>
      <c r="F193" t="s">
        <v>18</v>
      </c>
      <c r="G193" t="s">
        <v>124</v>
      </c>
      <c r="H193" t="s">
        <v>20</v>
      </c>
      <c r="I193" t="s">
        <v>62</v>
      </c>
      <c r="J193" t="s">
        <v>40</v>
      </c>
      <c r="K193" t="s">
        <v>43</v>
      </c>
      <c r="L193">
        <v>1</v>
      </c>
      <c r="M193">
        <v>1</v>
      </c>
      <c r="N193">
        <v>0.3</v>
      </c>
      <c r="O193">
        <v>2.9</v>
      </c>
      <c r="P193" t="s">
        <v>95</v>
      </c>
      <c r="Q193">
        <f t="shared" si="2"/>
        <v>193</v>
      </c>
    </row>
    <row r="194" spans="1:17" x14ac:dyDescent="0.3">
      <c r="A194">
        <v>2021</v>
      </c>
      <c r="B194" t="s">
        <v>134</v>
      </c>
      <c r="C194" s="2">
        <v>0.58333333333333337</v>
      </c>
      <c r="D194" t="s">
        <v>28</v>
      </c>
      <c r="E194" t="s">
        <v>17</v>
      </c>
      <c r="F194" t="s">
        <v>18</v>
      </c>
      <c r="G194" t="s">
        <v>123</v>
      </c>
      <c r="H194" t="s">
        <v>20</v>
      </c>
      <c r="I194" t="s">
        <v>64</v>
      </c>
      <c r="J194" t="s">
        <v>35</v>
      </c>
      <c r="K194" t="s">
        <v>27</v>
      </c>
      <c r="L194">
        <v>0</v>
      </c>
      <c r="M194">
        <v>0</v>
      </c>
      <c r="N194">
        <v>0.3</v>
      </c>
      <c r="O194">
        <v>1</v>
      </c>
      <c r="P194" t="s">
        <v>95</v>
      </c>
      <c r="Q194" t="str">
        <f t="shared" si="2"/>
        <v/>
      </c>
    </row>
    <row r="195" spans="1:17" x14ac:dyDescent="0.3">
      <c r="A195">
        <v>2021</v>
      </c>
      <c r="B195" t="s">
        <v>134</v>
      </c>
      <c r="C195" s="2">
        <v>0.60416666666666663</v>
      </c>
      <c r="D195" t="s">
        <v>28</v>
      </c>
      <c r="E195" t="s">
        <v>17</v>
      </c>
      <c r="F195" t="s">
        <v>18</v>
      </c>
      <c r="G195" t="s">
        <v>69</v>
      </c>
      <c r="H195" t="s">
        <v>20</v>
      </c>
      <c r="I195" t="s">
        <v>21</v>
      </c>
      <c r="J195" t="s">
        <v>31</v>
      </c>
      <c r="K195" t="s">
        <v>23</v>
      </c>
      <c r="L195">
        <v>2</v>
      </c>
      <c r="M195">
        <v>1</v>
      </c>
      <c r="N195">
        <v>2</v>
      </c>
      <c r="O195">
        <v>0.2</v>
      </c>
      <c r="P195" t="s">
        <v>95</v>
      </c>
      <c r="Q195" t="str">
        <f t="shared" ref="Q195:Q258" si="3">IF(OR(J195="Arsenal", K195="Arsenal"), ROW(), "")</f>
        <v/>
      </c>
    </row>
    <row r="196" spans="1:17" x14ac:dyDescent="0.3">
      <c r="A196">
        <v>2021</v>
      </c>
      <c r="B196" t="s">
        <v>134</v>
      </c>
      <c r="C196" s="2">
        <v>0.625</v>
      </c>
      <c r="D196" t="s">
        <v>28</v>
      </c>
      <c r="E196" t="s">
        <v>17</v>
      </c>
      <c r="F196" t="s">
        <v>18</v>
      </c>
      <c r="G196" t="s">
        <v>121</v>
      </c>
      <c r="H196" t="s">
        <v>20</v>
      </c>
      <c r="I196" t="s">
        <v>59</v>
      </c>
      <c r="J196" t="s">
        <v>44</v>
      </c>
      <c r="K196" t="s">
        <v>32</v>
      </c>
      <c r="L196">
        <v>0</v>
      </c>
      <c r="M196">
        <v>1</v>
      </c>
      <c r="N196">
        <v>0.9</v>
      </c>
      <c r="O196">
        <v>0.9</v>
      </c>
      <c r="P196" t="s">
        <v>95</v>
      </c>
      <c r="Q196" t="str">
        <f t="shared" si="3"/>
        <v/>
      </c>
    </row>
    <row r="197" spans="1:17" x14ac:dyDescent="0.3">
      <c r="A197">
        <v>2021</v>
      </c>
      <c r="B197" t="s">
        <v>135</v>
      </c>
      <c r="C197" s="2">
        <v>0.52083333333333337</v>
      </c>
      <c r="D197" t="s">
        <v>16</v>
      </c>
      <c r="E197" t="s">
        <v>17</v>
      </c>
      <c r="F197" t="s">
        <v>18</v>
      </c>
      <c r="G197" t="s">
        <v>125</v>
      </c>
      <c r="H197" t="s">
        <v>20</v>
      </c>
      <c r="I197" t="s">
        <v>67</v>
      </c>
      <c r="J197" t="s">
        <v>117</v>
      </c>
      <c r="K197" t="s">
        <v>40</v>
      </c>
      <c r="L197">
        <v>2</v>
      </c>
      <c r="M197">
        <v>2</v>
      </c>
      <c r="N197">
        <v>0.8</v>
      </c>
      <c r="O197">
        <v>2.2000000000000002</v>
      </c>
      <c r="P197" t="s">
        <v>95</v>
      </c>
      <c r="Q197" t="str">
        <f t="shared" si="3"/>
        <v/>
      </c>
    </row>
    <row r="198" spans="1:17" x14ac:dyDescent="0.3">
      <c r="A198">
        <v>2021</v>
      </c>
      <c r="B198" t="s">
        <v>136</v>
      </c>
      <c r="C198" s="2">
        <v>0.5</v>
      </c>
      <c r="D198" t="s">
        <v>28</v>
      </c>
      <c r="E198" t="s">
        <v>17</v>
      </c>
      <c r="F198" t="s">
        <v>18</v>
      </c>
      <c r="G198" t="s">
        <v>57</v>
      </c>
      <c r="H198" t="s">
        <v>20</v>
      </c>
      <c r="I198" t="s">
        <v>42</v>
      </c>
      <c r="J198" t="s">
        <v>23</v>
      </c>
      <c r="K198" t="s">
        <v>35</v>
      </c>
      <c r="L198">
        <v>2</v>
      </c>
      <c r="M198">
        <v>0</v>
      </c>
      <c r="N198">
        <v>3.1</v>
      </c>
      <c r="O198">
        <v>0</v>
      </c>
      <c r="P198" t="s">
        <v>95</v>
      </c>
      <c r="Q198" t="str">
        <f t="shared" si="3"/>
        <v/>
      </c>
    </row>
    <row r="199" spans="1:17" x14ac:dyDescent="0.3">
      <c r="A199">
        <v>2021</v>
      </c>
      <c r="B199" t="s">
        <v>136</v>
      </c>
      <c r="C199" s="2">
        <v>0.58333333333333337</v>
      </c>
      <c r="D199" t="s">
        <v>28</v>
      </c>
      <c r="E199" t="s">
        <v>17</v>
      </c>
      <c r="F199" t="s">
        <v>18</v>
      </c>
      <c r="G199" t="s">
        <v>118</v>
      </c>
      <c r="H199" t="s">
        <v>20</v>
      </c>
      <c r="I199" t="s">
        <v>62</v>
      </c>
      <c r="J199" t="s">
        <v>27</v>
      </c>
      <c r="K199" t="s">
        <v>22</v>
      </c>
      <c r="L199">
        <v>1</v>
      </c>
      <c r="M199">
        <v>7</v>
      </c>
      <c r="N199">
        <v>0.2</v>
      </c>
      <c r="O199">
        <v>4.2</v>
      </c>
      <c r="P199" t="s">
        <v>95</v>
      </c>
      <c r="Q199" t="str">
        <f t="shared" si="3"/>
        <v/>
      </c>
    </row>
    <row r="200" spans="1:17" x14ac:dyDescent="0.3">
      <c r="A200">
        <v>2021</v>
      </c>
      <c r="B200" t="s">
        <v>137</v>
      </c>
      <c r="C200" s="2">
        <v>0.79166666666666663</v>
      </c>
      <c r="D200" t="s">
        <v>85</v>
      </c>
      <c r="E200" t="s">
        <v>17</v>
      </c>
      <c r="F200" t="s">
        <v>18</v>
      </c>
      <c r="G200" t="s">
        <v>125</v>
      </c>
      <c r="H200" t="s">
        <v>20</v>
      </c>
      <c r="I200" t="s">
        <v>64</v>
      </c>
      <c r="J200" t="s">
        <v>117</v>
      </c>
      <c r="K200" t="s">
        <v>31</v>
      </c>
      <c r="L200">
        <v>0</v>
      </c>
      <c r="M200">
        <v>4</v>
      </c>
      <c r="N200">
        <v>0.4</v>
      </c>
      <c r="O200">
        <v>1.7</v>
      </c>
      <c r="P200" t="s">
        <v>95</v>
      </c>
      <c r="Q200" t="str">
        <f t="shared" si="3"/>
        <v/>
      </c>
    </row>
    <row r="201" spans="1:17" x14ac:dyDescent="0.3">
      <c r="A201">
        <v>2021</v>
      </c>
      <c r="B201" t="s">
        <v>138</v>
      </c>
      <c r="C201" s="2">
        <v>0.58333333333333337</v>
      </c>
      <c r="D201" t="s">
        <v>16</v>
      </c>
      <c r="E201" t="s">
        <v>17</v>
      </c>
      <c r="F201" t="s">
        <v>18</v>
      </c>
      <c r="G201" t="s">
        <v>119</v>
      </c>
      <c r="H201" t="s">
        <v>20</v>
      </c>
      <c r="I201" t="s">
        <v>59</v>
      </c>
      <c r="J201" t="s">
        <v>26</v>
      </c>
      <c r="K201" t="s">
        <v>27</v>
      </c>
      <c r="L201">
        <v>3</v>
      </c>
      <c r="M201">
        <v>0</v>
      </c>
      <c r="N201">
        <v>1.6</v>
      </c>
      <c r="O201">
        <v>0.4</v>
      </c>
      <c r="P201" t="s">
        <v>95</v>
      </c>
      <c r="Q201" t="str">
        <f t="shared" si="3"/>
        <v/>
      </c>
    </row>
    <row r="202" spans="1:17" x14ac:dyDescent="0.3">
      <c r="A202">
        <v>2021</v>
      </c>
      <c r="B202" t="s">
        <v>139</v>
      </c>
      <c r="C202" s="2">
        <v>0.52083333333333337</v>
      </c>
      <c r="D202" t="s">
        <v>28</v>
      </c>
      <c r="E202" t="s">
        <v>17</v>
      </c>
      <c r="F202" t="s">
        <v>18</v>
      </c>
      <c r="G202" t="s">
        <v>69</v>
      </c>
      <c r="H202" t="s">
        <v>20</v>
      </c>
      <c r="I202" t="s">
        <v>126</v>
      </c>
      <c r="J202" t="s">
        <v>31</v>
      </c>
      <c r="K202" t="s">
        <v>32</v>
      </c>
      <c r="L202">
        <v>4</v>
      </c>
      <c r="M202">
        <v>0</v>
      </c>
      <c r="N202">
        <v>2.5</v>
      </c>
      <c r="O202">
        <v>0.5</v>
      </c>
      <c r="P202" t="s">
        <v>95</v>
      </c>
      <c r="Q202" t="str">
        <f t="shared" si="3"/>
        <v/>
      </c>
    </row>
    <row r="203" spans="1:17" x14ac:dyDescent="0.3">
      <c r="A203">
        <v>2021</v>
      </c>
      <c r="B203" t="s">
        <v>139</v>
      </c>
      <c r="C203" s="2">
        <v>0.58333333333333337</v>
      </c>
      <c r="D203" t="s">
        <v>28</v>
      </c>
      <c r="E203" t="s">
        <v>17</v>
      </c>
      <c r="F203" t="s">
        <v>18</v>
      </c>
      <c r="G203" t="s">
        <v>63</v>
      </c>
      <c r="H203" t="s">
        <v>20</v>
      </c>
      <c r="I203" t="s">
        <v>71</v>
      </c>
      <c r="J203" t="s">
        <v>22</v>
      </c>
      <c r="K203" t="s">
        <v>44</v>
      </c>
      <c r="L203">
        <v>4</v>
      </c>
      <c r="M203">
        <v>0</v>
      </c>
      <c r="N203">
        <v>3.4</v>
      </c>
      <c r="O203">
        <v>0.1</v>
      </c>
      <c r="P203" t="s">
        <v>95</v>
      </c>
      <c r="Q203" t="str">
        <f t="shared" si="3"/>
        <v/>
      </c>
    </row>
    <row r="204" spans="1:17" x14ac:dyDescent="0.3">
      <c r="A204">
        <v>2021</v>
      </c>
      <c r="B204" t="s">
        <v>139</v>
      </c>
      <c r="C204" s="2">
        <v>0.60416666666666663</v>
      </c>
      <c r="D204" t="s">
        <v>28</v>
      </c>
      <c r="E204" t="s">
        <v>17</v>
      </c>
      <c r="F204" t="s">
        <v>18</v>
      </c>
      <c r="G204" t="s">
        <v>77</v>
      </c>
      <c r="H204" t="s">
        <v>20</v>
      </c>
      <c r="I204" t="s">
        <v>67</v>
      </c>
      <c r="J204" t="s">
        <v>36</v>
      </c>
      <c r="K204" t="s">
        <v>23</v>
      </c>
      <c r="L204">
        <v>0</v>
      </c>
      <c r="M204">
        <v>2</v>
      </c>
      <c r="N204">
        <v>0.3</v>
      </c>
      <c r="O204">
        <v>1.5</v>
      </c>
      <c r="P204" t="s">
        <v>95</v>
      </c>
      <c r="Q204" t="str">
        <f t="shared" si="3"/>
        <v/>
      </c>
    </row>
    <row r="205" spans="1:17" x14ac:dyDescent="0.3">
      <c r="A205">
        <v>2021</v>
      </c>
      <c r="B205" s="1">
        <v>44349</v>
      </c>
      <c r="C205" s="2">
        <v>0.52083333333333337</v>
      </c>
      <c r="D205" t="s">
        <v>16</v>
      </c>
      <c r="E205" t="s">
        <v>17</v>
      </c>
      <c r="F205" t="s">
        <v>18</v>
      </c>
      <c r="G205" t="s">
        <v>125</v>
      </c>
      <c r="H205" t="s">
        <v>20</v>
      </c>
      <c r="I205" t="s">
        <v>71</v>
      </c>
      <c r="J205" t="s">
        <v>117</v>
      </c>
      <c r="K205" t="s">
        <v>32</v>
      </c>
      <c r="L205">
        <v>1</v>
      </c>
      <c r="M205">
        <v>0</v>
      </c>
      <c r="N205">
        <v>0.3</v>
      </c>
      <c r="O205">
        <v>0.4</v>
      </c>
      <c r="P205" t="s">
        <v>95</v>
      </c>
      <c r="Q205" t="str">
        <f t="shared" si="3"/>
        <v/>
      </c>
    </row>
    <row r="206" spans="1:17" x14ac:dyDescent="0.3">
      <c r="A206">
        <v>2021</v>
      </c>
      <c r="B206" s="1">
        <v>44379</v>
      </c>
      <c r="C206" s="2">
        <v>0.52083333333333337</v>
      </c>
      <c r="D206" t="s">
        <v>28</v>
      </c>
      <c r="E206" t="s">
        <v>17</v>
      </c>
      <c r="F206" t="s">
        <v>18</v>
      </c>
      <c r="G206" t="s">
        <v>57</v>
      </c>
      <c r="H206" t="s">
        <v>20</v>
      </c>
      <c r="I206" t="s">
        <v>98</v>
      </c>
      <c r="J206" t="s">
        <v>23</v>
      </c>
      <c r="K206" t="s">
        <v>40</v>
      </c>
      <c r="L206">
        <v>0</v>
      </c>
      <c r="M206">
        <v>2</v>
      </c>
      <c r="N206">
        <v>1.3</v>
      </c>
      <c r="O206">
        <v>1.7</v>
      </c>
      <c r="P206" t="s">
        <v>95</v>
      </c>
      <c r="Q206" t="str">
        <f t="shared" si="3"/>
        <v/>
      </c>
    </row>
    <row r="207" spans="1:17" x14ac:dyDescent="0.3">
      <c r="A207">
        <v>2021</v>
      </c>
      <c r="B207" s="1">
        <v>44379</v>
      </c>
      <c r="C207" s="2">
        <v>0.58333333333333337</v>
      </c>
      <c r="D207" t="s">
        <v>28</v>
      </c>
      <c r="E207" t="s">
        <v>17</v>
      </c>
      <c r="F207" t="s">
        <v>18</v>
      </c>
      <c r="G207" t="s">
        <v>69</v>
      </c>
      <c r="H207" t="s">
        <v>20</v>
      </c>
      <c r="I207" t="s">
        <v>128</v>
      </c>
      <c r="J207" t="s">
        <v>31</v>
      </c>
      <c r="K207" t="s">
        <v>27</v>
      </c>
      <c r="L207">
        <v>1</v>
      </c>
      <c r="M207">
        <v>2</v>
      </c>
      <c r="N207">
        <v>2</v>
      </c>
      <c r="O207">
        <v>0.8</v>
      </c>
      <c r="P207" t="s">
        <v>95</v>
      </c>
      <c r="Q207" t="str">
        <f t="shared" si="3"/>
        <v/>
      </c>
    </row>
    <row r="208" spans="1:17" x14ac:dyDescent="0.3">
      <c r="A208">
        <v>2021</v>
      </c>
      <c r="B208" s="1">
        <v>44379</v>
      </c>
      <c r="C208" s="2">
        <v>0.58333333333333337</v>
      </c>
      <c r="D208" t="s">
        <v>28</v>
      </c>
      <c r="E208" t="s">
        <v>17</v>
      </c>
      <c r="F208" t="s">
        <v>18</v>
      </c>
      <c r="G208" t="s">
        <v>77</v>
      </c>
      <c r="H208" t="s">
        <v>20</v>
      </c>
      <c r="I208" t="s">
        <v>62</v>
      </c>
      <c r="J208" t="s">
        <v>36</v>
      </c>
      <c r="K208" t="s">
        <v>35</v>
      </c>
      <c r="L208">
        <v>1</v>
      </c>
      <c r="M208">
        <v>1</v>
      </c>
      <c r="N208">
        <v>0.8</v>
      </c>
      <c r="O208">
        <v>1.1000000000000001</v>
      </c>
      <c r="P208" t="s">
        <v>95</v>
      </c>
      <c r="Q208" t="str">
        <f t="shared" si="3"/>
        <v/>
      </c>
    </row>
    <row r="209" spans="1:17" x14ac:dyDescent="0.3">
      <c r="A209">
        <v>2021</v>
      </c>
      <c r="B209" s="1">
        <v>44379</v>
      </c>
      <c r="C209" s="2">
        <v>0.60416666666666663</v>
      </c>
      <c r="D209" t="s">
        <v>28</v>
      </c>
      <c r="E209" t="s">
        <v>17</v>
      </c>
      <c r="F209" t="s">
        <v>18</v>
      </c>
      <c r="G209" t="s">
        <v>41</v>
      </c>
      <c r="H209" t="s">
        <v>20</v>
      </c>
      <c r="I209" t="s">
        <v>67</v>
      </c>
      <c r="J209" t="s">
        <v>43</v>
      </c>
      <c r="K209" t="s">
        <v>22</v>
      </c>
      <c r="L209">
        <v>1</v>
      </c>
      <c r="M209">
        <v>2</v>
      </c>
      <c r="N209">
        <v>0.6</v>
      </c>
      <c r="O209">
        <v>1.9</v>
      </c>
      <c r="P209" t="s">
        <v>95</v>
      </c>
      <c r="Q209">
        <f t="shared" si="3"/>
        <v>209</v>
      </c>
    </row>
    <row r="210" spans="1:17" x14ac:dyDescent="0.3">
      <c r="A210">
        <v>2021</v>
      </c>
      <c r="B210" s="1">
        <v>44379</v>
      </c>
      <c r="C210" s="2">
        <v>0.625</v>
      </c>
      <c r="D210" t="s">
        <v>28</v>
      </c>
      <c r="E210" t="s">
        <v>17</v>
      </c>
      <c r="F210" t="s">
        <v>18</v>
      </c>
      <c r="G210" t="s">
        <v>121</v>
      </c>
      <c r="H210" t="s">
        <v>20</v>
      </c>
      <c r="I210" t="s">
        <v>126</v>
      </c>
      <c r="J210" t="s">
        <v>44</v>
      </c>
      <c r="K210" t="s">
        <v>26</v>
      </c>
      <c r="L210">
        <v>1</v>
      </c>
      <c r="M210">
        <v>1</v>
      </c>
      <c r="N210">
        <v>0.3</v>
      </c>
      <c r="O210">
        <v>1.3</v>
      </c>
      <c r="P210" t="s">
        <v>95</v>
      </c>
      <c r="Q210" t="str">
        <f t="shared" si="3"/>
        <v/>
      </c>
    </row>
    <row r="211" spans="1:17" x14ac:dyDescent="0.3">
      <c r="A211">
        <v>2021</v>
      </c>
      <c r="B211" s="1">
        <v>44471</v>
      </c>
      <c r="C211" s="2">
        <v>0.79166666666666663</v>
      </c>
      <c r="D211" t="s">
        <v>85</v>
      </c>
      <c r="E211" t="s">
        <v>17</v>
      </c>
      <c r="F211" t="s">
        <v>18</v>
      </c>
      <c r="G211" t="s">
        <v>118</v>
      </c>
      <c r="H211" t="s">
        <v>20</v>
      </c>
      <c r="I211" t="s">
        <v>140</v>
      </c>
      <c r="J211" t="s">
        <v>27</v>
      </c>
      <c r="K211" t="s">
        <v>44</v>
      </c>
      <c r="L211">
        <v>1</v>
      </c>
      <c r="M211">
        <v>0</v>
      </c>
      <c r="N211">
        <v>1.6</v>
      </c>
      <c r="O211">
        <v>0.5</v>
      </c>
      <c r="P211" t="s">
        <v>95</v>
      </c>
      <c r="Q211" t="str">
        <f t="shared" si="3"/>
        <v/>
      </c>
    </row>
    <row r="212" spans="1:17" x14ac:dyDescent="0.3">
      <c r="A212">
        <v>2021</v>
      </c>
      <c r="B212" s="1">
        <v>44471</v>
      </c>
      <c r="C212" s="2">
        <v>0.79166666666666663</v>
      </c>
      <c r="D212" t="s">
        <v>85</v>
      </c>
      <c r="E212" t="s">
        <v>17</v>
      </c>
      <c r="F212" t="s">
        <v>18</v>
      </c>
      <c r="G212" t="s">
        <v>69</v>
      </c>
      <c r="H212" t="s">
        <v>20</v>
      </c>
      <c r="I212" t="s">
        <v>48</v>
      </c>
      <c r="J212" t="s">
        <v>31</v>
      </c>
      <c r="K212" t="s">
        <v>43</v>
      </c>
      <c r="L212">
        <v>3</v>
      </c>
      <c r="M212">
        <v>0</v>
      </c>
      <c r="N212">
        <v>1.2</v>
      </c>
      <c r="O212">
        <v>0.9</v>
      </c>
      <c r="P212" t="s">
        <v>95</v>
      </c>
      <c r="Q212">
        <f t="shared" si="3"/>
        <v>212</v>
      </c>
    </row>
    <row r="213" spans="1:17" x14ac:dyDescent="0.3">
      <c r="A213">
        <v>2021</v>
      </c>
      <c r="B213" s="1">
        <v>44532</v>
      </c>
      <c r="C213" s="2">
        <v>0.79166666666666663</v>
      </c>
      <c r="D213" t="s">
        <v>83</v>
      </c>
      <c r="E213" t="s">
        <v>17</v>
      </c>
      <c r="F213" t="s">
        <v>18</v>
      </c>
      <c r="G213" t="s">
        <v>63</v>
      </c>
      <c r="H213" t="s">
        <v>20</v>
      </c>
      <c r="I213" t="s">
        <v>25</v>
      </c>
      <c r="J213" t="s">
        <v>22</v>
      </c>
      <c r="K213" t="s">
        <v>23</v>
      </c>
      <c r="L213">
        <v>3</v>
      </c>
      <c r="M213">
        <v>0</v>
      </c>
      <c r="N213">
        <v>1.3</v>
      </c>
      <c r="O213">
        <v>0.5</v>
      </c>
      <c r="P213" t="s">
        <v>95</v>
      </c>
      <c r="Q213" t="str">
        <f t="shared" si="3"/>
        <v/>
      </c>
    </row>
    <row r="214" spans="1:17" x14ac:dyDescent="0.3">
      <c r="A214">
        <v>2021</v>
      </c>
      <c r="B214" t="s">
        <v>141</v>
      </c>
      <c r="C214" s="2">
        <v>0.625</v>
      </c>
      <c r="D214" t="s">
        <v>28</v>
      </c>
      <c r="E214" t="s">
        <v>17</v>
      </c>
      <c r="F214" t="s">
        <v>18</v>
      </c>
      <c r="G214" t="s">
        <v>119</v>
      </c>
      <c r="H214" t="s">
        <v>20</v>
      </c>
      <c r="I214" t="s">
        <v>87</v>
      </c>
      <c r="J214" t="s">
        <v>26</v>
      </c>
      <c r="K214" t="s">
        <v>31</v>
      </c>
      <c r="L214">
        <v>0</v>
      </c>
      <c r="M214">
        <v>5</v>
      </c>
      <c r="N214">
        <v>0.1</v>
      </c>
      <c r="O214">
        <v>3.4</v>
      </c>
      <c r="P214" t="s">
        <v>95</v>
      </c>
      <c r="Q214" t="str">
        <f t="shared" si="3"/>
        <v/>
      </c>
    </row>
    <row r="215" spans="1:17" x14ac:dyDescent="0.3">
      <c r="A215">
        <v>2021</v>
      </c>
      <c r="B215" t="s">
        <v>141</v>
      </c>
      <c r="C215" s="2">
        <v>0.58333333333333337</v>
      </c>
      <c r="D215" t="s">
        <v>28</v>
      </c>
      <c r="E215" t="s">
        <v>17</v>
      </c>
      <c r="F215" t="s">
        <v>18</v>
      </c>
      <c r="G215" t="s">
        <v>124</v>
      </c>
      <c r="H215" t="s">
        <v>20</v>
      </c>
      <c r="I215" t="s">
        <v>42</v>
      </c>
      <c r="J215" t="s">
        <v>40</v>
      </c>
      <c r="K215" t="s">
        <v>36</v>
      </c>
      <c r="L215">
        <v>1</v>
      </c>
      <c r="M215">
        <v>1</v>
      </c>
      <c r="N215">
        <v>1.7</v>
      </c>
      <c r="O215">
        <v>0.5</v>
      </c>
      <c r="P215" t="s">
        <v>95</v>
      </c>
      <c r="Q215" t="str">
        <f t="shared" si="3"/>
        <v/>
      </c>
    </row>
    <row r="216" spans="1:17" x14ac:dyDescent="0.3">
      <c r="A216">
        <v>2021</v>
      </c>
      <c r="B216" t="s">
        <v>142</v>
      </c>
      <c r="C216" s="2">
        <v>0.58333333333333337</v>
      </c>
      <c r="D216" t="s">
        <v>28</v>
      </c>
      <c r="E216" t="s">
        <v>17</v>
      </c>
      <c r="F216" t="s">
        <v>18</v>
      </c>
      <c r="G216" t="s">
        <v>123</v>
      </c>
      <c r="H216" t="s">
        <v>20</v>
      </c>
      <c r="I216" t="s">
        <v>64</v>
      </c>
      <c r="J216" t="s">
        <v>35</v>
      </c>
      <c r="K216" t="s">
        <v>22</v>
      </c>
      <c r="L216">
        <v>0</v>
      </c>
      <c r="M216">
        <v>4</v>
      </c>
      <c r="N216">
        <v>0.1</v>
      </c>
      <c r="O216">
        <v>1.3</v>
      </c>
      <c r="P216" t="s">
        <v>95</v>
      </c>
      <c r="Q216" t="str">
        <f t="shared" si="3"/>
        <v/>
      </c>
    </row>
    <row r="217" spans="1:17" x14ac:dyDescent="0.3">
      <c r="A217">
        <v>2021</v>
      </c>
      <c r="B217" t="s">
        <v>142</v>
      </c>
      <c r="C217" s="2">
        <v>0.58333333333333337</v>
      </c>
      <c r="D217" t="s">
        <v>28</v>
      </c>
      <c r="E217" t="s">
        <v>17</v>
      </c>
      <c r="F217" t="s">
        <v>18</v>
      </c>
      <c r="G217" t="s">
        <v>125</v>
      </c>
      <c r="H217" t="s">
        <v>20</v>
      </c>
      <c r="I217" t="s">
        <v>62</v>
      </c>
      <c r="J217" t="s">
        <v>117</v>
      </c>
      <c r="K217" t="s">
        <v>43</v>
      </c>
      <c r="L217">
        <v>0</v>
      </c>
      <c r="M217">
        <v>4</v>
      </c>
      <c r="N217">
        <v>0.3</v>
      </c>
      <c r="O217">
        <v>2.6</v>
      </c>
      <c r="P217" t="s">
        <v>95</v>
      </c>
      <c r="Q217">
        <f t="shared" si="3"/>
        <v>217</v>
      </c>
    </row>
    <row r="218" spans="1:17" x14ac:dyDescent="0.3">
      <c r="A218">
        <v>2021</v>
      </c>
      <c r="B218" t="s">
        <v>142</v>
      </c>
      <c r="C218" s="2">
        <v>0.58333333333333337</v>
      </c>
      <c r="D218" t="s">
        <v>28</v>
      </c>
      <c r="E218" t="s">
        <v>17</v>
      </c>
      <c r="F218" t="s">
        <v>18</v>
      </c>
      <c r="G218" t="s">
        <v>49</v>
      </c>
      <c r="H218" t="s">
        <v>20</v>
      </c>
      <c r="I218" t="s">
        <v>25</v>
      </c>
      <c r="J218" t="s">
        <v>32</v>
      </c>
      <c r="K218" t="s">
        <v>36</v>
      </c>
      <c r="L218">
        <v>2</v>
      </c>
      <c r="M218">
        <v>3</v>
      </c>
      <c r="N218">
        <v>0.7</v>
      </c>
      <c r="O218">
        <v>2.4</v>
      </c>
      <c r="P218" t="s">
        <v>95</v>
      </c>
      <c r="Q218" t="str">
        <f t="shared" si="3"/>
        <v/>
      </c>
    </row>
    <row r="219" spans="1:17" x14ac:dyDescent="0.3">
      <c r="A219">
        <v>2021</v>
      </c>
      <c r="B219" s="1">
        <v>44380</v>
      </c>
      <c r="C219" s="2">
        <v>0.5</v>
      </c>
      <c r="D219" t="s">
        <v>28</v>
      </c>
      <c r="E219" t="s">
        <v>17</v>
      </c>
      <c r="F219" t="s">
        <v>18</v>
      </c>
      <c r="G219" t="s">
        <v>57</v>
      </c>
      <c r="H219" t="s">
        <v>20</v>
      </c>
      <c r="I219" t="s">
        <v>64</v>
      </c>
      <c r="J219" t="s">
        <v>23</v>
      </c>
      <c r="K219" t="s">
        <v>117</v>
      </c>
      <c r="L219">
        <v>3</v>
      </c>
      <c r="M219">
        <v>0</v>
      </c>
      <c r="N219">
        <v>1</v>
      </c>
      <c r="O219">
        <v>0</v>
      </c>
      <c r="P219" t="s">
        <v>95</v>
      </c>
      <c r="Q219" t="str">
        <f t="shared" si="3"/>
        <v/>
      </c>
    </row>
    <row r="220" spans="1:17" x14ac:dyDescent="0.3">
      <c r="A220">
        <v>2021</v>
      </c>
      <c r="B220" s="1">
        <v>44380</v>
      </c>
      <c r="C220" s="2">
        <v>0.58333333333333337</v>
      </c>
      <c r="D220" t="s">
        <v>28</v>
      </c>
      <c r="E220" t="s">
        <v>17</v>
      </c>
      <c r="F220" t="s">
        <v>18</v>
      </c>
      <c r="G220" t="s">
        <v>63</v>
      </c>
      <c r="H220" t="s">
        <v>20</v>
      </c>
      <c r="I220" t="s">
        <v>126</v>
      </c>
      <c r="J220" t="s">
        <v>22</v>
      </c>
      <c r="K220" t="s">
        <v>36</v>
      </c>
      <c r="L220">
        <v>1</v>
      </c>
      <c r="M220">
        <v>0</v>
      </c>
      <c r="N220">
        <v>1.2</v>
      </c>
      <c r="O220">
        <v>0.1</v>
      </c>
      <c r="P220" t="s">
        <v>95</v>
      </c>
      <c r="Q220" t="str">
        <f t="shared" si="3"/>
        <v/>
      </c>
    </row>
    <row r="221" spans="1:17" x14ac:dyDescent="0.3">
      <c r="A221">
        <v>2021</v>
      </c>
      <c r="B221" s="1">
        <v>44380</v>
      </c>
      <c r="C221" s="2">
        <v>0.58333333333333337</v>
      </c>
      <c r="D221" t="s">
        <v>28</v>
      </c>
      <c r="E221" t="s">
        <v>17</v>
      </c>
      <c r="F221" t="s">
        <v>18</v>
      </c>
      <c r="G221" t="s">
        <v>118</v>
      </c>
      <c r="H221" t="s">
        <v>20</v>
      </c>
      <c r="I221" t="s">
        <v>42</v>
      </c>
      <c r="J221" t="s">
        <v>27</v>
      </c>
      <c r="K221" t="s">
        <v>32</v>
      </c>
      <c r="L221">
        <v>2</v>
      </c>
      <c r="M221">
        <v>0</v>
      </c>
      <c r="N221">
        <v>0.4</v>
      </c>
      <c r="O221">
        <v>1.2</v>
      </c>
      <c r="P221" t="s">
        <v>95</v>
      </c>
      <c r="Q221" t="str">
        <f t="shared" si="3"/>
        <v/>
      </c>
    </row>
    <row r="222" spans="1:17" x14ac:dyDescent="0.3">
      <c r="A222">
        <v>2021</v>
      </c>
      <c r="B222" s="1">
        <v>44380</v>
      </c>
      <c r="C222" s="2">
        <v>0.58333333333333337</v>
      </c>
      <c r="D222" t="s">
        <v>28</v>
      </c>
      <c r="E222" t="s">
        <v>17</v>
      </c>
      <c r="F222" t="s">
        <v>18</v>
      </c>
      <c r="G222" t="s">
        <v>123</v>
      </c>
      <c r="H222" t="s">
        <v>20</v>
      </c>
      <c r="I222" t="s">
        <v>71</v>
      </c>
      <c r="J222" t="s">
        <v>35</v>
      </c>
      <c r="K222" t="s">
        <v>43</v>
      </c>
      <c r="L222">
        <v>0</v>
      </c>
      <c r="M222">
        <v>4</v>
      </c>
      <c r="N222">
        <v>0.1</v>
      </c>
      <c r="O222">
        <v>3.6</v>
      </c>
      <c r="P222" t="s">
        <v>95</v>
      </c>
      <c r="Q222">
        <f t="shared" si="3"/>
        <v>222</v>
      </c>
    </row>
    <row r="223" spans="1:17" x14ac:dyDescent="0.3">
      <c r="A223">
        <v>2021</v>
      </c>
      <c r="B223" s="1">
        <v>44380</v>
      </c>
      <c r="C223" s="2">
        <v>0.625</v>
      </c>
      <c r="D223" t="s">
        <v>28</v>
      </c>
      <c r="E223" t="s">
        <v>17</v>
      </c>
      <c r="F223" t="s">
        <v>18</v>
      </c>
      <c r="G223" t="s">
        <v>121</v>
      </c>
      <c r="H223" t="s">
        <v>20</v>
      </c>
      <c r="I223" t="s">
        <v>73</v>
      </c>
      <c r="J223" t="s">
        <v>44</v>
      </c>
      <c r="K223" t="s">
        <v>31</v>
      </c>
      <c r="L223">
        <v>0</v>
      </c>
      <c r="M223">
        <v>2</v>
      </c>
      <c r="N223">
        <v>0.5</v>
      </c>
      <c r="O223">
        <v>2.9</v>
      </c>
      <c r="P223" t="s">
        <v>95</v>
      </c>
      <c r="Q223" t="str">
        <f t="shared" si="3"/>
        <v/>
      </c>
    </row>
    <row r="224" spans="1:17" x14ac:dyDescent="0.3">
      <c r="A224">
        <v>2021</v>
      </c>
      <c r="B224" s="1">
        <v>44411</v>
      </c>
      <c r="C224" s="2">
        <v>0.84375</v>
      </c>
      <c r="D224" t="s">
        <v>56</v>
      </c>
      <c r="E224" t="s">
        <v>17</v>
      </c>
      <c r="F224" t="s">
        <v>18</v>
      </c>
      <c r="G224" t="s">
        <v>119</v>
      </c>
      <c r="H224" t="s">
        <v>20</v>
      </c>
      <c r="I224" t="s">
        <v>21</v>
      </c>
      <c r="J224" t="s">
        <v>26</v>
      </c>
      <c r="K224" t="s">
        <v>40</v>
      </c>
      <c r="L224">
        <v>3</v>
      </c>
      <c r="M224">
        <v>2</v>
      </c>
      <c r="N224">
        <v>0.9</v>
      </c>
      <c r="O224">
        <v>1.9</v>
      </c>
      <c r="P224" t="s">
        <v>95</v>
      </c>
      <c r="Q224" t="str">
        <f t="shared" si="3"/>
        <v/>
      </c>
    </row>
    <row r="225" spans="1:17" x14ac:dyDescent="0.3">
      <c r="A225">
        <v>2021</v>
      </c>
      <c r="B225" s="1">
        <v>44503</v>
      </c>
      <c r="C225" s="2">
        <v>0.79166666666666663</v>
      </c>
      <c r="D225" t="s">
        <v>102</v>
      </c>
      <c r="E225" t="s">
        <v>17</v>
      </c>
      <c r="F225" t="s">
        <v>18</v>
      </c>
      <c r="G225" t="s">
        <v>123</v>
      </c>
      <c r="H225" t="s">
        <v>20</v>
      </c>
      <c r="I225" t="s">
        <v>62</v>
      </c>
      <c r="J225" t="s">
        <v>35</v>
      </c>
      <c r="K225" t="s">
        <v>36</v>
      </c>
      <c r="L225">
        <v>0</v>
      </c>
      <c r="M225">
        <v>4</v>
      </c>
      <c r="N225">
        <v>0.3</v>
      </c>
      <c r="O225">
        <v>1.1000000000000001</v>
      </c>
      <c r="P225" t="s">
        <v>95</v>
      </c>
      <c r="Q225" t="str">
        <f t="shared" si="3"/>
        <v/>
      </c>
    </row>
    <row r="226" spans="1:17" x14ac:dyDescent="0.3">
      <c r="A226">
        <v>2021</v>
      </c>
      <c r="B226" t="s">
        <v>143</v>
      </c>
      <c r="C226" s="2">
        <v>0.52083333333333337</v>
      </c>
      <c r="D226" t="s">
        <v>28</v>
      </c>
      <c r="E226" t="s">
        <v>17</v>
      </c>
      <c r="F226" t="s">
        <v>18</v>
      </c>
      <c r="G226" t="s">
        <v>124</v>
      </c>
      <c r="H226" t="s">
        <v>20</v>
      </c>
      <c r="I226" t="s">
        <v>128</v>
      </c>
      <c r="J226" t="s">
        <v>40</v>
      </c>
      <c r="K226" t="s">
        <v>32</v>
      </c>
      <c r="L226">
        <v>0</v>
      </c>
      <c r="M226">
        <v>0</v>
      </c>
      <c r="N226">
        <v>0.9</v>
      </c>
      <c r="O226">
        <v>0.8</v>
      </c>
      <c r="P226" t="s">
        <v>95</v>
      </c>
      <c r="Q226" t="str">
        <f t="shared" si="3"/>
        <v/>
      </c>
    </row>
    <row r="227" spans="1:17" x14ac:dyDescent="0.3">
      <c r="A227">
        <v>2021</v>
      </c>
      <c r="B227" t="s">
        <v>144</v>
      </c>
      <c r="C227" s="2">
        <v>0.79166666666666663</v>
      </c>
      <c r="D227" t="s">
        <v>85</v>
      </c>
      <c r="E227" t="s">
        <v>17</v>
      </c>
      <c r="F227" t="s">
        <v>18</v>
      </c>
      <c r="G227" t="s">
        <v>77</v>
      </c>
      <c r="H227" t="s">
        <v>20</v>
      </c>
      <c r="I227" t="s">
        <v>87</v>
      </c>
      <c r="J227" t="s">
        <v>36</v>
      </c>
      <c r="K227" t="s">
        <v>31</v>
      </c>
      <c r="L227">
        <v>0</v>
      </c>
      <c r="M227">
        <v>3</v>
      </c>
      <c r="N227">
        <v>0.5</v>
      </c>
      <c r="O227">
        <v>3.4</v>
      </c>
      <c r="P227" t="s">
        <v>95</v>
      </c>
      <c r="Q227" t="str">
        <f t="shared" si="3"/>
        <v/>
      </c>
    </row>
    <row r="228" spans="1:17" x14ac:dyDescent="0.3">
      <c r="A228">
        <v>2021</v>
      </c>
      <c r="B228" t="s">
        <v>144</v>
      </c>
      <c r="C228" s="2">
        <v>0.8125</v>
      </c>
      <c r="D228" t="s">
        <v>85</v>
      </c>
      <c r="E228" t="s">
        <v>17</v>
      </c>
      <c r="F228" t="s">
        <v>18</v>
      </c>
      <c r="G228" t="s">
        <v>121</v>
      </c>
      <c r="H228" t="s">
        <v>20</v>
      </c>
      <c r="I228" t="s">
        <v>42</v>
      </c>
      <c r="J228" t="s">
        <v>44</v>
      </c>
      <c r="K228" t="s">
        <v>35</v>
      </c>
      <c r="L228">
        <v>2</v>
      </c>
      <c r="M228">
        <v>2</v>
      </c>
      <c r="N228">
        <v>1.3</v>
      </c>
      <c r="O228">
        <v>1.1000000000000001</v>
      </c>
      <c r="P228" t="s">
        <v>95</v>
      </c>
      <c r="Q228" t="str">
        <f t="shared" si="3"/>
        <v/>
      </c>
    </row>
    <row r="229" spans="1:17" x14ac:dyDescent="0.3">
      <c r="A229">
        <v>2021</v>
      </c>
      <c r="B229" t="s">
        <v>144</v>
      </c>
      <c r="C229" s="2">
        <v>0.8125</v>
      </c>
      <c r="D229" t="s">
        <v>85</v>
      </c>
      <c r="E229" t="s">
        <v>17</v>
      </c>
      <c r="F229" t="s">
        <v>18</v>
      </c>
      <c r="G229" t="s">
        <v>125</v>
      </c>
      <c r="H229" t="s">
        <v>20</v>
      </c>
      <c r="I229" t="s">
        <v>21</v>
      </c>
      <c r="J229" t="s">
        <v>117</v>
      </c>
      <c r="K229" t="s">
        <v>27</v>
      </c>
      <c r="L229">
        <v>0</v>
      </c>
      <c r="M229">
        <v>2</v>
      </c>
      <c r="N229">
        <v>0.8</v>
      </c>
      <c r="O229">
        <v>1.7</v>
      </c>
      <c r="P229" t="s">
        <v>95</v>
      </c>
      <c r="Q229" t="str">
        <f t="shared" si="3"/>
        <v/>
      </c>
    </row>
    <row r="230" spans="1:17" x14ac:dyDescent="0.3">
      <c r="A230">
        <v>2021</v>
      </c>
      <c r="B230" t="s">
        <v>144</v>
      </c>
      <c r="C230" s="2">
        <v>0.8125</v>
      </c>
      <c r="D230" t="s">
        <v>85</v>
      </c>
      <c r="E230" t="s">
        <v>17</v>
      </c>
      <c r="F230" t="s">
        <v>18</v>
      </c>
      <c r="G230" t="s">
        <v>119</v>
      </c>
      <c r="H230" t="s">
        <v>20</v>
      </c>
      <c r="I230" t="s">
        <v>120</v>
      </c>
      <c r="J230" t="s">
        <v>26</v>
      </c>
      <c r="K230" t="s">
        <v>22</v>
      </c>
      <c r="L230">
        <v>0</v>
      </c>
      <c r="M230">
        <v>3</v>
      </c>
      <c r="N230">
        <v>0.3</v>
      </c>
      <c r="O230">
        <v>2.2999999999999998</v>
      </c>
      <c r="P230" t="s">
        <v>95</v>
      </c>
      <c r="Q230" t="str">
        <f t="shared" si="3"/>
        <v/>
      </c>
    </row>
    <row r="231" spans="1:17" x14ac:dyDescent="0.3">
      <c r="A231">
        <v>2021</v>
      </c>
      <c r="B231" t="s">
        <v>145</v>
      </c>
      <c r="C231" s="2">
        <v>0.77083333333333337</v>
      </c>
      <c r="D231" t="s">
        <v>83</v>
      </c>
      <c r="E231" t="s">
        <v>17</v>
      </c>
      <c r="F231" t="s">
        <v>18</v>
      </c>
      <c r="G231" t="s">
        <v>41</v>
      </c>
      <c r="H231" t="s">
        <v>20</v>
      </c>
      <c r="I231" t="s">
        <v>48</v>
      </c>
      <c r="J231" t="s">
        <v>43</v>
      </c>
      <c r="K231" t="s">
        <v>23</v>
      </c>
      <c r="L231">
        <v>2</v>
      </c>
      <c r="M231">
        <v>0</v>
      </c>
      <c r="N231">
        <v>0.9</v>
      </c>
      <c r="O231">
        <v>0.8</v>
      </c>
      <c r="P231" t="s">
        <v>95</v>
      </c>
      <c r="Q231">
        <f t="shared" si="3"/>
        <v>231</v>
      </c>
    </row>
    <row r="232" spans="1:17" x14ac:dyDescent="0.3">
      <c r="A232">
        <v>2021</v>
      </c>
      <c r="B232" t="s">
        <v>146</v>
      </c>
      <c r="C232" s="2">
        <v>0.58333333333333337</v>
      </c>
      <c r="D232" t="s">
        <v>28</v>
      </c>
      <c r="E232" t="s">
        <v>17</v>
      </c>
      <c r="F232" t="s">
        <v>18</v>
      </c>
      <c r="G232" t="s">
        <v>49</v>
      </c>
      <c r="H232" t="s">
        <v>20</v>
      </c>
      <c r="I232" t="s">
        <v>71</v>
      </c>
      <c r="J232" t="s">
        <v>32</v>
      </c>
      <c r="K232" t="s">
        <v>26</v>
      </c>
      <c r="L232">
        <v>1</v>
      </c>
      <c r="M232">
        <v>1</v>
      </c>
      <c r="N232">
        <v>1.5</v>
      </c>
      <c r="O232">
        <v>0.5</v>
      </c>
      <c r="P232" t="s">
        <v>95</v>
      </c>
      <c r="Q232" t="str">
        <f t="shared" si="3"/>
        <v/>
      </c>
    </row>
    <row r="233" spans="1:17" x14ac:dyDescent="0.3">
      <c r="A233">
        <v>2021</v>
      </c>
      <c r="B233" t="s">
        <v>147</v>
      </c>
      <c r="C233" s="2">
        <v>0.47916666666666669</v>
      </c>
      <c r="D233" t="s">
        <v>16</v>
      </c>
      <c r="E233" t="s">
        <v>17</v>
      </c>
      <c r="F233" t="s">
        <v>18</v>
      </c>
      <c r="G233" t="s">
        <v>57</v>
      </c>
      <c r="H233" t="s">
        <v>20</v>
      </c>
      <c r="I233" t="s">
        <v>62</v>
      </c>
      <c r="J233" t="s">
        <v>23</v>
      </c>
      <c r="K233" t="s">
        <v>44</v>
      </c>
      <c r="L233">
        <v>2</v>
      </c>
      <c r="M233">
        <v>0</v>
      </c>
      <c r="N233">
        <v>2</v>
      </c>
      <c r="O233">
        <v>0.5</v>
      </c>
      <c r="P233" t="s">
        <v>95</v>
      </c>
      <c r="Q233" t="str">
        <f t="shared" si="3"/>
        <v/>
      </c>
    </row>
    <row r="234" spans="1:17" x14ac:dyDescent="0.3">
      <c r="A234">
        <v>2021</v>
      </c>
      <c r="B234" t="s">
        <v>147</v>
      </c>
      <c r="C234" s="2">
        <v>0.64583333333333337</v>
      </c>
      <c r="D234" t="s">
        <v>16</v>
      </c>
      <c r="E234" t="s">
        <v>17</v>
      </c>
      <c r="F234" t="s">
        <v>18</v>
      </c>
      <c r="G234" t="s">
        <v>49</v>
      </c>
      <c r="H234" t="s">
        <v>20</v>
      </c>
      <c r="I234" t="s">
        <v>64</v>
      </c>
      <c r="J234" t="s">
        <v>32</v>
      </c>
      <c r="K234" t="s">
        <v>43</v>
      </c>
      <c r="L234">
        <v>0</v>
      </c>
      <c r="M234">
        <v>3</v>
      </c>
      <c r="N234">
        <v>1.1000000000000001</v>
      </c>
      <c r="O234">
        <v>1.8</v>
      </c>
      <c r="P234" t="s">
        <v>95</v>
      </c>
      <c r="Q234">
        <f t="shared" si="3"/>
        <v>234</v>
      </c>
    </row>
    <row r="235" spans="1:17" x14ac:dyDescent="0.3">
      <c r="A235">
        <v>2021</v>
      </c>
      <c r="B235" t="s">
        <v>147</v>
      </c>
      <c r="C235" s="2">
        <v>0.72916666666666663</v>
      </c>
      <c r="D235" t="s">
        <v>16</v>
      </c>
      <c r="E235" t="s">
        <v>17</v>
      </c>
      <c r="F235" t="s">
        <v>18</v>
      </c>
      <c r="G235" t="s">
        <v>63</v>
      </c>
      <c r="H235" t="s">
        <v>20</v>
      </c>
      <c r="I235" t="s">
        <v>42</v>
      </c>
      <c r="J235" t="s">
        <v>22</v>
      </c>
      <c r="K235" t="s">
        <v>40</v>
      </c>
      <c r="L235">
        <v>1</v>
      </c>
      <c r="M235">
        <v>0</v>
      </c>
      <c r="N235">
        <v>2.2999999999999998</v>
      </c>
      <c r="O235">
        <v>0.2</v>
      </c>
      <c r="P235" t="s">
        <v>95</v>
      </c>
      <c r="Q235" t="str">
        <f t="shared" si="3"/>
        <v/>
      </c>
    </row>
    <row r="236" spans="1:17" x14ac:dyDescent="0.3">
      <c r="A236">
        <v>2021</v>
      </c>
      <c r="B236" t="s">
        <v>148</v>
      </c>
      <c r="C236" s="2">
        <v>0.52083333333333337</v>
      </c>
      <c r="D236" t="s">
        <v>28</v>
      </c>
      <c r="E236" t="s">
        <v>17</v>
      </c>
      <c r="F236" t="s">
        <v>18</v>
      </c>
      <c r="G236" t="s">
        <v>119</v>
      </c>
      <c r="H236" t="s">
        <v>20</v>
      </c>
      <c r="I236" t="s">
        <v>128</v>
      </c>
      <c r="J236" t="s">
        <v>27</v>
      </c>
      <c r="K236" t="s">
        <v>36</v>
      </c>
      <c r="L236">
        <v>0</v>
      </c>
      <c r="M236">
        <v>5</v>
      </c>
      <c r="N236">
        <v>0.3</v>
      </c>
      <c r="O236">
        <v>3</v>
      </c>
      <c r="P236" t="s">
        <v>95</v>
      </c>
      <c r="Q236" t="str">
        <f t="shared" si="3"/>
        <v/>
      </c>
    </row>
    <row r="237" spans="1:17" x14ac:dyDescent="0.3">
      <c r="A237">
        <v>2021</v>
      </c>
      <c r="B237" t="s">
        <v>148</v>
      </c>
      <c r="C237" s="2">
        <v>0.60416666666666663</v>
      </c>
      <c r="D237" t="s">
        <v>28</v>
      </c>
      <c r="E237" t="s">
        <v>17</v>
      </c>
      <c r="F237" t="s">
        <v>18</v>
      </c>
      <c r="G237" t="s">
        <v>69</v>
      </c>
      <c r="H237" t="s">
        <v>20</v>
      </c>
      <c r="I237" t="s">
        <v>126</v>
      </c>
      <c r="J237" t="s">
        <v>31</v>
      </c>
      <c r="K237" t="s">
        <v>117</v>
      </c>
      <c r="L237">
        <v>2</v>
      </c>
      <c r="M237">
        <v>0</v>
      </c>
      <c r="N237">
        <v>1.1000000000000001</v>
      </c>
      <c r="O237">
        <v>0</v>
      </c>
      <c r="P237" t="s">
        <v>95</v>
      </c>
      <c r="Q237" t="str">
        <f t="shared" si="3"/>
        <v/>
      </c>
    </row>
    <row r="238" spans="1:17" x14ac:dyDescent="0.3">
      <c r="A238">
        <v>2021</v>
      </c>
      <c r="B238" t="s">
        <v>148</v>
      </c>
      <c r="C238" s="2">
        <v>0.66666666666666663</v>
      </c>
      <c r="D238" t="s">
        <v>28</v>
      </c>
      <c r="E238" t="s">
        <v>17</v>
      </c>
      <c r="F238" t="s">
        <v>18</v>
      </c>
      <c r="G238" t="s">
        <v>123</v>
      </c>
      <c r="H238" t="s">
        <v>20</v>
      </c>
      <c r="I238" t="s">
        <v>67</v>
      </c>
      <c r="J238" t="s">
        <v>35</v>
      </c>
      <c r="K238" t="s">
        <v>26</v>
      </c>
      <c r="L238">
        <v>1</v>
      </c>
      <c r="M238">
        <v>1</v>
      </c>
      <c r="N238">
        <v>0.6</v>
      </c>
      <c r="O238">
        <v>1.1000000000000001</v>
      </c>
      <c r="P238" t="s">
        <v>95</v>
      </c>
      <c r="Q238" t="str">
        <f t="shared" si="3"/>
        <v/>
      </c>
    </row>
    <row r="239" spans="1:17" x14ac:dyDescent="0.3">
      <c r="A239">
        <v>2021</v>
      </c>
      <c r="B239" s="1">
        <v>44259</v>
      </c>
      <c r="C239" s="2">
        <v>0.58333333333333337</v>
      </c>
      <c r="D239" t="s">
        <v>16</v>
      </c>
      <c r="E239" t="s">
        <v>17</v>
      </c>
      <c r="F239" t="s">
        <v>18</v>
      </c>
      <c r="G239" t="s">
        <v>124</v>
      </c>
      <c r="H239" t="s">
        <v>20</v>
      </c>
      <c r="I239" t="s">
        <v>67</v>
      </c>
      <c r="J239" t="s">
        <v>40</v>
      </c>
      <c r="K239" t="s">
        <v>44</v>
      </c>
      <c r="L239">
        <v>0</v>
      </c>
      <c r="M239">
        <v>5</v>
      </c>
      <c r="N239">
        <v>0.5</v>
      </c>
      <c r="O239">
        <v>2.2000000000000002</v>
      </c>
      <c r="P239" t="s">
        <v>95</v>
      </c>
      <c r="Q239" t="str">
        <f t="shared" si="3"/>
        <v/>
      </c>
    </row>
    <row r="240" spans="1:17" x14ac:dyDescent="0.3">
      <c r="A240">
        <v>2021</v>
      </c>
      <c r="B240" s="1">
        <v>44290</v>
      </c>
      <c r="C240" s="2">
        <v>0.52083333333333337</v>
      </c>
      <c r="D240" t="s">
        <v>28</v>
      </c>
      <c r="E240" t="s">
        <v>17</v>
      </c>
      <c r="F240" t="s">
        <v>18</v>
      </c>
      <c r="G240" t="s">
        <v>69</v>
      </c>
      <c r="H240" t="s">
        <v>20</v>
      </c>
      <c r="I240" t="s">
        <v>71</v>
      </c>
      <c r="J240" t="s">
        <v>31</v>
      </c>
      <c r="K240" t="s">
        <v>35</v>
      </c>
      <c r="L240">
        <v>6</v>
      </c>
      <c r="M240">
        <v>0</v>
      </c>
      <c r="N240">
        <v>3.2</v>
      </c>
      <c r="O240">
        <v>0.4</v>
      </c>
      <c r="P240" t="s">
        <v>95</v>
      </c>
      <c r="Q240" t="str">
        <f t="shared" si="3"/>
        <v/>
      </c>
    </row>
    <row r="241" spans="1:17" x14ac:dyDescent="0.3">
      <c r="A241">
        <v>2021</v>
      </c>
      <c r="B241" s="1">
        <v>44290</v>
      </c>
      <c r="C241" s="2">
        <v>0.54166666666666663</v>
      </c>
      <c r="D241" t="s">
        <v>28</v>
      </c>
      <c r="E241" t="s">
        <v>17</v>
      </c>
      <c r="F241" t="s">
        <v>18</v>
      </c>
      <c r="G241" t="s">
        <v>77</v>
      </c>
      <c r="H241" t="s">
        <v>20</v>
      </c>
      <c r="I241" t="s">
        <v>42</v>
      </c>
      <c r="J241" t="s">
        <v>36</v>
      </c>
      <c r="K241" t="s">
        <v>117</v>
      </c>
      <c r="L241">
        <v>3</v>
      </c>
      <c r="M241">
        <v>1</v>
      </c>
      <c r="N241">
        <v>2.2000000000000002</v>
      </c>
      <c r="O241">
        <v>0.4</v>
      </c>
      <c r="P241" t="s">
        <v>95</v>
      </c>
      <c r="Q241" t="str">
        <f t="shared" si="3"/>
        <v/>
      </c>
    </row>
    <row r="242" spans="1:17" x14ac:dyDescent="0.3">
      <c r="A242">
        <v>2021</v>
      </c>
      <c r="B242" s="1">
        <v>44290</v>
      </c>
      <c r="C242" s="2">
        <v>0.58333333333333337</v>
      </c>
      <c r="D242" t="s">
        <v>28</v>
      </c>
      <c r="E242" t="s">
        <v>17</v>
      </c>
      <c r="F242" t="s">
        <v>18</v>
      </c>
      <c r="G242" t="s">
        <v>119</v>
      </c>
      <c r="H242" t="s">
        <v>20</v>
      </c>
      <c r="I242" t="s">
        <v>126</v>
      </c>
      <c r="J242" t="s">
        <v>26</v>
      </c>
      <c r="K242" t="s">
        <v>43</v>
      </c>
      <c r="L242">
        <v>0</v>
      </c>
      <c r="M242">
        <v>4</v>
      </c>
      <c r="N242">
        <v>0.1</v>
      </c>
      <c r="O242">
        <v>3.6</v>
      </c>
      <c r="P242" t="s">
        <v>95</v>
      </c>
      <c r="Q242">
        <f t="shared" si="3"/>
        <v>242</v>
      </c>
    </row>
    <row r="243" spans="1:17" x14ac:dyDescent="0.3">
      <c r="A243">
        <v>2021</v>
      </c>
      <c r="B243" s="1">
        <v>44290</v>
      </c>
      <c r="C243" s="2">
        <v>0.58333333333333337</v>
      </c>
      <c r="D243" t="s">
        <v>28</v>
      </c>
      <c r="E243" t="s">
        <v>17</v>
      </c>
      <c r="F243" t="s">
        <v>18</v>
      </c>
      <c r="G243" t="s">
        <v>49</v>
      </c>
      <c r="H243" t="s">
        <v>20</v>
      </c>
      <c r="I243" t="s">
        <v>48</v>
      </c>
      <c r="J243" t="s">
        <v>32</v>
      </c>
      <c r="K243" t="s">
        <v>22</v>
      </c>
      <c r="L243">
        <v>0</v>
      </c>
      <c r="M243">
        <v>3</v>
      </c>
      <c r="N243">
        <v>0.1</v>
      </c>
      <c r="O243">
        <v>1.7</v>
      </c>
      <c r="P243" t="s">
        <v>95</v>
      </c>
      <c r="Q243" t="str">
        <f t="shared" si="3"/>
        <v/>
      </c>
    </row>
    <row r="244" spans="1:17" x14ac:dyDescent="0.3">
      <c r="A244">
        <v>2021</v>
      </c>
      <c r="B244" s="1">
        <v>44290</v>
      </c>
      <c r="C244" s="2">
        <v>0.58333333333333337</v>
      </c>
      <c r="D244" t="s">
        <v>28</v>
      </c>
      <c r="E244" t="s">
        <v>17</v>
      </c>
      <c r="F244" t="s">
        <v>18</v>
      </c>
      <c r="G244" t="s">
        <v>118</v>
      </c>
      <c r="H244" t="s">
        <v>20</v>
      </c>
      <c r="I244" t="s">
        <v>25</v>
      </c>
      <c r="J244" t="s">
        <v>27</v>
      </c>
      <c r="K244" t="s">
        <v>23</v>
      </c>
      <c r="L244">
        <v>1</v>
      </c>
      <c r="M244">
        <v>0</v>
      </c>
      <c r="N244">
        <v>1.2</v>
      </c>
      <c r="O244">
        <v>1.2</v>
      </c>
      <c r="P244" t="s">
        <v>95</v>
      </c>
      <c r="Q244" t="str">
        <f t="shared" si="3"/>
        <v/>
      </c>
    </row>
    <row r="245" spans="1:17" x14ac:dyDescent="0.3">
      <c r="A245">
        <v>2021</v>
      </c>
      <c r="B245" t="s">
        <v>149</v>
      </c>
      <c r="C245" s="2">
        <v>0.75</v>
      </c>
      <c r="D245" t="s">
        <v>113</v>
      </c>
      <c r="E245" t="s">
        <v>17</v>
      </c>
      <c r="F245" t="s">
        <v>18</v>
      </c>
      <c r="G245" t="s">
        <v>121</v>
      </c>
      <c r="H245" t="s">
        <v>20</v>
      </c>
      <c r="I245" t="s">
        <v>48</v>
      </c>
      <c r="J245" t="s">
        <v>44</v>
      </c>
      <c r="K245" t="s">
        <v>117</v>
      </c>
      <c r="L245">
        <v>0</v>
      </c>
      <c r="M245">
        <v>0</v>
      </c>
      <c r="N245">
        <v>0.4</v>
      </c>
      <c r="O245">
        <v>0</v>
      </c>
      <c r="P245" t="s">
        <v>95</v>
      </c>
      <c r="Q245" t="str">
        <f t="shared" si="3"/>
        <v/>
      </c>
    </row>
    <row r="246" spans="1:17" x14ac:dyDescent="0.3">
      <c r="A246">
        <v>2021</v>
      </c>
      <c r="B246" t="s">
        <v>150</v>
      </c>
      <c r="C246" s="2">
        <v>0.75</v>
      </c>
      <c r="D246" t="s">
        <v>85</v>
      </c>
      <c r="E246" t="s">
        <v>17</v>
      </c>
      <c r="F246" t="s">
        <v>18</v>
      </c>
      <c r="G246" t="s">
        <v>63</v>
      </c>
      <c r="H246" t="s">
        <v>20</v>
      </c>
      <c r="I246" t="s">
        <v>21</v>
      </c>
      <c r="J246" t="s">
        <v>22</v>
      </c>
      <c r="K246" t="s">
        <v>31</v>
      </c>
      <c r="L246">
        <v>2</v>
      </c>
      <c r="M246">
        <v>2</v>
      </c>
      <c r="N246">
        <v>1.5</v>
      </c>
      <c r="O246">
        <v>1.6</v>
      </c>
      <c r="P246" t="s">
        <v>95</v>
      </c>
      <c r="Q246" t="str">
        <f t="shared" si="3"/>
        <v/>
      </c>
    </row>
    <row r="247" spans="1:17" x14ac:dyDescent="0.3">
      <c r="A247">
        <v>2021</v>
      </c>
      <c r="B247" t="s">
        <v>151</v>
      </c>
      <c r="C247" s="2">
        <v>0.52083333333333337</v>
      </c>
      <c r="D247" t="s">
        <v>16</v>
      </c>
      <c r="E247" t="s">
        <v>17</v>
      </c>
      <c r="F247" t="s">
        <v>18</v>
      </c>
      <c r="G247" t="s">
        <v>125</v>
      </c>
      <c r="H247" t="s">
        <v>20</v>
      </c>
      <c r="I247" t="s">
        <v>87</v>
      </c>
      <c r="J247" t="s">
        <v>117</v>
      </c>
      <c r="K247" t="s">
        <v>26</v>
      </c>
      <c r="L247">
        <v>2</v>
      </c>
      <c r="M247">
        <v>2</v>
      </c>
      <c r="N247">
        <v>1.2</v>
      </c>
      <c r="O247">
        <v>0.5</v>
      </c>
      <c r="P247" t="s">
        <v>95</v>
      </c>
      <c r="Q247" t="str">
        <f t="shared" si="3"/>
        <v/>
      </c>
    </row>
    <row r="248" spans="1:17" x14ac:dyDescent="0.3">
      <c r="A248">
        <v>2021</v>
      </c>
      <c r="B248" t="s">
        <v>152</v>
      </c>
      <c r="C248" s="2">
        <v>0.52083333333333337</v>
      </c>
      <c r="D248" t="s">
        <v>28</v>
      </c>
      <c r="E248" t="s">
        <v>17</v>
      </c>
      <c r="F248" t="s">
        <v>18</v>
      </c>
      <c r="G248" t="s">
        <v>57</v>
      </c>
      <c r="H248" t="s">
        <v>20</v>
      </c>
      <c r="I248" t="s">
        <v>128</v>
      </c>
      <c r="J248" t="s">
        <v>23</v>
      </c>
      <c r="K248" t="s">
        <v>32</v>
      </c>
      <c r="L248">
        <v>4</v>
      </c>
      <c r="M248">
        <v>1</v>
      </c>
      <c r="N248">
        <v>2.4</v>
      </c>
      <c r="O248">
        <v>0.1</v>
      </c>
      <c r="P248" t="s">
        <v>95</v>
      </c>
      <c r="Q248" t="str">
        <f t="shared" si="3"/>
        <v/>
      </c>
    </row>
    <row r="249" spans="1:17" x14ac:dyDescent="0.3">
      <c r="A249">
        <v>2021</v>
      </c>
      <c r="B249" t="s">
        <v>152</v>
      </c>
      <c r="C249" s="2">
        <v>0.58333333333333337</v>
      </c>
      <c r="D249" t="s">
        <v>28</v>
      </c>
      <c r="E249" t="s">
        <v>17</v>
      </c>
      <c r="F249" t="s">
        <v>18</v>
      </c>
      <c r="G249" t="s">
        <v>41</v>
      </c>
      <c r="H249" t="s">
        <v>20</v>
      </c>
      <c r="I249" t="s">
        <v>62</v>
      </c>
      <c r="J249" t="s">
        <v>43</v>
      </c>
      <c r="K249" t="s">
        <v>27</v>
      </c>
      <c r="L249">
        <v>2</v>
      </c>
      <c r="M249">
        <v>0</v>
      </c>
      <c r="N249">
        <v>1.4</v>
      </c>
      <c r="O249">
        <v>0.2</v>
      </c>
      <c r="P249" t="s">
        <v>95</v>
      </c>
      <c r="Q249">
        <f t="shared" si="3"/>
        <v>249</v>
      </c>
    </row>
    <row r="250" spans="1:17" x14ac:dyDescent="0.3">
      <c r="A250">
        <v>2021</v>
      </c>
      <c r="B250" t="s">
        <v>152</v>
      </c>
      <c r="C250" s="2">
        <v>0.58333333333333337</v>
      </c>
      <c r="D250" t="s">
        <v>28</v>
      </c>
      <c r="E250" t="s">
        <v>17</v>
      </c>
      <c r="F250" t="s">
        <v>18</v>
      </c>
      <c r="G250" t="s">
        <v>123</v>
      </c>
      <c r="H250" t="s">
        <v>20</v>
      </c>
      <c r="I250" t="s">
        <v>153</v>
      </c>
      <c r="J250" t="s">
        <v>35</v>
      </c>
      <c r="K250" t="s">
        <v>40</v>
      </c>
      <c r="L250">
        <v>1</v>
      </c>
      <c r="M250">
        <v>1</v>
      </c>
      <c r="N250">
        <v>1.2</v>
      </c>
      <c r="O250">
        <v>0.7</v>
      </c>
      <c r="P250" t="s">
        <v>95</v>
      </c>
      <c r="Q250" t="str">
        <f t="shared" si="3"/>
        <v/>
      </c>
    </row>
    <row r="251" spans="1:17" x14ac:dyDescent="0.3">
      <c r="A251">
        <v>2021</v>
      </c>
      <c r="B251" t="s">
        <v>152</v>
      </c>
      <c r="C251" s="2">
        <v>0.625</v>
      </c>
      <c r="D251" t="s">
        <v>28</v>
      </c>
      <c r="E251" t="s">
        <v>17</v>
      </c>
      <c r="F251" t="s">
        <v>18</v>
      </c>
      <c r="G251" t="s">
        <v>121</v>
      </c>
      <c r="H251" t="s">
        <v>20</v>
      </c>
      <c r="I251" t="s">
        <v>64</v>
      </c>
      <c r="J251" t="s">
        <v>44</v>
      </c>
      <c r="K251" t="s">
        <v>36</v>
      </c>
      <c r="L251">
        <v>0</v>
      </c>
      <c r="M251">
        <v>0</v>
      </c>
      <c r="N251">
        <v>1.7</v>
      </c>
      <c r="O251">
        <v>1.1000000000000001</v>
      </c>
      <c r="P251" t="s">
        <v>95</v>
      </c>
      <c r="Q251" t="str">
        <f t="shared" si="3"/>
        <v/>
      </c>
    </row>
    <row r="252" spans="1:17" x14ac:dyDescent="0.3">
      <c r="A252">
        <v>2021</v>
      </c>
      <c r="B252" t="s">
        <v>154</v>
      </c>
      <c r="C252" s="2">
        <v>0.8125</v>
      </c>
      <c r="D252" t="s">
        <v>85</v>
      </c>
      <c r="E252" t="s">
        <v>17</v>
      </c>
      <c r="F252" t="s">
        <v>18</v>
      </c>
      <c r="G252" t="s">
        <v>41</v>
      </c>
      <c r="H252" t="s">
        <v>20</v>
      </c>
      <c r="I252" t="s">
        <v>87</v>
      </c>
      <c r="J252" t="s">
        <v>43</v>
      </c>
      <c r="K252" t="s">
        <v>44</v>
      </c>
      <c r="L252">
        <v>2</v>
      </c>
      <c r="M252">
        <v>0</v>
      </c>
      <c r="N252">
        <v>1.9</v>
      </c>
      <c r="O252">
        <v>0.3</v>
      </c>
      <c r="P252" t="s">
        <v>95</v>
      </c>
      <c r="Q252">
        <f t="shared" si="3"/>
        <v>252</v>
      </c>
    </row>
    <row r="253" spans="1:17" x14ac:dyDescent="0.3">
      <c r="A253">
        <v>2021</v>
      </c>
      <c r="B253" t="s">
        <v>154</v>
      </c>
      <c r="C253" s="2">
        <v>0.79166666666666663</v>
      </c>
      <c r="D253" t="s">
        <v>85</v>
      </c>
      <c r="E253" t="s">
        <v>17</v>
      </c>
      <c r="F253" t="s">
        <v>18</v>
      </c>
      <c r="G253" t="s">
        <v>123</v>
      </c>
      <c r="H253" t="s">
        <v>20</v>
      </c>
      <c r="I253" t="s">
        <v>71</v>
      </c>
      <c r="J253" t="s">
        <v>35</v>
      </c>
      <c r="K253" t="s">
        <v>117</v>
      </c>
      <c r="L253">
        <v>1</v>
      </c>
      <c r="M253">
        <v>1</v>
      </c>
      <c r="N253">
        <v>0.4</v>
      </c>
      <c r="O253">
        <v>1</v>
      </c>
      <c r="P253" t="s">
        <v>95</v>
      </c>
      <c r="Q253" t="str">
        <f t="shared" si="3"/>
        <v/>
      </c>
    </row>
    <row r="254" spans="1:17" x14ac:dyDescent="0.3">
      <c r="A254">
        <v>2021</v>
      </c>
      <c r="B254" s="1">
        <v>44232</v>
      </c>
      <c r="C254" s="2">
        <v>0.52083333333333337</v>
      </c>
      <c r="D254" t="s">
        <v>28</v>
      </c>
      <c r="E254" t="s">
        <v>17</v>
      </c>
      <c r="F254" t="s">
        <v>18</v>
      </c>
      <c r="G254" t="s">
        <v>125</v>
      </c>
      <c r="H254" t="s">
        <v>20</v>
      </c>
      <c r="I254" t="s">
        <v>21</v>
      </c>
      <c r="J254" t="s">
        <v>117</v>
      </c>
      <c r="K254" t="s">
        <v>44</v>
      </c>
      <c r="L254">
        <v>0</v>
      </c>
      <c r="M254">
        <v>0</v>
      </c>
      <c r="N254">
        <v>0.5</v>
      </c>
      <c r="O254">
        <v>1.6</v>
      </c>
      <c r="P254" t="s">
        <v>95</v>
      </c>
      <c r="Q254" t="str">
        <f t="shared" si="3"/>
        <v/>
      </c>
    </row>
    <row r="255" spans="1:17" x14ac:dyDescent="0.3">
      <c r="A255">
        <v>2021</v>
      </c>
      <c r="B255" s="1">
        <v>44232</v>
      </c>
      <c r="C255" s="2">
        <v>0.54166666666666663</v>
      </c>
      <c r="D255" t="s">
        <v>28</v>
      </c>
      <c r="E255" t="s">
        <v>17</v>
      </c>
      <c r="F255" t="s">
        <v>18</v>
      </c>
      <c r="G255" t="s">
        <v>77</v>
      </c>
      <c r="H255" t="s">
        <v>20</v>
      </c>
      <c r="I255" t="s">
        <v>126</v>
      </c>
      <c r="J255" t="s">
        <v>36</v>
      </c>
      <c r="K255" t="s">
        <v>43</v>
      </c>
      <c r="L255">
        <v>1</v>
      </c>
      <c r="M255">
        <v>2</v>
      </c>
      <c r="N255">
        <v>0.4</v>
      </c>
      <c r="O255">
        <v>1.9</v>
      </c>
      <c r="P255" t="s">
        <v>95</v>
      </c>
      <c r="Q255">
        <f t="shared" si="3"/>
        <v>255</v>
      </c>
    </row>
    <row r="256" spans="1:17" x14ac:dyDescent="0.3">
      <c r="A256">
        <v>2021</v>
      </c>
      <c r="B256" s="1">
        <v>44232</v>
      </c>
      <c r="C256" s="2">
        <v>0.58333333333333337</v>
      </c>
      <c r="D256" t="s">
        <v>28</v>
      </c>
      <c r="E256" t="s">
        <v>17</v>
      </c>
      <c r="F256" t="s">
        <v>18</v>
      </c>
      <c r="G256" t="s">
        <v>119</v>
      </c>
      <c r="H256" t="s">
        <v>20</v>
      </c>
      <c r="I256" t="s">
        <v>62</v>
      </c>
      <c r="J256" t="s">
        <v>26</v>
      </c>
      <c r="K256" t="s">
        <v>23</v>
      </c>
      <c r="L256">
        <v>0</v>
      </c>
      <c r="M256">
        <v>1</v>
      </c>
      <c r="N256">
        <v>1</v>
      </c>
      <c r="O256">
        <v>2.1</v>
      </c>
      <c r="P256" t="s">
        <v>95</v>
      </c>
      <c r="Q256" t="str">
        <f t="shared" si="3"/>
        <v/>
      </c>
    </row>
    <row r="257" spans="1:17" x14ac:dyDescent="0.3">
      <c r="A257">
        <v>2021</v>
      </c>
      <c r="B257" s="1">
        <v>44232</v>
      </c>
      <c r="C257" s="2">
        <v>0.58333333333333337</v>
      </c>
      <c r="D257" t="s">
        <v>28</v>
      </c>
      <c r="E257" t="s">
        <v>17</v>
      </c>
      <c r="F257" t="s">
        <v>18</v>
      </c>
      <c r="G257" t="s">
        <v>124</v>
      </c>
      <c r="H257" t="s">
        <v>20</v>
      </c>
      <c r="I257" t="s">
        <v>71</v>
      </c>
      <c r="J257" t="s">
        <v>40</v>
      </c>
      <c r="K257" t="s">
        <v>27</v>
      </c>
      <c r="L257">
        <v>3</v>
      </c>
      <c r="M257">
        <v>2</v>
      </c>
      <c r="N257">
        <v>1.8</v>
      </c>
      <c r="O257">
        <v>0.5</v>
      </c>
      <c r="P257" t="s">
        <v>95</v>
      </c>
      <c r="Q257" t="str">
        <f t="shared" si="3"/>
        <v/>
      </c>
    </row>
    <row r="258" spans="1:17" x14ac:dyDescent="0.3">
      <c r="A258">
        <v>2021</v>
      </c>
      <c r="B258" s="1">
        <v>44232</v>
      </c>
      <c r="C258" s="2">
        <v>0.625</v>
      </c>
      <c r="D258" t="s">
        <v>28</v>
      </c>
      <c r="E258" t="s">
        <v>17</v>
      </c>
      <c r="F258" t="s">
        <v>18</v>
      </c>
      <c r="G258" t="s">
        <v>63</v>
      </c>
      <c r="H258" t="s">
        <v>20</v>
      </c>
      <c r="I258" t="s">
        <v>87</v>
      </c>
      <c r="J258" t="s">
        <v>22</v>
      </c>
      <c r="K258" t="s">
        <v>35</v>
      </c>
      <c r="L258">
        <v>4</v>
      </c>
      <c r="M258">
        <v>0</v>
      </c>
      <c r="N258">
        <v>3.8</v>
      </c>
      <c r="O258">
        <v>0</v>
      </c>
      <c r="P258" t="s">
        <v>95</v>
      </c>
      <c r="Q258" t="str">
        <f t="shared" si="3"/>
        <v/>
      </c>
    </row>
    <row r="259" spans="1:17" x14ac:dyDescent="0.3">
      <c r="A259">
        <v>2021</v>
      </c>
      <c r="B259" s="1">
        <v>44321</v>
      </c>
      <c r="C259" s="2">
        <v>0.72916666666666663</v>
      </c>
      <c r="D259" t="s">
        <v>85</v>
      </c>
      <c r="E259" t="s">
        <v>17</v>
      </c>
      <c r="F259" t="s">
        <v>18</v>
      </c>
      <c r="G259" t="s">
        <v>49</v>
      </c>
      <c r="H259" t="s">
        <v>20</v>
      </c>
      <c r="I259" t="s">
        <v>48</v>
      </c>
      <c r="J259" t="s">
        <v>32</v>
      </c>
      <c r="K259" t="s">
        <v>31</v>
      </c>
      <c r="L259">
        <v>0</v>
      </c>
      <c r="M259">
        <v>2</v>
      </c>
      <c r="N259">
        <v>0.2</v>
      </c>
      <c r="O259">
        <v>3.5</v>
      </c>
      <c r="P259" t="s">
        <v>95</v>
      </c>
      <c r="Q259" t="str">
        <f t="shared" ref="Q259:Q322" si="4">IF(OR(J259="Arsenal", K259="Arsenal"), ROW(), "")</f>
        <v/>
      </c>
    </row>
    <row r="260" spans="1:17" x14ac:dyDescent="0.3">
      <c r="A260">
        <v>2021</v>
      </c>
      <c r="B260" s="1">
        <v>44444</v>
      </c>
      <c r="C260" s="2">
        <v>0.60416666666666663</v>
      </c>
      <c r="D260" t="s">
        <v>28</v>
      </c>
      <c r="E260" t="s">
        <v>17</v>
      </c>
      <c r="F260" t="s">
        <v>18</v>
      </c>
      <c r="G260" t="s">
        <v>123</v>
      </c>
      <c r="H260" t="s">
        <v>20</v>
      </c>
      <c r="I260" t="s">
        <v>62</v>
      </c>
      <c r="J260" t="s">
        <v>35</v>
      </c>
      <c r="K260" t="s">
        <v>32</v>
      </c>
      <c r="L260">
        <v>0</v>
      </c>
      <c r="M260">
        <v>1</v>
      </c>
      <c r="N260">
        <v>0.2</v>
      </c>
      <c r="O260">
        <v>0.6</v>
      </c>
      <c r="P260" t="s">
        <v>95</v>
      </c>
      <c r="Q260" t="str">
        <f t="shared" si="4"/>
        <v/>
      </c>
    </row>
    <row r="261" spans="1:17" x14ac:dyDescent="0.3">
      <c r="A261">
        <v>2021</v>
      </c>
      <c r="B261" s="1">
        <v>44444</v>
      </c>
      <c r="C261" s="2">
        <v>0.60416666666666663</v>
      </c>
      <c r="D261" t="s">
        <v>28</v>
      </c>
      <c r="E261" t="s">
        <v>17</v>
      </c>
      <c r="F261" t="s">
        <v>18</v>
      </c>
      <c r="G261" t="s">
        <v>69</v>
      </c>
      <c r="H261" t="s">
        <v>20</v>
      </c>
      <c r="I261" t="s">
        <v>42</v>
      </c>
      <c r="J261" t="s">
        <v>31</v>
      </c>
      <c r="K261" t="s">
        <v>40</v>
      </c>
      <c r="L261">
        <v>5</v>
      </c>
      <c r="M261">
        <v>0</v>
      </c>
      <c r="N261">
        <v>2.4</v>
      </c>
      <c r="O261">
        <v>0.3</v>
      </c>
      <c r="P261" t="s">
        <v>95</v>
      </c>
      <c r="Q261" t="str">
        <f t="shared" si="4"/>
        <v/>
      </c>
    </row>
    <row r="262" spans="1:17" x14ac:dyDescent="0.3">
      <c r="A262">
        <v>2021</v>
      </c>
      <c r="B262" s="1">
        <v>44444</v>
      </c>
      <c r="C262" s="2">
        <v>0.60416666666666663</v>
      </c>
      <c r="D262" t="s">
        <v>28</v>
      </c>
      <c r="E262" t="s">
        <v>17</v>
      </c>
      <c r="F262" t="s">
        <v>18</v>
      </c>
      <c r="G262" t="s">
        <v>121</v>
      </c>
      <c r="H262" t="s">
        <v>20</v>
      </c>
      <c r="I262" t="s">
        <v>67</v>
      </c>
      <c r="J262" t="s">
        <v>44</v>
      </c>
      <c r="K262" t="s">
        <v>22</v>
      </c>
      <c r="L262">
        <v>0</v>
      </c>
      <c r="M262">
        <v>1</v>
      </c>
      <c r="N262">
        <v>0.5</v>
      </c>
      <c r="O262">
        <v>4.7</v>
      </c>
      <c r="P262" t="s">
        <v>95</v>
      </c>
      <c r="Q262" t="str">
        <f t="shared" si="4"/>
        <v/>
      </c>
    </row>
    <row r="263" spans="1:17" x14ac:dyDescent="0.3">
      <c r="A263">
        <v>2021</v>
      </c>
      <c r="B263" s="1">
        <v>44444</v>
      </c>
      <c r="C263" s="2">
        <v>0.60416666666666663</v>
      </c>
      <c r="D263" t="s">
        <v>28</v>
      </c>
      <c r="E263" t="s">
        <v>17</v>
      </c>
      <c r="F263" t="s">
        <v>18</v>
      </c>
      <c r="G263" t="s">
        <v>118</v>
      </c>
      <c r="H263" t="s">
        <v>20</v>
      </c>
      <c r="I263" t="s">
        <v>48</v>
      </c>
      <c r="J263" t="s">
        <v>27</v>
      </c>
      <c r="K263" t="s">
        <v>26</v>
      </c>
      <c r="L263">
        <v>3</v>
      </c>
      <c r="M263">
        <v>1</v>
      </c>
      <c r="N263">
        <v>1.6</v>
      </c>
      <c r="O263">
        <v>1</v>
      </c>
      <c r="P263" t="s">
        <v>95</v>
      </c>
      <c r="Q263" t="str">
        <f t="shared" si="4"/>
        <v/>
      </c>
    </row>
    <row r="264" spans="1:17" x14ac:dyDescent="0.3">
      <c r="A264">
        <v>2021</v>
      </c>
      <c r="B264" s="1">
        <v>44444</v>
      </c>
      <c r="C264" s="2">
        <v>0.60416666666666663</v>
      </c>
      <c r="D264" t="s">
        <v>28</v>
      </c>
      <c r="E264" t="s">
        <v>17</v>
      </c>
      <c r="F264" t="s">
        <v>18</v>
      </c>
      <c r="G264" t="s">
        <v>57</v>
      </c>
      <c r="H264" t="s">
        <v>20</v>
      </c>
      <c r="I264" t="s">
        <v>93</v>
      </c>
      <c r="J264" t="s">
        <v>23</v>
      </c>
      <c r="K264" t="s">
        <v>36</v>
      </c>
      <c r="L264">
        <v>2</v>
      </c>
      <c r="M264">
        <v>0</v>
      </c>
      <c r="N264">
        <v>1</v>
      </c>
      <c r="O264">
        <v>0.7</v>
      </c>
      <c r="P264" t="s">
        <v>95</v>
      </c>
      <c r="Q264" t="str">
        <f t="shared" si="4"/>
        <v/>
      </c>
    </row>
    <row r="265" spans="1:17" x14ac:dyDescent="0.3">
      <c r="A265">
        <v>2021</v>
      </c>
      <c r="B265" s="1">
        <v>44444</v>
      </c>
      <c r="C265" s="2">
        <v>0.60416666666666663</v>
      </c>
      <c r="D265" t="s">
        <v>28</v>
      </c>
      <c r="E265" t="s">
        <v>17</v>
      </c>
      <c r="F265" t="s">
        <v>18</v>
      </c>
      <c r="G265" t="s">
        <v>41</v>
      </c>
      <c r="H265" t="s">
        <v>20</v>
      </c>
      <c r="I265" t="s">
        <v>25</v>
      </c>
      <c r="J265" t="s">
        <v>43</v>
      </c>
      <c r="K265" t="s">
        <v>117</v>
      </c>
      <c r="L265">
        <v>0</v>
      </c>
      <c r="M265">
        <v>0</v>
      </c>
      <c r="N265">
        <v>1.2</v>
      </c>
      <c r="O265">
        <v>0.2</v>
      </c>
      <c r="P265" t="s">
        <v>95</v>
      </c>
      <c r="Q265">
        <f t="shared" si="4"/>
        <v>265</v>
      </c>
    </row>
    <row r="266" spans="1:17" x14ac:dyDescent="0.3">
      <c r="A266">
        <v>2022</v>
      </c>
      <c r="B266" s="1">
        <v>44264</v>
      </c>
      <c r="C266" s="2">
        <v>0.82291666666666663</v>
      </c>
      <c r="D266" t="s">
        <v>83</v>
      </c>
      <c r="E266" t="s">
        <v>17</v>
      </c>
      <c r="F266" t="s">
        <v>18</v>
      </c>
      <c r="G266" t="s">
        <v>57</v>
      </c>
      <c r="H266" t="s">
        <v>20</v>
      </c>
      <c r="I266" t="s">
        <v>25</v>
      </c>
      <c r="J266" t="s">
        <v>23</v>
      </c>
      <c r="K266" t="s">
        <v>40</v>
      </c>
      <c r="L266">
        <v>2</v>
      </c>
      <c r="M266">
        <v>0</v>
      </c>
      <c r="N266">
        <v>1.6</v>
      </c>
      <c r="O266">
        <v>0.2</v>
      </c>
      <c r="P266">
        <v>2111</v>
      </c>
      <c r="Q266" t="str">
        <f t="shared" si="4"/>
        <v/>
      </c>
    </row>
    <row r="267" spans="1:17" x14ac:dyDescent="0.3">
      <c r="A267">
        <v>2022</v>
      </c>
      <c r="B267" s="1">
        <v>44295</v>
      </c>
      <c r="C267" s="2">
        <v>0.52083333333333337</v>
      </c>
      <c r="D267" t="s">
        <v>16</v>
      </c>
      <c r="E267" t="s">
        <v>17</v>
      </c>
      <c r="F267" t="s">
        <v>18</v>
      </c>
      <c r="G267" t="s">
        <v>125</v>
      </c>
      <c r="H267" t="s">
        <v>20</v>
      </c>
      <c r="I267" t="s">
        <v>64</v>
      </c>
      <c r="J267" t="s">
        <v>117</v>
      </c>
      <c r="K267" t="s">
        <v>155</v>
      </c>
      <c r="L267">
        <v>2</v>
      </c>
      <c r="M267">
        <v>1</v>
      </c>
      <c r="N267">
        <v>0.8</v>
      </c>
      <c r="O267">
        <v>1.8</v>
      </c>
      <c r="P267">
        <v>741</v>
      </c>
      <c r="Q267" t="str">
        <f t="shared" si="4"/>
        <v/>
      </c>
    </row>
    <row r="268" spans="1:17" x14ac:dyDescent="0.3">
      <c r="A268">
        <v>2022</v>
      </c>
      <c r="B268" s="1">
        <v>44295</v>
      </c>
      <c r="C268" s="2">
        <v>0.5625</v>
      </c>
      <c r="D268" t="s">
        <v>16</v>
      </c>
      <c r="E268" t="s">
        <v>17</v>
      </c>
      <c r="F268" t="s">
        <v>18</v>
      </c>
      <c r="G268" t="s">
        <v>156</v>
      </c>
      <c r="H268" t="s">
        <v>20</v>
      </c>
      <c r="I268" t="s">
        <v>67</v>
      </c>
      <c r="J268" t="s">
        <v>36</v>
      </c>
      <c r="K268" t="s">
        <v>22</v>
      </c>
      <c r="L268">
        <v>0</v>
      </c>
      <c r="M268">
        <v>4</v>
      </c>
      <c r="N268">
        <v>0.9</v>
      </c>
      <c r="O268">
        <v>1.3</v>
      </c>
      <c r="P268">
        <v>5998</v>
      </c>
      <c r="Q268" t="str">
        <f t="shared" si="4"/>
        <v/>
      </c>
    </row>
    <row r="269" spans="1:17" x14ac:dyDescent="0.3">
      <c r="A269">
        <v>2022</v>
      </c>
      <c r="B269" s="1">
        <v>44295</v>
      </c>
      <c r="C269" s="2">
        <v>0.625</v>
      </c>
      <c r="D269" t="s">
        <v>16</v>
      </c>
      <c r="E269" t="s">
        <v>17</v>
      </c>
      <c r="F269" t="s">
        <v>18</v>
      </c>
      <c r="G269" t="s">
        <v>157</v>
      </c>
      <c r="H269" t="s">
        <v>20</v>
      </c>
      <c r="I269" t="s">
        <v>62</v>
      </c>
      <c r="J269" t="s">
        <v>32</v>
      </c>
      <c r="K269" t="s">
        <v>35</v>
      </c>
      <c r="L269">
        <v>1</v>
      </c>
      <c r="M269">
        <v>0</v>
      </c>
      <c r="N269">
        <v>0.9</v>
      </c>
      <c r="O269">
        <v>0.2</v>
      </c>
      <c r="P269">
        <v>4681</v>
      </c>
      <c r="Q269" t="str">
        <f t="shared" si="4"/>
        <v/>
      </c>
    </row>
    <row r="270" spans="1:17" x14ac:dyDescent="0.3">
      <c r="A270">
        <v>2022</v>
      </c>
      <c r="B270" s="1">
        <v>44325</v>
      </c>
      <c r="C270" s="2">
        <v>0.52083333333333337</v>
      </c>
      <c r="D270" t="s">
        <v>28</v>
      </c>
      <c r="E270" t="s">
        <v>17</v>
      </c>
      <c r="F270" t="s">
        <v>18</v>
      </c>
      <c r="G270" t="s">
        <v>158</v>
      </c>
      <c r="H270" t="s">
        <v>20</v>
      </c>
      <c r="I270" t="s">
        <v>21</v>
      </c>
      <c r="J270" t="s">
        <v>43</v>
      </c>
      <c r="K270" t="s">
        <v>31</v>
      </c>
      <c r="L270">
        <v>3</v>
      </c>
      <c r="M270">
        <v>2</v>
      </c>
      <c r="N270">
        <v>1.5</v>
      </c>
      <c r="O270">
        <v>1.5</v>
      </c>
      <c r="P270">
        <v>8705</v>
      </c>
      <c r="Q270">
        <f t="shared" si="4"/>
        <v>270</v>
      </c>
    </row>
    <row r="271" spans="1:17" x14ac:dyDescent="0.3">
      <c r="A271">
        <v>2022</v>
      </c>
      <c r="B271" s="1">
        <v>44325</v>
      </c>
      <c r="C271" s="2">
        <v>0.58333333333333337</v>
      </c>
      <c r="D271" t="s">
        <v>28</v>
      </c>
      <c r="E271" t="s">
        <v>17</v>
      </c>
      <c r="F271" t="s">
        <v>18</v>
      </c>
      <c r="G271" t="s">
        <v>159</v>
      </c>
      <c r="H271" t="s">
        <v>20</v>
      </c>
      <c r="I271" t="s">
        <v>87</v>
      </c>
      <c r="J271" t="s">
        <v>27</v>
      </c>
      <c r="K271" t="s">
        <v>44</v>
      </c>
      <c r="L271">
        <v>2</v>
      </c>
      <c r="M271">
        <v>0</v>
      </c>
      <c r="N271">
        <v>1.4</v>
      </c>
      <c r="O271">
        <v>0.6</v>
      </c>
      <c r="P271">
        <v>2264</v>
      </c>
      <c r="Q271" t="str">
        <f t="shared" si="4"/>
        <v/>
      </c>
    </row>
    <row r="272" spans="1:17" x14ac:dyDescent="0.3">
      <c r="A272">
        <v>2022</v>
      </c>
      <c r="B272" s="1">
        <v>44509</v>
      </c>
      <c r="C272" s="2">
        <v>0.47916666666666669</v>
      </c>
      <c r="D272" t="s">
        <v>16</v>
      </c>
      <c r="E272" t="s">
        <v>17</v>
      </c>
      <c r="F272" t="s">
        <v>18</v>
      </c>
      <c r="G272" t="s">
        <v>121</v>
      </c>
      <c r="H272" t="s">
        <v>20</v>
      </c>
      <c r="I272" t="s">
        <v>67</v>
      </c>
      <c r="J272" t="s">
        <v>44</v>
      </c>
      <c r="K272" t="s">
        <v>117</v>
      </c>
      <c r="L272">
        <v>1</v>
      </c>
      <c r="M272">
        <v>1</v>
      </c>
      <c r="N272">
        <v>1.3</v>
      </c>
      <c r="O272">
        <v>1.2</v>
      </c>
      <c r="P272">
        <v>1106</v>
      </c>
      <c r="Q272" t="str">
        <f t="shared" si="4"/>
        <v/>
      </c>
    </row>
    <row r="273" spans="1:17" x14ac:dyDescent="0.3">
      <c r="A273">
        <v>2022</v>
      </c>
      <c r="B273" s="1">
        <v>44539</v>
      </c>
      <c r="C273" s="2">
        <v>0.52083333333333337</v>
      </c>
      <c r="D273" t="s">
        <v>28</v>
      </c>
      <c r="E273" t="s">
        <v>17</v>
      </c>
      <c r="F273" t="s">
        <v>18</v>
      </c>
      <c r="G273" t="s">
        <v>69</v>
      </c>
      <c r="H273" t="s">
        <v>20</v>
      </c>
      <c r="I273" t="s">
        <v>48</v>
      </c>
      <c r="J273" t="s">
        <v>31</v>
      </c>
      <c r="K273" t="s">
        <v>36</v>
      </c>
      <c r="L273">
        <v>4</v>
      </c>
      <c r="M273">
        <v>0</v>
      </c>
      <c r="N273">
        <v>2.4</v>
      </c>
      <c r="O273">
        <v>0.2</v>
      </c>
      <c r="P273">
        <v>2379</v>
      </c>
      <c r="Q273" t="str">
        <f t="shared" si="4"/>
        <v/>
      </c>
    </row>
    <row r="274" spans="1:17" x14ac:dyDescent="0.3">
      <c r="A274">
        <v>2022</v>
      </c>
      <c r="B274" s="1">
        <v>44539</v>
      </c>
      <c r="C274" s="2">
        <v>0.58333333333333337</v>
      </c>
      <c r="D274" t="s">
        <v>28</v>
      </c>
      <c r="E274" t="s">
        <v>17</v>
      </c>
      <c r="F274" t="s">
        <v>18</v>
      </c>
      <c r="G274" t="s">
        <v>160</v>
      </c>
      <c r="H274" t="s">
        <v>20</v>
      </c>
      <c r="I274" t="s">
        <v>87</v>
      </c>
      <c r="J274" t="s">
        <v>40</v>
      </c>
      <c r="K274" t="s">
        <v>43</v>
      </c>
      <c r="L274">
        <v>0</v>
      </c>
      <c r="M274">
        <v>4</v>
      </c>
      <c r="N274">
        <v>0.9</v>
      </c>
      <c r="O274">
        <v>1.6</v>
      </c>
      <c r="P274">
        <v>1127</v>
      </c>
      <c r="Q274">
        <f t="shared" si="4"/>
        <v>274</v>
      </c>
    </row>
    <row r="275" spans="1:17" x14ac:dyDescent="0.3">
      <c r="A275">
        <v>2022</v>
      </c>
      <c r="B275" s="1">
        <v>44539</v>
      </c>
      <c r="C275" s="2">
        <v>0.58333333333333337</v>
      </c>
      <c r="D275" t="s">
        <v>28</v>
      </c>
      <c r="E275" t="s">
        <v>17</v>
      </c>
      <c r="F275" t="s">
        <v>18</v>
      </c>
      <c r="G275" t="s">
        <v>161</v>
      </c>
      <c r="H275" t="s">
        <v>20</v>
      </c>
      <c r="I275" t="s">
        <v>153</v>
      </c>
      <c r="J275" t="s">
        <v>35</v>
      </c>
      <c r="K275" t="s">
        <v>27</v>
      </c>
      <c r="L275">
        <v>0</v>
      </c>
      <c r="M275">
        <v>5</v>
      </c>
      <c r="N275">
        <v>0.9</v>
      </c>
      <c r="O275">
        <v>2.2000000000000002</v>
      </c>
      <c r="P275">
        <v>525</v>
      </c>
      <c r="Q275" t="str">
        <f t="shared" si="4"/>
        <v/>
      </c>
    </row>
    <row r="276" spans="1:17" x14ac:dyDescent="0.3">
      <c r="A276">
        <v>2022</v>
      </c>
      <c r="B276" s="1">
        <v>44539</v>
      </c>
      <c r="C276" s="2">
        <v>0.58333333333333337</v>
      </c>
      <c r="D276" t="s">
        <v>28</v>
      </c>
      <c r="E276" t="s">
        <v>17</v>
      </c>
      <c r="F276" t="s">
        <v>18</v>
      </c>
      <c r="G276" t="s">
        <v>162</v>
      </c>
      <c r="H276" t="s">
        <v>20</v>
      </c>
      <c r="I276" t="s">
        <v>71</v>
      </c>
      <c r="J276" t="s">
        <v>155</v>
      </c>
      <c r="K276" t="s">
        <v>23</v>
      </c>
      <c r="L276">
        <v>1</v>
      </c>
      <c r="M276">
        <v>3</v>
      </c>
      <c r="N276">
        <v>0.7</v>
      </c>
      <c r="O276">
        <v>2.4</v>
      </c>
      <c r="P276">
        <v>4473</v>
      </c>
      <c r="Q276" t="str">
        <f t="shared" si="4"/>
        <v/>
      </c>
    </row>
    <row r="277" spans="1:17" x14ac:dyDescent="0.3">
      <c r="A277">
        <v>2022</v>
      </c>
      <c r="B277" s="1">
        <v>44539</v>
      </c>
      <c r="C277" s="2">
        <v>0.78125</v>
      </c>
      <c r="D277" t="s">
        <v>28</v>
      </c>
      <c r="E277" t="s">
        <v>17</v>
      </c>
      <c r="F277" t="s">
        <v>18</v>
      </c>
      <c r="G277" t="s">
        <v>63</v>
      </c>
      <c r="H277" t="s">
        <v>20</v>
      </c>
      <c r="I277" t="s">
        <v>25</v>
      </c>
      <c r="J277" t="s">
        <v>22</v>
      </c>
      <c r="K277" t="s">
        <v>32</v>
      </c>
      <c r="L277">
        <v>1</v>
      </c>
      <c r="M277">
        <v>2</v>
      </c>
      <c r="N277">
        <v>2</v>
      </c>
      <c r="O277">
        <v>0.5</v>
      </c>
      <c r="P277">
        <v>1126</v>
      </c>
      <c r="Q277" t="str">
        <f t="shared" si="4"/>
        <v/>
      </c>
    </row>
    <row r="278" spans="1:17" x14ac:dyDescent="0.3">
      <c r="A278">
        <v>2022</v>
      </c>
      <c r="B278" t="s">
        <v>163</v>
      </c>
      <c r="C278" s="2">
        <v>0.47916666666666669</v>
      </c>
      <c r="D278" t="s">
        <v>16</v>
      </c>
      <c r="E278" t="s">
        <v>17</v>
      </c>
      <c r="F278" t="s">
        <v>18</v>
      </c>
      <c r="G278" t="s">
        <v>77</v>
      </c>
      <c r="H278" t="s">
        <v>20</v>
      </c>
      <c r="I278" t="s">
        <v>164</v>
      </c>
      <c r="J278" t="s">
        <v>36</v>
      </c>
      <c r="K278" t="s">
        <v>35</v>
      </c>
      <c r="L278">
        <v>3</v>
      </c>
      <c r="M278">
        <v>1</v>
      </c>
      <c r="N278">
        <v>1</v>
      </c>
      <c r="O278">
        <v>0.2</v>
      </c>
      <c r="P278">
        <v>605</v>
      </c>
      <c r="Q278" t="str">
        <f t="shared" si="4"/>
        <v/>
      </c>
    </row>
    <row r="279" spans="1:17" x14ac:dyDescent="0.3">
      <c r="A279">
        <v>2022</v>
      </c>
      <c r="B279" t="s">
        <v>165</v>
      </c>
      <c r="C279" s="2">
        <v>0.52083333333333337</v>
      </c>
      <c r="D279" t="s">
        <v>28</v>
      </c>
      <c r="E279" t="s">
        <v>17</v>
      </c>
      <c r="F279" t="s">
        <v>18</v>
      </c>
      <c r="G279" t="s">
        <v>57</v>
      </c>
      <c r="H279" t="s">
        <v>20</v>
      </c>
      <c r="I279" t="s">
        <v>67</v>
      </c>
      <c r="J279" t="s">
        <v>23</v>
      </c>
      <c r="K279" t="s">
        <v>31</v>
      </c>
      <c r="L279">
        <v>1</v>
      </c>
      <c r="M279">
        <v>6</v>
      </c>
      <c r="N279">
        <v>1.1000000000000001</v>
      </c>
      <c r="O279">
        <v>3.3</v>
      </c>
      <c r="P279">
        <v>2197</v>
      </c>
      <c r="Q279" t="str">
        <f t="shared" si="4"/>
        <v/>
      </c>
    </row>
    <row r="280" spans="1:17" x14ac:dyDescent="0.3">
      <c r="A280">
        <v>2022</v>
      </c>
      <c r="B280" t="s">
        <v>165</v>
      </c>
      <c r="C280" s="2">
        <v>0.58333333333333337</v>
      </c>
      <c r="D280" t="s">
        <v>28</v>
      </c>
      <c r="E280" t="s">
        <v>17</v>
      </c>
      <c r="F280" t="s">
        <v>18</v>
      </c>
      <c r="G280" t="s">
        <v>49</v>
      </c>
      <c r="H280" t="s">
        <v>20</v>
      </c>
      <c r="I280" t="s">
        <v>48</v>
      </c>
      <c r="J280" t="s">
        <v>32</v>
      </c>
      <c r="K280" t="s">
        <v>40</v>
      </c>
      <c r="L280">
        <v>1</v>
      </c>
      <c r="M280">
        <v>0</v>
      </c>
      <c r="N280">
        <v>2.2999999999999998</v>
      </c>
      <c r="O280">
        <v>0.2</v>
      </c>
      <c r="P280">
        <v>621</v>
      </c>
      <c r="Q280" t="str">
        <f t="shared" si="4"/>
        <v/>
      </c>
    </row>
    <row r="281" spans="1:17" x14ac:dyDescent="0.3">
      <c r="A281">
        <v>2022</v>
      </c>
      <c r="B281" t="s">
        <v>165</v>
      </c>
      <c r="C281" s="2">
        <v>0.58333333333333337</v>
      </c>
      <c r="D281" t="s">
        <v>28</v>
      </c>
      <c r="E281" t="s">
        <v>17</v>
      </c>
      <c r="F281" t="s">
        <v>18</v>
      </c>
      <c r="G281" t="s">
        <v>118</v>
      </c>
      <c r="H281" t="s">
        <v>20</v>
      </c>
      <c r="I281" t="s">
        <v>62</v>
      </c>
      <c r="J281" t="s">
        <v>27</v>
      </c>
      <c r="K281" t="s">
        <v>117</v>
      </c>
      <c r="L281">
        <v>0</v>
      </c>
      <c r="M281">
        <v>1</v>
      </c>
      <c r="N281">
        <v>0.4</v>
      </c>
      <c r="O281">
        <v>0.8</v>
      </c>
      <c r="P281">
        <v>1104</v>
      </c>
      <c r="Q281" t="str">
        <f t="shared" si="4"/>
        <v/>
      </c>
    </row>
    <row r="282" spans="1:17" x14ac:dyDescent="0.3">
      <c r="A282">
        <v>2022</v>
      </c>
      <c r="B282" t="s">
        <v>165</v>
      </c>
      <c r="C282" s="2">
        <v>0.625</v>
      </c>
      <c r="D282" t="s">
        <v>28</v>
      </c>
      <c r="E282" t="s">
        <v>17</v>
      </c>
      <c r="F282" t="s">
        <v>18</v>
      </c>
      <c r="G282" t="s">
        <v>121</v>
      </c>
      <c r="H282" t="s">
        <v>20</v>
      </c>
      <c r="I282" t="s">
        <v>87</v>
      </c>
      <c r="J282" t="s">
        <v>44</v>
      </c>
      <c r="K282" t="s">
        <v>155</v>
      </c>
      <c r="L282">
        <v>4</v>
      </c>
      <c r="M282">
        <v>0</v>
      </c>
      <c r="N282">
        <v>2.7</v>
      </c>
      <c r="O282">
        <v>0.4</v>
      </c>
      <c r="P282">
        <v>1128</v>
      </c>
      <c r="Q282" t="str">
        <f t="shared" si="4"/>
        <v/>
      </c>
    </row>
    <row r="283" spans="1:17" x14ac:dyDescent="0.3">
      <c r="A283">
        <v>2022</v>
      </c>
      <c r="B283" t="s">
        <v>165</v>
      </c>
      <c r="C283" s="2">
        <v>0.78125</v>
      </c>
      <c r="D283" t="s">
        <v>28</v>
      </c>
      <c r="E283" t="s">
        <v>17</v>
      </c>
      <c r="F283" t="s">
        <v>18</v>
      </c>
      <c r="G283" t="s">
        <v>41</v>
      </c>
      <c r="H283" t="s">
        <v>20</v>
      </c>
      <c r="I283" t="s">
        <v>71</v>
      </c>
      <c r="J283" t="s">
        <v>43</v>
      </c>
      <c r="K283" t="s">
        <v>22</v>
      </c>
      <c r="L283">
        <v>5</v>
      </c>
      <c r="M283">
        <v>0</v>
      </c>
      <c r="N283">
        <v>2.8</v>
      </c>
      <c r="O283">
        <v>0.5</v>
      </c>
      <c r="P283">
        <v>2061</v>
      </c>
      <c r="Q283">
        <f t="shared" si="4"/>
        <v>283</v>
      </c>
    </row>
    <row r="284" spans="1:17" x14ac:dyDescent="0.3">
      <c r="A284">
        <v>2022</v>
      </c>
      <c r="B284" s="1">
        <v>44237</v>
      </c>
      <c r="C284" s="2">
        <v>0.47916666666666669</v>
      </c>
      <c r="D284" t="s">
        <v>16</v>
      </c>
      <c r="E284" t="s">
        <v>17</v>
      </c>
      <c r="F284" t="s">
        <v>18</v>
      </c>
      <c r="G284" t="s">
        <v>69</v>
      </c>
      <c r="H284" t="s">
        <v>20</v>
      </c>
      <c r="I284" t="s">
        <v>48</v>
      </c>
      <c r="J284" t="s">
        <v>31</v>
      </c>
      <c r="K284" t="s">
        <v>27</v>
      </c>
      <c r="L284">
        <v>3</v>
      </c>
      <c r="M284">
        <v>1</v>
      </c>
      <c r="N284">
        <v>1.9</v>
      </c>
      <c r="O284">
        <v>0.3</v>
      </c>
      <c r="P284">
        <v>2480</v>
      </c>
      <c r="Q284" t="str">
        <f t="shared" si="4"/>
        <v/>
      </c>
    </row>
    <row r="285" spans="1:17" x14ac:dyDescent="0.3">
      <c r="A285">
        <v>2022</v>
      </c>
      <c r="B285" s="1">
        <v>44237</v>
      </c>
      <c r="C285" s="2">
        <v>0.71875</v>
      </c>
      <c r="D285" t="s">
        <v>16</v>
      </c>
      <c r="E285" t="s">
        <v>17</v>
      </c>
      <c r="F285" t="s">
        <v>18</v>
      </c>
      <c r="G285" t="s">
        <v>116</v>
      </c>
      <c r="H285" t="s">
        <v>20</v>
      </c>
      <c r="I285" t="s">
        <v>87</v>
      </c>
      <c r="J285" t="s">
        <v>117</v>
      </c>
      <c r="K285" t="s">
        <v>43</v>
      </c>
      <c r="L285">
        <v>0</v>
      </c>
      <c r="M285">
        <v>4</v>
      </c>
      <c r="N285">
        <v>0.2</v>
      </c>
      <c r="O285">
        <v>1.7</v>
      </c>
      <c r="P285">
        <v>4780</v>
      </c>
      <c r="Q285">
        <f t="shared" si="4"/>
        <v>285</v>
      </c>
    </row>
    <row r="286" spans="1:17" x14ac:dyDescent="0.3">
      <c r="A286">
        <v>2022</v>
      </c>
      <c r="B286" s="1">
        <v>44265</v>
      </c>
      <c r="C286" s="2">
        <v>0.58333333333333337</v>
      </c>
      <c r="D286" t="s">
        <v>28</v>
      </c>
      <c r="E286" t="s">
        <v>17</v>
      </c>
      <c r="F286" t="s">
        <v>18</v>
      </c>
      <c r="G286" t="s">
        <v>162</v>
      </c>
      <c r="H286" t="s">
        <v>20</v>
      </c>
      <c r="I286" t="s">
        <v>25</v>
      </c>
      <c r="J286" t="s">
        <v>155</v>
      </c>
      <c r="K286" t="s">
        <v>32</v>
      </c>
      <c r="L286">
        <v>0</v>
      </c>
      <c r="M286">
        <v>2</v>
      </c>
      <c r="N286">
        <v>0.2</v>
      </c>
      <c r="O286">
        <v>2.7</v>
      </c>
      <c r="P286">
        <v>2137</v>
      </c>
      <c r="Q286" t="str">
        <f t="shared" si="4"/>
        <v/>
      </c>
    </row>
    <row r="287" spans="1:17" x14ac:dyDescent="0.3">
      <c r="A287">
        <v>2022</v>
      </c>
      <c r="B287" s="1">
        <v>44265</v>
      </c>
      <c r="C287" s="2">
        <v>0.58333333333333337</v>
      </c>
      <c r="D287" t="s">
        <v>28</v>
      </c>
      <c r="E287" t="s">
        <v>17</v>
      </c>
      <c r="F287" t="s">
        <v>18</v>
      </c>
      <c r="G287" t="s">
        <v>63</v>
      </c>
      <c r="H287" t="s">
        <v>20</v>
      </c>
      <c r="I287" t="s">
        <v>64</v>
      </c>
      <c r="J287" t="s">
        <v>22</v>
      </c>
      <c r="K287" t="s">
        <v>44</v>
      </c>
      <c r="L287">
        <v>0</v>
      </c>
      <c r="M287">
        <v>2</v>
      </c>
      <c r="N287">
        <v>1.6</v>
      </c>
      <c r="O287">
        <v>0.5</v>
      </c>
      <c r="P287">
        <v>1298</v>
      </c>
      <c r="Q287" t="str">
        <f t="shared" si="4"/>
        <v/>
      </c>
    </row>
    <row r="288" spans="1:17" x14ac:dyDescent="0.3">
      <c r="A288">
        <v>2022</v>
      </c>
      <c r="B288" s="1">
        <v>44265</v>
      </c>
      <c r="C288" s="2">
        <v>0.58333333333333337</v>
      </c>
      <c r="D288" t="s">
        <v>28</v>
      </c>
      <c r="E288" t="s">
        <v>17</v>
      </c>
      <c r="F288" t="s">
        <v>18</v>
      </c>
      <c r="G288" t="s">
        <v>160</v>
      </c>
      <c r="H288" t="s">
        <v>20</v>
      </c>
      <c r="I288" t="s">
        <v>153</v>
      </c>
      <c r="J288" t="s">
        <v>40</v>
      </c>
      <c r="K288" t="s">
        <v>36</v>
      </c>
      <c r="L288">
        <v>0</v>
      </c>
      <c r="M288">
        <v>3</v>
      </c>
      <c r="N288">
        <v>0.2</v>
      </c>
      <c r="O288">
        <v>2.2999999999999998</v>
      </c>
      <c r="P288">
        <v>740</v>
      </c>
      <c r="Q288" t="str">
        <f t="shared" si="4"/>
        <v/>
      </c>
    </row>
    <row r="289" spans="1:17" x14ac:dyDescent="0.3">
      <c r="A289">
        <v>2022</v>
      </c>
      <c r="B289" s="1">
        <v>44265</v>
      </c>
      <c r="C289" s="2">
        <v>0.78125</v>
      </c>
      <c r="D289" t="s">
        <v>28</v>
      </c>
      <c r="E289" t="s">
        <v>17</v>
      </c>
      <c r="F289" t="s">
        <v>18</v>
      </c>
      <c r="G289" t="s">
        <v>161</v>
      </c>
      <c r="H289" t="s">
        <v>20</v>
      </c>
      <c r="I289" t="s">
        <v>62</v>
      </c>
      <c r="J289" t="s">
        <v>35</v>
      </c>
      <c r="K289" t="s">
        <v>23</v>
      </c>
      <c r="L289">
        <v>0</v>
      </c>
      <c r="M289">
        <v>2</v>
      </c>
      <c r="N289">
        <v>0.2</v>
      </c>
      <c r="O289">
        <v>1.7</v>
      </c>
      <c r="P289">
        <v>650</v>
      </c>
      <c r="Q289" t="str">
        <f t="shared" si="4"/>
        <v/>
      </c>
    </row>
    <row r="290" spans="1:17" x14ac:dyDescent="0.3">
      <c r="A290">
        <v>2022</v>
      </c>
      <c r="B290" s="1">
        <v>44449</v>
      </c>
      <c r="C290" s="2">
        <v>0.5625</v>
      </c>
      <c r="D290" t="s">
        <v>16</v>
      </c>
      <c r="E290" t="s">
        <v>17</v>
      </c>
      <c r="F290" t="s">
        <v>18</v>
      </c>
      <c r="G290" t="s">
        <v>57</v>
      </c>
      <c r="H290" t="s">
        <v>20</v>
      </c>
      <c r="I290" t="s">
        <v>21</v>
      </c>
      <c r="J290" t="s">
        <v>23</v>
      </c>
      <c r="K290" t="s">
        <v>22</v>
      </c>
      <c r="L290">
        <v>2</v>
      </c>
      <c r="M290">
        <v>2</v>
      </c>
      <c r="N290">
        <v>0.5</v>
      </c>
      <c r="O290">
        <v>1.9</v>
      </c>
      <c r="P290">
        <v>3797</v>
      </c>
      <c r="Q290" t="str">
        <f t="shared" si="4"/>
        <v/>
      </c>
    </row>
    <row r="291" spans="1:17" x14ac:dyDescent="0.3">
      <c r="A291">
        <v>2022</v>
      </c>
      <c r="B291" s="1">
        <v>44479</v>
      </c>
      <c r="C291" s="2">
        <v>0.52083333333333337</v>
      </c>
      <c r="D291" t="s">
        <v>28</v>
      </c>
      <c r="E291" t="s">
        <v>17</v>
      </c>
      <c r="F291" t="s">
        <v>18</v>
      </c>
      <c r="G291" t="s">
        <v>69</v>
      </c>
      <c r="H291" t="s">
        <v>20</v>
      </c>
      <c r="I291" t="s">
        <v>62</v>
      </c>
      <c r="J291" t="s">
        <v>31</v>
      </c>
      <c r="K291" t="s">
        <v>155</v>
      </c>
      <c r="L291">
        <v>2</v>
      </c>
      <c r="M291">
        <v>0</v>
      </c>
      <c r="N291">
        <v>1.6</v>
      </c>
      <c r="O291">
        <v>0.1</v>
      </c>
      <c r="P291">
        <v>5114</v>
      </c>
      <c r="Q291" t="str">
        <f t="shared" si="4"/>
        <v/>
      </c>
    </row>
    <row r="292" spans="1:17" x14ac:dyDescent="0.3">
      <c r="A292">
        <v>2022</v>
      </c>
      <c r="B292" s="1">
        <v>44479</v>
      </c>
      <c r="C292" s="2">
        <v>0.58333333333333337</v>
      </c>
      <c r="D292" t="s">
        <v>28</v>
      </c>
      <c r="E292" t="s">
        <v>17</v>
      </c>
      <c r="F292" t="s">
        <v>18</v>
      </c>
      <c r="G292" t="s">
        <v>118</v>
      </c>
      <c r="H292" t="s">
        <v>20</v>
      </c>
      <c r="I292" t="s">
        <v>67</v>
      </c>
      <c r="J292" t="s">
        <v>27</v>
      </c>
      <c r="K292" t="s">
        <v>32</v>
      </c>
      <c r="L292">
        <v>2</v>
      </c>
      <c r="M292">
        <v>1</v>
      </c>
      <c r="N292">
        <v>1.4</v>
      </c>
      <c r="O292">
        <v>0.8</v>
      </c>
      <c r="P292">
        <v>1353</v>
      </c>
      <c r="Q292" t="str">
        <f t="shared" si="4"/>
        <v/>
      </c>
    </row>
    <row r="293" spans="1:17" x14ac:dyDescent="0.3">
      <c r="A293">
        <v>2022</v>
      </c>
      <c r="B293" s="1">
        <v>44479</v>
      </c>
      <c r="C293" s="2">
        <v>0.58333333333333337</v>
      </c>
      <c r="D293" t="s">
        <v>28</v>
      </c>
      <c r="E293" t="s">
        <v>17</v>
      </c>
      <c r="F293" t="s">
        <v>18</v>
      </c>
      <c r="G293" t="s">
        <v>160</v>
      </c>
      <c r="H293" t="s">
        <v>20</v>
      </c>
      <c r="I293" t="s">
        <v>93</v>
      </c>
      <c r="J293" t="s">
        <v>40</v>
      </c>
      <c r="K293" t="s">
        <v>117</v>
      </c>
      <c r="L293">
        <v>3</v>
      </c>
      <c r="M293">
        <v>0</v>
      </c>
      <c r="N293">
        <v>0.4</v>
      </c>
      <c r="O293">
        <v>0.6</v>
      </c>
      <c r="P293">
        <v>578</v>
      </c>
      <c r="Q293" t="str">
        <f t="shared" si="4"/>
        <v/>
      </c>
    </row>
    <row r="294" spans="1:17" x14ac:dyDescent="0.3">
      <c r="A294">
        <v>2022</v>
      </c>
      <c r="B294" s="1">
        <v>44479</v>
      </c>
      <c r="C294" s="2">
        <v>0.625</v>
      </c>
      <c r="D294" t="s">
        <v>28</v>
      </c>
      <c r="E294" t="s">
        <v>17</v>
      </c>
      <c r="F294" t="s">
        <v>18</v>
      </c>
      <c r="G294" t="s">
        <v>121</v>
      </c>
      <c r="H294" t="s">
        <v>20</v>
      </c>
      <c r="I294" t="s">
        <v>153</v>
      </c>
      <c r="J294" t="s">
        <v>44</v>
      </c>
      <c r="K294" t="s">
        <v>35</v>
      </c>
      <c r="L294">
        <v>1</v>
      </c>
      <c r="M294">
        <v>1</v>
      </c>
      <c r="N294">
        <v>0.5</v>
      </c>
      <c r="O294">
        <v>1.3</v>
      </c>
      <c r="P294">
        <v>1142</v>
      </c>
      <c r="Q294" t="str">
        <f t="shared" si="4"/>
        <v/>
      </c>
    </row>
    <row r="295" spans="1:17" x14ac:dyDescent="0.3">
      <c r="A295">
        <v>2022</v>
      </c>
      <c r="B295" s="1">
        <v>44479</v>
      </c>
      <c r="C295" s="2">
        <v>0.625</v>
      </c>
      <c r="D295" t="s">
        <v>28</v>
      </c>
      <c r="E295" t="s">
        <v>17</v>
      </c>
      <c r="F295" t="s">
        <v>18</v>
      </c>
      <c r="G295" t="s">
        <v>41</v>
      </c>
      <c r="H295" t="s">
        <v>20</v>
      </c>
      <c r="I295" t="s">
        <v>64</v>
      </c>
      <c r="J295" t="s">
        <v>43</v>
      </c>
      <c r="K295" t="s">
        <v>36</v>
      </c>
      <c r="L295">
        <v>3</v>
      </c>
      <c r="M295">
        <v>0</v>
      </c>
      <c r="N295">
        <v>1.6</v>
      </c>
      <c r="O295">
        <v>0.2</v>
      </c>
      <c r="P295">
        <v>2165</v>
      </c>
      <c r="Q295">
        <f t="shared" si="4"/>
        <v>295</v>
      </c>
    </row>
    <row r="296" spans="1:17" x14ac:dyDescent="0.3">
      <c r="A296">
        <v>2022</v>
      </c>
      <c r="B296" s="1">
        <v>44358</v>
      </c>
      <c r="C296" s="2">
        <v>0.52083333333333337</v>
      </c>
      <c r="D296" t="s">
        <v>16</v>
      </c>
      <c r="E296" t="s">
        <v>17</v>
      </c>
      <c r="F296" t="s">
        <v>18</v>
      </c>
      <c r="G296" t="s">
        <v>125</v>
      </c>
      <c r="H296" t="s">
        <v>20</v>
      </c>
      <c r="I296" t="s">
        <v>25</v>
      </c>
      <c r="J296" t="s">
        <v>117</v>
      </c>
      <c r="K296" t="s">
        <v>31</v>
      </c>
      <c r="L296">
        <v>0</v>
      </c>
      <c r="M296">
        <v>1</v>
      </c>
      <c r="N296">
        <v>0.1</v>
      </c>
      <c r="O296">
        <v>1.7</v>
      </c>
      <c r="P296">
        <v>715</v>
      </c>
      <c r="Q296" t="str">
        <f t="shared" si="4"/>
        <v/>
      </c>
    </row>
    <row r="297" spans="1:17" x14ac:dyDescent="0.3">
      <c r="A297">
        <v>2022</v>
      </c>
      <c r="B297" s="1">
        <v>44358</v>
      </c>
      <c r="C297" s="2">
        <v>0.72916666666666663</v>
      </c>
      <c r="D297" t="s">
        <v>16</v>
      </c>
      <c r="E297" t="s">
        <v>17</v>
      </c>
      <c r="F297" t="s">
        <v>18</v>
      </c>
      <c r="G297" t="s">
        <v>77</v>
      </c>
      <c r="H297" t="s">
        <v>20</v>
      </c>
      <c r="I297" t="s">
        <v>153</v>
      </c>
      <c r="J297" t="s">
        <v>36</v>
      </c>
      <c r="K297" t="s">
        <v>27</v>
      </c>
      <c r="L297">
        <v>0</v>
      </c>
      <c r="M297">
        <v>1</v>
      </c>
      <c r="N297">
        <v>0.9</v>
      </c>
      <c r="O297">
        <v>0.4</v>
      </c>
      <c r="P297">
        <v>502</v>
      </c>
      <c r="Q297" t="str">
        <f t="shared" si="4"/>
        <v/>
      </c>
    </row>
    <row r="298" spans="1:17" x14ac:dyDescent="0.3">
      <c r="A298">
        <v>2022</v>
      </c>
      <c r="B298" s="1">
        <v>44388</v>
      </c>
      <c r="C298" s="2">
        <v>0.51041666666666663</v>
      </c>
      <c r="D298" t="s">
        <v>28</v>
      </c>
      <c r="E298" t="s">
        <v>17</v>
      </c>
      <c r="F298" t="s">
        <v>18</v>
      </c>
      <c r="G298" t="s">
        <v>49</v>
      </c>
      <c r="H298" t="s">
        <v>20</v>
      </c>
      <c r="I298" t="s">
        <v>87</v>
      </c>
      <c r="J298" t="s">
        <v>32</v>
      </c>
      <c r="K298" t="s">
        <v>23</v>
      </c>
      <c r="L298">
        <v>1</v>
      </c>
      <c r="M298">
        <v>1</v>
      </c>
      <c r="N298">
        <v>0.2</v>
      </c>
      <c r="O298">
        <v>0.9</v>
      </c>
      <c r="P298">
        <v>1308</v>
      </c>
      <c r="Q298" t="str">
        <f t="shared" si="4"/>
        <v/>
      </c>
    </row>
    <row r="299" spans="1:17" x14ac:dyDescent="0.3">
      <c r="A299">
        <v>2022</v>
      </c>
      <c r="B299" s="1">
        <v>44388</v>
      </c>
      <c r="C299" s="2">
        <v>0.58333333333333337</v>
      </c>
      <c r="D299" t="s">
        <v>28</v>
      </c>
      <c r="E299" t="s">
        <v>17</v>
      </c>
      <c r="F299" t="s">
        <v>18</v>
      </c>
      <c r="G299" t="s">
        <v>161</v>
      </c>
      <c r="H299" t="s">
        <v>20</v>
      </c>
      <c r="I299" t="s">
        <v>93</v>
      </c>
      <c r="J299" t="s">
        <v>35</v>
      </c>
      <c r="K299" t="s">
        <v>40</v>
      </c>
      <c r="L299">
        <v>0</v>
      </c>
      <c r="M299">
        <v>3</v>
      </c>
      <c r="N299">
        <v>0.1</v>
      </c>
      <c r="O299">
        <v>2.2999999999999998</v>
      </c>
      <c r="P299">
        <v>298</v>
      </c>
      <c r="Q299" t="str">
        <f t="shared" si="4"/>
        <v/>
      </c>
    </row>
    <row r="300" spans="1:17" x14ac:dyDescent="0.3">
      <c r="A300">
        <v>2022</v>
      </c>
      <c r="B300" s="1">
        <v>44388</v>
      </c>
      <c r="C300" s="2">
        <v>0.58333333333333337</v>
      </c>
      <c r="D300" t="s">
        <v>28</v>
      </c>
      <c r="E300" t="s">
        <v>17</v>
      </c>
      <c r="F300" t="s">
        <v>18</v>
      </c>
      <c r="G300" t="s">
        <v>162</v>
      </c>
      <c r="H300" t="s">
        <v>20</v>
      </c>
      <c r="I300" t="s">
        <v>64</v>
      </c>
      <c r="J300" t="s">
        <v>155</v>
      </c>
      <c r="K300" t="s">
        <v>22</v>
      </c>
      <c r="L300">
        <v>1</v>
      </c>
      <c r="M300">
        <v>4</v>
      </c>
      <c r="N300">
        <v>0.4</v>
      </c>
      <c r="O300">
        <v>2</v>
      </c>
      <c r="P300">
        <v>242</v>
      </c>
      <c r="Q300" t="str">
        <f t="shared" si="4"/>
        <v/>
      </c>
    </row>
    <row r="301" spans="1:17" x14ac:dyDescent="0.3">
      <c r="A301">
        <v>2022</v>
      </c>
      <c r="B301" s="1">
        <v>44388</v>
      </c>
      <c r="C301" s="2">
        <v>0.78125</v>
      </c>
      <c r="D301" t="s">
        <v>28</v>
      </c>
      <c r="E301" t="s">
        <v>17</v>
      </c>
      <c r="F301" t="s">
        <v>18</v>
      </c>
      <c r="G301" t="s">
        <v>41</v>
      </c>
      <c r="H301" t="s">
        <v>20</v>
      </c>
      <c r="I301" t="s">
        <v>67</v>
      </c>
      <c r="J301" t="s">
        <v>43</v>
      </c>
      <c r="K301" t="s">
        <v>44</v>
      </c>
      <c r="L301">
        <v>4</v>
      </c>
      <c r="M301">
        <v>0</v>
      </c>
      <c r="N301">
        <v>2.6</v>
      </c>
      <c r="O301">
        <v>0.4</v>
      </c>
      <c r="P301">
        <v>1736</v>
      </c>
      <c r="Q301">
        <f t="shared" si="4"/>
        <v>301</v>
      </c>
    </row>
    <row r="302" spans="1:17" x14ac:dyDescent="0.3">
      <c r="A302">
        <v>2022</v>
      </c>
      <c r="B302" t="s">
        <v>166</v>
      </c>
      <c r="C302" s="2">
        <v>0.5625</v>
      </c>
      <c r="D302" t="s">
        <v>16</v>
      </c>
      <c r="E302" t="s">
        <v>17</v>
      </c>
      <c r="F302" t="s">
        <v>18</v>
      </c>
      <c r="G302" t="s">
        <v>49</v>
      </c>
      <c r="H302" t="s">
        <v>20</v>
      </c>
      <c r="I302" t="s">
        <v>48</v>
      </c>
      <c r="J302" t="s">
        <v>32</v>
      </c>
      <c r="K302" t="s">
        <v>43</v>
      </c>
      <c r="L302">
        <v>1</v>
      </c>
      <c r="M302">
        <v>1</v>
      </c>
      <c r="N302">
        <v>1.2</v>
      </c>
      <c r="O302">
        <v>1.6</v>
      </c>
      <c r="P302">
        <v>2896</v>
      </c>
      <c r="Q302">
        <f t="shared" si="4"/>
        <v>302</v>
      </c>
    </row>
    <row r="303" spans="1:17" x14ac:dyDescent="0.3">
      <c r="A303">
        <v>2022</v>
      </c>
      <c r="B303" t="s">
        <v>167</v>
      </c>
      <c r="C303" s="2">
        <v>0.52083333333333337</v>
      </c>
      <c r="D303" t="s">
        <v>28</v>
      </c>
      <c r="E303" t="s">
        <v>17</v>
      </c>
      <c r="F303" t="s">
        <v>18</v>
      </c>
      <c r="G303" t="s">
        <v>77</v>
      </c>
      <c r="H303" t="s">
        <v>20</v>
      </c>
      <c r="I303" t="s">
        <v>93</v>
      </c>
      <c r="J303" t="s">
        <v>36</v>
      </c>
      <c r="K303" t="s">
        <v>23</v>
      </c>
      <c r="L303">
        <v>1</v>
      </c>
      <c r="M303">
        <v>1</v>
      </c>
      <c r="N303">
        <v>1</v>
      </c>
      <c r="O303">
        <v>1.1000000000000001</v>
      </c>
      <c r="P303">
        <v>840</v>
      </c>
      <c r="Q303" t="str">
        <f t="shared" si="4"/>
        <v/>
      </c>
    </row>
    <row r="304" spans="1:17" x14ac:dyDescent="0.3">
      <c r="A304">
        <v>2022</v>
      </c>
      <c r="B304" t="s">
        <v>167</v>
      </c>
      <c r="C304" s="2">
        <v>0.58333333333333337</v>
      </c>
      <c r="D304" t="s">
        <v>28</v>
      </c>
      <c r="E304" t="s">
        <v>17</v>
      </c>
      <c r="F304" t="s">
        <v>18</v>
      </c>
      <c r="G304" t="s">
        <v>161</v>
      </c>
      <c r="H304" t="s">
        <v>20</v>
      </c>
      <c r="I304" t="s">
        <v>67</v>
      </c>
      <c r="J304" t="s">
        <v>35</v>
      </c>
      <c r="K304" t="s">
        <v>117</v>
      </c>
      <c r="L304">
        <v>0</v>
      </c>
      <c r="M304">
        <v>1</v>
      </c>
      <c r="N304">
        <v>0.7</v>
      </c>
      <c r="O304">
        <v>0.4</v>
      </c>
      <c r="P304">
        <v>1386</v>
      </c>
      <c r="Q304" t="str">
        <f t="shared" si="4"/>
        <v/>
      </c>
    </row>
    <row r="305" spans="1:17" x14ac:dyDescent="0.3">
      <c r="A305">
        <v>2022</v>
      </c>
      <c r="B305" t="s">
        <v>167</v>
      </c>
      <c r="C305" s="2">
        <v>0.58333333333333337</v>
      </c>
      <c r="D305" t="s">
        <v>28</v>
      </c>
      <c r="E305" t="s">
        <v>17</v>
      </c>
      <c r="F305" t="s">
        <v>18</v>
      </c>
      <c r="G305" t="s">
        <v>118</v>
      </c>
      <c r="H305" t="s">
        <v>20</v>
      </c>
      <c r="I305" t="s">
        <v>50</v>
      </c>
      <c r="J305" t="s">
        <v>27</v>
      </c>
      <c r="K305" t="s">
        <v>155</v>
      </c>
      <c r="L305">
        <v>1</v>
      </c>
      <c r="M305">
        <v>0</v>
      </c>
      <c r="N305">
        <v>0.3</v>
      </c>
      <c r="O305">
        <v>0.4</v>
      </c>
      <c r="P305">
        <v>3566</v>
      </c>
      <c r="Q305" t="str">
        <f t="shared" si="4"/>
        <v/>
      </c>
    </row>
    <row r="306" spans="1:17" x14ac:dyDescent="0.3">
      <c r="A306">
        <v>2022</v>
      </c>
      <c r="B306" t="s">
        <v>167</v>
      </c>
      <c r="C306" s="2">
        <v>0.625</v>
      </c>
      <c r="D306" t="s">
        <v>28</v>
      </c>
      <c r="E306" t="s">
        <v>17</v>
      </c>
      <c r="F306" t="s">
        <v>18</v>
      </c>
      <c r="G306" t="s">
        <v>121</v>
      </c>
      <c r="H306" t="s">
        <v>20</v>
      </c>
      <c r="I306" t="s">
        <v>87</v>
      </c>
      <c r="J306" t="s">
        <v>44</v>
      </c>
      <c r="K306" t="s">
        <v>40</v>
      </c>
      <c r="L306">
        <v>2</v>
      </c>
      <c r="M306">
        <v>2</v>
      </c>
      <c r="N306">
        <v>1.4</v>
      </c>
      <c r="O306">
        <v>0.3</v>
      </c>
      <c r="P306">
        <v>1496</v>
      </c>
      <c r="Q306" t="str">
        <f t="shared" si="4"/>
        <v/>
      </c>
    </row>
    <row r="307" spans="1:17" x14ac:dyDescent="0.3">
      <c r="A307">
        <v>2022</v>
      </c>
      <c r="B307" t="s">
        <v>167</v>
      </c>
      <c r="C307" s="2">
        <v>0.625</v>
      </c>
      <c r="D307" t="s">
        <v>28</v>
      </c>
      <c r="E307" t="s">
        <v>17</v>
      </c>
      <c r="F307" t="s">
        <v>18</v>
      </c>
      <c r="G307" t="s">
        <v>63</v>
      </c>
      <c r="H307" t="s">
        <v>20</v>
      </c>
      <c r="I307" t="s">
        <v>21</v>
      </c>
      <c r="J307" t="s">
        <v>22</v>
      </c>
      <c r="K307" t="s">
        <v>31</v>
      </c>
      <c r="L307">
        <v>0</v>
      </c>
      <c r="M307">
        <v>4</v>
      </c>
      <c r="N307">
        <v>1.1000000000000001</v>
      </c>
      <c r="O307">
        <v>1.5</v>
      </c>
      <c r="P307">
        <v>3174</v>
      </c>
      <c r="Q307" t="str">
        <f t="shared" si="4"/>
        <v/>
      </c>
    </row>
    <row r="308" spans="1:17" x14ac:dyDescent="0.3">
      <c r="A308">
        <v>2022</v>
      </c>
      <c r="B308" t="s">
        <v>168</v>
      </c>
      <c r="C308" s="2">
        <v>0.47916666666666669</v>
      </c>
      <c r="D308" t="s">
        <v>16</v>
      </c>
      <c r="E308" t="s">
        <v>17</v>
      </c>
      <c r="F308" t="s">
        <v>18</v>
      </c>
      <c r="G308" t="s">
        <v>63</v>
      </c>
      <c r="H308" t="s">
        <v>20</v>
      </c>
      <c r="I308" t="s">
        <v>25</v>
      </c>
      <c r="J308" t="s">
        <v>22</v>
      </c>
      <c r="K308" t="s">
        <v>117</v>
      </c>
      <c r="L308">
        <v>5</v>
      </c>
      <c r="M308">
        <v>0</v>
      </c>
      <c r="N308">
        <v>2.2000000000000002</v>
      </c>
      <c r="O308">
        <v>0</v>
      </c>
      <c r="P308">
        <v>1098</v>
      </c>
      <c r="Q308" t="str">
        <f t="shared" si="4"/>
        <v/>
      </c>
    </row>
    <row r="309" spans="1:17" x14ac:dyDescent="0.3">
      <c r="A309">
        <v>2022</v>
      </c>
      <c r="B309" t="s">
        <v>169</v>
      </c>
      <c r="C309" s="2">
        <v>0.51041666666666663</v>
      </c>
      <c r="D309" t="s">
        <v>28</v>
      </c>
      <c r="E309" t="s">
        <v>17</v>
      </c>
      <c r="F309" t="s">
        <v>18</v>
      </c>
      <c r="G309" t="s">
        <v>57</v>
      </c>
      <c r="H309" t="s">
        <v>20</v>
      </c>
      <c r="I309" t="s">
        <v>87</v>
      </c>
      <c r="J309" t="s">
        <v>23</v>
      </c>
      <c r="K309" t="s">
        <v>43</v>
      </c>
      <c r="L309">
        <v>0</v>
      </c>
      <c r="M309">
        <v>2</v>
      </c>
      <c r="N309">
        <v>0.7</v>
      </c>
      <c r="O309">
        <v>1.6</v>
      </c>
      <c r="P309">
        <v>2186</v>
      </c>
      <c r="Q309">
        <f t="shared" si="4"/>
        <v>309</v>
      </c>
    </row>
    <row r="310" spans="1:17" x14ac:dyDescent="0.3">
      <c r="A310">
        <v>2022</v>
      </c>
      <c r="B310" t="s">
        <v>169</v>
      </c>
      <c r="C310" s="2">
        <v>0.58333333333333337</v>
      </c>
      <c r="D310" t="s">
        <v>28</v>
      </c>
      <c r="E310" t="s">
        <v>17</v>
      </c>
      <c r="F310" t="s">
        <v>18</v>
      </c>
      <c r="G310" t="s">
        <v>170</v>
      </c>
      <c r="H310" t="s">
        <v>20</v>
      </c>
      <c r="I310" t="s">
        <v>153</v>
      </c>
      <c r="J310" t="s">
        <v>155</v>
      </c>
      <c r="K310" t="s">
        <v>36</v>
      </c>
      <c r="L310">
        <v>0</v>
      </c>
      <c r="M310">
        <v>1</v>
      </c>
      <c r="N310">
        <v>0.2</v>
      </c>
      <c r="O310">
        <v>2.7</v>
      </c>
      <c r="P310">
        <v>685</v>
      </c>
      <c r="Q310" t="str">
        <f t="shared" si="4"/>
        <v/>
      </c>
    </row>
    <row r="311" spans="1:17" x14ac:dyDescent="0.3">
      <c r="A311">
        <v>2022</v>
      </c>
      <c r="B311" t="s">
        <v>169</v>
      </c>
      <c r="C311" s="2">
        <v>0.58333333333333337</v>
      </c>
      <c r="D311" t="s">
        <v>28</v>
      </c>
      <c r="E311" t="s">
        <v>17</v>
      </c>
      <c r="F311" t="s">
        <v>18</v>
      </c>
      <c r="G311" t="s">
        <v>69</v>
      </c>
      <c r="H311" t="s">
        <v>20</v>
      </c>
      <c r="I311" t="s">
        <v>171</v>
      </c>
      <c r="J311" t="s">
        <v>31</v>
      </c>
      <c r="K311" t="s">
        <v>35</v>
      </c>
      <c r="L311">
        <v>5</v>
      </c>
      <c r="M311">
        <v>0</v>
      </c>
      <c r="N311">
        <v>4.5999999999999996</v>
      </c>
      <c r="O311">
        <v>0</v>
      </c>
      <c r="P311">
        <v>2704</v>
      </c>
      <c r="Q311" t="str">
        <f t="shared" si="4"/>
        <v/>
      </c>
    </row>
    <row r="312" spans="1:17" x14ac:dyDescent="0.3">
      <c r="A312">
        <v>2022</v>
      </c>
      <c r="B312" t="s">
        <v>169</v>
      </c>
      <c r="C312" s="2">
        <v>0.58333333333333337</v>
      </c>
      <c r="D312" t="s">
        <v>28</v>
      </c>
      <c r="E312" t="s">
        <v>17</v>
      </c>
      <c r="F312" t="s">
        <v>18</v>
      </c>
      <c r="G312" t="s">
        <v>160</v>
      </c>
      <c r="H312" t="s">
        <v>20</v>
      </c>
      <c r="I312" t="s">
        <v>64</v>
      </c>
      <c r="J312" t="s">
        <v>40</v>
      </c>
      <c r="K312" t="s">
        <v>27</v>
      </c>
      <c r="L312">
        <v>2</v>
      </c>
      <c r="M312">
        <v>0</v>
      </c>
      <c r="N312">
        <v>1</v>
      </c>
      <c r="O312">
        <v>0.5</v>
      </c>
      <c r="P312">
        <v>733</v>
      </c>
      <c r="Q312" t="str">
        <f t="shared" si="4"/>
        <v/>
      </c>
    </row>
    <row r="313" spans="1:17" x14ac:dyDescent="0.3">
      <c r="A313">
        <v>2022</v>
      </c>
      <c r="B313" t="s">
        <v>169</v>
      </c>
      <c r="C313" s="2">
        <v>0.625</v>
      </c>
      <c r="D313" t="s">
        <v>28</v>
      </c>
      <c r="E313" t="s">
        <v>17</v>
      </c>
      <c r="F313" t="s">
        <v>18</v>
      </c>
      <c r="G313" t="s">
        <v>121</v>
      </c>
      <c r="H313" t="s">
        <v>20</v>
      </c>
      <c r="I313" t="s">
        <v>62</v>
      </c>
      <c r="J313" t="s">
        <v>44</v>
      </c>
      <c r="K313" t="s">
        <v>32</v>
      </c>
      <c r="L313">
        <v>1</v>
      </c>
      <c r="M313">
        <v>0</v>
      </c>
      <c r="N313">
        <v>0.5</v>
      </c>
      <c r="O313">
        <v>0.6</v>
      </c>
      <c r="P313">
        <v>1242</v>
      </c>
      <c r="Q313" t="str">
        <f t="shared" si="4"/>
        <v/>
      </c>
    </row>
    <row r="314" spans="1:17" x14ac:dyDescent="0.3">
      <c r="A314">
        <v>2022</v>
      </c>
      <c r="B314" s="1">
        <v>44512</v>
      </c>
      <c r="C314" s="2">
        <v>0.47916666666666669</v>
      </c>
      <c r="D314" t="s">
        <v>16</v>
      </c>
      <c r="E314" t="s">
        <v>17</v>
      </c>
      <c r="F314" t="s">
        <v>18</v>
      </c>
      <c r="G314" t="s">
        <v>160</v>
      </c>
      <c r="H314" t="s">
        <v>20</v>
      </c>
      <c r="I314" t="s">
        <v>93</v>
      </c>
      <c r="J314" t="s">
        <v>40</v>
      </c>
      <c r="K314" t="s">
        <v>31</v>
      </c>
      <c r="L314">
        <v>1</v>
      </c>
      <c r="M314">
        <v>0</v>
      </c>
      <c r="N314">
        <v>0.2</v>
      </c>
      <c r="O314">
        <v>1.7</v>
      </c>
      <c r="P314">
        <v>742</v>
      </c>
      <c r="Q314" t="str">
        <f t="shared" si="4"/>
        <v/>
      </c>
    </row>
    <row r="315" spans="1:17" x14ac:dyDescent="0.3">
      <c r="A315">
        <v>2022</v>
      </c>
      <c r="B315" s="1">
        <v>44542</v>
      </c>
      <c r="C315" s="2">
        <v>0.52083333333333337</v>
      </c>
      <c r="D315" t="s">
        <v>28</v>
      </c>
      <c r="E315" t="s">
        <v>17</v>
      </c>
      <c r="F315" t="s">
        <v>18</v>
      </c>
      <c r="G315" t="s">
        <v>118</v>
      </c>
      <c r="H315" t="s">
        <v>20</v>
      </c>
      <c r="I315" t="s">
        <v>25</v>
      </c>
      <c r="J315" t="s">
        <v>27</v>
      </c>
      <c r="K315" t="s">
        <v>23</v>
      </c>
      <c r="L315">
        <v>0</v>
      </c>
      <c r="M315">
        <v>2</v>
      </c>
      <c r="N315">
        <v>0.3</v>
      </c>
      <c r="O315">
        <v>1.7</v>
      </c>
      <c r="P315">
        <v>1776</v>
      </c>
      <c r="Q315" t="str">
        <f t="shared" si="4"/>
        <v/>
      </c>
    </row>
    <row r="316" spans="1:17" x14ac:dyDescent="0.3">
      <c r="A316">
        <v>2022</v>
      </c>
      <c r="B316" s="1">
        <v>44542</v>
      </c>
      <c r="C316" s="2">
        <v>0.54166666666666663</v>
      </c>
      <c r="D316" t="s">
        <v>28</v>
      </c>
      <c r="E316" t="s">
        <v>17</v>
      </c>
      <c r="F316" t="s">
        <v>18</v>
      </c>
      <c r="G316" t="s">
        <v>77</v>
      </c>
      <c r="H316" t="s">
        <v>20</v>
      </c>
      <c r="I316" t="s">
        <v>153</v>
      </c>
      <c r="J316" t="s">
        <v>36</v>
      </c>
      <c r="K316" t="s">
        <v>44</v>
      </c>
      <c r="L316">
        <v>1</v>
      </c>
      <c r="M316">
        <v>1</v>
      </c>
      <c r="N316">
        <v>1.1000000000000001</v>
      </c>
      <c r="O316">
        <v>1.8</v>
      </c>
      <c r="P316">
        <v>432</v>
      </c>
      <c r="Q316" t="str">
        <f t="shared" si="4"/>
        <v/>
      </c>
    </row>
    <row r="317" spans="1:17" x14ac:dyDescent="0.3">
      <c r="A317">
        <v>2022</v>
      </c>
      <c r="B317" s="1">
        <v>44542</v>
      </c>
      <c r="C317" s="2">
        <v>0.58333333333333337</v>
      </c>
      <c r="D317" t="s">
        <v>28</v>
      </c>
      <c r="E317" t="s">
        <v>17</v>
      </c>
      <c r="F317" t="s">
        <v>18</v>
      </c>
      <c r="G317" t="s">
        <v>161</v>
      </c>
      <c r="H317" t="s">
        <v>20</v>
      </c>
      <c r="I317" t="s">
        <v>64</v>
      </c>
      <c r="J317" t="s">
        <v>35</v>
      </c>
      <c r="K317" t="s">
        <v>22</v>
      </c>
      <c r="L317">
        <v>2</v>
      </c>
      <c r="M317">
        <v>3</v>
      </c>
      <c r="N317">
        <v>1.8</v>
      </c>
      <c r="O317">
        <v>2.4</v>
      </c>
      <c r="P317">
        <v>812</v>
      </c>
      <c r="Q317" t="str">
        <f t="shared" si="4"/>
        <v/>
      </c>
    </row>
    <row r="318" spans="1:17" x14ac:dyDescent="0.3">
      <c r="A318">
        <v>2022</v>
      </c>
      <c r="B318" s="1">
        <v>44542</v>
      </c>
      <c r="C318" s="2">
        <v>0.75</v>
      </c>
      <c r="D318" t="s">
        <v>28</v>
      </c>
      <c r="E318" t="s">
        <v>17</v>
      </c>
      <c r="F318" t="s">
        <v>18</v>
      </c>
      <c r="G318" t="s">
        <v>125</v>
      </c>
      <c r="H318" t="s">
        <v>20</v>
      </c>
      <c r="I318" t="s">
        <v>67</v>
      </c>
      <c r="J318" t="s">
        <v>117</v>
      </c>
      <c r="K318" t="s">
        <v>32</v>
      </c>
      <c r="L318">
        <v>1</v>
      </c>
      <c r="M318">
        <v>2</v>
      </c>
      <c r="N318">
        <v>0.6</v>
      </c>
      <c r="O318">
        <v>1.2</v>
      </c>
      <c r="P318">
        <v>385</v>
      </c>
      <c r="Q318" t="str">
        <f t="shared" si="4"/>
        <v/>
      </c>
    </row>
    <row r="319" spans="1:17" x14ac:dyDescent="0.3">
      <c r="A319">
        <v>2022</v>
      </c>
      <c r="B319" s="1">
        <v>44542</v>
      </c>
      <c r="C319" s="2">
        <v>0.78125</v>
      </c>
      <c r="D319" t="s">
        <v>28</v>
      </c>
      <c r="E319" t="s">
        <v>17</v>
      </c>
      <c r="F319" t="s">
        <v>18</v>
      </c>
      <c r="G319" t="s">
        <v>41</v>
      </c>
      <c r="H319" t="s">
        <v>20</v>
      </c>
      <c r="I319" t="s">
        <v>87</v>
      </c>
      <c r="J319" t="s">
        <v>43</v>
      </c>
      <c r="K319" t="s">
        <v>155</v>
      </c>
      <c r="L319">
        <v>4</v>
      </c>
      <c r="M319">
        <v>0</v>
      </c>
      <c r="N319">
        <v>2.7</v>
      </c>
      <c r="O319">
        <v>0.1</v>
      </c>
      <c r="P319">
        <v>1316</v>
      </c>
      <c r="Q319">
        <f t="shared" si="4"/>
        <v>319</v>
      </c>
    </row>
    <row r="320" spans="1:17" x14ac:dyDescent="0.3">
      <c r="A320">
        <v>2022</v>
      </c>
      <c r="B320" t="s">
        <v>172</v>
      </c>
      <c r="C320" s="2">
        <v>0.5</v>
      </c>
      <c r="D320" t="s">
        <v>28</v>
      </c>
      <c r="E320" t="s">
        <v>17</v>
      </c>
      <c r="F320" t="s">
        <v>18</v>
      </c>
      <c r="G320" t="s">
        <v>57</v>
      </c>
      <c r="H320" t="s">
        <v>20</v>
      </c>
      <c r="I320" t="s">
        <v>21</v>
      </c>
      <c r="J320" t="s">
        <v>23</v>
      </c>
      <c r="K320" t="s">
        <v>117</v>
      </c>
      <c r="L320">
        <v>5</v>
      </c>
      <c r="M320">
        <v>0</v>
      </c>
      <c r="N320">
        <v>2.2000000000000002</v>
      </c>
      <c r="O320">
        <v>0.5</v>
      </c>
      <c r="P320">
        <v>1001</v>
      </c>
      <c r="Q320" t="str">
        <f t="shared" si="4"/>
        <v/>
      </c>
    </row>
    <row r="321" spans="1:17" x14ac:dyDescent="0.3">
      <c r="A321">
        <v>2022</v>
      </c>
      <c r="B321" t="s">
        <v>172</v>
      </c>
      <c r="C321" s="2">
        <v>0.58333333333333337</v>
      </c>
      <c r="D321" t="s">
        <v>28</v>
      </c>
      <c r="E321" t="s">
        <v>17</v>
      </c>
      <c r="F321" t="s">
        <v>18</v>
      </c>
      <c r="G321" t="s">
        <v>49</v>
      </c>
      <c r="H321" t="s">
        <v>20</v>
      </c>
      <c r="I321" t="s">
        <v>171</v>
      </c>
      <c r="J321" t="s">
        <v>32</v>
      </c>
      <c r="K321" t="s">
        <v>36</v>
      </c>
      <c r="L321">
        <v>1</v>
      </c>
      <c r="M321">
        <v>0</v>
      </c>
      <c r="N321">
        <v>0.4</v>
      </c>
      <c r="O321">
        <v>0.7</v>
      </c>
      <c r="P321">
        <v>576</v>
      </c>
      <c r="Q321" t="str">
        <f t="shared" si="4"/>
        <v/>
      </c>
    </row>
    <row r="322" spans="1:17" x14ac:dyDescent="0.3">
      <c r="A322">
        <v>2022</v>
      </c>
      <c r="B322" t="s">
        <v>172</v>
      </c>
      <c r="C322" s="2">
        <v>0.58333333333333337</v>
      </c>
      <c r="D322" t="s">
        <v>28</v>
      </c>
      <c r="E322" t="s">
        <v>17</v>
      </c>
      <c r="F322" t="s">
        <v>18</v>
      </c>
      <c r="G322" t="s">
        <v>162</v>
      </c>
      <c r="H322" t="s">
        <v>20</v>
      </c>
      <c r="I322" t="s">
        <v>62</v>
      </c>
      <c r="J322" t="s">
        <v>155</v>
      </c>
      <c r="K322" t="s">
        <v>35</v>
      </c>
      <c r="L322">
        <v>2</v>
      </c>
      <c r="M322">
        <v>0</v>
      </c>
      <c r="N322">
        <v>0.7</v>
      </c>
      <c r="O322">
        <v>0.9</v>
      </c>
      <c r="P322">
        <v>2124</v>
      </c>
      <c r="Q322" t="str">
        <f t="shared" si="4"/>
        <v/>
      </c>
    </row>
    <row r="323" spans="1:17" x14ac:dyDescent="0.3">
      <c r="A323">
        <v>2022</v>
      </c>
      <c r="B323" s="1">
        <v>44805</v>
      </c>
      <c r="C323" s="2">
        <v>0.5</v>
      </c>
      <c r="D323" t="s">
        <v>28</v>
      </c>
      <c r="E323" t="s">
        <v>17</v>
      </c>
      <c r="F323" t="s">
        <v>18</v>
      </c>
      <c r="G323" t="s">
        <v>118</v>
      </c>
      <c r="H323" t="s">
        <v>20</v>
      </c>
      <c r="I323" t="s">
        <v>87</v>
      </c>
      <c r="J323" t="s">
        <v>27</v>
      </c>
      <c r="K323" t="s">
        <v>22</v>
      </c>
      <c r="L323">
        <v>0</v>
      </c>
      <c r="M323">
        <v>6</v>
      </c>
      <c r="N323">
        <v>0.1</v>
      </c>
      <c r="O323">
        <v>1.6</v>
      </c>
      <c r="P323">
        <v>1345</v>
      </c>
      <c r="Q323" t="str">
        <f t="shared" ref="Q323:Q386" si="5">IF(OR(J323="Arsenal", K323="Arsenal"), ROW(), "")</f>
        <v/>
      </c>
    </row>
    <row r="324" spans="1:17" x14ac:dyDescent="0.3">
      <c r="A324">
        <v>2022</v>
      </c>
      <c r="B324" s="1">
        <v>44805</v>
      </c>
      <c r="C324" s="2">
        <v>0.58333333333333337</v>
      </c>
      <c r="D324" t="s">
        <v>28</v>
      </c>
      <c r="E324" t="s">
        <v>17</v>
      </c>
      <c r="F324" t="s">
        <v>18</v>
      </c>
      <c r="G324" t="s">
        <v>161</v>
      </c>
      <c r="H324" t="s">
        <v>20</v>
      </c>
      <c r="I324" t="s">
        <v>153</v>
      </c>
      <c r="J324" t="s">
        <v>35</v>
      </c>
      <c r="K324" t="s">
        <v>43</v>
      </c>
      <c r="L324">
        <v>2</v>
      </c>
      <c r="M324">
        <v>0</v>
      </c>
      <c r="N324">
        <v>0.7</v>
      </c>
      <c r="O324">
        <v>0.6</v>
      </c>
      <c r="P324">
        <v>582</v>
      </c>
      <c r="Q324">
        <f t="shared" si="5"/>
        <v>324</v>
      </c>
    </row>
    <row r="325" spans="1:17" x14ac:dyDescent="0.3">
      <c r="A325">
        <v>2022</v>
      </c>
      <c r="B325" s="1">
        <v>44805</v>
      </c>
      <c r="C325" s="2">
        <v>0.58333333333333337</v>
      </c>
      <c r="D325" t="s">
        <v>28</v>
      </c>
      <c r="E325" t="s">
        <v>17</v>
      </c>
      <c r="F325" t="s">
        <v>18</v>
      </c>
      <c r="G325" t="s">
        <v>160</v>
      </c>
      <c r="H325" t="s">
        <v>20</v>
      </c>
      <c r="I325" t="s">
        <v>93</v>
      </c>
      <c r="J325" t="s">
        <v>40</v>
      </c>
      <c r="K325" t="s">
        <v>155</v>
      </c>
      <c r="L325">
        <v>1</v>
      </c>
      <c r="M325">
        <v>0</v>
      </c>
      <c r="N325">
        <v>1.1000000000000001</v>
      </c>
      <c r="O325">
        <v>0.4</v>
      </c>
      <c r="P325">
        <v>501</v>
      </c>
      <c r="Q325" t="str">
        <f t="shared" si="5"/>
        <v/>
      </c>
    </row>
    <row r="326" spans="1:17" x14ac:dyDescent="0.3">
      <c r="A326">
        <v>2022</v>
      </c>
      <c r="B326" t="s">
        <v>173</v>
      </c>
      <c r="C326" s="2">
        <v>0.5</v>
      </c>
      <c r="D326" t="s">
        <v>16</v>
      </c>
      <c r="E326" t="s">
        <v>17</v>
      </c>
      <c r="F326" t="s">
        <v>18</v>
      </c>
      <c r="G326" t="s">
        <v>57</v>
      </c>
      <c r="H326" t="s">
        <v>20</v>
      </c>
      <c r="I326" t="s">
        <v>67</v>
      </c>
      <c r="J326" t="s">
        <v>23</v>
      </c>
      <c r="K326" t="s">
        <v>35</v>
      </c>
      <c r="L326">
        <v>5</v>
      </c>
      <c r="M326">
        <v>0</v>
      </c>
      <c r="N326">
        <v>1.7</v>
      </c>
      <c r="O326">
        <v>0.1</v>
      </c>
      <c r="P326">
        <v>1015</v>
      </c>
      <c r="Q326" t="str">
        <f t="shared" si="5"/>
        <v/>
      </c>
    </row>
    <row r="327" spans="1:17" x14ac:dyDescent="0.3">
      <c r="A327">
        <v>2022</v>
      </c>
      <c r="B327" t="s">
        <v>173</v>
      </c>
      <c r="C327" s="2">
        <v>0.52083333333333337</v>
      </c>
      <c r="D327" t="s">
        <v>16</v>
      </c>
      <c r="E327" t="s">
        <v>17</v>
      </c>
      <c r="F327" t="s">
        <v>18</v>
      </c>
      <c r="G327" t="s">
        <v>125</v>
      </c>
      <c r="H327" t="s">
        <v>20</v>
      </c>
      <c r="I327" t="s">
        <v>93</v>
      </c>
      <c r="J327" t="s">
        <v>117</v>
      </c>
      <c r="K327" t="s">
        <v>22</v>
      </c>
      <c r="L327">
        <v>0</v>
      </c>
      <c r="M327">
        <v>3</v>
      </c>
      <c r="N327">
        <v>0.1</v>
      </c>
      <c r="O327">
        <v>1.9</v>
      </c>
      <c r="P327">
        <v>483</v>
      </c>
      <c r="Q327" t="str">
        <f t="shared" si="5"/>
        <v/>
      </c>
    </row>
    <row r="328" spans="1:17" x14ac:dyDescent="0.3">
      <c r="A328">
        <v>2022</v>
      </c>
      <c r="B328" t="s">
        <v>174</v>
      </c>
      <c r="C328" s="2">
        <v>0.58333333333333337</v>
      </c>
      <c r="D328" t="s">
        <v>28</v>
      </c>
      <c r="E328" t="s">
        <v>17</v>
      </c>
      <c r="F328" t="s">
        <v>18</v>
      </c>
      <c r="G328" t="s">
        <v>162</v>
      </c>
      <c r="H328" t="s">
        <v>20</v>
      </c>
      <c r="I328" t="s">
        <v>25</v>
      </c>
      <c r="J328" t="s">
        <v>155</v>
      </c>
      <c r="K328" t="s">
        <v>27</v>
      </c>
      <c r="L328">
        <v>1</v>
      </c>
      <c r="M328">
        <v>0</v>
      </c>
      <c r="N328">
        <v>0.4</v>
      </c>
      <c r="O328">
        <v>0.2</v>
      </c>
      <c r="P328">
        <v>1667</v>
      </c>
      <c r="Q328" t="str">
        <f t="shared" si="5"/>
        <v/>
      </c>
    </row>
    <row r="329" spans="1:17" x14ac:dyDescent="0.3">
      <c r="A329">
        <v>2022</v>
      </c>
      <c r="B329" t="s">
        <v>174</v>
      </c>
      <c r="C329" s="2">
        <v>0.78125</v>
      </c>
      <c r="D329" t="s">
        <v>28</v>
      </c>
      <c r="E329" t="s">
        <v>17</v>
      </c>
      <c r="F329" t="s">
        <v>18</v>
      </c>
      <c r="G329" t="s">
        <v>49</v>
      </c>
      <c r="H329" t="s">
        <v>20</v>
      </c>
      <c r="I329" t="s">
        <v>48</v>
      </c>
      <c r="J329" t="s">
        <v>32</v>
      </c>
      <c r="K329" t="s">
        <v>44</v>
      </c>
      <c r="L329">
        <v>1</v>
      </c>
      <c r="M329">
        <v>1</v>
      </c>
      <c r="N329">
        <v>1.6</v>
      </c>
      <c r="O329">
        <v>0.2</v>
      </c>
      <c r="P329">
        <v>678</v>
      </c>
      <c r="Q329" t="str">
        <f t="shared" si="5"/>
        <v/>
      </c>
    </row>
    <row r="330" spans="1:17" x14ac:dyDescent="0.3">
      <c r="A330">
        <v>2022</v>
      </c>
      <c r="B330" t="s">
        <v>175</v>
      </c>
      <c r="C330" s="2">
        <v>0.5</v>
      </c>
      <c r="D330" t="s">
        <v>28</v>
      </c>
      <c r="E330" t="s">
        <v>17</v>
      </c>
      <c r="F330" t="s">
        <v>18</v>
      </c>
      <c r="G330" t="s">
        <v>57</v>
      </c>
      <c r="H330" t="s">
        <v>20</v>
      </c>
      <c r="I330" t="s">
        <v>153</v>
      </c>
      <c r="J330" t="s">
        <v>23</v>
      </c>
      <c r="K330" t="s">
        <v>32</v>
      </c>
      <c r="L330">
        <v>3</v>
      </c>
      <c r="M330">
        <v>0</v>
      </c>
      <c r="N330">
        <v>0.8</v>
      </c>
      <c r="O330">
        <v>0.8</v>
      </c>
      <c r="P330">
        <v>1519</v>
      </c>
      <c r="Q330" t="str">
        <f t="shared" si="5"/>
        <v/>
      </c>
    </row>
    <row r="331" spans="1:17" x14ac:dyDescent="0.3">
      <c r="A331">
        <v>2022</v>
      </c>
      <c r="B331" t="s">
        <v>175</v>
      </c>
      <c r="C331" s="2">
        <v>0.52083333333333337</v>
      </c>
      <c r="D331" t="s">
        <v>28</v>
      </c>
      <c r="E331" t="s">
        <v>17</v>
      </c>
      <c r="F331" t="s">
        <v>18</v>
      </c>
      <c r="G331" t="s">
        <v>118</v>
      </c>
      <c r="H331" t="s">
        <v>20</v>
      </c>
      <c r="I331" t="s">
        <v>67</v>
      </c>
      <c r="J331" t="s">
        <v>27</v>
      </c>
      <c r="K331" t="s">
        <v>31</v>
      </c>
      <c r="L331">
        <v>0</v>
      </c>
      <c r="M331">
        <v>0</v>
      </c>
      <c r="N331">
        <v>0.1</v>
      </c>
      <c r="O331">
        <v>1.8</v>
      </c>
      <c r="P331">
        <v>1743</v>
      </c>
      <c r="Q331" t="str">
        <f t="shared" si="5"/>
        <v/>
      </c>
    </row>
    <row r="332" spans="1:17" x14ac:dyDescent="0.3">
      <c r="A332">
        <v>2022</v>
      </c>
      <c r="B332" t="s">
        <v>175</v>
      </c>
      <c r="C332" s="2">
        <v>0.58333333333333337</v>
      </c>
      <c r="D332" t="s">
        <v>28</v>
      </c>
      <c r="E332" t="s">
        <v>17</v>
      </c>
      <c r="F332" t="s">
        <v>18</v>
      </c>
      <c r="G332" t="s">
        <v>160</v>
      </c>
      <c r="H332" t="s">
        <v>20</v>
      </c>
      <c r="I332" t="s">
        <v>62</v>
      </c>
      <c r="J332" t="s">
        <v>40</v>
      </c>
      <c r="K332" t="s">
        <v>35</v>
      </c>
      <c r="L332">
        <v>3</v>
      </c>
      <c r="M332">
        <v>2</v>
      </c>
      <c r="N332">
        <v>1.5</v>
      </c>
      <c r="O332">
        <v>0.7</v>
      </c>
      <c r="P332">
        <v>552</v>
      </c>
      <c r="Q332" t="str">
        <f t="shared" si="5"/>
        <v/>
      </c>
    </row>
    <row r="333" spans="1:17" x14ac:dyDescent="0.3">
      <c r="A333">
        <v>2022</v>
      </c>
      <c r="B333" t="s">
        <v>175</v>
      </c>
      <c r="C333" s="2">
        <v>0.58333333333333337</v>
      </c>
      <c r="D333" t="s">
        <v>28</v>
      </c>
      <c r="E333" t="s">
        <v>17</v>
      </c>
      <c r="F333" t="s">
        <v>18</v>
      </c>
      <c r="G333" t="s">
        <v>170</v>
      </c>
      <c r="H333" t="s">
        <v>20</v>
      </c>
      <c r="I333" t="s">
        <v>171</v>
      </c>
      <c r="J333" t="s">
        <v>155</v>
      </c>
      <c r="K333" t="s">
        <v>117</v>
      </c>
      <c r="L333">
        <v>1</v>
      </c>
      <c r="M333">
        <v>2</v>
      </c>
      <c r="N333">
        <v>0.4</v>
      </c>
      <c r="O333">
        <v>0.6</v>
      </c>
      <c r="P333">
        <v>616</v>
      </c>
      <c r="Q333" t="str">
        <f t="shared" si="5"/>
        <v/>
      </c>
    </row>
    <row r="334" spans="1:17" x14ac:dyDescent="0.3">
      <c r="A334">
        <v>2022</v>
      </c>
      <c r="B334" t="s">
        <v>175</v>
      </c>
      <c r="C334" s="2">
        <v>0.625</v>
      </c>
      <c r="D334" t="s">
        <v>28</v>
      </c>
      <c r="E334" t="s">
        <v>17</v>
      </c>
      <c r="F334" t="s">
        <v>18</v>
      </c>
      <c r="G334" t="s">
        <v>121</v>
      </c>
      <c r="H334" t="s">
        <v>20</v>
      </c>
      <c r="I334" t="s">
        <v>176</v>
      </c>
      <c r="J334" t="s">
        <v>44</v>
      </c>
      <c r="K334" t="s">
        <v>36</v>
      </c>
      <c r="L334">
        <v>3</v>
      </c>
      <c r="M334">
        <v>0</v>
      </c>
      <c r="N334">
        <v>1.5</v>
      </c>
      <c r="O334">
        <v>0.3</v>
      </c>
      <c r="P334">
        <v>1372</v>
      </c>
      <c r="Q334" t="str">
        <f t="shared" si="5"/>
        <v/>
      </c>
    </row>
    <row r="335" spans="1:17" x14ac:dyDescent="0.3">
      <c r="A335">
        <v>2022</v>
      </c>
      <c r="B335" t="s">
        <v>175</v>
      </c>
      <c r="C335" s="2">
        <v>0.78125</v>
      </c>
      <c r="D335" t="s">
        <v>28</v>
      </c>
      <c r="E335" t="s">
        <v>17</v>
      </c>
      <c r="F335" t="s">
        <v>18</v>
      </c>
      <c r="G335" t="s">
        <v>63</v>
      </c>
      <c r="H335" t="s">
        <v>20</v>
      </c>
      <c r="I335" t="s">
        <v>25</v>
      </c>
      <c r="J335" t="s">
        <v>22</v>
      </c>
      <c r="K335" t="s">
        <v>43</v>
      </c>
      <c r="L335">
        <v>1</v>
      </c>
      <c r="M335">
        <v>1</v>
      </c>
      <c r="N335">
        <v>1.1000000000000001</v>
      </c>
      <c r="O335">
        <v>0.2</v>
      </c>
      <c r="P335">
        <v>2355</v>
      </c>
      <c r="Q335">
        <f t="shared" si="5"/>
        <v>335</v>
      </c>
    </row>
    <row r="336" spans="1:17" x14ac:dyDescent="0.3">
      <c r="A336">
        <v>2022</v>
      </c>
      <c r="B336" t="s">
        <v>177</v>
      </c>
      <c r="C336" s="2">
        <v>0.79166666666666663</v>
      </c>
      <c r="D336" t="s">
        <v>85</v>
      </c>
      <c r="E336" t="s">
        <v>17</v>
      </c>
      <c r="F336" t="s">
        <v>18</v>
      </c>
      <c r="G336" t="s">
        <v>69</v>
      </c>
      <c r="H336" t="s">
        <v>20</v>
      </c>
      <c r="I336" t="s">
        <v>50</v>
      </c>
      <c r="J336" t="s">
        <v>31</v>
      </c>
      <c r="K336" t="s">
        <v>44</v>
      </c>
      <c r="L336">
        <v>2</v>
      </c>
      <c r="M336">
        <v>0</v>
      </c>
      <c r="N336">
        <v>1.5</v>
      </c>
      <c r="O336">
        <v>0</v>
      </c>
      <c r="P336">
        <v>2554</v>
      </c>
      <c r="Q336" t="str">
        <f t="shared" si="5"/>
        <v/>
      </c>
    </row>
    <row r="337" spans="1:17" x14ac:dyDescent="0.3">
      <c r="A337">
        <v>2022</v>
      </c>
      <c r="B337" t="s">
        <v>178</v>
      </c>
      <c r="C337" s="2">
        <v>0.8125</v>
      </c>
      <c r="D337" t="s">
        <v>102</v>
      </c>
      <c r="E337" t="s">
        <v>17</v>
      </c>
      <c r="F337" t="s">
        <v>18</v>
      </c>
      <c r="G337" t="s">
        <v>41</v>
      </c>
      <c r="H337" t="s">
        <v>20</v>
      </c>
      <c r="I337" t="s">
        <v>67</v>
      </c>
      <c r="J337" t="s">
        <v>43</v>
      </c>
      <c r="K337" t="s">
        <v>27</v>
      </c>
      <c r="L337">
        <v>2</v>
      </c>
      <c r="M337">
        <v>1</v>
      </c>
      <c r="N337">
        <v>1.1000000000000001</v>
      </c>
      <c r="O337">
        <v>0.1</v>
      </c>
      <c r="P337">
        <v>1617</v>
      </c>
      <c r="Q337">
        <f t="shared" si="5"/>
        <v>337</v>
      </c>
    </row>
    <row r="338" spans="1:17" x14ac:dyDescent="0.3">
      <c r="A338">
        <v>2022</v>
      </c>
      <c r="B338" s="1">
        <v>44683</v>
      </c>
      <c r="C338" s="2">
        <v>0.52083333333333337</v>
      </c>
      <c r="D338" t="s">
        <v>16</v>
      </c>
      <c r="E338" t="s">
        <v>17</v>
      </c>
      <c r="F338" t="s">
        <v>18</v>
      </c>
      <c r="G338" t="s">
        <v>41</v>
      </c>
      <c r="H338" t="s">
        <v>20</v>
      </c>
      <c r="I338" t="s">
        <v>171</v>
      </c>
      <c r="J338" t="s">
        <v>43</v>
      </c>
      <c r="K338" t="s">
        <v>23</v>
      </c>
      <c r="L338">
        <v>1</v>
      </c>
      <c r="M338">
        <v>1</v>
      </c>
      <c r="N338">
        <v>2.2999999999999998</v>
      </c>
      <c r="O338">
        <v>1.7</v>
      </c>
      <c r="P338">
        <v>2385</v>
      </c>
      <c r="Q338">
        <f t="shared" si="5"/>
        <v>338</v>
      </c>
    </row>
    <row r="339" spans="1:17" x14ac:dyDescent="0.3">
      <c r="A339">
        <v>2022</v>
      </c>
      <c r="B339" s="1">
        <v>44714</v>
      </c>
      <c r="C339" s="2">
        <v>0.52083333333333337</v>
      </c>
      <c r="D339" t="s">
        <v>28</v>
      </c>
      <c r="E339" t="s">
        <v>17</v>
      </c>
      <c r="F339" t="s">
        <v>18</v>
      </c>
      <c r="G339" t="s">
        <v>69</v>
      </c>
      <c r="H339" t="s">
        <v>20</v>
      </c>
      <c r="I339" t="s">
        <v>48</v>
      </c>
      <c r="J339" t="s">
        <v>31</v>
      </c>
      <c r="K339" t="s">
        <v>22</v>
      </c>
      <c r="L339">
        <v>1</v>
      </c>
      <c r="M339">
        <v>0</v>
      </c>
      <c r="N339">
        <v>1.6</v>
      </c>
      <c r="O339">
        <v>1</v>
      </c>
      <c r="P339">
        <v>3321</v>
      </c>
      <c r="Q339" t="str">
        <f t="shared" si="5"/>
        <v/>
      </c>
    </row>
    <row r="340" spans="1:17" x14ac:dyDescent="0.3">
      <c r="A340">
        <v>2022</v>
      </c>
      <c r="B340" s="1">
        <v>44714</v>
      </c>
      <c r="C340" s="2">
        <v>0.54166666666666663</v>
      </c>
      <c r="D340" t="s">
        <v>28</v>
      </c>
      <c r="E340" t="s">
        <v>17</v>
      </c>
      <c r="F340" t="s">
        <v>18</v>
      </c>
      <c r="G340" t="s">
        <v>77</v>
      </c>
      <c r="H340" t="s">
        <v>20</v>
      </c>
      <c r="I340" t="s">
        <v>179</v>
      </c>
      <c r="J340" t="s">
        <v>36</v>
      </c>
      <c r="K340" t="s">
        <v>40</v>
      </c>
      <c r="L340">
        <v>1</v>
      </c>
      <c r="M340">
        <v>2</v>
      </c>
      <c r="N340">
        <v>2</v>
      </c>
      <c r="O340">
        <v>2.8</v>
      </c>
      <c r="P340">
        <v>242</v>
      </c>
      <c r="Q340" t="str">
        <f t="shared" si="5"/>
        <v/>
      </c>
    </row>
    <row r="341" spans="1:17" x14ac:dyDescent="0.3">
      <c r="A341">
        <v>2022</v>
      </c>
      <c r="B341" s="1">
        <v>44714</v>
      </c>
      <c r="C341" s="2">
        <v>0.58333333333333337</v>
      </c>
      <c r="D341" t="s">
        <v>28</v>
      </c>
      <c r="E341" t="s">
        <v>17</v>
      </c>
      <c r="F341" t="s">
        <v>18</v>
      </c>
      <c r="G341" t="s">
        <v>161</v>
      </c>
      <c r="H341" t="s">
        <v>20</v>
      </c>
      <c r="I341" t="s">
        <v>73</v>
      </c>
      <c r="J341" t="s">
        <v>35</v>
      </c>
      <c r="K341" t="s">
        <v>155</v>
      </c>
      <c r="L341">
        <v>1</v>
      </c>
      <c r="M341">
        <v>2</v>
      </c>
      <c r="N341">
        <v>0.7</v>
      </c>
      <c r="O341">
        <v>3.6</v>
      </c>
      <c r="P341">
        <v>810</v>
      </c>
      <c r="Q341" t="str">
        <f t="shared" si="5"/>
        <v/>
      </c>
    </row>
    <row r="342" spans="1:17" x14ac:dyDescent="0.3">
      <c r="A342">
        <v>2022</v>
      </c>
      <c r="B342" s="1">
        <v>44714</v>
      </c>
      <c r="C342" s="2">
        <v>0.58333333333333337</v>
      </c>
      <c r="D342" t="s">
        <v>28</v>
      </c>
      <c r="E342" t="s">
        <v>17</v>
      </c>
      <c r="F342" t="s">
        <v>18</v>
      </c>
      <c r="G342" t="s">
        <v>49</v>
      </c>
      <c r="H342" t="s">
        <v>20</v>
      </c>
      <c r="I342" t="s">
        <v>176</v>
      </c>
      <c r="J342" t="s">
        <v>32</v>
      </c>
      <c r="K342" t="s">
        <v>27</v>
      </c>
      <c r="L342">
        <v>4</v>
      </c>
      <c r="M342">
        <v>0</v>
      </c>
      <c r="N342">
        <v>2.6</v>
      </c>
      <c r="O342">
        <v>0.6</v>
      </c>
      <c r="P342">
        <v>557</v>
      </c>
      <c r="Q342" t="str">
        <f t="shared" si="5"/>
        <v/>
      </c>
    </row>
    <row r="343" spans="1:17" x14ac:dyDescent="0.3">
      <c r="A343">
        <v>2022</v>
      </c>
      <c r="B343" s="1">
        <v>44714</v>
      </c>
      <c r="C343" s="2">
        <v>0.75</v>
      </c>
      <c r="D343" t="s">
        <v>28</v>
      </c>
      <c r="E343" t="s">
        <v>17</v>
      </c>
      <c r="F343" t="s">
        <v>18</v>
      </c>
      <c r="G343" t="s">
        <v>125</v>
      </c>
      <c r="H343" t="s">
        <v>20</v>
      </c>
      <c r="I343" t="s">
        <v>153</v>
      </c>
      <c r="J343" t="s">
        <v>117</v>
      </c>
      <c r="K343" t="s">
        <v>44</v>
      </c>
      <c r="L343">
        <v>1</v>
      </c>
      <c r="M343">
        <v>2</v>
      </c>
      <c r="N343">
        <v>1.8</v>
      </c>
      <c r="O343">
        <v>1.6</v>
      </c>
      <c r="P343">
        <v>334</v>
      </c>
      <c r="Q343" t="str">
        <f t="shared" si="5"/>
        <v/>
      </c>
    </row>
    <row r="344" spans="1:17" x14ac:dyDescent="0.3">
      <c r="A344">
        <v>2022</v>
      </c>
      <c r="B344" s="1">
        <v>44867</v>
      </c>
      <c r="C344" s="2">
        <v>0.82291666666666663</v>
      </c>
      <c r="D344" t="s">
        <v>83</v>
      </c>
      <c r="E344" t="s">
        <v>17</v>
      </c>
      <c r="F344" t="s">
        <v>18</v>
      </c>
      <c r="G344" t="s">
        <v>69</v>
      </c>
      <c r="H344" t="s">
        <v>20</v>
      </c>
      <c r="I344" t="s">
        <v>21</v>
      </c>
      <c r="J344" t="s">
        <v>31</v>
      </c>
      <c r="K344" t="s">
        <v>43</v>
      </c>
      <c r="L344">
        <v>0</v>
      </c>
      <c r="M344">
        <v>0</v>
      </c>
      <c r="N344">
        <v>0.8</v>
      </c>
      <c r="O344">
        <v>0.8</v>
      </c>
      <c r="P344">
        <v>3330</v>
      </c>
      <c r="Q344">
        <f t="shared" si="5"/>
        <v>344</v>
      </c>
    </row>
    <row r="345" spans="1:17" x14ac:dyDescent="0.3">
      <c r="A345">
        <v>2022</v>
      </c>
      <c r="B345" t="s">
        <v>180</v>
      </c>
      <c r="C345" s="2">
        <v>0.52083333333333337</v>
      </c>
      <c r="D345" t="s">
        <v>28</v>
      </c>
      <c r="E345" t="s">
        <v>17</v>
      </c>
      <c r="F345" t="s">
        <v>18</v>
      </c>
      <c r="G345" t="s">
        <v>63</v>
      </c>
      <c r="H345" t="s">
        <v>20</v>
      </c>
      <c r="I345" t="s">
        <v>67</v>
      </c>
      <c r="J345" t="s">
        <v>22</v>
      </c>
      <c r="K345" t="s">
        <v>23</v>
      </c>
      <c r="L345">
        <v>1</v>
      </c>
      <c r="M345">
        <v>0</v>
      </c>
      <c r="N345">
        <v>1.4</v>
      </c>
      <c r="O345">
        <v>0.2</v>
      </c>
      <c r="P345">
        <v>5317</v>
      </c>
      <c r="Q345" t="str">
        <f t="shared" si="5"/>
        <v/>
      </c>
    </row>
    <row r="346" spans="1:17" x14ac:dyDescent="0.3">
      <c r="A346">
        <v>2022</v>
      </c>
      <c r="B346" t="s">
        <v>180</v>
      </c>
      <c r="C346" s="2">
        <v>0.54166666666666663</v>
      </c>
      <c r="D346" t="s">
        <v>28</v>
      </c>
      <c r="E346" t="s">
        <v>17</v>
      </c>
      <c r="F346" t="s">
        <v>18</v>
      </c>
      <c r="G346" t="s">
        <v>77</v>
      </c>
      <c r="H346" t="s">
        <v>20</v>
      </c>
      <c r="I346" t="s">
        <v>171</v>
      </c>
      <c r="J346" t="s">
        <v>36</v>
      </c>
      <c r="K346" t="s">
        <v>117</v>
      </c>
      <c r="L346">
        <v>0</v>
      </c>
      <c r="M346">
        <v>2</v>
      </c>
      <c r="N346">
        <v>1.2</v>
      </c>
      <c r="O346">
        <v>1.2</v>
      </c>
      <c r="P346">
        <v>419</v>
      </c>
      <c r="Q346" t="str">
        <f t="shared" si="5"/>
        <v/>
      </c>
    </row>
    <row r="347" spans="1:17" x14ac:dyDescent="0.3">
      <c r="A347">
        <v>2022</v>
      </c>
      <c r="B347" t="s">
        <v>180</v>
      </c>
      <c r="C347" s="2">
        <v>0.58333333333333337</v>
      </c>
      <c r="D347" t="s">
        <v>28</v>
      </c>
      <c r="E347" t="s">
        <v>17</v>
      </c>
      <c r="F347" t="s">
        <v>18</v>
      </c>
      <c r="G347" t="s">
        <v>162</v>
      </c>
      <c r="H347" t="s">
        <v>20</v>
      </c>
      <c r="I347" t="s">
        <v>25</v>
      </c>
      <c r="J347" t="s">
        <v>155</v>
      </c>
      <c r="K347" t="s">
        <v>44</v>
      </c>
      <c r="L347">
        <v>3</v>
      </c>
      <c r="M347">
        <v>0</v>
      </c>
      <c r="N347">
        <v>1.7</v>
      </c>
      <c r="O347">
        <v>0.2</v>
      </c>
      <c r="P347">
        <v>551</v>
      </c>
      <c r="Q347" t="str">
        <f t="shared" si="5"/>
        <v/>
      </c>
    </row>
    <row r="348" spans="1:17" x14ac:dyDescent="0.3">
      <c r="A348">
        <v>2022</v>
      </c>
      <c r="B348" t="s">
        <v>180</v>
      </c>
      <c r="C348" s="2">
        <v>0.58333333333333337</v>
      </c>
      <c r="D348" t="s">
        <v>28</v>
      </c>
      <c r="E348" t="s">
        <v>17</v>
      </c>
      <c r="F348" t="s">
        <v>18</v>
      </c>
      <c r="G348" t="s">
        <v>161</v>
      </c>
      <c r="H348" t="s">
        <v>20</v>
      </c>
      <c r="I348" t="s">
        <v>87</v>
      </c>
      <c r="J348" t="s">
        <v>35</v>
      </c>
      <c r="K348" t="s">
        <v>32</v>
      </c>
      <c r="L348">
        <v>0</v>
      </c>
      <c r="M348">
        <v>2</v>
      </c>
      <c r="N348">
        <v>0.2</v>
      </c>
      <c r="O348">
        <v>2.1</v>
      </c>
      <c r="P348">
        <v>487</v>
      </c>
      <c r="Q348" t="str">
        <f t="shared" si="5"/>
        <v/>
      </c>
    </row>
    <row r="349" spans="1:17" x14ac:dyDescent="0.3">
      <c r="A349">
        <v>2022</v>
      </c>
      <c r="B349" t="s">
        <v>180</v>
      </c>
      <c r="C349" s="2">
        <v>0.58333333333333337</v>
      </c>
      <c r="D349" t="s">
        <v>28</v>
      </c>
      <c r="E349" t="s">
        <v>17</v>
      </c>
      <c r="F349" t="s">
        <v>18</v>
      </c>
      <c r="G349" t="s">
        <v>118</v>
      </c>
      <c r="H349" t="s">
        <v>20</v>
      </c>
      <c r="I349" t="s">
        <v>181</v>
      </c>
      <c r="J349" t="s">
        <v>27</v>
      </c>
      <c r="K349" t="s">
        <v>40</v>
      </c>
      <c r="L349">
        <v>4</v>
      </c>
      <c r="M349">
        <v>1</v>
      </c>
      <c r="N349">
        <v>2.1</v>
      </c>
      <c r="O349">
        <v>0.4</v>
      </c>
      <c r="P349">
        <v>1159</v>
      </c>
      <c r="Q349" t="str">
        <f t="shared" si="5"/>
        <v/>
      </c>
    </row>
    <row r="350" spans="1:17" x14ac:dyDescent="0.3">
      <c r="A350">
        <v>2022</v>
      </c>
      <c r="B350" s="1">
        <v>44595</v>
      </c>
      <c r="C350" s="2">
        <v>0.79166666666666663</v>
      </c>
      <c r="D350" t="s">
        <v>85</v>
      </c>
      <c r="E350" t="s">
        <v>17</v>
      </c>
      <c r="F350" t="s">
        <v>18</v>
      </c>
      <c r="G350" t="s">
        <v>125</v>
      </c>
      <c r="H350" t="s">
        <v>20</v>
      </c>
      <c r="I350" t="s">
        <v>109</v>
      </c>
      <c r="J350" t="s">
        <v>117</v>
      </c>
      <c r="K350" t="s">
        <v>36</v>
      </c>
      <c r="L350">
        <v>0</v>
      </c>
      <c r="M350">
        <v>1</v>
      </c>
      <c r="N350">
        <v>0.8</v>
      </c>
      <c r="O350">
        <v>1.2</v>
      </c>
      <c r="P350">
        <v>324</v>
      </c>
      <c r="Q350" t="str">
        <f t="shared" si="5"/>
        <v/>
      </c>
    </row>
    <row r="351" spans="1:17" x14ac:dyDescent="0.3">
      <c r="A351">
        <v>2022</v>
      </c>
      <c r="B351" s="1">
        <v>44595</v>
      </c>
      <c r="C351" s="2">
        <v>0.80208333333333337</v>
      </c>
      <c r="D351" t="s">
        <v>85</v>
      </c>
      <c r="E351" t="s">
        <v>17</v>
      </c>
      <c r="F351" t="s">
        <v>18</v>
      </c>
      <c r="G351" t="s">
        <v>41</v>
      </c>
      <c r="H351" t="s">
        <v>20</v>
      </c>
      <c r="I351" t="s">
        <v>182</v>
      </c>
      <c r="J351" t="s">
        <v>43</v>
      </c>
      <c r="K351" t="s">
        <v>40</v>
      </c>
      <c r="L351">
        <v>4</v>
      </c>
      <c r="M351">
        <v>0</v>
      </c>
      <c r="N351">
        <v>2.4</v>
      </c>
      <c r="O351">
        <v>0.1</v>
      </c>
      <c r="P351">
        <v>1554</v>
      </c>
      <c r="Q351">
        <f t="shared" si="5"/>
        <v>351</v>
      </c>
    </row>
    <row r="352" spans="1:17" x14ac:dyDescent="0.3">
      <c r="A352">
        <v>2022</v>
      </c>
      <c r="B352" s="1">
        <v>44684</v>
      </c>
      <c r="C352" s="2">
        <v>0.47916666666666669</v>
      </c>
      <c r="D352" t="s">
        <v>16</v>
      </c>
      <c r="E352" t="s">
        <v>17</v>
      </c>
      <c r="F352" t="s">
        <v>18</v>
      </c>
      <c r="G352" t="s">
        <v>125</v>
      </c>
      <c r="H352" t="s">
        <v>20</v>
      </c>
      <c r="I352" t="s">
        <v>93</v>
      </c>
      <c r="J352" t="s">
        <v>117</v>
      </c>
      <c r="K352" t="s">
        <v>27</v>
      </c>
      <c r="L352">
        <v>0</v>
      </c>
      <c r="M352">
        <v>1</v>
      </c>
      <c r="N352">
        <v>0.6</v>
      </c>
      <c r="O352">
        <v>1.1000000000000001</v>
      </c>
      <c r="P352">
        <v>496</v>
      </c>
      <c r="Q352" t="str">
        <f t="shared" si="5"/>
        <v/>
      </c>
    </row>
    <row r="353" spans="1:17" x14ac:dyDescent="0.3">
      <c r="A353">
        <v>2022</v>
      </c>
      <c r="B353" s="1">
        <v>44684</v>
      </c>
      <c r="C353" s="2">
        <v>0.5</v>
      </c>
      <c r="D353" t="s">
        <v>16</v>
      </c>
      <c r="E353" t="s">
        <v>17</v>
      </c>
      <c r="F353" t="s">
        <v>18</v>
      </c>
      <c r="G353" t="s">
        <v>57</v>
      </c>
      <c r="H353" t="s">
        <v>20</v>
      </c>
      <c r="I353" t="s">
        <v>48</v>
      </c>
      <c r="J353" t="s">
        <v>23</v>
      </c>
      <c r="K353" t="s">
        <v>155</v>
      </c>
      <c r="L353">
        <v>4</v>
      </c>
      <c r="M353">
        <v>0</v>
      </c>
      <c r="N353">
        <v>2.2999999999999998</v>
      </c>
      <c r="O353">
        <v>0.3</v>
      </c>
      <c r="P353">
        <v>1103</v>
      </c>
      <c r="Q353" t="str">
        <f t="shared" si="5"/>
        <v/>
      </c>
    </row>
    <row r="354" spans="1:17" x14ac:dyDescent="0.3">
      <c r="A354">
        <v>2022</v>
      </c>
      <c r="B354" s="1">
        <v>44715</v>
      </c>
      <c r="C354" s="2">
        <v>0.5</v>
      </c>
      <c r="D354" t="s">
        <v>28</v>
      </c>
      <c r="E354" t="s">
        <v>17</v>
      </c>
      <c r="F354" t="s">
        <v>18</v>
      </c>
      <c r="G354" t="s">
        <v>41</v>
      </c>
      <c r="H354" t="s">
        <v>20</v>
      </c>
      <c r="I354" t="s">
        <v>109</v>
      </c>
      <c r="J354" t="s">
        <v>43</v>
      </c>
      <c r="K354" t="s">
        <v>35</v>
      </c>
      <c r="L354">
        <v>4</v>
      </c>
      <c r="M354">
        <v>2</v>
      </c>
      <c r="N354">
        <v>2.4</v>
      </c>
      <c r="O354">
        <v>1.2</v>
      </c>
      <c r="P354">
        <v>1700</v>
      </c>
      <c r="Q354">
        <f t="shared" si="5"/>
        <v>354</v>
      </c>
    </row>
    <row r="355" spans="1:17" x14ac:dyDescent="0.3">
      <c r="A355">
        <v>2022</v>
      </c>
      <c r="B355" s="1">
        <v>44715</v>
      </c>
      <c r="C355" s="2">
        <v>0.58333333333333337</v>
      </c>
      <c r="D355" t="s">
        <v>28</v>
      </c>
      <c r="E355" t="s">
        <v>17</v>
      </c>
      <c r="F355" t="s">
        <v>18</v>
      </c>
      <c r="G355" t="s">
        <v>160</v>
      </c>
      <c r="H355" t="s">
        <v>20</v>
      </c>
      <c r="I355" t="s">
        <v>176</v>
      </c>
      <c r="J355" t="s">
        <v>40</v>
      </c>
      <c r="K355" t="s">
        <v>32</v>
      </c>
      <c r="L355">
        <v>0</v>
      </c>
      <c r="M355">
        <v>0</v>
      </c>
      <c r="N355">
        <v>0.6</v>
      </c>
      <c r="O355">
        <v>0.6</v>
      </c>
      <c r="P355">
        <v>960</v>
      </c>
      <c r="Q355" t="str">
        <f t="shared" si="5"/>
        <v/>
      </c>
    </row>
    <row r="356" spans="1:17" x14ac:dyDescent="0.3">
      <c r="A356">
        <v>2022</v>
      </c>
      <c r="B356" s="1">
        <v>44837</v>
      </c>
      <c r="C356" s="2">
        <v>0.82291666666666663</v>
      </c>
      <c r="D356" t="s">
        <v>102</v>
      </c>
      <c r="E356" t="s">
        <v>17</v>
      </c>
      <c r="F356" t="s">
        <v>18</v>
      </c>
      <c r="G356" t="s">
        <v>121</v>
      </c>
      <c r="H356" t="s">
        <v>20</v>
      </c>
      <c r="I356" t="s">
        <v>181</v>
      </c>
      <c r="J356" t="s">
        <v>44</v>
      </c>
      <c r="K356" t="s">
        <v>31</v>
      </c>
      <c r="L356">
        <v>1</v>
      </c>
      <c r="M356">
        <v>4</v>
      </c>
      <c r="N356">
        <v>1</v>
      </c>
      <c r="O356">
        <v>1.7</v>
      </c>
      <c r="P356">
        <v>1735</v>
      </c>
      <c r="Q356" t="str">
        <f t="shared" si="5"/>
        <v/>
      </c>
    </row>
    <row r="357" spans="1:17" x14ac:dyDescent="0.3">
      <c r="A357">
        <v>2022</v>
      </c>
      <c r="B357" s="1">
        <v>44898</v>
      </c>
      <c r="C357" s="2">
        <v>0.47916666666666669</v>
      </c>
      <c r="D357" t="s">
        <v>16</v>
      </c>
      <c r="E357" t="s">
        <v>17</v>
      </c>
      <c r="F357" t="s">
        <v>18</v>
      </c>
      <c r="G357" t="s">
        <v>160</v>
      </c>
      <c r="H357" t="s">
        <v>20</v>
      </c>
      <c r="I357" t="s">
        <v>153</v>
      </c>
      <c r="J357" t="s">
        <v>40</v>
      </c>
      <c r="K357" t="s">
        <v>23</v>
      </c>
      <c r="L357">
        <v>1</v>
      </c>
      <c r="M357">
        <v>3</v>
      </c>
      <c r="N357">
        <v>2.1</v>
      </c>
      <c r="O357">
        <v>1.4</v>
      </c>
      <c r="P357">
        <v>1371</v>
      </c>
      <c r="Q357" t="str">
        <f t="shared" si="5"/>
        <v/>
      </c>
    </row>
    <row r="358" spans="1:17" x14ac:dyDescent="0.3">
      <c r="A358">
        <v>2022</v>
      </c>
      <c r="B358" s="1">
        <v>44898</v>
      </c>
      <c r="C358" s="2">
        <v>0.72916666666666663</v>
      </c>
      <c r="D358" t="s">
        <v>16</v>
      </c>
      <c r="E358" t="s">
        <v>17</v>
      </c>
      <c r="F358" t="s">
        <v>18</v>
      </c>
      <c r="G358" t="s">
        <v>77</v>
      </c>
      <c r="H358" t="s">
        <v>20</v>
      </c>
      <c r="I358" t="s">
        <v>67</v>
      </c>
      <c r="J358" t="s">
        <v>36</v>
      </c>
      <c r="K358" t="s">
        <v>155</v>
      </c>
      <c r="L358">
        <v>3</v>
      </c>
      <c r="M358">
        <v>2</v>
      </c>
      <c r="N358">
        <v>1.3</v>
      </c>
      <c r="O358">
        <v>1.2</v>
      </c>
      <c r="P358">
        <v>574</v>
      </c>
      <c r="Q358" t="str">
        <f t="shared" si="5"/>
        <v/>
      </c>
    </row>
    <row r="359" spans="1:17" x14ac:dyDescent="0.3">
      <c r="A359">
        <v>2022</v>
      </c>
      <c r="B359" t="s">
        <v>183</v>
      </c>
      <c r="C359" s="2">
        <v>0.52083333333333337</v>
      </c>
      <c r="D359" t="s">
        <v>28</v>
      </c>
      <c r="E359" t="s">
        <v>17</v>
      </c>
      <c r="F359" t="s">
        <v>18</v>
      </c>
      <c r="G359" t="s">
        <v>49</v>
      </c>
      <c r="H359" t="s">
        <v>20</v>
      </c>
      <c r="I359" t="s">
        <v>87</v>
      </c>
      <c r="J359" t="s">
        <v>32</v>
      </c>
      <c r="K359" t="s">
        <v>22</v>
      </c>
      <c r="L359">
        <v>0</v>
      </c>
      <c r="M359">
        <v>1</v>
      </c>
      <c r="N359">
        <v>0.1</v>
      </c>
      <c r="O359">
        <v>1</v>
      </c>
      <c r="P359">
        <v>1303</v>
      </c>
      <c r="Q359" t="str">
        <f t="shared" si="5"/>
        <v/>
      </c>
    </row>
    <row r="360" spans="1:17" x14ac:dyDescent="0.3">
      <c r="A360">
        <v>2022</v>
      </c>
      <c r="B360" t="s">
        <v>183</v>
      </c>
      <c r="C360" s="2">
        <v>0.54166666666666663</v>
      </c>
      <c r="D360" t="s">
        <v>28</v>
      </c>
      <c r="E360" t="s">
        <v>17</v>
      </c>
      <c r="F360" t="s">
        <v>18</v>
      </c>
      <c r="G360" t="s">
        <v>69</v>
      </c>
      <c r="H360" t="s">
        <v>20</v>
      </c>
      <c r="I360" t="s">
        <v>25</v>
      </c>
      <c r="J360" t="s">
        <v>31</v>
      </c>
      <c r="K360" t="s">
        <v>117</v>
      </c>
      <c r="L360">
        <v>1</v>
      </c>
      <c r="M360">
        <v>0</v>
      </c>
      <c r="N360">
        <v>1.7</v>
      </c>
      <c r="O360">
        <v>0.4</v>
      </c>
      <c r="P360">
        <v>2655</v>
      </c>
      <c r="Q360" t="str">
        <f t="shared" si="5"/>
        <v/>
      </c>
    </row>
    <row r="361" spans="1:17" x14ac:dyDescent="0.3">
      <c r="A361">
        <v>2022</v>
      </c>
      <c r="B361" t="s">
        <v>183</v>
      </c>
      <c r="C361" s="2">
        <v>0.58333333333333337</v>
      </c>
      <c r="D361" t="s">
        <v>28</v>
      </c>
      <c r="E361" t="s">
        <v>17</v>
      </c>
      <c r="F361" t="s">
        <v>18</v>
      </c>
      <c r="G361" t="s">
        <v>161</v>
      </c>
      <c r="H361" t="s">
        <v>20</v>
      </c>
      <c r="I361" t="s">
        <v>93</v>
      </c>
      <c r="J361" t="s">
        <v>35</v>
      </c>
      <c r="K361" t="s">
        <v>44</v>
      </c>
      <c r="L361">
        <v>0</v>
      </c>
      <c r="M361">
        <v>1</v>
      </c>
      <c r="N361">
        <v>0.5</v>
      </c>
      <c r="O361">
        <v>0.6</v>
      </c>
      <c r="P361">
        <v>587</v>
      </c>
      <c r="Q361" t="str">
        <f t="shared" si="5"/>
        <v/>
      </c>
    </row>
    <row r="362" spans="1:17" x14ac:dyDescent="0.3">
      <c r="A362">
        <v>2022</v>
      </c>
      <c r="B362" t="s">
        <v>183</v>
      </c>
      <c r="C362" s="2">
        <v>0.78125</v>
      </c>
      <c r="D362" t="s">
        <v>28</v>
      </c>
      <c r="E362" t="s">
        <v>17</v>
      </c>
      <c r="F362" t="s">
        <v>18</v>
      </c>
      <c r="G362" t="s">
        <v>118</v>
      </c>
      <c r="H362" t="s">
        <v>20</v>
      </c>
      <c r="I362" t="s">
        <v>164</v>
      </c>
      <c r="J362" t="s">
        <v>27</v>
      </c>
      <c r="K362" t="s">
        <v>43</v>
      </c>
      <c r="L362">
        <v>0</v>
      </c>
      <c r="M362">
        <v>3</v>
      </c>
      <c r="N362">
        <v>0.4</v>
      </c>
      <c r="O362">
        <v>1.9</v>
      </c>
      <c r="P362">
        <v>2535</v>
      </c>
      <c r="Q362">
        <f t="shared" si="5"/>
        <v>362</v>
      </c>
    </row>
    <row r="363" spans="1:17" x14ac:dyDescent="0.3">
      <c r="A363">
        <v>2022</v>
      </c>
      <c r="B363" t="s">
        <v>184</v>
      </c>
      <c r="C363" s="2">
        <v>0.79166666666666663</v>
      </c>
      <c r="D363" t="s">
        <v>85</v>
      </c>
      <c r="E363" t="s">
        <v>17</v>
      </c>
      <c r="F363" t="s">
        <v>18</v>
      </c>
      <c r="G363" t="s">
        <v>63</v>
      </c>
      <c r="H363" t="s">
        <v>20</v>
      </c>
      <c r="I363" t="s">
        <v>185</v>
      </c>
      <c r="J363" t="s">
        <v>22</v>
      </c>
      <c r="K363" t="s">
        <v>40</v>
      </c>
      <c r="L363">
        <v>2</v>
      </c>
      <c r="M363">
        <v>0</v>
      </c>
      <c r="N363">
        <v>2.9</v>
      </c>
      <c r="O363">
        <v>0.1</v>
      </c>
      <c r="P363">
        <v>1126</v>
      </c>
      <c r="Q363" t="str">
        <f t="shared" si="5"/>
        <v/>
      </c>
    </row>
    <row r="364" spans="1:17" x14ac:dyDescent="0.3">
      <c r="A364">
        <v>2022</v>
      </c>
      <c r="B364" t="s">
        <v>184</v>
      </c>
      <c r="C364" s="2">
        <v>0.8125</v>
      </c>
      <c r="D364" t="s">
        <v>85</v>
      </c>
      <c r="E364" t="s">
        <v>17</v>
      </c>
      <c r="F364" t="s">
        <v>18</v>
      </c>
      <c r="G364" t="s">
        <v>121</v>
      </c>
      <c r="H364" t="s">
        <v>20</v>
      </c>
      <c r="I364" t="s">
        <v>72</v>
      </c>
      <c r="J364" t="s">
        <v>44</v>
      </c>
      <c r="K364" t="s">
        <v>23</v>
      </c>
      <c r="L364">
        <v>1</v>
      </c>
      <c r="M364">
        <v>1</v>
      </c>
      <c r="N364">
        <v>0.4</v>
      </c>
      <c r="O364">
        <v>0.5</v>
      </c>
      <c r="P364">
        <v>1425</v>
      </c>
      <c r="Q364" t="str">
        <f t="shared" si="5"/>
        <v/>
      </c>
    </row>
    <row r="365" spans="1:17" x14ac:dyDescent="0.3">
      <c r="A365">
        <v>2022</v>
      </c>
      <c r="B365" t="s">
        <v>184</v>
      </c>
      <c r="C365" s="2">
        <v>0.79166666666666663</v>
      </c>
      <c r="D365" t="s">
        <v>85</v>
      </c>
      <c r="E365" t="s">
        <v>17</v>
      </c>
      <c r="F365" t="s">
        <v>18</v>
      </c>
      <c r="G365" t="s">
        <v>77</v>
      </c>
      <c r="H365" t="s">
        <v>20</v>
      </c>
      <c r="I365" t="s">
        <v>182</v>
      </c>
      <c r="J365" t="s">
        <v>36</v>
      </c>
      <c r="K365" t="s">
        <v>31</v>
      </c>
      <c r="L365">
        <v>0</v>
      </c>
      <c r="M365">
        <v>3</v>
      </c>
      <c r="N365">
        <v>0.1</v>
      </c>
      <c r="O365">
        <v>1.2</v>
      </c>
      <c r="P365">
        <v>574</v>
      </c>
      <c r="Q365" t="str">
        <f t="shared" si="5"/>
        <v/>
      </c>
    </row>
    <row r="366" spans="1:17" x14ac:dyDescent="0.3">
      <c r="A366">
        <v>2022</v>
      </c>
      <c r="B366" t="s">
        <v>186</v>
      </c>
      <c r="C366" s="2">
        <v>0.79166666666666663</v>
      </c>
      <c r="D366" t="s">
        <v>85</v>
      </c>
      <c r="E366" t="s">
        <v>17</v>
      </c>
      <c r="F366" t="s">
        <v>18</v>
      </c>
      <c r="G366" t="s">
        <v>63</v>
      </c>
      <c r="H366" t="s">
        <v>20</v>
      </c>
      <c r="I366" t="s">
        <v>120</v>
      </c>
      <c r="J366" t="s">
        <v>22</v>
      </c>
      <c r="K366" t="s">
        <v>36</v>
      </c>
      <c r="L366">
        <v>4</v>
      </c>
      <c r="M366">
        <v>0</v>
      </c>
      <c r="N366">
        <v>2.2000000000000002</v>
      </c>
      <c r="O366">
        <v>0</v>
      </c>
      <c r="P366">
        <v>1119</v>
      </c>
      <c r="Q366" t="str">
        <f t="shared" si="5"/>
        <v/>
      </c>
    </row>
    <row r="367" spans="1:17" x14ac:dyDescent="0.3">
      <c r="A367">
        <v>2022</v>
      </c>
      <c r="B367" t="s">
        <v>187</v>
      </c>
      <c r="C367" s="2">
        <v>0.52083333333333337</v>
      </c>
      <c r="D367" t="s">
        <v>16</v>
      </c>
      <c r="E367" t="s">
        <v>17</v>
      </c>
      <c r="F367" t="s">
        <v>18</v>
      </c>
      <c r="G367" t="s">
        <v>125</v>
      </c>
      <c r="H367" t="s">
        <v>20</v>
      </c>
      <c r="I367" t="s">
        <v>176</v>
      </c>
      <c r="J367" t="s">
        <v>117</v>
      </c>
      <c r="K367" t="s">
        <v>40</v>
      </c>
      <c r="L367">
        <v>1</v>
      </c>
      <c r="M367">
        <v>1</v>
      </c>
      <c r="N367">
        <v>1.3</v>
      </c>
      <c r="O367">
        <v>1.2</v>
      </c>
      <c r="P367">
        <v>461</v>
      </c>
      <c r="Q367" t="str">
        <f t="shared" si="5"/>
        <v/>
      </c>
    </row>
    <row r="368" spans="1:17" x14ac:dyDescent="0.3">
      <c r="A368">
        <v>2022</v>
      </c>
      <c r="B368" t="s">
        <v>188</v>
      </c>
      <c r="C368" s="2">
        <v>0.52083333333333337</v>
      </c>
      <c r="D368" t="s">
        <v>28</v>
      </c>
      <c r="E368" t="s">
        <v>17</v>
      </c>
      <c r="F368" t="s">
        <v>18</v>
      </c>
      <c r="G368" t="s">
        <v>189</v>
      </c>
      <c r="H368" t="s">
        <v>20</v>
      </c>
      <c r="I368" t="s">
        <v>64</v>
      </c>
      <c r="J368" t="s">
        <v>23</v>
      </c>
      <c r="K368" t="s">
        <v>36</v>
      </c>
      <c r="L368">
        <v>3</v>
      </c>
      <c r="M368">
        <v>1</v>
      </c>
      <c r="N368">
        <v>1.5</v>
      </c>
      <c r="O368">
        <v>0.4</v>
      </c>
      <c r="P368">
        <v>20241</v>
      </c>
      <c r="Q368" t="str">
        <f t="shared" si="5"/>
        <v/>
      </c>
    </row>
    <row r="369" spans="1:17" x14ac:dyDescent="0.3">
      <c r="A369">
        <v>2022</v>
      </c>
      <c r="B369" t="s">
        <v>188</v>
      </c>
      <c r="C369" s="2">
        <v>0.625</v>
      </c>
      <c r="D369" t="s">
        <v>28</v>
      </c>
      <c r="E369" t="s">
        <v>17</v>
      </c>
      <c r="F369" t="s">
        <v>18</v>
      </c>
      <c r="G369" t="s">
        <v>162</v>
      </c>
      <c r="H369" t="s">
        <v>20</v>
      </c>
      <c r="I369" t="s">
        <v>25</v>
      </c>
      <c r="J369" t="s">
        <v>155</v>
      </c>
      <c r="K369" t="s">
        <v>31</v>
      </c>
      <c r="L369">
        <v>0</v>
      </c>
      <c r="M369">
        <v>9</v>
      </c>
      <c r="N369">
        <v>0.4</v>
      </c>
      <c r="O369">
        <v>3.5</v>
      </c>
      <c r="P369">
        <v>2278</v>
      </c>
      <c r="Q369" t="str">
        <f t="shared" si="5"/>
        <v/>
      </c>
    </row>
    <row r="370" spans="1:17" x14ac:dyDescent="0.3">
      <c r="A370">
        <v>2022</v>
      </c>
      <c r="B370" t="s">
        <v>188</v>
      </c>
      <c r="C370" s="2">
        <v>0.625</v>
      </c>
      <c r="D370" t="s">
        <v>28</v>
      </c>
      <c r="E370" t="s">
        <v>17</v>
      </c>
      <c r="F370" t="s">
        <v>18</v>
      </c>
      <c r="G370" t="s">
        <v>121</v>
      </c>
      <c r="H370" t="s">
        <v>20</v>
      </c>
      <c r="I370" t="s">
        <v>54</v>
      </c>
      <c r="J370" t="s">
        <v>44</v>
      </c>
      <c r="K370" t="s">
        <v>27</v>
      </c>
      <c r="L370">
        <v>0</v>
      </c>
      <c r="M370">
        <v>2</v>
      </c>
      <c r="N370">
        <v>0.5</v>
      </c>
      <c r="O370">
        <v>0.7</v>
      </c>
      <c r="P370">
        <v>1411</v>
      </c>
      <c r="Q370" t="str">
        <f t="shared" si="5"/>
        <v/>
      </c>
    </row>
    <row r="371" spans="1:17" x14ac:dyDescent="0.3">
      <c r="A371">
        <v>2022</v>
      </c>
      <c r="B371" s="1">
        <v>44565</v>
      </c>
      <c r="C371" s="2">
        <v>0.79166666666666663</v>
      </c>
      <c r="D371" t="s">
        <v>83</v>
      </c>
      <c r="E371" t="s">
        <v>17</v>
      </c>
      <c r="F371" t="s">
        <v>18</v>
      </c>
      <c r="G371" t="s">
        <v>161</v>
      </c>
      <c r="H371" t="s">
        <v>20</v>
      </c>
      <c r="I371" t="s">
        <v>48</v>
      </c>
      <c r="J371" t="s">
        <v>35</v>
      </c>
      <c r="K371" t="s">
        <v>36</v>
      </c>
      <c r="L371">
        <v>0</v>
      </c>
      <c r="M371">
        <v>0</v>
      </c>
      <c r="N371">
        <v>0.2</v>
      </c>
      <c r="O371">
        <v>1.6</v>
      </c>
      <c r="P371">
        <v>537</v>
      </c>
      <c r="Q371" t="str">
        <f t="shared" si="5"/>
        <v/>
      </c>
    </row>
    <row r="372" spans="1:17" x14ac:dyDescent="0.3">
      <c r="A372">
        <v>2022</v>
      </c>
      <c r="B372" s="1">
        <v>44596</v>
      </c>
      <c r="C372" s="2">
        <v>0.47916666666666669</v>
      </c>
      <c r="D372" t="s">
        <v>16</v>
      </c>
      <c r="E372" t="s">
        <v>17</v>
      </c>
      <c r="F372" t="s">
        <v>18</v>
      </c>
      <c r="G372" t="s">
        <v>121</v>
      </c>
      <c r="H372" t="s">
        <v>20</v>
      </c>
      <c r="I372" t="s">
        <v>153</v>
      </c>
      <c r="J372" t="s">
        <v>44</v>
      </c>
      <c r="K372" t="s">
        <v>22</v>
      </c>
      <c r="L372">
        <v>0</v>
      </c>
      <c r="M372">
        <v>2</v>
      </c>
      <c r="N372">
        <v>0.3</v>
      </c>
      <c r="O372">
        <v>2</v>
      </c>
      <c r="P372">
        <v>1475</v>
      </c>
      <c r="Q372" t="str">
        <f t="shared" si="5"/>
        <v/>
      </c>
    </row>
    <row r="373" spans="1:17" x14ac:dyDescent="0.3">
      <c r="A373">
        <v>2022</v>
      </c>
      <c r="B373" s="1">
        <v>44624</v>
      </c>
      <c r="C373" s="2">
        <v>0.5</v>
      </c>
      <c r="D373" t="s">
        <v>28</v>
      </c>
      <c r="E373" t="s">
        <v>17</v>
      </c>
      <c r="F373" t="s">
        <v>18</v>
      </c>
      <c r="G373" t="s">
        <v>57</v>
      </c>
      <c r="H373" t="s">
        <v>20</v>
      </c>
      <c r="I373" t="s">
        <v>25</v>
      </c>
      <c r="J373" t="s">
        <v>23</v>
      </c>
      <c r="K373" t="s">
        <v>27</v>
      </c>
      <c r="L373">
        <v>1</v>
      </c>
      <c r="M373">
        <v>0</v>
      </c>
      <c r="N373">
        <v>1.2</v>
      </c>
      <c r="O373">
        <v>0.6</v>
      </c>
      <c r="P373">
        <v>1524</v>
      </c>
      <c r="Q373" t="str">
        <f t="shared" si="5"/>
        <v/>
      </c>
    </row>
    <row r="374" spans="1:17" x14ac:dyDescent="0.3">
      <c r="A374">
        <v>2022</v>
      </c>
      <c r="B374" s="1">
        <v>44624</v>
      </c>
      <c r="C374" s="2">
        <v>0.52083333333333337</v>
      </c>
      <c r="D374" t="s">
        <v>28</v>
      </c>
      <c r="E374" t="s">
        <v>17</v>
      </c>
      <c r="F374" t="s">
        <v>18</v>
      </c>
      <c r="G374" t="s">
        <v>162</v>
      </c>
      <c r="H374" t="s">
        <v>20</v>
      </c>
      <c r="I374" t="s">
        <v>21</v>
      </c>
      <c r="J374" t="s">
        <v>155</v>
      </c>
      <c r="K374" t="s">
        <v>43</v>
      </c>
      <c r="L374">
        <v>0</v>
      </c>
      <c r="M374">
        <v>5</v>
      </c>
      <c r="N374">
        <v>0.2</v>
      </c>
      <c r="O374">
        <v>3.1</v>
      </c>
      <c r="P374">
        <v>2158</v>
      </c>
      <c r="Q374">
        <f t="shared" si="5"/>
        <v>374</v>
      </c>
    </row>
    <row r="375" spans="1:17" x14ac:dyDescent="0.3">
      <c r="A375">
        <v>2022</v>
      </c>
      <c r="B375" s="1">
        <v>44624</v>
      </c>
      <c r="C375" s="2">
        <v>0.58333333333333337</v>
      </c>
      <c r="D375" t="s">
        <v>28</v>
      </c>
      <c r="E375" t="s">
        <v>17</v>
      </c>
      <c r="F375" t="s">
        <v>18</v>
      </c>
      <c r="G375" t="s">
        <v>49</v>
      </c>
      <c r="H375" t="s">
        <v>20</v>
      </c>
      <c r="I375" t="s">
        <v>129</v>
      </c>
      <c r="J375" t="s">
        <v>32</v>
      </c>
      <c r="K375" t="s">
        <v>117</v>
      </c>
      <c r="L375">
        <v>0</v>
      </c>
      <c r="M375">
        <v>1</v>
      </c>
      <c r="N375">
        <v>0.5</v>
      </c>
      <c r="O375">
        <v>0.2</v>
      </c>
      <c r="P375">
        <v>508</v>
      </c>
      <c r="Q375" t="str">
        <f t="shared" si="5"/>
        <v/>
      </c>
    </row>
    <row r="376" spans="1:17" x14ac:dyDescent="0.3">
      <c r="A376">
        <v>2022</v>
      </c>
      <c r="B376" s="1">
        <v>44624</v>
      </c>
      <c r="C376" s="2">
        <v>0.78125</v>
      </c>
      <c r="D376" t="s">
        <v>28</v>
      </c>
      <c r="E376" t="s">
        <v>17</v>
      </c>
      <c r="F376" t="s">
        <v>18</v>
      </c>
      <c r="G376" t="s">
        <v>69</v>
      </c>
      <c r="H376" t="s">
        <v>20</v>
      </c>
      <c r="I376" t="s">
        <v>87</v>
      </c>
      <c r="J376" t="s">
        <v>31</v>
      </c>
      <c r="K376" t="s">
        <v>40</v>
      </c>
      <c r="L376">
        <v>5</v>
      </c>
      <c r="M376">
        <v>0</v>
      </c>
      <c r="N376">
        <v>3</v>
      </c>
      <c r="O376">
        <v>0.1</v>
      </c>
      <c r="P376">
        <v>2485</v>
      </c>
      <c r="Q376" t="str">
        <f t="shared" si="5"/>
        <v/>
      </c>
    </row>
    <row r="377" spans="1:17" x14ac:dyDescent="0.3">
      <c r="A377">
        <v>2022</v>
      </c>
      <c r="B377" t="s">
        <v>190</v>
      </c>
      <c r="C377" s="2">
        <v>0.58333333333333337</v>
      </c>
      <c r="D377" t="s">
        <v>16</v>
      </c>
      <c r="E377" t="s">
        <v>17</v>
      </c>
      <c r="F377" t="s">
        <v>18</v>
      </c>
      <c r="G377" t="s">
        <v>118</v>
      </c>
      <c r="H377" t="s">
        <v>20</v>
      </c>
      <c r="I377" t="s">
        <v>171</v>
      </c>
      <c r="J377" t="s">
        <v>27</v>
      </c>
      <c r="K377" t="s">
        <v>35</v>
      </c>
      <c r="L377">
        <v>1</v>
      </c>
      <c r="M377">
        <v>3</v>
      </c>
      <c r="N377">
        <v>1.2</v>
      </c>
      <c r="O377">
        <v>0.6</v>
      </c>
      <c r="P377">
        <v>1206</v>
      </c>
      <c r="Q377" t="str">
        <f t="shared" si="5"/>
        <v/>
      </c>
    </row>
    <row r="378" spans="1:17" x14ac:dyDescent="0.3">
      <c r="A378">
        <v>2022</v>
      </c>
      <c r="B378" t="s">
        <v>191</v>
      </c>
      <c r="C378" s="2">
        <v>0.58333333333333337</v>
      </c>
      <c r="D378" t="s">
        <v>28</v>
      </c>
      <c r="E378" t="s">
        <v>17</v>
      </c>
      <c r="F378" t="s">
        <v>18</v>
      </c>
      <c r="G378" t="s">
        <v>160</v>
      </c>
      <c r="H378" t="s">
        <v>20</v>
      </c>
      <c r="I378" t="s">
        <v>164</v>
      </c>
      <c r="J378" t="s">
        <v>40</v>
      </c>
      <c r="K378" t="s">
        <v>44</v>
      </c>
      <c r="L378">
        <v>1</v>
      </c>
      <c r="M378">
        <v>2</v>
      </c>
      <c r="N378">
        <v>0.6</v>
      </c>
      <c r="O378">
        <v>2.2000000000000002</v>
      </c>
      <c r="P378">
        <v>600</v>
      </c>
      <c r="Q378" t="str">
        <f t="shared" si="5"/>
        <v/>
      </c>
    </row>
    <row r="379" spans="1:17" x14ac:dyDescent="0.3">
      <c r="A379">
        <v>2022</v>
      </c>
      <c r="B379" t="s">
        <v>191</v>
      </c>
      <c r="C379" s="2">
        <v>0.58333333333333337</v>
      </c>
      <c r="D379" t="s">
        <v>28</v>
      </c>
      <c r="E379" t="s">
        <v>17</v>
      </c>
      <c r="F379" t="s">
        <v>18</v>
      </c>
      <c r="G379" t="s">
        <v>63</v>
      </c>
      <c r="H379" t="s">
        <v>20</v>
      </c>
      <c r="I379" t="s">
        <v>93</v>
      </c>
      <c r="J379" t="s">
        <v>22</v>
      </c>
      <c r="K379" t="s">
        <v>155</v>
      </c>
      <c r="L379">
        <v>4</v>
      </c>
      <c r="M379">
        <v>0</v>
      </c>
      <c r="N379">
        <v>2.6</v>
      </c>
      <c r="O379">
        <v>0.1</v>
      </c>
      <c r="P379">
        <v>1895</v>
      </c>
      <c r="Q379" t="str">
        <f t="shared" si="5"/>
        <v/>
      </c>
    </row>
    <row r="380" spans="1:17" x14ac:dyDescent="0.3">
      <c r="A380">
        <v>2022</v>
      </c>
      <c r="B380" t="s">
        <v>191</v>
      </c>
      <c r="C380" s="2">
        <v>0.60416666666666663</v>
      </c>
      <c r="D380" t="s">
        <v>28</v>
      </c>
      <c r="E380" t="s">
        <v>17</v>
      </c>
      <c r="F380" t="s">
        <v>18</v>
      </c>
      <c r="G380" t="s">
        <v>49</v>
      </c>
      <c r="H380" t="s">
        <v>20</v>
      </c>
      <c r="I380" t="s">
        <v>62</v>
      </c>
      <c r="J380" t="s">
        <v>32</v>
      </c>
      <c r="K380" t="s">
        <v>31</v>
      </c>
      <c r="L380">
        <v>1</v>
      </c>
      <c r="M380">
        <v>3</v>
      </c>
      <c r="N380">
        <v>0.3</v>
      </c>
      <c r="O380">
        <v>1.3</v>
      </c>
      <c r="P380">
        <v>2161</v>
      </c>
      <c r="Q380" t="str">
        <f t="shared" si="5"/>
        <v/>
      </c>
    </row>
    <row r="381" spans="1:17" x14ac:dyDescent="0.3">
      <c r="A381">
        <v>2022</v>
      </c>
      <c r="B381" t="s">
        <v>191</v>
      </c>
      <c r="C381" s="2">
        <v>0.75</v>
      </c>
      <c r="D381" t="s">
        <v>28</v>
      </c>
      <c r="E381" t="s">
        <v>17</v>
      </c>
      <c r="F381" t="s">
        <v>18</v>
      </c>
      <c r="G381" t="s">
        <v>125</v>
      </c>
      <c r="H381" t="s">
        <v>20</v>
      </c>
      <c r="I381" t="s">
        <v>87</v>
      </c>
      <c r="J381" t="s">
        <v>117</v>
      </c>
      <c r="K381" t="s">
        <v>23</v>
      </c>
      <c r="L381">
        <v>0</v>
      </c>
      <c r="M381">
        <v>0</v>
      </c>
      <c r="N381">
        <v>0.2</v>
      </c>
      <c r="O381">
        <v>2</v>
      </c>
      <c r="P381">
        <v>941</v>
      </c>
      <c r="Q381" t="str">
        <f t="shared" si="5"/>
        <v/>
      </c>
    </row>
    <row r="382" spans="1:17" x14ac:dyDescent="0.3">
      <c r="A382">
        <v>2022</v>
      </c>
      <c r="B382" t="s">
        <v>191</v>
      </c>
      <c r="C382" s="2">
        <v>0.78125</v>
      </c>
      <c r="D382" t="s">
        <v>28</v>
      </c>
      <c r="E382" t="s">
        <v>17</v>
      </c>
      <c r="F382" t="s">
        <v>18</v>
      </c>
      <c r="G382" t="s">
        <v>77</v>
      </c>
      <c r="H382" t="s">
        <v>20</v>
      </c>
      <c r="I382" t="s">
        <v>67</v>
      </c>
      <c r="J382" t="s">
        <v>36</v>
      </c>
      <c r="K382" t="s">
        <v>43</v>
      </c>
      <c r="L382">
        <v>0</v>
      </c>
      <c r="M382">
        <v>3</v>
      </c>
      <c r="N382">
        <v>0.1</v>
      </c>
      <c r="O382">
        <v>1.9</v>
      </c>
      <c r="P382">
        <v>583</v>
      </c>
      <c r="Q382">
        <f t="shared" si="5"/>
        <v>382</v>
      </c>
    </row>
    <row r="383" spans="1:17" x14ac:dyDescent="0.3">
      <c r="A383">
        <v>2022</v>
      </c>
      <c r="B383" t="s">
        <v>192</v>
      </c>
      <c r="C383" s="2">
        <v>0.82291666666666663</v>
      </c>
      <c r="D383" t="s">
        <v>102</v>
      </c>
      <c r="E383" t="s">
        <v>17</v>
      </c>
      <c r="F383" t="s">
        <v>18</v>
      </c>
      <c r="G383" t="s">
        <v>69</v>
      </c>
      <c r="H383" t="s">
        <v>20</v>
      </c>
      <c r="I383" t="s">
        <v>30</v>
      </c>
      <c r="J383" t="s">
        <v>31</v>
      </c>
      <c r="K383" t="s">
        <v>32</v>
      </c>
      <c r="L383">
        <v>2</v>
      </c>
      <c r="M383">
        <v>1</v>
      </c>
      <c r="N383">
        <v>1.8</v>
      </c>
      <c r="O383">
        <v>0.1</v>
      </c>
      <c r="P383">
        <v>3660</v>
      </c>
      <c r="Q383" t="str">
        <f t="shared" si="5"/>
        <v/>
      </c>
    </row>
    <row r="384" spans="1:17" x14ac:dyDescent="0.3">
      <c r="A384">
        <v>2022</v>
      </c>
      <c r="B384" t="s">
        <v>193</v>
      </c>
      <c r="C384" s="2">
        <v>0.47916666666666669</v>
      </c>
      <c r="D384" t="s">
        <v>16</v>
      </c>
      <c r="E384" t="s">
        <v>17</v>
      </c>
      <c r="F384" t="s">
        <v>18</v>
      </c>
      <c r="G384" t="s">
        <v>63</v>
      </c>
      <c r="H384" t="s">
        <v>20</v>
      </c>
      <c r="I384" t="s">
        <v>48</v>
      </c>
      <c r="J384" t="s">
        <v>22</v>
      </c>
      <c r="K384" t="s">
        <v>27</v>
      </c>
      <c r="L384">
        <v>7</v>
      </c>
      <c r="M384">
        <v>2</v>
      </c>
      <c r="N384">
        <v>3.3</v>
      </c>
      <c r="O384">
        <v>1.4</v>
      </c>
      <c r="P384">
        <v>1377</v>
      </c>
      <c r="Q384" t="str">
        <f t="shared" si="5"/>
        <v/>
      </c>
    </row>
    <row r="385" spans="1:17" x14ac:dyDescent="0.3">
      <c r="A385">
        <v>2022</v>
      </c>
      <c r="B385" s="1">
        <v>44566</v>
      </c>
      <c r="C385" s="2">
        <v>0.5</v>
      </c>
      <c r="D385" t="s">
        <v>28</v>
      </c>
      <c r="E385" t="s">
        <v>17</v>
      </c>
      <c r="F385" t="s">
        <v>18</v>
      </c>
      <c r="G385" t="s">
        <v>57</v>
      </c>
      <c r="H385" t="s">
        <v>20</v>
      </c>
      <c r="I385" t="s">
        <v>153</v>
      </c>
      <c r="J385" t="s">
        <v>23</v>
      </c>
      <c r="K385" t="s">
        <v>44</v>
      </c>
      <c r="L385">
        <v>3</v>
      </c>
      <c r="M385">
        <v>0</v>
      </c>
      <c r="N385">
        <v>2.1</v>
      </c>
      <c r="O385">
        <v>0.4</v>
      </c>
      <c r="P385">
        <v>2546</v>
      </c>
      <c r="Q385" t="str">
        <f t="shared" si="5"/>
        <v/>
      </c>
    </row>
    <row r="386" spans="1:17" x14ac:dyDescent="0.3">
      <c r="A386">
        <v>2022</v>
      </c>
      <c r="B386" s="1">
        <v>44566</v>
      </c>
      <c r="C386" s="2">
        <v>0.58333333333333337</v>
      </c>
      <c r="D386" t="s">
        <v>28</v>
      </c>
      <c r="E386" t="s">
        <v>17</v>
      </c>
      <c r="F386" t="s">
        <v>18</v>
      </c>
      <c r="G386" t="s">
        <v>162</v>
      </c>
      <c r="H386" t="s">
        <v>20</v>
      </c>
      <c r="I386" t="s">
        <v>129</v>
      </c>
      <c r="J386" t="s">
        <v>155</v>
      </c>
      <c r="K386" t="s">
        <v>40</v>
      </c>
      <c r="L386">
        <v>0</v>
      </c>
      <c r="M386">
        <v>0</v>
      </c>
      <c r="N386">
        <v>1.2</v>
      </c>
      <c r="O386">
        <v>0.7</v>
      </c>
      <c r="P386">
        <v>2244</v>
      </c>
      <c r="Q386" t="str">
        <f t="shared" si="5"/>
        <v/>
      </c>
    </row>
    <row r="387" spans="1:17" x14ac:dyDescent="0.3">
      <c r="A387">
        <v>2022</v>
      </c>
      <c r="B387" s="1">
        <v>44566</v>
      </c>
      <c r="C387" s="2">
        <v>0.59375</v>
      </c>
      <c r="D387" t="s">
        <v>28</v>
      </c>
      <c r="E387" t="s">
        <v>17</v>
      </c>
      <c r="F387" t="s">
        <v>18</v>
      </c>
      <c r="G387" t="s">
        <v>41</v>
      </c>
      <c r="H387" t="s">
        <v>20</v>
      </c>
      <c r="I387" t="s">
        <v>62</v>
      </c>
      <c r="J387" t="s">
        <v>43</v>
      </c>
      <c r="K387" t="s">
        <v>117</v>
      </c>
      <c r="L387">
        <v>7</v>
      </c>
      <c r="M387">
        <v>0</v>
      </c>
      <c r="N387">
        <v>3.1</v>
      </c>
      <c r="O387">
        <v>0.1</v>
      </c>
      <c r="P387">
        <v>2305</v>
      </c>
      <c r="Q387">
        <f t="shared" ref="Q387:Q450" si="6">IF(OR(J387="Arsenal", K387="Arsenal"), ROW(), "")</f>
        <v>387</v>
      </c>
    </row>
    <row r="388" spans="1:17" x14ac:dyDescent="0.3">
      <c r="A388">
        <v>2022</v>
      </c>
      <c r="B388" s="1">
        <v>44566</v>
      </c>
      <c r="C388" s="2">
        <v>0.78125</v>
      </c>
      <c r="D388" t="s">
        <v>28</v>
      </c>
      <c r="E388" t="s">
        <v>17</v>
      </c>
      <c r="F388" t="s">
        <v>18</v>
      </c>
      <c r="G388" t="s">
        <v>161</v>
      </c>
      <c r="H388" t="s">
        <v>20</v>
      </c>
      <c r="I388" t="s">
        <v>87</v>
      </c>
      <c r="J388" t="s">
        <v>35</v>
      </c>
      <c r="K388" t="s">
        <v>31</v>
      </c>
      <c r="L388">
        <v>0</v>
      </c>
      <c r="M388">
        <v>1</v>
      </c>
      <c r="N388">
        <v>0.5</v>
      </c>
      <c r="O388">
        <v>2</v>
      </c>
      <c r="P388">
        <v>1429</v>
      </c>
      <c r="Q388" t="str">
        <f t="shared" si="6"/>
        <v/>
      </c>
    </row>
    <row r="389" spans="1:17" x14ac:dyDescent="0.3">
      <c r="A389">
        <v>2022</v>
      </c>
      <c r="B389" s="1">
        <v>44566</v>
      </c>
      <c r="C389" s="2">
        <v>0.8125</v>
      </c>
      <c r="D389" t="s">
        <v>28</v>
      </c>
      <c r="E389" t="s">
        <v>17</v>
      </c>
      <c r="F389" t="s">
        <v>18</v>
      </c>
      <c r="G389" t="s">
        <v>77</v>
      </c>
      <c r="H389" t="s">
        <v>20</v>
      </c>
      <c r="I389" t="s">
        <v>176</v>
      </c>
      <c r="J389" t="s">
        <v>36</v>
      </c>
      <c r="K389" t="s">
        <v>32</v>
      </c>
      <c r="L389">
        <v>2</v>
      </c>
      <c r="M389">
        <v>2</v>
      </c>
      <c r="N389">
        <v>1.2</v>
      </c>
      <c r="O389">
        <v>2.6</v>
      </c>
      <c r="P389">
        <v>462</v>
      </c>
      <c r="Q389" t="str">
        <f t="shared" si="6"/>
        <v/>
      </c>
    </row>
    <row r="390" spans="1:17" x14ac:dyDescent="0.3">
      <c r="A390">
        <v>2022</v>
      </c>
      <c r="B390" s="1">
        <v>44656</v>
      </c>
      <c r="C390" s="2">
        <v>0.79166666666666663</v>
      </c>
      <c r="D390" t="s">
        <v>85</v>
      </c>
      <c r="E390" t="s">
        <v>17</v>
      </c>
      <c r="F390" t="s">
        <v>18</v>
      </c>
      <c r="G390" t="s">
        <v>63</v>
      </c>
      <c r="H390" t="s">
        <v>20</v>
      </c>
      <c r="I390" t="s">
        <v>71</v>
      </c>
      <c r="J390" t="s">
        <v>22</v>
      </c>
      <c r="K390" t="s">
        <v>35</v>
      </c>
      <c r="L390">
        <v>6</v>
      </c>
      <c r="M390">
        <v>0</v>
      </c>
      <c r="N390">
        <v>3.1</v>
      </c>
      <c r="O390">
        <v>0</v>
      </c>
      <c r="P390">
        <v>1207</v>
      </c>
      <c r="Q390" t="str">
        <f t="shared" si="6"/>
        <v/>
      </c>
    </row>
    <row r="391" spans="1:17" x14ac:dyDescent="0.3">
      <c r="A391">
        <v>2022</v>
      </c>
      <c r="B391" s="1">
        <v>44656</v>
      </c>
      <c r="C391" s="2">
        <v>0.80208333333333337</v>
      </c>
      <c r="D391" t="s">
        <v>85</v>
      </c>
      <c r="E391" t="s">
        <v>17</v>
      </c>
      <c r="F391" t="s">
        <v>18</v>
      </c>
      <c r="G391" t="s">
        <v>158</v>
      </c>
      <c r="H391" t="s">
        <v>20</v>
      </c>
      <c r="I391" t="s">
        <v>93</v>
      </c>
      <c r="J391" t="s">
        <v>43</v>
      </c>
      <c r="K391" t="s">
        <v>32</v>
      </c>
      <c r="L391">
        <v>3</v>
      </c>
      <c r="M391">
        <v>0</v>
      </c>
      <c r="N391">
        <v>1.5</v>
      </c>
      <c r="O391">
        <v>1.1000000000000001</v>
      </c>
      <c r="P391">
        <v>12800</v>
      </c>
      <c r="Q391">
        <f t="shared" si="6"/>
        <v>391</v>
      </c>
    </row>
    <row r="392" spans="1:17" x14ac:dyDescent="0.3">
      <c r="A392">
        <v>2022</v>
      </c>
      <c r="B392" s="1">
        <v>44778</v>
      </c>
      <c r="C392" s="2">
        <v>0.5</v>
      </c>
      <c r="D392" t="s">
        <v>28</v>
      </c>
      <c r="E392" t="s">
        <v>17</v>
      </c>
      <c r="F392" t="s">
        <v>18</v>
      </c>
      <c r="G392" t="s">
        <v>160</v>
      </c>
      <c r="H392" t="s">
        <v>20</v>
      </c>
      <c r="I392" t="s">
        <v>171</v>
      </c>
      <c r="J392" t="s">
        <v>40</v>
      </c>
      <c r="K392" t="s">
        <v>22</v>
      </c>
      <c r="L392">
        <v>0</v>
      </c>
      <c r="M392">
        <v>4</v>
      </c>
      <c r="N392">
        <v>0.3</v>
      </c>
      <c r="O392">
        <v>2.8</v>
      </c>
      <c r="P392">
        <v>1200</v>
      </c>
      <c r="Q392" t="str">
        <f t="shared" si="6"/>
        <v/>
      </c>
    </row>
    <row r="393" spans="1:17" x14ac:dyDescent="0.3">
      <c r="A393">
        <v>2022</v>
      </c>
      <c r="B393" s="1">
        <v>44778</v>
      </c>
      <c r="C393" s="2">
        <v>0.5</v>
      </c>
      <c r="D393" t="s">
        <v>28</v>
      </c>
      <c r="E393" t="s">
        <v>17</v>
      </c>
      <c r="F393" t="s">
        <v>18</v>
      </c>
      <c r="G393" t="s">
        <v>118</v>
      </c>
      <c r="H393" t="s">
        <v>20</v>
      </c>
      <c r="I393" t="s">
        <v>93</v>
      </c>
      <c r="J393" t="s">
        <v>27</v>
      </c>
      <c r="K393" t="s">
        <v>36</v>
      </c>
      <c r="L393">
        <v>1</v>
      </c>
      <c r="M393">
        <v>1</v>
      </c>
      <c r="N393">
        <v>0.7</v>
      </c>
      <c r="O393">
        <v>0.6</v>
      </c>
      <c r="P393">
        <v>1371</v>
      </c>
      <c r="Q393" t="str">
        <f t="shared" si="6"/>
        <v/>
      </c>
    </row>
    <row r="394" spans="1:17" x14ac:dyDescent="0.3">
      <c r="A394">
        <v>2022</v>
      </c>
      <c r="B394" s="1">
        <v>44778</v>
      </c>
      <c r="C394" s="2">
        <v>0.5</v>
      </c>
      <c r="D394" t="s">
        <v>28</v>
      </c>
      <c r="E394" t="s">
        <v>17</v>
      </c>
      <c r="F394" t="s">
        <v>18</v>
      </c>
      <c r="G394" t="s">
        <v>69</v>
      </c>
      <c r="H394" t="s">
        <v>20</v>
      </c>
      <c r="I394" t="s">
        <v>25</v>
      </c>
      <c r="J394" t="s">
        <v>31</v>
      </c>
      <c r="K394" t="s">
        <v>23</v>
      </c>
      <c r="L394">
        <v>4</v>
      </c>
      <c r="M394">
        <v>2</v>
      </c>
      <c r="N394">
        <v>1.4</v>
      </c>
      <c r="O394">
        <v>0.6</v>
      </c>
      <c r="P394">
        <v>4378</v>
      </c>
      <c r="Q394" t="str">
        <f t="shared" si="6"/>
        <v/>
      </c>
    </row>
    <row r="395" spans="1:17" x14ac:dyDescent="0.3">
      <c r="A395">
        <v>2022</v>
      </c>
      <c r="B395" s="1">
        <v>44778</v>
      </c>
      <c r="C395" s="2">
        <v>0.5</v>
      </c>
      <c r="D395" t="s">
        <v>28</v>
      </c>
      <c r="E395" t="s">
        <v>17</v>
      </c>
      <c r="F395" t="s">
        <v>18</v>
      </c>
      <c r="G395" t="s">
        <v>157</v>
      </c>
      <c r="H395" t="s">
        <v>20</v>
      </c>
      <c r="I395" t="s">
        <v>67</v>
      </c>
      <c r="J395" t="s">
        <v>32</v>
      </c>
      <c r="K395" t="s">
        <v>155</v>
      </c>
      <c r="L395">
        <v>1</v>
      </c>
      <c r="M395">
        <v>0</v>
      </c>
      <c r="N395">
        <v>1.1000000000000001</v>
      </c>
      <c r="O395">
        <v>0.6</v>
      </c>
      <c r="P395">
        <v>3994</v>
      </c>
      <c r="Q395" t="str">
        <f t="shared" si="6"/>
        <v/>
      </c>
    </row>
    <row r="396" spans="1:17" x14ac:dyDescent="0.3">
      <c r="A396">
        <v>2022</v>
      </c>
      <c r="B396" s="1">
        <v>44778</v>
      </c>
      <c r="C396" s="2">
        <v>0.5</v>
      </c>
      <c r="D396" t="s">
        <v>28</v>
      </c>
      <c r="E396" t="s">
        <v>17</v>
      </c>
      <c r="F396" t="s">
        <v>18</v>
      </c>
      <c r="G396" t="s">
        <v>121</v>
      </c>
      <c r="H396" t="s">
        <v>20</v>
      </c>
      <c r="I396" t="s">
        <v>87</v>
      </c>
      <c r="J396" t="s">
        <v>44</v>
      </c>
      <c r="K396" t="s">
        <v>43</v>
      </c>
      <c r="L396">
        <v>0</v>
      </c>
      <c r="M396">
        <v>2</v>
      </c>
      <c r="N396">
        <v>0.5</v>
      </c>
      <c r="O396">
        <v>1.2</v>
      </c>
      <c r="P396">
        <v>2585</v>
      </c>
      <c r="Q396">
        <f t="shared" si="6"/>
        <v>396</v>
      </c>
    </row>
    <row r="397" spans="1:17" x14ac:dyDescent="0.3">
      <c r="A397">
        <v>2022</v>
      </c>
      <c r="B397" s="1">
        <v>44778</v>
      </c>
      <c r="C397" s="2">
        <v>0.5</v>
      </c>
      <c r="D397" t="s">
        <v>28</v>
      </c>
      <c r="E397" t="s">
        <v>17</v>
      </c>
      <c r="F397" t="s">
        <v>18</v>
      </c>
      <c r="G397" t="s">
        <v>116</v>
      </c>
      <c r="H397" t="s">
        <v>20</v>
      </c>
      <c r="I397" t="s">
        <v>21</v>
      </c>
      <c r="J397" t="s">
        <v>117</v>
      </c>
      <c r="K397" t="s">
        <v>35</v>
      </c>
      <c r="L397">
        <v>0</v>
      </c>
      <c r="M397">
        <v>1</v>
      </c>
      <c r="N397">
        <v>1</v>
      </c>
      <c r="O397">
        <v>0.5</v>
      </c>
      <c r="P397">
        <v>8367</v>
      </c>
      <c r="Q397" t="str">
        <f t="shared" si="6"/>
        <v/>
      </c>
    </row>
    <row r="398" spans="1:17" x14ac:dyDescent="0.3">
      <c r="A398">
        <v>2023</v>
      </c>
      <c r="B398" t="s">
        <v>194</v>
      </c>
      <c r="C398" s="2">
        <v>0.8125</v>
      </c>
      <c r="D398" t="s">
        <v>83</v>
      </c>
      <c r="E398" t="s">
        <v>17</v>
      </c>
      <c r="F398" t="s">
        <v>18</v>
      </c>
      <c r="G398" t="s">
        <v>41</v>
      </c>
      <c r="H398" t="s">
        <v>20</v>
      </c>
      <c r="I398" t="s">
        <v>62</v>
      </c>
      <c r="J398" t="s">
        <v>43</v>
      </c>
      <c r="K398" t="s">
        <v>27</v>
      </c>
      <c r="L398">
        <v>4</v>
      </c>
      <c r="M398">
        <v>0</v>
      </c>
      <c r="N398">
        <v>3.6</v>
      </c>
      <c r="O398">
        <v>0.3</v>
      </c>
      <c r="P398">
        <v>3238</v>
      </c>
      <c r="Q398">
        <f t="shared" si="6"/>
        <v>398</v>
      </c>
    </row>
    <row r="399" spans="1:17" x14ac:dyDescent="0.3">
      <c r="A399">
        <v>2023</v>
      </c>
      <c r="B399" t="s">
        <v>195</v>
      </c>
      <c r="C399" s="2">
        <v>0.5</v>
      </c>
      <c r="D399" t="s">
        <v>16</v>
      </c>
      <c r="E399" t="s">
        <v>17</v>
      </c>
      <c r="F399" t="s">
        <v>18</v>
      </c>
      <c r="G399" t="s">
        <v>57</v>
      </c>
      <c r="H399" t="s">
        <v>20</v>
      </c>
      <c r="I399" t="s">
        <v>25</v>
      </c>
      <c r="J399" t="s">
        <v>23</v>
      </c>
      <c r="K399" t="s">
        <v>40</v>
      </c>
      <c r="L399">
        <v>4</v>
      </c>
      <c r="M399">
        <v>0</v>
      </c>
      <c r="N399">
        <v>2.2999999999999998</v>
      </c>
      <c r="O399">
        <v>0</v>
      </c>
      <c r="P399">
        <v>7315</v>
      </c>
      <c r="Q399" t="str">
        <f t="shared" si="6"/>
        <v/>
      </c>
    </row>
    <row r="400" spans="1:17" x14ac:dyDescent="0.3">
      <c r="A400">
        <v>2023</v>
      </c>
      <c r="B400" t="s">
        <v>196</v>
      </c>
      <c r="C400" s="2">
        <v>0.52083333333333337</v>
      </c>
      <c r="D400" t="s">
        <v>28</v>
      </c>
      <c r="E400" t="s">
        <v>17</v>
      </c>
      <c r="F400" t="s">
        <v>18</v>
      </c>
      <c r="G400" t="s">
        <v>116</v>
      </c>
      <c r="H400" t="s">
        <v>20</v>
      </c>
      <c r="I400" t="s">
        <v>93</v>
      </c>
      <c r="J400" t="s">
        <v>117</v>
      </c>
      <c r="K400" t="s">
        <v>22</v>
      </c>
      <c r="L400">
        <v>4</v>
      </c>
      <c r="M400">
        <v>3</v>
      </c>
      <c r="N400">
        <v>1.4</v>
      </c>
      <c r="O400">
        <v>0.7</v>
      </c>
      <c r="P400">
        <v>6785</v>
      </c>
      <c r="Q400" t="str">
        <f t="shared" si="6"/>
        <v/>
      </c>
    </row>
    <row r="401" spans="1:17" x14ac:dyDescent="0.3">
      <c r="A401">
        <v>2023</v>
      </c>
      <c r="B401" t="s">
        <v>196</v>
      </c>
      <c r="C401" s="2">
        <v>0.625</v>
      </c>
      <c r="D401" t="s">
        <v>28</v>
      </c>
      <c r="E401" t="s">
        <v>17</v>
      </c>
      <c r="F401" t="s">
        <v>18</v>
      </c>
      <c r="G401" t="s">
        <v>121</v>
      </c>
      <c r="H401" t="s">
        <v>20</v>
      </c>
      <c r="I401" t="s">
        <v>176</v>
      </c>
      <c r="J401" t="s">
        <v>44</v>
      </c>
      <c r="K401" t="s">
        <v>36</v>
      </c>
      <c r="L401">
        <v>1</v>
      </c>
      <c r="M401">
        <v>0</v>
      </c>
      <c r="N401">
        <v>0.4</v>
      </c>
      <c r="O401">
        <v>0.6</v>
      </c>
      <c r="P401">
        <v>1118</v>
      </c>
      <c r="Q401" t="str">
        <f t="shared" si="6"/>
        <v/>
      </c>
    </row>
    <row r="402" spans="1:17" x14ac:dyDescent="0.3">
      <c r="A402">
        <v>2023</v>
      </c>
      <c r="B402" t="s">
        <v>196</v>
      </c>
      <c r="C402" s="2">
        <v>0.625</v>
      </c>
      <c r="D402" t="s">
        <v>28</v>
      </c>
      <c r="E402" t="s">
        <v>17</v>
      </c>
      <c r="F402" t="s">
        <v>18</v>
      </c>
      <c r="G402" t="s">
        <v>162</v>
      </c>
      <c r="H402" t="s">
        <v>20</v>
      </c>
      <c r="I402" t="s">
        <v>67</v>
      </c>
      <c r="J402" t="s">
        <v>155</v>
      </c>
      <c r="K402" t="s">
        <v>32</v>
      </c>
      <c r="L402">
        <v>1</v>
      </c>
      <c r="M402">
        <v>2</v>
      </c>
      <c r="N402">
        <v>0.3</v>
      </c>
      <c r="O402">
        <v>0.3</v>
      </c>
      <c r="P402">
        <v>2868</v>
      </c>
      <c r="Q402" t="str">
        <f t="shared" si="6"/>
        <v/>
      </c>
    </row>
    <row r="403" spans="1:17" x14ac:dyDescent="0.3">
      <c r="A403">
        <v>2023</v>
      </c>
      <c r="B403" t="s">
        <v>196</v>
      </c>
      <c r="C403" s="2">
        <v>0.70833333333333337</v>
      </c>
      <c r="D403" t="s">
        <v>28</v>
      </c>
      <c r="E403" t="s">
        <v>17</v>
      </c>
      <c r="F403" t="s">
        <v>18</v>
      </c>
      <c r="G403" t="s">
        <v>37</v>
      </c>
      <c r="H403" t="s">
        <v>20</v>
      </c>
      <c r="I403" t="s">
        <v>87</v>
      </c>
      <c r="J403" t="s">
        <v>39</v>
      </c>
      <c r="K403" t="s">
        <v>31</v>
      </c>
      <c r="L403">
        <v>2</v>
      </c>
      <c r="M403">
        <v>1</v>
      </c>
      <c r="N403">
        <v>2</v>
      </c>
      <c r="O403">
        <v>1.3</v>
      </c>
      <c r="P403">
        <v>3006</v>
      </c>
      <c r="Q403" t="str">
        <f t="shared" si="6"/>
        <v/>
      </c>
    </row>
    <row r="404" spans="1:17" x14ac:dyDescent="0.3">
      <c r="A404">
        <v>2023</v>
      </c>
      <c r="B404" t="s">
        <v>197</v>
      </c>
      <c r="C404" s="2">
        <v>0.5625</v>
      </c>
      <c r="D404" t="s">
        <v>16</v>
      </c>
      <c r="E404" t="s">
        <v>17</v>
      </c>
      <c r="F404" t="s">
        <v>18</v>
      </c>
      <c r="G404" t="s">
        <v>158</v>
      </c>
      <c r="H404" t="s">
        <v>20</v>
      </c>
      <c r="I404" t="s">
        <v>21</v>
      </c>
      <c r="J404" t="s">
        <v>43</v>
      </c>
      <c r="K404" t="s">
        <v>32</v>
      </c>
      <c r="L404">
        <v>4</v>
      </c>
      <c r="M404">
        <v>0</v>
      </c>
      <c r="N404">
        <v>1.5</v>
      </c>
      <c r="O404">
        <v>0.2</v>
      </c>
      <c r="P404">
        <v>47367</v>
      </c>
      <c r="Q404">
        <f t="shared" si="6"/>
        <v>404</v>
      </c>
    </row>
    <row r="405" spans="1:17" x14ac:dyDescent="0.3">
      <c r="A405">
        <v>2023</v>
      </c>
      <c r="B405" t="s">
        <v>198</v>
      </c>
      <c r="C405" s="2">
        <v>0.58333333333333337</v>
      </c>
      <c r="D405" t="s">
        <v>28</v>
      </c>
      <c r="E405" t="s">
        <v>17</v>
      </c>
      <c r="F405" t="s">
        <v>18</v>
      </c>
      <c r="G405" t="s">
        <v>159</v>
      </c>
      <c r="H405" t="s">
        <v>20</v>
      </c>
      <c r="I405" t="s">
        <v>176</v>
      </c>
      <c r="J405" t="s">
        <v>27</v>
      </c>
      <c r="K405" t="s">
        <v>40</v>
      </c>
      <c r="L405">
        <v>2</v>
      </c>
      <c r="M405">
        <v>1</v>
      </c>
      <c r="N405">
        <v>1.8</v>
      </c>
      <c r="O405">
        <v>1.4</v>
      </c>
      <c r="P405">
        <v>5220</v>
      </c>
      <c r="Q405" t="str">
        <f t="shared" si="6"/>
        <v/>
      </c>
    </row>
    <row r="406" spans="1:17" x14ac:dyDescent="0.3">
      <c r="A406">
        <v>2023</v>
      </c>
      <c r="B406" t="s">
        <v>198</v>
      </c>
      <c r="C406" s="2">
        <v>0.625</v>
      </c>
      <c r="D406" t="s">
        <v>28</v>
      </c>
      <c r="E406" t="s">
        <v>17</v>
      </c>
      <c r="F406" t="s">
        <v>18</v>
      </c>
      <c r="G406" t="s">
        <v>121</v>
      </c>
      <c r="H406" t="s">
        <v>20</v>
      </c>
      <c r="I406" t="s">
        <v>87</v>
      </c>
      <c r="J406" t="s">
        <v>44</v>
      </c>
      <c r="K406" t="s">
        <v>23</v>
      </c>
      <c r="L406">
        <v>0</v>
      </c>
      <c r="M406">
        <v>2</v>
      </c>
      <c r="N406">
        <v>0.6</v>
      </c>
      <c r="O406">
        <v>1.2</v>
      </c>
      <c r="P406">
        <v>2104</v>
      </c>
      <c r="Q406" t="str">
        <f t="shared" si="6"/>
        <v/>
      </c>
    </row>
    <row r="407" spans="1:17" x14ac:dyDescent="0.3">
      <c r="A407">
        <v>2023</v>
      </c>
      <c r="B407" t="s">
        <v>198</v>
      </c>
      <c r="C407" s="2">
        <v>0.625</v>
      </c>
      <c r="D407" t="s">
        <v>28</v>
      </c>
      <c r="E407" t="s">
        <v>17</v>
      </c>
      <c r="F407" t="s">
        <v>18</v>
      </c>
      <c r="G407" t="s">
        <v>162</v>
      </c>
      <c r="H407" t="s">
        <v>20</v>
      </c>
      <c r="I407" t="s">
        <v>199</v>
      </c>
      <c r="J407" t="s">
        <v>155</v>
      </c>
      <c r="K407" t="s">
        <v>117</v>
      </c>
      <c r="L407">
        <v>0</v>
      </c>
      <c r="M407">
        <v>2</v>
      </c>
      <c r="N407">
        <v>0.8</v>
      </c>
      <c r="O407">
        <v>1.4</v>
      </c>
      <c r="P407">
        <v>2713</v>
      </c>
      <c r="Q407" t="str">
        <f t="shared" si="6"/>
        <v/>
      </c>
    </row>
    <row r="408" spans="1:17" x14ac:dyDescent="0.3">
      <c r="A408">
        <v>2023</v>
      </c>
      <c r="B408" t="s">
        <v>198</v>
      </c>
      <c r="C408" s="2">
        <v>0.66666666666666663</v>
      </c>
      <c r="D408" t="s">
        <v>28</v>
      </c>
      <c r="E408" t="s">
        <v>17</v>
      </c>
      <c r="F408" t="s">
        <v>18</v>
      </c>
      <c r="G408" t="s">
        <v>69</v>
      </c>
      <c r="H408" t="s">
        <v>20</v>
      </c>
      <c r="I408" t="s">
        <v>25</v>
      </c>
      <c r="J408" t="s">
        <v>31</v>
      </c>
      <c r="K408" t="s">
        <v>22</v>
      </c>
      <c r="L408">
        <v>2</v>
      </c>
      <c r="M408">
        <v>0</v>
      </c>
      <c r="N408">
        <v>1.4</v>
      </c>
      <c r="O408">
        <v>0.9</v>
      </c>
      <c r="P408">
        <v>4403</v>
      </c>
      <c r="Q408" t="str">
        <f t="shared" si="6"/>
        <v/>
      </c>
    </row>
    <row r="409" spans="1:17" x14ac:dyDescent="0.3">
      <c r="A409">
        <v>2023</v>
      </c>
      <c r="B409" t="s">
        <v>198</v>
      </c>
      <c r="C409" s="2">
        <v>0.78125</v>
      </c>
      <c r="D409" t="s">
        <v>28</v>
      </c>
      <c r="E409" t="s">
        <v>17</v>
      </c>
      <c r="F409" t="s">
        <v>18</v>
      </c>
      <c r="G409" t="s">
        <v>37</v>
      </c>
      <c r="H409" t="s">
        <v>20</v>
      </c>
      <c r="I409" t="s">
        <v>179</v>
      </c>
      <c r="J409" t="s">
        <v>39</v>
      </c>
      <c r="K409" t="s">
        <v>36</v>
      </c>
      <c r="L409">
        <v>0</v>
      </c>
      <c r="M409">
        <v>3</v>
      </c>
      <c r="N409">
        <v>1.4</v>
      </c>
      <c r="O409">
        <v>1.3</v>
      </c>
      <c r="P409">
        <v>27574</v>
      </c>
      <c r="Q409" t="str">
        <f t="shared" si="6"/>
        <v/>
      </c>
    </row>
    <row r="410" spans="1:17" x14ac:dyDescent="0.3">
      <c r="A410">
        <v>2023</v>
      </c>
      <c r="B410" t="s">
        <v>200</v>
      </c>
      <c r="C410" s="2">
        <v>0.79513888888888884</v>
      </c>
      <c r="D410" t="s">
        <v>85</v>
      </c>
      <c r="E410" t="s">
        <v>17</v>
      </c>
      <c r="F410" t="s">
        <v>18</v>
      </c>
      <c r="G410" t="s">
        <v>29</v>
      </c>
      <c r="H410" t="s">
        <v>20</v>
      </c>
      <c r="I410" t="s">
        <v>164</v>
      </c>
      <c r="J410" t="s">
        <v>31</v>
      </c>
      <c r="K410" t="s">
        <v>44</v>
      </c>
      <c r="L410">
        <v>3</v>
      </c>
      <c r="M410">
        <v>1</v>
      </c>
      <c r="N410">
        <v>2.5</v>
      </c>
      <c r="O410">
        <v>0.2</v>
      </c>
      <c r="P410">
        <v>2842</v>
      </c>
      <c r="Q410" t="str">
        <f t="shared" si="6"/>
        <v/>
      </c>
    </row>
    <row r="411" spans="1:17" x14ac:dyDescent="0.3">
      <c r="A411">
        <v>2023</v>
      </c>
      <c r="B411" t="s">
        <v>201</v>
      </c>
      <c r="C411" s="2">
        <v>0.77083333333333337</v>
      </c>
      <c r="D411" t="s">
        <v>102</v>
      </c>
      <c r="E411" t="s">
        <v>17</v>
      </c>
      <c r="F411" t="s">
        <v>18</v>
      </c>
      <c r="G411" t="s">
        <v>77</v>
      </c>
      <c r="H411" t="s">
        <v>20</v>
      </c>
      <c r="I411" t="s">
        <v>202</v>
      </c>
      <c r="J411" t="s">
        <v>36</v>
      </c>
      <c r="K411" t="s">
        <v>155</v>
      </c>
      <c r="L411">
        <v>1</v>
      </c>
      <c r="M411">
        <v>0</v>
      </c>
      <c r="N411">
        <v>0.3</v>
      </c>
      <c r="O411">
        <v>0.2</v>
      </c>
      <c r="P411">
        <v>724</v>
      </c>
      <c r="Q411" t="str">
        <f t="shared" si="6"/>
        <v/>
      </c>
    </row>
    <row r="412" spans="1:17" x14ac:dyDescent="0.3">
      <c r="A412">
        <v>2023</v>
      </c>
      <c r="B412" t="s">
        <v>203</v>
      </c>
      <c r="C412" s="2">
        <v>0.52083333333333337</v>
      </c>
      <c r="D412" t="s">
        <v>16</v>
      </c>
      <c r="E412" t="s">
        <v>17</v>
      </c>
      <c r="F412" t="s">
        <v>18</v>
      </c>
      <c r="G412" t="s">
        <v>204</v>
      </c>
      <c r="H412" t="s">
        <v>20</v>
      </c>
      <c r="I412" t="s">
        <v>202</v>
      </c>
      <c r="J412" t="s">
        <v>117</v>
      </c>
      <c r="K412" t="s">
        <v>44</v>
      </c>
      <c r="L412">
        <v>1</v>
      </c>
      <c r="M412">
        <v>2</v>
      </c>
      <c r="N412">
        <v>2.2999999999999998</v>
      </c>
      <c r="O412">
        <v>1</v>
      </c>
      <c r="P412">
        <v>1753</v>
      </c>
      <c r="Q412" t="str">
        <f t="shared" si="6"/>
        <v/>
      </c>
    </row>
    <row r="413" spans="1:17" x14ac:dyDescent="0.3">
      <c r="A413">
        <v>2023</v>
      </c>
      <c r="B413" t="s">
        <v>205</v>
      </c>
      <c r="C413" s="2">
        <v>0.5</v>
      </c>
      <c r="D413" t="s">
        <v>28</v>
      </c>
      <c r="E413" t="s">
        <v>17</v>
      </c>
      <c r="F413" t="s">
        <v>18</v>
      </c>
      <c r="G413" t="s">
        <v>57</v>
      </c>
      <c r="H413" t="s">
        <v>20</v>
      </c>
      <c r="I413" t="s">
        <v>87</v>
      </c>
      <c r="J413" t="s">
        <v>23</v>
      </c>
      <c r="K413" t="s">
        <v>27</v>
      </c>
      <c r="L413">
        <v>4</v>
      </c>
      <c r="M413">
        <v>0</v>
      </c>
      <c r="N413">
        <v>1.5</v>
      </c>
      <c r="O413">
        <v>0.4</v>
      </c>
      <c r="P413">
        <v>3685</v>
      </c>
      <c r="Q413" t="str">
        <f t="shared" si="6"/>
        <v/>
      </c>
    </row>
    <row r="414" spans="1:17" x14ac:dyDescent="0.3">
      <c r="A414">
        <v>2023</v>
      </c>
      <c r="B414" t="s">
        <v>205</v>
      </c>
      <c r="C414" s="2">
        <v>0.54166666666666663</v>
      </c>
      <c r="D414" t="s">
        <v>28</v>
      </c>
      <c r="E414" t="s">
        <v>17</v>
      </c>
      <c r="F414" t="s">
        <v>18</v>
      </c>
      <c r="G414" t="s">
        <v>77</v>
      </c>
      <c r="H414" t="s">
        <v>20</v>
      </c>
      <c r="I414" t="s">
        <v>176</v>
      </c>
      <c r="J414" t="s">
        <v>36</v>
      </c>
      <c r="K414" t="s">
        <v>31</v>
      </c>
      <c r="L414">
        <v>1</v>
      </c>
      <c r="M414">
        <v>3</v>
      </c>
      <c r="N414">
        <v>0.7</v>
      </c>
      <c r="O414">
        <v>2.2999999999999998</v>
      </c>
      <c r="P414">
        <v>1668</v>
      </c>
      <c r="Q414" t="str">
        <f t="shared" si="6"/>
        <v/>
      </c>
    </row>
    <row r="415" spans="1:17" x14ac:dyDescent="0.3">
      <c r="A415">
        <v>2023</v>
      </c>
      <c r="B415" t="s">
        <v>205</v>
      </c>
      <c r="C415" s="2">
        <v>0.58333333333333337</v>
      </c>
      <c r="D415" t="s">
        <v>28</v>
      </c>
      <c r="E415" t="s">
        <v>17</v>
      </c>
      <c r="F415" t="s">
        <v>18</v>
      </c>
      <c r="G415" t="s">
        <v>206</v>
      </c>
      <c r="H415" t="s">
        <v>20</v>
      </c>
      <c r="I415" t="s">
        <v>25</v>
      </c>
      <c r="J415" t="s">
        <v>32</v>
      </c>
      <c r="K415" t="s">
        <v>39</v>
      </c>
      <c r="L415">
        <v>1</v>
      </c>
      <c r="M415">
        <v>0</v>
      </c>
      <c r="N415">
        <v>1.1000000000000001</v>
      </c>
      <c r="O415">
        <v>0.5</v>
      </c>
      <c r="P415">
        <v>2105</v>
      </c>
      <c r="Q415" t="str">
        <f t="shared" si="6"/>
        <v/>
      </c>
    </row>
    <row r="416" spans="1:17" x14ac:dyDescent="0.3">
      <c r="A416">
        <v>2023</v>
      </c>
      <c r="B416" t="s">
        <v>205</v>
      </c>
      <c r="C416" s="2">
        <v>0.58333333333333337</v>
      </c>
      <c r="D416" t="s">
        <v>28</v>
      </c>
      <c r="E416" t="s">
        <v>17</v>
      </c>
      <c r="F416" t="s">
        <v>18</v>
      </c>
      <c r="G416" t="s">
        <v>63</v>
      </c>
      <c r="H416" t="s">
        <v>20</v>
      </c>
      <c r="I416" t="s">
        <v>207</v>
      </c>
      <c r="J416" t="s">
        <v>22</v>
      </c>
      <c r="K416" t="s">
        <v>155</v>
      </c>
      <c r="L416">
        <v>4</v>
      </c>
      <c r="M416">
        <v>0</v>
      </c>
      <c r="N416">
        <v>3.3</v>
      </c>
      <c r="O416">
        <v>0.2</v>
      </c>
      <c r="P416">
        <v>2853</v>
      </c>
      <c r="Q416" t="str">
        <f t="shared" si="6"/>
        <v/>
      </c>
    </row>
    <row r="417" spans="1:17" x14ac:dyDescent="0.3">
      <c r="A417">
        <v>2023</v>
      </c>
      <c r="B417" t="s">
        <v>205</v>
      </c>
      <c r="C417" s="2">
        <v>0.78125</v>
      </c>
      <c r="D417" t="s">
        <v>28</v>
      </c>
      <c r="E417" t="s">
        <v>17</v>
      </c>
      <c r="F417" t="s">
        <v>18</v>
      </c>
      <c r="G417" t="s">
        <v>160</v>
      </c>
      <c r="H417" t="s">
        <v>20</v>
      </c>
      <c r="I417" t="s">
        <v>93</v>
      </c>
      <c r="J417" t="s">
        <v>40</v>
      </c>
      <c r="K417" t="s">
        <v>43</v>
      </c>
      <c r="L417">
        <v>0</v>
      </c>
      <c r="M417">
        <v>1</v>
      </c>
      <c r="N417">
        <v>0.7</v>
      </c>
      <c r="O417">
        <v>2.1</v>
      </c>
      <c r="P417">
        <v>3660</v>
      </c>
      <c r="Q417">
        <f t="shared" si="6"/>
        <v>417</v>
      </c>
    </row>
    <row r="418" spans="1:17" x14ac:dyDescent="0.3">
      <c r="A418">
        <v>2023</v>
      </c>
      <c r="B418" t="s">
        <v>208</v>
      </c>
      <c r="C418" s="2">
        <v>0.47916666666666669</v>
      </c>
      <c r="D418" t="s">
        <v>16</v>
      </c>
      <c r="E418" t="s">
        <v>17</v>
      </c>
      <c r="F418" t="s">
        <v>18</v>
      </c>
      <c r="G418" t="s">
        <v>206</v>
      </c>
      <c r="H418" t="s">
        <v>20</v>
      </c>
      <c r="I418" t="s">
        <v>87</v>
      </c>
      <c r="J418" t="s">
        <v>32</v>
      </c>
      <c r="K418" t="s">
        <v>22</v>
      </c>
      <c r="L418">
        <v>0</v>
      </c>
      <c r="M418">
        <v>3</v>
      </c>
      <c r="N418">
        <v>0.1</v>
      </c>
      <c r="O418">
        <v>0.9</v>
      </c>
      <c r="P418">
        <v>1888</v>
      </c>
      <c r="Q418" t="str">
        <f t="shared" si="6"/>
        <v/>
      </c>
    </row>
    <row r="419" spans="1:17" x14ac:dyDescent="0.3">
      <c r="A419">
        <v>2023</v>
      </c>
      <c r="B419" t="s">
        <v>208</v>
      </c>
      <c r="C419" s="2">
        <v>0.52083333333333337</v>
      </c>
      <c r="D419" t="s">
        <v>16</v>
      </c>
      <c r="E419" t="s">
        <v>17</v>
      </c>
      <c r="F419" t="s">
        <v>18</v>
      </c>
      <c r="G419" t="s">
        <v>206</v>
      </c>
      <c r="H419" t="s">
        <v>20</v>
      </c>
      <c r="I419" t="s">
        <v>67</v>
      </c>
      <c r="J419" t="s">
        <v>117</v>
      </c>
      <c r="K419" t="s">
        <v>36</v>
      </c>
      <c r="L419">
        <v>0</v>
      </c>
      <c r="M419">
        <v>1</v>
      </c>
      <c r="N419">
        <v>0.7</v>
      </c>
      <c r="O419">
        <v>0.8</v>
      </c>
      <c r="P419">
        <v>1636</v>
      </c>
      <c r="Q419" t="str">
        <f t="shared" si="6"/>
        <v/>
      </c>
    </row>
    <row r="420" spans="1:17" x14ac:dyDescent="0.3">
      <c r="A420">
        <v>2023</v>
      </c>
      <c r="B420" t="s">
        <v>209</v>
      </c>
      <c r="C420" s="2">
        <v>0.5</v>
      </c>
      <c r="D420" t="s">
        <v>28</v>
      </c>
      <c r="E420" t="s">
        <v>17</v>
      </c>
      <c r="F420" t="s">
        <v>18</v>
      </c>
      <c r="G420" t="s">
        <v>37</v>
      </c>
      <c r="H420" t="s">
        <v>20</v>
      </c>
      <c r="I420" t="s">
        <v>185</v>
      </c>
      <c r="J420" t="s">
        <v>39</v>
      </c>
      <c r="K420" t="s">
        <v>43</v>
      </c>
      <c r="L420">
        <v>0</v>
      </c>
      <c r="M420">
        <v>2</v>
      </c>
      <c r="N420">
        <v>0.7</v>
      </c>
      <c r="O420">
        <v>1.4</v>
      </c>
      <c r="P420">
        <v>3348</v>
      </c>
      <c r="Q420">
        <f t="shared" si="6"/>
        <v>420</v>
      </c>
    </row>
    <row r="421" spans="1:17" x14ac:dyDescent="0.3">
      <c r="A421">
        <v>2023</v>
      </c>
      <c r="B421" t="s">
        <v>209</v>
      </c>
      <c r="C421" s="2">
        <v>0.625</v>
      </c>
      <c r="D421" t="s">
        <v>28</v>
      </c>
      <c r="E421" t="s">
        <v>17</v>
      </c>
      <c r="F421" t="s">
        <v>18</v>
      </c>
      <c r="G421" t="s">
        <v>162</v>
      </c>
      <c r="H421" t="s">
        <v>20</v>
      </c>
      <c r="I421" t="s">
        <v>210</v>
      </c>
      <c r="J421" t="s">
        <v>155</v>
      </c>
      <c r="K421" t="s">
        <v>23</v>
      </c>
      <c r="L421">
        <v>0</v>
      </c>
      <c r="M421">
        <v>1</v>
      </c>
      <c r="N421">
        <v>0.3</v>
      </c>
      <c r="O421">
        <v>0.8</v>
      </c>
      <c r="P421">
        <v>4007</v>
      </c>
      <c r="Q421" t="str">
        <f t="shared" si="6"/>
        <v/>
      </c>
    </row>
    <row r="422" spans="1:17" x14ac:dyDescent="0.3">
      <c r="A422">
        <v>2023</v>
      </c>
      <c r="B422" t="s">
        <v>209</v>
      </c>
      <c r="C422" s="2">
        <v>0.625</v>
      </c>
      <c r="D422" t="s">
        <v>28</v>
      </c>
      <c r="E422" t="s">
        <v>17</v>
      </c>
      <c r="F422" t="s">
        <v>18</v>
      </c>
      <c r="G422" t="s">
        <v>121</v>
      </c>
      <c r="H422" t="s">
        <v>20</v>
      </c>
      <c r="I422" t="s">
        <v>176</v>
      </c>
      <c r="J422" t="s">
        <v>44</v>
      </c>
      <c r="K422" t="s">
        <v>40</v>
      </c>
      <c r="L422">
        <v>3</v>
      </c>
      <c r="M422">
        <v>2</v>
      </c>
      <c r="N422">
        <v>1.6</v>
      </c>
      <c r="O422">
        <v>1.4</v>
      </c>
      <c r="P422">
        <v>1041</v>
      </c>
      <c r="Q422" t="str">
        <f t="shared" si="6"/>
        <v/>
      </c>
    </row>
    <row r="423" spans="1:17" x14ac:dyDescent="0.3">
      <c r="A423">
        <v>2023</v>
      </c>
      <c r="B423" t="s">
        <v>209</v>
      </c>
      <c r="C423" s="2">
        <v>0.78125</v>
      </c>
      <c r="D423" t="s">
        <v>28</v>
      </c>
      <c r="E423" t="s">
        <v>17</v>
      </c>
      <c r="F423" t="s">
        <v>18</v>
      </c>
      <c r="G423" t="s">
        <v>118</v>
      </c>
      <c r="H423" t="s">
        <v>20</v>
      </c>
      <c r="I423" t="s">
        <v>25</v>
      </c>
      <c r="J423" t="s">
        <v>27</v>
      </c>
      <c r="K423" t="s">
        <v>31</v>
      </c>
      <c r="L423">
        <v>0</v>
      </c>
      <c r="M423">
        <v>2</v>
      </c>
      <c r="N423">
        <v>1</v>
      </c>
      <c r="O423">
        <v>2</v>
      </c>
      <c r="P423">
        <v>3626</v>
      </c>
      <c r="Q423" t="str">
        <f t="shared" si="6"/>
        <v/>
      </c>
    </row>
    <row r="424" spans="1:17" x14ac:dyDescent="0.3">
      <c r="A424">
        <v>2023</v>
      </c>
      <c r="B424" t="s">
        <v>211</v>
      </c>
      <c r="C424" s="2">
        <v>0.58333333333333337</v>
      </c>
      <c r="D424" t="s">
        <v>28</v>
      </c>
      <c r="E424" t="s">
        <v>17</v>
      </c>
      <c r="F424" t="s">
        <v>18</v>
      </c>
      <c r="G424" t="s">
        <v>160</v>
      </c>
      <c r="H424" t="s">
        <v>20</v>
      </c>
      <c r="I424" t="s">
        <v>87</v>
      </c>
      <c r="J424" t="s">
        <v>40</v>
      </c>
      <c r="K424" t="s">
        <v>155</v>
      </c>
      <c r="L424">
        <v>2</v>
      </c>
      <c r="M424">
        <v>1</v>
      </c>
      <c r="N424">
        <v>0.4</v>
      </c>
      <c r="O424">
        <v>0.3</v>
      </c>
      <c r="P424">
        <v>1559</v>
      </c>
      <c r="Q424" t="str">
        <f t="shared" si="6"/>
        <v/>
      </c>
    </row>
    <row r="425" spans="1:17" x14ac:dyDescent="0.3">
      <c r="A425">
        <v>2023</v>
      </c>
      <c r="B425" t="s">
        <v>211</v>
      </c>
      <c r="C425" s="2">
        <v>0.58333333333333337</v>
      </c>
      <c r="D425" t="s">
        <v>28</v>
      </c>
      <c r="E425" t="s">
        <v>17</v>
      </c>
      <c r="F425" t="s">
        <v>18</v>
      </c>
      <c r="G425" t="s">
        <v>63</v>
      </c>
      <c r="H425" t="s">
        <v>20</v>
      </c>
      <c r="I425" t="s">
        <v>67</v>
      </c>
      <c r="J425" t="s">
        <v>22</v>
      </c>
      <c r="K425" t="s">
        <v>39</v>
      </c>
      <c r="L425">
        <v>2</v>
      </c>
      <c r="M425">
        <v>1</v>
      </c>
      <c r="N425">
        <v>2.1</v>
      </c>
      <c r="O425">
        <v>0.9</v>
      </c>
      <c r="P425">
        <v>4002</v>
      </c>
      <c r="Q425" t="str">
        <f t="shared" si="6"/>
        <v/>
      </c>
    </row>
    <row r="426" spans="1:17" x14ac:dyDescent="0.3">
      <c r="A426">
        <v>2023</v>
      </c>
      <c r="B426" t="s">
        <v>211</v>
      </c>
      <c r="C426" s="2">
        <v>0.58333333333333337</v>
      </c>
      <c r="D426" t="s">
        <v>28</v>
      </c>
      <c r="E426" t="s">
        <v>17</v>
      </c>
      <c r="F426" t="s">
        <v>18</v>
      </c>
      <c r="G426" t="s">
        <v>118</v>
      </c>
      <c r="H426" t="s">
        <v>20</v>
      </c>
      <c r="I426" t="s">
        <v>93</v>
      </c>
      <c r="J426" t="s">
        <v>27</v>
      </c>
      <c r="K426" t="s">
        <v>32</v>
      </c>
      <c r="L426">
        <v>0</v>
      </c>
      <c r="M426">
        <v>8</v>
      </c>
      <c r="N426">
        <v>0.8</v>
      </c>
      <c r="O426">
        <v>2.8</v>
      </c>
      <c r="P426">
        <v>2514</v>
      </c>
      <c r="Q426" t="str">
        <f t="shared" si="6"/>
        <v/>
      </c>
    </row>
    <row r="427" spans="1:17" x14ac:dyDescent="0.3">
      <c r="A427">
        <v>2023</v>
      </c>
      <c r="B427" t="s">
        <v>211</v>
      </c>
      <c r="C427" s="2">
        <v>0.58333333333333337</v>
      </c>
      <c r="D427" t="s">
        <v>28</v>
      </c>
      <c r="E427" t="s">
        <v>17</v>
      </c>
      <c r="F427" t="s">
        <v>18</v>
      </c>
      <c r="G427" t="s">
        <v>77</v>
      </c>
      <c r="H427" t="s">
        <v>20</v>
      </c>
      <c r="I427" t="s">
        <v>212</v>
      </c>
      <c r="J427" t="s">
        <v>36</v>
      </c>
      <c r="K427" t="s">
        <v>23</v>
      </c>
      <c r="L427">
        <v>0</v>
      </c>
      <c r="M427">
        <v>3</v>
      </c>
      <c r="N427">
        <v>0.3</v>
      </c>
      <c r="O427">
        <v>0.7</v>
      </c>
      <c r="P427">
        <v>1752</v>
      </c>
      <c r="Q427" t="str">
        <f t="shared" si="6"/>
        <v/>
      </c>
    </row>
    <row r="428" spans="1:17" x14ac:dyDescent="0.3">
      <c r="A428">
        <v>2023</v>
      </c>
      <c r="B428" t="s">
        <v>211</v>
      </c>
      <c r="C428" s="2">
        <v>0.58333333333333337</v>
      </c>
      <c r="D428" t="s">
        <v>28</v>
      </c>
      <c r="E428" t="s">
        <v>17</v>
      </c>
      <c r="F428" t="s">
        <v>18</v>
      </c>
      <c r="G428" t="s">
        <v>69</v>
      </c>
      <c r="H428" t="s">
        <v>20</v>
      </c>
      <c r="I428" t="s">
        <v>66</v>
      </c>
      <c r="J428" t="s">
        <v>31</v>
      </c>
      <c r="K428" t="s">
        <v>117</v>
      </c>
      <c r="L428">
        <v>3</v>
      </c>
      <c r="M428">
        <v>1</v>
      </c>
      <c r="N428">
        <v>1.7</v>
      </c>
      <c r="O428">
        <v>0.6</v>
      </c>
      <c r="P428">
        <v>4373</v>
      </c>
      <c r="Q428" t="str">
        <f t="shared" si="6"/>
        <v/>
      </c>
    </row>
    <row r="429" spans="1:17" x14ac:dyDescent="0.3">
      <c r="A429">
        <v>2023</v>
      </c>
      <c r="B429" t="s">
        <v>211</v>
      </c>
      <c r="C429" s="2">
        <v>0.78125</v>
      </c>
      <c r="D429" t="s">
        <v>28</v>
      </c>
      <c r="E429" t="s">
        <v>17</v>
      </c>
      <c r="F429" t="s">
        <v>18</v>
      </c>
      <c r="G429" t="s">
        <v>41</v>
      </c>
      <c r="H429" t="s">
        <v>20</v>
      </c>
      <c r="I429" t="s">
        <v>25</v>
      </c>
      <c r="J429" t="s">
        <v>43</v>
      </c>
      <c r="K429" t="s">
        <v>44</v>
      </c>
      <c r="L429">
        <v>3</v>
      </c>
      <c r="M429">
        <v>1</v>
      </c>
      <c r="N429">
        <v>1.6</v>
      </c>
      <c r="O429">
        <v>1.3</v>
      </c>
      <c r="P429">
        <v>3988</v>
      </c>
      <c r="Q429">
        <f t="shared" si="6"/>
        <v>429</v>
      </c>
    </row>
    <row r="430" spans="1:17" x14ac:dyDescent="0.3">
      <c r="A430">
        <v>2023</v>
      </c>
      <c r="B430" s="1">
        <v>44723</v>
      </c>
      <c r="C430" s="2">
        <v>0.58333333333333337</v>
      </c>
      <c r="D430" t="s">
        <v>28</v>
      </c>
      <c r="E430" t="s">
        <v>17</v>
      </c>
      <c r="F430" t="s">
        <v>18</v>
      </c>
      <c r="G430" t="s">
        <v>162</v>
      </c>
      <c r="H430" t="s">
        <v>20</v>
      </c>
      <c r="I430" t="s">
        <v>48</v>
      </c>
      <c r="J430" t="s">
        <v>155</v>
      </c>
      <c r="K430" t="s">
        <v>43</v>
      </c>
      <c r="L430">
        <v>0</v>
      </c>
      <c r="M430">
        <v>4</v>
      </c>
      <c r="N430">
        <v>0.2</v>
      </c>
      <c r="O430">
        <v>1.9</v>
      </c>
      <c r="P430">
        <v>3590</v>
      </c>
      <c r="Q430">
        <f t="shared" si="6"/>
        <v>430</v>
      </c>
    </row>
    <row r="431" spans="1:17" x14ac:dyDescent="0.3">
      <c r="A431">
        <v>2023</v>
      </c>
      <c r="B431" s="1">
        <v>44723</v>
      </c>
      <c r="C431" s="2">
        <v>0.58333333333333337</v>
      </c>
      <c r="D431" t="s">
        <v>28</v>
      </c>
      <c r="E431" t="s">
        <v>17</v>
      </c>
      <c r="F431" t="s">
        <v>18</v>
      </c>
      <c r="G431" t="s">
        <v>160</v>
      </c>
      <c r="H431" t="s">
        <v>20</v>
      </c>
      <c r="I431" t="s">
        <v>213</v>
      </c>
      <c r="J431" t="s">
        <v>40</v>
      </c>
      <c r="K431" t="s">
        <v>22</v>
      </c>
      <c r="L431">
        <v>0</v>
      </c>
      <c r="M431">
        <v>3</v>
      </c>
      <c r="N431">
        <v>0.1</v>
      </c>
      <c r="O431">
        <v>1.4</v>
      </c>
      <c r="P431">
        <v>1911</v>
      </c>
      <c r="Q431" t="str">
        <f t="shared" si="6"/>
        <v/>
      </c>
    </row>
    <row r="432" spans="1:17" x14ac:dyDescent="0.3">
      <c r="A432">
        <v>2023</v>
      </c>
      <c r="B432" s="1">
        <v>44723</v>
      </c>
      <c r="C432" s="2">
        <v>0.58333333333333337</v>
      </c>
      <c r="D432" t="s">
        <v>28</v>
      </c>
      <c r="E432" t="s">
        <v>17</v>
      </c>
      <c r="F432" t="s">
        <v>18</v>
      </c>
      <c r="G432" t="s">
        <v>37</v>
      </c>
      <c r="H432" t="s">
        <v>20</v>
      </c>
      <c r="I432" t="s">
        <v>109</v>
      </c>
      <c r="J432" t="s">
        <v>39</v>
      </c>
      <c r="K432" t="s">
        <v>117</v>
      </c>
      <c r="L432">
        <v>0</v>
      </c>
      <c r="M432">
        <v>1</v>
      </c>
      <c r="N432">
        <v>1.1000000000000001</v>
      </c>
      <c r="O432">
        <v>1.5</v>
      </c>
      <c r="P432">
        <v>1719</v>
      </c>
      <c r="Q432" t="str">
        <f t="shared" si="6"/>
        <v/>
      </c>
    </row>
    <row r="433" spans="1:17" x14ac:dyDescent="0.3">
      <c r="A433">
        <v>2023</v>
      </c>
      <c r="B433" s="1">
        <v>44723</v>
      </c>
      <c r="C433" s="2">
        <v>0.625</v>
      </c>
      <c r="D433" t="s">
        <v>28</v>
      </c>
      <c r="E433" t="s">
        <v>17</v>
      </c>
      <c r="F433" t="s">
        <v>18</v>
      </c>
      <c r="G433" t="s">
        <v>121</v>
      </c>
      <c r="H433" t="s">
        <v>20</v>
      </c>
      <c r="I433" t="s">
        <v>87</v>
      </c>
      <c r="J433" t="s">
        <v>44</v>
      </c>
      <c r="K433" t="s">
        <v>27</v>
      </c>
      <c r="L433">
        <v>4</v>
      </c>
      <c r="M433">
        <v>5</v>
      </c>
      <c r="N433">
        <v>1.1000000000000001</v>
      </c>
      <c r="O433">
        <v>3.5</v>
      </c>
      <c r="P433">
        <v>1129</v>
      </c>
      <c r="Q433" t="str">
        <f t="shared" si="6"/>
        <v/>
      </c>
    </row>
    <row r="434" spans="1:17" x14ac:dyDescent="0.3">
      <c r="A434">
        <v>2023</v>
      </c>
      <c r="B434" s="1">
        <v>44723</v>
      </c>
      <c r="C434" s="2">
        <v>0.78125</v>
      </c>
      <c r="D434" t="s">
        <v>28</v>
      </c>
      <c r="E434" t="s">
        <v>17</v>
      </c>
      <c r="F434" t="s">
        <v>18</v>
      </c>
      <c r="G434" t="s">
        <v>57</v>
      </c>
      <c r="H434" t="s">
        <v>20</v>
      </c>
      <c r="I434" t="s">
        <v>202</v>
      </c>
      <c r="J434" t="s">
        <v>23</v>
      </c>
      <c r="K434" t="s">
        <v>31</v>
      </c>
      <c r="L434">
        <v>1</v>
      </c>
      <c r="M434">
        <v>3</v>
      </c>
      <c r="N434">
        <v>0.5</v>
      </c>
      <c r="O434">
        <v>1.2</v>
      </c>
      <c r="P434">
        <v>6186</v>
      </c>
      <c r="Q434" t="str">
        <f t="shared" si="6"/>
        <v/>
      </c>
    </row>
    <row r="435" spans="1:17" x14ac:dyDescent="0.3">
      <c r="A435">
        <v>2023</v>
      </c>
      <c r="B435" t="s">
        <v>214</v>
      </c>
      <c r="C435" s="2">
        <v>0.625</v>
      </c>
      <c r="D435" t="s">
        <v>16</v>
      </c>
      <c r="E435" t="s">
        <v>17</v>
      </c>
      <c r="F435" t="s">
        <v>18</v>
      </c>
      <c r="G435" t="s">
        <v>77</v>
      </c>
      <c r="H435" t="s">
        <v>20</v>
      </c>
      <c r="I435" t="s">
        <v>87</v>
      </c>
      <c r="J435" t="s">
        <v>36</v>
      </c>
      <c r="K435" t="s">
        <v>22</v>
      </c>
      <c r="L435">
        <v>1</v>
      </c>
      <c r="M435">
        <v>2</v>
      </c>
      <c r="N435">
        <v>0.4</v>
      </c>
      <c r="O435">
        <v>3.7</v>
      </c>
      <c r="P435">
        <v>960</v>
      </c>
      <c r="Q435" t="str">
        <f t="shared" si="6"/>
        <v/>
      </c>
    </row>
    <row r="436" spans="1:17" x14ac:dyDescent="0.3">
      <c r="A436">
        <v>2023</v>
      </c>
      <c r="B436" t="s">
        <v>214</v>
      </c>
      <c r="C436" s="2">
        <v>0.72916666666666663</v>
      </c>
      <c r="D436" t="s">
        <v>16</v>
      </c>
      <c r="E436" t="s">
        <v>17</v>
      </c>
      <c r="F436" t="s">
        <v>18</v>
      </c>
      <c r="G436" t="s">
        <v>158</v>
      </c>
      <c r="H436" t="s">
        <v>20</v>
      </c>
      <c r="I436" t="s">
        <v>67</v>
      </c>
      <c r="J436" t="s">
        <v>43</v>
      </c>
      <c r="K436" t="s">
        <v>23</v>
      </c>
      <c r="L436">
        <v>2</v>
      </c>
      <c r="M436">
        <v>3</v>
      </c>
      <c r="N436">
        <v>0.8</v>
      </c>
      <c r="O436">
        <v>0.9</v>
      </c>
      <c r="P436">
        <v>40604</v>
      </c>
      <c r="Q436">
        <f t="shared" si="6"/>
        <v>436</v>
      </c>
    </row>
    <row r="437" spans="1:17" x14ac:dyDescent="0.3">
      <c r="A437">
        <v>2023</v>
      </c>
      <c r="B437" t="s">
        <v>215</v>
      </c>
      <c r="C437" s="2">
        <v>0.54166666666666663</v>
      </c>
      <c r="D437" t="s">
        <v>28</v>
      </c>
      <c r="E437" t="s">
        <v>17</v>
      </c>
      <c r="F437" t="s">
        <v>18</v>
      </c>
      <c r="G437" t="s">
        <v>29</v>
      </c>
      <c r="H437" t="s">
        <v>20</v>
      </c>
      <c r="I437" t="s">
        <v>21</v>
      </c>
      <c r="J437" t="s">
        <v>31</v>
      </c>
      <c r="K437" t="s">
        <v>32</v>
      </c>
      <c r="L437">
        <v>3</v>
      </c>
      <c r="M437">
        <v>0</v>
      </c>
      <c r="N437">
        <v>1.5</v>
      </c>
      <c r="O437">
        <v>0.7</v>
      </c>
      <c r="P437">
        <v>38350</v>
      </c>
      <c r="Q437" t="str">
        <f t="shared" si="6"/>
        <v/>
      </c>
    </row>
    <row r="438" spans="1:17" x14ac:dyDescent="0.3">
      <c r="A438">
        <v>2023</v>
      </c>
      <c r="B438" t="s">
        <v>215</v>
      </c>
      <c r="C438" s="2">
        <v>0.58333333333333337</v>
      </c>
      <c r="D438" t="s">
        <v>28</v>
      </c>
      <c r="E438" t="s">
        <v>17</v>
      </c>
      <c r="F438" t="s">
        <v>18</v>
      </c>
      <c r="G438" t="s">
        <v>116</v>
      </c>
      <c r="H438" t="s">
        <v>20</v>
      </c>
      <c r="I438" t="s">
        <v>212</v>
      </c>
      <c r="J438" t="s">
        <v>117</v>
      </c>
      <c r="K438" t="s">
        <v>40</v>
      </c>
      <c r="L438">
        <v>3</v>
      </c>
      <c r="M438">
        <v>1</v>
      </c>
      <c r="N438">
        <v>2.4</v>
      </c>
      <c r="O438">
        <v>0.4</v>
      </c>
      <c r="P438">
        <v>4566</v>
      </c>
      <c r="Q438" t="str">
        <f t="shared" si="6"/>
        <v/>
      </c>
    </row>
    <row r="439" spans="1:17" x14ac:dyDescent="0.3">
      <c r="A439">
        <v>2023</v>
      </c>
      <c r="B439" t="s">
        <v>215</v>
      </c>
      <c r="C439" s="2">
        <v>0.58333333333333337</v>
      </c>
      <c r="D439" t="s">
        <v>28</v>
      </c>
      <c r="E439" t="s">
        <v>17</v>
      </c>
      <c r="F439" t="s">
        <v>18</v>
      </c>
      <c r="G439" t="s">
        <v>118</v>
      </c>
      <c r="H439" t="s">
        <v>20</v>
      </c>
      <c r="I439" t="s">
        <v>213</v>
      </c>
      <c r="J439" t="s">
        <v>27</v>
      </c>
      <c r="K439" t="s">
        <v>39</v>
      </c>
      <c r="L439">
        <v>3</v>
      </c>
      <c r="M439">
        <v>3</v>
      </c>
      <c r="N439">
        <v>1.5</v>
      </c>
      <c r="O439">
        <v>1.3</v>
      </c>
      <c r="P439">
        <v>2980</v>
      </c>
      <c r="Q439" t="str">
        <f t="shared" si="6"/>
        <v/>
      </c>
    </row>
    <row r="440" spans="1:17" x14ac:dyDescent="0.3">
      <c r="A440">
        <v>2023</v>
      </c>
      <c r="B440" t="s">
        <v>215</v>
      </c>
      <c r="C440" s="2">
        <v>0.625</v>
      </c>
      <c r="D440" t="s">
        <v>28</v>
      </c>
      <c r="E440" t="s">
        <v>17</v>
      </c>
      <c r="F440" t="s">
        <v>18</v>
      </c>
      <c r="G440" t="s">
        <v>121</v>
      </c>
      <c r="H440" t="s">
        <v>20</v>
      </c>
      <c r="I440" t="s">
        <v>93</v>
      </c>
      <c r="J440" t="s">
        <v>44</v>
      </c>
      <c r="K440" t="s">
        <v>155</v>
      </c>
      <c r="L440">
        <v>1</v>
      </c>
      <c r="M440">
        <v>0</v>
      </c>
      <c r="N440">
        <v>0.6</v>
      </c>
      <c r="O440">
        <v>1.3</v>
      </c>
      <c r="P440">
        <v>1038</v>
      </c>
      <c r="Q440" t="str">
        <f t="shared" si="6"/>
        <v/>
      </c>
    </row>
    <row r="441" spans="1:17" x14ac:dyDescent="0.3">
      <c r="A441">
        <v>2023</v>
      </c>
      <c r="B441" t="s">
        <v>216</v>
      </c>
      <c r="C441" s="2">
        <v>0.79166666666666663</v>
      </c>
      <c r="D441" t="s">
        <v>102</v>
      </c>
      <c r="E441" t="s">
        <v>17</v>
      </c>
      <c r="F441" t="s">
        <v>18</v>
      </c>
      <c r="G441" t="s">
        <v>160</v>
      </c>
      <c r="H441" t="s">
        <v>20</v>
      </c>
      <c r="I441" t="s">
        <v>48</v>
      </c>
      <c r="J441" t="s">
        <v>40</v>
      </c>
      <c r="K441" t="s">
        <v>39</v>
      </c>
      <c r="L441">
        <v>3</v>
      </c>
      <c r="M441">
        <v>3</v>
      </c>
      <c r="N441">
        <v>1.7</v>
      </c>
      <c r="O441">
        <v>1.1000000000000001</v>
      </c>
      <c r="P441">
        <v>1479</v>
      </c>
      <c r="Q441" t="str">
        <f t="shared" si="6"/>
        <v/>
      </c>
    </row>
    <row r="442" spans="1:17" x14ac:dyDescent="0.3">
      <c r="A442">
        <v>2023</v>
      </c>
      <c r="B442" s="1">
        <v>44632</v>
      </c>
      <c r="C442" s="2">
        <v>0.52083333333333337</v>
      </c>
      <c r="D442" t="s">
        <v>16</v>
      </c>
      <c r="E442" t="s">
        <v>17</v>
      </c>
      <c r="F442" t="s">
        <v>18</v>
      </c>
      <c r="G442" t="s">
        <v>189</v>
      </c>
      <c r="H442" t="s">
        <v>20</v>
      </c>
      <c r="I442" t="s">
        <v>93</v>
      </c>
      <c r="J442" t="s">
        <v>23</v>
      </c>
      <c r="K442" t="s">
        <v>117</v>
      </c>
      <c r="L442">
        <v>5</v>
      </c>
      <c r="M442">
        <v>0</v>
      </c>
      <c r="N442">
        <v>2.2999999999999998</v>
      </c>
      <c r="O442">
        <v>0.4</v>
      </c>
      <c r="P442">
        <v>30196</v>
      </c>
      <c r="Q442" t="str">
        <f t="shared" si="6"/>
        <v/>
      </c>
    </row>
    <row r="443" spans="1:17" x14ac:dyDescent="0.3">
      <c r="A443">
        <v>2023</v>
      </c>
      <c r="B443" s="1">
        <v>44632</v>
      </c>
      <c r="C443" s="2">
        <v>0.58333333333333337</v>
      </c>
      <c r="D443" t="s">
        <v>16</v>
      </c>
      <c r="E443" t="s">
        <v>17</v>
      </c>
      <c r="F443" t="s">
        <v>18</v>
      </c>
      <c r="G443" t="s">
        <v>41</v>
      </c>
      <c r="H443" t="s">
        <v>20</v>
      </c>
      <c r="I443" t="s">
        <v>217</v>
      </c>
      <c r="J443" t="s">
        <v>43</v>
      </c>
      <c r="K443" t="s">
        <v>36</v>
      </c>
      <c r="L443">
        <v>1</v>
      </c>
      <c r="M443">
        <v>0</v>
      </c>
      <c r="N443">
        <v>3.1</v>
      </c>
      <c r="O443">
        <v>1.3</v>
      </c>
      <c r="P443">
        <v>3935</v>
      </c>
      <c r="Q443">
        <f t="shared" si="6"/>
        <v>443</v>
      </c>
    </row>
    <row r="444" spans="1:17" x14ac:dyDescent="0.3">
      <c r="A444">
        <v>2023</v>
      </c>
      <c r="B444" s="1">
        <v>44632</v>
      </c>
      <c r="C444" s="2">
        <v>0.625</v>
      </c>
      <c r="D444" t="s">
        <v>16</v>
      </c>
      <c r="E444" t="s">
        <v>17</v>
      </c>
      <c r="F444" t="s">
        <v>18</v>
      </c>
      <c r="G444" t="s">
        <v>162</v>
      </c>
      <c r="H444" t="s">
        <v>20</v>
      </c>
      <c r="I444" t="s">
        <v>48</v>
      </c>
      <c r="J444" t="s">
        <v>155</v>
      </c>
      <c r="K444" t="s">
        <v>31</v>
      </c>
      <c r="L444">
        <v>0</v>
      </c>
      <c r="M444">
        <v>8</v>
      </c>
      <c r="N444">
        <v>0.2</v>
      </c>
      <c r="O444">
        <v>4.0999999999999996</v>
      </c>
      <c r="P444">
        <v>3023</v>
      </c>
      <c r="Q444" t="str">
        <f t="shared" si="6"/>
        <v/>
      </c>
    </row>
    <row r="445" spans="1:17" x14ac:dyDescent="0.3">
      <c r="A445">
        <v>2023</v>
      </c>
      <c r="B445" s="1">
        <v>44663</v>
      </c>
      <c r="C445" s="2">
        <v>0.52083333333333337</v>
      </c>
      <c r="D445" t="s">
        <v>28</v>
      </c>
      <c r="E445" t="s">
        <v>17</v>
      </c>
      <c r="F445" t="s">
        <v>18</v>
      </c>
      <c r="G445" t="s">
        <v>160</v>
      </c>
      <c r="H445" t="s">
        <v>20</v>
      </c>
      <c r="I445" t="s">
        <v>181</v>
      </c>
      <c r="J445" t="s">
        <v>40</v>
      </c>
      <c r="K445" t="s">
        <v>32</v>
      </c>
      <c r="L445">
        <v>1</v>
      </c>
      <c r="M445">
        <v>0</v>
      </c>
      <c r="N445">
        <v>1.3</v>
      </c>
      <c r="O445">
        <v>0.9</v>
      </c>
      <c r="P445">
        <v>1052</v>
      </c>
      <c r="Q445" t="str">
        <f t="shared" si="6"/>
        <v/>
      </c>
    </row>
    <row r="446" spans="1:17" x14ac:dyDescent="0.3">
      <c r="A446">
        <v>2023</v>
      </c>
      <c r="B446" s="1">
        <v>44663</v>
      </c>
      <c r="C446" s="2">
        <v>0.58333333333333337</v>
      </c>
      <c r="D446" t="s">
        <v>28</v>
      </c>
      <c r="E446" t="s">
        <v>17</v>
      </c>
      <c r="F446" t="s">
        <v>18</v>
      </c>
      <c r="G446" t="s">
        <v>63</v>
      </c>
      <c r="H446" t="s">
        <v>20</v>
      </c>
      <c r="I446" t="s">
        <v>202</v>
      </c>
      <c r="J446" t="s">
        <v>22</v>
      </c>
      <c r="K446" t="s">
        <v>27</v>
      </c>
      <c r="L446">
        <v>3</v>
      </c>
      <c r="M446">
        <v>1</v>
      </c>
      <c r="N446">
        <v>3</v>
      </c>
      <c r="O446">
        <v>1</v>
      </c>
      <c r="P446">
        <v>1696</v>
      </c>
      <c r="Q446" t="str">
        <f t="shared" si="6"/>
        <v/>
      </c>
    </row>
    <row r="447" spans="1:17" x14ac:dyDescent="0.3">
      <c r="A447">
        <v>2023</v>
      </c>
      <c r="B447" s="1">
        <v>44663</v>
      </c>
      <c r="C447" s="2">
        <v>0.58333333333333337</v>
      </c>
      <c r="D447" t="s">
        <v>28</v>
      </c>
      <c r="E447" t="s">
        <v>17</v>
      </c>
      <c r="F447" t="s">
        <v>18</v>
      </c>
      <c r="G447" t="s">
        <v>37</v>
      </c>
      <c r="H447" t="s">
        <v>20</v>
      </c>
      <c r="I447" t="s">
        <v>210</v>
      </c>
      <c r="J447" t="s">
        <v>39</v>
      </c>
      <c r="K447" t="s">
        <v>44</v>
      </c>
      <c r="L447">
        <v>2</v>
      </c>
      <c r="M447">
        <v>0</v>
      </c>
      <c r="N447">
        <v>2.2999999999999998</v>
      </c>
      <c r="O447">
        <v>0.3</v>
      </c>
      <c r="P447">
        <v>1075</v>
      </c>
      <c r="Q447" t="str">
        <f t="shared" si="6"/>
        <v/>
      </c>
    </row>
    <row r="448" spans="1:17" x14ac:dyDescent="0.3">
      <c r="A448">
        <v>2023</v>
      </c>
      <c r="B448" s="1">
        <v>44877</v>
      </c>
      <c r="C448" s="2">
        <v>0.52083333333333337</v>
      </c>
      <c r="D448" t="s">
        <v>28</v>
      </c>
      <c r="E448" t="s">
        <v>17</v>
      </c>
      <c r="F448" t="s">
        <v>18</v>
      </c>
      <c r="G448" t="s">
        <v>19</v>
      </c>
      <c r="H448" t="s">
        <v>20</v>
      </c>
      <c r="I448" t="s">
        <v>213</v>
      </c>
      <c r="J448" t="s">
        <v>22</v>
      </c>
      <c r="K448" t="s">
        <v>23</v>
      </c>
      <c r="L448">
        <v>1</v>
      </c>
      <c r="M448">
        <v>1</v>
      </c>
      <c r="N448">
        <v>1.6</v>
      </c>
      <c r="O448">
        <v>1.1000000000000001</v>
      </c>
      <c r="P448">
        <v>44259</v>
      </c>
      <c r="Q448" t="str">
        <f t="shared" si="6"/>
        <v/>
      </c>
    </row>
    <row r="449" spans="1:17" x14ac:dyDescent="0.3">
      <c r="A449">
        <v>2023</v>
      </c>
      <c r="B449" s="1">
        <v>44877</v>
      </c>
      <c r="C449" s="2">
        <v>0.58333333333333337</v>
      </c>
      <c r="D449" t="s">
        <v>28</v>
      </c>
      <c r="E449" t="s">
        <v>17</v>
      </c>
      <c r="F449" t="s">
        <v>18</v>
      </c>
      <c r="G449" t="s">
        <v>206</v>
      </c>
      <c r="H449" t="s">
        <v>20</v>
      </c>
      <c r="I449" t="s">
        <v>129</v>
      </c>
      <c r="J449" t="s">
        <v>32</v>
      </c>
      <c r="K449" t="s">
        <v>44</v>
      </c>
      <c r="L449">
        <v>0</v>
      </c>
      <c r="M449">
        <v>2</v>
      </c>
      <c r="N449">
        <v>1</v>
      </c>
      <c r="O449">
        <v>1.8</v>
      </c>
      <c r="P449">
        <v>1391</v>
      </c>
      <c r="Q449" t="str">
        <f t="shared" si="6"/>
        <v/>
      </c>
    </row>
    <row r="450" spans="1:17" x14ac:dyDescent="0.3">
      <c r="A450">
        <v>2023</v>
      </c>
      <c r="B450" s="1">
        <v>44877</v>
      </c>
      <c r="C450" s="2">
        <v>0.67708333333333337</v>
      </c>
      <c r="D450" t="s">
        <v>28</v>
      </c>
      <c r="E450" t="s">
        <v>17</v>
      </c>
      <c r="F450" t="s">
        <v>18</v>
      </c>
      <c r="G450" t="s">
        <v>116</v>
      </c>
      <c r="H450" t="s">
        <v>20</v>
      </c>
      <c r="I450" t="s">
        <v>54</v>
      </c>
      <c r="J450" t="s">
        <v>117</v>
      </c>
      <c r="K450" t="s">
        <v>43</v>
      </c>
      <c r="L450">
        <v>1</v>
      </c>
      <c r="M450">
        <v>4</v>
      </c>
      <c r="N450">
        <v>0.5</v>
      </c>
      <c r="O450">
        <v>1.7</v>
      </c>
      <c r="P450">
        <v>6013</v>
      </c>
      <c r="Q450">
        <f t="shared" si="6"/>
        <v>450</v>
      </c>
    </row>
    <row r="451" spans="1:17" x14ac:dyDescent="0.3">
      <c r="A451">
        <v>2023</v>
      </c>
      <c r="B451" s="1">
        <v>44877</v>
      </c>
      <c r="C451" s="2">
        <v>0.78125</v>
      </c>
      <c r="D451" t="s">
        <v>28</v>
      </c>
      <c r="E451" t="s">
        <v>17</v>
      </c>
      <c r="F451" t="s">
        <v>18</v>
      </c>
      <c r="G451" t="s">
        <v>69</v>
      </c>
      <c r="H451" t="s">
        <v>20</v>
      </c>
      <c r="I451" t="s">
        <v>67</v>
      </c>
      <c r="J451" t="s">
        <v>31</v>
      </c>
      <c r="K451" t="s">
        <v>40</v>
      </c>
      <c r="L451">
        <v>3</v>
      </c>
      <c r="M451">
        <v>2</v>
      </c>
      <c r="N451">
        <v>2</v>
      </c>
      <c r="O451">
        <v>0.9</v>
      </c>
      <c r="P451">
        <v>1184</v>
      </c>
      <c r="Q451" t="str">
        <f t="shared" ref="Q451:Q514" si="7">IF(OR(J451="Arsenal", K451="Arsenal"), ROW(), "")</f>
        <v/>
      </c>
    </row>
    <row r="452" spans="1:17" x14ac:dyDescent="0.3">
      <c r="A452">
        <v>2023</v>
      </c>
      <c r="B452" t="s">
        <v>218</v>
      </c>
      <c r="C452" s="2">
        <v>0.79166666666666663</v>
      </c>
      <c r="D452" t="s">
        <v>85</v>
      </c>
      <c r="E452" t="s">
        <v>17</v>
      </c>
      <c r="F452" t="s">
        <v>18</v>
      </c>
      <c r="G452" t="s">
        <v>206</v>
      </c>
      <c r="H452" t="s">
        <v>20</v>
      </c>
      <c r="I452" t="s">
        <v>67</v>
      </c>
      <c r="J452" t="s">
        <v>32</v>
      </c>
      <c r="K452" t="s">
        <v>36</v>
      </c>
      <c r="L452">
        <v>0</v>
      </c>
      <c r="M452">
        <v>3</v>
      </c>
      <c r="N452">
        <v>0.4</v>
      </c>
      <c r="O452">
        <v>1.3</v>
      </c>
      <c r="P452">
        <v>303</v>
      </c>
      <c r="Q452" t="str">
        <f t="shared" si="7"/>
        <v/>
      </c>
    </row>
    <row r="453" spans="1:17" x14ac:dyDescent="0.3">
      <c r="A453">
        <v>2023</v>
      </c>
      <c r="B453" t="s">
        <v>219</v>
      </c>
      <c r="C453" s="2">
        <v>0.52083333333333337</v>
      </c>
      <c r="D453" t="s">
        <v>16</v>
      </c>
      <c r="E453" t="s">
        <v>17</v>
      </c>
      <c r="F453" t="s">
        <v>18</v>
      </c>
      <c r="G453" t="s">
        <v>204</v>
      </c>
      <c r="H453" t="s">
        <v>20</v>
      </c>
      <c r="I453" t="s">
        <v>220</v>
      </c>
      <c r="J453" t="s">
        <v>117</v>
      </c>
      <c r="K453" t="s">
        <v>32</v>
      </c>
      <c r="L453">
        <v>2</v>
      </c>
      <c r="M453">
        <v>1</v>
      </c>
      <c r="N453">
        <v>0.9</v>
      </c>
      <c r="O453">
        <v>0.8</v>
      </c>
      <c r="P453">
        <v>2049</v>
      </c>
      <c r="Q453" t="str">
        <f t="shared" si="7"/>
        <v/>
      </c>
    </row>
    <row r="454" spans="1:17" x14ac:dyDescent="0.3">
      <c r="A454">
        <v>2023</v>
      </c>
      <c r="B454" t="s">
        <v>221</v>
      </c>
      <c r="C454" s="2">
        <v>0.5</v>
      </c>
      <c r="D454" t="s">
        <v>28</v>
      </c>
      <c r="E454" t="s">
        <v>17</v>
      </c>
      <c r="F454" t="s">
        <v>18</v>
      </c>
      <c r="G454" t="s">
        <v>158</v>
      </c>
      <c r="H454" t="s">
        <v>20</v>
      </c>
      <c r="I454" t="s">
        <v>87</v>
      </c>
      <c r="J454" t="s">
        <v>43</v>
      </c>
      <c r="K454" t="s">
        <v>31</v>
      </c>
      <c r="L454">
        <v>1</v>
      </c>
      <c r="M454">
        <v>1</v>
      </c>
      <c r="N454">
        <v>1.6</v>
      </c>
      <c r="O454">
        <v>1.3</v>
      </c>
      <c r="P454">
        <v>46881</v>
      </c>
      <c r="Q454">
        <f t="shared" si="7"/>
        <v>454</v>
      </c>
    </row>
    <row r="455" spans="1:17" x14ac:dyDescent="0.3">
      <c r="A455">
        <v>2023</v>
      </c>
      <c r="B455" t="s">
        <v>221</v>
      </c>
      <c r="C455" s="2">
        <v>0.54166666666666663</v>
      </c>
      <c r="D455" t="s">
        <v>28</v>
      </c>
      <c r="E455" t="s">
        <v>17</v>
      </c>
      <c r="F455" t="s">
        <v>18</v>
      </c>
      <c r="G455" t="s">
        <v>77</v>
      </c>
      <c r="H455" t="s">
        <v>20</v>
      </c>
      <c r="I455" t="s">
        <v>164</v>
      </c>
      <c r="J455" t="s">
        <v>36</v>
      </c>
      <c r="K455" t="s">
        <v>40</v>
      </c>
      <c r="L455">
        <v>3</v>
      </c>
      <c r="M455">
        <v>2</v>
      </c>
      <c r="N455">
        <v>1.1000000000000001</v>
      </c>
      <c r="O455">
        <v>0.9</v>
      </c>
      <c r="P455">
        <v>616</v>
      </c>
      <c r="Q455" t="str">
        <f t="shared" si="7"/>
        <v/>
      </c>
    </row>
    <row r="456" spans="1:17" x14ac:dyDescent="0.3">
      <c r="A456">
        <v>2023</v>
      </c>
      <c r="B456" t="s">
        <v>221</v>
      </c>
      <c r="C456" s="2">
        <v>0.58680555555555558</v>
      </c>
      <c r="D456" t="s">
        <v>28</v>
      </c>
      <c r="E456" t="s">
        <v>17</v>
      </c>
      <c r="F456" t="s">
        <v>18</v>
      </c>
      <c r="G456" t="s">
        <v>57</v>
      </c>
      <c r="H456" t="s">
        <v>20</v>
      </c>
      <c r="I456" t="s">
        <v>67</v>
      </c>
      <c r="J456" t="s">
        <v>23</v>
      </c>
      <c r="K456" t="s">
        <v>39</v>
      </c>
      <c r="L456">
        <v>6</v>
      </c>
      <c r="M456">
        <v>0</v>
      </c>
      <c r="N456">
        <v>2.7</v>
      </c>
      <c r="O456">
        <v>0.2</v>
      </c>
      <c r="P456">
        <v>7662</v>
      </c>
      <c r="Q456" t="str">
        <f t="shared" si="7"/>
        <v/>
      </c>
    </row>
    <row r="457" spans="1:17" x14ac:dyDescent="0.3">
      <c r="A457">
        <v>2023</v>
      </c>
      <c r="B457" t="s">
        <v>221</v>
      </c>
      <c r="C457" s="2">
        <v>0.625</v>
      </c>
      <c r="D457" t="s">
        <v>28</v>
      </c>
      <c r="E457" t="s">
        <v>17</v>
      </c>
      <c r="F457" t="s">
        <v>18</v>
      </c>
      <c r="G457" t="s">
        <v>162</v>
      </c>
      <c r="H457" t="s">
        <v>20</v>
      </c>
      <c r="I457" t="s">
        <v>202</v>
      </c>
      <c r="J457" t="s">
        <v>155</v>
      </c>
      <c r="K457" t="s">
        <v>27</v>
      </c>
      <c r="L457">
        <v>3</v>
      </c>
      <c r="M457">
        <v>0</v>
      </c>
      <c r="N457">
        <v>1.4</v>
      </c>
      <c r="O457">
        <v>0.7</v>
      </c>
      <c r="P457">
        <v>2329</v>
      </c>
      <c r="Q457" t="str">
        <f t="shared" si="7"/>
        <v/>
      </c>
    </row>
    <row r="458" spans="1:17" x14ac:dyDescent="0.3">
      <c r="A458">
        <v>2023</v>
      </c>
      <c r="B458" t="s">
        <v>221</v>
      </c>
      <c r="C458" s="2">
        <v>0.78125</v>
      </c>
      <c r="D458" t="s">
        <v>28</v>
      </c>
      <c r="E458" t="s">
        <v>17</v>
      </c>
      <c r="F458" t="s">
        <v>18</v>
      </c>
      <c r="G458" t="s">
        <v>121</v>
      </c>
      <c r="H458" t="s">
        <v>20</v>
      </c>
      <c r="I458" t="s">
        <v>48</v>
      </c>
      <c r="J458" t="s">
        <v>44</v>
      </c>
      <c r="K458" t="s">
        <v>22</v>
      </c>
      <c r="L458">
        <v>0</v>
      </c>
      <c r="M458">
        <v>1</v>
      </c>
      <c r="N458">
        <v>0.8</v>
      </c>
      <c r="O458">
        <v>3.7</v>
      </c>
      <c r="P458">
        <v>1586</v>
      </c>
      <c r="Q458" t="str">
        <f t="shared" si="7"/>
        <v/>
      </c>
    </row>
    <row r="459" spans="1:17" x14ac:dyDescent="0.3">
      <c r="A459">
        <v>2023</v>
      </c>
      <c r="B459" t="s">
        <v>222</v>
      </c>
      <c r="C459" s="2">
        <v>0.47916666666666669</v>
      </c>
      <c r="D459" t="s">
        <v>16</v>
      </c>
      <c r="E459" t="s">
        <v>17</v>
      </c>
      <c r="F459" t="s">
        <v>18</v>
      </c>
      <c r="G459" t="s">
        <v>63</v>
      </c>
      <c r="H459" t="s">
        <v>20</v>
      </c>
      <c r="I459" t="s">
        <v>202</v>
      </c>
      <c r="J459" t="s">
        <v>22</v>
      </c>
      <c r="K459" t="s">
        <v>117</v>
      </c>
      <c r="L459">
        <v>1</v>
      </c>
      <c r="M459">
        <v>1</v>
      </c>
      <c r="N459">
        <v>2</v>
      </c>
      <c r="O459">
        <v>0.7</v>
      </c>
      <c r="P459" t="s">
        <v>95</v>
      </c>
      <c r="Q459" t="str">
        <f t="shared" si="7"/>
        <v/>
      </c>
    </row>
    <row r="460" spans="1:17" x14ac:dyDescent="0.3">
      <c r="A460">
        <v>2023</v>
      </c>
      <c r="B460" t="s">
        <v>223</v>
      </c>
      <c r="C460" s="2">
        <v>0.58333333333333337</v>
      </c>
      <c r="D460" t="s">
        <v>28</v>
      </c>
      <c r="E460" t="s">
        <v>17</v>
      </c>
      <c r="F460" t="s">
        <v>18</v>
      </c>
      <c r="G460" t="s">
        <v>77</v>
      </c>
      <c r="H460" t="s">
        <v>20</v>
      </c>
      <c r="I460" t="s">
        <v>224</v>
      </c>
      <c r="J460" t="s">
        <v>36</v>
      </c>
      <c r="K460" t="s">
        <v>44</v>
      </c>
      <c r="L460">
        <v>3</v>
      </c>
      <c r="M460">
        <v>0</v>
      </c>
      <c r="N460">
        <v>0.8</v>
      </c>
      <c r="O460">
        <v>0.7</v>
      </c>
      <c r="P460" t="s">
        <v>95</v>
      </c>
      <c r="Q460" t="str">
        <f t="shared" si="7"/>
        <v/>
      </c>
    </row>
    <row r="461" spans="1:17" x14ac:dyDescent="0.3">
      <c r="A461">
        <v>2023</v>
      </c>
      <c r="B461" t="s">
        <v>223</v>
      </c>
      <c r="C461" s="2">
        <v>0.58333333333333337</v>
      </c>
      <c r="D461" t="s">
        <v>28</v>
      </c>
      <c r="E461" t="s">
        <v>17</v>
      </c>
      <c r="F461" t="s">
        <v>18</v>
      </c>
      <c r="G461" t="s">
        <v>160</v>
      </c>
      <c r="H461" t="s">
        <v>20</v>
      </c>
      <c r="I461" t="s">
        <v>129</v>
      </c>
      <c r="J461" t="s">
        <v>40</v>
      </c>
      <c r="K461" t="s">
        <v>23</v>
      </c>
      <c r="L461">
        <v>0</v>
      </c>
      <c r="M461">
        <v>1</v>
      </c>
      <c r="N461">
        <v>0.3</v>
      </c>
      <c r="O461">
        <v>2.4</v>
      </c>
      <c r="P461">
        <v>5108</v>
      </c>
      <c r="Q461" t="str">
        <f t="shared" si="7"/>
        <v/>
      </c>
    </row>
    <row r="462" spans="1:17" x14ac:dyDescent="0.3">
      <c r="A462">
        <v>2023</v>
      </c>
      <c r="B462" s="1">
        <v>45018</v>
      </c>
      <c r="C462" s="2">
        <v>0.47916666666666669</v>
      </c>
      <c r="D462" t="s">
        <v>16</v>
      </c>
      <c r="E462" t="s">
        <v>17</v>
      </c>
      <c r="F462" t="s">
        <v>18</v>
      </c>
      <c r="G462" t="s">
        <v>162</v>
      </c>
      <c r="H462" t="s">
        <v>20</v>
      </c>
      <c r="I462" t="s">
        <v>48</v>
      </c>
      <c r="J462" t="s">
        <v>155</v>
      </c>
      <c r="K462" t="s">
        <v>22</v>
      </c>
      <c r="L462">
        <v>0</v>
      </c>
      <c r="M462">
        <v>2</v>
      </c>
      <c r="N462">
        <v>0.3</v>
      </c>
      <c r="O462">
        <v>3.4</v>
      </c>
      <c r="P462" t="s">
        <v>95</v>
      </c>
      <c r="Q462" t="str">
        <f t="shared" si="7"/>
        <v/>
      </c>
    </row>
    <row r="463" spans="1:17" x14ac:dyDescent="0.3">
      <c r="A463">
        <v>2023</v>
      </c>
      <c r="B463" s="1">
        <v>45018</v>
      </c>
      <c r="C463" s="2">
        <v>0.52083333333333337</v>
      </c>
      <c r="D463" t="s">
        <v>16</v>
      </c>
      <c r="E463" t="s">
        <v>17</v>
      </c>
      <c r="F463" t="s">
        <v>18</v>
      </c>
      <c r="G463" t="s">
        <v>204</v>
      </c>
      <c r="H463" t="s">
        <v>20</v>
      </c>
      <c r="I463" t="s">
        <v>93</v>
      </c>
      <c r="J463" t="s">
        <v>117</v>
      </c>
      <c r="K463" t="s">
        <v>27</v>
      </c>
      <c r="L463">
        <v>1</v>
      </c>
      <c r="M463">
        <v>1</v>
      </c>
      <c r="N463">
        <v>0.9</v>
      </c>
      <c r="O463">
        <v>0.6</v>
      </c>
      <c r="P463">
        <v>1365</v>
      </c>
      <c r="Q463" t="str">
        <f t="shared" si="7"/>
        <v/>
      </c>
    </row>
    <row r="464" spans="1:17" x14ac:dyDescent="0.3">
      <c r="A464">
        <v>2023</v>
      </c>
      <c r="B464" s="1">
        <v>45048</v>
      </c>
      <c r="C464" s="2">
        <v>0.5</v>
      </c>
      <c r="D464" t="s">
        <v>28</v>
      </c>
      <c r="E464" t="s">
        <v>17</v>
      </c>
      <c r="F464" t="s">
        <v>18</v>
      </c>
      <c r="G464" t="s">
        <v>57</v>
      </c>
      <c r="H464" t="s">
        <v>20</v>
      </c>
      <c r="I464" t="s">
        <v>87</v>
      </c>
      <c r="J464" t="s">
        <v>23</v>
      </c>
      <c r="K464" t="s">
        <v>36</v>
      </c>
      <c r="L464">
        <v>0</v>
      </c>
      <c r="M464">
        <v>0</v>
      </c>
      <c r="N464">
        <v>2.1</v>
      </c>
      <c r="O464">
        <v>0.4</v>
      </c>
      <c r="P464">
        <v>5040</v>
      </c>
      <c r="Q464" t="str">
        <f t="shared" si="7"/>
        <v/>
      </c>
    </row>
    <row r="465" spans="1:17" x14ac:dyDescent="0.3">
      <c r="A465">
        <v>2023</v>
      </c>
      <c r="B465" s="1">
        <v>45048</v>
      </c>
      <c r="C465" s="2">
        <v>0.52083333333333337</v>
      </c>
      <c r="D465" t="s">
        <v>28</v>
      </c>
      <c r="E465" t="s">
        <v>17</v>
      </c>
      <c r="F465" t="s">
        <v>18</v>
      </c>
      <c r="G465" t="s">
        <v>206</v>
      </c>
      <c r="H465" t="s">
        <v>20</v>
      </c>
      <c r="I465" t="s">
        <v>213</v>
      </c>
      <c r="J465" t="s">
        <v>32</v>
      </c>
      <c r="K465" t="s">
        <v>31</v>
      </c>
      <c r="L465">
        <v>2</v>
      </c>
      <c r="M465">
        <v>3</v>
      </c>
      <c r="N465">
        <v>1.1000000000000001</v>
      </c>
      <c r="O465">
        <v>0.7</v>
      </c>
      <c r="P465" t="s">
        <v>95</v>
      </c>
      <c r="Q465" t="str">
        <f t="shared" si="7"/>
        <v/>
      </c>
    </row>
    <row r="466" spans="1:17" x14ac:dyDescent="0.3">
      <c r="A466">
        <v>2023</v>
      </c>
      <c r="B466" s="1">
        <v>45048</v>
      </c>
      <c r="C466" s="2">
        <v>0.58333333333333337</v>
      </c>
      <c r="D466" t="s">
        <v>28</v>
      </c>
      <c r="E466" t="s">
        <v>17</v>
      </c>
      <c r="F466" t="s">
        <v>18</v>
      </c>
      <c r="G466" t="s">
        <v>37</v>
      </c>
      <c r="H466" t="s">
        <v>20</v>
      </c>
      <c r="I466" t="s">
        <v>71</v>
      </c>
      <c r="J466" t="s">
        <v>39</v>
      </c>
      <c r="K466" t="s">
        <v>40</v>
      </c>
      <c r="L466">
        <v>2</v>
      </c>
      <c r="M466">
        <v>0</v>
      </c>
      <c r="N466">
        <v>0.7</v>
      </c>
      <c r="O466">
        <v>0.5</v>
      </c>
      <c r="P466" t="s">
        <v>95</v>
      </c>
      <c r="Q466" t="str">
        <f t="shared" si="7"/>
        <v/>
      </c>
    </row>
    <row r="467" spans="1:17" x14ac:dyDescent="0.3">
      <c r="A467">
        <v>2023</v>
      </c>
      <c r="B467" s="1">
        <v>45048</v>
      </c>
      <c r="C467" s="2">
        <v>0.78125</v>
      </c>
      <c r="D467" t="s">
        <v>28</v>
      </c>
      <c r="E467" t="s">
        <v>17</v>
      </c>
      <c r="F467" t="s">
        <v>18</v>
      </c>
      <c r="G467" t="s">
        <v>121</v>
      </c>
      <c r="H467" t="s">
        <v>20</v>
      </c>
      <c r="I467" t="s">
        <v>129</v>
      </c>
      <c r="J467" t="s">
        <v>44</v>
      </c>
      <c r="K467" t="s">
        <v>43</v>
      </c>
      <c r="L467">
        <v>0</v>
      </c>
      <c r="M467">
        <v>0</v>
      </c>
      <c r="N467">
        <v>0.1</v>
      </c>
      <c r="O467">
        <v>1.6</v>
      </c>
      <c r="P467">
        <v>2632</v>
      </c>
      <c r="Q467">
        <f t="shared" si="7"/>
        <v>467</v>
      </c>
    </row>
    <row r="468" spans="1:17" x14ac:dyDescent="0.3">
      <c r="A468">
        <v>2023</v>
      </c>
      <c r="B468" s="1">
        <v>45232</v>
      </c>
      <c r="C468" s="2">
        <v>0.52083333333333337</v>
      </c>
      <c r="D468" t="s">
        <v>16</v>
      </c>
      <c r="E468" t="s">
        <v>17</v>
      </c>
      <c r="F468" t="s">
        <v>18</v>
      </c>
      <c r="G468" t="s">
        <v>63</v>
      </c>
      <c r="H468" t="s">
        <v>20</v>
      </c>
      <c r="I468" t="s">
        <v>21</v>
      </c>
      <c r="J468" t="s">
        <v>22</v>
      </c>
      <c r="K468" t="s">
        <v>43</v>
      </c>
      <c r="L468">
        <v>2</v>
      </c>
      <c r="M468">
        <v>1</v>
      </c>
      <c r="N468">
        <v>2.2999999999999998</v>
      </c>
      <c r="O468">
        <v>0.3</v>
      </c>
      <c r="P468">
        <v>4542</v>
      </c>
      <c r="Q468">
        <f t="shared" si="7"/>
        <v>468</v>
      </c>
    </row>
    <row r="469" spans="1:17" x14ac:dyDescent="0.3">
      <c r="A469">
        <v>2023</v>
      </c>
      <c r="B469" s="1">
        <v>45262</v>
      </c>
      <c r="C469" s="2">
        <v>0.5</v>
      </c>
      <c r="D469" t="s">
        <v>28</v>
      </c>
      <c r="E469" t="s">
        <v>17</v>
      </c>
      <c r="F469" t="s">
        <v>18</v>
      </c>
      <c r="G469" t="s">
        <v>157</v>
      </c>
      <c r="H469" t="s">
        <v>20</v>
      </c>
      <c r="I469" t="s">
        <v>48</v>
      </c>
      <c r="J469" t="s">
        <v>32</v>
      </c>
      <c r="K469" t="s">
        <v>23</v>
      </c>
      <c r="L469">
        <v>1</v>
      </c>
      <c r="M469">
        <v>2</v>
      </c>
      <c r="N469">
        <v>0.3</v>
      </c>
      <c r="O469">
        <v>0.8</v>
      </c>
      <c r="P469" t="s">
        <v>95</v>
      </c>
      <c r="Q469" t="str">
        <f t="shared" si="7"/>
        <v/>
      </c>
    </row>
    <row r="470" spans="1:17" x14ac:dyDescent="0.3">
      <c r="A470">
        <v>2023</v>
      </c>
      <c r="B470" s="1">
        <v>45262</v>
      </c>
      <c r="C470" s="2">
        <v>0.58333333333333337</v>
      </c>
      <c r="D470" t="s">
        <v>28</v>
      </c>
      <c r="E470" t="s">
        <v>17</v>
      </c>
      <c r="F470" t="s">
        <v>18</v>
      </c>
      <c r="G470" t="s">
        <v>159</v>
      </c>
      <c r="H470" t="s">
        <v>20</v>
      </c>
      <c r="I470" t="s">
        <v>171</v>
      </c>
      <c r="J470" t="s">
        <v>27</v>
      </c>
      <c r="K470" t="s">
        <v>117</v>
      </c>
      <c r="L470">
        <v>2</v>
      </c>
      <c r="M470">
        <v>6</v>
      </c>
      <c r="N470">
        <v>1.1000000000000001</v>
      </c>
      <c r="O470">
        <v>2.2999999999999998</v>
      </c>
      <c r="P470">
        <v>2593</v>
      </c>
      <c r="Q470" t="str">
        <f t="shared" si="7"/>
        <v/>
      </c>
    </row>
    <row r="471" spans="1:17" x14ac:dyDescent="0.3">
      <c r="A471">
        <v>2023</v>
      </c>
      <c r="B471" s="1">
        <v>45262</v>
      </c>
      <c r="C471" s="2">
        <v>0.58333333333333337</v>
      </c>
      <c r="D471" t="s">
        <v>28</v>
      </c>
      <c r="E471" t="s">
        <v>17</v>
      </c>
      <c r="F471" t="s">
        <v>18</v>
      </c>
      <c r="G471" t="s">
        <v>37</v>
      </c>
      <c r="H471" t="s">
        <v>20</v>
      </c>
      <c r="I471" t="s">
        <v>129</v>
      </c>
      <c r="J471" t="s">
        <v>39</v>
      </c>
      <c r="K471" t="s">
        <v>155</v>
      </c>
      <c r="L471">
        <v>0</v>
      </c>
      <c r="M471">
        <v>1</v>
      </c>
      <c r="N471">
        <v>0.8</v>
      </c>
      <c r="O471">
        <v>0.6</v>
      </c>
      <c r="P471" t="s">
        <v>95</v>
      </c>
      <c r="Q471" t="str">
        <f t="shared" si="7"/>
        <v/>
      </c>
    </row>
    <row r="472" spans="1:17" x14ac:dyDescent="0.3">
      <c r="A472">
        <v>2023</v>
      </c>
      <c r="B472" s="1">
        <v>45049</v>
      </c>
      <c r="C472" s="2">
        <v>0.52083333333333337</v>
      </c>
      <c r="D472" t="s">
        <v>28</v>
      </c>
      <c r="E472" t="s">
        <v>17</v>
      </c>
      <c r="F472" t="s">
        <v>18</v>
      </c>
      <c r="G472" t="s">
        <v>57</v>
      </c>
      <c r="H472" t="s">
        <v>20</v>
      </c>
      <c r="I472" t="s">
        <v>225</v>
      </c>
      <c r="J472" t="s">
        <v>23</v>
      </c>
      <c r="K472" t="s">
        <v>155</v>
      </c>
      <c r="L472">
        <v>5</v>
      </c>
      <c r="M472">
        <v>1</v>
      </c>
      <c r="N472">
        <v>3.5</v>
      </c>
      <c r="O472">
        <v>0.2</v>
      </c>
      <c r="P472">
        <v>3600</v>
      </c>
      <c r="Q472" t="str">
        <f t="shared" si="7"/>
        <v/>
      </c>
    </row>
    <row r="473" spans="1:17" x14ac:dyDescent="0.3">
      <c r="A473">
        <v>2023</v>
      </c>
      <c r="B473" s="1">
        <v>45049</v>
      </c>
      <c r="C473" s="2">
        <v>0.54166666666666663</v>
      </c>
      <c r="D473" t="s">
        <v>28</v>
      </c>
      <c r="E473" t="s">
        <v>17</v>
      </c>
      <c r="F473" t="s">
        <v>18</v>
      </c>
      <c r="G473" t="s">
        <v>77</v>
      </c>
      <c r="H473" t="s">
        <v>20</v>
      </c>
      <c r="I473" t="s">
        <v>48</v>
      </c>
      <c r="J473" t="s">
        <v>36</v>
      </c>
      <c r="K473" t="s">
        <v>117</v>
      </c>
      <c r="L473">
        <v>0</v>
      </c>
      <c r="M473">
        <v>2</v>
      </c>
      <c r="N473">
        <v>0.4</v>
      </c>
      <c r="O473">
        <v>1.1000000000000001</v>
      </c>
      <c r="P473" t="s">
        <v>95</v>
      </c>
      <c r="Q473" t="str">
        <f t="shared" si="7"/>
        <v/>
      </c>
    </row>
    <row r="474" spans="1:17" x14ac:dyDescent="0.3">
      <c r="A474">
        <v>2023</v>
      </c>
      <c r="B474" s="1">
        <v>45049</v>
      </c>
      <c r="C474" s="2">
        <v>0.58333333333333337</v>
      </c>
      <c r="D474" t="s">
        <v>28</v>
      </c>
      <c r="E474" t="s">
        <v>17</v>
      </c>
      <c r="F474" t="s">
        <v>18</v>
      </c>
      <c r="G474" t="s">
        <v>160</v>
      </c>
      <c r="H474" t="s">
        <v>20</v>
      </c>
      <c r="I474" t="s">
        <v>62</v>
      </c>
      <c r="J474" t="s">
        <v>40</v>
      </c>
      <c r="K474" t="s">
        <v>44</v>
      </c>
      <c r="L474">
        <v>2</v>
      </c>
      <c r="M474">
        <v>1</v>
      </c>
      <c r="N474">
        <v>1.2</v>
      </c>
      <c r="O474">
        <v>0.9</v>
      </c>
      <c r="P474" t="s">
        <v>95</v>
      </c>
      <c r="Q474" t="str">
        <f t="shared" si="7"/>
        <v/>
      </c>
    </row>
    <row r="475" spans="1:17" x14ac:dyDescent="0.3">
      <c r="A475">
        <v>2023</v>
      </c>
      <c r="B475" s="1">
        <v>45049</v>
      </c>
      <c r="C475" s="2">
        <v>0.58333333333333337</v>
      </c>
      <c r="D475" t="s">
        <v>28</v>
      </c>
      <c r="E475" t="s">
        <v>17</v>
      </c>
      <c r="F475" t="s">
        <v>18</v>
      </c>
      <c r="G475" t="s">
        <v>63</v>
      </c>
      <c r="H475" t="s">
        <v>20</v>
      </c>
      <c r="I475" t="s">
        <v>213</v>
      </c>
      <c r="J475" t="s">
        <v>22</v>
      </c>
      <c r="K475" t="s">
        <v>32</v>
      </c>
      <c r="L475">
        <v>3</v>
      </c>
      <c r="M475">
        <v>1</v>
      </c>
      <c r="N475">
        <v>2.4</v>
      </c>
      <c r="O475">
        <v>0.8</v>
      </c>
      <c r="P475" t="s">
        <v>95</v>
      </c>
      <c r="Q475" t="str">
        <f t="shared" si="7"/>
        <v/>
      </c>
    </row>
    <row r="476" spans="1:17" x14ac:dyDescent="0.3">
      <c r="A476">
        <v>2023</v>
      </c>
      <c r="B476" s="1">
        <v>45141</v>
      </c>
      <c r="C476" s="2">
        <v>0.80208333333333337</v>
      </c>
      <c r="D476" t="s">
        <v>85</v>
      </c>
      <c r="E476" t="s">
        <v>17</v>
      </c>
      <c r="F476" t="s">
        <v>18</v>
      </c>
      <c r="G476" t="s">
        <v>41</v>
      </c>
      <c r="H476" t="s">
        <v>20</v>
      </c>
      <c r="I476" t="s">
        <v>87</v>
      </c>
      <c r="J476" t="s">
        <v>43</v>
      </c>
      <c r="K476" t="s">
        <v>39</v>
      </c>
      <c r="L476">
        <v>2</v>
      </c>
      <c r="M476">
        <v>0</v>
      </c>
      <c r="N476">
        <v>2.6</v>
      </c>
      <c r="O476">
        <v>0.2</v>
      </c>
      <c r="P476" t="s">
        <v>95</v>
      </c>
      <c r="Q476">
        <f t="shared" si="7"/>
        <v>476</v>
      </c>
    </row>
    <row r="477" spans="1:17" x14ac:dyDescent="0.3">
      <c r="A477">
        <v>2023</v>
      </c>
      <c r="B477" s="1">
        <v>45141</v>
      </c>
      <c r="C477" s="2">
        <v>0.8125</v>
      </c>
      <c r="D477" t="s">
        <v>85</v>
      </c>
      <c r="E477" t="s">
        <v>17</v>
      </c>
      <c r="F477" t="s">
        <v>18</v>
      </c>
      <c r="G477" t="s">
        <v>69</v>
      </c>
      <c r="H477" t="s">
        <v>20</v>
      </c>
      <c r="I477" t="s">
        <v>213</v>
      </c>
      <c r="J477" t="s">
        <v>31</v>
      </c>
      <c r="K477" t="s">
        <v>27</v>
      </c>
      <c r="L477">
        <v>3</v>
      </c>
      <c r="M477">
        <v>1</v>
      </c>
      <c r="N477">
        <v>2.8</v>
      </c>
      <c r="O477">
        <v>0.3</v>
      </c>
      <c r="P477">
        <v>916</v>
      </c>
      <c r="Q477" t="str">
        <f t="shared" si="7"/>
        <v/>
      </c>
    </row>
    <row r="478" spans="1:17" x14ac:dyDescent="0.3">
      <c r="A478">
        <v>2023</v>
      </c>
      <c r="B478" s="1">
        <v>45263</v>
      </c>
      <c r="C478" s="2">
        <v>0.52083333333333337</v>
      </c>
      <c r="D478" t="s">
        <v>28</v>
      </c>
      <c r="E478" t="s">
        <v>17</v>
      </c>
      <c r="F478" t="s">
        <v>18</v>
      </c>
      <c r="G478" t="s">
        <v>69</v>
      </c>
      <c r="H478" t="s">
        <v>20</v>
      </c>
      <c r="I478" t="s">
        <v>202</v>
      </c>
      <c r="J478" t="s">
        <v>31</v>
      </c>
      <c r="K478" t="s">
        <v>23</v>
      </c>
      <c r="L478">
        <v>1</v>
      </c>
      <c r="M478">
        <v>0</v>
      </c>
      <c r="N478">
        <v>1.1000000000000001</v>
      </c>
      <c r="O478">
        <v>0.8</v>
      </c>
      <c r="P478">
        <v>3277</v>
      </c>
      <c r="Q478" t="str">
        <f t="shared" si="7"/>
        <v/>
      </c>
    </row>
    <row r="479" spans="1:17" x14ac:dyDescent="0.3">
      <c r="A479">
        <v>2023</v>
      </c>
      <c r="B479" s="1">
        <v>45263</v>
      </c>
      <c r="C479" s="2">
        <v>0.58333333333333337</v>
      </c>
      <c r="D479" t="s">
        <v>28</v>
      </c>
      <c r="E479" t="s">
        <v>17</v>
      </c>
      <c r="F479" t="s">
        <v>18</v>
      </c>
      <c r="G479" t="s">
        <v>118</v>
      </c>
      <c r="H479" t="s">
        <v>20</v>
      </c>
      <c r="I479" t="s">
        <v>226</v>
      </c>
      <c r="J479" t="s">
        <v>27</v>
      </c>
      <c r="K479" t="s">
        <v>22</v>
      </c>
      <c r="L479">
        <v>1</v>
      </c>
      <c r="M479">
        <v>2</v>
      </c>
      <c r="N479">
        <v>0.4</v>
      </c>
      <c r="O479">
        <v>2.7</v>
      </c>
      <c r="P479">
        <v>3500</v>
      </c>
      <c r="Q479" t="str">
        <f t="shared" si="7"/>
        <v/>
      </c>
    </row>
    <row r="480" spans="1:17" x14ac:dyDescent="0.3">
      <c r="A480">
        <v>2023</v>
      </c>
      <c r="B480" s="1">
        <v>45263</v>
      </c>
      <c r="C480" s="2">
        <v>0.58333333333333337</v>
      </c>
      <c r="D480" t="s">
        <v>28</v>
      </c>
      <c r="E480" t="s">
        <v>17</v>
      </c>
      <c r="F480" t="s">
        <v>18</v>
      </c>
      <c r="G480" t="s">
        <v>37</v>
      </c>
      <c r="H480" t="s">
        <v>20</v>
      </c>
      <c r="I480" t="s">
        <v>71</v>
      </c>
      <c r="J480" t="s">
        <v>39</v>
      </c>
      <c r="K480" t="s">
        <v>32</v>
      </c>
      <c r="L480">
        <v>2</v>
      </c>
      <c r="M480">
        <v>1</v>
      </c>
      <c r="N480">
        <v>0.8</v>
      </c>
      <c r="O480">
        <v>0.6</v>
      </c>
      <c r="P480" t="s">
        <v>95</v>
      </c>
      <c r="Q480" t="str">
        <f t="shared" si="7"/>
        <v/>
      </c>
    </row>
    <row r="481" spans="1:17" x14ac:dyDescent="0.3">
      <c r="A481">
        <v>2023</v>
      </c>
      <c r="B481" s="1">
        <v>45263</v>
      </c>
      <c r="C481" s="2">
        <v>0.625</v>
      </c>
      <c r="D481" t="s">
        <v>28</v>
      </c>
      <c r="E481" t="s">
        <v>17</v>
      </c>
      <c r="F481" t="s">
        <v>18</v>
      </c>
      <c r="G481" t="s">
        <v>162</v>
      </c>
      <c r="H481" t="s">
        <v>20</v>
      </c>
      <c r="I481" t="s">
        <v>227</v>
      </c>
      <c r="J481" t="s">
        <v>155</v>
      </c>
      <c r="K481" t="s">
        <v>36</v>
      </c>
      <c r="L481">
        <v>0</v>
      </c>
      <c r="M481">
        <v>0</v>
      </c>
      <c r="N481">
        <v>0.9</v>
      </c>
      <c r="O481">
        <v>1.7</v>
      </c>
      <c r="P481">
        <v>1237</v>
      </c>
      <c r="Q481" t="str">
        <f t="shared" si="7"/>
        <v/>
      </c>
    </row>
    <row r="482" spans="1:17" x14ac:dyDescent="0.3">
      <c r="A482">
        <v>2023</v>
      </c>
      <c r="B482" s="1">
        <v>45263</v>
      </c>
      <c r="C482" s="2">
        <v>0.625</v>
      </c>
      <c r="D482" t="s">
        <v>28</v>
      </c>
      <c r="E482" t="s">
        <v>17</v>
      </c>
      <c r="F482" t="s">
        <v>18</v>
      </c>
      <c r="G482" t="s">
        <v>121</v>
      </c>
      <c r="H482" t="s">
        <v>20</v>
      </c>
      <c r="I482" t="s">
        <v>182</v>
      </c>
      <c r="J482" t="s">
        <v>44</v>
      </c>
      <c r="K482" t="s">
        <v>117</v>
      </c>
      <c r="L482">
        <v>1</v>
      </c>
      <c r="M482">
        <v>2</v>
      </c>
      <c r="N482">
        <v>1.4</v>
      </c>
      <c r="O482">
        <v>0.8</v>
      </c>
      <c r="P482" t="s">
        <v>95</v>
      </c>
      <c r="Q482" t="str">
        <f t="shared" si="7"/>
        <v/>
      </c>
    </row>
    <row r="483" spans="1:17" x14ac:dyDescent="0.3">
      <c r="A483">
        <v>2023</v>
      </c>
      <c r="B483" s="1">
        <v>45263</v>
      </c>
      <c r="C483" s="2">
        <v>0.78125</v>
      </c>
      <c r="D483" t="s">
        <v>28</v>
      </c>
      <c r="E483" t="s">
        <v>17</v>
      </c>
      <c r="F483" t="s">
        <v>18</v>
      </c>
      <c r="G483" t="s">
        <v>41</v>
      </c>
      <c r="H483" t="s">
        <v>20</v>
      </c>
      <c r="I483" t="s">
        <v>48</v>
      </c>
      <c r="J483" t="s">
        <v>43</v>
      </c>
      <c r="K483" t="s">
        <v>40</v>
      </c>
      <c r="L483">
        <v>4</v>
      </c>
      <c r="M483">
        <v>0</v>
      </c>
      <c r="N483">
        <v>4.2</v>
      </c>
      <c r="O483">
        <v>0.2</v>
      </c>
      <c r="P483">
        <v>3964</v>
      </c>
      <c r="Q483">
        <f t="shared" si="7"/>
        <v>483</v>
      </c>
    </row>
    <row r="484" spans="1:17" x14ac:dyDescent="0.3">
      <c r="A484">
        <v>2023</v>
      </c>
      <c r="B484" t="s">
        <v>228</v>
      </c>
      <c r="C484" s="2">
        <v>0.79166666666666663</v>
      </c>
      <c r="D484" t="s">
        <v>85</v>
      </c>
      <c r="E484" t="s">
        <v>17</v>
      </c>
      <c r="F484" t="s">
        <v>18</v>
      </c>
      <c r="G484" t="s">
        <v>206</v>
      </c>
      <c r="H484" t="s">
        <v>20</v>
      </c>
      <c r="I484" t="s">
        <v>226</v>
      </c>
      <c r="J484" t="s">
        <v>32</v>
      </c>
      <c r="K484" t="s">
        <v>155</v>
      </c>
      <c r="L484">
        <v>1</v>
      </c>
      <c r="M484">
        <v>0</v>
      </c>
      <c r="N484">
        <v>0.6</v>
      </c>
      <c r="O484">
        <v>0.4</v>
      </c>
      <c r="P484" t="s">
        <v>95</v>
      </c>
      <c r="Q484" t="str">
        <f t="shared" si="7"/>
        <v/>
      </c>
    </row>
    <row r="485" spans="1:17" x14ac:dyDescent="0.3">
      <c r="A485">
        <v>2023</v>
      </c>
      <c r="B485" t="s">
        <v>229</v>
      </c>
      <c r="C485" s="2">
        <v>0.8125</v>
      </c>
      <c r="D485" t="s">
        <v>83</v>
      </c>
      <c r="E485" t="s">
        <v>17</v>
      </c>
      <c r="F485" t="s">
        <v>18</v>
      </c>
      <c r="G485" t="s">
        <v>77</v>
      </c>
      <c r="H485" t="s">
        <v>20</v>
      </c>
      <c r="I485" t="s">
        <v>176</v>
      </c>
      <c r="J485" t="s">
        <v>36</v>
      </c>
      <c r="K485" t="s">
        <v>39</v>
      </c>
      <c r="L485">
        <v>1</v>
      </c>
      <c r="M485">
        <v>1</v>
      </c>
      <c r="N485">
        <v>1.3</v>
      </c>
      <c r="O485">
        <v>1.5</v>
      </c>
      <c r="P485">
        <v>22161</v>
      </c>
      <c r="Q485" t="str">
        <f t="shared" si="7"/>
        <v/>
      </c>
    </row>
    <row r="486" spans="1:17" x14ac:dyDescent="0.3">
      <c r="A486">
        <v>2023</v>
      </c>
      <c r="B486" t="s">
        <v>230</v>
      </c>
      <c r="C486" s="2">
        <v>0.625</v>
      </c>
      <c r="D486" t="s">
        <v>16</v>
      </c>
      <c r="E486" t="s">
        <v>17</v>
      </c>
      <c r="F486" t="s">
        <v>18</v>
      </c>
      <c r="G486" t="s">
        <v>206</v>
      </c>
      <c r="H486" t="s">
        <v>20</v>
      </c>
      <c r="I486" t="s">
        <v>93</v>
      </c>
      <c r="J486" t="s">
        <v>32</v>
      </c>
      <c r="K486" t="s">
        <v>43</v>
      </c>
      <c r="L486">
        <v>1</v>
      </c>
      <c r="M486">
        <v>5</v>
      </c>
      <c r="N486">
        <v>1</v>
      </c>
      <c r="O486">
        <v>3</v>
      </c>
      <c r="P486" t="s">
        <v>95</v>
      </c>
      <c r="Q486">
        <f t="shared" si="7"/>
        <v>486</v>
      </c>
    </row>
    <row r="487" spans="1:17" x14ac:dyDescent="0.3">
      <c r="A487">
        <v>2023</v>
      </c>
      <c r="B487" t="s">
        <v>230</v>
      </c>
      <c r="C487" s="2">
        <v>0.72916666666666663</v>
      </c>
      <c r="D487" t="s">
        <v>16</v>
      </c>
      <c r="E487" t="s">
        <v>17</v>
      </c>
      <c r="F487" t="s">
        <v>18</v>
      </c>
      <c r="G487" t="s">
        <v>189</v>
      </c>
      <c r="H487" t="s">
        <v>20</v>
      </c>
      <c r="I487" t="s">
        <v>87</v>
      </c>
      <c r="J487" t="s">
        <v>23</v>
      </c>
      <c r="K487" t="s">
        <v>44</v>
      </c>
      <c r="L487">
        <v>4</v>
      </c>
      <c r="M487">
        <v>0</v>
      </c>
      <c r="N487">
        <v>2.2999999999999998</v>
      </c>
      <c r="O487">
        <v>0.5</v>
      </c>
      <c r="P487">
        <v>27919</v>
      </c>
      <c r="Q487" t="str">
        <f t="shared" si="7"/>
        <v/>
      </c>
    </row>
    <row r="488" spans="1:17" x14ac:dyDescent="0.3">
      <c r="A488">
        <v>2023</v>
      </c>
      <c r="B488" t="s">
        <v>231</v>
      </c>
      <c r="C488" s="2">
        <v>0.52777777777777779</v>
      </c>
      <c r="D488" t="s">
        <v>28</v>
      </c>
      <c r="E488" t="s">
        <v>17</v>
      </c>
      <c r="F488" t="s">
        <v>18</v>
      </c>
      <c r="G488" t="s">
        <v>63</v>
      </c>
      <c r="H488" t="s">
        <v>20</v>
      </c>
      <c r="I488" t="s">
        <v>54</v>
      </c>
      <c r="J488" t="s">
        <v>22</v>
      </c>
      <c r="K488" t="s">
        <v>31</v>
      </c>
      <c r="L488">
        <v>2</v>
      </c>
      <c r="M488">
        <v>0</v>
      </c>
      <c r="N488">
        <v>0.9</v>
      </c>
      <c r="O488">
        <v>0.6</v>
      </c>
      <c r="P488">
        <v>5222</v>
      </c>
      <c r="Q488" t="str">
        <f t="shared" si="7"/>
        <v/>
      </c>
    </row>
    <row r="489" spans="1:17" x14ac:dyDescent="0.3">
      <c r="A489">
        <v>2023</v>
      </c>
      <c r="B489" t="s">
        <v>231</v>
      </c>
      <c r="C489" s="2">
        <v>0.58333333333333337</v>
      </c>
      <c r="D489" t="s">
        <v>28</v>
      </c>
      <c r="E489" t="s">
        <v>17</v>
      </c>
      <c r="F489" t="s">
        <v>18</v>
      </c>
      <c r="G489" t="s">
        <v>160</v>
      </c>
      <c r="H489" t="s">
        <v>20</v>
      </c>
      <c r="I489" t="s">
        <v>232</v>
      </c>
      <c r="J489" t="s">
        <v>40</v>
      </c>
      <c r="K489" t="s">
        <v>27</v>
      </c>
      <c r="L489">
        <v>2</v>
      </c>
      <c r="M489">
        <v>2</v>
      </c>
      <c r="N489">
        <v>1.7</v>
      </c>
      <c r="O489">
        <v>2.2000000000000002</v>
      </c>
      <c r="P489" t="s">
        <v>95</v>
      </c>
      <c r="Q489" t="str">
        <f t="shared" si="7"/>
        <v/>
      </c>
    </row>
    <row r="490" spans="1:17" x14ac:dyDescent="0.3">
      <c r="A490">
        <v>2023</v>
      </c>
      <c r="B490" t="s">
        <v>231</v>
      </c>
      <c r="C490" s="2">
        <v>0.58333333333333337</v>
      </c>
      <c r="D490" t="s">
        <v>28</v>
      </c>
      <c r="E490" t="s">
        <v>17</v>
      </c>
      <c r="F490" t="s">
        <v>18</v>
      </c>
      <c r="G490" t="s">
        <v>116</v>
      </c>
      <c r="H490" t="s">
        <v>20</v>
      </c>
      <c r="I490" t="s">
        <v>71</v>
      </c>
      <c r="J490" t="s">
        <v>117</v>
      </c>
      <c r="K490" t="s">
        <v>155</v>
      </c>
      <c r="L490">
        <v>5</v>
      </c>
      <c r="M490">
        <v>0</v>
      </c>
      <c r="N490">
        <v>2</v>
      </c>
      <c r="O490">
        <v>0.9</v>
      </c>
      <c r="P490">
        <v>6489</v>
      </c>
      <c r="Q490" t="str">
        <f t="shared" si="7"/>
        <v/>
      </c>
    </row>
    <row r="491" spans="1:17" x14ac:dyDescent="0.3">
      <c r="A491">
        <v>2023</v>
      </c>
      <c r="B491" s="1">
        <v>44930</v>
      </c>
      <c r="C491" s="2">
        <v>0.47916666666666669</v>
      </c>
      <c r="D491" t="s">
        <v>16</v>
      </c>
      <c r="E491" t="s">
        <v>17</v>
      </c>
      <c r="F491" t="s">
        <v>18</v>
      </c>
      <c r="G491" t="s">
        <v>118</v>
      </c>
      <c r="H491" t="s">
        <v>20</v>
      </c>
      <c r="I491" t="s">
        <v>227</v>
      </c>
      <c r="J491" t="s">
        <v>27</v>
      </c>
      <c r="K491" t="s">
        <v>23</v>
      </c>
      <c r="L491">
        <v>0</v>
      </c>
      <c r="M491">
        <v>4</v>
      </c>
      <c r="N491">
        <v>0.6</v>
      </c>
      <c r="O491">
        <v>2.2999999999999998</v>
      </c>
      <c r="P491">
        <v>4375</v>
      </c>
      <c r="Q491" t="str">
        <f t="shared" si="7"/>
        <v/>
      </c>
    </row>
    <row r="492" spans="1:17" x14ac:dyDescent="0.3">
      <c r="A492">
        <v>2023</v>
      </c>
      <c r="B492" s="1">
        <v>44961</v>
      </c>
      <c r="C492" s="2">
        <v>0.52083333333333337</v>
      </c>
      <c r="D492" t="s">
        <v>28</v>
      </c>
      <c r="E492" t="s">
        <v>17</v>
      </c>
      <c r="F492" t="s">
        <v>18</v>
      </c>
      <c r="G492" t="s">
        <v>41</v>
      </c>
      <c r="H492" t="s">
        <v>20</v>
      </c>
      <c r="I492" t="s">
        <v>213</v>
      </c>
      <c r="J492" t="s">
        <v>43</v>
      </c>
      <c r="K492" t="s">
        <v>22</v>
      </c>
      <c r="L492">
        <v>2</v>
      </c>
      <c r="M492">
        <v>1</v>
      </c>
      <c r="N492">
        <v>1</v>
      </c>
      <c r="O492">
        <v>1.4</v>
      </c>
      <c r="P492">
        <v>3980</v>
      </c>
      <c r="Q492">
        <f t="shared" si="7"/>
        <v>492</v>
      </c>
    </row>
    <row r="493" spans="1:17" x14ac:dyDescent="0.3">
      <c r="A493">
        <v>2023</v>
      </c>
      <c r="B493" s="1">
        <v>44961</v>
      </c>
      <c r="C493" s="2">
        <v>0.54166666666666663</v>
      </c>
      <c r="D493" t="s">
        <v>28</v>
      </c>
      <c r="E493" t="s">
        <v>17</v>
      </c>
      <c r="F493" t="s">
        <v>18</v>
      </c>
      <c r="G493" t="s">
        <v>77</v>
      </c>
      <c r="H493" t="s">
        <v>20</v>
      </c>
      <c r="I493" t="s">
        <v>62</v>
      </c>
      <c r="J493" t="s">
        <v>36</v>
      </c>
      <c r="K493" t="s">
        <v>32</v>
      </c>
      <c r="L493">
        <v>2</v>
      </c>
      <c r="M493">
        <v>1</v>
      </c>
      <c r="N493">
        <v>0.7</v>
      </c>
      <c r="O493">
        <v>0.4</v>
      </c>
      <c r="P493" t="s">
        <v>95</v>
      </c>
      <c r="Q493" t="str">
        <f t="shared" si="7"/>
        <v/>
      </c>
    </row>
    <row r="494" spans="1:17" x14ac:dyDescent="0.3">
      <c r="A494">
        <v>2023</v>
      </c>
      <c r="B494" s="1">
        <v>44961</v>
      </c>
      <c r="C494" s="2">
        <v>0.625</v>
      </c>
      <c r="D494" t="s">
        <v>28</v>
      </c>
      <c r="E494" t="s">
        <v>17</v>
      </c>
      <c r="F494" t="s">
        <v>18</v>
      </c>
      <c r="G494" t="s">
        <v>162</v>
      </c>
      <c r="H494" t="s">
        <v>20</v>
      </c>
      <c r="I494" t="s">
        <v>129</v>
      </c>
      <c r="J494" t="s">
        <v>155</v>
      </c>
      <c r="K494" t="s">
        <v>40</v>
      </c>
      <c r="L494">
        <v>2</v>
      </c>
      <c r="M494">
        <v>1</v>
      </c>
      <c r="N494">
        <v>1.2</v>
      </c>
      <c r="O494">
        <v>0.5</v>
      </c>
      <c r="P494" t="s">
        <v>95</v>
      </c>
      <c r="Q494" t="str">
        <f t="shared" si="7"/>
        <v/>
      </c>
    </row>
    <row r="495" spans="1:17" x14ac:dyDescent="0.3">
      <c r="A495">
        <v>2023</v>
      </c>
      <c r="B495" s="1">
        <v>44961</v>
      </c>
      <c r="C495" s="2">
        <v>0.70833333333333337</v>
      </c>
      <c r="D495" t="s">
        <v>28</v>
      </c>
      <c r="E495" t="s">
        <v>17</v>
      </c>
      <c r="F495" t="s">
        <v>18</v>
      </c>
      <c r="G495" t="s">
        <v>121</v>
      </c>
      <c r="H495" t="s">
        <v>20</v>
      </c>
      <c r="I495" t="s">
        <v>71</v>
      </c>
      <c r="J495" t="s">
        <v>44</v>
      </c>
      <c r="K495" t="s">
        <v>39</v>
      </c>
      <c r="L495">
        <v>0</v>
      </c>
      <c r="M495">
        <v>0</v>
      </c>
      <c r="N495">
        <v>0.1</v>
      </c>
      <c r="O495">
        <v>0.5</v>
      </c>
      <c r="P495">
        <v>2014</v>
      </c>
      <c r="Q495" t="str">
        <f t="shared" si="7"/>
        <v/>
      </c>
    </row>
    <row r="496" spans="1:17" x14ac:dyDescent="0.3">
      <c r="A496">
        <v>2023</v>
      </c>
      <c r="B496" s="1">
        <v>44961</v>
      </c>
      <c r="C496" s="2">
        <v>0.78125</v>
      </c>
      <c r="D496" t="s">
        <v>28</v>
      </c>
      <c r="E496" t="s">
        <v>17</v>
      </c>
      <c r="F496" t="s">
        <v>18</v>
      </c>
      <c r="G496" t="s">
        <v>204</v>
      </c>
      <c r="H496" t="s">
        <v>20</v>
      </c>
      <c r="I496" t="s">
        <v>93</v>
      </c>
      <c r="J496" t="s">
        <v>117</v>
      </c>
      <c r="K496" t="s">
        <v>31</v>
      </c>
      <c r="L496">
        <v>0</v>
      </c>
      <c r="M496">
        <v>3</v>
      </c>
      <c r="N496">
        <v>1.3</v>
      </c>
      <c r="O496">
        <v>2.2000000000000002</v>
      </c>
      <c r="P496">
        <v>3835</v>
      </c>
      <c r="Q496" t="str">
        <f t="shared" si="7"/>
        <v/>
      </c>
    </row>
    <row r="497" spans="1:17" x14ac:dyDescent="0.3">
      <c r="A497">
        <v>2023</v>
      </c>
      <c r="B497" t="s">
        <v>233</v>
      </c>
      <c r="C497" s="2">
        <v>0.79166666666666663</v>
      </c>
      <c r="D497" t="s">
        <v>85</v>
      </c>
      <c r="E497" t="s">
        <v>17</v>
      </c>
      <c r="F497" t="s">
        <v>18</v>
      </c>
      <c r="G497" t="s">
        <v>118</v>
      </c>
      <c r="H497" t="s">
        <v>20</v>
      </c>
      <c r="I497" t="s">
        <v>176</v>
      </c>
      <c r="J497" t="s">
        <v>27</v>
      </c>
      <c r="K497" t="s">
        <v>36</v>
      </c>
      <c r="L497">
        <v>3</v>
      </c>
      <c r="M497">
        <v>2</v>
      </c>
      <c r="N497">
        <v>0.9</v>
      </c>
      <c r="O497">
        <v>1.7</v>
      </c>
      <c r="P497">
        <v>2456</v>
      </c>
      <c r="Q497" t="str">
        <f t="shared" si="7"/>
        <v/>
      </c>
    </row>
    <row r="498" spans="1:17" x14ac:dyDescent="0.3">
      <c r="A498">
        <v>2023</v>
      </c>
      <c r="B498" t="s">
        <v>233</v>
      </c>
      <c r="C498" s="2">
        <v>0.80208333333333337</v>
      </c>
      <c r="D498" t="s">
        <v>85</v>
      </c>
      <c r="E498" t="s">
        <v>17</v>
      </c>
      <c r="F498" t="s">
        <v>18</v>
      </c>
      <c r="G498" t="s">
        <v>57</v>
      </c>
      <c r="H498" t="s">
        <v>20</v>
      </c>
      <c r="I498" t="s">
        <v>213</v>
      </c>
      <c r="J498" t="s">
        <v>23</v>
      </c>
      <c r="K498" t="s">
        <v>43</v>
      </c>
      <c r="L498">
        <v>1</v>
      </c>
      <c r="M498">
        <v>0</v>
      </c>
      <c r="N498">
        <v>0.6</v>
      </c>
      <c r="O498">
        <v>0.5</v>
      </c>
      <c r="P498">
        <v>6658</v>
      </c>
      <c r="Q498">
        <f t="shared" si="7"/>
        <v>498</v>
      </c>
    </row>
    <row r="499" spans="1:17" x14ac:dyDescent="0.3">
      <c r="A499">
        <v>2023</v>
      </c>
      <c r="B499" t="s">
        <v>234</v>
      </c>
      <c r="C499" s="2">
        <v>0.58333333333333337</v>
      </c>
      <c r="D499" t="s">
        <v>28</v>
      </c>
      <c r="E499" t="s">
        <v>17</v>
      </c>
      <c r="F499" t="s">
        <v>18</v>
      </c>
      <c r="G499" t="s">
        <v>37</v>
      </c>
      <c r="H499" t="s">
        <v>20</v>
      </c>
      <c r="I499" t="s">
        <v>62</v>
      </c>
      <c r="J499" t="s">
        <v>39</v>
      </c>
      <c r="K499" t="s">
        <v>27</v>
      </c>
      <c r="L499">
        <v>2</v>
      </c>
      <c r="M499">
        <v>1</v>
      </c>
      <c r="N499">
        <v>1</v>
      </c>
      <c r="O499">
        <v>0.7</v>
      </c>
      <c r="P499" t="s">
        <v>95</v>
      </c>
      <c r="Q499" t="str">
        <f t="shared" si="7"/>
        <v/>
      </c>
    </row>
    <row r="500" spans="1:17" x14ac:dyDescent="0.3">
      <c r="A500">
        <v>2023</v>
      </c>
      <c r="B500" t="s">
        <v>234</v>
      </c>
      <c r="C500" s="2">
        <v>0.58333333333333337</v>
      </c>
      <c r="D500" t="s">
        <v>28</v>
      </c>
      <c r="E500" t="s">
        <v>17</v>
      </c>
      <c r="F500" t="s">
        <v>18</v>
      </c>
      <c r="G500" t="s">
        <v>160</v>
      </c>
      <c r="H500" t="s">
        <v>20</v>
      </c>
      <c r="I500" t="s">
        <v>93</v>
      </c>
      <c r="J500" t="s">
        <v>40</v>
      </c>
      <c r="K500" t="s">
        <v>36</v>
      </c>
      <c r="L500">
        <v>2</v>
      </c>
      <c r="M500">
        <v>3</v>
      </c>
      <c r="N500">
        <v>1.1000000000000001</v>
      </c>
      <c r="O500">
        <v>2.6</v>
      </c>
      <c r="P500" t="s">
        <v>95</v>
      </c>
      <c r="Q500" t="str">
        <f t="shared" si="7"/>
        <v/>
      </c>
    </row>
    <row r="501" spans="1:17" x14ac:dyDescent="0.3">
      <c r="A501">
        <v>2023</v>
      </c>
      <c r="B501" t="s">
        <v>234</v>
      </c>
      <c r="C501" s="2">
        <v>0.58333333333333337</v>
      </c>
      <c r="D501" t="s">
        <v>28</v>
      </c>
      <c r="E501" t="s">
        <v>17</v>
      </c>
      <c r="F501" t="s">
        <v>18</v>
      </c>
      <c r="G501" t="s">
        <v>206</v>
      </c>
      <c r="H501" t="s">
        <v>20</v>
      </c>
      <c r="I501" t="s">
        <v>42</v>
      </c>
      <c r="J501" t="s">
        <v>32</v>
      </c>
      <c r="K501" t="s">
        <v>117</v>
      </c>
      <c r="L501">
        <v>3</v>
      </c>
      <c r="M501">
        <v>3</v>
      </c>
      <c r="N501">
        <v>1.7</v>
      </c>
      <c r="O501">
        <v>1.8</v>
      </c>
      <c r="P501" t="s">
        <v>95</v>
      </c>
      <c r="Q501" t="str">
        <f t="shared" si="7"/>
        <v/>
      </c>
    </row>
    <row r="502" spans="1:17" x14ac:dyDescent="0.3">
      <c r="A502">
        <v>2023</v>
      </c>
      <c r="B502" t="s">
        <v>234</v>
      </c>
      <c r="C502" s="2">
        <v>0.78125</v>
      </c>
      <c r="D502" t="s">
        <v>28</v>
      </c>
      <c r="E502" t="s">
        <v>17</v>
      </c>
      <c r="F502" t="s">
        <v>18</v>
      </c>
      <c r="G502" t="s">
        <v>63</v>
      </c>
      <c r="H502" t="s">
        <v>20</v>
      </c>
      <c r="I502" t="s">
        <v>71</v>
      </c>
      <c r="J502" t="s">
        <v>22</v>
      </c>
      <c r="K502" t="s">
        <v>44</v>
      </c>
      <c r="L502">
        <v>6</v>
      </c>
      <c r="M502">
        <v>2</v>
      </c>
      <c r="N502">
        <v>2.2999999999999998</v>
      </c>
      <c r="O502">
        <v>1.3</v>
      </c>
      <c r="P502">
        <v>2649</v>
      </c>
      <c r="Q502" t="str">
        <f t="shared" si="7"/>
        <v/>
      </c>
    </row>
    <row r="503" spans="1:17" x14ac:dyDescent="0.3">
      <c r="A503">
        <v>2023</v>
      </c>
      <c r="B503" t="s">
        <v>235</v>
      </c>
      <c r="C503" s="2">
        <v>0.80208333333333337</v>
      </c>
      <c r="D503" t="s">
        <v>83</v>
      </c>
      <c r="E503" t="s">
        <v>17</v>
      </c>
      <c r="F503" t="s">
        <v>18</v>
      </c>
      <c r="G503" t="s">
        <v>204</v>
      </c>
      <c r="H503" t="s">
        <v>20</v>
      </c>
      <c r="I503" t="s">
        <v>62</v>
      </c>
      <c r="J503" t="s">
        <v>117</v>
      </c>
      <c r="K503" t="s">
        <v>23</v>
      </c>
      <c r="L503">
        <v>2</v>
      </c>
      <c r="M503">
        <v>3</v>
      </c>
      <c r="N503">
        <v>0.6</v>
      </c>
      <c r="O503">
        <v>1.6</v>
      </c>
      <c r="P503">
        <v>4176</v>
      </c>
      <c r="Q503" t="str">
        <f t="shared" si="7"/>
        <v/>
      </c>
    </row>
    <row r="504" spans="1:17" x14ac:dyDescent="0.3">
      <c r="A504">
        <v>2023</v>
      </c>
      <c r="B504" t="s">
        <v>236</v>
      </c>
      <c r="C504" s="2">
        <v>0.52083333333333337</v>
      </c>
      <c r="D504" t="s">
        <v>16</v>
      </c>
      <c r="E504" t="s">
        <v>17</v>
      </c>
      <c r="F504" t="s">
        <v>18</v>
      </c>
      <c r="G504" t="s">
        <v>162</v>
      </c>
      <c r="H504" t="s">
        <v>20</v>
      </c>
      <c r="I504" t="s">
        <v>87</v>
      </c>
      <c r="J504" t="s">
        <v>155</v>
      </c>
      <c r="K504" t="s">
        <v>39</v>
      </c>
      <c r="L504">
        <v>4</v>
      </c>
      <c r="M504">
        <v>0</v>
      </c>
      <c r="N504">
        <v>1.3</v>
      </c>
      <c r="O504">
        <v>0.9</v>
      </c>
      <c r="P504" t="s">
        <v>95</v>
      </c>
      <c r="Q504" t="str">
        <f t="shared" si="7"/>
        <v/>
      </c>
    </row>
    <row r="505" spans="1:17" x14ac:dyDescent="0.3">
      <c r="A505">
        <v>2023</v>
      </c>
      <c r="B505" t="s">
        <v>236</v>
      </c>
      <c r="C505" s="2">
        <v>0.71875</v>
      </c>
      <c r="D505" t="s">
        <v>16</v>
      </c>
      <c r="E505" t="s">
        <v>17</v>
      </c>
      <c r="F505" t="s">
        <v>18</v>
      </c>
      <c r="G505" t="s">
        <v>206</v>
      </c>
      <c r="H505" t="s">
        <v>20</v>
      </c>
      <c r="I505" t="s">
        <v>202</v>
      </c>
      <c r="J505" t="s">
        <v>32</v>
      </c>
      <c r="K505" t="s">
        <v>27</v>
      </c>
      <c r="L505">
        <v>2</v>
      </c>
      <c r="M505">
        <v>2</v>
      </c>
      <c r="N505">
        <v>1.2</v>
      </c>
      <c r="O505">
        <v>1.5</v>
      </c>
      <c r="P505" t="s">
        <v>95</v>
      </c>
      <c r="Q505" t="str">
        <f t="shared" si="7"/>
        <v/>
      </c>
    </row>
    <row r="506" spans="1:17" x14ac:dyDescent="0.3">
      <c r="A506">
        <v>2023</v>
      </c>
      <c r="B506" t="s">
        <v>237</v>
      </c>
      <c r="C506" s="2">
        <v>0.58333333333333337</v>
      </c>
      <c r="D506" t="s">
        <v>28</v>
      </c>
      <c r="E506" t="s">
        <v>17</v>
      </c>
      <c r="F506" t="s">
        <v>18</v>
      </c>
      <c r="G506" t="s">
        <v>63</v>
      </c>
      <c r="H506" t="s">
        <v>20</v>
      </c>
      <c r="I506" t="s">
        <v>48</v>
      </c>
      <c r="J506" t="s">
        <v>22</v>
      </c>
      <c r="K506" t="s">
        <v>40</v>
      </c>
      <c r="L506">
        <v>4</v>
      </c>
      <c r="M506">
        <v>1</v>
      </c>
      <c r="N506">
        <v>4.7</v>
      </c>
      <c r="O506">
        <v>0.4</v>
      </c>
      <c r="P506">
        <v>3102</v>
      </c>
      <c r="Q506" t="str">
        <f t="shared" si="7"/>
        <v/>
      </c>
    </row>
    <row r="507" spans="1:17" x14ac:dyDescent="0.3">
      <c r="A507">
        <v>2023</v>
      </c>
      <c r="B507" s="1">
        <v>44990</v>
      </c>
      <c r="C507" s="2">
        <v>0.80208333333333337</v>
      </c>
      <c r="D507" t="s">
        <v>85</v>
      </c>
      <c r="E507" t="s">
        <v>17</v>
      </c>
      <c r="F507" t="s">
        <v>18</v>
      </c>
      <c r="G507" t="s">
        <v>69</v>
      </c>
      <c r="H507" t="s">
        <v>20</v>
      </c>
      <c r="I507" t="s">
        <v>213</v>
      </c>
      <c r="J507" t="s">
        <v>31</v>
      </c>
      <c r="K507" t="s">
        <v>39</v>
      </c>
      <c r="L507">
        <v>2</v>
      </c>
      <c r="M507">
        <v>1</v>
      </c>
      <c r="N507">
        <v>2.7</v>
      </c>
      <c r="O507">
        <v>0.7</v>
      </c>
      <c r="P507">
        <v>1664</v>
      </c>
      <c r="Q507" t="str">
        <f t="shared" si="7"/>
        <v/>
      </c>
    </row>
    <row r="508" spans="1:17" x14ac:dyDescent="0.3">
      <c r="A508">
        <v>2023</v>
      </c>
      <c r="B508" s="1">
        <v>45051</v>
      </c>
      <c r="C508" s="2">
        <v>0.8125</v>
      </c>
      <c r="D508" t="s">
        <v>83</v>
      </c>
      <c r="E508" t="s">
        <v>17</v>
      </c>
      <c r="F508" t="s">
        <v>18</v>
      </c>
      <c r="G508" t="s">
        <v>41</v>
      </c>
      <c r="H508" t="s">
        <v>20</v>
      </c>
      <c r="I508" t="s">
        <v>87</v>
      </c>
      <c r="J508" t="s">
        <v>43</v>
      </c>
      <c r="K508" t="s">
        <v>155</v>
      </c>
      <c r="L508">
        <v>1</v>
      </c>
      <c r="M508">
        <v>0</v>
      </c>
      <c r="N508">
        <v>1.9</v>
      </c>
      <c r="O508">
        <v>0.6</v>
      </c>
      <c r="P508" t="s">
        <v>95</v>
      </c>
      <c r="Q508">
        <f t="shared" si="7"/>
        <v>508</v>
      </c>
    </row>
    <row r="509" spans="1:17" x14ac:dyDescent="0.3">
      <c r="A509">
        <v>2023</v>
      </c>
      <c r="B509" s="1">
        <v>45112</v>
      </c>
      <c r="C509" s="2">
        <v>0.52083333333333337</v>
      </c>
      <c r="D509" t="s">
        <v>28</v>
      </c>
      <c r="E509" t="s">
        <v>17</v>
      </c>
      <c r="F509" t="s">
        <v>18</v>
      </c>
      <c r="G509" t="s">
        <v>57</v>
      </c>
      <c r="H509" t="s">
        <v>20</v>
      </c>
      <c r="I509" t="s">
        <v>67</v>
      </c>
      <c r="J509" t="s">
        <v>23</v>
      </c>
      <c r="K509" t="s">
        <v>32</v>
      </c>
      <c r="L509">
        <v>3</v>
      </c>
      <c r="M509">
        <v>0</v>
      </c>
      <c r="N509">
        <v>2.1</v>
      </c>
      <c r="O509">
        <v>1.1000000000000001</v>
      </c>
      <c r="P509" t="s">
        <v>95</v>
      </c>
      <c r="Q509" t="str">
        <f t="shared" si="7"/>
        <v/>
      </c>
    </row>
    <row r="510" spans="1:17" x14ac:dyDescent="0.3">
      <c r="A510">
        <v>2023</v>
      </c>
      <c r="B510" s="1">
        <v>45112</v>
      </c>
      <c r="C510" s="2">
        <v>0.58333333333333337</v>
      </c>
      <c r="D510" t="s">
        <v>28</v>
      </c>
      <c r="E510" t="s">
        <v>17</v>
      </c>
      <c r="F510" t="s">
        <v>18</v>
      </c>
      <c r="G510" t="s">
        <v>160</v>
      </c>
      <c r="H510" t="s">
        <v>20</v>
      </c>
      <c r="I510" t="s">
        <v>213</v>
      </c>
      <c r="J510" t="s">
        <v>40</v>
      </c>
      <c r="K510" t="s">
        <v>117</v>
      </c>
      <c r="L510">
        <v>0</v>
      </c>
      <c r="M510">
        <v>5</v>
      </c>
      <c r="N510">
        <v>0.3</v>
      </c>
      <c r="O510">
        <v>2.2999999999999998</v>
      </c>
      <c r="P510" t="s">
        <v>95</v>
      </c>
      <c r="Q510" t="str">
        <f t="shared" si="7"/>
        <v/>
      </c>
    </row>
    <row r="511" spans="1:17" x14ac:dyDescent="0.3">
      <c r="A511">
        <v>2023</v>
      </c>
      <c r="B511" s="1">
        <v>45112</v>
      </c>
      <c r="C511" s="2">
        <v>0.58333333333333337</v>
      </c>
      <c r="D511" t="s">
        <v>28</v>
      </c>
      <c r="E511" t="s">
        <v>17</v>
      </c>
      <c r="F511" t="s">
        <v>18</v>
      </c>
      <c r="G511" t="s">
        <v>118</v>
      </c>
      <c r="H511" t="s">
        <v>20</v>
      </c>
      <c r="I511" t="s">
        <v>48</v>
      </c>
      <c r="J511" t="s">
        <v>27</v>
      </c>
      <c r="K511" t="s">
        <v>44</v>
      </c>
      <c r="L511">
        <v>1</v>
      </c>
      <c r="M511">
        <v>0</v>
      </c>
      <c r="N511">
        <v>1</v>
      </c>
      <c r="O511">
        <v>0.2</v>
      </c>
      <c r="P511">
        <v>2952</v>
      </c>
      <c r="Q511" t="str">
        <f t="shared" si="7"/>
        <v/>
      </c>
    </row>
    <row r="512" spans="1:17" x14ac:dyDescent="0.3">
      <c r="A512">
        <v>2023</v>
      </c>
      <c r="B512" s="1">
        <v>45112</v>
      </c>
      <c r="C512" s="2">
        <v>0.58333333333333337</v>
      </c>
      <c r="D512" t="s">
        <v>28</v>
      </c>
      <c r="E512" t="s">
        <v>17</v>
      </c>
      <c r="F512" t="s">
        <v>18</v>
      </c>
      <c r="G512" t="s">
        <v>37</v>
      </c>
      <c r="H512" t="s">
        <v>20</v>
      </c>
      <c r="I512" t="s">
        <v>71</v>
      </c>
      <c r="J512" t="s">
        <v>39</v>
      </c>
      <c r="K512" t="s">
        <v>22</v>
      </c>
      <c r="L512">
        <v>2</v>
      </c>
      <c r="M512">
        <v>1</v>
      </c>
      <c r="N512">
        <v>0.9</v>
      </c>
      <c r="O512">
        <v>1.7</v>
      </c>
      <c r="P512">
        <v>2552</v>
      </c>
      <c r="Q512" t="str">
        <f t="shared" si="7"/>
        <v/>
      </c>
    </row>
    <row r="513" spans="1:17" x14ac:dyDescent="0.3">
      <c r="A513">
        <v>2023</v>
      </c>
      <c r="B513" s="1">
        <v>45112</v>
      </c>
      <c r="C513" s="2">
        <v>0.78125</v>
      </c>
      <c r="D513" t="s">
        <v>28</v>
      </c>
      <c r="E513" t="s">
        <v>17</v>
      </c>
      <c r="F513" t="s">
        <v>18</v>
      </c>
      <c r="G513" t="s">
        <v>69</v>
      </c>
      <c r="H513" t="s">
        <v>20</v>
      </c>
      <c r="I513" t="s">
        <v>62</v>
      </c>
      <c r="J513" t="s">
        <v>31</v>
      </c>
      <c r="K513" t="s">
        <v>36</v>
      </c>
      <c r="L513">
        <v>7</v>
      </c>
      <c r="M513">
        <v>0</v>
      </c>
      <c r="N513">
        <v>2.5</v>
      </c>
      <c r="O513">
        <v>0.4</v>
      </c>
      <c r="P513" t="s">
        <v>95</v>
      </c>
      <c r="Q513" t="str">
        <f t="shared" si="7"/>
        <v/>
      </c>
    </row>
    <row r="514" spans="1:17" x14ac:dyDescent="0.3">
      <c r="A514">
        <v>2023</v>
      </c>
      <c r="B514" s="1">
        <v>45204</v>
      </c>
      <c r="C514" s="2">
        <v>0.8125</v>
      </c>
      <c r="D514" t="s">
        <v>85</v>
      </c>
      <c r="E514" t="s">
        <v>17</v>
      </c>
      <c r="F514" t="s">
        <v>18</v>
      </c>
      <c r="G514" t="s">
        <v>118</v>
      </c>
      <c r="H514" t="s">
        <v>20</v>
      </c>
      <c r="I514" t="s">
        <v>67</v>
      </c>
      <c r="J514" t="s">
        <v>27</v>
      </c>
      <c r="K514" t="s">
        <v>43</v>
      </c>
      <c r="L514">
        <v>0</v>
      </c>
      <c r="M514">
        <v>4</v>
      </c>
      <c r="N514">
        <v>0.9</v>
      </c>
      <c r="O514">
        <v>3</v>
      </c>
      <c r="P514">
        <v>4411</v>
      </c>
      <c r="Q514">
        <f t="shared" si="7"/>
        <v>514</v>
      </c>
    </row>
    <row r="515" spans="1:17" x14ac:dyDescent="0.3">
      <c r="A515">
        <v>2023</v>
      </c>
      <c r="B515" s="1">
        <v>45204</v>
      </c>
      <c r="C515" s="2">
        <v>0.79166666666666663</v>
      </c>
      <c r="D515" t="s">
        <v>85</v>
      </c>
      <c r="E515" t="s">
        <v>17</v>
      </c>
      <c r="F515" t="s">
        <v>18</v>
      </c>
      <c r="G515" t="s">
        <v>69</v>
      </c>
      <c r="H515" t="s">
        <v>20</v>
      </c>
      <c r="I515" t="s">
        <v>21</v>
      </c>
      <c r="J515" t="s">
        <v>31</v>
      </c>
      <c r="K515" t="s">
        <v>155</v>
      </c>
      <c r="L515">
        <v>6</v>
      </c>
      <c r="M515">
        <v>0</v>
      </c>
      <c r="N515">
        <v>3.4</v>
      </c>
      <c r="O515">
        <v>0.4</v>
      </c>
      <c r="P515">
        <v>1308</v>
      </c>
      <c r="Q515" t="str">
        <f t="shared" ref="Q515:Q578" si="8">IF(OR(J515="Arsenal", K515="Arsenal"), ROW(), "")</f>
        <v/>
      </c>
    </row>
    <row r="516" spans="1:17" x14ac:dyDescent="0.3">
      <c r="A516">
        <v>2023</v>
      </c>
      <c r="B516" t="s">
        <v>238</v>
      </c>
      <c r="C516" s="2">
        <v>0.76041666666666663</v>
      </c>
      <c r="D516" t="s">
        <v>85</v>
      </c>
      <c r="E516" t="s">
        <v>17</v>
      </c>
      <c r="F516" t="s">
        <v>18</v>
      </c>
      <c r="G516" t="s">
        <v>77</v>
      </c>
      <c r="H516" t="s">
        <v>20</v>
      </c>
      <c r="I516" t="s">
        <v>202</v>
      </c>
      <c r="J516" t="s">
        <v>36</v>
      </c>
      <c r="K516" t="s">
        <v>43</v>
      </c>
      <c r="L516">
        <v>1</v>
      </c>
      <c r="M516">
        <v>4</v>
      </c>
      <c r="N516">
        <v>0.3</v>
      </c>
      <c r="O516">
        <v>3.1</v>
      </c>
      <c r="P516" t="s">
        <v>95</v>
      </c>
      <c r="Q516">
        <f t="shared" si="8"/>
        <v>516</v>
      </c>
    </row>
    <row r="517" spans="1:17" x14ac:dyDescent="0.3">
      <c r="A517">
        <v>2023</v>
      </c>
      <c r="B517" t="s">
        <v>238</v>
      </c>
      <c r="C517" s="2">
        <v>0.84375</v>
      </c>
      <c r="D517" t="s">
        <v>85</v>
      </c>
      <c r="E517" t="s">
        <v>17</v>
      </c>
      <c r="F517" t="s">
        <v>18</v>
      </c>
      <c r="G517" t="s">
        <v>121</v>
      </c>
      <c r="H517" t="s">
        <v>20</v>
      </c>
      <c r="I517" t="s">
        <v>93</v>
      </c>
      <c r="J517" t="s">
        <v>44</v>
      </c>
      <c r="K517" t="s">
        <v>31</v>
      </c>
      <c r="L517">
        <v>0</v>
      </c>
      <c r="M517">
        <v>4</v>
      </c>
      <c r="N517">
        <v>0.4</v>
      </c>
      <c r="O517">
        <v>2.4</v>
      </c>
      <c r="P517" t="s">
        <v>95</v>
      </c>
      <c r="Q517" t="str">
        <f t="shared" si="8"/>
        <v/>
      </c>
    </row>
    <row r="518" spans="1:17" x14ac:dyDescent="0.3">
      <c r="A518">
        <v>2023</v>
      </c>
      <c r="B518" t="s">
        <v>239</v>
      </c>
      <c r="C518" s="2">
        <v>0.67708333333333337</v>
      </c>
      <c r="D518" t="s">
        <v>16</v>
      </c>
      <c r="E518" t="s">
        <v>17</v>
      </c>
      <c r="F518" t="s">
        <v>18</v>
      </c>
      <c r="G518" t="s">
        <v>206</v>
      </c>
      <c r="H518" t="s">
        <v>20</v>
      </c>
      <c r="I518" t="s">
        <v>87</v>
      </c>
      <c r="J518" t="s">
        <v>32</v>
      </c>
      <c r="K518" t="s">
        <v>40</v>
      </c>
      <c r="L518">
        <v>4</v>
      </c>
      <c r="M518">
        <v>1</v>
      </c>
      <c r="N518">
        <v>1.9</v>
      </c>
      <c r="O518">
        <v>0.8</v>
      </c>
      <c r="P518" t="s">
        <v>95</v>
      </c>
      <c r="Q518" t="str">
        <f t="shared" si="8"/>
        <v/>
      </c>
    </row>
    <row r="519" spans="1:17" x14ac:dyDescent="0.3">
      <c r="A519">
        <v>2023</v>
      </c>
      <c r="B519" t="s">
        <v>240</v>
      </c>
      <c r="C519" s="2">
        <v>0.52083333333333337</v>
      </c>
      <c r="D519" t="s">
        <v>28</v>
      </c>
      <c r="E519" t="s">
        <v>17</v>
      </c>
      <c r="F519" t="s">
        <v>18</v>
      </c>
      <c r="G519" t="s">
        <v>69</v>
      </c>
      <c r="H519" t="s">
        <v>20</v>
      </c>
      <c r="I519" t="s">
        <v>213</v>
      </c>
      <c r="J519" t="s">
        <v>31</v>
      </c>
      <c r="K519" t="s">
        <v>43</v>
      </c>
      <c r="L519">
        <v>2</v>
      </c>
      <c r="M519">
        <v>0</v>
      </c>
      <c r="N519">
        <v>1.9</v>
      </c>
      <c r="O519">
        <v>2</v>
      </c>
      <c r="P519">
        <v>3456</v>
      </c>
      <c r="Q519">
        <f t="shared" si="8"/>
        <v>519</v>
      </c>
    </row>
    <row r="520" spans="1:17" x14ac:dyDescent="0.3">
      <c r="A520">
        <v>2023</v>
      </c>
      <c r="B520" t="s">
        <v>240</v>
      </c>
      <c r="C520" s="2">
        <v>0.54166666666666663</v>
      </c>
      <c r="D520" t="s">
        <v>28</v>
      </c>
      <c r="E520" t="s">
        <v>17</v>
      </c>
      <c r="F520" t="s">
        <v>18</v>
      </c>
      <c r="G520" t="s">
        <v>77</v>
      </c>
      <c r="H520" t="s">
        <v>20</v>
      </c>
      <c r="I520" t="s">
        <v>176</v>
      </c>
      <c r="J520" t="s">
        <v>36</v>
      </c>
      <c r="K520" t="s">
        <v>27</v>
      </c>
      <c r="L520">
        <v>2</v>
      </c>
      <c r="M520">
        <v>1</v>
      </c>
      <c r="N520">
        <v>1.2</v>
      </c>
      <c r="O520">
        <v>1.2</v>
      </c>
      <c r="P520" t="s">
        <v>95</v>
      </c>
      <c r="Q520" t="str">
        <f t="shared" si="8"/>
        <v/>
      </c>
    </row>
    <row r="521" spans="1:17" x14ac:dyDescent="0.3">
      <c r="A521">
        <v>2023</v>
      </c>
      <c r="B521" t="s">
        <v>240</v>
      </c>
      <c r="C521" s="2">
        <v>0.58333333333333337</v>
      </c>
      <c r="D521" t="s">
        <v>28</v>
      </c>
      <c r="E521" t="s">
        <v>17</v>
      </c>
      <c r="F521" t="s">
        <v>18</v>
      </c>
      <c r="G521" t="s">
        <v>116</v>
      </c>
      <c r="H521" t="s">
        <v>20</v>
      </c>
      <c r="I521" t="s">
        <v>67</v>
      </c>
      <c r="J521" t="s">
        <v>117</v>
      </c>
      <c r="K521" t="s">
        <v>39</v>
      </c>
      <c r="L521">
        <v>3</v>
      </c>
      <c r="M521">
        <v>3</v>
      </c>
      <c r="N521">
        <v>1.3</v>
      </c>
      <c r="O521">
        <v>1.2</v>
      </c>
      <c r="P521">
        <v>7517</v>
      </c>
      <c r="Q521" t="str">
        <f t="shared" si="8"/>
        <v/>
      </c>
    </row>
    <row r="522" spans="1:17" x14ac:dyDescent="0.3">
      <c r="A522">
        <v>2023</v>
      </c>
      <c r="B522" t="s">
        <v>240</v>
      </c>
      <c r="C522" s="2">
        <v>0.625</v>
      </c>
      <c r="D522" t="s">
        <v>28</v>
      </c>
      <c r="E522" t="s">
        <v>17</v>
      </c>
      <c r="F522" t="s">
        <v>18</v>
      </c>
      <c r="G522" t="s">
        <v>162</v>
      </c>
      <c r="H522" t="s">
        <v>20</v>
      </c>
      <c r="I522" t="s">
        <v>62</v>
      </c>
      <c r="J522" t="s">
        <v>155</v>
      </c>
      <c r="K522" t="s">
        <v>44</v>
      </c>
      <c r="L522">
        <v>1</v>
      </c>
      <c r="M522">
        <v>2</v>
      </c>
      <c r="N522">
        <v>2.5</v>
      </c>
      <c r="O522">
        <v>1.1000000000000001</v>
      </c>
      <c r="P522">
        <v>4023</v>
      </c>
      <c r="Q522" t="str">
        <f t="shared" si="8"/>
        <v/>
      </c>
    </row>
    <row r="523" spans="1:17" x14ac:dyDescent="0.3">
      <c r="A523">
        <v>2023</v>
      </c>
      <c r="B523" t="s">
        <v>240</v>
      </c>
      <c r="C523" s="2">
        <v>0.78125</v>
      </c>
      <c r="D523" t="s">
        <v>28</v>
      </c>
      <c r="E523" t="s">
        <v>17</v>
      </c>
      <c r="F523" t="s">
        <v>18</v>
      </c>
      <c r="G523" t="s">
        <v>57</v>
      </c>
      <c r="H523" t="s">
        <v>20</v>
      </c>
      <c r="I523" t="s">
        <v>21</v>
      </c>
      <c r="J523" t="s">
        <v>23</v>
      </c>
      <c r="K523" t="s">
        <v>22</v>
      </c>
      <c r="L523">
        <v>2</v>
      </c>
      <c r="M523">
        <v>1</v>
      </c>
      <c r="N523">
        <v>2</v>
      </c>
      <c r="O523">
        <v>1.1000000000000001</v>
      </c>
      <c r="P523">
        <v>7864</v>
      </c>
      <c r="Q523" t="str">
        <f t="shared" si="8"/>
        <v/>
      </c>
    </row>
    <row r="524" spans="1:17" x14ac:dyDescent="0.3">
      <c r="A524">
        <v>2023</v>
      </c>
      <c r="B524" t="s">
        <v>241</v>
      </c>
      <c r="C524" s="2">
        <v>0.60416666666666663</v>
      </c>
      <c r="D524" t="s">
        <v>16</v>
      </c>
      <c r="E524" t="s">
        <v>17</v>
      </c>
      <c r="F524" t="s">
        <v>18</v>
      </c>
      <c r="G524" t="s">
        <v>121</v>
      </c>
      <c r="H524" t="s">
        <v>20</v>
      </c>
      <c r="I524" t="s">
        <v>42</v>
      </c>
      <c r="J524" t="s">
        <v>44</v>
      </c>
      <c r="K524" t="s">
        <v>32</v>
      </c>
      <c r="L524">
        <v>2</v>
      </c>
      <c r="M524">
        <v>2</v>
      </c>
      <c r="N524">
        <v>1</v>
      </c>
      <c r="O524">
        <v>0.9</v>
      </c>
      <c r="P524" t="s">
        <v>95</v>
      </c>
      <c r="Q524" t="str">
        <f t="shared" si="8"/>
        <v/>
      </c>
    </row>
    <row r="525" spans="1:17" x14ac:dyDescent="0.3">
      <c r="A525">
        <v>2023</v>
      </c>
      <c r="B525" t="s">
        <v>241</v>
      </c>
      <c r="C525" s="2">
        <v>0.60416666666666663</v>
      </c>
      <c r="D525" t="s">
        <v>16</v>
      </c>
      <c r="E525" t="s">
        <v>17</v>
      </c>
      <c r="F525" t="s">
        <v>18</v>
      </c>
      <c r="G525" t="s">
        <v>118</v>
      </c>
      <c r="H525" t="s">
        <v>20</v>
      </c>
      <c r="I525" t="s">
        <v>213</v>
      </c>
      <c r="J525" t="s">
        <v>27</v>
      </c>
      <c r="K525" t="s">
        <v>155</v>
      </c>
      <c r="L525">
        <v>0</v>
      </c>
      <c r="M525">
        <v>1</v>
      </c>
      <c r="N525">
        <v>1.1000000000000001</v>
      </c>
      <c r="O525">
        <v>1.5</v>
      </c>
      <c r="P525">
        <v>3073</v>
      </c>
      <c r="Q525" t="str">
        <f t="shared" si="8"/>
        <v/>
      </c>
    </row>
    <row r="526" spans="1:17" x14ac:dyDescent="0.3">
      <c r="A526">
        <v>2023</v>
      </c>
      <c r="B526" t="s">
        <v>241</v>
      </c>
      <c r="C526" s="2">
        <v>0.60416666666666663</v>
      </c>
      <c r="D526" t="s">
        <v>16</v>
      </c>
      <c r="E526" t="s">
        <v>17</v>
      </c>
      <c r="F526" t="s">
        <v>18</v>
      </c>
      <c r="G526" t="s">
        <v>160</v>
      </c>
      <c r="H526" t="s">
        <v>20</v>
      </c>
      <c r="I526" t="s">
        <v>21</v>
      </c>
      <c r="J526" t="s">
        <v>40</v>
      </c>
      <c r="K526" t="s">
        <v>31</v>
      </c>
      <c r="L526">
        <v>0</v>
      </c>
      <c r="M526">
        <v>3</v>
      </c>
      <c r="N526">
        <v>0.3</v>
      </c>
      <c r="O526">
        <v>2.2999999999999998</v>
      </c>
      <c r="P526" t="s">
        <v>95</v>
      </c>
      <c r="Q526" t="str">
        <f t="shared" si="8"/>
        <v/>
      </c>
    </row>
    <row r="527" spans="1:17" x14ac:dyDescent="0.3">
      <c r="A527">
        <v>2023</v>
      </c>
      <c r="B527" t="s">
        <v>241</v>
      </c>
      <c r="C527" s="2">
        <v>0.60416666666666663</v>
      </c>
      <c r="D527" t="s">
        <v>16</v>
      </c>
      <c r="E527" t="s">
        <v>17</v>
      </c>
      <c r="F527" t="s">
        <v>18</v>
      </c>
      <c r="G527" t="s">
        <v>63</v>
      </c>
      <c r="H527" t="s">
        <v>20</v>
      </c>
      <c r="I527" t="s">
        <v>67</v>
      </c>
      <c r="J527" t="s">
        <v>22</v>
      </c>
      <c r="K527" t="s">
        <v>36</v>
      </c>
      <c r="L527">
        <v>3</v>
      </c>
      <c r="M527">
        <v>2</v>
      </c>
      <c r="N527">
        <v>2.1</v>
      </c>
      <c r="O527">
        <v>1</v>
      </c>
      <c r="P527">
        <v>3828</v>
      </c>
      <c r="Q527" t="str">
        <f t="shared" si="8"/>
        <v/>
      </c>
    </row>
    <row r="528" spans="1:17" x14ac:dyDescent="0.3">
      <c r="A528">
        <v>2023</v>
      </c>
      <c r="B528" t="s">
        <v>241</v>
      </c>
      <c r="C528" s="2">
        <v>0.60416666666666663</v>
      </c>
      <c r="D528" t="s">
        <v>16</v>
      </c>
      <c r="E528" t="s">
        <v>17</v>
      </c>
      <c r="F528" t="s">
        <v>18</v>
      </c>
      <c r="G528" t="s">
        <v>41</v>
      </c>
      <c r="H528" t="s">
        <v>20</v>
      </c>
      <c r="I528" t="s">
        <v>48</v>
      </c>
      <c r="J528" t="s">
        <v>43</v>
      </c>
      <c r="K528" t="s">
        <v>117</v>
      </c>
      <c r="L528">
        <v>0</v>
      </c>
      <c r="M528">
        <v>2</v>
      </c>
      <c r="N528">
        <v>0.3</v>
      </c>
      <c r="O528">
        <v>0.8</v>
      </c>
      <c r="P528" t="s">
        <v>95</v>
      </c>
      <c r="Q528">
        <f t="shared" si="8"/>
        <v>528</v>
      </c>
    </row>
    <row r="529" spans="1:17" x14ac:dyDescent="0.3">
      <c r="A529">
        <v>2023</v>
      </c>
      <c r="B529" t="s">
        <v>241</v>
      </c>
      <c r="C529" s="2">
        <v>0.60416666666666663</v>
      </c>
      <c r="D529" t="s">
        <v>16</v>
      </c>
      <c r="E529" t="s">
        <v>17</v>
      </c>
      <c r="F529" t="s">
        <v>18</v>
      </c>
      <c r="G529" t="s">
        <v>37</v>
      </c>
      <c r="H529" t="s">
        <v>20</v>
      </c>
      <c r="I529" t="s">
        <v>227</v>
      </c>
      <c r="J529" t="s">
        <v>39</v>
      </c>
      <c r="K529" t="s">
        <v>23</v>
      </c>
      <c r="L529">
        <v>0</v>
      </c>
      <c r="M529">
        <v>1</v>
      </c>
      <c r="N529">
        <v>0.5</v>
      </c>
      <c r="O529">
        <v>1.1000000000000001</v>
      </c>
      <c r="P529" t="s">
        <v>95</v>
      </c>
      <c r="Q529" t="str">
        <f t="shared" si="8"/>
        <v/>
      </c>
    </row>
    <row r="530" spans="1:17" x14ac:dyDescent="0.3">
      <c r="A530">
        <v>2024</v>
      </c>
      <c r="B530" s="1">
        <v>44936</v>
      </c>
      <c r="C530" s="2">
        <v>0.52083333333333337</v>
      </c>
      <c r="D530" t="s">
        <v>28</v>
      </c>
      <c r="E530" t="s">
        <v>17</v>
      </c>
      <c r="F530" t="s">
        <v>18</v>
      </c>
      <c r="G530" t="s">
        <v>116</v>
      </c>
      <c r="H530" t="s">
        <v>20</v>
      </c>
      <c r="I530" t="s">
        <v>21</v>
      </c>
      <c r="J530" t="s">
        <v>117</v>
      </c>
      <c r="K530" t="s">
        <v>23</v>
      </c>
      <c r="L530">
        <v>1</v>
      </c>
      <c r="M530">
        <v>2</v>
      </c>
      <c r="N530">
        <v>0.9</v>
      </c>
      <c r="O530">
        <v>2.5</v>
      </c>
      <c r="P530">
        <v>12533</v>
      </c>
      <c r="Q530" t="str">
        <f t="shared" si="8"/>
        <v/>
      </c>
    </row>
    <row r="531" spans="1:17" x14ac:dyDescent="0.3">
      <c r="A531">
        <v>2024</v>
      </c>
      <c r="B531" s="1">
        <v>44936</v>
      </c>
      <c r="C531" s="2">
        <v>0.54166666666666663</v>
      </c>
      <c r="D531" t="s">
        <v>28</v>
      </c>
      <c r="E531" t="s">
        <v>17</v>
      </c>
      <c r="F531" t="s">
        <v>18</v>
      </c>
      <c r="G531" t="s">
        <v>77</v>
      </c>
      <c r="H531" t="s">
        <v>20</v>
      </c>
      <c r="I531" t="s">
        <v>67</v>
      </c>
      <c r="J531" t="s">
        <v>36</v>
      </c>
      <c r="K531" t="s">
        <v>27</v>
      </c>
      <c r="L531">
        <v>1</v>
      </c>
      <c r="M531">
        <v>2</v>
      </c>
      <c r="N531">
        <v>1.6</v>
      </c>
      <c r="O531">
        <v>1.5</v>
      </c>
      <c r="P531">
        <v>1295</v>
      </c>
      <c r="Q531" t="str">
        <f t="shared" si="8"/>
        <v/>
      </c>
    </row>
    <row r="532" spans="1:17" x14ac:dyDescent="0.3">
      <c r="A532">
        <v>2024</v>
      </c>
      <c r="B532" s="1">
        <v>44936</v>
      </c>
      <c r="C532" s="2">
        <v>0.58333333333333337</v>
      </c>
      <c r="D532" t="s">
        <v>28</v>
      </c>
      <c r="E532" t="s">
        <v>17</v>
      </c>
      <c r="F532" t="s">
        <v>18</v>
      </c>
      <c r="G532" t="s">
        <v>242</v>
      </c>
      <c r="H532" t="s">
        <v>20</v>
      </c>
      <c r="I532" t="s">
        <v>79</v>
      </c>
      <c r="J532" t="s">
        <v>26</v>
      </c>
      <c r="K532" t="s">
        <v>155</v>
      </c>
      <c r="L532">
        <v>2</v>
      </c>
      <c r="M532">
        <v>4</v>
      </c>
      <c r="N532">
        <v>1.2</v>
      </c>
      <c r="O532">
        <v>1.8</v>
      </c>
      <c r="P532">
        <v>4132</v>
      </c>
      <c r="Q532" t="str">
        <f t="shared" si="8"/>
        <v/>
      </c>
    </row>
    <row r="533" spans="1:17" x14ac:dyDescent="0.3">
      <c r="A533">
        <v>2024</v>
      </c>
      <c r="B533" s="1">
        <v>44936</v>
      </c>
      <c r="C533" s="2">
        <v>0.58333333333333337</v>
      </c>
      <c r="D533" t="s">
        <v>28</v>
      </c>
      <c r="E533" t="s">
        <v>17</v>
      </c>
      <c r="F533" t="s">
        <v>18</v>
      </c>
      <c r="G533" t="s">
        <v>158</v>
      </c>
      <c r="H533" t="s">
        <v>20</v>
      </c>
      <c r="I533" t="s">
        <v>87</v>
      </c>
      <c r="J533" t="s">
        <v>43</v>
      </c>
      <c r="K533" t="s">
        <v>39</v>
      </c>
      <c r="L533">
        <v>0</v>
      </c>
      <c r="M533">
        <v>1</v>
      </c>
      <c r="N533">
        <v>1.7</v>
      </c>
      <c r="O533">
        <v>1</v>
      </c>
      <c r="P533">
        <v>54115</v>
      </c>
      <c r="Q533">
        <f t="shared" si="8"/>
        <v>533</v>
      </c>
    </row>
    <row r="534" spans="1:17" x14ac:dyDescent="0.3">
      <c r="A534">
        <v>2024</v>
      </c>
      <c r="B534" s="1">
        <v>44936</v>
      </c>
      <c r="C534" s="2">
        <v>0.625</v>
      </c>
      <c r="D534" t="s">
        <v>28</v>
      </c>
      <c r="E534" t="s">
        <v>17</v>
      </c>
      <c r="F534" t="s">
        <v>18</v>
      </c>
      <c r="G534" t="s">
        <v>121</v>
      </c>
      <c r="H534" t="s">
        <v>20</v>
      </c>
      <c r="I534" t="s">
        <v>213</v>
      </c>
      <c r="J534" t="s">
        <v>44</v>
      </c>
      <c r="K534" t="s">
        <v>22</v>
      </c>
      <c r="L534">
        <v>0</v>
      </c>
      <c r="M534">
        <v>2</v>
      </c>
      <c r="N534">
        <v>0.2</v>
      </c>
      <c r="O534">
        <v>1.8</v>
      </c>
      <c r="P534">
        <v>23225</v>
      </c>
      <c r="Q534" t="str">
        <f t="shared" si="8"/>
        <v/>
      </c>
    </row>
    <row r="535" spans="1:17" x14ac:dyDescent="0.3">
      <c r="A535">
        <v>2024</v>
      </c>
      <c r="B535" s="1">
        <v>44936</v>
      </c>
      <c r="C535" s="2">
        <v>0.72916666666666663</v>
      </c>
      <c r="D535" t="s">
        <v>28</v>
      </c>
      <c r="E535" t="s">
        <v>17</v>
      </c>
      <c r="F535" t="s">
        <v>18</v>
      </c>
      <c r="G535" t="s">
        <v>29</v>
      </c>
      <c r="H535" t="s">
        <v>20</v>
      </c>
      <c r="I535" t="s">
        <v>182</v>
      </c>
      <c r="J535" t="s">
        <v>31</v>
      </c>
      <c r="K535" t="s">
        <v>32</v>
      </c>
      <c r="L535">
        <v>2</v>
      </c>
      <c r="M535">
        <v>1</v>
      </c>
      <c r="N535">
        <v>2.6</v>
      </c>
      <c r="O535">
        <v>2</v>
      </c>
      <c r="P535">
        <v>14776</v>
      </c>
      <c r="Q535" t="str">
        <f t="shared" si="8"/>
        <v/>
      </c>
    </row>
    <row r="536" spans="1:17" x14ac:dyDescent="0.3">
      <c r="A536">
        <v>2024</v>
      </c>
      <c r="B536" s="1">
        <v>45087</v>
      </c>
      <c r="C536" s="2">
        <v>0.8125</v>
      </c>
      <c r="D536" t="s">
        <v>83</v>
      </c>
      <c r="E536" t="s">
        <v>17</v>
      </c>
      <c r="F536" t="s">
        <v>18</v>
      </c>
      <c r="G536" t="s">
        <v>57</v>
      </c>
      <c r="H536" t="s">
        <v>20</v>
      </c>
      <c r="I536" t="s">
        <v>67</v>
      </c>
      <c r="J536" t="s">
        <v>23</v>
      </c>
      <c r="K536" t="s">
        <v>43</v>
      </c>
      <c r="L536">
        <v>2</v>
      </c>
      <c r="M536">
        <v>2</v>
      </c>
      <c r="N536">
        <v>1.2</v>
      </c>
      <c r="O536">
        <v>1.4</v>
      </c>
      <c r="P536">
        <v>8312</v>
      </c>
      <c r="Q536">
        <f t="shared" si="8"/>
        <v>536</v>
      </c>
    </row>
    <row r="537" spans="1:17" x14ac:dyDescent="0.3">
      <c r="A537">
        <v>2024</v>
      </c>
      <c r="B537" s="1">
        <v>45148</v>
      </c>
      <c r="C537" s="2">
        <v>0.5</v>
      </c>
      <c r="D537" t="s">
        <v>28</v>
      </c>
      <c r="E537" t="s">
        <v>17</v>
      </c>
      <c r="F537" t="s">
        <v>18</v>
      </c>
      <c r="G537" t="s">
        <v>243</v>
      </c>
      <c r="H537" t="s">
        <v>20</v>
      </c>
      <c r="I537" t="s">
        <v>48</v>
      </c>
      <c r="J537" t="s">
        <v>27</v>
      </c>
      <c r="K537" t="s">
        <v>44</v>
      </c>
      <c r="L537">
        <v>0</v>
      </c>
      <c r="M537">
        <v>2</v>
      </c>
      <c r="N537">
        <v>0.8</v>
      </c>
      <c r="O537">
        <v>1.3</v>
      </c>
      <c r="P537">
        <v>1126</v>
      </c>
      <c r="Q537" t="str">
        <f t="shared" si="8"/>
        <v/>
      </c>
    </row>
    <row r="538" spans="1:17" x14ac:dyDescent="0.3">
      <c r="A538">
        <v>2024</v>
      </c>
      <c r="B538" s="1">
        <v>45148</v>
      </c>
      <c r="C538" s="2">
        <v>0.52083333333333337</v>
      </c>
      <c r="D538" t="s">
        <v>28</v>
      </c>
      <c r="E538" t="s">
        <v>17</v>
      </c>
      <c r="F538" t="s">
        <v>18</v>
      </c>
      <c r="G538" t="s">
        <v>244</v>
      </c>
      <c r="H538" t="s">
        <v>20</v>
      </c>
      <c r="I538" t="s">
        <v>87</v>
      </c>
      <c r="J538" t="s">
        <v>22</v>
      </c>
      <c r="K538" t="s">
        <v>31</v>
      </c>
      <c r="L538">
        <v>1</v>
      </c>
      <c r="M538">
        <v>1</v>
      </c>
      <c r="N538">
        <v>0.5</v>
      </c>
      <c r="O538">
        <v>1.9</v>
      </c>
      <c r="P538">
        <v>5249</v>
      </c>
      <c r="Q538" t="str">
        <f t="shared" si="8"/>
        <v/>
      </c>
    </row>
    <row r="539" spans="1:17" x14ac:dyDescent="0.3">
      <c r="A539">
        <v>2024</v>
      </c>
      <c r="B539" s="1">
        <v>45148</v>
      </c>
      <c r="C539" s="2">
        <v>0.58333333333333337</v>
      </c>
      <c r="D539" t="s">
        <v>28</v>
      </c>
      <c r="E539" t="s">
        <v>17</v>
      </c>
      <c r="F539" t="s">
        <v>18</v>
      </c>
      <c r="G539" t="s">
        <v>245</v>
      </c>
      <c r="H539" t="s">
        <v>20</v>
      </c>
      <c r="I539" t="s">
        <v>176</v>
      </c>
      <c r="J539" t="s">
        <v>32</v>
      </c>
      <c r="K539" t="s">
        <v>26</v>
      </c>
      <c r="L539">
        <v>3</v>
      </c>
      <c r="M539">
        <v>1</v>
      </c>
      <c r="N539">
        <v>1.1000000000000001</v>
      </c>
      <c r="O539">
        <v>1.8</v>
      </c>
      <c r="P539">
        <v>1605</v>
      </c>
      <c r="Q539" t="str">
        <f t="shared" si="8"/>
        <v/>
      </c>
    </row>
    <row r="540" spans="1:17" x14ac:dyDescent="0.3">
      <c r="A540">
        <v>2024</v>
      </c>
      <c r="B540" s="1">
        <v>45148</v>
      </c>
      <c r="C540" s="2">
        <v>0.625</v>
      </c>
      <c r="D540" t="s">
        <v>28</v>
      </c>
      <c r="E540" t="s">
        <v>17</v>
      </c>
      <c r="F540" t="s">
        <v>18</v>
      </c>
      <c r="G540" t="s">
        <v>162</v>
      </c>
      <c r="H540" t="s">
        <v>20</v>
      </c>
      <c r="I540" t="s">
        <v>227</v>
      </c>
      <c r="J540" t="s">
        <v>155</v>
      </c>
      <c r="K540" t="s">
        <v>36</v>
      </c>
      <c r="L540">
        <v>1</v>
      </c>
      <c r="M540">
        <v>0</v>
      </c>
      <c r="N540">
        <v>2</v>
      </c>
      <c r="O540">
        <v>1.7</v>
      </c>
      <c r="P540">
        <v>2150</v>
      </c>
      <c r="Q540" t="str">
        <f t="shared" si="8"/>
        <v/>
      </c>
    </row>
    <row r="541" spans="1:17" x14ac:dyDescent="0.3">
      <c r="A541">
        <v>2024</v>
      </c>
      <c r="B541" s="1">
        <v>45148</v>
      </c>
      <c r="C541" s="2">
        <v>0.78125</v>
      </c>
      <c r="D541" t="s">
        <v>28</v>
      </c>
      <c r="E541" t="s">
        <v>17</v>
      </c>
      <c r="F541" t="s">
        <v>18</v>
      </c>
      <c r="G541" t="s">
        <v>37</v>
      </c>
      <c r="H541" t="s">
        <v>20</v>
      </c>
      <c r="I541" t="s">
        <v>225</v>
      </c>
      <c r="J541" t="s">
        <v>39</v>
      </c>
      <c r="K541" t="s">
        <v>117</v>
      </c>
      <c r="L541">
        <v>2</v>
      </c>
      <c r="M541">
        <v>0</v>
      </c>
      <c r="N541">
        <v>0.8</v>
      </c>
      <c r="O541">
        <v>1.1000000000000001</v>
      </c>
      <c r="P541">
        <v>2963</v>
      </c>
      <c r="Q541" t="str">
        <f t="shared" si="8"/>
        <v/>
      </c>
    </row>
    <row r="542" spans="1:17" x14ac:dyDescent="0.3">
      <c r="A542">
        <v>2024</v>
      </c>
      <c r="B542" t="s">
        <v>246</v>
      </c>
      <c r="C542" s="2">
        <v>0.72916666666666663</v>
      </c>
      <c r="D542" t="s">
        <v>16</v>
      </c>
      <c r="E542" t="s">
        <v>17</v>
      </c>
      <c r="F542" t="s">
        <v>18</v>
      </c>
      <c r="G542" t="s">
        <v>69</v>
      </c>
      <c r="H542" t="s">
        <v>20</v>
      </c>
      <c r="I542" t="s">
        <v>42</v>
      </c>
      <c r="J542" t="s">
        <v>31</v>
      </c>
      <c r="K542" t="s">
        <v>44</v>
      </c>
      <c r="L542">
        <v>2</v>
      </c>
      <c r="M542">
        <v>0</v>
      </c>
      <c r="N542">
        <v>2.4</v>
      </c>
      <c r="O542">
        <v>1</v>
      </c>
      <c r="P542">
        <v>3313</v>
      </c>
      <c r="Q542" t="str">
        <f t="shared" si="8"/>
        <v/>
      </c>
    </row>
    <row r="543" spans="1:17" x14ac:dyDescent="0.3">
      <c r="A543">
        <v>2024</v>
      </c>
      <c r="B543" t="s">
        <v>247</v>
      </c>
      <c r="C543" s="2">
        <v>0.5</v>
      </c>
      <c r="D543" t="s">
        <v>28</v>
      </c>
      <c r="E543" t="s">
        <v>17</v>
      </c>
      <c r="F543" t="s">
        <v>18</v>
      </c>
      <c r="G543" t="s">
        <v>57</v>
      </c>
      <c r="H543" t="s">
        <v>20</v>
      </c>
      <c r="I543" t="s">
        <v>248</v>
      </c>
      <c r="J543" t="s">
        <v>23</v>
      </c>
      <c r="K543" t="s">
        <v>155</v>
      </c>
      <c r="L543">
        <v>1</v>
      </c>
      <c r="M543">
        <v>1</v>
      </c>
      <c r="N543">
        <v>2</v>
      </c>
      <c r="O543">
        <v>0.2</v>
      </c>
      <c r="P543">
        <v>4903</v>
      </c>
      <c r="Q543" t="str">
        <f t="shared" si="8"/>
        <v/>
      </c>
    </row>
    <row r="544" spans="1:17" x14ac:dyDescent="0.3">
      <c r="A544">
        <v>2024</v>
      </c>
      <c r="B544" t="s">
        <v>247</v>
      </c>
      <c r="C544" s="2">
        <v>0.54166666666666663</v>
      </c>
      <c r="D544" t="s">
        <v>28</v>
      </c>
      <c r="E544" t="s">
        <v>17</v>
      </c>
      <c r="F544" t="s">
        <v>18</v>
      </c>
      <c r="G544" t="s">
        <v>244</v>
      </c>
      <c r="H544" t="s">
        <v>20</v>
      </c>
      <c r="I544" t="s">
        <v>227</v>
      </c>
      <c r="J544" t="s">
        <v>22</v>
      </c>
      <c r="K544" t="s">
        <v>26</v>
      </c>
      <c r="L544">
        <v>5</v>
      </c>
      <c r="M544">
        <v>0</v>
      </c>
      <c r="N544">
        <v>3</v>
      </c>
      <c r="O544">
        <v>0.1</v>
      </c>
      <c r="P544">
        <v>7000</v>
      </c>
      <c r="Q544" t="str">
        <f t="shared" si="8"/>
        <v/>
      </c>
    </row>
    <row r="545" spans="1:17" x14ac:dyDescent="0.3">
      <c r="A545">
        <v>2024</v>
      </c>
      <c r="B545" t="s">
        <v>247</v>
      </c>
      <c r="C545" s="2">
        <v>0.58333333333333337</v>
      </c>
      <c r="D545" t="s">
        <v>28</v>
      </c>
      <c r="E545" t="s">
        <v>17</v>
      </c>
      <c r="F545" t="s">
        <v>18</v>
      </c>
      <c r="G545" t="s">
        <v>158</v>
      </c>
      <c r="H545" t="s">
        <v>20</v>
      </c>
      <c r="I545" t="s">
        <v>48</v>
      </c>
      <c r="J545" t="s">
        <v>43</v>
      </c>
      <c r="K545" t="s">
        <v>117</v>
      </c>
      <c r="L545">
        <v>2</v>
      </c>
      <c r="M545">
        <v>1</v>
      </c>
      <c r="N545">
        <v>2.2999999999999998</v>
      </c>
      <c r="O545">
        <v>0.2</v>
      </c>
      <c r="P545">
        <v>35829</v>
      </c>
      <c r="Q545">
        <f t="shared" si="8"/>
        <v>545</v>
      </c>
    </row>
    <row r="546" spans="1:17" x14ac:dyDescent="0.3">
      <c r="A546">
        <v>2024</v>
      </c>
      <c r="B546" t="s">
        <v>247</v>
      </c>
      <c r="C546" s="2">
        <v>0.66666666666666663</v>
      </c>
      <c r="D546" t="s">
        <v>28</v>
      </c>
      <c r="E546" t="s">
        <v>17</v>
      </c>
      <c r="F546" t="s">
        <v>18</v>
      </c>
      <c r="G546" t="s">
        <v>243</v>
      </c>
      <c r="H546" t="s">
        <v>20</v>
      </c>
      <c r="I546" t="s">
        <v>67</v>
      </c>
      <c r="J546" t="s">
        <v>27</v>
      </c>
      <c r="K546" t="s">
        <v>32</v>
      </c>
      <c r="L546">
        <v>1</v>
      </c>
      <c r="M546">
        <v>3</v>
      </c>
      <c r="N546">
        <v>1.1000000000000001</v>
      </c>
      <c r="O546">
        <v>1.2</v>
      </c>
      <c r="P546">
        <v>6951</v>
      </c>
      <c r="Q546" t="str">
        <f t="shared" si="8"/>
        <v/>
      </c>
    </row>
    <row r="547" spans="1:17" x14ac:dyDescent="0.3">
      <c r="A547">
        <v>2024</v>
      </c>
      <c r="B547" t="s">
        <v>247</v>
      </c>
      <c r="C547" s="2">
        <v>0.6875</v>
      </c>
      <c r="D547" t="s">
        <v>28</v>
      </c>
      <c r="E547" t="s">
        <v>17</v>
      </c>
      <c r="F547" t="s">
        <v>18</v>
      </c>
      <c r="G547" t="s">
        <v>249</v>
      </c>
      <c r="H547" t="s">
        <v>20</v>
      </c>
      <c r="I547" t="s">
        <v>213</v>
      </c>
      <c r="J547" t="s">
        <v>39</v>
      </c>
      <c r="K547" t="s">
        <v>36</v>
      </c>
      <c r="L547">
        <v>0</v>
      </c>
      <c r="M547">
        <v>1</v>
      </c>
      <c r="N547">
        <v>0.8</v>
      </c>
      <c r="O547">
        <v>0.6</v>
      </c>
      <c r="P547">
        <v>23088</v>
      </c>
      <c r="Q547" t="str">
        <f t="shared" si="8"/>
        <v/>
      </c>
    </row>
    <row r="548" spans="1:17" x14ac:dyDescent="0.3">
      <c r="A548">
        <v>2024</v>
      </c>
      <c r="B548" t="s">
        <v>250</v>
      </c>
      <c r="C548" s="2">
        <v>0.52083333333333337</v>
      </c>
      <c r="D548" t="s">
        <v>16</v>
      </c>
      <c r="E548" t="s">
        <v>17</v>
      </c>
      <c r="F548" t="s">
        <v>18</v>
      </c>
      <c r="G548" t="s">
        <v>204</v>
      </c>
      <c r="H548" t="s">
        <v>20</v>
      </c>
      <c r="I548" t="s">
        <v>176</v>
      </c>
      <c r="J548" t="s">
        <v>117</v>
      </c>
      <c r="K548" t="s">
        <v>32</v>
      </c>
      <c r="L548">
        <v>2</v>
      </c>
      <c r="M548">
        <v>4</v>
      </c>
      <c r="N548">
        <v>2</v>
      </c>
      <c r="O548">
        <v>1.1000000000000001</v>
      </c>
      <c r="P548">
        <v>2810</v>
      </c>
      <c r="Q548" t="str">
        <f t="shared" si="8"/>
        <v/>
      </c>
    </row>
    <row r="549" spans="1:17" x14ac:dyDescent="0.3">
      <c r="A549">
        <v>2024</v>
      </c>
      <c r="B549" t="s">
        <v>250</v>
      </c>
      <c r="C549" s="2">
        <v>0.71875</v>
      </c>
      <c r="D549" t="s">
        <v>16</v>
      </c>
      <c r="E549" t="s">
        <v>17</v>
      </c>
      <c r="F549" t="s">
        <v>18</v>
      </c>
      <c r="G549" t="s">
        <v>162</v>
      </c>
      <c r="H549" t="s">
        <v>20</v>
      </c>
      <c r="I549" t="s">
        <v>207</v>
      </c>
      <c r="J549" t="s">
        <v>155</v>
      </c>
      <c r="K549" t="s">
        <v>22</v>
      </c>
      <c r="L549">
        <v>0</v>
      </c>
      <c r="M549">
        <v>1</v>
      </c>
      <c r="N549">
        <v>1.1000000000000001</v>
      </c>
      <c r="O549">
        <v>2.6</v>
      </c>
      <c r="P549">
        <v>2447</v>
      </c>
      <c r="Q549" t="str">
        <f t="shared" si="8"/>
        <v/>
      </c>
    </row>
    <row r="550" spans="1:17" x14ac:dyDescent="0.3">
      <c r="A550">
        <v>2024</v>
      </c>
      <c r="B550" t="s">
        <v>251</v>
      </c>
      <c r="C550" s="2">
        <v>0.54166666666666663</v>
      </c>
      <c r="D550" t="s">
        <v>28</v>
      </c>
      <c r="E550" t="s">
        <v>17</v>
      </c>
      <c r="F550" t="s">
        <v>18</v>
      </c>
      <c r="G550" t="s">
        <v>77</v>
      </c>
      <c r="H550" t="s">
        <v>20</v>
      </c>
      <c r="I550" t="s">
        <v>212</v>
      </c>
      <c r="J550" t="s">
        <v>36</v>
      </c>
      <c r="K550" t="s">
        <v>23</v>
      </c>
      <c r="L550">
        <v>0</v>
      </c>
      <c r="M550">
        <v>5</v>
      </c>
      <c r="N550">
        <v>0.6</v>
      </c>
      <c r="O550">
        <v>2.9</v>
      </c>
      <c r="P550">
        <v>1990</v>
      </c>
      <c r="Q550" t="str">
        <f t="shared" si="8"/>
        <v/>
      </c>
    </row>
    <row r="551" spans="1:17" x14ac:dyDescent="0.3">
      <c r="A551">
        <v>2024</v>
      </c>
      <c r="B551" t="s">
        <v>251</v>
      </c>
      <c r="C551" s="2">
        <v>0.58333333333333337</v>
      </c>
      <c r="D551" t="s">
        <v>28</v>
      </c>
      <c r="E551" t="s">
        <v>17</v>
      </c>
      <c r="F551" t="s">
        <v>18</v>
      </c>
      <c r="G551" t="s">
        <v>69</v>
      </c>
      <c r="H551" t="s">
        <v>20</v>
      </c>
      <c r="I551" t="s">
        <v>227</v>
      </c>
      <c r="J551" t="s">
        <v>31</v>
      </c>
      <c r="K551" t="s">
        <v>27</v>
      </c>
      <c r="L551">
        <v>4</v>
      </c>
      <c r="M551">
        <v>2</v>
      </c>
      <c r="N551">
        <v>4.5999999999999996</v>
      </c>
      <c r="O551">
        <v>0.5</v>
      </c>
      <c r="P551">
        <v>3647</v>
      </c>
      <c r="Q551" t="str">
        <f t="shared" si="8"/>
        <v/>
      </c>
    </row>
    <row r="552" spans="1:17" x14ac:dyDescent="0.3">
      <c r="A552">
        <v>2024</v>
      </c>
      <c r="B552" t="s">
        <v>251</v>
      </c>
      <c r="C552" s="2">
        <v>0.625</v>
      </c>
      <c r="D552" t="s">
        <v>28</v>
      </c>
      <c r="E552" t="s">
        <v>17</v>
      </c>
      <c r="F552" t="s">
        <v>18</v>
      </c>
      <c r="G552" t="s">
        <v>121</v>
      </c>
      <c r="H552" t="s">
        <v>20</v>
      </c>
      <c r="I552" t="s">
        <v>252</v>
      </c>
      <c r="J552" t="s">
        <v>44</v>
      </c>
      <c r="K552" t="s">
        <v>39</v>
      </c>
      <c r="L552">
        <v>1</v>
      </c>
      <c r="M552">
        <v>1</v>
      </c>
      <c r="N552">
        <v>0.9</v>
      </c>
      <c r="O552">
        <v>0.7</v>
      </c>
      <c r="P552">
        <v>1163</v>
      </c>
      <c r="Q552" t="str">
        <f t="shared" si="8"/>
        <v/>
      </c>
    </row>
    <row r="553" spans="1:17" x14ac:dyDescent="0.3">
      <c r="A553">
        <v>2024</v>
      </c>
      <c r="B553" t="s">
        <v>251</v>
      </c>
      <c r="C553" s="2">
        <v>0.78125</v>
      </c>
      <c r="D553" t="s">
        <v>28</v>
      </c>
      <c r="E553" t="s">
        <v>17</v>
      </c>
      <c r="F553" t="s">
        <v>18</v>
      </c>
      <c r="G553" t="s">
        <v>242</v>
      </c>
      <c r="H553" t="s">
        <v>20</v>
      </c>
      <c r="I553" t="s">
        <v>248</v>
      </c>
      <c r="J553" t="s">
        <v>26</v>
      </c>
      <c r="K553" t="s">
        <v>43</v>
      </c>
      <c r="L553">
        <v>1</v>
      </c>
      <c r="M553">
        <v>2</v>
      </c>
      <c r="N553">
        <v>0.2</v>
      </c>
      <c r="O553">
        <v>2.4</v>
      </c>
      <c r="P553">
        <v>12008</v>
      </c>
      <c r="Q553">
        <f t="shared" si="8"/>
        <v>553</v>
      </c>
    </row>
    <row r="554" spans="1:17" x14ac:dyDescent="0.3">
      <c r="A554">
        <v>2024</v>
      </c>
      <c r="B554" s="1">
        <v>45027</v>
      </c>
      <c r="C554" s="2">
        <v>0.52083333333333337</v>
      </c>
      <c r="D554" t="s">
        <v>16</v>
      </c>
      <c r="E554" t="s">
        <v>17</v>
      </c>
      <c r="F554" t="s">
        <v>18</v>
      </c>
      <c r="G554" t="s">
        <v>204</v>
      </c>
      <c r="H554" t="s">
        <v>20</v>
      </c>
      <c r="I554" t="s">
        <v>213</v>
      </c>
      <c r="J554" t="s">
        <v>117</v>
      </c>
      <c r="K554" t="s">
        <v>31</v>
      </c>
      <c r="L554">
        <v>0</v>
      </c>
      <c r="M554">
        <v>6</v>
      </c>
      <c r="N554">
        <v>0.7</v>
      </c>
      <c r="O554">
        <v>5.4</v>
      </c>
      <c r="P554">
        <v>4086</v>
      </c>
      <c r="Q554" t="str">
        <f t="shared" si="8"/>
        <v/>
      </c>
    </row>
    <row r="555" spans="1:17" x14ac:dyDescent="0.3">
      <c r="A555">
        <v>2024</v>
      </c>
      <c r="B555" s="1">
        <v>45057</v>
      </c>
      <c r="C555" s="2">
        <v>0.52083333333333337</v>
      </c>
      <c r="D555" t="s">
        <v>28</v>
      </c>
      <c r="E555" t="s">
        <v>17</v>
      </c>
      <c r="F555" t="s">
        <v>18</v>
      </c>
      <c r="G555" t="s">
        <v>41</v>
      </c>
      <c r="H555" t="s">
        <v>20</v>
      </c>
      <c r="I555" t="s">
        <v>21</v>
      </c>
      <c r="J555" t="s">
        <v>43</v>
      </c>
      <c r="K555" t="s">
        <v>22</v>
      </c>
      <c r="L555">
        <v>2</v>
      </c>
      <c r="M555">
        <v>1</v>
      </c>
      <c r="N555">
        <v>2</v>
      </c>
      <c r="O555">
        <v>1.5</v>
      </c>
      <c r="P555">
        <v>3453</v>
      </c>
      <c r="Q555">
        <f t="shared" si="8"/>
        <v>555</v>
      </c>
    </row>
    <row r="556" spans="1:17" x14ac:dyDescent="0.3">
      <c r="A556">
        <v>2024</v>
      </c>
      <c r="B556" s="1">
        <v>45057</v>
      </c>
      <c r="C556" s="2">
        <v>0.58333333333333337</v>
      </c>
      <c r="D556" t="s">
        <v>28</v>
      </c>
      <c r="E556" t="s">
        <v>17</v>
      </c>
      <c r="F556" t="s">
        <v>18</v>
      </c>
      <c r="G556" t="s">
        <v>245</v>
      </c>
      <c r="H556" t="s">
        <v>20</v>
      </c>
      <c r="I556" t="s">
        <v>87</v>
      </c>
      <c r="J556" t="s">
        <v>32</v>
      </c>
      <c r="K556" t="s">
        <v>36</v>
      </c>
      <c r="L556">
        <v>1</v>
      </c>
      <c r="M556">
        <v>1</v>
      </c>
      <c r="N556">
        <v>2</v>
      </c>
      <c r="O556">
        <v>1.4</v>
      </c>
      <c r="P556">
        <v>1920</v>
      </c>
      <c r="Q556" t="str">
        <f t="shared" si="8"/>
        <v/>
      </c>
    </row>
    <row r="557" spans="1:17" x14ac:dyDescent="0.3">
      <c r="A557">
        <v>2024</v>
      </c>
      <c r="B557" s="1">
        <v>45057</v>
      </c>
      <c r="C557" s="2">
        <v>0.58333333333333337</v>
      </c>
      <c r="D557" t="s">
        <v>28</v>
      </c>
      <c r="E557" t="s">
        <v>17</v>
      </c>
      <c r="F557" t="s">
        <v>18</v>
      </c>
      <c r="G557" t="s">
        <v>37</v>
      </c>
      <c r="H557" t="s">
        <v>20</v>
      </c>
      <c r="I557" t="s">
        <v>253</v>
      </c>
      <c r="J557" t="s">
        <v>39</v>
      </c>
      <c r="K557" t="s">
        <v>155</v>
      </c>
      <c r="L557">
        <v>2</v>
      </c>
      <c r="M557">
        <v>1</v>
      </c>
      <c r="N557">
        <v>1.1000000000000001</v>
      </c>
      <c r="O557">
        <v>0.2</v>
      </c>
      <c r="P557">
        <v>1783</v>
      </c>
      <c r="Q557" t="str">
        <f t="shared" si="8"/>
        <v/>
      </c>
    </row>
    <row r="558" spans="1:17" x14ac:dyDescent="0.3">
      <c r="A558">
        <v>2024</v>
      </c>
      <c r="B558" s="1">
        <v>45057</v>
      </c>
      <c r="C558" s="2">
        <v>0.625</v>
      </c>
      <c r="D558" t="s">
        <v>28</v>
      </c>
      <c r="E558" t="s">
        <v>17</v>
      </c>
      <c r="F558" t="s">
        <v>18</v>
      </c>
      <c r="G558" t="s">
        <v>121</v>
      </c>
      <c r="H558" t="s">
        <v>20</v>
      </c>
      <c r="I558" t="s">
        <v>67</v>
      </c>
      <c r="J558" t="s">
        <v>44</v>
      </c>
      <c r="K558" t="s">
        <v>26</v>
      </c>
      <c r="L558">
        <v>2</v>
      </c>
      <c r="M558">
        <v>3</v>
      </c>
      <c r="N558">
        <v>1.3</v>
      </c>
      <c r="O558">
        <v>1.4</v>
      </c>
      <c r="P558">
        <v>791</v>
      </c>
      <c r="Q558" t="str">
        <f t="shared" si="8"/>
        <v/>
      </c>
    </row>
    <row r="559" spans="1:17" x14ac:dyDescent="0.3">
      <c r="A559">
        <v>2024</v>
      </c>
      <c r="B559" s="1">
        <v>45057</v>
      </c>
      <c r="C559" s="2">
        <v>0.78125</v>
      </c>
      <c r="D559" t="s">
        <v>28</v>
      </c>
      <c r="E559" t="s">
        <v>17</v>
      </c>
      <c r="F559" t="s">
        <v>18</v>
      </c>
      <c r="G559" t="s">
        <v>243</v>
      </c>
      <c r="H559" t="s">
        <v>20</v>
      </c>
      <c r="I559" t="s">
        <v>79</v>
      </c>
      <c r="J559" t="s">
        <v>27</v>
      </c>
      <c r="K559" t="s">
        <v>23</v>
      </c>
      <c r="L559">
        <v>2</v>
      </c>
      <c r="M559">
        <v>2</v>
      </c>
      <c r="N559">
        <v>1.6</v>
      </c>
      <c r="O559">
        <v>2.5</v>
      </c>
      <c r="P559">
        <v>3444</v>
      </c>
      <c r="Q559" t="str">
        <f t="shared" si="8"/>
        <v/>
      </c>
    </row>
    <row r="560" spans="1:17" x14ac:dyDescent="0.3">
      <c r="A560">
        <v>2024</v>
      </c>
      <c r="B560" s="1">
        <v>45271</v>
      </c>
      <c r="C560" s="2">
        <v>0.5</v>
      </c>
      <c r="D560" t="s">
        <v>28</v>
      </c>
      <c r="E560" t="s">
        <v>17</v>
      </c>
      <c r="F560" t="s">
        <v>18</v>
      </c>
      <c r="G560" t="s">
        <v>57</v>
      </c>
      <c r="H560" t="s">
        <v>20</v>
      </c>
      <c r="I560" t="s">
        <v>253</v>
      </c>
      <c r="J560" t="s">
        <v>23</v>
      </c>
      <c r="K560" t="s">
        <v>44</v>
      </c>
      <c r="L560">
        <v>5</v>
      </c>
      <c r="M560">
        <v>0</v>
      </c>
      <c r="N560">
        <v>1.8</v>
      </c>
      <c r="O560">
        <v>0.8</v>
      </c>
      <c r="P560">
        <v>4396</v>
      </c>
      <c r="Q560" t="str">
        <f t="shared" si="8"/>
        <v/>
      </c>
    </row>
    <row r="561" spans="1:17" x14ac:dyDescent="0.3">
      <c r="A561">
        <v>2024</v>
      </c>
      <c r="B561" s="1">
        <v>45271</v>
      </c>
      <c r="C561" s="2">
        <v>0.52083333333333337</v>
      </c>
      <c r="D561" t="s">
        <v>28</v>
      </c>
      <c r="E561" t="s">
        <v>17</v>
      </c>
      <c r="F561" t="s">
        <v>18</v>
      </c>
      <c r="G561" t="s">
        <v>245</v>
      </c>
      <c r="H561" t="s">
        <v>20</v>
      </c>
      <c r="I561" t="s">
        <v>213</v>
      </c>
      <c r="J561" t="s">
        <v>32</v>
      </c>
      <c r="K561" t="s">
        <v>39</v>
      </c>
      <c r="L561">
        <v>1</v>
      </c>
      <c r="M561">
        <v>1</v>
      </c>
      <c r="N561">
        <v>1</v>
      </c>
      <c r="O561">
        <v>1.2</v>
      </c>
      <c r="P561">
        <v>2155</v>
      </c>
      <c r="Q561" t="str">
        <f t="shared" si="8"/>
        <v/>
      </c>
    </row>
    <row r="562" spans="1:17" x14ac:dyDescent="0.3">
      <c r="A562">
        <v>2024</v>
      </c>
      <c r="B562" s="1">
        <v>45271</v>
      </c>
      <c r="C562" s="2">
        <v>0.54166666666666663</v>
      </c>
      <c r="D562" t="s">
        <v>28</v>
      </c>
      <c r="E562" t="s">
        <v>17</v>
      </c>
      <c r="F562" t="s">
        <v>18</v>
      </c>
      <c r="G562" t="s">
        <v>244</v>
      </c>
      <c r="H562" t="s">
        <v>20</v>
      </c>
      <c r="I562" t="s">
        <v>212</v>
      </c>
      <c r="J562" t="s">
        <v>22</v>
      </c>
      <c r="K562" t="s">
        <v>27</v>
      </c>
      <c r="L562">
        <v>0</v>
      </c>
      <c r="M562">
        <v>1</v>
      </c>
      <c r="N562">
        <v>2.8</v>
      </c>
      <c r="O562">
        <v>1</v>
      </c>
      <c r="P562">
        <v>2885</v>
      </c>
      <c r="Q562" t="str">
        <f t="shared" si="8"/>
        <v/>
      </c>
    </row>
    <row r="563" spans="1:17" x14ac:dyDescent="0.3">
      <c r="A563">
        <v>2024</v>
      </c>
      <c r="B563" s="1">
        <v>45271</v>
      </c>
      <c r="C563" s="2">
        <v>0.54166666666666663</v>
      </c>
      <c r="D563" t="s">
        <v>28</v>
      </c>
      <c r="E563" t="s">
        <v>17</v>
      </c>
      <c r="F563" t="s">
        <v>18</v>
      </c>
      <c r="G563" t="s">
        <v>77</v>
      </c>
      <c r="H563" t="s">
        <v>20</v>
      </c>
      <c r="I563" t="s">
        <v>176</v>
      </c>
      <c r="J563" t="s">
        <v>36</v>
      </c>
      <c r="K563" t="s">
        <v>31</v>
      </c>
      <c r="L563">
        <v>0</v>
      </c>
      <c r="M563">
        <v>3</v>
      </c>
      <c r="N563">
        <v>0.5</v>
      </c>
      <c r="O563">
        <v>0.7</v>
      </c>
      <c r="P563">
        <v>1737</v>
      </c>
      <c r="Q563" t="str">
        <f t="shared" si="8"/>
        <v/>
      </c>
    </row>
    <row r="564" spans="1:17" x14ac:dyDescent="0.3">
      <c r="A564">
        <v>2024</v>
      </c>
      <c r="B564" s="1">
        <v>45271</v>
      </c>
      <c r="C564" s="2">
        <v>0.58333333333333337</v>
      </c>
      <c r="D564" t="s">
        <v>28</v>
      </c>
      <c r="E564" t="s">
        <v>17</v>
      </c>
      <c r="F564" t="s">
        <v>18</v>
      </c>
      <c r="G564" t="s">
        <v>242</v>
      </c>
      <c r="H564" t="s">
        <v>20</v>
      </c>
      <c r="I564" t="s">
        <v>225</v>
      </c>
      <c r="J564" t="s">
        <v>26</v>
      </c>
      <c r="K564" t="s">
        <v>117</v>
      </c>
      <c r="L564">
        <v>0</v>
      </c>
      <c r="M564">
        <v>2</v>
      </c>
      <c r="N564">
        <v>0.2</v>
      </c>
      <c r="O564">
        <v>1.1000000000000001</v>
      </c>
      <c r="P564">
        <v>4407</v>
      </c>
      <c r="Q564" t="str">
        <f t="shared" si="8"/>
        <v/>
      </c>
    </row>
    <row r="565" spans="1:17" x14ac:dyDescent="0.3">
      <c r="A565">
        <v>2024</v>
      </c>
      <c r="B565" s="1">
        <v>45271</v>
      </c>
      <c r="C565" s="2">
        <v>0.78125</v>
      </c>
      <c r="D565" t="s">
        <v>28</v>
      </c>
      <c r="E565" t="s">
        <v>17</v>
      </c>
      <c r="F565" t="s">
        <v>18</v>
      </c>
      <c r="G565" t="s">
        <v>162</v>
      </c>
      <c r="H565" t="s">
        <v>20</v>
      </c>
      <c r="I565" t="s">
        <v>227</v>
      </c>
      <c r="J565" t="s">
        <v>155</v>
      </c>
      <c r="K565" t="s">
        <v>43</v>
      </c>
      <c r="L565">
        <v>2</v>
      </c>
      <c r="M565">
        <v>6</v>
      </c>
      <c r="N565">
        <v>1</v>
      </c>
      <c r="O565">
        <v>6.1</v>
      </c>
      <c r="P565">
        <v>4179</v>
      </c>
      <c r="Q565">
        <f t="shared" si="8"/>
        <v>565</v>
      </c>
    </row>
    <row r="566" spans="1:17" x14ac:dyDescent="0.3">
      <c r="A566">
        <v>2024</v>
      </c>
      <c r="B566" t="s">
        <v>254</v>
      </c>
      <c r="C566" s="2">
        <v>0.5625</v>
      </c>
      <c r="D566" t="s">
        <v>16</v>
      </c>
      <c r="E566" t="s">
        <v>17</v>
      </c>
      <c r="F566" t="s">
        <v>18</v>
      </c>
      <c r="G566" t="s">
        <v>29</v>
      </c>
      <c r="H566" t="s">
        <v>20</v>
      </c>
      <c r="I566" t="s">
        <v>67</v>
      </c>
      <c r="J566" t="s">
        <v>31</v>
      </c>
      <c r="K566" t="s">
        <v>39</v>
      </c>
      <c r="L566">
        <v>5</v>
      </c>
      <c r="M566">
        <v>1</v>
      </c>
      <c r="N566">
        <v>3.3</v>
      </c>
      <c r="O566">
        <v>0.5</v>
      </c>
      <c r="P566">
        <v>12802</v>
      </c>
      <c r="Q566" t="str">
        <f t="shared" si="8"/>
        <v/>
      </c>
    </row>
    <row r="567" spans="1:17" x14ac:dyDescent="0.3">
      <c r="A567">
        <v>2024</v>
      </c>
      <c r="B567" t="s">
        <v>255</v>
      </c>
      <c r="C567" s="2">
        <v>0.54166666666666663</v>
      </c>
      <c r="D567" t="s">
        <v>28</v>
      </c>
      <c r="E567" t="s">
        <v>17</v>
      </c>
      <c r="F567" t="s">
        <v>18</v>
      </c>
      <c r="G567" t="s">
        <v>77</v>
      </c>
      <c r="H567" t="s">
        <v>20</v>
      </c>
      <c r="I567" t="s">
        <v>248</v>
      </c>
      <c r="J567" t="s">
        <v>36</v>
      </c>
      <c r="K567" t="s">
        <v>26</v>
      </c>
      <c r="L567">
        <v>2</v>
      </c>
      <c r="M567">
        <v>2</v>
      </c>
      <c r="N567">
        <v>2.1</v>
      </c>
      <c r="O567">
        <v>0.8</v>
      </c>
      <c r="P567">
        <v>886</v>
      </c>
      <c r="Q567" t="str">
        <f t="shared" si="8"/>
        <v/>
      </c>
    </row>
    <row r="568" spans="1:17" x14ac:dyDescent="0.3">
      <c r="A568">
        <v>2024</v>
      </c>
      <c r="B568" t="s">
        <v>255</v>
      </c>
      <c r="C568" s="2">
        <v>0.58333333333333337</v>
      </c>
      <c r="D568" t="s">
        <v>28</v>
      </c>
      <c r="E568" t="s">
        <v>17</v>
      </c>
      <c r="F568" t="s">
        <v>18</v>
      </c>
      <c r="G568" t="s">
        <v>243</v>
      </c>
      <c r="H568" t="s">
        <v>20</v>
      </c>
      <c r="I568" t="s">
        <v>256</v>
      </c>
      <c r="J568" t="s">
        <v>27</v>
      </c>
      <c r="K568" t="s">
        <v>43</v>
      </c>
      <c r="L568">
        <v>0</v>
      </c>
      <c r="M568">
        <v>3</v>
      </c>
      <c r="N568">
        <v>0.4</v>
      </c>
      <c r="O568">
        <v>2.4</v>
      </c>
      <c r="P568">
        <v>4921</v>
      </c>
      <c r="Q568">
        <f t="shared" si="8"/>
        <v>568</v>
      </c>
    </row>
    <row r="569" spans="1:17" x14ac:dyDescent="0.3">
      <c r="A569">
        <v>2024</v>
      </c>
      <c r="B569" t="s">
        <v>255</v>
      </c>
      <c r="C569" s="2">
        <v>0.625</v>
      </c>
      <c r="D569" t="s">
        <v>28</v>
      </c>
      <c r="E569" t="s">
        <v>17</v>
      </c>
      <c r="F569" t="s">
        <v>18</v>
      </c>
      <c r="G569" t="s">
        <v>121</v>
      </c>
      <c r="H569" t="s">
        <v>20</v>
      </c>
      <c r="I569" t="s">
        <v>257</v>
      </c>
      <c r="J569" t="s">
        <v>44</v>
      </c>
      <c r="K569" t="s">
        <v>117</v>
      </c>
      <c r="L569">
        <v>2</v>
      </c>
      <c r="M569">
        <v>3</v>
      </c>
      <c r="N569">
        <v>1.5</v>
      </c>
      <c r="O569">
        <v>1</v>
      </c>
      <c r="P569">
        <v>1406</v>
      </c>
      <c r="Q569" t="str">
        <f t="shared" si="8"/>
        <v/>
      </c>
    </row>
    <row r="570" spans="1:17" x14ac:dyDescent="0.3">
      <c r="A570">
        <v>2024</v>
      </c>
      <c r="B570" t="s">
        <v>255</v>
      </c>
      <c r="C570" s="2">
        <v>0.625</v>
      </c>
      <c r="D570" t="s">
        <v>28</v>
      </c>
      <c r="E570" t="s">
        <v>17</v>
      </c>
      <c r="F570" t="s">
        <v>18</v>
      </c>
      <c r="G570" t="s">
        <v>162</v>
      </c>
      <c r="H570" t="s">
        <v>20</v>
      </c>
      <c r="I570" t="s">
        <v>258</v>
      </c>
      <c r="J570" t="s">
        <v>155</v>
      </c>
      <c r="K570" t="s">
        <v>32</v>
      </c>
      <c r="L570">
        <v>1</v>
      </c>
      <c r="M570">
        <v>1</v>
      </c>
      <c r="N570">
        <v>0.8</v>
      </c>
      <c r="O570">
        <v>1</v>
      </c>
      <c r="P570">
        <v>1953</v>
      </c>
      <c r="Q570" t="str">
        <f t="shared" si="8"/>
        <v/>
      </c>
    </row>
    <row r="571" spans="1:17" x14ac:dyDescent="0.3">
      <c r="A571">
        <v>2024</v>
      </c>
      <c r="B571" t="s">
        <v>255</v>
      </c>
      <c r="C571" s="2">
        <v>0.6875</v>
      </c>
      <c r="D571" t="s">
        <v>28</v>
      </c>
      <c r="E571" t="s">
        <v>17</v>
      </c>
      <c r="F571" t="s">
        <v>18</v>
      </c>
      <c r="G571" t="s">
        <v>189</v>
      </c>
      <c r="H571" t="s">
        <v>20</v>
      </c>
      <c r="I571" t="s">
        <v>202</v>
      </c>
      <c r="J571" t="s">
        <v>23</v>
      </c>
      <c r="K571" t="s">
        <v>22</v>
      </c>
      <c r="L571">
        <v>1</v>
      </c>
      <c r="M571">
        <v>3</v>
      </c>
      <c r="N571">
        <v>1.5</v>
      </c>
      <c r="O571">
        <v>1.2</v>
      </c>
      <c r="P571">
        <v>43615</v>
      </c>
      <c r="Q571" t="str">
        <f t="shared" si="8"/>
        <v/>
      </c>
    </row>
    <row r="572" spans="1:17" x14ac:dyDescent="0.3">
      <c r="A572">
        <v>2024</v>
      </c>
      <c r="B572" t="s">
        <v>259</v>
      </c>
      <c r="C572" s="2">
        <v>0.52083333333333337</v>
      </c>
      <c r="D572" t="s">
        <v>28</v>
      </c>
      <c r="E572" t="s">
        <v>17</v>
      </c>
      <c r="F572" t="s">
        <v>18</v>
      </c>
      <c r="G572" t="s">
        <v>242</v>
      </c>
      <c r="H572" t="s">
        <v>20</v>
      </c>
      <c r="I572" t="s">
        <v>227</v>
      </c>
      <c r="J572" t="s">
        <v>26</v>
      </c>
      <c r="K572" t="s">
        <v>23</v>
      </c>
      <c r="L572">
        <v>0</v>
      </c>
      <c r="M572">
        <v>2</v>
      </c>
      <c r="N572">
        <v>0.3</v>
      </c>
      <c r="O572">
        <v>2.1</v>
      </c>
      <c r="P572">
        <v>14138</v>
      </c>
      <c r="Q572" t="str">
        <f t="shared" si="8"/>
        <v/>
      </c>
    </row>
    <row r="573" spans="1:17" x14ac:dyDescent="0.3">
      <c r="A573">
        <v>2024</v>
      </c>
      <c r="B573" t="s">
        <v>259</v>
      </c>
      <c r="C573" s="2">
        <v>0.58333333333333337</v>
      </c>
      <c r="D573" t="s">
        <v>28</v>
      </c>
      <c r="E573" t="s">
        <v>17</v>
      </c>
      <c r="F573" t="s">
        <v>18</v>
      </c>
      <c r="G573" t="s">
        <v>69</v>
      </c>
      <c r="H573" t="s">
        <v>20</v>
      </c>
      <c r="I573" t="s">
        <v>260</v>
      </c>
      <c r="J573" t="s">
        <v>31</v>
      </c>
      <c r="K573" t="s">
        <v>155</v>
      </c>
      <c r="L573">
        <v>5</v>
      </c>
      <c r="M573">
        <v>2</v>
      </c>
      <c r="N573">
        <v>2.1</v>
      </c>
      <c r="O573">
        <v>1</v>
      </c>
      <c r="P573">
        <v>2558</v>
      </c>
      <c r="Q573" t="str">
        <f t="shared" si="8"/>
        <v/>
      </c>
    </row>
    <row r="574" spans="1:17" x14ac:dyDescent="0.3">
      <c r="A574">
        <v>2024</v>
      </c>
      <c r="B574" t="s">
        <v>259</v>
      </c>
      <c r="C574" s="2">
        <v>0.58333333333333337</v>
      </c>
      <c r="D574" t="s">
        <v>28</v>
      </c>
      <c r="E574" t="s">
        <v>17</v>
      </c>
      <c r="F574" t="s">
        <v>18</v>
      </c>
      <c r="G574" t="s">
        <v>41</v>
      </c>
      <c r="H574" t="s">
        <v>20</v>
      </c>
      <c r="I574" t="s">
        <v>62</v>
      </c>
      <c r="J574" t="s">
        <v>43</v>
      </c>
      <c r="K574" t="s">
        <v>44</v>
      </c>
      <c r="L574">
        <v>3</v>
      </c>
      <c r="M574">
        <v>0</v>
      </c>
      <c r="N574">
        <v>0.8</v>
      </c>
      <c r="O574">
        <v>0.9</v>
      </c>
      <c r="P574">
        <v>3686</v>
      </c>
      <c r="Q574">
        <f t="shared" si="8"/>
        <v>574</v>
      </c>
    </row>
    <row r="575" spans="1:17" x14ac:dyDescent="0.3">
      <c r="A575">
        <v>2024</v>
      </c>
      <c r="B575" t="s">
        <v>259</v>
      </c>
      <c r="C575" s="2">
        <v>0.58333333333333337</v>
      </c>
      <c r="D575" t="s">
        <v>28</v>
      </c>
      <c r="E575" t="s">
        <v>17</v>
      </c>
      <c r="F575" t="s">
        <v>18</v>
      </c>
      <c r="G575" t="s">
        <v>37</v>
      </c>
      <c r="H575" t="s">
        <v>20</v>
      </c>
      <c r="I575" t="s">
        <v>248</v>
      </c>
      <c r="J575" t="s">
        <v>39</v>
      </c>
      <c r="K575" t="s">
        <v>27</v>
      </c>
      <c r="L575">
        <v>4</v>
      </c>
      <c r="M575">
        <v>0</v>
      </c>
      <c r="N575">
        <v>3.1</v>
      </c>
      <c r="O575">
        <v>0.4</v>
      </c>
      <c r="P575">
        <v>1344</v>
      </c>
      <c r="Q575" t="str">
        <f t="shared" si="8"/>
        <v/>
      </c>
    </row>
    <row r="576" spans="1:17" x14ac:dyDescent="0.3">
      <c r="A576">
        <v>2024</v>
      </c>
      <c r="B576" t="s">
        <v>259</v>
      </c>
      <c r="C576" s="2">
        <v>0.6875</v>
      </c>
      <c r="D576" t="s">
        <v>28</v>
      </c>
      <c r="E576" t="s">
        <v>17</v>
      </c>
      <c r="F576" t="s">
        <v>18</v>
      </c>
      <c r="G576" t="s">
        <v>116</v>
      </c>
      <c r="H576" t="s">
        <v>20</v>
      </c>
      <c r="I576" t="s">
        <v>42</v>
      </c>
      <c r="J576" t="s">
        <v>117</v>
      </c>
      <c r="K576" t="s">
        <v>36</v>
      </c>
      <c r="L576">
        <v>1</v>
      </c>
      <c r="M576">
        <v>2</v>
      </c>
      <c r="N576">
        <v>1.2</v>
      </c>
      <c r="O576">
        <v>1.2</v>
      </c>
      <c r="P576">
        <v>4203</v>
      </c>
      <c r="Q576" t="str">
        <f t="shared" si="8"/>
        <v/>
      </c>
    </row>
    <row r="577" spans="1:17" x14ac:dyDescent="0.3">
      <c r="A577">
        <v>2024</v>
      </c>
      <c r="B577" t="s">
        <v>259</v>
      </c>
      <c r="C577" s="2">
        <v>0.78125</v>
      </c>
      <c r="D577" t="s">
        <v>28</v>
      </c>
      <c r="E577" t="s">
        <v>17</v>
      </c>
      <c r="F577" t="s">
        <v>18</v>
      </c>
      <c r="G577" t="s">
        <v>244</v>
      </c>
      <c r="H577" t="s">
        <v>20</v>
      </c>
      <c r="I577" t="s">
        <v>129</v>
      </c>
      <c r="J577" t="s">
        <v>22</v>
      </c>
      <c r="K577" t="s">
        <v>32</v>
      </c>
      <c r="L577">
        <v>7</v>
      </c>
      <c r="M577">
        <v>0</v>
      </c>
      <c r="N577">
        <v>2.5</v>
      </c>
      <c r="O577">
        <v>0.6</v>
      </c>
      <c r="P577">
        <v>2134</v>
      </c>
      <c r="Q577" t="str">
        <f t="shared" si="8"/>
        <v/>
      </c>
    </row>
    <row r="578" spans="1:17" x14ac:dyDescent="0.3">
      <c r="A578">
        <v>2024</v>
      </c>
      <c r="B578" s="1">
        <v>45181</v>
      </c>
      <c r="C578" s="2">
        <v>0.5</v>
      </c>
      <c r="D578" t="s">
        <v>16</v>
      </c>
      <c r="E578" t="s">
        <v>17</v>
      </c>
      <c r="F578" t="s">
        <v>18</v>
      </c>
      <c r="G578" t="s">
        <v>244</v>
      </c>
      <c r="H578" t="s">
        <v>20</v>
      </c>
      <c r="I578" t="s">
        <v>213</v>
      </c>
      <c r="J578" t="s">
        <v>22</v>
      </c>
      <c r="K578" t="s">
        <v>117</v>
      </c>
      <c r="L578">
        <v>2</v>
      </c>
      <c r="M578">
        <v>1</v>
      </c>
      <c r="N578">
        <v>2.1</v>
      </c>
      <c r="O578">
        <v>0.4</v>
      </c>
      <c r="P578">
        <v>3047</v>
      </c>
      <c r="Q578" t="str">
        <f t="shared" si="8"/>
        <v/>
      </c>
    </row>
    <row r="579" spans="1:17" x14ac:dyDescent="0.3">
      <c r="A579">
        <v>2024</v>
      </c>
      <c r="B579" s="1">
        <v>45211</v>
      </c>
      <c r="C579" s="2">
        <v>0.52083333333333337</v>
      </c>
      <c r="D579" t="s">
        <v>28</v>
      </c>
      <c r="E579" t="s">
        <v>17</v>
      </c>
      <c r="F579" t="s">
        <v>18</v>
      </c>
      <c r="G579" t="s">
        <v>158</v>
      </c>
      <c r="H579" t="s">
        <v>20</v>
      </c>
      <c r="I579" t="s">
        <v>21</v>
      </c>
      <c r="J579" t="s">
        <v>43</v>
      </c>
      <c r="K579" t="s">
        <v>31</v>
      </c>
      <c r="L579">
        <v>4</v>
      </c>
      <c r="M579">
        <v>1</v>
      </c>
      <c r="N579">
        <v>3</v>
      </c>
      <c r="O579">
        <v>0.8</v>
      </c>
      <c r="P579">
        <v>59042</v>
      </c>
      <c r="Q579">
        <f t="shared" ref="Q579:Q642" si="9">IF(OR(J579="Arsenal", K579="Arsenal"), ROW(), "")</f>
        <v>579</v>
      </c>
    </row>
    <row r="580" spans="1:17" x14ac:dyDescent="0.3">
      <c r="A580">
        <v>2024</v>
      </c>
      <c r="B580" s="1">
        <v>45211</v>
      </c>
      <c r="C580" s="2">
        <v>0.58333333333333337</v>
      </c>
      <c r="D580" t="s">
        <v>28</v>
      </c>
      <c r="E580" t="s">
        <v>17</v>
      </c>
      <c r="F580" t="s">
        <v>18</v>
      </c>
      <c r="G580" t="s">
        <v>37</v>
      </c>
      <c r="H580" t="s">
        <v>20</v>
      </c>
      <c r="I580" t="s">
        <v>227</v>
      </c>
      <c r="J580" t="s">
        <v>39</v>
      </c>
      <c r="K580" t="s">
        <v>26</v>
      </c>
      <c r="L580">
        <v>1</v>
      </c>
      <c r="M580">
        <v>1</v>
      </c>
      <c r="N580">
        <v>0.8</v>
      </c>
      <c r="O580">
        <v>0.9</v>
      </c>
      <c r="P580">
        <v>1341</v>
      </c>
      <c r="Q580" t="str">
        <f t="shared" si="9"/>
        <v/>
      </c>
    </row>
    <row r="581" spans="1:17" x14ac:dyDescent="0.3">
      <c r="A581">
        <v>2024</v>
      </c>
      <c r="B581" s="1">
        <v>45211</v>
      </c>
      <c r="C581" s="2">
        <v>0.58333333333333337</v>
      </c>
      <c r="D581" t="s">
        <v>28</v>
      </c>
      <c r="E581" t="s">
        <v>17</v>
      </c>
      <c r="F581" t="s">
        <v>18</v>
      </c>
      <c r="G581" t="s">
        <v>243</v>
      </c>
      <c r="H581" t="s">
        <v>20</v>
      </c>
      <c r="I581" t="s">
        <v>225</v>
      </c>
      <c r="J581" t="s">
        <v>27</v>
      </c>
      <c r="K581" t="s">
        <v>155</v>
      </c>
      <c r="L581">
        <v>2</v>
      </c>
      <c r="M581">
        <v>2</v>
      </c>
      <c r="N581">
        <v>2.2999999999999998</v>
      </c>
      <c r="O581">
        <v>0.7</v>
      </c>
      <c r="P581">
        <v>1954</v>
      </c>
      <c r="Q581" t="str">
        <f t="shared" si="9"/>
        <v/>
      </c>
    </row>
    <row r="582" spans="1:17" x14ac:dyDescent="0.3">
      <c r="A582">
        <v>2024</v>
      </c>
      <c r="B582" s="1">
        <v>45211</v>
      </c>
      <c r="C582" s="2">
        <v>0.625</v>
      </c>
      <c r="D582" t="s">
        <v>28</v>
      </c>
      <c r="E582" t="s">
        <v>17</v>
      </c>
      <c r="F582" t="s">
        <v>18</v>
      </c>
      <c r="G582" t="s">
        <v>121</v>
      </c>
      <c r="H582" t="s">
        <v>20</v>
      </c>
      <c r="I582" t="s">
        <v>248</v>
      </c>
      <c r="J582" t="s">
        <v>44</v>
      </c>
      <c r="K582" t="s">
        <v>36</v>
      </c>
      <c r="L582">
        <v>0</v>
      </c>
      <c r="M582">
        <v>1</v>
      </c>
      <c r="N582">
        <v>1.1000000000000001</v>
      </c>
      <c r="O582">
        <v>0.8</v>
      </c>
      <c r="P582">
        <v>614</v>
      </c>
      <c r="Q582" t="str">
        <f t="shared" si="9"/>
        <v/>
      </c>
    </row>
    <row r="583" spans="1:17" x14ac:dyDescent="0.3">
      <c r="A583">
        <v>2024</v>
      </c>
      <c r="B583" s="1">
        <v>45211</v>
      </c>
      <c r="C583" s="2">
        <v>0.78125</v>
      </c>
      <c r="D583" t="s">
        <v>28</v>
      </c>
      <c r="E583" t="s">
        <v>17</v>
      </c>
      <c r="F583" t="s">
        <v>18</v>
      </c>
      <c r="G583" t="s">
        <v>245</v>
      </c>
      <c r="H583" t="s">
        <v>20</v>
      </c>
      <c r="I583" t="s">
        <v>67</v>
      </c>
      <c r="J583" t="s">
        <v>32</v>
      </c>
      <c r="K583" t="s">
        <v>23</v>
      </c>
      <c r="L583">
        <v>0</v>
      </c>
      <c r="M583">
        <v>4</v>
      </c>
      <c r="N583">
        <v>1</v>
      </c>
      <c r="O583">
        <v>1.1000000000000001</v>
      </c>
      <c r="P583">
        <v>2152</v>
      </c>
      <c r="Q583" t="str">
        <f t="shared" si="9"/>
        <v/>
      </c>
    </row>
    <row r="584" spans="1:17" x14ac:dyDescent="0.3">
      <c r="A584">
        <v>2024</v>
      </c>
      <c r="B584" t="s">
        <v>261</v>
      </c>
      <c r="C584" s="2">
        <v>0.5</v>
      </c>
      <c r="D584" t="s">
        <v>16</v>
      </c>
      <c r="E584" t="s">
        <v>17</v>
      </c>
      <c r="F584" t="s">
        <v>18</v>
      </c>
      <c r="G584" t="s">
        <v>157</v>
      </c>
      <c r="H584" t="s">
        <v>20</v>
      </c>
      <c r="I584" t="s">
        <v>202</v>
      </c>
      <c r="J584" t="s">
        <v>32</v>
      </c>
      <c r="K584" t="s">
        <v>43</v>
      </c>
      <c r="L584">
        <v>1</v>
      </c>
      <c r="M584">
        <v>0</v>
      </c>
      <c r="N584">
        <v>0.4</v>
      </c>
      <c r="O584">
        <v>2.5</v>
      </c>
      <c r="P584">
        <v>19480</v>
      </c>
      <c r="Q584">
        <f t="shared" si="9"/>
        <v>584</v>
      </c>
    </row>
    <row r="585" spans="1:17" x14ac:dyDescent="0.3">
      <c r="A585">
        <v>2024</v>
      </c>
      <c r="B585" t="s">
        <v>262</v>
      </c>
      <c r="C585" s="2">
        <v>0.51041666666666663</v>
      </c>
      <c r="D585" t="s">
        <v>28</v>
      </c>
      <c r="E585" t="s">
        <v>17</v>
      </c>
      <c r="F585" t="s">
        <v>18</v>
      </c>
      <c r="G585" t="s">
        <v>57</v>
      </c>
      <c r="H585" t="s">
        <v>20</v>
      </c>
      <c r="I585" t="s">
        <v>176</v>
      </c>
      <c r="J585" t="s">
        <v>23</v>
      </c>
      <c r="K585" t="s">
        <v>39</v>
      </c>
      <c r="L585">
        <v>1</v>
      </c>
      <c r="M585">
        <v>2</v>
      </c>
      <c r="N585">
        <v>1.7</v>
      </c>
      <c r="O585">
        <v>1.8</v>
      </c>
      <c r="P585">
        <v>6303</v>
      </c>
      <c r="Q585" t="str">
        <f t="shared" si="9"/>
        <v/>
      </c>
    </row>
    <row r="586" spans="1:17" x14ac:dyDescent="0.3">
      <c r="A586">
        <v>2024</v>
      </c>
      <c r="B586" t="s">
        <v>262</v>
      </c>
      <c r="C586" s="2">
        <v>0.54166666666666663</v>
      </c>
      <c r="D586" t="s">
        <v>28</v>
      </c>
      <c r="E586" t="s">
        <v>17</v>
      </c>
      <c r="F586" t="s">
        <v>18</v>
      </c>
      <c r="G586" t="s">
        <v>77</v>
      </c>
      <c r="H586" t="s">
        <v>20</v>
      </c>
      <c r="I586" t="s">
        <v>42</v>
      </c>
      <c r="J586" t="s">
        <v>36</v>
      </c>
      <c r="K586" t="s">
        <v>22</v>
      </c>
      <c r="L586">
        <v>1</v>
      </c>
      <c r="M586">
        <v>4</v>
      </c>
      <c r="N586">
        <v>0.3</v>
      </c>
      <c r="O586">
        <v>2</v>
      </c>
      <c r="P586">
        <v>1167</v>
      </c>
      <c r="Q586" t="str">
        <f t="shared" si="9"/>
        <v/>
      </c>
    </row>
    <row r="587" spans="1:17" x14ac:dyDescent="0.3">
      <c r="A587">
        <v>2024</v>
      </c>
      <c r="B587" t="s">
        <v>262</v>
      </c>
      <c r="C587" s="2">
        <v>0.58333333333333337</v>
      </c>
      <c r="D587" t="s">
        <v>28</v>
      </c>
      <c r="E587" t="s">
        <v>17</v>
      </c>
      <c r="F587" t="s">
        <v>18</v>
      </c>
      <c r="G587" t="s">
        <v>242</v>
      </c>
      <c r="H587" t="s">
        <v>20</v>
      </c>
      <c r="I587" t="s">
        <v>48</v>
      </c>
      <c r="J587" t="s">
        <v>26</v>
      </c>
      <c r="K587" t="s">
        <v>31</v>
      </c>
      <c r="L587">
        <v>0</v>
      </c>
      <c r="M587">
        <v>3</v>
      </c>
      <c r="N587">
        <v>0.5</v>
      </c>
      <c r="O587">
        <v>1.4</v>
      </c>
      <c r="P587">
        <v>9442</v>
      </c>
      <c r="Q587" t="str">
        <f t="shared" si="9"/>
        <v/>
      </c>
    </row>
    <row r="588" spans="1:17" x14ac:dyDescent="0.3">
      <c r="A588">
        <v>2024</v>
      </c>
      <c r="B588" t="s">
        <v>262</v>
      </c>
      <c r="C588" s="2">
        <v>0.625</v>
      </c>
      <c r="D588" t="s">
        <v>28</v>
      </c>
      <c r="E588" t="s">
        <v>17</v>
      </c>
      <c r="F588" t="s">
        <v>18</v>
      </c>
      <c r="G588" t="s">
        <v>162</v>
      </c>
      <c r="H588" t="s">
        <v>20</v>
      </c>
      <c r="I588" t="s">
        <v>213</v>
      </c>
      <c r="J588" t="s">
        <v>155</v>
      </c>
      <c r="K588" t="s">
        <v>44</v>
      </c>
      <c r="L588">
        <v>1</v>
      </c>
      <c r="M588">
        <v>1</v>
      </c>
      <c r="N588">
        <v>1.6</v>
      </c>
      <c r="O588">
        <v>1.4</v>
      </c>
      <c r="P588">
        <v>1521</v>
      </c>
      <c r="Q588" t="str">
        <f t="shared" si="9"/>
        <v/>
      </c>
    </row>
    <row r="589" spans="1:17" x14ac:dyDescent="0.3">
      <c r="A589">
        <v>2024</v>
      </c>
      <c r="B589" t="s">
        <v>262</v>
      </c>
      <c r="C589" s="2">
        <v>0.78125</v>
      </c>
      <c r="D589" t="s">
        <v>28</v>
      </c>
      <c r="E589" t="s">
        <v>17</v>
      </c>
      <c r="F589" t="s">
        <v>18</v>
      </c>
      <c r="G589" t="s">
        <v>204</v>
      </c>
      <c r="H589" t="s">
        <v>20</v>
      </c>
      <c r="I589" t="s">
        <v>87</v>
      </c>
      <c r="J589" t="s">
        <v>117</v>
      </c>
      <c r="K589" t="s">
        <v>27</v>
      </c>
      <c r="L589">
        <v>1</v>
      </c>
      <c r="M589">
        <v>0</v>
      </c>
      <c r="N589">
        <v>1.9</v>
      </c>
      <c r="O589">
        <v>0.3</v>
      </c>
      <c r="P589">
        <v>1784</v>
      </c>
      <c r="Q589" t="str">
        <f t="shared" si="9"/>
        <v/>
      </c>
    </row>
    <row r="590" spans="1:17" x14ac:dyDescent="0.3">
      <c r="A590">
        <v>2024</v>
      </c>
      <c r="B590" t="s">
        <v>263</v>
      </c>
      <c r="C590" s="2">
        <v>0.79166666666666663</v>
      </c>
      <c r="D590" t="s">
        <v>83</v>
      </c>
      <c r="E590" t="s">
        <v>17</v>
      </c>
      <c r="F590" t="s">
        <v>18</v>
      </c>
      <c r="G590" t="s">
        <v>170</v>
      </c>
      <c r="H590" t="s">
        <v>20</v>
      </c>
      <c r="I590" t="s">
        <v>71</v>
      </c>
      <c r="J590" t="s">
        <v>155</v>
      </c>
      <c r="K590" t="s">
        <v>117</v>
      </c>
      <c r="L590">
        <v>0</v>
      </c>
      <c r="M590">
        <v>1</v>
      </c>
      <c r="N590">
        <v>1.8</v>
      </c>
      <c r="O590">
        <v>1.1000000000000001</v>
      </c>
      <c r="P590" t="s">
        <v>95</v>
      </c>
      <c r="Q590" t="str">
        <f t="shared" si="9"/>
        <v/>
      </c>
    </row>
    <row r="591" spans="1:17" x14ac:dyDescent="0.3">
      <c r="A591">
        <v>2024</v>
      </c>
      <c r="B591" t="s">
        <v>264</v>
      </c>
      <c r="C591" s="2">
        <v>0.58333333333333337</v>
      </c>
      <c r="D591" t="s">
        <v>16</v>
      </c>
      <c r="E591" t="s">
        <v>17</v>
      </c>
      <c r="F591" t="s">
        <v>18</v>
      </c>
      <c r="G591" t="s">
        <v>41</v>
      </c>
      <c r="H591" t="s">
        <v>20</v>
      </c>
      <c r="I591" t="s">
        <v>225</v>
      </c>
      <c r="J591" t="s">
        <v>43</v>
      </c>
      <c r="K591" t="s">
        <v>36</v>
      </c>
      <c r="L591">
        <v>2</v>
      </c>
      <c r="M591">
        <v>1</v>
      </c>
      <c r="N591">
        <v>2.4</v>
      </c>
      <c r="O591">
        <v>0.3</v>
      </c>
      <c r="P591">
        <v>3713</v>
      </c>
      <c r="Q591">
        <f t="shared" si="9"/>
        <v>591</v>
      </c>
    </row>
    <row r="592" spans="1:17" x14ac:dyDescent="0.3">
      <c r="A592">
        <v>2024</v>
      </c>
      <c r="B592" t="s">
        <v>265</v>
      </c>
      <c r="C592" s="2">
        <v>0.52083333333333337</v>
      </c>
      <c r="D592" t="s">
        <v>28</v>
      </c>
      <c r="E592" t="s">
        <v>17</v>
      </c>
      <c r="F592" t="s">
        <v>18</v>
      </c>
      <c r="G592" t="s">
        <v>29</v>
      </c>
      <c r="H592" t="s">
        <v>20</v>
      </c>
      <c r="I592" t="s">
        <v>213</v>
      </c>
      <c r="J592" t="s">
        <v>31</v>
      </c>
      <c r="K592" t="s">
        <v>23</v>
      </c>
      <c r="L592">
        <v>3</v>
      </c>
      <c r="M592">
        <v>1</v>
      </c>
      <c r="N592">
        <v>1.7</v>
      </c>
      <c r="O592">
        <v>1</v>
      </c>
      <c r="P592" t="s">
        <v>95</v>
      </c>
      <c r="Q592" t="str">
        <f t="shared" si="9"/>
        <v/>
      </c>
    </row>
    <row r="593" spans="1:17" x14ac:dyDescent="0.3">
      <c r="A593">
        <v>2024</v>
      </c>
      <c r="B593" t="s">
        <v>265</v>
      </c>
      <c r="C593" s="2">
        <v>0.58333333333333337</v>
      </c>
      <c r="D593" t="s">
        <v>28</v>
      </c>
      <c r="E593" t="s">
        <v>17</v>
      </c>
      <c r="F593" t="s">
        <v>18</v>
      </c>
      <c r="G593" t="s">
        <v>243</v>
      </c>
      <c r="H593" t="s">
        <v>20</v>
      </c>
      <c r="I593" t="s">
        <v>62</v>
      </c>
      <c r="J593" t="s">
        <v>27</v>
      </c>
      <c r="K593" t="s">
        <v>26</v>
      </c>
      <c r="L593">
        <v>3</v>
      </c>
      <c r="M593">
        <v>2</v>
      </c>
      <c r="N593">
        <v>0.6</v>
      </c>
      <c r="O593">
        <v>1.3</v>
      </c>
      <c r="P593">
        <v>2049</v>
      </c>
      <c r="Q593" t="str">
        <f t="shared" si="9"/>
        <v/>
      </c>
    </row>
    <row r="594" spans="1:17" x14ac:dyDescent="0.3">
      <c r="A594">
        <v>2024</v>
      </c>
      <c r="B594" t="s">
        <v>265</v>
      </c>
      <c r="C594" s="2">
        <v>0.60416666666666663</v>
      </c>
      <c r="D594" t="s">
        <v>28</v>
      </c>
      <c r="E594" t="s">
        <v>17</v>
      </c>
      <c r="F594" t="s">
        <v>18</v>
      </c>
      <c r="G594" t="s">
        <v>244</v>
      </c>
      <c r="H594" t="s">
        <v>20</v>
      </c>
      <c r="I594" t="s">
        <v>67</v>
      </c>
      <c r="J594" t="s">
        <v>22</v>
      </c>
      <c r="K594" t="s">
        <v>39</v>
      </c>
      <c r="L594">
        <v>5</v>
      </c>
      <c r="M594">
        <v>1</v>
      </c>
      <c r="N594">
        <v>3</v>
      </c>
      <c r="O594">
        <v>0.6</v>
      </c>
      <c r="P594">
        <v>4599</v>
      </c>
      <c r="Q594" t="str">
        <f t="shared" si="9"/>
        <v/>
      </c>
    </row>
    <row r="595" spans="1:17" x14ac:dyDescent="0.3">
      <c r="A595">
        <v>2024</v>
      </c>
      <c r="B595" t="s">
        <v>265</v>
      </c>
      <c r="C595" s="2">
        <v>0.78125</v>
      </c>
      <c r="D595" t="s">
        <v>28</v>
      </c>
      <c r="E595" t="s">
        <v>17</v>
      </c>
      <c r="F595" t="s">
        <v>18</v>
      </c>
      <c r="G595" t="s">
        <v>121</v>
      </c>
      <c r="H595" t="s">
        <v>20</v>
      </c>
      <c r="I595" t="s">
        <v>42</v>
      </c>
      <c r="J595" t="s">
        <v>44</v>
      </c>
      <c r="K595" t="s">
        <v>32</v>
      </c>
      <c r="L595">
        <v>3</v>
      </c>
      <c r="M595">
        <v>4</v>
      </c>
      <c r="N595">
        <v>2.1</v>
      </c>
      <c r="O595">
        <v>1.8</v>
      </c>
      <c r="P595">
        <v>1293</v>
      </c>
      <c r="Q595" t="str">
        <f t="shared" si="9"/>
        <v/>
      </c>
    </row>
    <row r="596" spans="1:17" x14ac:dyDescent="0.3">
      <c r="A596">
        <v>2024</v>
      </c>
      <c r="B596" t="s">
        <v>266</v>
      </c>
      <c r="C596" s="2">
        <v>0.72916666666666663</v>
      </c>
      <c r="D596" t="s">
        <v>16</v>
      </c>
      <c r="E596" t="s">
        <v>17</v>
      </c>
      <c r="F596" t="s">
        <v>18</v>
      </c>
      <c r="G596" t="s">
        <v>243</v>
      </c>
      <c r="H596" t="s">
        <v>20</v>
      </c>
      <c r="I596" t="s">
        <v>48</v>
      </c>
      <c r="J596" t="s">
        <v>27</v>
      </c>
      <c r="K596" t="s">
        <v>31</v>
      </c>
      <c r="L596">
        <v>0</v>
      </c>
      <c r="M596">
        <v>3</v>
      </c>
      <c r="N596">
        <v>0.2</v>
      </c>
      <c r="O596">
        <v>2.5</v>
      </c>
      <c r="P596">
        <v>4549</v>
      </c>
      <c r="Q596" t="str">
        <f t="shared" si="9"/>
        <v/>
      </c>
    </row>
    <row r="597" spans="1:17" x14ac:dyDescent="0.3">
      <c r="A597">
        <v>2024</v>
      </c>
      <c r="B597" t="s">
        <v>267</v>
      </c>
      <c r="C597" s="2">
        <v>0.5</v>
      </c>
      <c r="D597" t="s">
        <v>28</v>
      </c>
      <c r="E597" t="s">
        <v>17</v>
      </c>
      <c r="F597" t="s">
        <v>18</v>
      </c>
      <c r="G597" t="s">
        <v>189</v>
      </c>
      <c r="H597" t="s">
        <v>20</v>
      </c>
      <c r="I597" t="s">
        <v>248</v>
      </c>
      <c r="J597" t="s">
        <v>23</v>
      </c>
      <c r="K597" t="s">
        <v>117</v>
      </c>
      <c r="L597">
        <v>2</v>
      </c>
      <c r="M597">
        <v>1</v>
      </c>
      <c r="N597">
        <v>1.6</v>
      </c>
      <c r="O597">
        <v>1.4</v>
      </c>
      <c r="P597">
        <v>6347</v>
      </c>
      <c r="Q597" t="str">
        <f t="shared" si="9"/>
        <v/>
      </c>
    </row>
    <row r="598" spans="1:17" x14ac:dyDescent="0.3">
      <c r="A598">
        <v>2024</v>
      </c>
      <c r="B598" t="s">
        <v>267</v>
      </c>
      <c r="C598" s="2">
        <v>0.52083333333333337</v>
      </c>
      <c r="D598" t="s">
        <v>28</v>
      </c>
      <c r="E598" t="s">
        <v>17</v>
      </c>
      <c r="F598" t="s">
        <v>18</v>
      </c>
      <c r="G598" t="s">
        <v>77</v>
      </c>
      <c r="H598" t="s">
        <v>20</v>
      </c>
      <c r="I598" t="s">
        <v>202</v>
      </c>
      <c r="J598" t="s">
        <v>36</v>
      </c>
      <c r="K598" t="s">
        <v>155</v>
      </c>
      <c r="L598">
        <v>0</v>
      </c>
      <c r="M598">
        <v>1</v>
      </c>
      <c r="N598">
        <v>1.6</v>
      </c>
      <c r="O598">
        <v>1.2</v>
      </c>
      <c r="P598" t="s">
        <v>95</v>
      </c>
      <c r="Q598" t="str">
        <f t="shared" si="9"/>
        <v/>
      </c>
    </row>
    <row r="599" spans="1:17" x14ac:dyDescent="0.3">
      <c r="A599">
        <v>2024</v>
      </c>
      <c r="B599" t="s">
        <v>267</v>
      </c>
      <c r="C599" s="2">
        <v>0.58333333333333337</v>
      </c>
      <c r="D599" t="s">
        <v>28</v>
      </c>
      <c r="E599" t="s">
        <v>17</v>
      </c>
      <c r="F599" t="s">
        <v>18</v>
      </c>
      <c r="G599" t="s">
        <v>242</v>
      </c>
      <c r="H599" t="s">
        <v>20</v>
      </c>
      <c r="I599" t="s">
        <v>176</v>
      </c>
      <c r="J599" t="s">
        <v>26</v>
      </c>
      <c r="K599" t="s">
        <v>44</v>
      </c>
      <c r="L599">
        <v>1</v>
      </c>
      <c r="M599">
        <v>2</v>
      </c>
      <c r="N599">
        <v>1</v>
      </c>
      <c r="O599">
        <v>1.5</v>
      </c>
      <c r="P599">
        <v>6214</v>
      </c>
      <c r="Q599" t="str">
        <f t="shared" si="9"/>
        <v/>
      </c>
    </row>
    <row r="600" spans="1:17" x14ac:dyDescent="0.3">
      <c r="A600">
        <v>2024</v>
      </c>
      <c r="B600" t="s">
        <v>267</v>
      </c>
      <c r="C600" s="2">
        <v>0.58333333333333337</v>
      </c>
      <c r="D600" t="s">
        <v>28</v>
      </c>
      <c r="E600" t="s">
        <v>17</v>
      </c>
      <c r="F600" t="s">
        <v>18</v>
      </c>
      <c r="G600" t="s">
        <v>245</v>
      </c>
      <c r="H600" t="s">
        <v>20</v>
      </c>
      <c r="I600" t="s">
        <v>225</v>
      </c>
      <c r="J600" t="s">
        <v>32</v>
      </c>
      <c r="K600" t="s">
        <v>22</v>
      </c>
      <c r="L600">
        <v>0</v>
      </c>
      <c r="M600">
        <v>2</v>
      </c>
      <c r="N600">
        <v>0.3</v>
      </c>
      <c r="O600">
        <v>1</v>
      </c>
      <c r="P600" t="s">
        <v>95</v>
      </c>
      <c r="Q600" t="str">
        <f t="shared" si="9"/>
        <v/>
      </c>
    </row>
    <row r="601" spans="1:17" x14ac:dyDescent="0.3">
      <c r="A601">
        <v>2024</v>
      </c>
      <c r="B601" t="s">
        <v>267</v>
      </c>
      <c r="C601" s="2">
        <v>0.6875</v>
      </c>
      <c r="D601" t="s">
        <v>28</v>
      </c>
      <c r="E601" t="s">
        <v>17</v>
      </c>
      <c r="F601" t="s">
        <v>18</v>
      </c>
      <c r="G601" t="s">
        <v>37</v>
      </c>
      <c r="H601" t="s">
        <v>20</v>
      </c>
      <c r="I601" t="s">
        <v>21</v>
      </c>
      <c r="J601" t="s">
        <v>39</v>
      </c>
      <c r="K601" t="s">
        <v>43</v>
      </c>
      <c r="L601">
        <v>0</v>
      </c>
      <c r="M601">
        <v>2</v>
      </c>
      <c r="N601">
        <v>0.4</v>
      </c>
      <c r="O601">
        <v>1.5</v>
      </c>
      <c r="P601">
        <v>6085</v>
      </c>
      <c r="Q601">
        <f t="shared" si="9"/>
        <v>601</v>
      </c>
    </row>
    <row r="602" spans="1:17" x14ac:dyDescent="0.3">
      <c r="A602">
        <v>2024</v>
      </c>
      <c r="B602" s="1">
        <v>45353</v>
      </c>
      <c r="C602" s="2">
        <v>0.52083333333333337</v>
      </c>
      <c r="D602" t="s">
        <v>16</v>
      </c>
      <c r="E602" t="s">
        <v>17</v>
      </c>
      <c r="F602" t="s">
        <v>18</v>
      </c>
      <c r="G602" t="s">
        <v>204</v>
      </c>
      <c r="H602" t="s">
        <v>20</v>
      </c>
      <c r="I602" t="s">
        <v>42</v>
      </c>
      <c r="J602" t="s">
        <v>117</v>
      </c>
      <c r="K602" t="s">
        <v>26</v>
      </c>
      <c r="L602">
        <v>2</v>
      </c>
      <c r="M602">
        <v>2</v>
      </c>
      <c r="N602">
        <v>3.1</v>
      </c>
      <c r="O602">
        <v>0.5</v>
      </c>
      <c r="P602">
        <v>2190</v>
      </c>
      <c r="Q602" t="str">
        <f t="shared" si="9"/>
        <v/>
      </c>
    </row>
    <row r="603" spans="1:17" x14ac:dyDescent="0.3">
      <c r="A603">
        <v>2024</v>
      </c>
      <c r="B603" s="1">
        <v>45384</v>
      </c>
      <c r="C603" s="2">
        <v>0.5</v>
      </c>
      <c r="D603" t="s">
        <v>28</v>
      </c>
      <c r="E603" t="s">
        <v>17</v>
      </c>
      <c r="F603" t="s">
        <v>18</v>
      </c>
      <c r="G603" t="s">
        <v>57</v>
      </c>
      <c r="H603" t="s">
        <v>20</v>
      </c>
      <c r="I603" t="s">
        <v>260</v>
      </c>
      <c r="J603" t="s">
        <v>23</v>
      </c>
      <c r="K603" t="s">
        <v>27</v>
      </c>
      <c r="L603">
        <v>2</v>
      </c>
      <c r="M603">
        <v>0</v>
      </c>
      <c r="N603">
        <v>1.1000000000000001</v>
      </c>
      <c r="O603">
        <v>0.3</v>
      </c>
      <c r="P603">
        <v>4060</v>
      </c>
      <c r="Q603" t="str">
        <f t="shared" si="9"/>
        <v/>
      </c>
    </row>
    <row r="604" spans="1:17" x14ac:dyDescent="0.3">
      <c r="A604">
        <v>2024</v>
      </c>
      <c r="B604" s="1">
        <v>45384</v>
      </c>
      <c r="C604" s="2">
        <v>0.52083333333333337</v>
      </c>
      <c r="D604" t="s">
        <v>28</v>
      </c>
      <c r="E604" t="s">
        <v>17</v>
      </c>
      <c r="F604" t="s">
        <v>18</v>
      </c>
      <c r="G604" t="s">
        <v>121</v>
      </c>
      <c r="H604" t="s">
        <v>20</v>
      </c>
      <c r="I604" t="s">
        <v>225</v>
      </c>
      <c r="J604" t="s">
        <v>44</v>
      </c>
      <c r="K604" t="s">
        <v>43</v>
      </c>
      <c r="L604">
        <v>2</v>
      </c>
      <c r="M604">
        <v>1</v>
      </c>
      <c r="N604">
        <v>1.1000000000000001</v>
      </c>
      <c r="O604">
        <v>1.9</v>
      </c>
      <c r="P604">
        <v>4172</v>
      </c>
      <c r="Q604">
        <f t="shared" si="9"/>
        <v>604</v>
      </c>
    </row>
    <row r="605" spans="1:17" x14ac:dyDescent="0.3">
      <c r="A605">
        <v>2024</v>
      </c>
      <c r="B605" s="1">
        <v>45384</v>
      </c>
      <c r="C605" s="2">
        <v>0.54166666666666663</v>
      </c>
      <c r="D605" t="s">
        <v>28</v>
      </c>
      <c r="E605" t="s">
        <v>17</v>
      </c>
      <c r="F605" t="s">
        <v>18</v>
      </c>
      <c r="G605" t="s">
        <v>244</v>
      </c>
      <c r="H605" t="s">
        <v>20</v>
      </c>
      <c r="I605" t="s">
        <v>62</v>
      </c>
      <c r="J605" t="s">
        <v>22</v>
      </c>
      <c r="K605" t="s">
        <v>155</v>
      </c>
      <c r="L605">
        <v>2</v>
      </c>
      <c r="M605">
        <v>0</v>
      </c>
      <c r="N605">
        <v>1.7</v>
      </c>
      <c r="O605">
        <v>0.1</v>
      </c>
      <c r="P605" t="s">
        <v>95</v>
      </c>
      <c r="Q605" t="str">
        <f t="shared" si="9"/>
        <v/>
      </c>
    </row>
    <row r="606" spans="1:17" x14ac:dyDescent="0.3">
      <c r="A606">
        <v>2024</v>
      </c>
      <c r="B606" s="1">
        <v>45384</v>
      </c>
      <c r="C606" s="2">
        <v>0.58333333333333337</v>
      </c>
      <c r="D606" t="s">
        <v>28</v>
      </c>
      <c r="E606" t="s">
        <v>17</v>
      </c>
      <c r="F606" t="s">
        <v>18</v>
      </c>
      <c r="G606" t="s">
        <v>37</v>
      </c>
      <c r="H606" t="s">
        <v>20</v>
      </c>
      <c r="I606" t="s">
        <v>176</v>
      </c>
      <c r="J606" t="s">
        <v>39</v>
      </c>
      <c r="K606" t="s">
        <v>32</v>
      </c>
      <c r="L606">
        <v>1</v>
      </c>
      <c r="M606">
        <v>1</v>
      </c>
      <c r="N606">
        <v>0.8</v>
      </c>
      <c r="O606">
        <v>1.5</v>
      </c>
      <c r="P606" t="s">
        <v>95</v>
      </c>
      <c r="Q606" t="str">
        <f t="shared" si="9"/>
        <v/>
      </c>
    </row>
    <row r="607" spans="1:17" x14ac:dyDescent="0.3">
      <c r="A607">
        <v>2024</v>
      </c>
      <c r="B607" s="1">
        <v>45384</v>
      </c>
      <c r="C607" s="2">
        <v>0.78125</v>
      </c>
      <c r="D607" t="s">
        <v>28</v>
      </c>
      <c r="E607" t="s">
        <v>17</v>
      </c>
      <c r="F607" t="s">
        <v>18</v>
      </c>
      <c r="G607" t="s">
        <v>69</v>
      </c>
      <c r="H607" t="s">
        <v>20</v>
      </c>
      <c r="I607" t="s">
        <v>87</v>
      </c>
      <c r="J607" t="s">
        <v>31</v>
      </c>
      <c r="K607" t="s">
        <v>36</v>
      </c>
      <c r="L607">
        <v>3</v>
      </c>
      <c r="M607">
        <v>0</v>
      </c>
      <c r="N607">
        <v>3.5</v>
      </c>
      <c r="O607">
        <v>0.3</v>
      </c>
      <c r="P607" t="s">
        <v>95</v>
      </c>
      <c r="Q607" t="str">
        <f t="shared" si="9"/>
        <v/>
      </c>
    </row>
    <row r="608" spans="1:17" x14ac:dyDescent="0.3">
      <c r="A608">
        <v>2024</v>
      </c>
      <c r="B608" t="s">
        <v>268</v>
      </c>
      <c r="C608" s="2">
        <v>0.80208333333333337</v>
      </c>
      <c r="D608" t="s">
        <v>83</v>
      </c>
      <c r="E608" t="s">
        <v>17</v>
      </c>
      <c r="F608" t="s">
        <v>18</v>
      </c>
      <c r="G608" t="s">
        <v>69</v>
      </c>
      <c r="H608" t="s">
        <v>20</v>
      </c>
      <c r="I608" t="s">
        <v>213</v>
      </c>
      <c r="J608" t="s">
        <v>31</v>
      </c>
      <c r="K608" t="s">
        <v>22</v>
      </c>
      <c r="L608">
        <v>0</v>
      </c>
      <c r="M608">
        <v>1</v>
      </c>
      <c r="N608">
        <v>1.8</v>
      </c>
      <c r="O608">
        <v>1.4</v>
      </c>
      <c r="P608" t="s">
        <v>95</v>
      </c>
      <c r="Q608" t="str">
        <f t="shared" si="9"/>
        <v/>
      </c>
    </row>
    <row r="609" spans="1:17" x14ac:dyDescent="0.3">
      <c r="A609">
        <v>2024</v>
      </c>
      <c r="B609" t="s">
        <v>269</v>
      </c>
      <c r="C609" s="2">
        <v>0.52083333333333337</v>
      </c>
      <c r="D609" t="s">
        <v>16</v>
      </c>
      <c r="E609" t="s">
        <v>17</v>
      </c>
      <c r="F609" t="s">
        <v>18</v>
      </c>
      <c r="G609" t="s">
        <v>158</v>
      </c>
      <c r="H609" t="s">
        <v>20</v>
      </c>
      <c r="I609" t="s">
        <v>67</v>
      </c>
      <c r="J609" t="s">
        <v>43</v>
      </c>
      <c r="K609" t="s">
        <v>23</v>
      </c>
      <c r="L609">
        <v>3</v>
      </c>
      <c r="M609">
        <v>1</v>
      </c>
      <c r="N609">
        <v>3</v>
      </c>
      <c r="O609">
        <v>1.2</v>
      </c>
      <c r="P609">
        <v>60160</v>
      </c>
      <c r="Q609">
        <f t="shared" si="9"/>
        <v>609</v>
      </c>
    </row>
    <row r="610" spans="1:17" x14ac:dyDescent="0.3">
      <c r="A610">
        <v>2024</v>
      </c>
      <c r="B610" t="s">
        <v>270</v>
      </c>
      <c r="C610" s="2">
        <v>0.5</v>
      </c>
      <c r="D610" t="s">
        <v>28</v>
      </c>
      <c r="E610" t="s">
        <v>17</v>
      </c>
      <c r="F610" t="s">
        <v>18</v>
      </c>
      <c r="G610" t="s">
        <v>243</v>
      </c>
      <c r="H610" t="s">
        <v>20</v>
      </c>
      <c r="I610" t="s">
        <v>48</v>
      </c>
      <c r="J610" t="s">
        <v>27</v>
      </c>
      <c r="K610" t="s">
        <v>39</v>
      </c>
      <c r="L610">
        <v>0</v>
      </c>
      <c r="M610">
        <v>1</v>
      </c>
      <c r="N610">
        <v>0.3</v>
      </c>
      <c r="O610">
        <v>1.4</v>
      </c>
      <c r="P610">
        <v>2959</v>
      </c>
      <c r="Q610" t="str">
        <f t="shared" si="9"/>
        <v/>
      </c>
    </row>
    <row r="611" spans="1:17" x14ac:dyDescent="0.3">
      <c r="A611">
        <v>2024</v>
      </c>
      <c r="B611" t="s">
        <v>270</v>
      </c>
      <c r="C611" s="2">
        <v>0.54166666666666663</v>
      </c>
      <c r="D611" t="s">
        <v>28</v>
      </c>
      <c r="E611" t="s">
        <v>17</v>
      </c>
      <c r="F611" t="s">
        <v>18</v>
      </c>
      <c r="G611" t="s">
        <v>77</v>
      </c>
      <c r="H611" t="s">
        <v>20</v>
      </c>
      <c r="I611" t="s">
        <v>185</v>
      </c>
      <c r="J611" t="s">
        <v>36</v>
      </c>
      <c r="K611" t="s">
        <v>44</v>
      </c>
      <c r="L611">
        <v>2</v>
      </c>
      <c r="M611">
        <v>0</v>
      </c>
      <c r="N611">
        <v>0.6</v>
      </c>
      <c r="O611">
        <v>0.4</v>
      </c>
      <c r="P611" t="s">
        <v>95</v>
      </c>
      <c r="Q611" t="str">
        <f t="shared" si="9"/>
        <v/>
      </c>
    </row>
    <row r="612" spans="1:17" x14ac:dyDescent="0.3">
      <c r="A612">
        <v>2024</v>
      </c>
      <c r="B612" t="s">
        <v>270</v>
      </c>
      <c r="C612" s="2">
        <v>0.58333333333333337</v>
      </c>
      <c r="D612" t="s">
        <v>28</v>
      </c>
      <c r="E612" t="s">
        <v>17</v>
      </c>
      <c r="F612" t="s">
        <v>18</v>
      </c>
      <c r="G612" t="s">
        <v>245</v>
      </c>
      <c r="H612" t="s">
        <v>20</v>
      </c>
      <c r="I612" t="s">
        <v>248</v>
      </c>
      <c r="J612" t="s">
        <v>32</v>
      </c>
      <c r="K612" t="s">
        <v>117</v>
      </c>
      <c r="L612">
        <v>1</v>
      </c>
      <c r="M612">
        <v>2</v>
      </c>
      <c r="N612">
        <v>1.1000000000000001</v>
      </c>
      <c r="O612">
        <v>0.9</v>
      </c>
      <c r="P612" t="s">
        <v>95</v>
      </c>
      <c r="Q612" t="str">
        <f t="shared" si="9"/>
        <v/>
      </c>
    </row>
    <row r="613" spans="1:17" x14ac:dyDescent="0.3">
      <c r="A613">
        <v>2024</v>
      </c>
      <c r="B613" t="s">
        <v>270</v>
      </c>
      <c r="C613" s="2">
        <v>0.625</v>
      </c>
      <c r="D613" t="s">
        <v>28</v>
      </c>
      <c r="E613" t="s">
        <v>17</v>
      </c>
      <c r="F613" t="s">
        <v>18</v>
      </c>
      <c r="G613" t="s">
        <v>162</v>
      </c>
      <c r="H613" t="s">
        <v>20</v>
      </c>
      <c r="I613" t="s">
        <v>42</v>
      </c>
      <c r="J613" t="s">
        <v>155</v>
      </c>
      <c r="K613" t="s">
        <v>26</v>
      </c>
      <c r="L613">
        <v>5</v>
      </c>
      <c r="M613">
        <v>2</v>
      </c>
      <c r="N613">
        <v>3.3</v>
      </c>
      <c r="O613">
        <v>0.8</v>
      </c>
      <c r="P613" t="s">
        <v>95</v>
      </c>
      <c r="Q613" t="str">
        <f t="shared" si="9"/>
        <v/>
      </c>
    </row>
    <row r="614" spans="1:17" x14ac:dyDescent="0.3">
      <c r="A614">
        <v>2024</v>
      </c>
      <c r="B614" s="1">
        <v>45325</v>
      </c>
      <c r="C614" s="2">
        <v>0.5</v>
      </c>
      <c r="D614" t="s">
        <v>16</v>
      </c>
      <c r="E614" t="s">
        <v>17</v>
      </c>
      <c r="F614" t="s">
        <v>18</v>
      </c>
      <c r="G614" t="s">
        <v>244</v>
      </c>
      <c r="H614" t="s">
        <v>20</v>
      </c>
      <c r="I614" t="s">
        <v>176</v>
      </c>
      <c r="J614" t="s">
        <v>22</v>
      </c>
      <c r="K614" t="s">
        <v>36</v>
      </c>
      <c r="L614">
        <v>2</v>
      </c>
      <c r="M614">
        <v>1</v>
      </c>
      <c r="N614">
        <v>2.4</v>
      </c>
      <c r="O614">
        <v>0.8</v>
      </c>
      <c r="P614" t="s">
        <v>95</v>
      </c>
      <c r="Q614" t="str">
        <f t="shared" si="9"/>
        <v/>
      </c>
    </row>
    <row r="615" spans="1:17" x14ac:dyDescent="0.3">
      <c r="A615">
        <v>2024</v>
      </c>
      <c r="B615" s="1">
        <v>45354</v>
      </c>
      <c r="C615" s="2">
        <v>0.52083333333333337</v>
      </c>
      <c r="D615" t="s">
        <v>28</v>
      </c>
      <c r="E615" t="s">
        <v>17</v>
      </c>
      <c r="F615" t="s">
        <v>18</v>
      </c>
      <c r="G615" t="s">
        <v>158</v>
      </c>
      <c r="H615" t="s">
        <v>20</v>
      </c>
      <c r="I615" t="s">
        <v>213</v>
      </c>
      <c r="J615" t="s">
        <v>43</v>
      </c>
      <c r="K615" t="s">
        <v>32</v>
      </c>
      <c r="L615">
        <v>1</v>
      </c>
      <c r="M615">
        <v>0</v>
      </c>
      <c r="N615">
        <v>1.3</v>
      </c>
      <c r="O615">
        <v>0.3</v>
      </c>
      <c r="P615">
        <v>60050</v>
      </c>
      <c r="Q615">
        <f t="shared" si="9"/>
        <v>615</v>
      </c>
    </row>
    <row r="616" spans="1:17" x14ac:dyDescent="0.3">
      <c r="A616">
        <v>2024</v>
      </c>
      <c r="B616" s="1">
        <v>45354</v>
      </c>
      <c r="C616" s="2">
        <v>0.58333333333333337</v>
      </c>
      <c r="D616" t="s">
        <v>28</v>
      </c>
      <c r="E616" t="s">
        <v>17</v>
      </c>
      <c r="F616" t="s">
        <v>18</v>
      </c>
      <c r="G616" t="s">
        <v>204</v>
      </c>
      <c r="H616" t="s">
        <v>20</v>
      </c>
      <c r="I616" t="s">
        <v>224</v>
      </c>
      <c r="J616" t="s">
        <v>117</v>
      </c>
      <c r="K616" t="s">
        <v>39</v>
      </c>
      <c r="L616">
        <v>1</v>
      </c>
      <c r="M616">
        <v>4</v>
      </c>
      <c r="N616">
        <v>1.5</v>
      </c>
      <c r="O616">
        <v>1.3</v>
      </c>
      <c r="P616">
        <v>3045</v>
      </c>
      <c r="Q616" t="str">
        <f t="shared" si="9"/>
        <v/>
      </c>
    </row>
    <row r="617" spans="1:17" x14ac:dyDescent="0.3">
      <c r="A617">
        <v>2024</v>
      </c>
      <c r="B617" s="1">
        <v>45354</v>
      </c>
      <c r="C617" s="2">
        <v>0.58333333333333337</v>
      </c>
      <c r="D617" t="s">
        <v>28</v>
      </c>
      <c r="E617" t="s">
        <v>17</v>
      </c>
      <c r="F617" t="s">
        <v>18</v>
      </c>
      <c r="G617" t="s">
        <v>242</v>
      </c>
      <c r="H617" t="s">
        <v>20</v>
      </c>
      <c r="I617" t="s">
        <v>248</v>
      </c>
      <c r="J617" t="s">
        <v>26</v>
      </c>
      <c r="K617" t="s">
        <v>27</v>
      </c>
      <c r="L617">
        <v>3</v>
      </c>
      <c r="M617">
        <v>7</v>
      </c>
      <c r="N617">
        <v>1.4</v>
      </c>
      <c r="O617">
        <v>2.9</v>
      </c>
      <c r="P617">
        <v>3468</v>
      </c>
      <c r="Q617" t="str">
        <f t="shared" si="9"/>
        <v/>
      </c>
    </row>
    <row r="618" spans="1:17" x14ac:dyDescent="0.3">
      <c r="A618">
        <v>2024</v>
      </c>
      <c r="B618" s="1">
        <v>45354</v>
      </c>
      <c r="C618" s="2">
        <v>0.625</v>
      </c>
      <c r="D618" t="s">
        <v>28</v>
      </c>
      <c r="E618" t="s">
        <v>17</v>
      </c>
      <c r="F618" t="s">
        <v>18</v>
      </c>
      <c r="G618" t="s">
        <v>121</v>
      </c>
      <c r="H618" t="s">
        <v>20</v>
      </c>
      <c r="I618" t="s">
        <v>271</v>
      </c>
      <c r="J618" t="s">
        <v>44</v>
      </c>
      <c r="K618" t="s">
        <v>23</v>
      </c>
      <c r="L618">
        <v>1</v>
      </c>
      <c r="M618">
        <v>1</v>
      </c>
      <c r="N618">
        <v>0.9</v>
      </c>
      <c r="O618">
        <v>2.2000000000000002</v>
      </c>
      <c r="P618">
        <v>3171</v>
      </c>
      <c r="Q618" t="str">
        <f t="shared" si="9"/>
        <v/>
      </c>
    </row>
    <row r="619" spans="1:17" x14ac:dyDescent="0.3">
      <c r="A619">
        <v>2024</v>
      </c>
      <c r="B619" s="1">
        <v>45354</v>
      </c>
      <c r="C619" s="2">
        <v>0.75</v>
      </c>
      <c r="D619" t="s">
        <v>28</v>
      </c>
      <c r="E619" t="s">
        <v>17</v>
      </c>
      <c r="F619" t="s">
        <v>18</v>
      </c>
      <c r="G619" t="s">
        <v>162</v>
      </c>
      <c r="H619" t="s">
        <v>20</v>
      </c>
      <c r="I619" t="s">
        <v>253</v>
      </c>
      <c r="J619" t="s">
        <v>155</v>
      </c>
      <c r="K619" t="s">
        <v>31</v>
      </c>
      <c r="L619">
        <v>0</v>
      </c>
      <c r="M619">
        <v>4</v>
      </c>
      <c r="N619">
        <v>0.5</v>
      </c>
      <c r="O619">
        <v>3</v>
      </c>
      <c r="P619" t="s">
        <v>95</v>
      </c>
      <c r="Q619" t="str">
        <f t="shared" si="9"/>
        <v/>
      </c>
    </row>
    <row r="620" spans="1:17" x14ac:dyDescent="0.3">
      <c r="A620">
        <v>2024</v>
      </c>
      <c r="B620" t="s">
        <v>272</v>
      </c>
      <c r="C620" s="2">
        <v>0.79166666666666663</v>
      </c>
      <c r="D620" t="s">
        <v>83</v>
      </c>
      <c r="E620" t="s">
        <v>17</v>
      </c>
      <c r="F620" t="s">
        <v>18</v>
      </c>
      <c r="G620" t="s">
        <v>29</v>
      </c>
      <c r="H620" t="s">
        <v>20</v>
      </c>
      <c r="I620" t="s">
        <v>21</v>
      </c>
      <c r="J620" t="s">
        <v>31</v>
      </c>
      <c r="K620" t="s">
        <v>43</v>
      </c>
      <c r="L620">
        <v>3</v>
      </c>
      <c r="M620">
        <v>1</v>
      </c>
      <c r="N620">
        <v>2.9</v>
      </c>
      <c r="O620">
        <v>0.5</v>
      </c>
      <c r="P620">
        <v>32970</v>
      </c>
      <c r="Q620">
        <f t="shared" si="9"/>
        <v>620</v>
      </c>
    </row>
    <row r="621" spans="1:17" x14ac:dyDescent="0.3">
      <c r="A621">
        <v>2024</v>
      </c>
      <c r="B621" t="s">
        <v>273</v>
      </c>
      <c r="C621" s="2">
        <v>0.54166666666666663</v>
      </c>
      <c r="D621" t="s">
        <v>16</v>
      </c>
      <c r="E621" t="s">
        <v>17</v>
      </c>
      <c r="F621" t="s">
        <v>18</v>
      </c>
      <c r="G621" t="s">
        <v>77</v>
      </c>
      <c r="H621" t="s">
        <v>20</v>
      </c>
      <c r="I621" t="s">
        <v>253</v>
      </c>
      <c r="J621" t="s">
        <v>36</v>
      </c>
      <c r="K621" t="s">
        <v>117</v>
      </c>
      <c r="L621">
        <v>1</v>
      </c>
      <c r="M621">
        <v>2</v>
      </c>
      <c r="N621">
        <v>1.1000000000000001</v>
      </c>
      <c r="O621">
        <v>0.6</v>
      </c>
      <c r="P621" t="s">
        <v>95</v>
      </c>
      <c r="Q621" t="str">
        <f t="shared" si="9"/>
        <v/>
      </c>
    </row>
    <row r="622" spans="1:17" x14ac:dyDescent="0.3">
      <c r="A622">
        <v>2024</v>
      </c>
      <c r="B622" t="s">
        <v>274</v>
      </c>
      <c r="C622" s="2">
        <v>0.5</v>
      </c>
      <c r="D622" t="s">
        <v>28</v>
      </c>
      <c r="E622" t="s">
        <v>17</v>
      </c>
      <c r="F622" t="s">
        <v>18</v>
      </c>
      <c r="G622" t="s">
        <v>57</v>
      </c>
      <c r="H622" t="s">
        <v>20</v>
      </c>
      <c r="I622" t="s">
        <v>79</v>
      </c>
      <c r="J622" t="s">
        <v>23</v>
      </c>
      <c r="K622" t="s">
        <v>26</v>
      </c>
      <c r="L622">
        <v>2</v>
      </c>
      <c r="M622">
        <v>0</v>
      </c>
      <c r="N622">
        <v>0.4</v>
      </c>
      <c r="O622">
        <v>0.2</v>
      </c>
      <c r="P622">
        <v>4254</v>
      </c>
      <c r="Q622" t="str">
        <f t="shared" si="9"/>
        <v/>
      </c>
    </row>
    <row r="623" spans="1:17" x14ac:dyDescent="0.3">
      <c r="A623">
        <v>2024</v>
      </c>
      <c r="B623" t="s">
        <v>274</v>
      </c>
      <c r="C623" s="2">
        <v>0.5</v>
      </c>
      <c r="D623" t="s">
        <v>28</v>
      </c>
      <c r="E623" t="s">
        <v>17</v>
      </c>
      <c r="F623" t="s">
        <v>18</v>
      </c>
      <c r="G623" t="s">
        <v>37</v>
      </c>
      <c r="H623" t="s">
        <v>20</v>
      </c>
      <c r="I623" t="s">
        <v>87</v>
      </c>
      <c r="J623" t="s">
        <v>39</v>
      </c>
      <c r="K623" t="s">
        <v>44</v>
      </c>
      <c r="L623">
        <v>3</v>
      </c>
      <c r="M623">
        <v>1</v>
      </c>
      <c r="N623">
        <v>2</v>
      </c>
      <c r="O623">
        <v>1.3</v>
      </c>
      <c r="P623" t="s">
        <v>95</v>
      </c>
      <c r="Q623" t="str">
        <f t="shared" si="9"/>
        <v/>
      </c>
    </row>
    <row r="624" spans="1:17" x14ac:dyDescent="0.3">
      <c r="A624">
        <v>2024</v>
      </c>
      <c r="B624" t="s">
        <v>274</v>
      </c>
      <c r="C624" s="2">
        <v>0.52083333333333337</v>
      </c>
      <c r="D624" t="s">
        <v>28</v>
      </c>
      <c r="E624" t="s">
        <v>17</v>
      </c>
      <c r="F624" t="s">
        <v>18</v>
      </c>
      <c r="G624" t="s">
        <v>243</v>
      </c>
      <c r="H624" t="s">
        <v>20</v>
      </c>
      <c r="I624" t="s">
        <v>260</v>
      </c>
      <c r="J624" t="s">
        <v>27</v>
      </c>
      <c r="K624" t="s">
        <v>22</v>
      </c>
      <c r="L624">
        <v>1</v>
      </c>
      <c r="M624">
        <v>4</v>
      </c>
      <c r="N624">
        <v>0.3</v>
      </c>
      <c r="O624">
        <v>2</v>
      </c>
      <c r="P624">
        <v>3490</v>
      </c>
      <c r="Q624" t="str">
        <f t="shared" si="9"/>
        <v/>
      </c>
    </row>
    <row r="625" spans="1:17" x14ac:dyDescent="0.3">
      <c r="A625">
        <v>2024</v>
      </c>
      <c r="B625" t="s">
        <v>274</v>
      </c>
      <c r="C625" s="2">
        <v>0.58333333333333337</v>
      </c>
      <c r="D625" t="s">
        <v>28</v>
      </c>
      <c r="E625" t="s">
        <v>17</v>
      </c>
      <c r="F625" t="s">
        <v>18</v>
      </c>
      <c r="G625" t="s">
        <v>245</v>
      </c>
      <c r="H625" t="s">
        <v>20</v>
      </c>
      <c r="I625" t="s">
        <v>248</v>
      </c>
      <c r="J625" t="s">
        <v>32</v>
      </c>
      <c r="K625" t="s">
        <v>155</v>
      </c>
      <c r="L625">
        <v>1</v>
      </c>
      <c r="M625">
        <v>0</v>
      </c>
      <c r="N625">
        <v>1.1000000000000001</v>
      </c>
      <c r="O625">
        <v>1</v>
      </c>
      <c r="P625" t="s">
        <v>95</v>
      </c>
      <c r="Q625" t="str">
        <f t="shared" si="9"/>
        <v/>
      </c>
    </row>
    <row r="626" spans="1:17" x14ac:dyDescent="0.3">
      <c r="A626">
        <v>2024</v>
      </c>
      <c r="B626" t="s">
        <v>275</v>
      </c>
      <c r="C626" s="2">
        <v>0.52083333333333337</v>
      </c>
      <c r="D626" t="s">
        <v>16</v>
      </c>
      <c r="E626" t="s">
        <v>17</v>
      </c>
      <c r="F626" t="s">
        <v>18</v>
      </c>
      <c r="G626" t="s">
        <v>19</v>
      </c>
      <c r="H626" t="s">
        <v>20</v>
      </c>
      <c r="I626" t="s">
        <v>213</v>
      </c>
      <c r="J626" t="s">
        <v>22</v>
      </c>
      <c r="K626" t="s">
        <v>23</v>
      </c>
      <c r="L626">
        <v>3</v>
      </c>
      <c r="M626">
        <v>1</v>
      </c>
      <c r="N626">
        <v>2.2999999999999998</v>
      </c>
      <c r="O626">
        <v>1.1000000000000001</v>
      </c>
      <c r="P626">
        <v>40086</v>
      </c>
      <c r="Q626" t="str">
        <f t="shared" si="9"/>
        <v/>
      </c>
    </row>
    <row r="627" spans="1:17" x14ac:dyDescent="0.3">
      <c r="A627">
        <v>2024</v>
      </c>
      <c r="B627" t="s">
        <v>276</v>
      </c>
      <c r="C627" s="2">
        <v>0.54166666666666663</v>
      </c>
      <c r="D627" t="s">
        <v>28</v>
      </c>
      <c r="E627" t="s">
        <v>17</v>
      </c>
      <c r="F627" t="s">
        <v>18</v>
      </c>
      <c r="G627" t="s">
        <v>156</v>
      </c>
      <c r="H627" t="s">
        <v>20</v>
      </c>
      <c r="I627" t="s">
        <v>67</v>
      </c>
      <c r="J627" t="s">
        <v>36</v>
      </c>
      <c r="K627" t="s">
        <v>39</v>
      </c>
      <c r="L627">
        <v>0</v>
      </c>
      <c r="M627">
        <v>0</v>
      </c>
      <c r="N627">
        <v>0.4</v>
      </c>
      <c r="O627">
        <v>0.5</v>
      </c>
      <c r="P627">
        <v>9457</v>
      </c>
      <c r="Q627" t="str">
        <f t="shared" si="9"/>
        <v/>
      </c>
    </row>
    <row r="628" spans="1:17" x14ac:dyDescent="0.3">
      <c r="A628">
        <v>2024</v>
      </c>
      <c r="B628" t="s">
        <v>276</v>
      </c>
      <c r="C628" s="2">
        <v>0.58333333333333337</v>
      </c>
      <c r="D628" t="s">
        <v>28</v>
      </c>
      <c r="E628" t="s">
        <v>17</v>
      </c>
      <c r="F628" t="s">
        <v>18</v>
      </c>
      <c r="G628" t="s">
        <v>242</v>
      </c>
      <c r="H628" t="s">
        <v>20</v>
      </c>
      <c r="I628" t="s">
        <v>253</v>
      </c>
      <c r="J628" t="s">
        <v>26</v>
      </c>
      <c r="K628" t="s">
        <v>32</v>
      </c>
      <c r="L628">
        <v>0</v>
      </c>
      <c r="M628">
        <v>1</v>
      </c>
      <c r="N628">
        <v>0.2</v>
      </c>
      <c r="O628">
        <v>1.8</v>
      </c>
      <c r="P628">
        <v>5262</v>
      </c>
      <c r="Q628" t="str">
        <f t="shared" si="9"/>
        <v/>
      </c>
    </row>
    <row r="629" spans="1:17" x14ac:dyDescent="0.3">
      <c r="A629">
        <v>2024</v>
      </c>
      <c r="B629" t="s">
        <v>276</v>
      </c>
      <c r="C629" s="2">
        <v>0.625</v>
      </c>
      <c r="D629" t="s">
        <v>28</v>
      </c>
      <c r="E629" t="s">
        <v>17</v>
      </c>
      <c r="F629" t="s">
        <v>18</v>
      </c>
      <c r="G629" t="s">
        <v>162</v>
      </c>
      <c r="H629" t="s">
        <v>20</v>
      </c>
      <c r="I629" t="s">
        <v>202</v>
      </c>
      <c r="J629" t="s">
        <v>155</v>
      </c>
      <c r="K629" t="s">
        <v>27</v>
      </c>
      <c r="L629">
        <v>2</v>
      </c>
      <c r="M629">
        <v>3</v>
      </c>
      <c r="N629">
        <v>1.4</v>
      </c>
      <c r="O629">
        <v>1.5</v>
      </c>
      <c r="P629" t="s">
        <v>95</v>
      </c>
      <c r="Q629" t="str">
        <f t="shared" si="9"/>
        <v/>
      </c>
    </row>
    <row r="630" spans="1:17" x14ac:dyDescent="0.3">
      <c r="A630">
        <v>2024</v>
      </c>
      <c r="B630" t="s">
        <v>276</v>
      </c>
      <c r="C630" s="2">
        <v>0.6875</v>
      </c>
      <c r="D630" t="s">
        <v>28</v>
      </c>
      <c r="E630" t="s">
        <v>17</v>
      </c>
      <c r="F630" t="s">
        <v>18</v>
      </c>
      <c r="G630" t="s">
        <v>121</v>
      </c>
      <c r="H630" t="s">
        <v>20</v>
      </c>
      <c r="I630" t="s">
        <v>260</v>
      </c>
      <c r="J630" t="s">
        <v>44</v>
      </c>
      <c r="K630" t="s">
        <v>31</v>
      </c>
      <c r="L630">
        <v>0</v>
      </c>
      <c r="M630">
        <v>2</v>
      </c>
      <c r="N630">
        <v>1.2</v>
      </c>
      <c r="O630">
        <v>1.3</v>
      </c>
      <c r="P630" t="s">
        <v>95</v>
      </c>
      <c r="Q630" t="str">
        <f t="shared" si="9"/>
        <v/>
      </c>
    </row>
    <row r="631" spans="1:17" x14ac:dyDescent="0.3">
      <c r="A631">
        <v>2024</v>
      </c>
      <c r="B631" t="s">
        <v>276</v>
      </c>
      <c r="C631" s="2">
        <v>0.8125</v>
      </c>
      <c r="D631" t="s">
        <v>28</v>
      </c>
      <c r="E631" t="s">
        <v>17</v>
      </c>
      <c r="F631" t="s">
        <v>18</v>
      </c>
      <c r="G631" t="s">
        <v>116</v>
      </c>
      <c r="H631" t="s">
        <v>20</v>
      </c>
      <c r="I631" t="s">
        <v>42</v>
      </c>
      <c r="J631" t="s">
        <v>117</v>
      </c>
      <c r="K631" t="s">
        <v>43</v>
      </c>
      <c r="L631">
        <v>1</v>
      </c>
      <c r="M631">
        <v>3</v>
      </c>
      <c r="N631">
        <v>0.2</v>
      </c>
      <c r="O631">
        <v>4</v>
      </c>
      <c r="P631">
        <v>10076</v>
      </c>
      <c r="Q631">
        <f t="shared" si="9"/>
        <v>631</v>
      </c>
    </row>
    <row r="632" spans="1:17" x14ac:dyDescent="0.3">
      <c r="A632">
        <v>2024</v>
      </c>
      <c r="B632" t="s">
        <v>277</v>
      </c>
      <c r="C632" s="2">
        <v>0.52083333333333337</v>
      </c>
      <c r="D632" t="s">
        <v>16</v>
      </c>
      <c r="E632" t="s">
        <v>17</v>
      </c>
      <c r="F632" t="s">
        <v>18</v>
      </c>
      <c r="G632" t="s">
        <v>37</v>
      </c>
      <c r="H632" t="s">
        <v>20</v>
      </c>
      <c r="I632" t="s">
        <v>253</v>
      </c>
      <c r="J632" t="s">
        <v>39</v>
      </c>
      <c r="K632" t="s">
        <v>22</v>
      </c>
      <c r="L632">
        <v>1</v>
      </c>
      <c r="M632">
        <v>4</v>
      </c>
      <c r="N632">
        <v>0.5</v>
      </c>
      <c r="O632">
        <v>1.2</v>
      </c>
      <c r="P632" t="s">
        <v>95</v>
      </c>
      <c r="Q632" t="str">
        <f t="shared" si="9"/>
        <v/>
      </c>
    </row>
    <row r="633" spans="1:17" x14ac:dyDescent="0.3">
      <c r="A633">
        <v>2024</v>
      </c>
      <c r="B633" t="s">
        <v>277</v>
      </c>
      <c r="C633" s="2">
        <v>0.52083333333333337</v>
      </c>
      <c r="D633" t="s">
        <v>16</v>
      </c>
      <c r="E633" t="s">
        <v>17</v>
      </c>
      <c r="F633" t="s">
        <v>18</v>
      </c>
      <c r="G633" t="s">
        <v>204</v>
      </c>
      <c r="H633" t="s">
        <v>20</v>
      </c>
      <c r="I633" t="s">
        <v>79</v>
      </c>
      <c r="J633" t="s">
        <v>117</v>
      </c>
      <c r="K633" t="s">
        <v>155</v>
      </c>
      <c r="L633">
        <v>2</v>
      </c>
      <c r="M633">
        <v>2</v>
      </c>
      <c r="N633">
        <v>1.5</v>
      </c>
      <c r="O633">
        <v>1.1000000000000001</v>
      </c>
      <c r="P633">
        <v>2182</v>
      </c>
      <c r="Q633" t="str">
        <f t="shared" si="9"/>
        <v/>
      </c>
    </row>
    <row r="634" spans="1:17" x14ac:dyDescent="0.3">
      <c r="A634">
        <v>2024</v>
      </c>
      <c r="B634" t="s">
        <v>278</v>
      </c>
      <c r="C634" s="2">
        <v>0.5</v>
      </c>
      <c r="D634" t="s">
        <v>28</v>
      </c>
      <c r="E634" t="s">
        <v>17</v>
      </c>
      <c r="F634" t="s">
        <v>18</v>
      </c>
      <c r="G634" t="s">
        <v>57</v>
      </c>
      <c r="H634" t="s">
        <v>20</v>
      </c>
      <c r="I634" t="s">
        <v>176</v>
      </c>
      <c r="J634" t="s">
        <v>23</v>
      </c>
      <c r="K634" t="s">
        <v>36</v>
      </c>
      <c r="L634">
        <v>4</v>
      </c>
      <c r="M634">
        <v>1</v>
      </c>
      <c r="N634">
        <v>2.2000000000000002</v>
      </c>
      <c r="O634">
        <v>0.3</v>
      </c>
      <c r="P634" t="s">
        <v>95</v>
      </c>
      <c r="Q634" t="str">
        <f t="shared" si="9"/>
        <v/>
      </c>
    </row>
    <row r="635" spans="1:17" x14ac:dyDescent="0.3">
      <c r="A635">
        <v>2024</v>
      </c>
      <c r="B635" t="s">
        <v>278</v>
      </c>
      <c r="C635" s="2">
        <v>0.625</v>
      </c>
      <c r="D635" t="s">
        <v>28</v>
      </c>
      <c r="E635" t="s">
        <v>17</v>
      </c>
      <c r="F635" t="s">
        <v>18</v>
      </c>
      <c r="G635" t="s">
        <v>121</v>
      </c>
      <c r="H635" t="s">
        <v>20</v>
      </c>
      <c r="I635" t="s">
        <v>67</v>
      </c>
      <c r="J635" t="s">
        <v>44</v>
      </c>
      <c r="K635" t="s">
        <v>27</v>
      </c>
      <c r="L635">
        <v>0</v>
      </c>
      <c r="M635">
        <v>0</v>
      </c>
      <c r="N635">
        <v>0.5</v>
      </c>
      <c r="O635">
        <v>0.5</v>
      </c>
      <c r="P635" t="s">
        <v>95</v>
      </c>
      <c r="Q635" t="str">
        <f t="shared" si="9"/>
        <v/>
      </c>
    </row>
    <row r="636" spans="1:17" x14ac:dyDescent="0.3">
      <c r="A636">
        <v>2024</v>
      </c>
      <c r="B636" t="s">
        <v>278</v>
      </c>
      <c r="C636" s="2">
        <v>0.58333333333333337</v>
      </c>
      <c r="D636" t="s">
        <v>28</v>
      </c>
      <c r="E636" t="s">
        <v>17</v>
      </c>
      <c r="F636" t="s">
        <v>18</v>
      </c>
      <c r="G636" t="s">
        <v>37</v>
      </c>
      <c r="H636" t="s">
        <v>279</v>
      </c>
      <c r="J636" t="s">
        <v>39</v>
      </c>
      <c r="K636" t="s">
        <v>22</v>
      </c>
      <c r="L636" t="s">
        <v>95</v>
      </c>
      <c r="M636" t="s">
        <v>95</v>
      </c>
      <c r="N636" t="s">
        <v>95</v>
      </c>
      <c r="O636" t="s">
        <v>95</v>
      </c>
      <c r="P636" t="s">
        <v>95</v>
      </c>
      <c r="Q636" t="str">
        <f t="shared" si="9"/>
        <v/>
      </c>
    </row>
    <row r="637" spans="1:17" x14ac:dyDescent="0.3">
      <c r="A637">
        <v>2024</v>
      </c>
      <c r="B637" t="s">
        <v>278</v>
      </c>
      <c r="C637" s="2">
        <v>0.58333333333333337</v>
      </c>
      <c r="D637" t="s">
        <v>28</v>
      </c>
      <c r="E637" t="s">
        <v>17</v>
      </c>
      <c r="F637" t="s">
        <v>18</v>
      </c>
      <c r="G637" t="s">
        <v>245</v>
      </c>
      <c r="H637" t="s">
        <v>279</v>
      </c>
      <c r="J637" t="s">
        <v>32</v>
      </c>
      <c r="K637" t="s">
        <v>31</v>
      </c>
      <c r="L637" t="s">
        <v>95</v>
      </c>
      <c r="M637" t="s">
        <v>95</v>
      </c>
      <c r="N637" t="s">
        <v>95</v>
      </c>
      <c r="O637" t="s">
        <v>95</v>
      </c>
      <c r="P637" t="s">
        <v>95</v>
      </c>
      <c r="Q637" t="str">
        <f t="shared" si="9"/>
        <v/>
      </c>
    </row>
    <row r="638" spans="1:17" x14ac:dyDescent="0.3">
      <c r="A638">
        <v>2024</v>
      </c>
      <c r="B638" t="s">
        <v>278</v>
      </c>
      <c r="C638" s="2">
        <v>0.58333333333333337</v>
      </c>
      <c r="D638" t="s">
        <v>28</v>
      </c>
      <c r="E638" t="s">
        <v>17</v>
      </c>
      <c r="F638" t="s">
        <v>18</v>
      </c>
      <c r="G638" t="s">
        <v>41</v>
      </c>
      <c r="H638" t="s">
        <v>279</v>
      </c>
      <c r="J638" t="s">
        <v>43</v>
      </c>
      <c r="K638" t="s">
        <v>26</v>
      </c>
      <c r="L638" t="s">
        <v>95</v>
      </c>
      <c r="M638" t="s">
        <v>95</v>
      </c>
      <c r="N638" t="s">
        <v>95</v>
      </c>
      <c r="O638" t="s">
        <v>95</v>
      </c>
      <c r="P638" t="s">
        <v>95</v>
      </c>
      <c r="Q638">
        <f t="shared" si="9"/>
        <v>638</v>
      </c>
    </row>
    <row r="639" spans="1:17" x14ac:dyDescent="0.3">
      <c r="A639">
        <v>2024</v>
      </c>
      <c r="B639" t="s">
        <v>280</v>
      </c>
      <c r="C639" s="2">
        <v>0.78125</v>
      </c>
      <c r="D639" t="s">
        <v>28</v>
      </c>
      <c r="E639" t="s">
        <v>17</v>
      </c>
      <c r="F639" t="s">
        <v>18</v>
      </c>
      <c r="G639" t="s">
        <v>41</v>
      </c>
      <c r="H639" t="s">
        <v>20</v>
      </c>
      <c r="I639" t="s">
        <v>62</v>
      </c>
      <c r="J639" t="s">
        <v>43</v>
      </c>
      <c r="K639" t="s">
        <v>26</v>
      </c>
      <c r="L639">
        <v>5</v>
      </c>
      <c r="M639">
        <v>0</v>
      </c>
      <c r="N639">
        <v>3.3</v>
      </c>
      <c r="O639">
        <v>0.5</v>
      </c>
      <c r="P639">
        <v>3565</v>
      </c>
      <c r="Q639">
        <f t="shared" si="9"/>
        <v>639</v>
      </c>
    </row>
    <row r="640" spans="1:17" x14ac:dyDescent="0.3">
      <c r="A640">
        <v>2024</v>
      </c>
      <c r="B640" t="s">
        <v>281</v>
      </c>
      <c r="C640" s="2">
        <v>0.79166666666666663</v>
      </c>
      <c r="D640" t="s">
        <v>85</v>
      </c>
      <c r="E640" t="s">
        <v>17</v>
      </c>
      <c r="F640" t="s">
        <v>18</v>
      </c>
      <c r="G640" t="s">
        <v>69</v>
      </c>
      <c r="H640" t="s">
        <v>20</v>
      </c>
      <c r="I640" t="s">
        <v>225</v>
      </c>
      <c r="J640" t="s">
        <v>31</v>
      </c>
      <c r="K640" t="s">
        <v>117</v>
      </c>
      <c r="L640">
        <v>3</v>
      </c>
      <c r="M640">
        <v>0</v>
      </c>
      <c r="N640">
        <v>2.7</v>
      </c>
      <c r="O640">
        <v>0.2</v>
      </c>
      <c r="P640" t="s">
        <v>95</v>
      </c>
      <c r="Q640" t="str">
        <f t="shared" si="9"/>
        <v/>
      </c>
    </row>
    <row r="641" spans="1:17" x14ac:dyDescent="0.3">
      <c r="A641">
        <v>2024</v>
      </c>
      <c r="B641" t="s">
        <v>282</v>
      </c>
      <c r="C641" s="2">
        <v>0.79166666666666663</v>
      </c>
      <c r="D641" t="s">
        <v>83</v>
      </c>
      <c r="E641" t="s">
        <v>17</v>
      </c>
      <c r="F641" t="s">
        <v>18</v>
      </c>
      <c r="G641" t="s">
        <v>159</v>
      </c>
      <c r="H641" t="s">
        <v>20</v>
      </c>
      <c r="I641" t="s">
        <v>67</v>
      </c>
      <c r="J641" t="s">
        <v>27</v>
      </c>
      <c r="K641" t="s">
        <v>36</v>
      </c>
      <c r="L641">
        <v>1</v>
      </c>
      <c r="M641">
        <v>2</v>
      </c>
      <c r="N641">
        <v>1.1000000000000001</v>
      </c>
      <c r="O641">
        <v>0.2</v>
      </c>
      <c r="P641">
        <v>4987</v>
      </c>
      <c r="Q641" t="str">
        <f t="shared" si="9"/>
        <v/>
      </c>
    </row>
    <row r="642" spans="1:17" x14ac:dyDescent="0.3">
      <c r="A642">
        <v>2024</v>
      </c>
      <c r="B642" t="s">
        <v>283</v>
      </c>
      <c r="C642" s="2">
        <v>0.52083333333333337</v>
      </c>
      <c r="D642" t="s">
        <v>16</v>
      </c>
      <c r="E642" t="s">
        <v>17</v>
      </c>
      <c r="F642" t="s">
        <v>18</v>
      </c>
      <c r="G642" t="s">
        <v>242</v>
      </c>
      <c r="H642" t="s">
        <v>20</v>
      </c>
      <c r="I642" t="s">
        <v>253</v>
      </c>
      <c r="J642" t="s">
        <v>26</v>
      </c>
      <c r="K642" t="s">
        <v>39</v>
      </c>
      <c r="L642">
        <v>0</v>
      </c>
      <c r="M642">
        <v>1</v>
      </c>
      <c r="N642">
        <v>0.5</v>
      </c>
      <c r="O642">
        <v>0.6</v>
      </c>
      <c r="P642">
        <v>4780</v>
      </c>
      <c r="Q642" t="str">
        <f t="shared" si="9"/>
        <v/>
      </c>
    </row>
    <row r="643" spans="1:17" x14ac:dyDescent="0.3">
      <c r="A643">
        <v>2024</v>
      </c>
      <c r="B643" t="s">
        <v>284</v>
      </c>
      <c r="C643" s="2">
        <v>0.5</v>
      </c>
      <c r="D643" t="s">
        <v>28</v>
      </c>
      <c r="E643" t="s">
        <v>17</v>
      </c>
      <c r="F643" t="s">
        <v>18</v>
      </c>
      <c r="G643" t="s">
        <v>57</v>
      </c>
      <c r="H643" t="s">
        <v>20</v>
      </c>
      <c r="I643" t="s">
        <v>21</v>
      </c>
      <c r="J643" t="s">
        <v>23</v>
      </c>
      <c r="K643" t="s">
        <v>32</v>
      </c>
      <c r="L643">
        <v>2</v>
      </c>
      <c r="M643">
        <v>2</v>
      </c>
      <c r="N643">
        <v>1.4</v>
      </c>
      <c r="O643">
        <v>1</v>
      </c>
      <c r="P643">
        <v>4697</v>
      </c>
      <c r="Q643" t="str">
        <f t="shared" ref="Q643:Q669" si="10">IF(OR(J643="Arsenal", K643="Arsenal"), ROW(), "")</f>
        <v/>
      </c>
    </row>
    <row r="644" spans="1:17" x14ac:dyDescent="0.3">
      <c r="A644">
        <v>2024</v>
      </c>
      <c r="B644" t="s">
        <v>284</v>
      </c>
      <c r="C644" s="2">
        <v>0.58333333333333337</v>
      </c>
      <c r="D644" t="s">
        <v>28</v>
      </c>
      <c r="E644" t="s">
        <v>17</v>
      </c>
      <c r="F644" t="s">
        <v>18</v>
      </c>
      <c r="G644" t="s">
        <v>158</v>
      </c>
      <c r="H644" t="s">
        <v>20</v>
      </c>
      <c r="I644" t="s">
        <v>248</v>
      </c>
      <c r="J644" t="s">
        <v>43</v>
      </c>
      <c r="K644" t="s">
        <v>155</v>
      </c>
      <c r="L644">
        <v>3</v>
      </c>
      <c r="M644">
        <v>0</v>
      </c>
      <c r="N644">
        <v>2.8</v>
      </c>
      <c r="O644">
        <v>0.6</v>
      </c>
      <c r="P644">
        <v>42820</v>
      </c>
      <c r="Q644">
        <f t="shared" si="10"/>
        <v>644</v>
      </c>
    </row>
    <row r="645" spans="1:17" x14ac:dyDescent="0.3">
      <c r="A645">
        <v>2024</v>
      </c>
      <c r="B645" t="s">
        <v>284</v>
      </c>
      <c r="C645" s="2">
        <v>0.59375</v>
      </c>
      <c r="D645" t="s">
        <v>28</v>
      </c>
      <c r="E645" t="s">
        <v>17</v>
      </c>
      <c r="F645" t="s">
        <v>18</v>
      </c>
      <c r="G645" t="s">
        <v>244</v>
      </c>
      <c r="H645" t="s">
        <v>20</v>
      </c>
      <c r="I645" t="s">
        <v>213</v>
      </c>
      <c r="J645" t="s">
        <v>22</v>
      </c>
      <c r="K645" t="s">
        <v>44</v>
      </c>
      <c r="L645">
        <v>5</v>
      </c>
      <c r="M645">
        <v>0</v>
      </c>
      <c r="N645">
        <v>2.7</v>
      </c>
      <c r="O645">
        <v>1</v>
      </c>
      <c r="P645" t="s">
        <v>95</v>
      </c>
      <c r="Q645" t="str">
        <f t="shared" si="10"/>
        <v/>
      </c>
    </row>
    <row r="646" spans="1:17" x14ac:dyDescent="0.3">
      <c r="A646">
        <v>2024</v>
      </c>
      <c r="B646" t="s">
        <v>284</v>
      </c>
      <c r="C646" s="2">
        <v>0.5</v>
      </c>
      <c r="D646" t="s">
        <v>28</v>
      </c>
      <c r="E646" t="s">
        <v>17</v>
      </c>
      <c r="F646" t="s">
        <v>18</v>
      </c>
      <c r="G646" t="s">
        <v>69</v>
      </c>
      <c r="H646" t="s">
        <v>279</v>
      </c>
      <c r="J646" t="s">
        <v>31</v>
      </c>
      <c r="K646" t="s">
        <v>117</v>
      </c>
      <c r="L646" t="s">
        <v>95</v>
      </c>
      <c r="M646" t="s">
        <v>95</v>
      </c>
      <c r="N646" t="s">
        <v>95</v>
      </c>
      <c r="O646" t="s">
        <v>95</v>
      </c>
      <c r="P646" t="s">
        <v>95</v>
      </c>
      <c r="Q646" t="str">
        <f t="shared" si="10"/>
        <v/>
      </c>
    </row>
    <row r="647" spans="1:17" x14ac:dyDescent="0.3">
      <c r="A647">
        <v>2024</v>
      </c>
      <c r="B647" t="s">
        <v>284</v>
      </c>
      <c r="C647" s="2">
        <v>0.58333333333333337</v>
      </c>
      <c r="D647" t="s">
        <v>28</v>
      </c>
      <c r="E647" t="s">
        <v>17</v>
      </c>
      <c r="F647" t="s">
        <v>18</v>
      </c>
      <c r="G647" t="s">
        <v>243</v>
      </c>
      <c r="H647" t="s">
        <v>279</v>
      </c>
      <c r="J647" t="s">
        <v>27</v>
      </c>
      <c r="K647" t="s">
        <v>36</v>
      </c>
      <c r="L647" t="s">
        <v>95</v>
      </c>
      <c r="M647" t="s">
        <v>95</v>
      </c>
      <c r="N647" t="s">
        <v>95</v>
      </c>
      <c r="O647" t="s">
        <v>95</v>
      </c>
      <c r="P647" t="s">
        <v>95</v>
      </c>
      <c r="Q647" t="str">
        <f t="shared" si="10"/>
        <v/>
      </c>
    </row>
    <row r="648" spans="1:17" x14ac:dyDescent="0.3">
      <c r="A648">
        <v>2024</v>
      </c>
      <c r="B648" t="s">
        <v>285</v>
      </c>
      <c r="C648" s="2">
        <v>0.52083333333333337</v>
      </c>
      <c r="D648" t="s">
        <v>28</v>
      </c>
      <c r="E648" t="s">
        <v>17</v>
      </c>
      <c r="F648" t="s">
        <v>18</v>
      </c>
      <c r="G648" t="s">
        <v>77</v>
      </c>
      <c r="H648" t="s">
        <v>20</v>
      </c>
      <c r="I648" t="s">
        <v>253</v>
      </c>
      <c r="J648" t="s">
        <v>36</v>
      </c>
      <c r="K648" t="s">
        <v>43</v>
      </c>
      <c r="L648">
        <v>1</v>
      </c>
      <c r="M648">
        <v>1</v>
      </c>
      <c r="N648">
        <v>0.5</v>
      </c>
      <c r="O648">
        <v>2.2999999999999998</v>
      </c>
      <c r="P648" t="s">
        <v>95</v>
      </c>
      <c r="Q648">
        <f t="shared" si="10"/>
        <v>648</v>
      </c>
    </row>
    <row r="649" spans="1:17" x14ac:dyDescent="0.3">
      <c r="A649">
        <v>2024</v>
      </c>
      <c r="B649" t="s">
        <v>285</v>
      </c>
      <c r="C649" s="2">
        <v>0.58333333333333337</v>
      </c>
      <c r="D649" t="s">
        <v>28</v>
      </c>
      <c r="E649" t="s">
        <v>17</v>
      </c>
      <c r="F649" t="s">
        <v>18</v>
      </c>
      <c r="G649" t="s">
        <v>245</v>
      </c>
      <c r="H649" t="s">
        <v>20</v>
      </c>
      <c r="I649" t="s">
        <v>225</v>
      </c>
      <c r="J649" t="s">
        <v>32</v>
      </c>
      <c r="K649" t="s">
        <v>27</v>
      </c>
      <c r="L649">
        <v>1</v>
      </c>
      <c r="M649">
        <v>1</v>
      </c>
      <c r="N649">
        <v>1.5</v>
      </c>
      <c r="O649">
        <v>1.6</v>
      </c>
      <c r="P649" t="s">
        <v>95</v>
      </c>
      <c r="Q649" t="str">
        <f t="shared" si="10"/>
        <v/>
      </c>
    </row>
    <row r="650" spans="1:17" x14ac:dyDescent="0.3">
      <c r="A650">
        <v>2024</v>
      </c>
      <c r="B650" t="s">
        <v>285</v>
      </c>
      <c r="C650" s="2">
        <v>0.58333333333333337</v>
      </c>
      <c r="D650" t="s">
        <v>28</v>
      </c>
      <c r="E650" t="s">
        <v>17</v>
      </c>
      <c r="F650" t="s">
        <v>18</v>
      </c>
      <c r="G650" t="s">
        <v>116</v>
      </c>
      <c r="H650" t="s">
        <v>20</v>
      </c>
      <c r="I650" t="s">
        <v>87</v>
      </c>
      <c r="J650" t="s">
        <v>117</v>
      </c>
      <c r="K650" t="s">
        <v>44</v>
      </c>
      <c r="L650">
        <v>1</v>
      </c>
      <c r="M650">
        <v>1</v>
      </c>
      <c r="N650">
        <v>1</v>
      </c>
      <c r="O650">
        <v>0.8</v>
      </c>
      <c r="P650">
        <v>4282</v>
      </c>
      <c r="Q650" t="str">
        <f t="shared" si="10"/>
        <v/>
      </c>
    </row>
    <row r="651" spans="1:17" x14ac:dyDescent="0.3">
      <c r="A651">
        <v>2024</v>
      </c>
      <c r="B651" t="s">
        <v>285</v>
      </c>
      <c r="C651" s="2">
        <v>0.625</v>
      </c>
      <c r="D651" t="s">
        <v>28</v>
      </c>
      <c r="E651" t="s">
        <v>17</v>
      </c>
      <c r="F651" t="s">
        <v>18</v>
      </c>
      <c r="G651" t="s">
        <v>162</v>
      </c>
      <c r="H651" t="s">
        <v>20</v>
      </c>
      <c r="I651" t="s">
        <v>260</v>
      </c>
      <c r="J651" t="s">
        <v>155</v>
      </c>
      <c r="K651" t="s">
        <v>23</v>
      </c>
      <c r="L651">
        <v>0</v>
      </c>
      <c r="M651">
        <v>1</v>
      </c>
      <c r="N651">
        <v>0.6</v>
      </c>
      <c r="O651">
        <v>1.9</v>
      </c>
      <c r="P651" t="s">
        <v>95</v>
      </c>
      <c r="Q651" t="str">
        <f t="shared" si="10"/>
        <v/>
      </c>
    </row>
    <row r="652" spans="1:17" x14ac:dyDescent="0.3">
      <c r="A652">
        <v>2024</v>
      </c>
      <c r="B652" t="s">
        <v>285</v>
      </c>
      <c r="C652" s="2">
        <v>0.78125</v>
      </c>
      <c r="D652" t="s">
        <v>28</v>
      </c>
      <c r="E652" t="s">
        <v>17</v>
      </c>
      <c r="F652" t="s">
        <v>18</v>
      </c>
      <c r="G652" t="s">
        <v>242</v>
      </c>
      <c r="H652" t="s">
        <v>20</v>
      </c>
      <c r="I652" t="s">
        <v>202</v>
      </c>
      <c r="J652" t="s">
        <v>26</v>
      </c>
      <c r="K652" t="s">
        <v>22</v>
      </c>
      <c r="L652">
        <v>0</v>
      </c>
      <c r="M652">
        <v>4</v>
      </c>
      <c r="N652">
        <v>0.1</v>
      </c>
      <c r="O652">
        <v>3.4</v>
      </c>
      <c r="P652">
        <v>8749</v>
      </c>
      <c r="Q652" t="str">
        <f t="shared" si="10"/>
        <v/>
      </c>
    </row>
    <row r="653" spans="1:17" x14ac:dyDescent="0.3">
      <c r="A653">
        <v>2024</v>
      </c>
      <c r="B653" t="s">
        <v>285</v>
      </c>
      <c r="C653" s="2">
        <v>0.58333333333333337</v>
      </c>
      <c r="D653" t="s">
        <v>28</v>
      </c>
      <c r="E653" t="s">
        <v>17</v>
      </c>
      <c r="F653" t="s">
        <v>18</v>
      </c>
      <c r="G653" t="s">
        <v>37</v>
      </c>
      <c r="H653" t="s">
        <v>279</v>
      </c>
      <c r="J653" t="s">
        <v>39</v>
      </c>
      <c r="K653" t="s">
        <v>31</v>
      </c>
      <c r="L653" t="s">
        <v>95</v>
      </c>
      <c r="M653" t="s">
        <v>95</v>
      </c>
      <c r="N653" t="s">
        <v>95</v>
      </c>
      <c r="O653" t="s">
        <v>95</v>
      </c>
      <c r="P653" t="s">
        <v>95</v>
      </c>
      <c r="Q653" t="str">
        <f t="shared" si="10"/>
        <v/>
      </c>
    </row>
    <row r="654" spans="1:17" x14ac:dyDescent="0.3">
      <c r="A654">
        <v>2024</v>
      </c>
      <c r="B654" s="1">
        <v>45296</v>
      </c>
      <c r="C654" s="2">
        <v>0.79166666666666663</v>
      </c>
      <c r="D654" t="s">
        <v>85</v>
      </c>
      <c r="E654" t="s">
        <v>17</v>
      </c>
      <c r="F654" t="s">
        <v>18</v>
      </c>
      <c r="G654" t="s">
        <v>37</v>
      </c>
      <c r="H654" t="s">
        <v>279</v>
      </c>
      <c r="J654" t="s">
        <v>39</v>
      </c>
      <c r="K654" t="s">
        <v>31</v>
      </c>
      <c r="L654" t="s">
        <v>95</v>
      </c>
      <c r="M654" t="s">
        <v>95</v>
      </c>
      <c r="N654" t="s">
        <v>95</v>
      </c>
      <c r="O654" t="s">
        <v>95</v>
      </c>
      <c r="P654" t="s">
        <v>95</v>
      </c>
      <c r="Q654" t="str">
        <f t="shared" si="10"/>
        <v/>
      </c>
    </row>
    <row r="655" spans="1:17" x14ac:dyDescent="0.3">
      <c r="A655">
        <v>2024</v>
      </c>
      <c r="B655" s="1">
        <v>45387</v>
      </c>
      <c r="C655" s="2">
        <v>0.5</v>
      </c>
      <c r="D655" t="s">
        <v>16</v>
      </c>
      <c r="E655" t="s">
        <v>17</v>
      </c>
      <c r="F655" t="s">
        <v>18</v>
      </c>
      <c r="G655" t="s">
        <v>77</v>
      </c>
      <c r="H655" t="s">
        <v>279</v>
      </c>
      <c r="J655" t="s">
        <v>36</v>
      </c>
      <c r="K655" t="s">
        <v>32</v>
      </c>
      <c r="L655" t="s">
        <v>95</v>
      </c>
      <c r="M655" t="s">
        <v>95</v>
      </c>
      <c r="N655" t="s">
        <v>95</v>
      </c>
      <c r="O655" t="s">
        <v>95</v>
      </c>
      <c r="P655" t="s">
        <v>95</v>
      </c>
      <c r="Q655" t="str">
        <f t="shared" si="10"/>
        <v/>
      </c>
    </row>
    <row r="656" spans="1:17" x14ac:dyDescent="0.3">
      <c r="A656">
        <v>2024</v>
      </c>
      <c r="B656" s="1">
        <v>45387</v>
      </c>
      <c r="C656" s="2">
        <v>0.54166666666666663</v>
      </c>
      <c r="D656" t="s">
        <v>16</v>
      </c>
      <c r="E656" t="s">
        <v>17</v>
      </c>
      <c r="F656" t="s">
        <v>18</v>
      </c>
      <c r="G656" t="s">
        <v>243</v>
      </c>
      <c r="H656" t="s">
        <v>279</v>
      </c>
      <c r="J656" t="s">
        <v>27</v>
      </c>
      <c r="K656" t="s">
        <v>117</v>
      </c>
      <c r="L656" t="s">
        <v>95</v>
      </c>
      <c r="M656" t="s">
        <v>95</v>
      </c>
      <c r="N656" t="s">
        <v>95</v>
      </c>
      <c r="O656" t="s">
        <v>95</v>
      </c>
      <c r="P656" t="s">
        <v>95</v>
      </c>
      <c r="Q656" t="str">
        <f t="shared" si="10"/>
        <v/>
      </c>
    </row>
    <row r="657" spans="1:17" x14ac:dyDescent="0.3">
      <c r="A657">
        <v>2024</v>
      </c>
      <c r="B657" s="1">
        <v>45417</v>
      </c>
      <c r="C657" s="2">
        <v>0.58333333333333337</v>
      </c>
      <c r="D657" t="s">
        <v>28</v>
      </c>
      <c r="E657" t="s">
        <v>17</v>
      </c>
      <c r="F657" t="s">
        <v>18</v>
      </c>
      <c r="G657" t="s">
        <v>37</v>
      </c>
      <c r="H657" t="s">
        <v>279</v>
      </c>
      <c r="J657" t="s">
        <v>39</v>
      </c>
      <c r="K657" t="s">
        <v>23</v>
      </c>
      <c r="L657" t="s">
        <v>95</v>
      </c>
      <c r="M657" t="s">
        <v>95</v>
      </c>
      <c r="N657" t="s">
        <v>95</v>
      </c>
      <c r="O657" t="s">
        <v>95</v>
      </c>
      <c r="P657" t="s">
        <v>95</v>
      </c>
      <c r="Q657" t="str">
        <f t="shared" si="10"/>
        <v/>
      </c>
    </row>
    <row r="658" spans="1:17" x14ac:dyDescent="0.3">
      <c r="A658">
        <v>2024</v>
      </c>
      <c r="B658" s="1">
        <v>45417</v>
      </c>
      <c r="C658" s="2">
        <v>0.59375</v>
      </c>
      <c r="D658" t="s">
        <v>28</v>
      </c>
      <c r="E658" t="s">
        <v>17</v>
      </c>
      <c r="F658" t="s">
        <v>18</v>
      </c>
      <c r="G658" t="s">
        <v>244</v>
      </c>
      <c r="H658" t="s">
        <v>279</v>
      </c>
      <c r="J658" t="s">
        <v>22</v>
      </c>
      <c r="K658" t="s">
        <v>43</v>
      </c>
      <c r="L658" t="s">
        <v>95</v>
      </c>
      <c r="M658" t="s">
        <v>95</v>
      </c>
      <c r="N658" t="s">
        <v>95</v>
      </c>
      <c r="O658" t="s">
        <v>95</v>
      </c>
      <c r="P658" t="s">
        <v>95</v>
      </c>
      <c r="Q658">
        <f t="shared" si="10"/>
        <v>658</v>
      </c>
    </row>
    <row r="659" spans="1:17" x14ac:dyDescent="0.3">
      <c r="A659">
        <v>2024</v>
      </c>
      <c r="B659" s="1">
        <v>45417</v>
      </c>
      <c r="C659" s="2">
        <v>0.625</v>
      </c>
      <c r="D659" t="s">
        <v>28</v>
      </c>
      <c r="E659" t="s">
        <v>17</v>
      </c>
      <c r="F659" t="s">
        <v>18</v>
      </c>
      <c r="G659" t="s">
        <v>121</v>
      </c>
      <c r="H659" t="s">
        <v>279</v>
      </c>
      <c r="J659" t="s">
        <v>44</v>
      </c>
      <c r="K659" t="s">
        <v>155</v>
      </c>
      <c r="L659" t="s">
        <v>95</v>
      </c>
      <c r="M659" t="s">
        <v>95</v>
      </c>
      <c r="N659" t="s">
        <v>95</v>
      </c>
      <c r="O659" t="s">
        <v>95</v>
      </c>
      <c r="P659" t="s">
        <v>95</v>
      </c>
      <c r="Q659" t="str">
        <f t="shared" si="10"/>
        <v/>
      </c>
    </row>
    <row r="660" spans="1:17" x14ac:dyDescent="0.3">
      <c r="A660">
        <v>2024</v>
      </c>
      <c r="B660" s="1">
        <v>45417</v>
      </c>
      <c r="C660" s="2">
        <v>0.78125</v>
      </c>
      <c r="D660" t="s">
        <v>28</v>
      </c>
      <c r="E660" t="s">
        <v>17</v>
      </c>
      <c r="F660" t="s">
        <v>18</v>
      </c>
      <c r="G660" t="s">
        <v>69</v>
      </c>
      <c r="H660" t="s">
        <v>279</v>
      </c>
      <c r="J660" t="s">
        <v>31</v>
      </c>
      <c r="K660" t="s">
        <v>26</v>
      </c>
      <c r="L660" t="s">
        <v>95</v>
      </c>
      <c r="M660" t="s">
        <v>95</v>
      </c>
      <c r="N660" t="s">
        <v>95</v>
      </c>
      <c r="O660" t="s">
        <v>95</v>
      </c>
      <c r="P660" t="s">
        <v>95</v>
      </c>
      <c r="Q660" t="str">
        <f t="shared" si="10"/>
        <v/>
      </c>
    </row>
    <row r="661" spans="1:17" x14ac:dyDescent="0.3">
      <c r="A661">
        <v>2024</v>
      </c>
      <c r="B661" s="1">
        <v>45417</v>
      </c>
      <c r="C661" s="2">
        <v>0.54166666666666663</v>
      </c>
      <c r="D661" t="s">
        <v>28</v>
      </c>
      <c r="E661" t="s">
        <v>17</v>
      </c>
      <c r="F661" t="s">
        <v>18</v>
      </c>
      <c r="G661" t="s">
        <v>77</v>
      </c>
      <c r="H661" t="s">
        <v>279</v>
      </c>
      <c r="J661" t="s">
        <v>36</v>
      </c>
      <c r="K661" t="s">
        <v>32</v>
      </c>
      <c r="L661" t="s">
        <v>95</v>
      </c>
      <c r="M661" t="s">
        <v>95</v>
      </c>
      <c r="N661" t="s">
        <v>95</v>
      </c>
      <c r="O661" t="s">
        <v>95</v>
      </c>
      <c r="P661" t="s">
        <v>95</v>
      </c>
      <c r="Q661" t="str">
        <f t="shared" si="10"/>
        <v/>
      </c>
    </row>
    <row r="662" spans="1:17" x14ac:dyDescent="0.3">
      <c r="A662">
        <v>2024</v>
      </c>
      <c r="B662" s="1">
        <v>45417</v>
      </c>
      <c r="C662" s="2">
        <v>0.58333333333333337</v>
      </c>
      <c r="D662" t="s">
        <v>28</v>
      </c>
      <c r="E662" t="s">
        <v>17</v>
      </c>
      <c r="F662" t="s">
        <v>18</v>
      </c>
      <c r="G662" t="s">
        <v>243</v>
      </c>
      <c r="H662" t="s">
        <v>279</v>
      </c>
      <c r="J662" t="s">
        <v>27</v>
      </c>
      <c r="K662" t="s">
        <v>117</v>
      </c>
      <c r="L662" t="s">
        <v>95</v>
      </c>
      <c r="M662" t="s">
        <v>95</v>
      </c>
      <c r="N662" t="s">
        <v>95</v>
      </c>
      <c r="O662" t="s">
        <v>95</v>
      </c>
      <c r="P662" t="s">
        <v>95</v>
      </c>
      <c r="Q662" t="str">
        <f t="shared" si="10"/>
        <v/>
      </c>
    </row>
    <row r="663" spans="1:17" x14ac:dyDescent="0.3">
      <c r="A663">
        <v>2024</v>
      </c>
      <c r="B663" t="s">
        <v>286</v>
      </c>
      <c r="C663" s="2">
        <v>0.80208333333333337</v>
      </c>
      <c r="D663" t="s">
        <v>85</v>
      </c>
      <c r="E663" t="s">
        <v>17</v>
      </c>
      <c r="F663" t="s">
        <v>18</v>
      </c>
      <c r="G663" t="s">
        <v>245</v>
      </c>
      <c r="H663" t="s">
        <v>279</v>
      </c>
      <c r="J663" t="s">
        <v>32</v>
      </c>
      <c r="K663" t="s">
        <v>31</v>
      </c>
      <c r="L663" t="s">
        <v>95</v>
      </c>
      <c r="M663" t="s">
        <v>95</v>
      </c>
      <c r="N663" t="s">
        <v>95</v>
      </c>
      <c r="O663" t="s">
        <v>95</v>
      </c>
      <c r="P663" t="s">
        <v>95</v>
      </c>
      <c r="Q663" t="str">
        <f t="shared" si="10"/>
        <v/>
      </c>
    </row>
    <row r="664" spans="1:17" x14ac:dyDescent="0.3">
      <c r="A664">
        <v>2024</v>
      </c>
      <c r="B664" t="s">
        <v>287</v>
      </c>
      <c r="C664" s="2">
        <v>0.625</v>
      </c>
      <c r="D664" t="s">
        <v>16</v>
      </c>
      <c r="E664" t="s">
        <v>17</v>
      </c>
      <c r="F664" t="s">
        <v>18</v>
      </c>
      <c r="G664" t="s">
        <v>116</v>
      </c>
      <c r="H664" t="s">
        <v>279</v>
      </c>
      <c r="J664" t="s">
        <v>117</v>
      </c>
      <c r="K664" t="s">
        <v>22</v>
      </c>
      <c r="L664" t="s">
        <v>95</v>
      </c>
      <c r="M664" t="s">
        <v>95</v>
      </c>
      <c r="N664" t="s">
        <v>95</v>
      </c>
      <c r="O664" t="s">
        <v>95</v>
      </c>
      <c r="P664" t="s">
        <v>95</v>
      </c>
      <c r="Q664" t="str">
        <f t="shared" si="10"/>
        <v/>
      </c>
    </row>
    <row r="665" spans="1:17" x14ac:dyDescent="0.3">
      <c r="A665">
        <v>2024</v>
      </c>
      <c r="B665" t="s">
        <v>287</v>
      </c>
      <c r="C665" s="2">
        <v>0.625</v>
      </c>
      <c r="D665" t="s">
        <v>16</v>
      </c>
      <c r="E665" t="s">
        <v>17</v>
      </c>
      <c r="F665" t="s">
        <v>18</v>
      </c>
      <c r="G665" t="s">
        <v>242</v>
      </c>
      <c r="H665" t="s">
        <v>279</v>
      </c>
      <c r="J665" t="s">
        <v>26</v>
      </c>
      <c r="K665" t="s">
        <v>36</v>
      </c>
      <c r="L665" t="s">
        <v>95</v>
      </c>
      <c r="M665" t="s">
        <v>95</v>
      </c>
      <c r="N665" t="s">
        <v>95</v>
      </c>
      <c r="O665" t="s">
        <v>95</v>
      </c>
      <c r="P665" t="s">
        <v>95</v>
      </c>
      <c r="Q665" t="str">
        <f t="shared" si="10"/>
        <v/>
      </c>
    </row>
    <row r="666" spans="1:17" x14ac:dyDescent="0.3">
      <c r="A666">
        <v>2024</v>
      </c>
      <c r="B666" t="s">
        <v>287</v>
      </c>
      <c r="C666" s="2">
        <v>0.625</v>
      </c>
      <c r="D666" t="s">
        <v>16</v>
      </c>
      <c r="E666" t="s">
        <v>17</v>
      </c>
      <c r="F666" t="s">
        <v>18</v>
      </c>
      <c r="G666" t="s">
        <v>245</v>
      </c>
      <c r="H666" t="s">
        <v>279</v>
      </c>
      <c r="J666" t="s">
        <v>32</v>
      </c>
      <c r="K666" t="s">
        <v>44</v>
      </c>
      <c r="L666" t="s">
        <v>95</v>
      </c>
      <c r="M666" t="s">
        <v>95</v>
      </c>
      <c r="N666" t="s">
        <v>95</v>
      </c>
      <c r="O666" t="s">
        <v>95</v>
      </c>
      <c r="P666" t="s">
        <v>95</v>
      </c>
      <c r="Q666" t="str">
        <f t="shared" si="10"/>
        <v/>
      </c>
    </row>
    <row r="667" spans="1:17" x14ac:dyDescent="0.3">
      <c r="A667">
        <v>2024</v>
      </c>
      <c r="B667" t="s">
        <v>287</v>
      </c>
      <c r="C667" s="2">
        <v>0.625</v>
      </c>
      <c r="D667" t="s">
        <v>16</v>
      </c>
      <c r="E667" t="s">
        <v>17</v>
      </c>
      <c r="F667" t="s">
        <v>18</v>
      </c>
      <c r="G667" t="s">
        <v>41</v>
      </c>
      <c r="H667" t="s">
        <v>279</v>
      </c>
      <c r="J667" t="s">
        <v>43</v>
      </c>
      <c r="K667" t="s">
        <v>27</v>
      </c>
      <c r="L667" t="s">
        <v>95</v>
      </c>
      <c r="M667" t="s">
        <v>95</v>
      </c>
      <c r="N667" t="s">
        <v>95</v>
      </c>
      <c r="O667" t="s">
        <v>95</v>
      </c>
      <c r="P667" t="s">
        <v>95</v>
      </c>
      <c r="Q667">
        <f t="shared" si="10"/>
        <v>667</v>
      </c>
    </row>
    <row r="668" spans="1:17" x14ac:dyDescent="0.3">
      <c r="A668">
        <v>2024</v>
      </c>
      <c r="B668" t="s">
        <v>287</v>
      </c>
      <c r="C668" s="2">
        <v>0.625</v>
      </c>
      <c r="D668" t="s">
        <v>16</v>
      </c>
      <c r="E668" t="s">
        <v>17</v>
      </c>
      <c r="F668" t="s">
        <v>18</v>
      </c>
      <c r="G668" t="s">
        <v>189</v>
      </c>
      <c r="H668" t="s">
        <v>279</v>
      </c>
      <c r="J668" t="s">
        <v>23</v>
      </c>
      <c r="K668" t="s">
        <v>31</v>
      </c>
      <c r="L668" t="s">
        <v>95</v>
      </c>
      <c r="M668" t="s">
        <v>95</v>
      </c>
      <c r="N668" t="s">
        <v>95</v>
      </c>
      <c r="O668" t="s">
        <v>95</v>
      </c>
      <c r="P668" t="s">
        <v>95</v>
      </c>
      <c r="Q668" t="str">
        <f t="shared" si="10"/>
        <v/>
      </c>
    </row>
    <row r="669" spans="1:17" x14ac:dyDescent="0.3">
      <c r="A669">
        <v>2024</v>
      </c>
      <c r="B669" t="s">
        <v>287</v>
      </c>
      <c r="C669" s="2">
        <v>0.625</v>
      </c>
      <c r="D669" t="s">
        <v>16</v>
      </c>
      <c r="E669" t="s">
        <v>17</v>
      </c>
      <c r="F669" t="s">
        <v>18</v>
      </c>
      <c r="G669" t="s">
        <v>162</v>
      </c>
      <c r="H669" t="s">
        <v>279</v>
      </c>
      <c r="J669" t="s">
        <v>155</v>
      </c>
      <c r="K669" t="s">
        <v>39</v>
      </c>
      <c r="L669" t="s">
        <v>95</v>
      </c>
      <c r="M669" t="s">
        <v>95</v>
      </c>
      <c r="N669" t="s">
        <v>95</v>
      </c>
      <c r="O669" t="s">
        <v>95</v>
      </c>
      <c r="P669" t="s">
        <v>95</v>
      </c>
      <c r="Q669" t="str">
        <f t="shared" si="1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E81C-D5F1-434C-81B4-5B2A4EA8DB50}">
  <dimension ref="A1:J112"/>
  <sheetViews>
    <sheetView workbookViewId="0">
      <selection activeCell="F18" sqref="F18"/>
    </sheetView>
  </sheetViews>
  <sheetFormatPr defaultRowHeight="14.4" x14ac:dyDescent="0.3"/>
  <cols>
    <col min="2" max="2" width="14.33203125" bestFit="1" customWidth="1"/>
    <col min="3" max="3" width="10.5546875" style="1" bestFit="1" customWidth="1"/>
    <col min="4" max="4" width="12" bestFit="1" customWidth="1"/>
    <col min="5" max="5" width="10" bestFit="1" customWidth="1"/>
    <col min="6" max="6" width="30.109375" bestFit="1" customWidth="1"/>
    <col min="7" max="7" width="11.6640625" bestFit="1" customWidth="1"/>
    <col min="8" max="8" width="14.21875" bestFit="1" customWidth="1"/>
    <col min="9" max="9" width="14.21875" customWidth="1"/>
    <col min="10" max="10" width="5.5546875" bestFit="1" customWidth="1"/>
  </cols>
  <sheetData>
    <row r="1" spans="1:10" x14ac:dyDescent="0.3">
      <c r="A1" t="s">
        <v>293</v>
      </c>
      <c r="B1" t="s">
        <v>288</v>
      </c>
      <c r="C1" s="1" t="s">
        <v>289</v>
      </c>
      <c r="D1" t="s">
        <v>7</v>
      </c>
      <c r="E1" t="s">
        <v>290</v>
      </c>
      <c r="F1" t="s">
        <v>6</v>
      </c>
      <c r="G1" t="s">
        <v>294</v>
      </c>
      <c r="H1" t="s">
        <v>295</v>
      </c>
      <c r="I1" t="s">
        <v>292</v>
      </c>
      <c r="J1" t="s">
        <v>291</v>
      </c>
    </row>
    <row r="2" spans="1:10" x14ac:dyDescent="0.3">
      <c r="A2" t="s">
        <v>43</v>
      </c>
      <c r="B2" t="str" cm="1">
        <f t="array" ref="B2:B112">_xlfn._xlws.FILTER(IF(match_results!J:J="Arsenal", match_results!K:K, match_results!J:J), (match_results!J:J="Arsenal") + (match_results!K:K="Arsenal"))</f>
        <v>West Ham</v>
      </c>
      <c r="C2" s="1" cm="1">
        <f t="array" ref="C2:C112">_xlfn._xlws.FILTER(match_results!B:B, (match_results!J:J="Arsenal") + (match_results!K:K="Arsenal"))</f>
        <v>43686</v>
      </c>
      <c r="D2" t="str" cm="1">
        <f t="array" ref="D2:D112">_xlfn._xlws.FILTER(match_results!H:H, (match_results!J:J="Arsenal") + (match_results!K:K="Arsenal"))</f>
        <v>Played</v>
      </c>
      <c r="E2" t="str" cm="1">
        <f t="array" ref="E2:E109">_xlfn._xlws.FILTER(IF(match_results!J:J="Arsenal", "Home", "Away"), (match_results!J:J="Arsenal") + (match_results!K:K="Chelsea"))</f>
        <v>Home</v>
      </c>
      <c r="F2" t="str" cm="1">
        <f t="array" ref="F2:F112">_xlfn._xlws.FILTER(match_results!G:G, (match_results!J:J="Arsenal") + (match_results!K:K="Arsenal"))</f>
        <v>Meadow Park</v>
      </c>
      <c r="G2" cm="1">
        <f t="array" ref="G2:G112">_xlfn._xlws.FILTER(IF(match_results!J:J="Arsenal", match_results!L:L, match_results!M:M), (match_results!J:J="Arsenal") + (match_results!K:K="Arsenal"))</f>
        <v>2</v>
      </c>
      <c r="H2" cm="1">
        <f t="array" ref="H2:H112">_xlfn._xlws.FILTER(IF(match_results!J:J="Arsenal", match_results!M:M, match_results!L:L), (match_results!J:J="Arsenal") + (match_results!K:K="Arsenal"))</f>
        <v>1</v>
      </c>
      <c r="I2">
        <v>0</v>
      </c>
      <c r="J2" t="str" cm="1">
        <f t="array" ref="J2:J112">_xlfn._xlws.FILTER(
    IF(
        IF(match_results!J:J="Arsenal", match_results!L:L, match_results!M:M) &gt; IF(match_results!J:J="Arsenal", match_results!M:M, match_results!L:L),
        "Win",
        IF(
            IF(match_results!J:J="Arsenal", match_results!L:L, match_results!M:M) = IF(match_results!J:J="Arsenal", match_results!M:M, match_results!L:L),
            "Draw",
            "Loss"
        )
    ),
    (match_results!J:J="Arsenal") + (match_results!K:K="Arsenal")
)</f>
        <v>Win</v>
      </c>
    </row>
    <row r="3" spans="1:10" x14ac:dyDescent="0.3">
      <c r="A3" t="s">
        <v>43</v>
      </c>
      <c r="B3" t="str">
        <v>Manchester Utd</v>
      </c>
      <c r="C3" s="1" t="str">
        <v>9/16/2019</v>
      </c>
      <c r="D3" t="str">
        <v>Played</v>
      </c>
      <c r="E3" t="str">
        <v>Away</v>
      </c>
      <c r="F3" t="str">
        <v>Leigh Sports Village Stadium</v>
      </c>
      <c r="G3">
        <v>1</v>
      </c>
      <c r="H3">
        <v>0</v>
      </c>
      <c r="I3">
        <v>0</v>
      </c>
      <c r="J3" t="str">
        <v>Win</v>
      </c>
    </row>
    <row r="4" spans="1:10" x14ac:dyDescent="0.3">
      <c r="A4" t="s">
        <v>43</v>
      </c>
      <c r="B4" t="str">
        <v>Brighton</v>
      </c>
      <c r="C4" s="1" t="str">
        <v>9/29/2019</v>
      </c>
      <c r="D4" t="str">
        <v>Played</v>
      </c>
      <c r="E4" t="str">
        <v>Home</v>
      </c>
      <c r="F4" t="str">
        <v>Meadow Park</v>
      </c>
      <c r="G4">
        <v>4</v>
      </c>
      <c r="H4">
        <v>0</v>
      </c>
      <c r="I4">
        <v>0</v>
      </c>
      <c r="J4" t="str">
        <v>Win</v>
      </c>
    </row>
    <row r="5" spans="1:10" x14ac:dyDescent="0.3">
      <c r="A5" t="s">
        <v>43</v>
      </c>
      <c r="B5" t="str">
        <v>Chelsea</v>
      </c>
      <c r="C5" s="1" t="str">
        <v>10/13/2019</v>
      </c>
      <c r="D5" t="str">
        <v>Played</v>
      </c>
      <c r="E5" t="str">
        <v>Away</v>
      </c>
      <c r="F5" t="str">
        <v>Cherry Red Records Fans' Stadium</v>
      </c>
      <c r="G5">
        <v>1</v>
      </c>
      <c r="H5">
        <v>2</v>
      </c>
      <c r="I5">
        <v>0</v>
      </c>
      <c r="J5" t="str">
        <v>Loss</v>
      </c>
    </row>
    <row r="6" spans="1:10" x14ac:dyDescent="0.3">
      <c r="A6" t="s">
        <v>43</v>
      </c>
      <c r="B6" t="str">
        <v>Manchester City</v>
      </c>
      <c r="C6" s="1" t="str">
        <v>10/27/2019</v>
      </c>
      <c r="D6" t="str">
        <v>Played</v>
      </c>
      <c r="E6" t="str">
        <v>Home</v>
      </c>
      <c r="F6" t="str">
        <v>Meadow Park</v>
      </c>
      <c r="G6">
        <v>1</v>
      </c>
      <c r="H6">
        <v>0</v>
      </c>
      <c r="I6">
        <v>0</v>
      </c>
      <c r="J6" t="str">
        <v>Win</v>
      </c>
    </row>
    <row r="7" spans="1:10" x14ac:dyDescent="0.3">
      <c r="A7" t="s">
        <v>43</v>
      </c>
      <c r="B7" t="str">
        <v>Tottenham</v>
      </c>
      <c r="C7" s="1" t="str">
        <v>11/17/2019</v>
      </c>
      <c r="D7" t="str">
        <v>Played</v>
      </c>
      <c r="E7" t="str">
        <v>Away</v>
      </c>
      <c r="F7" t="str">
        <v>The Hive Stadium</v>
      </c>
      <c r="G7">
        <v>2</v>
      </c>
      <c r="H7">
        <v>0</v>
      </c>
      <c r="I7">
        <v>0</v>
      </c>
      <c r="J7" t="str">
        <v>Win</v>
      </c>
    </row>
    <row r="8" spans="1:10" x14ac:dyDescent="0.3">
      <c r="A8" t="s">
        <v>43</v>
      </c>
      <c r="B8" t="str">
        <v>Liverpool</v>
      </c>
      <c r="C8" s="1" t="str">
        <v>11/24/2019</v>
      </c>
      <c r="D8" t="str">
        <v>Played</v>
      </c>
      <c r="E8" t="str">
        <v>Home</v>
      </c>
      <c r="F8" t="str">
        <v>Meadow Park</v>
      </c>
      <c r="G8">
        <v>1</v>
      </c>
      <c r="H8">
        <v>0</v>
      </c>
      <c r="I8">
        <v>0</v>
      </c>
      <c r="J8" t="str">
        <v>Win</v>
      </c>
    </row>
    <row r="9" spans="1:10" x14ac:dyDescent="0.3">
      <c r="A9" t="s">
        <v>43</v>
      </c>
      <c r="B9" t="str">
        <v>Bristol City</v>
      </c>
      <c r="C9" s="1">
        <v>43477</v>
      </c>
      <c r="D9" t="str">
        <v>Played</v>
      </c>
      <c r="E9" t="str">
        <v>Away</v>
      </c>
      <c r="F9" t="str">
        <v>Meadow Park</v>
      </c>
      <c r="G9">
        <v>11</v>
      </c>
      <c r="H9">
        <v>1</v>
      </c>
      <c r="I9">
        <v>0</v>
      </c>
      <c r="J9" t="str">
        <v>Win</v>
      </c>
    </row>
    <row r="10" spans="1:10" x14ac:dyDescent="0.3">
      <c r="A10" t="s">
        <v>43</v>
      </c>
      <c r="B10" t="str">
        <v>Reading</v>
      </c>
      <c r="C10" s="1">
        <v>43689</v>
      </c>
      <c r="D10" t="str">
        <v>Played</v>
      </c>
      <c r="E10" t="str">
        <v>Home</v>
      </c>
      <c r="F10" t="str">
        <v>Adams Park</v>
      </c>
      <c r="G10">
        <v>3</v>
      </c>
      <c r="H10">
        <v>0</v>
      </c>
      <c r="I10">
        <v>0</v>
      </c>
      <c r="J10" t="str">
        <v>Win</v>
      </c>
    </row>
    <row r="11" spans="1:10" x14ac:dyDescent="0.3">
      <c r="A11" t="s">
        <v>43</v>
      </c>
      <c r="B11" t="str">
        <v>Everton</v>
      </c>
      <c r="C11" s="1" t="str">
        <v>12/15/2019</v>
      </c>
      <c r="D11" t="str">
        <v>Played</v>
      </c>
      <c r="E11" t="str">
        <v>Away</v>
      </c>
      <c r="F11" t="str">
        <v>Walton Hall Park</v>
      </c>
      <c r="G11">
        <v>3</v>
      </c>
      <c r="H11">
        <v>1</v>
      </c>
      <c r="I11">
        <v>0</v>
      </c>
      <c r="J11" t="str">
        <v>Win</v>
      </c>
    </row>
    <row r="12" spans="1:10" x14ac:dyDescent="0.3">
      <c r="A12" t="s">
        <v>43</v>
      </c>
      <c r="B12" t="str">
        <v>Birmingham City</v>
      </c>
      <c r="C12" s="1">
        <v>43952</v>
      </c>
      <c r="D12" t="str">
        <v>Played</v>
      </c>
      <c r="E12" t="str">
        <v>Home</v>
      </c>
      <c r="F12" t="str">
        <v>Meadow Park</v>
      </c>
      <c r="G12">
        <v>2</v>
      </c>
      <c r="H12">
        <v>0</v>
      </c>
      <c r="I12">
        <v>0</v>
      </c>
      <c r="J12" t="str">
        <v>Win</v>
      </c>
    </row>
    <row r="13" spans="1:10" x14ac:dyDescent="0.3">
      <c r="A13" t="s">
        <v>43</v>
      </c>
      <c r="B13" t="str">
        <v>Brighton</v>
      </c>
      <c r="C13" s="1">
        <v>44166</v>
      </c>
      <c r="D13" t="str">
        <v>Played</v>
      </c>
      <c r="E13" t="str">
        <v>Home</v>
      </c>
      <c r="F13" t="str">
        <v>Checkatrade.com Stadium</v>
      </c>
      <c r="G13">
        <v>4</v>
      </c>
      <c r="H13">
        <v>0</v>
      </c>
      <c r="I13">
        <v>0</v>
      </c>
      <c r="J13" t="str">
        <v>Win</v>
      </c>
    </row>
    <row r="14" spans="1:10" x14ac:dyDescent="0.3">
      <c r="A14" t="s">
        <v>43</v>
      </c>
      <c r="B14" t="str">
        <v>Chelsea</v>
      </c>
      <c r="C14" s="1" t="str">
        <v>1/19/2020</v>
      </c>
      <c r="D14" t="str">
        <v>Played</v>
      </c>
      <c r="E14" t="str">
        <v>Away</v>
      </c>
      <c r="F14" t="str">
        <v>Meadow Park</v>
      </c>
      <c r="G14">
        <v>1</v>
      </c>
      <c r="H14">
        <v>4</v>
      </c>
      <c r="I14">
        <v>0</v>
      </c>
      <c r="J14" t="str">
        <v>Loss</v>
      </c>
    </row>
    <row r="15" spans="1:10" x14ac:dyDescent="0.3">
      <c r="A15" t="s">
        <v>43</v>
      </c>
      <c r="B15" t="str">
        <v>Manchester City</v>
      </c>
      <c r="C15" s="1">
        <v>43863</v>
      </c>
      <c r="D15" t="str">
        <v>Played</v>
      </c>
      <c r="E15" t="str">
        <v>Home</v>
      </c>
      <c r="F15" t="str">
        <v>Academy Stadium</v>
      </c>
      <c r="G15">
        <v>1</v>
      </c>
      <c r="H15">
        <v>2</v>
      </c>
      <c r="I15">
        <v>0</v>
      </c>
      <c r="J15" t="str">
        <v>Loss</v>
      </c>
    </row>
    <row r="16" spans="1:10" x14ac:dyDescent="0.3">
      <c r="A16" t="s">
        <v>43</v>
      </c>
      <c r="B16" t="str">
        <v>Liverpool</v>
      </c>
      <c r="C16" s="1" t="str">
        <v>2/13/2020</v>
      </c>
      <c r="D16" t="str">
        <v>Played</v>
      </c>
      <c r="E16" t="str">
        <v>Away</v>
      </c>
      <c r="F16" t="str">
        <v>Prenton Park</v>
      </c>
      <c r="G16">
        <v>3</v>
      </c>
      <c r="H16">
        <v>2</v>
      </c>
      <c r="I16">
        <v>0</v>
      </c>
      <c r="J16" t="str">
        <v>Win</v>
      </c>
    </row>
    <row r="17" spans="1:10" x14ac:dyDescent="0.3">
      <c r="B17" t="str">
        <v>Reading</v>
      </c>
      <c r="C17" s="1" t="str">
        <v>2/23/2020</v>
      </c>
      <c r="D17" t="str">
        <v>Cancelled</v>
      </c>
      <c r="E17" t="str">
        <v>Home</v>
      </c>
      <c r="F17" t="str">
        <v>Meadow Park</v>
      </c>
      <c r="G17" t="str">
        <v>NA</v>
      </c>
      <c r="H17" t="str">
        <v>NA</v>
      </c>
      <c r="J17" t="str">
        <v>Draw</v>
      </c>
    </row>
    <row r="18" spans="1:10" x14ac:dyDescent="0.3">
      <c r="B18" t="str">
        <v>Bristol City</v>
      </c>
      <c r="C18" s="1" t="str">
        <v>3/22/2020</v>
      </c>
      <c r="D18" t="str">
        <v>Cancelled</v>
      </c>
      <c r="E18" t="str">
        <v>Away</v>
      </c>
      <c r="F18" t="str">
        <v>Stoke Gifford Stadium</v>
      </c>
      <c r="G18" t="str">
        <v>NA</v>
      </c>
      <c r="H18" t="str">
        <v>NA</v>
      </c>
      <c r="J18" t="str">
        <v>Draw</v>
      </c>
    </row>
    <row r="19" spans="1:10" x14ac:dyDescent="0.3">
      <c r="B19" t="str">
        <v>West Ham</v>
      </c>
      <c r="C19" s="1" t="str">
        <v>3/29/2020</v>
      </c>
      <c r="D19" t="str">
        <v>Cancelled</v>
      </c>
      <c r="E19" t="str">
        <v>Away</v>
      </c>
      <c r="F19" t="str">
        <v>Rush Green Stadium</v>
      </c>
      <c r="G19" t="str">
        <v>NA</v>
      </c>
      <c r="H19" t="str">
        <v>NA</v>
      </c>
      <c r="J19" t="str">
        <v>Draw</v>
      </c>
    </row>
    <row r="20" spans="1:10" x14ac:dyDescent="0.3">
      <c r="B20" t="str">
        <v>Manchester Utd</v>
      </c>
      <c r="C20" s="1">
        <v>43955</v>
      </c>
      <c r="D20" t="str">
        <v>Cancelled</v>
      </c>
      <c r="E20" t="str">
        <v>Away</v>
      </c>
      <c r="F20" t="str">
        <v>Meadow Park</v>
      </c>
      <c r="G20" t="str">
        <v>NA</v>
      </c>
      <c r="H20" t="str">
        <v>NA</v>
      </c>
      <c r="J20" t="str">
        <v>Draw</v>
      </c>
    </row>
    <row r="21" spans="1:10" x14ac:dyDescent="0.3">
      <c r="B21" t="str">
        <v>Birmingham City</v>
      </c>
      <c r="C21" s="1" t="str">
        <v>4/26/2020</v>
      </c>
      <c r="D21" t="str">
        <v>Cancelled</v>
      </c>
      <c r="E21" t="str">
        <v>Home</v>
      </c>
      <c r="F21" t="str">
        <v>Damson Park</v>
      </c>
      <c r="G21" t="str">
        <v>NA</v>
      </c>
      <c r="H21" t="str">
        <v>NA</v>
      </c>
      <c r="J21" t="str">
        <v>Draw</v>
      </c>
    </row>
    <row r="22" spans="1:10" x14ac:dyDescent="0.3">
      <c r="B22" t="str">
        <v>Tottenham</v>
      </c>
      <c r="C22" s="1" t="str">
        <v>5/13/2020</v>
      </c>
      <c r="D22" t="str">
        <v>Cancelled</v>
      </c>
      <c r="E22" t="str">
        <v>Home</v>
      </c>
      <c r="F22" t="str">
        <v>Meadow Park</v>
      </c>
      <c r="G22" t="str">
        <v>NA</v>
      </c>
      <c r="H22" t="str">
        <v>NA</v>
      </c>
      <c r="J22" t="str">
        <v>Draw</v>
      </c>
    </row>
    <row r="23" spans="1:10" x14ac:dyDescent="0.3">
      <c r="B23" t="str">
        <v>Everton</v>
      </c>
      <c r="C23" s="1" t="str">
        <v>5/16/2020</v>
      </c>
      <c r="D23" t="str">
        <v>Cancelled</v>
      </c>
      <c r="E23" t="str">
        <v>Home</v>
      </c>
      <c r="F23" t="str">
        <v>Meadow Park</v>
      </c>
      <c r="G23" t="str">
        <v>NA</v>
      </c>
      <c r="H23" t="str">
        <v>NA</v>
      </c>
      <c r="J23" t="str">
        <v>Draw</v>
      </c>
    </row>
    <row r="24" spans="1:10" x14ac:dyDescent="0.3">
      <c r="A24" t="s">
        <v>43</v>
      </c>
      <c r="B24" t="str">
        <v>Reading</v>
      </c>
      <c r="C24" s="1">
        <v>43991</v>
      </c>
      <c r="D24" t="str">
        <v>Played</v>
      </c>
      <c r="E24" t="str">
        <v>Away</v>
      </c>
      <c r="F24" t="str">
        <v>Meadow Park</v>
      </c>
      <c r="G24">
        <v>6</v>
      </c>
      <c r="H24">
        <v>1</v>
      </c>
      <c r="I24">
        <v>0</v>
      </c>
      <c r="J24" t="str">
        <v>Win</v>
      </c>
    </row>
    <row r="25" spans="1:10" x14ac:dyDescent="0.3">
      <c r="A25" t="s">
        <v>43</v>
      </c>
      <c r="B25" t="str">
        <v>West Ham</v>
      </c>
      <c r="C25" s="1">
        <v>44174</v>
      </c>
      <c r="D25" t="str">
        <v>Played</v>
      </c>
      <c r="E25" t="str">
        <v>Home</v>
      </c>
      <c r="F25" t="str">
        <v>Chigwell Construction Stadium</v>
      </c>
      <c r="G25">
        <v>9</v>
      </c>
      <c r="H25">
        <v>1</v>
      </c>
      <c r="I25">
        <v>0</v>
      </c>
      <c r="J25" t="str">
        <v>Win</v>
      </c>
    </row>
    <row r="26" spans="1:10" x14ac:dyDescent="0.3">
      <c r="A26" t="s">
        <v>43</v>
      </c>
      <c r="B26" t="str">
        <v>Bristol City</v>
      </c>
      <c r="C26" s="1">
        <v>43931</v>
      </c>
      <c r="D26" t="str">
        <v>Played</v>
      </c>
      <c r="E26" t="str">
        <v>Away</v>
      </c>
      <c r="F26" t="str">
        <v>Meadow Park</v>
      </c>
      <c r="G26">
        <v>3</v>
      </c>
      <c r="H26">
        <v>1</v>
      </c>
      <c r="I26">
        <v>0</v>
      </c>
      <c r="J26" t="str">
        <v>Win</v>
      </c>
    </row>
    <row r="27" spans="1:10" x14ac:dyDescent="0.3">
      <c r="A27" t="s">
        <v>43</v>
      </c>
      <c r="B27" t="str">
        <v>Brighton</v>
      </c>
      <c r="C27" s="1">
        <v>44145</v>
      </c>
      <c r="D27" t="str">
        <v>Played</v>
      </c>
      <c r="E27" t="str">
        <v>Home</v>
      </c>
      <c r="F27" t="str">
        <v>The People’s Pension Stadium</v>
      </c>
      <c r="G27">
        <v>5</v>
      </c>
      <c r="H27">
        <v>0</v>
      </c>
      <c r="I27">
        <v>0</v>
      </c>
      <c r="J27" t="str">
        <v>Win</v>
      </c>
    </row>
    <row r="28" spans="1:10" x14ac:dyDescent="0.3">
      <c r="A28" t="s">
        <v>43</v>
      </c>
      <c r="B28" t="str">
        <v>Tottenham</v>
      </c>
      <c r="C28" s="1" t="str">
        <v>10/18/2020</v>
      </c>
      <c r="D28" t="str">
        <v>Played</v>
      </c>
      <c r="E28" t="str">
        <v>Home</v>
      </c>
      <c r="F28" t="str">
        <v>Meadow Park</v>
      </c>
      <c r="G28">
        <v>6</v>
      </c>
      <c r="H28">
        <v>1</v>
      </c>
      <c r="I28">
        <v>0</v>
      </c>
      <c r="J28" t="str">
        <v>Win</v>
      </c>
    </row>
    <row r="29" spans="1:10" x14ac:dyDescent="0.3">
      <c r="A29" t="s">
        <v>43</v>
      </c>
      <c r="B29" t="str">
        <v>Manchester Utd</v>
      </c>
      <c r="C29" s="1">
        <v>44054</v>
      </c>
      <c r="D29" t="str">
        <v>Played</v>
      </c>
      <c r="E29" t="str">
        <v>Home</v>
      </c>
      <c r="F29" t="str">
        <v>Leigh Sports Village Stadium</v>
      </c>
      <c r="G29">
        <v>0</v>
      </c>
      <c r="H29">
        <v>1</v>
      </c>
      <c r="I29">
        <v>0</v>
      </c>
      <c r="J29" t="str">
        <v>Loss</v>
      </c>
    </row>
    <row r="30" spans="1:10" x14ac:dyDescent="0.3">
      <c r="A30" t="s">
        <v>43</v>
      </c>
      <c r="B30" t="str">
        <v>Chelsea</v>
      </c>
      <c r="C30" s="1" t="str">
        <v>11/15/2020</v>
      </c>
      <c r="D30" t="str">
        <v>Played</v>
      </c>
      <c r="E30" t="str">
        <v>Away</v>
      </c>
      <c r="F30" t="str">
        <v>Meadow Park</v>
      </c>
      <c r="G30">
        <v>1</v>
      </c>
      <c r="H30">
        <v>1</v>
      </c>
      <c r="I30">
        <v>0</v>
      </c>
      <c r="J30" t="str">
        <v>Draw</v>
      </c>
    </row>
    <row r="31" spans="1:10" x14ac:dyDescent="0.3">
      <c r="A31" t="s">
        <v>43</v>
      </c>
      <c r="B31" t="str">
        <v>Birmingham City</v>
      </c>
      <c r="C31" s="1">
        <v>43994</v>
      </c>
      <c r="D31" t="str">
        <v>Played</v>
      </c>
      <c r="E31" t="str">
        <v>Home</v>
      </c>
      <c r="F31" t="str">
        <v>Meadow Park</v>
      </c>
      <c r="G31">
        <v>3</v>
      </c>
      <c r="H31">
        <v>0</v>
      </c>
      <c r="I31">
        <v>0</v>
      </c>
      <c r="J31" t="str">
        <v>Win</v>
      </c>
    </row>
    <row r="32" spans="1:10" x14ac:dyDescent="0.3">
      <c r="A32" t="s">
        <v>43</v>
      </c>
      <c r="B32" t="str">
        <v>Manchester City</v>
      </c>
      <c r="C32" s="1" t="str">
        <v>12/13/2020</v>
      </c>
      <c r="D32" t="str">
        <v>Played</v>
      </c>
      <c r="E32" t="str">
        <v>Away</v>
      </c>
      <c r="F32" t="str">
        <v>Academy Stadium</v>
      </c>
      <c r="G32">
        <v>1</v>
      </c>
      <c r="H32">
        <v>2</v>
      </c>
      <c r="I32">
        <v>0</v>
      </c>
      <c r="J32" t="str">
        <v>Loss</v>
      </c>
    </row>
    <row r="33" spans="1:10" x14ac:dyDescent="0.3">
      <c r="A33" t="s">
        <v>43</v>
      </c>
      <c r="B33" t="str">
        <v>Everton</v>
      </c>
      <c r="C33" s="1" t="str">
        <v>12/20/2020</v>
      </c>
      <c r="D33" t="str">
        <v>Played</v>
      </c>
      <c r="E33" t="str">
        <v>Away</v>
      </c>
      <c r="F33" t="str">
        <v>Meadow Park</v>
      </c>
      <c r="G33">
        <v>4</v>
      </c>
      <c r="H33">
        <v>0</v>
      </c>
      <c r="I33">
        <v>0</v>
      </c>
      <c r="J33" t="str">
        <v>Win</v>
      </c>
    </row>
    <row r="34" spans="1:10" x14ac:dyDescent="0.3">
      <c r="A34" t="s">
        <v>43</v>
      </c>
      <c r="B34" t="str">
        <v>Reading</v>
      </c>
      <c r="C34" s="1" t="str">
        <v>1/17/2021</v>
      </c>
      <c r="D34" t="str">
        <v>Played</v>
      </c>
      <c r="E34" t="str">
        <v>Home</v>
      </c>
      <c r="F34" t="str">
        <v>Madejski Stadium</v>
      </c>
      <c r="G34">
        <v>1</v>
      </c>
      <c r="H34">
        <v>1</v>
      </c>
      <c r="I34">
        <v>0</v>
      </c>
      <c r="J34" t="str">
        <v>Draw</v>
      </c>
    </row>
    <row r="35" spans="1:10" x14ac:dyDescent="0.3">
      <c r="A35" t="s">
        <v>43</v>
      </c>
      <c r="B35" t="str">
        <v>Manchester City</v>
      </c>
      <c r="C35" s="1">
        <v>44379</v>
      </c>
      <c r="D35" t="str">
        <v>Played</v>
      </c>
      <c r="E35" t="str">
        <v>Away</v>
      </c>
      <c r="F35" t="str">
        <v>Meadow Park</v>
      </c>
      <c r="G35">
        <v>1</v>
      </c>
      <c r="H35">
        <v>2</v>
      </c>
      <c r="I35">
        <v>0</v>
      </c>
      <c r="J35" t="str">
        <v>Loss</v>
      </c>
    </row>
    <row r="36" spans="1:10" x14ac:dyDescent="0.3">
      <c r="A36" t="s">
        <v>43</v>
      </c>
      <c r="B36" t="str">
        <v>Chelsea</v>
      </c>
      <c r="C36" s="1">
        <v>44471</v>
      </c>
      <c r="D36" t="str">
        <v>Played</v>
      </c>
      <c r="E36" t="str">
        <v>Away</v>
      </c>
      <c r="F36" t="str">
        <v>Cherry Red Records Fans' Stadium</v>
      </c>
      <c r="G36">
        <v>0</v>
      </c>
      <c r="H36">
        <v>3</v>
      </c>
      <c r="I36">
        <v>0</v>
      </c>
      <c r="J36" t="str">
        <v>Loss</v>
      </c>
    </row>
    <row r="37" spans="1:10" x14ac:dyDescent="0.3">
      <c r="A37" t="s">
        <v>43</v>
      </c>
      <c r="B37" t="str">
        <v>Aston Villa</v>
      </c>
      <c r="C37" s="1" t="str">
        <v>2/28/2021</v>
      </c>
      <c r="D37" t="str">
        <v>Played</v>
      </c>
      <c r="E37" t="str">
        <v>Away</v>
      </c>
      <c r="F37" t="str">
        <v>The Banks's Stadium</v>
      </c>
      <c r="G37">
        <v>4</v>
      </c>
      <c r="H37">
        <v>0</v>
      </c>
      <c r="I37">
        <v>0</v>
      </c>
      <c r="J37" t="str">
        <v>Win</v>
      </c>
    </row>
    <row r="38" spans="1:10" x14ac:dyDescent="0.3">
      <c r="A38" t="s">
        <v>43</v>
      </c>
      <c r="B38" t="str">
        <v>Birmingham City</v>
      </c>
      <c r="C38" s="1">
        <v>44380</v>
      </c>
      <c r="D38" t="str">
        <v>Played</v>
      </c>
      <c r="E38" t="str">
        <v>Home</v>
      </c>
      <c r="F38" t="str">
        <v>SportNation.bet Stadium</v>
      </c>
      <c r="G38">
        <v>4</v>
      </c>
      <c r="H38">
        <v>0</v>
      </c>
      <c r="I38">
        <v>0</v>
      </c>
      <c r="J38" t="str">
        <v>Win</v>
      </c>
    </row>
    <row r="39" spans="1:10" x14ac:dyDescent="0.3">
      <c r="A39" t="s">
        <v>43</v>
      </c>
      <c r="B39" t="str">
        <v>Manchester Utd</v>
      </c>
      <c r="C39" s="1" t="str">
        <v>3/19/2021</v>
      </c>
      <c r="D39" t="str">
        <v>Played</v>
      </c>
      <c r="E39" t="str">
        <v>Away</v>
      </c>
      <c r="F39" t="str">
        <v>Meadow Park</v>
      </c>
      <c r="G39">
        <v>2</v>
      </c>
      <c r="H39">
        <v>0</v>
      </c>
      <c r="I39">
        <v>0</v>
      </c>
      <c r="J39" t="str">
        <v>Win</v>
      </c>
    </row>
    <row r="40" spans="1:10" x14ac:dyDescent="0.3">
      <c r="A40" t="s">
        <v>43</v>
      </c>
      <c r="B40" t="str">
        <v>Tottenham</v>
      </c>
      <c r="C40" s="1" t="str">
        <v>3/27/2021</v>
      </c>
      <c r="D40" t="str">
        <v>Played</v>
      </c>
      <c r="E40" t="str">
        <v>Home</v>
      </c>
      <c r="F40" t="str">
        <v>The Hive Stadium</v>
      </c>
      <c r="G40">
        <v>3</v>
      </c>
      <c r="H40">
        <v>0</v>
      </c>
      <c r="I40">
        <v>0</v>
      </c>
      <c r="J40" t="str">
        <v>Win</v>
      </c>
    </row>
    <row r="41" spans="1:10" x14ac:dyDescent="0.3">
      <c r="A41" t="s">
        <v>43</v>
      </c>
      <c r="B41" t="str">
        <v>Bristol City</v>
      </c>
      <c r="C41" s="1">
        <v>44290</v>
      </c>
      <c r="D41" t="str">
        <v>Played</v>
      </c>
      <c r="E41" t="str">
        <v>Home</v>
      </c>
      <c r="F41" t="str">
        <v>Twerton Park Stadium</v>
      </c>
      <c r="G41">
        <v>4</v>
      </c>
      <c r="H41">
        <v>0</v>
      </c>
      <c r="I41">
        <v>0</v>
      </c>
      <c r="J41" t="str">
        <v>Win</v>
      </c>
    </row>
    <row r="42" spans="1:10" x14ac:dyDescent="0.3">
      <c r="A42" t="s">
        <v>43</v>
      </c>
      <c r="B42" t="str">
        <v>Brighton</v>
      </c>
      <c r="C42" s="1" t="str">
        <v>4/25/2021</v>
      </c>
      <c r="D42" t="str">
        <v>Played</v>
      </c>
      <c r="E42" t="str">
        <v>Away</v>
      </c>
      <c r="F42" t="str">
        <v>Meadow Park</v>
      </c>
      <c r="G42">
        <v>2</v>
      </c>
      <c r="H42">
        <v>0</v>
      </c>
      <c r="I42">
        <v>0</v>
      </c>
      <c r="J42" t="str">
        <v>Win</v>
      </c>
    </row>
    <row r="43" spans="1:10" x14ac:dyDescent="0.3">
      <c r="A43" t="s">
        <v>43</v>
      </c>
      <c r="B43" t="str">
        <v>West Ham</v>
      </c>
      <c r="C43" s="1" t="str">
        <v>4/28/2021</v>
      </c>
      <c r="D43" t="str">
        <v>Played</v>
      </c>
      <c r="E43" t="str">
        <v>Home</v>
      </c>
      <c r="F43" t="str">
        <v>Meadow Park</v>
      </c>
      <c r="G43">
        <v>2</v>
      </c>
      <c r="H43">
        <v>0</v>
      </c>
      <c r="I43">
        <v>0</v>
      </c>
      <c r="J43" t="str">
        <v>Win</v>
      </c>
    </row>
    <row r="44" spans="1:10" x14ac:dyDescent="0.3">
      <c r="A44" t="s">
        <v>43</v>
      </c>
      <c r="B44" t="str">
        <v>Everton</v>
      </c>
      <c r="C44" s="1">
        <v>44232</v>
      </c>
      <c r="D44" t="str">
        <v>Played</v>
      </c>
      <c r="E44" t="str">
        <v>Home</v>
      </c>
      <c r="F44" t="str">
        <v>Walton Hall Park</v>
      </c>
      <c r="G44">
        <v>2</v>
      </c>
      <c r="H44">
        <v>1</v>
      </c>
      <c r="I44">
        <v>0</v>
      </c>
      <c r="J44" t="str">
        <v>Win</v>
      </c>
    </row>
    <row r="45" spans="1:10" x14ac:dyDescent="0.3">
      <c r="A45" t="s">
        <v>43</v>
      </c>
      <c r="B45" t="str">
        <v>Aston Villa</v>
      </c>
      <c r="C45" s="1">
        <v>44444</v>
      </c>
      <c r="D45" t="str">
        <v>Played</v>
      </c>
      <c r="E45" t="str">
        <v>Away</v>
      </c>
      <c r="F45" t="str">
        <v>Meadow Park</v>
      </c>
      <c r="G45">
        <v>0</v>
      </c>
      <c r="H45">
        <v>0</v>
      </c>
      <c r="I45">
        <v>0</v>
      </c>
      <c r="J45" t="str">
        <v>Draw</v>
      </c>
    </row>
    <row r="46" spans="1:10" x14ac:dyDescent="0.3">
      <c r="A46" t="s">
        <v>43</v>
      </c>
      <c r="B46" t="str">
        <v>Chelsea</v>
      </c>
      <c r="C46" s="1">
        <v>44325</v>
      </c>
      <c r="D46" t="str">
        <v>Played</v>
      </c>
      <c r="E46" t="str">
        <v>Home</v>
      </c>
      <c r="F46" t="str">
        <v>Emirates Stadium</v>
      </c>
      <c r="G46">
        <v>3</v>
      </c>
      <c r="H46">
        <v>2</v>
      </c>
      <c r="I46">
        <v>0</v>
      </c>
      <c r="J46" t="str">
        <v>Win</v>
      </c>
    </row>
    <row r="47" spans="1:10" x14ac:dyDescent="0.3">
      <c r="A47" t="s">
        <v>43</v>
      </c>
      <c r="B47" t="str">
        <v>Reading</v>
      </c>
      <c r="C47" s="1">
        <v>44539</v>
      </c>
      <c r="D47" t="str">
        <v>Played</v>
      </c>
      <c r="E47" t="str">
        <v>Home</v>
      </c>
      <c r="F47" t="str">
        <v>Select Car Leasing Stadium</v>
      </c>
      <c r="G47">
        <v>4</v>
      </c>
      <c r="H47">
        <v>0</v>
      </c>
      <c r="I47">
        <v>0</v>
      </c>
      <c r="J47" t="str">
        <v>Win</v>
      </c>
    </row>
    <row r="48" spans="1:10" x14ac:dyDescent="0.3">
      <c r="A48" t="s">
        <v>43</v>
      </c>
      <c r="B48" t="str">
        <v>Manchester City</v>
      </c>
      <c r="C48" s="1" t="str">
        <v>9/26/2021</v>
      </c>
      <c r="D48" t="str">
        <v>Played</v>
      </c>
      <c r="E48" t="str">
        <v>Away</v>
      </c>
      <c r="F48" t="str">
        <v>Meadow Park</v>
      </c>
      <c r="G48">
        <v>5</v>
      </c>
      <c r="H48">
        <v>0</v>
      </c>
      <c r="I48">
        <v>0</v>
      </c>
      <c r="J48" t="str">
        <v>Win</v>
      </c>
    </row>
    <row r="49" spans="1:10" x14ac:dyDescent="0.3">
      <c r="A49" t="s">
        <v>43</v>
      </c>
      <c r="B49" t="str">
        <v>Aston Villa</v>
      </c>
      <c r="C49" s="1">
        <v>44237</v>
      </c>
      <c r="D49" t="str">
        <v>Played</v>
      </c>
      <c r="E49" t="str">
        <v>Home</v>
      </c>
      <c r="F49" t="str">
        <v>Villa Park</v>
      </c>
      <c r="G49">
        <v>4</v>
      </c>
      <c r="H49">
        <v>0</v>
      </c>
      <c r="I49">
        <v>0</v>
      </c>
      <c r="J49" t="str">
        <v>Win</v>
      </c>
    </row>
    <row r="50" spans="1:10" x14ac:dyDescent="0.3">
      <c r="A50" t="s">
        <v>43</v>
      </c>
      <c r="B50" t="str">
        <v>Everton</v>
      </c>
      <c r="C50" s="1">
        <v>44479</v>
      </c>
      <c r="D50" t="str">
        <v>Played</v>
      </c>
      <c r="E50" t="str">
        <v>Away</v>
      </c>
      <c r="F50" t="str">
        <v>Meadow Park</v>
      </c>
      <c r="G50">
        <v>3</v>
      </c>
      <c r="H50">
        <v>0</v>
      </c>
      <c r="I50">
        <v>0</v>
      </c>
      <c r="J50" t="str">
        <v>Win</v>
      </c>
    </row>
    <row r="51" spans="1:10" x14ac:dyDescent="0.3">
      <c r="A51" t="s">
        <v>43</v>
      </c>
      <c r="B51" t="str">
        <v>West Ham</v>
      </c>
      <c r="C51" s="1">
        <v>44388</v>
      </c>
      <c r="D51" t="str">
        <v>Played</v>
      </c>
      <c r="E51" t="str">
        <v>Away</v>
      </c>
      <c r="F51" t="str">
        <v>Meadow Park</v>
      </c>
      <c r="G51">
        <v>4</v>
      </c>
      <c r="H51">
        <v>0</v>
      </c>
      <c r="I51">
        <v>0</v>
      </c>
      <c r="J51" t="str">
        <v>Win</v>
      </c>
    </row>
    <row r="52" spans="1:10" x14ac:dyDescent="0.3">
      <c r="A52" t="s">
        <v>43</v>
      </c>
      <c r="B52" t="str">
        <v>Tottenham</v>
      </c>
      <c r="C52" s="1" t="str">
        <v>11/13/2021</v>
      </c>
      <c r="D52" t="str">
        <v>Played</v>
      </c>
      <c r="E52" t="str">
        <v>Home</v>
      </c>
      <c r="F52" t="str">
        <v>The Hive Stadium</v>
      </c>
      <c r="G52">
        <v>1</v>
      </c>
      <c r="H52">
        <v>1</v>
      </c>
      <c r="I52">
        <v>0</v>
      </c>
      <c r="J52" t="str">
        <v>Draw</v>
      </c>
    </row>
    <row r="53" spans="1:10" x14ac:dyDescent="0.3">
      <c r="A53" t="s">
        <v>43</v>
      </c>
      <c r="B53" t="str">
        <v>Manchester Utd</v>
      </c>
      <c r="C53" s="1" t="str">
        <v>11/21/2021</v>
      </c>
      <c r="D53" t="str">
        <v>Played</v>
      </c>
      <c r="E53" t="str">
        <v>Away</v>
      </c>
      <c r="F53" t="str">
        <v>Leigh Sports Village Stadium</v>
      </c>
      <c r="G53">
        <v>2</v>
      </c>
      <c r="H53">
        <v>0</v>
      </c>
      <c r="I53">
        <v>0</v>
      </c>
      <c r="J53" t="str">
        <v>Win</v>
      </c>
    </row>
    <row r="54" spans="1:10" x14ac:dyDescent="0.3">
      <c r="A54" t="s">
        <v>43</v>
      </c>
      <c r="B54" t="str">
        <v>Leicester City</v>
      </c>
      <c r="C54" s="1">
        <v>44542</v>
      </c>
      <c r="D54" t="str">
        <v>Played</v>
      </c>
      <c r="E54" t="str">
        <v>Home</v>
      </c>
      <c r="F54" t="str">
        <v>Meadow Park</v>
      </c>
      <c r="G54">
        <v>4</v>
      </c>
      <c r="H54">
        <v>0</v>
      </c>
      <c r="I54">
        <v>0</v>
      </c>
      <c r="J54" t="str">
        <v>Win</v>
      </c>
    </row>
    <row r="55" spans="1:10" x14ac:dyDescent="0.3">
      <c r="A55" t="s">
        <v>43</v>
      </c>
      <c r="B55" t="str">
        <v>Birmingham City</v>
      </c>
      <c r="C55" s="1">
        <v>44805</v>
      </c>
      <c r="D55" t="str">
        <v>Played</v>
      </c>
      <c r="E55" t="str">
        <v>Home</v>
      </c>
      <c r="F55" t="str">
        <v>St Andrew's Trillion Trophy Stadium</v>
      </c>
      <c r="G55">
        <v>0</v>
      </c>
      <c r="H55">
        <v>2</v>
      </c>
      <c r="I55">
        <v>0</v>
      </c>
      <c r="J55" t="str">
        <v>Loss</v>
      </c>
    </row>
    <row r="56" spans="1:10" x14ac:dyDescent="0.3">
      <c r="A56" t="s">
        <v>43</v>
      </c>
      <c r="B56" t="str">
        <v>Manchester City</v>
      </c>
      <c r="C56" s="1" t="str">
        <v>1/23/2022</v>
      </c>
      <c r="D56" t="str">
        <v>Played</v>
      </c>
      <c r="E56" t="str">
        <v>Home</v>
      </c>
      <c r="F56" t="str">
        <v>Academy Stadium</v>
      </c>
      <c r="G56">
        <v>1</v>
      </c>
      <c r="H56">
        <v>1</v>
      </c>
      <c r="I56">
        <v>0</v>
      </c>
      <c r="J56" t="str">
        <v>Draw</v>
      </c>
    </row>
    <row r="57" spans="1:10" x14ac:dyDescent="0.3">
      <c r="A57" t="s">
        <v>43</v>
      </c>
      <c r="B57" t="str">
        <v>Brighton</v>
      </c>
      <c r="C57" s="1" t="str">
        <v>1/27/2022</v>
      </c>
      <c r="D57" t="str">
        <v>Played</v>
      </c>
      <c r="E57" t="str">
        <v>Home</v>
      </c>
      <c r="F57" t="str">
        <v>Meadow Park</v>
      </c>
      <c r="G57">
        <v>2</v>
      </c>
      <c r="H57">
        <v>1</v>
      </c>
      <c r="I57">
        <v>0</v>
      </c>
      <c r="J57" t="str">
        <v>Win</v>
      </c>
    </row>
    <row r="58" spans="1:10" x14ac:dyDescent="0.3">
      <c r="A58" t="s">
        <v>43</v>
      </c>
      <c r="B58" t="str">
        <v>Manchester Utd</v>
      </c>
      <c r="C58" s="1">
        <v>44683</v>
      </c>
      <c r="D58" t="str">
        <v>Played</v>
      </c>
      <c r="E58" t="str">
        <v>Away</v>
      </c>
      <c r="F58" t="str">
        <v>Meadow Park</v>
      </c>
      <c r="G58">
        <v>1</v>
      </c>
      <c r="H58">
        <v>1</v>
      </c>
      <c r="I58">
        <v>0</v>
      </c>
      <c r="J58" t="str">
        <v>Draw</v>
      </c>
    </row>
    <row r="59" spans="1:10" x14ac:dyDescent="0.3">
      <c r="A59" t="s">
        <v>43</v>
      </c>
      <c r="B59" t="str">
        <v>Chelsea</v>
      </c>
      <c r="C59" s="1">
        <v>44867</v>
      </c>
      <c r="D59" t="str">
        <v>Played</v>
      </c>
      <c r="E59" t="str">
        <v>Away</v>
      </c>
      <c r="F59" t="str">
        <v>Cherry Red Records Fans' Stadium</v>
      </c>
      <c r="G59">
        <v>0</v>
      </c>
      <c r="H59">
        <v>0</v>
      </c>
      <c r="I59">
        <v>0</v>
      </c>
      <c r="J59" t="str">
        <v>Draw</v>
      </c>
    </row>
    <row r="60" spans="1:10" x14ac:dyDescent="0.3">
      <c r="A60" t="s">
        <v>43</v>
      </c>
      <c r="B60" t="str">
        <v>Reading</v>
      </c>
      <c r="C60" s="1">
        <v>44595</v>
      </c>
      <c r="D60" t="str">
        <v>Played</v>
      </c>
      <c r="E60" t="str">
        <v>Away</v>
      </c>
      <c r="F60" t="str">
        <v>Meadow Park</v>
      </c>
      <c r="G60">
        <v>4</v>
      </c>
      <c r="H60">
        <v>0</v>
      </c>
      <c r="I60">
        <v>0</v>
      </c>
      <c r="J60" t="str">
        <v>Win</v>
      </c>
    </row>
    <row r="61" spans="1:10" x14ac:dyDescent="0.3">
      <c r="A61" t="s">
        <v>43</v>
      </c>
      <c r="B61" t="str">
        <v>Birmingham City</v>
      </c>
      <c r="C61" s="1">
        <v>44715</v>
      </c>
      <c r="D61" t="str">
        <v>Played</v>
      </c>
      <c r="E61" t="str">
        <v>Away</v>
      </c>
      <c r="F61" t="str">
        <v>Meadow Park</v>
      </c>
      <c r="G61">
        <v>4</v>
      </c>
      <c r="H61">
        <v>2</v>
      </c>
      <c r="I61">
        <v>0</v>
      </c>
      <c r="J61" t="str">
        <v>Win</v>
      </c>
    </row>
    <row r="62" spans="1:10" x14ac:dyDescent="0.3">
      <c r="A62" t="s">
        <v>43</v>
      </c>
      <c r="B62" t="str">
        <v>Brighton</v>
      </c>
      <c r="C62" s="1" t="str">
        <v>3/13/2022</v>
      </c>
      <c r="D62" t="str">
        <v>Played</v>
      </c>
      <c r="E62" t="str">
        <v>Home</v>
      </c>
      <c r="F62" t="str">
        <v>The People’s Pension Stadium</v>
      </c>
      <c r="G62">
        <v>3</v>
      </c>
      <c r="H62">
        <v>0</v>
      </c>
      <c r="I62">
        <v>0</v>
      </c>
      <c r="J62" t="str">
        <v>Win</v>
      </c>
    </row>
    <row r="63" spans="1:10" x14ac:dyDescent="0.3">
      <c r="A63" t="s">
        <v>43</v>
      </c>
      <c r="B63" t="str">
        <v>Leicester City</v>
      </c>
      <c r="C63" s="1">
        <v>44624</v>
      </c>
      <c r="D63" t="str">
        <v>Played</v>
      </c>
      <c r="E63" t="str">
        <v>Away</v>
      </c>
      <c r="F63" t="str">
        <v>King Power Stadium</v>
      </c>
      <c r="G63">
        <v>5</v>
      </c>
      <c r="H63">
        <v>0</v>
      </c>
      <c r="I63">
        <v>0</v>
      </c>
      <c r="J63" t="str">
        <v>Win</v>
      </c>
    </row>
    <row r="64" spans="1:10" x14ac:dyDescent="0.3">
      <c r="A64" t="s">
        <v>43</v>
      </c>
      <c r="B64" t="str">
        <v>Everton</v>
      </c>
      <c r="C64" s="1" t="str">
        <v>4/24/2022</v>
      </c>
      <c r="D64" t="str">
        <v>Played</v>
      </c>
      <c r="E64" t="str">
        <v>Home</v>
      </c>
      <c r="F64" t="str">
        <v>Walton Hall Park</v>
      </c>
      <c r="G64">
        <v>3</v>
      </c>
      <c r="H64">
        <v>0</v>
      </c>
      <c r="I64">
        <v>0</v>
      </c>
      <c r="J64" t="str">
        <v>Win</v>
      </c>
    </row>
    <row r="65" spans="1:10" x14ac:dyDescent="0.3">
      <c r="A65" t="s">
        <v>43</v>
      </c>
      <c r="B65" t="str">
        <v>Aston Villa</v>
      </c>
      <c r="C65" s="1">
        <v>44566</v>
      </c>
      <c r="D65" t="str">
        <v>Played</v>
      </c>
      <c r="E65" t="str">
        <v>Home</v>
      </c>
      <c r="F65" t="str">
        <v>Meadow Park</v>
      </c>
      <c r="G65">
        <v>7</v>
      </c>
      <c r="H65">
        <v>0</v>
      </c>
      <c r="I65">
        <v>0</v>
      </c>
      <c r="J65" t="str">
        <v>Win</v>
      </c>
    </row>
    <row r="66" spans="1:10" x14ac:dyDescent="0.3">
      <c r="A66" t="s">
        <v>43</v>
      </c>
      <c r="B66" t="str">
        <v>Tottenham</v>
      </c>
      <c r="C66" s="1">
        <v>44656</v>
      </c>
      <c r="D66" t="str">
        <v>Played</v>
      </c>
      <c r="E66" t="str">
        <v>Away</v>
      </c>
      <c r="F66" t="str">
        <v>Emirates Stadium</v>
      </c>
      <c r="G66">
        <v>3</v>
      </c>
      <c r="H66">
        <v>0</v>
      </c>
      <c r="I66">
        <v>0</v>
      </c>
      <c r="J66" t="str">
        <v>Win</v>
      </c>
    </row>
    <row r="67" spans="1:10" x14ac:dyDescent="0.3">
      <c r="A67" t="s">
        <v>43</v>
      </c>
      <c r="B67" t="str">
        <v>West Ham</v>
      </c>
      <c r="C67" s="1">
        <v>44778</v>
      </c>
      <c r="D67" t="str">
        <v>Played</v>
      </c>
      <c r="E67" t="str">
        <v>Home</v>
      </c>
      <c r="F67" t="str">
        <v>Chigwell Construction Stadium</v>
      </c>
      <c r="G67">
        <v>2</v>
      </c>
      <c r="H67">
        <v>0</v>
      </c>
      <c r="I67">
        <v>0</v>
      </c>
      <c r="J67" t="str">
        <v>Win</v>
      </c>
    </row>
    <row r="68" spans="1:10" x14ac:dyDescent="0.3">
      <c r="A68" t="s">
        <v>43</v>
      </c>
      <c r="B68" t="str">
        <v>Brighton</v>
      </c>
      <c r="C68" s="1" t="str">
        <v>9/16/2022</v>
      </c>
      <c r="D68" t="str">
        <v>Played</v>
      </c>
      <c r="E68" t="str">
        <v>Away</v>
      </c>
      <c r="F68" t="str">
        <v>Meadow Park</v>
      </c>
      <c r="G68">
        <v>4</v>
      </c>
      <c r="H68">
        <v>0</v>
      </c>
      <c r="I68">
        <v>0</v>
      </c>
      <c r="J68" t="str">
        <v>Win</v>
      </c>
    </row>
    <row r="69" spans="1:10" x14ac:dyDescent="0.3">
      <c r="A69" t="s">
        <v>43</v>
      </c>
      <c r="B69" t="str">
        <v>Tottenham</v>
      </c>
      <c r="C69" s="1" t="str">
        <v>9/24/2022</v>
      </c>
      <c r="D69" t="str">
        <v>Played</v>
      </c>
      <c r="E69" t="str">
        <v>Away</v>
      </c>
      <c r="F69" t="str">
        <v>Emirates Stadium</v>
      </c>
      <c r="G69">
        <v>4</v>
      </c>
      <c r="H69">
        <v>0</v>
      </c>
      <c r="I69">
        <v>0</v>
      </c>
      <c r="J69" t="str">
        <v>Win</v>
      </c>
    </row>
    <row r="70" spans="1:10" x14ac:dyDescent="0.3">
      <c r="A70" t="s">
        <v>43</v>
      </c>
      <c r="B70" t="str">
        <v>Reading</v>
      </c>
      <c r="C70" s="1" t="str">
        <v>10/16/2022</v>
      </c>
      <c r="D70" t="str">
        <v>Played</v>
      </c>
      <c r="E70" t="str">
        <v>Home</v>
      </c>
      <c r="F70" t="str">
        <v>Select Car Leasing Stadium</v>
      </c>
      <c r="G70">
        <v>1</v>
      </c>
      <c r="H70">
        <v>0</v>
      </c>
      <c r="I70">
        <v>0</v>
      </c>
      <c r="J70" t="str">
        <v>Win</v>
      </c>
    </row>
    <row r="71" spans="1:10" x14ac:dyDescent="0.3">
      <c r="A71" t="s">
        <v>43</v>
      </c>
      <c r="B71" t="str">
        <v>Liverpool</v>
      </c>
      <c r="C71" s="1" t="str">
        <v>10/23/2022</v>
      </c>
      <c r="D71" t="str">
        <v>Played</v>
      </c>
      <c r="E71" t="str">
        <v>Away</v>
      </c>
      <c r="F71" t="str">
        <v>Prenton Park</v>
      </c>
      <c r="G71">
        <v>2</v>
      </c>
      <c r="H71">
        <v>0</v>
      </c>
      <c r="I71">
        <v>0</v>
      </c>
      <c r="J71" t="str">
        <v>Win</v>
      </c>
    </row>
    <row r="72" spans="1:10" x14ac:dyDescent="0.3">
      <c r="A72" t="s">
        <v>43</v>
      </c>
      <c r="B72" t="str">
        <v>West Ham</v>
      </c>
      <c r="C72" s="1" t="str">
        <v>10/30/2022</v>
      </c>
      <c r="D72" t="str">
        <v>Played</v>
      </c>
      <c r="E72" t="str">
        <v>Home</v>
      </c>
      <c r="F72" t="str">
        <v>Meadow Park</v>
      </c>
      <c r="G72">
        <v>3</v>
      </c>
      <c r="H72">
        <v>1</v>
      </c>
      <c r="I72">
        <v>0</v>
      </c>
      <c r="J72" t="str">
        <v>Win</v>
      </c>
    </row>
    <row r="73" spans="1:10" x14ac:dyDescent="0.3">
      <c r="A73" t="s">
        <v>43</v>
      </c>
      <c r="B73" t="str">
        <v>Leicester City</v>
      </c>
      <c r="C73" s="1">
        <v>44723</v>
      </c>
      <c r="D73" t="str">
        <v>Played</v>
      </c>
      <c r="E73" t="str">
        <v>Home</v>
      </c>
      <c r="F73" t="str">
        <v>King Power Stadium</v>
      </c>
      <c r="G73">
        <v>4</v>
      </c>
      <c r="H73">
        <v>0</v>
      </c>
      <c r="I73">
        <v>0</v>
      </c>
      <c r="J73" t="str">
        <v>Win</v>
      </c>
    </row>
    <row r="74" spans="1:10" x14ac:dyDescent="0.3">
      <c r="A74" t="s">
        <v>43</v>
      </c>
      <c r="B74" t="str">
        <v>Manchester Utd</v>
      </c>
      <c r="C74" s="1" t="str">
        <v>11/19/2022</v>
      </c>
      <c r="D74" t="str">
        <v>Played</v>
      </c>
      <c r="E74" t="str">
        <v>Away</v>
      </c>
      <c r="F74" t="str">
        <v>Emirates Stadium</v>
      </c>
      <c r="G74">
        <v>2</v>
      </c>
      <c r="H74">
        <v>3</v>
      </c>
      <c r="I74">
        <v>0</v>
      </c>
      <c r="J74" t="str">
        <v>Loss</v>
      </c>
    </row>
    <row r="75" spans="1:10" x14ac:dyDescent="0.3">
      <c r="A75" t="s">
        <v>43</v>
      </c>
      <c r="B75" t="str">
        <v>Everton</v>
      </c>
      <c r="C75" s="1">
        <v>44632</v>
      </c>
      <c r="D75" t="str">
        <v>Played</v>
      </c>
      <c r="E75" t="str">
        <v>Home</v>
      </c>
      <c r="F75" t="str">
        <v>Meadow Park</v>
      </c>
      <c r="G75">
        <v>1</v>
      </c>
      <c r="H75">
        <v>0</v>
      </c>
      <c r="I75">
        <v>0</v>
      </c>
      <c r="J75" t="str">
        <v>Win</v>
      </c>
    </row>
    <row r="76" spans="1:10" x14ac:dyDescent="0.3">
      <c r="A76" t="s">
        <v>43</v>
      </c>
      <c r="B76" t="str">
        <v>Aston Villa</v>
      </c>
      <c r="C76" s="1">
        <v>44877</v>
      </c>
      <c r="D76" t="str">
        <v>Played</v>
      </c>
      <c r="E76" t="str">
        <v>Away</v>
      </c>
      <c r="F76" t="str">
        <v>Villa Park</v>
      </c>
      <c r="G76">
        <v>4</v>
      </c>
      <c r="H76">
        <v>1</v>
      </c>
      <c r="I76">
        <v>0</v>
      </c>
      <c r="J76" t="str">
        <v>Win</v>
      </c>
    </row>
    <row r="77" spans="1:10" x14ac:dyDescent="0.3">
      <c r="A77" t="s">
        <v>43</v>
      </c>
      <c r="B77" t="str">
        <v>Chelsea</v>
      </c>
      <c r="C77" s="1" t="str">
        <v>1/15/2023</v>
      </c>
      <c r="D77" t="str">
        <v>Played</v>
      </c>
      <c r="E77" t="str">
        <v>Home</v>
      </c>
      <c r="F77" t="str">
        <v>Emirates Stadium</v>
      </c>
      <c r="G77">
        <v>1</v>
      </c>
      <c r="H77">
        <v>1</v>
      </c>
      <c r="I77">
        <v>0</v>
      </c>
      <c r="J77" t="str">
        <v>Draw</v>
      </c>
    </row>
    <row r="78" spans="1:10" x14ac:dyDescent="0.3">
      <c r="A78" t="s">
        <v>43</v>
      </c>
      <c r="B78" t="str">
        <v>West Ham</v>
      </c>
      <c r="C78" s="1">
        <v>45048</v>
      </c>
      <c r="D78" t="str">
        <v>Played</v>
      </c>
      <c r="E78" t="str">
        <v>Home</v>
      </c>
      <c r="F78" t="str">
        <v>Chigwell Construction Stadium</v>
      </c>
      <c r="G78">
        <v>0</v>
      </c>
      <c r="H78">
        <v>0</v>
      </c>
      <c r="I78">
        <v>0</v>
      </c>
      <c r="J78" t="str">
        <v>Draw</v>
      </c>
    </row>
    <row r="79" spans="1:10" x14ac:dyDescent="0.3">
      <c r="A79" t="s">
        <v>43</v>
      </c>
      <c r="B79" t="str">
        <v>Manchester City</v>
      </c>
      <c r="C79" s="1">
        <v>45232</v>
      </c>
      <c r="D79" t="str">
        <v>Played</v>
      </c>
      <c r="E79" t="str">
        <v>Away</v>
      </c>
      <c r="F79" t="str">
        <v>Academy Stadium</v>
      </c>
      <c r="G79">
        <v>1</v>
      </c>
      <c r="H79">
        <v>2</v>
      </c>
      <c r="I79">
        <v>0</v>
      </c>
      <c r="J79" t="str">
        <v>Loss</v>
      </c>
    </row>
    <row r="80" spans="1:10" x14ac:dyDescent="0.3">
      <c r="A80" t="s">
        <v>43</v>
      </c>
      <c r="B80" t="str">
        <v>Liverpool</v>
      </c>
      <c r="C80" s="1">
        <v>45141</v>
      </c>
      <c r="D80" t="str">
        <v>Played</v>
      </c>
      <c r="E80" t="str">
        <v>Home</v>
      </c>
      <c r="F80" t="str">
        <v>Meadow Park</v>
      </c>
      <c r="G80">
        <v>2</v>
      </c>
      <c r="H80">
        <v>0</v>
      </c>
      <c r="I80">
        <v>0</v>
      </c>
      <c r="J80" t="str">
        <v>Win</v>
      </c>
    </row>
    <row r="81" spans="1:10" x14ac:dyDescent="0.3">
      <c r="A81" t="s">
        <v>43</v>
      </c>
      <c r="B81" t="str">
        <v>Reading</v>
      </c>
      <c r="C81" s="1">
        <v>45263</v>
      </c>
      <c r="D81" t="str">
        <v>Played</v>
      </c>
      <c r="E81" t="str">
        <v>Away</v>
      </c>
      <c r="F81" t="str">
        <v>Meadow Park</v>
      </c>
      <c r="G81">
        <v>4</v>
      </c>
      <c r="H81">
        <v>0</v>
      </c>
      <c r="I81">
        <v>0</v>
      </c>
      <c r="J81" t="str">
        <v>Win</v>
      </c>
    </row>
    <row r="82" spans="1:10" x14ac:dyDescent="0.3">
      <c r="A82" t="s">
        <v>43</v>
      </c>
      <c r="B82" t="str">
        <v>Tottenham</v>
      </c>
      <c r="C82" s="1" t="str">
        <v>3/25/2023</v>
      </c>
      <c r="D82" t="str">
        <v>Played</v>
      </c>
      <c r="E82" t="str">
        <v>Home</v>
      </c>
      <c r="F82" t="str">
        <v>The Breyer Group Stadium</v>
      </c>
      <c r="G82">
        <v>5</v>
      </c>
      <c r="H82">
        <v>1</v>
      </c>
      <c r="I82">
        <v>0</v>
      </c>
      <c r="J82" t="str">
        <v>Win</v>
      </c>
    </row>
    <row r="83" spans="1:10" x14ac:dyDescent="0.3">
      <c r="A83" t="s">
        <v>43</v>
      </c>
      <c r="B83" t="str">
        <v>Manchester City</v>
      </c>
      <c r="C83" s="1">
        <v>44961</v>
      </c>
      <c r="D83" t="str">
        <v>Played</v>
      </c>
      <c r="E83" t="str">
        <v>Away</v>
      </c>
      <c r="F83" t="str">
        <v>Meadow Park</v>
      </c>
      <c r="G83">
        <v>2</v>
      </c>
      <c r="H83">
        <v>1</v>
      </c>
      <c r="I83">
        <v>0</v>
      </c>
      <c r="J83" t="str">
        <v>Win</v>
      </c>
    </row>
    <row r="84" spans="1:10" x14ac:dyDescent="0.3">
      <c r="A84" t="s">
        <v>43</v>
      </c>
      <c r="B84" t="str">
        <v>Manchester Utd</v>
      </c>
      <c r="C84" s="1" t="str">
        <v>4/19/2023</v>
      </c>
      <c r="D84" t="str">
        <v>Played</v>
      </c>
      <c r="E84" t="str">
        <v>Away</v>
      </c>
      <c r="F84" t="str">
        <v>Leigh Sports Village Stadium</v>
      </c>
      <c r="G84">
        <v>0</v>
      </c>
      <c r="H84">
        <v>1</v>
      </c>
      <c r="I84">
        <v>0</v>
      </c>
      <c r="J84" t="str">
        <v>Loss</v>
      </c>
    </row>
    <row r="85" spans="1:10" x14ac:dyDescent="0.3">
      <c r="A85" t="s">
        <v>43</v>
      </c>
      <c r="B85" t="str">
        <v>Leicester City</v>
      </c>
      <c r="C85" s="1">
        <v>45051</v>
      </c>
      <c r="D85" t="str">
        <v>Played</v>
      </c>
      <c r="E85" t="str">
        <v>Home</v>
      </c>
      <c r="F85" t="str">
        <v>Meadow Park</v>
      </c>
      <c r="G85">
        <v>1</v>
      </c>
      <c r="H85">
        <v>0</v>
      </c>
      <c r="I85">
        <v>0</v>
      </c>
      <c r="J85" t="str">
        <v>Win</v>
      </c>
    </row>
    <row r="86" spans="1:10" x14ac:dyDescent="0.3">
      <c r="A86" t="s">
        <v>43</v>
      </c>
      <c r="B86" t="str">
        <v>Brighton</v>
      </c>
      <c r="C86" s="1">
        <v>45204</v>
      </c>
      <c r="D86" t="str">
        <v>Played</v>
      </c>
      <c r="E86" t="str">
        <v>Home</v>
      </c>
      <c r="F86" t="str">
        <v>The People’s Pension Stadium</v>
      </c>
      <c r="G86">
        <v>4</v>
      </c>
      <c r="H86">
        <v>0</v>
      </c>
      <c r="I86">
        <v>0</v>
      </c>
      <c r="J86" t="str">
        <v>Win</v>
      </c>
    </row>
    <row r="87" spans="1:10" x14ac:dyDescent="0.3">
      <c r="A87" t="s">
        <v>43</v>
      </c>
      <c r="B87" t="str">
        <v>Everton</v>
      </c>
      <c r="C87" s="1" t="str">
        <v>5/17/2023</v>
      </c>
      <c r="D87" t="str">
        <v>Played</v>
      </c>
      <c r="E87" t="str">
        <v>Away</v>
      </c>
      <c r="F87" t="str">
        <v>Walton Hall Park</v>
      </c>
      <c r="G87">
        <v>4</v>
      </c>
      <c r="H87">
        <v>1</v>
      </c>
      <c r="I87">
        <v>0</v>
      </c>
      <c r="J87" t="str">
        <v>Win</v>
      </c>
    </row>
    <row r="88" spans="1:10" x14ac:dyDescent="0.3">
      <c r="A88" t="s">
        <v>43</v>
      </c>
      <c r="B88" t="str">
        <v>Chelsea</v>
      </c>
      <c r="C88" s="1" t="str">
        <v>5/21/2023</v>
      </c>
      <c r="D88" t="str">
        <v>Played</v>
      </c>
      <c r="E88" t="str">
        <v>Home</v>
      </c>
      <c r="F88" t="str">
        <v>Cherry Red Records Fans' Stadium</v>
      </c>
      <c r="G88">
        <v>0</v>
      </c>
      <c r="H88">
        <v>2</v>
      </c>
      <c r="I88">
        <v>0</v>
      </c>
      <c r="J88" t="str">
        <v>Loss</v>
      </c>
    </row>
    <row r="89" spans="1:10" x14ac:dyDescent="0.3">
      <c r="A89" t="s">
        <v>43</v>
      </c>
      <c r="B89" t="str">
        <v>Aston Villa</v>
      </c>
      <c r="C89" s="1" t="str">
        <v>5/27/2023</v>
      </c>
      <c r="D89" t="str">
        <v>Played</v>
      </c>
      <c r="E89" t="str">
        <v>Away</v>
      </c>
      <c r="F89" t="str">
        <v>Meadow Park</v>
      </c>
      <c r="G89">
        <v>0</v>
      </c>
      <c r="H89">
        <v>2</v>
      </c>
      <c r="I89">
        <v>0</v>
      </c>
      <c r="J89" t="str">
        <v>Loss</v>
      </c>
    </row>
    <row r="90" spans="1:10" x14ac:dyDescent="0.3">
      <c r="A90" t="s">
        <v>43</v>
      </c>
      <c r="B90" t="str">
        <v>Liverpool</v>
      </c>
      <c r="C90" s="1">
        <v>44936</v>
      </c>
      <c r="D90" t="str">
        <v>Played</v>
      </c>
      <c r="E90" t="str">
        <v>Home</v>
      </c>
      <c r="F90" t="str">
        <v>Emirates Stadium</v>
      </c>
      <c r="G90">
        <v>0</v>
      </c>
      <c r="H90">
        <v>1</v>
      </c>
      <c r="I90">
        <v>0</v>
      </c>
      <c r="J90" t="str">
        <v>Loss</v>
      </c>
    </row>
    <row r="91" spans="1:10" x14ac:dyDescent="0.3">
      <c r="A91" t="s">
        <v>43</v>
      </c>
      <c r="B91" t="str">
        <v>Manchester Utd</v>
      </c>
      <c r="C91" s="1">
        <v>45087</v>
      </c>
      <c r="D91" t="str">
        <v>Played</v>
      </c>
      <c r="E91" t="str">
        <v>Away</v>
      </c>
      <c r="F91" t="str">
        <v>Leigh Sports Village Stadium</v>
      </c>
      <c r="G91">
        <v>2</v>
      </c>
      <c r="H91">
        <v>2</v>
      </c>
      <c r="I91">
        <v>0</v>
      </c>
      <c r="J91" t="str">
        <v>Draw</v>
      </c>
    </row>
    <row r="92" spans="1:10" x14ac:dyDescent="0.3">
      <c r="A92" t="s">
        <v>43</v>
      </c>
      <c r="B92" t="str">
        <v>Aston Villa</v>
      </c>
      <c r="C92" s="1" t="str">
        <v>10/15/2023</v>
      </c>
      <c r="D92" t="str">
        <v>Played</v>
      </c>
      <c r="E92" t="str">
        <v>Home</v>
      </c>
      <c r="F92" t="str">
        <v>Emirates Stadium</v>
      </c>
      <c r="G92">
        <v>2</v>
      </c>
      <c r="H92">
        <v>1</v>
      </c>
      <c r="I92">
        <v>0</v>
      </c>
      <c r="J92" t="str">
        <v>Win</v>
      </c>
    </row>
    <row r="93" spans="1:10" x14ac:dyDescent="0.3">
      <c r="A93" t="s">
        <v>43</v>
      </c>
      <c r="B93" t="str">
        <v>Bristol City</v>
      </c>
      <c r="C93" s="1" t="str">
        <v>10/22/2023</v>
      </c>
      <c r="D93" t="str">
        <v>Played</v>
      </c>
      <c r="E93" t="str">
        <v>Home</v>
      </c>
      <c r="F93" t="str">
        <v>Ashton Gate Stadium</v>
      </c>
      <c r="G93">
        <v>2</v>
      </c>
      <c r="H93">
        <v>1</v>
      </c>
      <c r="I93">
        <v>0</v>
      </c>
      <c r="J93" t="str">
        <v>Win</v>
      </c>
    </row>
    <row r="94" spans="1:10" x14ac:dyDescent="0.3">
      <c r="A94" t="s">
        <v>43</v>
      </c>
      <c r="B94" t="str">
        <v>Manchester City</v>
      </c>
      <c r="C94" s="1">
        <v>45057</v>
      </c>
      <c r="D94" t="str">
        <v>Played</v>
      </c>
      <c r="E94" t="str">
        <v>Away</v>
      </c>
      <c r="F94" t="str">
        <v>Meadow Park</v>
      </c>
      <c r="G94">
        <v>2</v>
      </c>
      <c r="H94">
        <v>1</v>
      </c>
      <c r="I94">
        <v>0</v>
      </c>
      <c r="J94" t="str">
        <v>Win</v>
      </c>
    </row>
    <row r="95" spans="1:10" x14ac:dyDescent="0.3">
      <c r="A95" t="s">
        <v>43</v>
      </c>
      <c r="B95" t="str">
        <v>Leicester City</v>
      </c>
      <c r="C95" s="1">
        <v>45271</v>
      </c>
      <c r="D95" t="str">
        <v>Played</v>
      </c>
      <c r="E95" t="str">
        <v>Home</v>
      </c>
      <c r="F95" t="str">
        <v>King Power Stadium</v>
      </c>
      <c r="G95">
        <v>6</v>
      </c>
      <c r="H95">
        <v>2</v>
      </c>
      <c r="I95">
        <v>0</v>
      </c>
      <c r="J95" t="str">
        <v>Win</v>
      </c>
    </row>
    <row r="96" spans="1:10" x14ac:dyDescent="0.3">
      <c r="A96" t="s">
        <v>43</v>
      </c>
      <c r="B96" t="str">
        <v>Brighton</v>
      </c>
      <c r="C96" s="1" t="str">
        <v>11/19/2023</v>
      </c>
      <c r="D96" t="str">
        <v>Played</v>
      </c>
      <c r="E96" t="str">
        <v>Away</v>
      </c>
      <c r="F96" t="str">
        <v>Broadfield Stadium</v>
      </c>
      <c r="G96">
        <v>3</v>
      </c>
      <c r="H96">
        <v>0</v>
      </c>
      <c r="I96">
        <v>0</v>
      </c>
      <c r="J96" t="str">
        <v>Win</v>
      </c>
    </row>
    <row r="97" spans="1:10" x14ac:dyDescent="0.3">
      <c r="A97" t="s">
        <v>43</v>
      </c>
      <c r="B97" t="str">
        <v>West Ham</v>
      </c>
      <c r="C97" s="1" t="str">
        <v>11/26/2023</v>
      </c>
      <c r="D97" t="str">
        <v>Played</v>
      </c>
      <c r="E97" t="str">
        <v>Home</v>
      </c>
      <c r="F97" t="str">
        <v>Meadow Park</v>
      </c>
      <c r="G97">
        <v>3</v>
      </c>
      <c r="H97">
        <v>0</v>
      </c>
      <c r="I97">
        <v>0</v>
      </c>
      <c r="J97" t="str">
        <v>Win</v>
      </c>
    </row>
    <row r="98" spans="1:10" x14ac:dyDescent="0.3">
      <c r="A98" t="s">
        <v>43</v>
      </c>
      <c r="B98" t="str">
        <v>Chelsea</v>
      </c>
      <c r="C98" s="1">
        <v>45211</v>
      </c>
      <c r="D98" t="str">
        <v>Played</v>
      </c>
      <c r="E98" t="str">
        <v>Home</v>
      </c>
      <c r="F98" t="str">
        <v>Emirates Stadium</v>
      </c>
      <c r="G98">
        <v>4</v>
      </c>
      <c r="H98">
        <v>1</v>
      </c>
      <c r="I98">
        <v>0</v>
      </c>
      <c r="J98" t="str">
        <v>Win</v>
      </c>
    </row>
    <row r="99" spans="1:10" x14ac:dyDescent="0.3">
      <c r="A99" t="s">
        <v>43</v>
      </c>
      <c r="B99" t="str">
        <v>Tottenham</v>
      </c>
      <c r="C99" s="1" t="str">
        <v>12/16/2023</v>
      </c>
      <c r="D99" t="str">
        <v>Played</v>
      </c>
      <c r="E99" t="str">
        <v>Away</v>
      </c>
      <c r="F99" t="str">
        <v>Tottenham Hotspur Stadium</v>
      </c>
      <c r="G99">
        <v>0</v>
      </c>
      <c r="H99">
        <v>1</v>
      </c>
      <c r="I99">
        <v>0</v>
      </c>
      <c r="J99" t="str">
        <v>Loss</v>
      </c>
    </row>
    <row r="100" spans="1:10" x14ac:dyDescent="0.3">
      <c r="A100" t="s">
        <v>43</v>
      </c>
      <c r="B100" t="str">
        <v>Everton</v>
      </c>
      <c r="C100" s="1" t="str">
        <v>1/20/2024</v>
      </c>
      <c r="D100" t="str">
        <v>Played</v>
      </c>
      <c r="E100" t="str">
        <v>Away</v>
      </c>
      <c r="F100" t="str">
        <v>Meadow Park</v>
      </c>
      <c r="G100">
        <v>2</v>
      </c>
      <c r="H100">
        <v>1</v>
      </c>
      <c r="I100">
        <v>0</v>
      </c>
      <c r="J100" t="str">
        <v>Win</v>
      </c>
    </row>
    <row r="101" spans="1:10" x14ac:dyDescent="0.3">
      <c r="A101" t="s">
        <v>43</v>
      </c>
      <c r="B101" t="str">
        <v>Liverpool</v>
      </c>
      <c r="C101" s="1" t="str">
        <v>1/28/2024</v>
      </c>
      <c r="D101" t="str">
        <v>Played</v>
      </c>
      <c r="E101" t="str">
        <v>Away</v>
      </c>
      <c r="F101" t="str">
        <v>Prenton Park</v>
      </c>
      <c r="G101">
        <v>2</v>
      </c>
      <c r="H101">
        <v>0</v>
      </c>
      <c r="I101">
        <v>0</v>
      </c>
      <c r="J101" t="str">
        <v>Win</v>
      </c>
    </row>
    <row r="102" spans="1:10" x14ac:dyDescent="0.3">
      <c r="A102" t="s">
        <v>43</v>
      </c>
      <c r="B102" t="str">
        <v>West Ham</v>
      </c>
      <c r="C102" s="1">
        <v>45384</v>
      </c>
      <c r="D102" t="str">
        <v>Played</v>
      </c>
      <c r="E102" t="str">
        <v>Home</v>
      </c>
      <c r="F102" t="str">
        <v>Chigwell Construction Stadium</v>
      </c>
      <c r="G102">
        <v>1</v>
      </c>
      <c r="H102">
        <v>2</v>
      </c>
      <c r="I102">
        <v>0</v>
      </c>
      <c r="J102" t="str">
        <v>Loss</v>
      </c>
    </row>
    <row r="103" spans="1:10" x14ac:dyDescent="0.3">
      <c r="A103" t="s">
        <v>43</v>
      </c>
      <c r="B103" t="str">
        <v>Manchester Utd</v>
      </c>
      <c r="C103" s="1" t="str">
        <v>2/17/2024</v>
      </c>
      <c r="D103" t="str">
        <v>Played</v>
      </c>
      <c r="E103" t="str">
        <v>Home</v>
      </c>
      <c r="F103" t="str">
        <v>Emirates Stadium</v>
      </c>
      <c r="G103">
        <v>3</v>
      </c>
      <c r="H103">
        <v>1</v>
      </c>
      <c r="I103">
        <v>0</v>
      </c>
      <c r="J103" t="str">
        <v>Win</v>
      </c>
    </row>
    <row r="104" spans="1:10" x14ac:dyDescent="0.3">
      <c r="A104" t="s">
        <v>43</v>
      </c>
      <c r="B104" t="str">
        <v>Tottenham</v>
      </c>
      <c r="C104" s="1">
        <v>45354</v>
      </c>
      <c r="D104" t="str">
        <v>Played</v>
      </c>
      <c r="E104" t="str">
        <v>Home</v>
      </c>
      <c r="F104" t="str">
        <v>Emirates Stadium</v>
      </c>
      <c r="G104">
        <v>1</v>
      </c>
      <c r="H104">
        <v>0</v>
      </c>
      <c r="I104">
        <v>0</v>
      </c>
      <c r="J104" t="str">
        <v>Win</v>
      </c>
    </row>
    <row r="105" spans="1:10" x14ac:dyDescent="0.3">
      <c r="A105" t="s">
        <v>43</v>
      </c>
      <c r="B105" t="str">
        <v>Chelsea</v>
      </c>
      <c r="C105" s="1" t="str">
        <v>3/15/2024</v>
      </c>
      <c r="D105" t="str">
        <v>Played</v>
      </c>
      <c r="E105" t="str">
        <v>Away</v>
      </c>
      <c r="F105" t="str">
        <v>Stamford Bridge</v>
      </c>
      <c r="G105">
        <v>1</v>
      </c>
      <c r="H105">
        <v>3</v>
      </c>
      <c r="I105">
        <v>0</v>
      </c>
      <c r="J105" t="str">
        <v>Loss</v>
      </c>
    </row>
    <row r="106" spans="1:10" x14ac:dyDescent="0.3">
      <c r="A106" t="s">
        <v>43</v>
      </c>
      <c r="B106" t="str">
        <v>Aston Villa</v>
      </c>
      <c r="C106" s="1" t="str">
        <v>3/24/2024</v>
      </c>
      <c r="D106" t="str">
        <v>Played</v>
      </c>
      <c r="E106" t="str">
        <v>Away</v>
      </c>
      <c r="F106" t="str">
        <v>Villa Park</v>
      </c>
      <c r="G106">
        <v>3</v>
      </c>
      <c r="H106">
        <v>1</v>
      </c>
      <c r="I106">
        <v>0</v>
      </c>
      <c r="J106" t="str">
        <v>Win</v>
      </c>
    </row>
    <row r="107" spans="1:10" x14ac:dyDescent="0.3">
      <c r="A107" t="s">
        <v>43</v>
      </c>
      <c r="B107" t="str">
        <v>Bristol City</v>
      </c>
      <c r="C107" s="1" t="str">
        <v>3/31/2024</v>
      </c>
      <c r="D107" t="str">
        <v>Fixture</v>
      </c>
      <c r="E107" t="str">
        <v>Away</v>
      </c>
      <c r="F107" t="str">
        <v>Meadow Park</v>
      </c>
      <c r="G107" t="str">
        <v>NA</v>
      </c>
      <c r="H107" t="str">
        <v>NA</v>
      </c>
      <c r="I107">
        <v>0</v>
      </c>
      <c r="J107" t="str">
        <v>Draw</v>
      </c>
    </row>
    <row r="108" spans="1:10" x14ac:dyDescent="0.3">
      <c r="A108" t="s">
        <v>43</v>
      </c>
      <c r="B108" t="str">
        <v>Bristol City</v>
      </c>
      <c r="C108" s="1" t="str">
        <v>4/14/2024</v>
      </c>
      <c r="D108" t="str">
        <v>Played</v>
      </c>
      <c r="E108" t="str">
        <v>Home</v>
      </c>
      <c r="F108" t="str">
        <v>Meadow Park</v>
      </c>
      <c r="G108">
        <v>5</v>
      </c>
      <c r="H108">
        <v>0</v>
      </c>
      <c r="I108">
        <v>0</v>
      </c>
      <c r="J108" t="str">
        <v>Win</v>
      </c>
    </row>
    <row r="109" spans="1:10" x14ac:dyDescent="0.3">
      <c r="A109" t="s">
        <v>43</v>
      </c>
      <c r="B109" t="str">
        <v>Leicester City</v>
      </c>
      <c r="C109" s="1" t="str">
        <v>4/21/2024</v>
      </c>
      <c r="D109" t="str">
        <v>Played</v>
      </c>
      <c r="E109" t="str">
        <v>Away</v>
      </c>
      <c r="F109" t="str">
        <v>Emirates Stadium</v>
      </c>
      <c r="G109">
        <v>3</v>
      </c>
      <c r="H109">
        <v>0</v>
      </c>
      <c r="I109">
        <v>0</v>
      </c>
      <c r="J109" t="str">
        <v>Win</v>
      </c>
    </row>
    <row r="110" spans="1:10" x14ac:dyDescent="0.3">
      <c r="A110" t="s">
        <v>43</v>
      </c>
      <c r="B110" t="str">
        <v>Everton</v>
      </c>
      <c r="C110" s="1" t="str">
        <v>4/28/2024</v>
      </c>
      <c r="D110" t="str">
        <v>Played</v>
      </c>
      <c r="F110" t="str">
        <v>Walton Hall Park</v>
      </c>
      <c r="G110">
        <v>1</v>
      </c>
      <c r="H110">
        <v>1</v>
      </c>
      <c r="I110">
        <v>0</v>
      </c>
      <c r="J110" t="str">
        <v>Draw</v>
      </c>
    </row>
    <row r="111" spans="1:10" x14ac:dyDescent="0.3">
      <c r="A111" t="s">
        <v>43</v>
      </c>
      <c r="B111" t="str">
        <v>Manchester City</v>
      </c>
      <c r="C111" s="1">
        <v>45417</v>
      </c>
      <c r="D111" t="str">
        <v>Fixture</v>
      </c>
      <c r="F111" t="str">
        <v>Joie Stadium</v>
      </c>
      <c r="G111" t="str">
        <v>NA</v>
      </c>
      <c r="H111" t="str">
        <v>NA</v>
      </c>
      <c r="I111">
        <v>0</v>
      </c>
      <c r="J111" t="str">
        <v>Draw</v>
      </c>
    </row>
    <row r="112" spans="1:10" x14ac:dyDescent="0.3">
      <c r="A112" t="s">
        <v>43</v>
      </c>
      <c r="B112" t="str">
        <v>Brighton</v>
      </c>
      <c r="C112" s="1" t="str">
        <v>5/18/2024</v>
      </c>
      <c r="D112" t="str">
        <v>Fixture</v>
      </c>
      <c r="F112" t="str">
        <v>Meadow Park</v>
      </c>
      <c r="G112" t="str">
        <v>NA</v>
      </c>
      <c r="H112" t="str">
        <v>NA</v>
      </c>
      <c r="I112">
        <v>0</v>
      </c>
      <c r="J112" t="str">
        <v>Draw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8CD4-7A67-437D-AA1D-057AA42AFFF9}">
  <dimension ref="A1:J104"/>
  <sheetViews>
    <sheetView tabSelected="1" workbookViewId="0">
      <selection activeCell="G103" sqref="G103:H104"/>
    </sheetView>
  </sheetViews>
  <sheetFormatPr defaultRowHeight="14.4" x14ac:dyDescent="0.3"/>
  <cols>
    <col min="1" max="1" width="7" bestFit="1" customWidth="1"/>
    <col min="2" max="2" width="14.33203125" bestFit="1" customWidth="1"/>
    <col min="3" max="3" width="10.5546875" style="1" bestFit="1" customWidth="1"/>
    <col min="4" max="4" width="12" bestFit="1" customWidth="1"/>
    <col min="5" max="5" width="10" bestFit="1" customWidth="1"/>
    <col min="6" max="6" width="30.109375" bestFit="1" customWidth="1"/>
    <col min="7" max="7" width="11.6640625" bestFit="1" customWidth="1"/>
    <col min="8" max="8" width="14.21875" bestFit="1" customWidth="1"/>
    <col min="9" max="9" width="5.33203125" bestFit="1" customWidth="1"/>
    <col min="10" max="10" width="5.5546875" bestFit="1" customWidth="1"/>
  </cols>
  <sheetData>
    <row r="1" spans="1:10" x14ac:dyDescent="0.3">
      <c r="A1" t="s">
        <v>293</v>
      </c>
      <c r="B1" t="s">
        <v>288</v>
      </c>
      <c r="C1" s="1" t="s">
        <v>289</v>
      </c>
      <c r="D1" t="s">
        <v>7</v>
      </c>
      <c r="E1" t="s">
        <v>290</v>
      </c>
      <c r="F1" t="s">
        <v>6</v>
      </c>
      <c r="G1" t="s">
        <v>294</v>
      </c>
      <c r="H1" t="s">
        <v>295</v>
      </c>
      <c r="I1" t="s">
        <v>292</v>
      </c>
      <c r="J1" t="s">
        <v>291</v>
      </c>
    </row>
    <row r="2" spans="1:10" x14ac:dyDescent="0.3">
      <c r="A2" t="s">
        <v>43</v>
      </c>
      <c r="B2" t="s">
        <v>44</v>
      </c>
      <c r="C2" s="1">
        <v>43686</v>
      </c>
      <c r="D2" t="s">
        <v>20</v>
      </c>
      <c r="E2" t="s">
        <v>296</v>
      </c>
      <c r="F2" t="s">
        <v>41</v>
      </c>
      <c r="G2">
        <v>2</v>
      </c>
      <c r="H2">
        <v>1</v>
      </c>
      <c r="I2">
        <v>0</v>
      </c>
      <c r="J2" t="s">
        <v>297</v>
      </c>
    </row>
    <row r="3" spans="1:10" x14ac:dyDescent="0.3">
      <c r="A3" t="s">
        <v>43</v>
      </c>
      <c r="B3" t="s">
        <v>23</v>
      </c>
      <c r="C3" s="1" t="s">
        <v>55</v>
      </c>
      <c r="D3" t="s">
        <v>20</v>
      </c>
      <c r="E3" t="s">
        <v>298</v>
      </c>
      <c r="F3" t="s">
        <v>57</v>
      </c>
      <c r="G3">
        <v>1</v>
      </c>
      <c r="H3">
        <v>0</v>
      </c>
      <c r="I3">
        <v>0</v>
      </c>
      <c r="J3" t="s">
        <v>297</v>
      </c>
    </row>
    <row r="4" spans="1:10" x14ac:dyDescent="0.3">
      <c r="A4" t="s">
        <v>43</v>
      </c>
      <c r="B4" t="s">
        <v>27</v>
      </c>
      <c r="C4" s="1" t="s">
        <v>60</v>
      </c>
      <c r="D4" t="s">
        <v>20</v>
      </c>
      <c r="E4" t="s">
        <v>296</v>
      </c>
      <c r="F4" t="s">
        <v>41</v>
      </c>
      <c r="G4">
        <v>4</v>
      </c>
      <c r="H4">
        <v>0</v>
      </c>
      <c r="I4">
        <v>0</v>
      </c>
      <c r="J4" t="s">
        <v>297</v>
      </c>
    </row>
    <row r="5" spans="1:10" x14ac:dyDescent="0.3">
      <c r="A5" t="s">
        <v>43</v>
      </c>
      <c r="B5" t="s">
        <v>31</v>
      </c>
      <c r="C5" s="1" t="s">
        <v>65</v>
      </c>
      <c r="D5" t="s">
        <v>20</v>
      </c>
      <c r="E5" t="s">
        <v>298</v>
      </c>
      <c r="F5" t="s">
        <v>69</v>
      </c>
      <c r="G5">
        <v>1</v>
      </c>
      <c r="H5">
        <v>2</v>
      </c>
      <c r="I5">
        <v>0</v>
      </c>
      <c r="J5" t="s">
        <v>299</v>
      </c>
    </row>
    <row r="6" spans="1:10" x14ac:dyDescent="0.3">
      <c r="A6" t="s">
        <v>43</v>
      </c>
      <c r="B6" t="s">
        <v>22</v>
      </c>
      <c r="C6" s="1" t="s">
        <v>70</v>
      </c>
      <c r="D6" t="s">
        <v>20</v>
      </c>
      <c r="E6" t="s">
        <v>296</v>
      </c>
      <c r="F6" t="s">
        <v>41</v>
      </c>
      <c r="G6">
        <v>1</v>
      </c>
      <c r="H6">
        <v>0</v>
      </c>
      <c r="I6">
        <v>0</v>
      </c>
      <c r="J6" t="s">
        <v>297</v>
      </c>
    </row>
    <row r="7" spans="1:10" x14ac:dyDescent="0.3">
      <c r="A7" t="s">
        <v>43</v>
      </c>
      <c r="B7" t="s">
        <v>32</v>
      </c>
      <c r="C7" s="1" t="s">
        <v>74</v>
      </c>
      <c r="D7" t="s">
        <v>20</v>
      </c>
      <c r="E7" t="s">
        <v>298</v>
      </c>
      <c r="F7" t="s">
        <v>49</v>
      </c>
      <c r="G7">
        <v>2</v>
      </c>
      <c r="H7">
        <v>0</v>
      </c>
      <c r="I7">
        <v>0</v>
      </c>
      <c r="J7" t="s">
        <v>297</v>
      </c>
    </row>
    <row r="8" spans="1:10" x14ac:dyDescent="0.3">
      <c r="A8" t="s">
        <v>43</v>
      </c>
      <c r="B8" t="s">
        <v>39</v>
      </c>
      <c r="C8" s="1" t="s">
        <v>75</v>
      </c>
      <c r="D8" t="s">
        <v>20</v>
      </c>
      <c r="E8" t="s">
        <v>296</v>
      </c>
      <c r="F8" t="s">
        <v>41</v>
      </c>
      <c r="G8">
        <v>1</v>
      </c>
      <c r="H8">
        <v>0</v>
      </c>
      <c r="I8">
        <v>0</v>
      </c>
      <c r="J8" t="s">
        <v>297</v>
      </c>
    </row>
    <row r="9" spans="1:10" x14ac:dyDescent="0.3">
      <c r="A9" t="s">
        <v>43</v>
      </c>
      <c r="B9" t="s">
        <v>26</v>
      </c>
      <c r="C9" s="1">
        <v>43477</v>
      </c>
      <c r="D9" t="s">
        <v>20</v>
      </c>
      <c r="E9" t="s">
        <v>298</v>
      </c>
      <c r="F9" t="s">
        <v>41</v>
      </c>
      <c r="G9">
        <v>11</v>
      </c>
      <c r="H9">
        <v>1</v>
      </c>
      <c r="I9">
        <v>0</v>
      </c>
      <c r="J9" t="s">
        <v>297</v>
      </c>
    </row>
    <row r="10" spans="1:10" x14ac:dyDescent="0.3">
      <c r="A10" t="s">
        <v>43</v>
      </c>
      <c r="B10" t="s">
        <v>40</v>
      </c>
      <c r="C10" s="1">
        <v>43689</v>
      </c>
      <c r="D10" t="s">
        <v>20</v>
      </c>
      <c r="E10" t="s">
        <v>296</v>
      </c>
      <c r="F10" t="s">
        <v>46</v>
      </c>
      <c r="G10">
        <v>3</v>
      </c>
      <c r="H10">
        <v>0</v>
      </c>
      <c r="I10">
        <v>0</v>
      </c>
      <c r="J10" t="s">
        <v>297</v>
      </c>
    </row>
    <row r="11" spans="1:10" x14ac:dyDescent="0.3">
      <c r="A11" t="s">
        <v>43</v>
      </c>
      <c r="B11" t="s">
        <v>36</v>
      </c>
      <c r="C11" s="1" t="s">
        <v>91</v>
      </c>
      <c r="D11" t="s">
        <v>20</v>
      </c>
      <c r="E11" t="s">
        <v>298</v>
      </c>
      <c r="F11" t="s">
        <v>77</v>
      </c>
      <c r="G11">
        <v>3</v>
      </c>
      <c r="H11">
        <v>1</v>
      </c>
      <c r="I11">
        <v>0</v>
      </c>
      <c r="J11" t="s">
        <v>297</v>
      </c>
    </row>
    <row r="12" spans="1:10" x14ac:dyDescent="0.3">
      <c r="A12" t="s">
        <v>43</v>
      </c>
      <c r="B12" t="s">
        <v>35</v>
      </c>
      <c r="C12" s="1">
        <v>43952</v>
      </c>
      <c r="D12" t="s">
        <v>20</v>
      </c>
      <c r="E12" t="s">
        <v>296</v>
      </c>
      <c r="F12" t="s">
        <v>41</v>
      </c>
      <c r="G12">
        <v>2</v>
      </c>
      <c r="H12">
        <v>0</v>
      </c>
      <c r="I12">
        <v>0</v>
      </c>
      <c r="J12" t="s">
        <v>297</v>
      </c>
    </row>
    <row r="13" spans="1:10" x14ac:dyDescent="0.3">
      <c r="A13" t="s">
        <v>43</v>
      </c>
      <c r="B13" t="s">
        <v>27</v>
      </c>
      <c r="C13" s="1">
        <v>44166</v>
      </c>
      <c r="D13" t="s">
        <v>20</v>
      </c>
      <c r="E13" t="s">
        <v>296</v>
      </c>
      <c r="F13" t="s">
        <v>51</v>
      </c>
      <c r="G13">
        <v>4</v>
      </c>
      <c r="H13">
        <v>0</v>
      </c>
      <c r="I13">
        <v>0</v>
      </c>
      <c r="J13" t="s">
        <v>297</v>
      </c>
    </row>
    <row r="14" spans="1:10" x14ac:dyDescent="0.3">
      <c r="A14" t="s">
        <v>43</v>
      </c>
      <c r="B14" t="s">
        <v>31</v>
      </c>
      <c r="C14" s="1" t="s">
        <v>97</v>
      </c>
      <c r="D14" t="s">
        <v>20</v>
      </c>
      <c r="E14" t="s">
        <v>298</v>
      </c>
      <c r="F14" t="s">
        <v>41</v>
      </c>
      <c r="G14">
        <v>1</v>
      </c>
      <c r="H14">
        <v>4</v>
      </c>
      <c r="I14">
        <v>0</v>
      </c>
      <c r="J14" t="s">
        <v>299</v>
      </c>
    </row>
    <row r="15" spans="1:10" x14ac:dyDescent="0.3">
      <c r="A15" t="s">
        <v>43</v>
      </c>
      <c r="B15" t="s">
        <v>22</v>
      </c>
      <c r="C15" s="1">
        <v>43863</v>
      </c>
      <c r="D15" t="s">
        <v>20</v>
      </c>
      <c r="E15" t="s">
        <v>296</v>
      </c>
      <c r="F15" t="s">
        <v>63</v>
      </c>
      <c r="G15">
        <v>1</v>
      </c>
      <c r="H15">
        <v>2</v>
      </c>
      <c r="I15">
        <v>0</v>
      </c>
      <c r="J15" t="s">
        <v>299</v>
      </c>
    </row>
    <row r="16" spans="1:10" x14ac:dyDescent="0.3">
      <c r="A16" t="s">
        <v>43</v>
      </c>
      <c r="B16" t="s">
        <v>39</v>
      </c>
      <c r="C16" s="1" t="s">
        <v>101</v>
      </c>
      <c r="D16" t="s">
        <v>20</v>
      </c>
      <c r="E16" t="s">
        <v>298</v>
      </c>
      <c r="F16" t="s">
        <v>37</v>
      </c>
      <c r="G16">
        <v>3</v>
      </c>
      <c r="H16">
        <v>2</v>
      </c>
      <c r="I16">
        <v>0</v>
      </c>
      <c r="J16" t="s">
        <v>297</v>
      </c>
    </row>
    <row r="17" spans="1:10" x14ac:dyDescent="0.3">
      <c r="A17" t="s">
        <v>43</v>
      </c>
      <c r="B17" t="s">
        <v>40</v>
      </c>
      <c r="C17" s="1">
        <v>43991</v>
      </c>
      <c r="D17" t="s">
        <v>20</v>
      </c>
      <c r="E17" t="s">
        <v>298</v>
      </c>
      <c r="F17" t="s">
        <v>41</v>
      </c>
      <c r="G17">
        <v>6</v>
      </c>
      <c r="H17">
        <v>1</v>
      </c>
      <c r="I17">
        <v>0</v>
      </c>
      <c r="J17" t="s">
        <v>297</v>
      </c>
    </row>
    <row r="18" spans="1:10" x14ac:dyDescent="0.3">
      <c r="A18" t="s">
        <v>43</v>
      </c>
      <c r="B18" t="s">
        <v>44</v>
      </c>
      <c r="C18" s="1">
        <v>44174</v>
      </c>
      <c r="D18" t="s">
        <v>20</v>
      </c>
      <c r="E18" t="s">
        <v>296</v>
      </c>
      <c r="F18" t="s">
        <v>121</v>
      </c>
      <c r="G18">
        <v>9</v>
      </c>
      <c r="H18">
        <v>1</v>
      </c>
      <c r="I18">
        <v>0</v>
      </c>
      <c r="J18" t="s">
        <v>297</v>
      </c>
    </row>
    <row r="19" spans="1:10" x14ac:dyDescent="0.3">
      <c r="A19" t="s">
        <v>43</v>
      </c>
      <c r="B19" t="s">
        <v>26</v>
      </c>
      <c r="C19" s="1">
        <v>43931</v>
      </c>
      <c r="D19" t="s">
        <v>20</v>
      </c>
      <c r="E19" t="s">
        <v>298</v>
      </c>
      <c r="F19" t="s">
        <v>41</v>
      </c>
      <c r="G19">
        <v>3</v>
      </c>
      <c r="H19">
        <v>1</v>
      </c>
      <c r="I19">
        <v>0</v>
      </c>
      <c r="J19" t="s">
        <v>297</v>
      </c>
    </row>
    <row r="20" spans="1:10" x14ac:dyDescent="0.3">
      <c r="A20" t="s">
        <v>43</v>
      </c>
      <c r="B20" t="s">
        <v>27</v>
      </c>
      <c r="C20" s="1">
        <v>44145</v>
      </c>
      <c r="D20" t="s">
        <v>20</v>
      </c>
      <c r="E20" t="s">
        <v>296</v>
      </c>
      <c r="F20" t="s">
        <v>118</v>
      </c>
      <c r="G20">
        <v>5</v>
      </c>
      <c r="H20">
        <v>0</v>
      </c>
      <c r="I20">
        <v>0</v>
      </c>
      <c r="J20" t="s">
        <v>297</v>
      </c>
    </row>
    <row r="21" spans="1:10" x14ac:dyDescent="0.3">
      <c r="A21" t="s">
        <v>43</v>
      </c>
      <c r="B21" t="s">
        <v>32</v>
      </c>
      <c r="C21" s="1" t="s">
        <v>127</v>
      </c>
      <c r="D21" t="s">
        <v>20</v>
      </c>
      <c r="E21" t="s">
        <v>296</v>
      </c>
      <c r="F21" t="s">
        <v>41</v>
      </c>
      <c r="G21">
        <v>6</v>
      </c>
      <c r="H21">
        <v>1</v>
      </c>
      <c r="I21">
        <v>0</v>
      </c>
      <c r="J21" t="s">
        <v>297</v>
      </c>
    </row>
    <row r="22" spans="1:10" x14ac:dyDescent="0.3">
      <c r="A22" t="s">
        <v>43</v>
      </c>
      <c r="B22" t="s">
        <v>23</v>
      </c>
      <c r="C22" s="1">
        <v>44054</v>
      </c>
      <c r="D22" t="s">
        <v>20</v>
      </c>
      <c r="E22" t="s">
        <v>296</v>
      </c>
      <c r="F22" t="s">
        <v>57</v>
      </c>
      <c r="G22">
        <v>0</v>
      </c>
      <c r="H22">
        <v>1</v>
      </c>
      <c r="I22">
        <v>0</v>
      </c>
      <c r="J22" t="s">
        <v>299</v>
      </c>
    </row>
    <row r="23" spans="1:10" x14ac:dyDescent="0.3">
      <c r="A23" t="s">
        <v>43</v>
      </c>
      <c r="B23" t="s">
        <v>31</v>
      </c>
      <c r="C23" s="1" t="s">
        <v>131</v>
      </c>
      <c r="D23" t="s">
        <v>20</v>
      </c>
      <c r="E23" t="s">
        <v>298</v>
      </c>
      <c r="F23" t="s">
        <v>41</v>
      </c>
      <c r="G23">
        <v>1</v>
      </c>
      <c r="H23">
        <v>1</v>
      </c>
      <c r="I23">
        <v>0</v>
      </c>
      <c r="J23" t="s">
        <v>300</v>
      </c>
    </row>
    <row r="24" spans="1:10" x14ac:dyDescent="0.3">
      <c r="A24" t="s">
        <v>43</v>
      </c>
      <c r="B24" t="s">
        <v>35</v>
      </c>
      <c r="C24" s="1">
        <v>43994</v>
      </c>
      <c r="D24" t="s">
        <v>20</v>
      </c>
      <c r="E24" t="s">
        <v>296</v>
      </c>
      <c r="F24" t="s">
        <v>41</v>
      </c>
      <c r="G24">
        <v>3</v>
      </c>
      <c r="H24">
        <v>0</v>
      </c>
      <c r="I24">
        <v>0</v>
      </c>
      <c r="J24" t="s">
        <v>297</v>
      </c>
    </row>
    <row r="25" spans="1:10" x14ac:dyDescent="0.3">
      <c r="A25" t="s">
        <v>43</v>
      </c>
      <c r="B25" t="s">
        <v>22</v>
      </c>
      <c r="C25" s="1" t="s">
        <v>132</v>
      </c>
      <c r="D25" t="s">
        <v>20</v>
      </c>
      <c r="E25" t="s">
        <v>298</v>
      </c>
      <c r="F25" t="s">
        <v>63</v>
      </c>
      <c r="G25">
        <v>1</v>
      </c>
      <c r="H25">
        <v>2</v>
      </c>
      <c r="I25">
        <v>0</v>
      </c>
      <c r="J25" t="s">
        <v>299</v>
      </c>
    </row>
    <row r="26" spans="1:10" x14ac:dyDescent="0.3">
      <c r="A26" t="s">
        <v>43</v>
      </c>
      <c r="B26" t="s">
        <v>36</v>
      </c>
      <c r="C26" s="1" t="s">
        <v>133</v>
      </c>
      <c r="D26" t="s">
        <v>20</v>
      </c>
      <c r="E26" t="s">
        <v>298</v>
      </c>
      <c r="F26" t="s">
        <v>41</v>
      </c>
      <c r="G26">
        <v>4</v>
      </c>
      <c r="H26">
        <v>0</v>
      </c>
      <c r="I26">
        <v>0</v>
      </c>
      <c r="J26" t="s">
        <v>297</v>
      </c>
    </row>
    <row r="27" spans="1:10" x14ac:dyDescent="0.3">
      <c r="A27" t="s">
        <v>43</v>
      </c>
      <c r="B27" t="s">
        <v>40</v>
      </c>
      <c r="C27" s="1" t="s">
        <v>134</v>
      </c>
      <c r="D27" t="s">
        <v>20</v>
      </c>
      <c r="E27" t="s">
        <v>296</v>
      </c>
      <c r="F27" t="s">
        <v>124</v>
      </c>
      <c r="G27">
        <v>1</v>
      </c>
      <c r="H27">
        <v>1</v>
      </c>
      <c r="I27">
        <v>0</v>
      </c>
      <c r="J27" t="s">
        <v>300</v>
      </c>
    </row>
    <row r="28" spans="1:10" x14ac:dyDescent="0.3">
      <c r="A28" t="s">
        <v>43</v>
      </c>
      <c r="B28" t="s">
        <v>22</v>
      </c>
      <c r="C28" s="1">
        <v>44379</v>
      </c>
      <c r="D28" t="s">
        <v>20</v>
      </c>
      <c r="E28" t="s">
        <v>298</v>
      </c>
      <c r="F28" t="s">
        <v>41</v>
      </c>
      <c r="G28">
        <v>1</v>
      </c>
      <c r="H28">
        <v>2</v>
      </c>
      <c r="I28">
        <v>0</v>
      </c>
      <c r="J28" t="s">
        <v>299</v>
      </c>
    </row>
    <row r="29" spans="1:10" x14ac:dyDescent="0.3">
      <c r="A29" t="s">
        <v>43</v>
      </c>
      <c r="B29" t="s">
        <v>31</v>
      </c>
      <c r="C29" s="1">
        <v>44471</v>
      </c>
      <c r="D29" t="s">
        <v>20</v>
      </c>
      <c r="E29" t="s">
        <v>298</v>
      </c>
      <c r="F29" t="s">
        <v>69</v>
      </c>
      <c r="G29">
        <v>0</v>
      </c>
      <c r="H29">
        <v>3</v>
      </c>
      <c r="I29">
        <v>0</v>
      </c>
      <c r="J29" t="s">
        <v>299</v>
      </c>
    </row>
    <row r="30" spans="1:10" x14ac:dyDescent="0.3">
      <c r="A30" t="s">
        <v>43</v>
      </c>
      <c r="B30" t="s">
        <v>117</v>
      </c>
      <c r="C30" s="1" t="s">
        <v>142</v>
      </c>
      <c r="D30" t="s">
        <v>20</v>
      </c>
      <c r="E30" t="s">
        <v>298</v>
      </c>
      <c r="F30" t="s">
        <v>125</v>
      </c>
      <c r="G30">
        <v>4</v>
      </c>
      <c r="H30">
        <v>0</v>
      </c>
      <c r="I30">
        <v>0</v>
      </c>
      <c r="J30" t="s">
        <v>297</v>
      </c>
    </row>
    <row r="31" spans="1:10" x14ac:dyDescent="0.3">
      <c r="A31" t="s">
        <v>43</v>
      </c>
      <c r="B31" t="s">
        <v>35</v>
      </c>
      <c r="C31" s="1">
        <v>44380</v>
      </c>
      <c r="D31" t="s">
        <v>20</v>
      </c>
      <c r="E31" t="s">
        <v>296</v>
      </c>
      <c r="F31" t="s">
        <v>123</v>
      </c>
      <c r="G31">
        <v>4</v>
      </c>
      <c r="H31">
        <v>0</v>
      </c>
      <c r="I31">
        <v>0</v>
      </c>
      <c r="J31" t="s">
        <v>297</v>
      </c>
    </row>
    <row r="32" spans="1:10" x14ac:dyDescent="0.3">
      <c r="A32" t="s">
        <v>43</v>
      </c>
      <c r="B32" t="s">
        <v>23</v>
      </c>
      <c r="C32" s="1" t="s">
        <v>145</v>
      </c>
      <c r="D32" t="s">
        <v>20</v>
      </c>
      <c r="E32" t="s">
        <v>298</v>
      </c>
      <c r="F32" t="s">
        <v>41</v>
      </c>
      <c r="G32">
        <v>2</v>
      </c>
      <c r="H32">
        <v>0</v>
      </c>
      <c r="I32">
        <v>0</v>
      </c>
      <c r="J32" t="s">
        <v>297</v>
      </c>
    </row>
    <row r="33" spans="1:10" x14ac:dyDescent="0.3">
      <c r="A33" t="s">
        <v>43</v>
      </c>
      <c r="B33" t="s">
        <v>32</v>
      </c>
      <c r="C33" s="1" t="s">
        <v>147</v>
      </c>
      <c r="D33" t="s">
        <v>20</v>
      </c>
      <c r="E33" t="s">
        <v>296</v>
      </c>
      <c r="F33" t="s">
        <v>49</v>
      </c>
      <c r="G33">
        <v>3</v>
      </c>
      <c r="H33">
        <v>0</v>
      </c>
      <c r="I33">
        <v>0</v>
      </c>
      <c r="J33" t="s">
        <v>297</v>
      </c>
    </row>
    <row r="34" spans="1:10" x14ac:dyDescent="0.3">
      <c r="A34" t="s">
        <v>43</v>
      </c>
      <c r="B34" t="s">
        <v>26</v>
      </c>
      <c r="C34" s="1">
        <v>44290</v>
      </c>
      <c r="D34" t="s">
        <v>20</v>
      </c>
      <c r="E34" t="s">
        <v>296</v>
      </c>
      <c r="F34" t="s">
        <v>119</v>
      </c>
      <c r="G34">
        <v>4</v>
      </c>
      <c r="H34">
        <v>0</v>
      </c>
      <c r="I34">
        <v>0</v>
      </c>
      <c r="J34" t="s">
        <v>297</v>
      </c>
    </row>
    <row r="35" spans="1:10" x14ac:dyDescent="0.3">
      <c r="A35" t="s">
        <v>43</v>
      </c>
      <c r="B35" t="s">
        <v>27</v>
      </c>
      <c r="C35" s="1" t="s">
        <v>152</v>
      </c>
      <c r="D35" t="s">
        <v>20</v>
      </c>
      <c r="E35" t="s">
        <v>298</v>
      </c>
      <c r="F35" t="s">
        <v>41</v>
      </c>
      <c r="G35">
        <v>2</v>
      </c>
      <c r="H35">
        <v>0</v>
      </c>
      <c r="I35">
        <v>0</v>
      </c>
      <c r="J35" t="s">
        <v>297</v>
      </c>
    </row>
    <row r="36" spans="1:10" x14ac:dyDescent="0.3">
      <c r="A36" t="s">
        <v>43</v>
      </c>
      <c r="B36" t="s">
        <v>44</v>
      </c>
      <c r="C36" s="1" t="s">
        <v>154</v>
      </c>
      <c r="D36" t="s">
        <v>20</v>
      </c>
      <c r="E36" t="s">
        <v>296</v>
      </c>
      <c r="F36" t="s">
        <v>41</v>
      </c>
      <c r="G36">
        <v>2</v>
      </c>
      <c r="H36">
        <v>0</v>
      </c>
      <c r="I36">
        <v>0</v>
      </c>
      <c r="J36" t="s">
        <v>297</v>
      </c>
    </row>
    <row r="37" spans="1:10" x14ac:dyDescent="0.3">
      <c r="A37" t="s">
        <v>43</v>
      </c>
      <c r="B37" t="s">
        <v>36</v>
      </c>
      <c r="C37" s="1">
        <v>44232</v>
      </c>
      <c r="D37" t="s">
        <v>20</v>
      </c>
      <c r="E37" t="s">
        <v>296</v>
      </c>
      <c r="F37" t="s">
        <v>77</v>
      </c>
      <c r="G37">
        <v>2</v>
      </c>
      <c r="H37">
        <v>1</v>
      </c>
      <c r="I37">
        <v>0</v>
      </c>
      <c r="J37" t="s">
        <v>297</v>
      </c>
    </row>
    <row r="38" spans="1:10" x14ac:dyDescent="0.3">
      <c r="A38" t="s">
        <v>43</v>
      </c>
      <c r="B38" t="s">
        <v>117</v>
      </c>
      <c r="C38" s="1">
        <v>44444</v>
      </c>
      <c r="D38" t="s">
        <v>20</v>
      </c>
      <c r="E38" t="s">
        <v>298</v>
      </c>
      <c r="F38" t="s">
        <v>41</v>
      </c>
      <c r="G38">
        <v>0</v>
      </c>
      <c r="H38">
        <v>0</v>
      </c>
      <c r="I38">
        <v>0</v>
      </c>
      <c r="J38" t="s">
        <v>300</v>
      </c>
    </row>
    <row r="39" spans="1:10" x14ac:dyDescent="0.3">
      <c r="A39" t="s">
        <v>43</v>
      </c>
      <c r="B39" t="s">
        <v>31</v>
      </c>
      <c r="C39" s="1">
        <v>44325</v>
      </c>
      <c r="D39" t="s">
        <v>20</v>
      </c>
      <c r="E39" t="s">
        <v>296</v>
      </c>
      <c r="F39" t="s">
        <v>158</v>
      </c>
      <c r="G39">
        <v>3</v>
      </c>
      <c r="H39">
        <v>2</v>
      </c>
      <c r="I39">
        <v>0</v>
      </c>
      <c r="J39" t="s">
        <v>297</v>
      </c>
    </row>
    <row r="40" spans="1:10" x14ac:dyDescent="0.3">
      <c r="A40" t="s">
        <v>43</v>
      </c>
      <c r="B40" t="s">
        <v>40</v>
      </c>
      <c r="C40" s="1">
        <v>44539</v>
      </c>
      <c r="D40" t="s">
        <v>20</v>
      </c>
      <c r="E40" t="s">
        <v>296</v>
      </c>
      <c r="F40" t="s">
        <v>160</v>
      </c>
      <c r="G40">
        <v>4</v>
      </c>
      <c r="H40">
        <v>0</v>
      </c>
      <c r="I40">
        <v>0</v>
      </c>
      <c r="J40" t="s">
        <v>297</v>
      </c>
    </row>
    <row r="41" spans="1:10" x14ac:dyDescent="0.3">
      <c r="A41" t="s">
        <v>43</v>
      </c>
      <c r="B41" t="s">
        <v>22</v>
      </c>
      <c r="C41" s="1" t="s">
        <v>165</v>
      </c>
      <c r="D41" t="s">
        <v>20</v>
      </c>
      <c r="E41" t="s">
        <v>298</v>
      </c>
      <c r="F41" t="s">
        <v>41</v>
      </c>
      <c r="G41">
        <v>5</v>
      </c>
      <c r="H41">
        <v>0</v>
      </c>
      <c r="I41">
        <v>0</v>
      </c>
      <c r="J41" t="s">
        <v>297</v>
      </c>
    </row>
    <row r="42" spans="1:10" x14ac:dyDescent="0.3">
      <c r="A42" t="s">
        <v>43</v>
      </c>
      <c r="B42" t="s">
        <v>117</v>
      </c>
      <c r="C42" s="1">
        <v>44237</v>
      </c>
      <c r="D42" t="s">
        <v>20</v>
      </c>
      <c r="E42" t="s">
        <v>296</v>
      </c>
      <c r="F42" t="s">
        <v>116</v>
      </c>
      <c r="G42">
        <v>4</v>
      </c>
      <c r="H42">
        <v>0</v>
      </c>
      <c r="I42">
        <v>0</v>
      </c>
      <c r="J42" t="s">
        <v>297</v>
      </c>
    </row>
    <row r="43" spans="1:10" x14ac:dyDescent="0.3">
      <c r="A43" t="s">
        <v>43</v>
      </c>
      <c r="B43" t="s">
        <v>36</v>
      </c>
      <c r="C43" s="1">
        <v>44479</v>
      </c>
      <c r="D43" t="s">
        <v>20</v>
      </c>
      <c r="E43" t="s">
        <v>298</v>
      </c>
      <c r="F43" t="s">
        <v>41</v>
      </c>
      <c r="G43">
        <v>3</v>
      </c>
      <c r="H43">
        <v>0</v>
      </c>
      <c r="I43">
        <v>0</v>
      </c>
      <c r="J43" t="s">
        <v>297</v>
      </c>
    </row>
    <row r="44" spans="1:10" x14ac:dyDescent="0.3">
      <c r="A44" t="s">
        <v>43</v>
      </c>
      <c r="B44" t="s">
        <v>44</v>
      </c>
      <c r="C44" s="1">
        <v>44388</v>
      </c>
      <c r="D44" t="s">
        <v>20</v>
      </c>
      <c r="E44" t="s">
        <v>298</v>
      </c>
      <c r="F44" t="s">
        <v>41</v>
      </c>
      <c r="G44">
        <v>4</v>
      </c>
      <c r="H44">
        <v>0</v>
      </c>
      <c r="I44">
        <v>0</v>
      </c>
      <c r="J44" t="s">
        <v>297</v>
      </c>
    </row>
    <row r="45" spans="1:10" x14ac:dyDescent="0.3">
      <c r="A45" t="s">
        <v>43</v>
      </c>
      <c r="B45" t="s">
        <v>32</v>
      </c>
      <c r="C45" s="1" t="s">
        <v>166</v>
      </c>
      <c r="D45" t="s">
        <v>20</v>
      </c>
      <c r="E45" t="s">
        <v>296</v>
      </c>
      <c r="F45" t="s">
        <v>49</v>
      </c>
      <c r="G45">
        <v>1</v>
      </c>
      <c r="H45">
        <v>1</v>
      </c>
      <c r="I45">
        <v>0</v>
      </c>
      <c r="J45" t="s">
        <v>300</v>
      </c>
    </row>
    <row r="46" spans="1:10" x14ac:dyDescent="0.3">
      <c r="A46" t="s">
        <v>43</v>
      </c>
      <c r="B46" t="s">
        <v>23</v>
      </c>
      <c r="C46" s="1" t="s">
        <v>169</v>
      </c>
      <c r="D46" t="s">
        <v>20</v>
      </c>
      <c r="E46" t="s">
        <v>298</v>
      </c>
      <c r="F46" t="s">
        <v>57</v>
      </c>
      <c r="G46">
        <v>2</v>
      </c>
      <c r="H46">
        <v>0</v>
      </c>
      <c r="I46">
        <v>0</v>
      </c>
      <c r="J46" t="s">
        <v>297</v>
      </c>
    </row>
    <row r="47" spans="1:10" x14ac:dyDescent="0.3">
      <c r="A47" t="s">
        <v>43</v>
      </c>
      <c r="B47" t="s">
        <v>155</v>
      </c>
      <c r="C47" s="1">
        <v>44542</v>
      </c>
      <c r="D47" t="s">
        <v>20</v>
      </c>
      <c r="E47" t="s">
        <v>296</v>
      </c>
      <c r="F47" t="s">
        <v>41</v>
      </c>
      <c r="G47">
        <v>4</v>
      </c>
      <c r="H47">
        <v>0</v>
      </c>
      <c r="I47">
        <v>0</v>
      </c>
      <c r="J47" t="s">
        <v>297</v>
      </c>
    </row>
    <row r="48" spans="1:10" x14ac:dyDescent="0.3">
      <c r="A48" t="s">
        <v>43</v>
      </c>
      <c r="B48" t="s">
        <v>35</v>
      </c>
      <c r="C48" s="1">
        <v>44805</v>
      </c>
      <c r="D48" t="s">
        <v>20</v>
      </c>
      <c r="E48" t="s">
        <v>296</v>
      </c>
      <c r="F48" t="s">
        <v>161</v>
      </c>
      <c r="G48">
        <v>0</v>
      </c>
      <c r="H48">
        <v>2</v>
      </c>
      <c r="I48">
        <v>0</v>
      </c>
      <c r="J48" t="s">
        <v>299</v>
      </c>
    </row>
    <row r="49" spans="1:10" x14ac:dyDescent="0.3">
      <c r="A49" t="s">
        <v>43</v>
      </c>
      <c r="B49" t="s">
        <v>22</v>
      </c>
      <c r="C49" s="1" t="s">
        <v>175</v>
      </c>
      <c r="D49" t="s">
        <v>20</v>
      </c>
      <c r="E49" t="s">
        <v>296</v>
      </c>
      <c r="F49" t="s">
        <v>63</v>
      </c>
      <c r="G49">
        <v>1</v>
      </c>
      <c r="H49">
        <v>1</v>
      </c>
      <c r="I49">
        <v>0</v>
      </c>
      <c r="J49" t="s">
        <v>300</v>
      </c>
    </row>
    <row r="50" spans="1:10" x14ac:dyDescent="0.3">
      <c r="A50" t="s">
        <v>43</v>
      </c>
      <c r="B50" t="s">
        <v>27</v>
      </c>
      <c r="C50" s="1" t="s">
        <v>178</v>
      </c>
      <c r="D50" t="s">
        <v>20</v>
      </c>
      <c r="E50" t="s">
        <v>296</v>
      </c>
      <c r="F50" t="s">
        <v>41</v>
      </c>
      <c r="G50">
        <v>2</v>
      </c>
      <c r="H50">
        <v>1</v>
      </c>
      <c r="I50">
        <v>0</v>
      </c>
      <c r="J50" t="s">
        <v>297</v>
      </c>
    </row>
    <row r="51" spans="1:10" x14ac:dyDescent="0.3">
      <c r="A51" t="s">
        <v>43</v>
      </c>
      <c r="B51" t="s">
        <v>23</v>
      </c>
      <c r="C51" s="1">
        <v>44683</v>
      </c>
      <c r="D51" t="s">
        <v>20</v>
      </c>
      <c r="E51" t="s">
        <v>298</v>
      </c>
      <c r="F51" t="s">
        <v>41</v>
      </c>
      <c r="G51">
        <v>1</v>
      </c>
      <c r="H51">
        <v>1</v>
      </c>
      <c r="I51">
        <v>0</v>
      </c>
      <c r="J51" t="s">
        <v>300</v>
      </c>
    </row>
    <row r="52" spans="1:10" x14ac:dyDescent="0.3">
      <c r="A52" t="s">
        <v>43</v>
      </c>
      <c r="B52" t="s">
        <v>31</v>
      </c>
      <c r="C52" s="1">
        <v>44867</v>
      </c>
      <c r="D52" t="s">
        <v>20</v>
      </c>
      <c r="E52" t="s">
        <v>298</v>
      </c>
      <c r="F52" t="s">
        <v>69</v>
      </c>
      <c r="G52">
        <v>0</v>
      </c>
      <c r="H52">
        <v>0</v>
      </c>
      <c r="I52">
        <v>0</v>
      </c>
      <c r="J52" t="s">
        <v>300</v>
      </c>
    </row>
    <row r="53" spans="1:10" x14ac:dyDescent="0.3">
      <c r="A53" t="s">
        <v>43</v>
      </c>
      <c r="B53" t="s">
        <v>40</v>
      </c>
      <c r="C53" s="1">
        <v>44595</v>
      </c>
      <c r="D53" t="s">
        <v>20</v>
      </c>
      <c r="E53" t="s">
        <v>298</v>
      </c>
      <c r="F53" t="s">
        <v>41</v>
      </c>
      <c r="G53">
        <v>4</v>
      </c>
      <c r="H53">
        <v>0</v>
      </c>
      <c r="I53">
        <v>0</v>
      </c>
      <c r="J53" t="s">
        <v>297</v>
      </c>
    </row>
    <row r="54" spans="1:10" x14ac:dyDescent="0.3">
      <c r="A54" t="s">
        <v>43</v>
      </c>
      <c r="B54" t="s">
        <v>35</v>
      </c>
      <c r="C54" s="1">
        <v>44715</v>
      </c>
      <c r="D54" t="s">
        <v>20</v>
      </c>
      <c r="E54" t="s">
        <v>298</v>
      </c>
      <c r="F54" t="s">
        <v>41</v>
      </c>
      <c r="G54">
        <v>4</v>
      </c>
      <c r="H54">
        <v>2</v>
      </c>
      <c r="I54">
        <v>0</v>
      </c>
      <c r="J54" t="s">
        <v>297</v>
      </c>
    </row>
    <row r="55" spans="1:10" x14ac:dyDescent="0.3">
      <c r="A55" t="s">
        <v>43</v>
      </c>
      <c r="B55" t="s">
        <v>27</v>
      </c>
      <c r="C55" s="1" t="s">
        <v>183</v>
      </c>
      <c r="D55" t="s">
        <v>20</v>
      </c>
      <c r="E55" t="s">
        <v>296</v>
      </c>
      <c r="F55" t="s">
        <v>118</v>
      </c>
      <c r="G55">
        <v>3</v>
      </c>
      <c r="H55">
        <v>0</v>
      </c>
      <c r="I55">
        <v>0</v>
      </c>
      <c r="J55" t="s">
        <v>297</v>
      </c>
    </row>
    <row r="56" spans="1:10" x14ac:dyDescent="0.3">
      <c r="A56" t="s">
        <v>43</v>
      </c>
      <c r="B56" t="s">
        <v>155</v>
      </c>
      <c r="C56" s="1">
        <v>44624</v>
      </c>
      <c r="D56" t="s">
        <v>20</v>
      </c>
      <c r="E56" t="s">
        <v>298</v>
      </c>
      <c r="F56" t="s">
        <v>162</v>
      </c>
      <c r="G56">
        <v>5</v>
      </c>
      <c r="H56">
        <v>0</v>
      </c>
      <c r="I56">
        <v>0</v>
      </c>
      <c r="J56" t="s">
        <v>297</v>
      </c>
    </row>
    <row r="57" spans="1:10" x14ac:dyDescent="0.3">
      <c r="A57" t="s">
        <v>43</v>
      </c>
      <c r="B57" t="s">
        <v>36</v>
      </c>
      <c r="C57" s="1" t="s">
        <v>191</v>
      </c>
      <c r="D57" t="s">
        <v>20</v>
      </c>
      <c r="E57" t="s">
        <v>296</v>
      </c>
      <c r="F57" t="s">
        <v>77</v>
      </c>
      <c r="G57">
        <v>3</v>
      </c>
      <c r="H57">
        <v>0</v>
      </c>
      <c r="I57">
        <v>0</v>
      </c>
      <c r="J57" t="s">
        <v>297</v>
      </c>
    </row>
    <row r="58" spans="1:10" x14ac:dyDescent="0.3">
      <c r="A58" t="s">
        <v>43</v>
      </c>
      <c r="B58" t="s">
        <v>117</v>
      </c>
      <c r="C58" s="1">
        <v>44566</v>
      </c>
      <c r="D58" t="s">
        <v>20</v>
      </c>
      <c r="E58" t="s">
        <v>296</v>
      </c>
      <c r="F58" t="s">
        <v>41</v>
      </c>
      <c r="G58">
        <v>7</v>
      </c>
      <c r="H58">
        <v>0</v>
      </c>
      <c r="I58">
        <v>0</v>
      </c>
      <c r="J58" t="s">
        <v>297</v>
      </c>
    </row>
    <row r="59" spans="1:10" x14ac:dyDescent="0.3">
      <c r="A59" t="s">
        <v>43</v>
      </c>
      <c r="B59" t="s">
        <v>32</v>
      </c>
      <c r="C59" s="1">
        <v>44656</v>
      </c>
      <c r="D59" t="s">
        <v>20</v>
      </c>
      <c r="E59" t="s">
        <v>298</v>
      </c>
      <c r="F59" t="s">
        <v>158</v>
      </c>
      <c r="G59">
        <v>3</v>
      </c>
      <c r="H59">
        <v>0</v>
      </c>
      <c r="I59">
        <v>0</v>
      </c>
      <c r="J59" t="s">
        <v>297</v>
      </c>
    </row>
    <row r="60" spans="1:10" x14ac:dyDescent="0.3">
      <c r="A60" t="s">
        <v>43</v>
      </c>
      <c r="B60" t="s">
        <v>44</v>
      </c>
      <c r="C60" s="1">
        <v>44778</v>
      </c>
      <c r="D60" t="s">
        <v>20</v>
      </c>
      <c r="E60" t="s">
        <v>296</v>
      </c>
      <c r="F60" t="s">
        <v>121</v>
      </c>
      <c r="G60">
        <v>2</v>
      </c>
      <c r="H60">
        <v>0</v>
      </c>
      <c r="I60">
        <v>0</v>
      </c>
      <c r="J60" t="s">
        <v>297</v>
      </c>
    </row>
    <row r="61" spans="1:10" x14ac:dyDescent="0.3">
      <c r="A61" t="s">
        <v>43</v>
      </c>
      <c r="B61" t="s">
        <v>27</v>
      </c>
      <c r="C61" s="1" t="s">
        <v>194</v>
      </c>
      <c r="D61" t="s">
        <v>20</v>
      </c>
      <c r="E61" t="s">
        <v>298</v>
      </c>
      <c r="F61" t="s">
        <v>41</v>
      </c>
      <c r="G61">
        <v>4</v>
      </c>
      <c r="H61">
        <v>0</v>
      </c>
      <c r="I61">
        <v>0</v>
      </c>
      <c r="J61" t="s">
        <v>297</v>
      </c>
    </row>
    <row r="62" spans="1:10" x14ac:dyDescent="0.3">
      <c r="A62" t="s">
        <v>43</v>
      </c>
      <c r="B62" t="s">
        <v>32</v>
      </c>
      <c r="C62" s="1" t="s">
        <v>197</v>
      </c>
      <c r="D62" t="s">
        <v>20</v>
      </c>
      <c r="E62" t="s">
        <v>298</v>
      </c>
      <c r="F62" t="s">
        <v>158</v>
      </c>
      <c r="G62">
        <v>4</v>
      </c>
      <c r="H62">
        <v>0</v>
      </c>
      <c r="I62">
        <v>0</v>
      </c>
      <c r="J62" t="s">
        <v>297</v>
      </c>
    </row>
    <row r="63" spans="1:10" x14ac:dyDescent="0.3">
      <c r="A63" t="s">
        <v>43</v>
      </c>
      <c r="B63" t="s">
        <v>40</v>
      </c>
      <c r="C63" s="1" t="s">
        <v>205</v>
      </c>
      <c r="D63" t="s">
        <v>20</v>
      </c>
      <c r="E63" t="s">
        <v>296</v>
      </c>
      <c r="F63" t="s">
        <v>160</v>
      </c>
      <c r="G63">
        <v>1</v>
      </c>
      <c r="H63">
        <v>0</v>
      </c>
      <c r="I63">
        <v>0</v>
      </c>
      <c r="J63" t="s">
        <v>297</v>
      </c>
    </row>
    <row r="64" spans="1:10" x14ac:dyDescent="0.3">
      <c r="A64" t="s">
        <v>43</v>
      </c>
      <c r="B64" t="s">
        <v>39</v>
      </c>
      <c r="C64" s="1" t="s">
        <v>209</v>
      </c>
      <c r="D64" t="s">
        <v>20</v>
      </c>
      <c r="E64" t="s">
        <v>298</v>
      </c>
      <c r="F64" t="s">
        <v>37</v>
      </c>
      <c r="G64">
        <v>2</v>
      </c>
      <c r="H64">
        <v>0</v>
      </c>
      <c r="I64">
        <v>0</v>
      </c>
      <c r="J64" t="s">
        <v>297</v>
      </c>
    </row>
    <row r="65" spans="1:10" x14ac:dyDescent="0.3">
      <c r="A65" t="s">
        <v>43</v>
      </c>
      <c r="B65" t="s">
        <v>44</v>
      </c>
      <c r="C65" s="1" t="s">
        <v>211</v>
      </c>
      <c r="D65" t="s">
        <v>20</v>
      </c>
      <c r="E65" t="s">
        <v>296</v>
      </c>
      <c r="F65" t="s">
        <v>41</v>
      </c>
      <c r="G65">
        <v>3</v>
      </c>
      <c r="H65">
        <v>1</v>
      </c>
      <c r="I65">
        <v>0</v>
      </c>
      <c r="J65" t="s">
        <v>297</v>
      </c>
    </row>
    <row r="66" spans="1:10" x14ac:dyDescent="0.3">
      <c r="A66" t="s">
        <v>43</v>
      </c>
      <c r="B66" t="s">
        <v>155</v>
      </c>
      <c r="C66" s="1">
        <v>44723</v>
      </c>
      <c r="D66" t="s">
        <v>20</v>
      </c>
      <c r="E66" t="s">
        <v>296</v>
      </c>
      <c r="F66" t="s">
        <v>162</v>
      </c>
      <c r="G66">
        <v>4</v>
      </c>
      <c r="H66">
        <v>0</v>
      </c>
      <c r="I66">
        <v>0</v>
      </c>
      <c r="J66" t="s">
        <v>297</v>
      </c>
    </row>
    <row r="67" spans="1:10" x14ac:dyDescent="0.3">
      <c r="A67" t="s">
        <v>43</v>
      </c>
      <c r="B67" t="s">
        <v>23</v>
      </c>
      <c r="C67" s="1" t="s">
        <v>214</v>
      </c>
      <c r="D67" t="s">
        <v>20</v>
      </c>
      <c r="E67" t="s">
        <v>298</v>
      </c>
      <c r="F67" t="s">
        <v>158</v>
      </c>
      <c r="G67">
        <v>2</v>
      </c>
      <c r="H67">
        <v>3</v>
      </c>
      <c r="I67">
        <v>0</v>
      </c>
      <c r="J67" t="s">
        <v>299</v>
      </c>
    </row>
    <row r="68" spans="1:10" x14ac:dyDescent="0.3">
      <c r="A68" t="s">
        <v>43</v>
      </c>
      <c r="B68" t="s">
        <v>36</v>
      </c>
      <c r="C68" s="1">
        <v>44632</v>
      </c>
      <c r="D68" t="s">
        <v>20</v>
      </c>
      <c r="E68" t="s">
        <v>296</v>
      </c>
      <c r="F68" t="s">
        <v>41</v>
      </c>
      <c r="G68">
        <v>1</v>
      </c>
      <c r="H68">
        <v>0</v>
      </c>
      <c r="I68">
        <v>0</v>
      </c>
      <c r="J68" t="s">
        <v>297</v>
      </c>
    </row>
    <row r="69" spans="1:10" x14ac:dyDescent="0.3">
      <c r="A69" t="s">
        <v>43</v>
      </c>
      <c r="B69" t="s">
        <v>117</v>
      </c>
      <c r="C69" s="1">
        <v>44877</v>
      </c>
      <c r="D69" t="s">
        <v>20</v>
      </c>
      <c r="E69" t="s">
        <v>298</v>
      </c>
      <c r="F69" t="s">
        <v>116</v>
      </c>
      <c r="G69">
        <v>4</v>
      </c>
      <c r="H69">
        <v>1</v>
      </c>
      <c r="I69">
        <v>0</v>
      </c>
      <c r="J69" t="s">
        <v>297</v>
      </c>
    </row>
    <row r="70" spans="1:10" x14ac:dyDescent="0.3">
      <c r="A70" t="s">
        <v>43</v>
      </c>
      <c r="B70" t="s">
        <v>31</v>
      </c>
      <c r="C70" s="1" t="s">
        <v>221</v>
      </c>
      <c r="D70" t="s">
        <v>20</v>
      </c>
      <c r="E70" t="s">
        <v>296</v>
      </c>
      <c r="F70" t="s">
        <v>158</v>
      </c>
      <c r="G70">
        <v>1</v>
      </c>
      <c r="H70">
        <v>1</v>
      </c>
      <c r="I70">
        <v>0</v>
      </c>
      <c r="J70" t="s">
        <v>300</v>
      </c>
    </row>
    <row r="71" spans="1:10" x14ac:dyDescent="0.3">
      <c r="A71" t="s">
        <v>43</v>
      </c>
      <c r="B71" t="s">
        <v>44</v>
      </c>
      <c r="C71" s="1">
        <v>45048</v>
      </c>
      <c r="D71" t="s">
        <v>20</v>
      </c>
      <c r="E71" t="s">
        <v>296</v>
      </c>
      <c r="F71" t="s">
        <v>121</v>
      </c>
      <c r="G71">
        <v>0</v>
      </c>
      <c r="H71">
        <v>0</v>
      </c>
      <c r="I71">
        <v>0</v>
      </c>
      <c r="J71" t="s">
        <v>300</v>
      </c>
    </row>
    <row r="72" spans="1:10" x14ac:dyDescent="0.3">
      <c r="A72" t="s">
        <v>43</v>
      </c>
      <c r="B72" t="s">
        <v>22</v>
      </c>
      <c r="C72" s="1">
        <v>45232</v>
      </c>
      <c r="D72" t="s">
        <v>20</v>
      </c>
      <c r="E72" t="s">
        <v>298</v>
      </c>
      <c r="F72" t="s">
        <v>63</v>
      </c>
      <c r="G72">
        <v>1</v>
      </c>
      <c r="H72">
        <v>2</v>
      </c>
      <c r="I72">
        <v>0</v>
      </c>
      <c r="J72" t="s">
        <v>299</v>
      </c>
    </row>
    <row r="73" spans="1:10" x14ac:dyDescent="0.3">
      <c r="A73" t="s">
        <v>43</v>
      </c>
      <c r="B73" t="s">
        <v>39</v>
      </c>
      <c r="C73" s="1">
        <v>45141</v>
      </c>
      <c r="D73" t="s">
        <v>20</v>
      </c>
      <c r="E73" t="s">
        <v>296</v>
      </c>
      <c r="F73" t="s">
        <v>41</v>
      </c>
      <c r="G73">
        <v>2</v>
      </c>
      <c r="H73">
        <v>0</v>
      </c>
      <c r="I73">
        <v>0</v>
      </c>
      <c r="J73" t="s">
        <v>297</v>
      </c>
    </row>
    <row r="74" spans="1:10" x14ac:dyDescent="0.3">
      <c r="A74" t="s">
        <v>43</v>
      </c>
      <c r="B74" t="s">
        <v>40</v>
      </c>
      <c r="C74" s="1">
        <v>45263</v>
      </c>
      <c r="D74" t="s">
        <v>20</v>
      </c>
      <c r="E74" t="s">
        <v>298</v>
      </c>
      <c r="F74" t="s">
        <v>41</v>
      </c>
      <c r="G74">
        <v>4</v>
      </c>
      <c r="H74">
        <v>0</v>
      </c>
      <c r="I74">
        <v>0</v>
      </c>
      <c r="J74" t="s">
        <v>297</v>
      </c>
    </row>
    <row r="75" spans="1:10" x14ac:dyDescent="0.3">
      <c r="A75" t="s">
        <v>43</v>
      </c>
      <c r="B75" t="s">
        <v>32</v>
      </c>
      <c r="C75" s="1" t="s">
        <v>230</v>
      </c>
      <c r="D75" t="s">
        <v>20</v>
      </c>
      <c r="E75" t="s">
        <v>296</v>
      </c>
      <c r="F75" t="s">
        <v>206</v>
      </c>
      <c r="G75">
        <v>5</v>
      </c>
      <c r="H75">
        <v>1</v>
      </c>
      <c r="I75">
        <v>0</v>
      </c>
      <c r="J75" t="s">
        <v>297</v>
      </c>
    </row>
    <row r="76" spans="1:10" x14ac:dyDescent="0.3">
      <c r="A76" t="s">
        <v>43</v>
      </c>
      <c r="B76" t="s">
        <v>22</v>
      </c>
      <c r="C76" s="1">
        <v>44961</v>
      </c>
      <c r="D76" t="s">
        <v>20</v>
      </c>
      <c r="E76" t="s">
        <v>298</v>
      </c>
      <c r="F76" t="s">
        <v>41</v>
      </c>
      <c r="G76">
        <v>2</v>
      </c>
      <c r="H76">
        <v>1</v>
      </c>
      <c r="I76">
        <v>0</v>
      </c>
      <c r="J76" t="s">
        <v>297</v>
      </c>
    </row>
    <row r="77" spans="1:10" x14ac:dyDescent="0.3">
      <c r="A77" t="s">
        <v>43</v>
      </c>
      <c r="B77" t="s">
        <v>23</v>
      </c>
      <c r="C77" s="1" t="s">
        <v>233</v>
      </c>
      <c r="D77" t="s">
        <v>20</v>
      </c>
      <c r="E77" t="s">
        <v>298</v>
      </c>
      <c r="F77" t="s">
        <v>57</v>
      </c>
      <c r="G77">
        <v>0</v>
      </c>
      <c r="H77">
        <v>1</v>
      </c>
      <c r="I77">
        <v>0</v>
      </c>
      <c r="J77" t="s">
        <v>299</v>
      </c>
    </row>
    <row r="78" spans="1:10" x14ac:dyDescent="0.3">
      <c r="A78" t="s">
        <v>43</v>
      </c>
      <c r="B78" t="s">
        <v>155</v>
      </c>
      <c r="C78" s="1">
        <v>45051</v>
      </c>
      <c r="D78" t="s">
        <v>20</v>
      </c>
      <c r="E78" t="s">
        <v>296</v>
      </c>
      <c r="F78" t="s">
        <v>41</v>
      </c>
      <c r="G78">
        <v>1</v>
      </c>
      <c r="H78">
        <v>0</v>
      </c>
      <c r="I78">
        <v>0</v>
      </c>
      <c r="J78" t="s">
        <v>297</v>
      </c>
    </row>
    <row r="79" spans="1:10" x14ac:dyDescent="0.3">
      <c r="A79" t="s">
        <v>43</v>
      </c>
      <c r="B79" t="s">
        <v>27</v>
      </c>
      <c r="C79" s="1">
        <v>45204</v>
      </c>
      <c r="D79" t="s">
        <v>20</v>
      </c>
      <c r="E79" t="s">
        <v>296</v>
      </c>
      <c r="F79" t="s">
        <v>118</v>
      </c>
      <c r="G79">
        <v>4</v>
      </c>
      <c r="H79">
        <v>0</v>
      </c>
      <c r="I79">
        <v>0</v>
      </c>
      <c r="J79" t="s">
        <v>297</v>
      </c>
    </row>
    <row r="80" spans="1:10" x14ac:dyDescent="0.3">
      <c r="A80" t="s">
        <v>43</v>
      </c>
      <c r="B80" t="s">
        <v>36</v>
      </c>
      <c r="C80" s="1" t="s">
        <v>238</v>
      </c>
      <c r="D80" t="s">
        <v>20</v>
      </c>
      <c r="E80" t="s">
        <v>298</v>
      </c>
      <c r="F80" t="s">
        <v>77</v>
      </c>
      <c r="G80">
        <v>4</v>
      </c>
      <c r="H80">
        <v>1</v>
      </c>
      <c r="I80">
        <v>0</v>
      </c>
      <c r="J80" t="s">
        <v>297</v>
      </c>
    </row>
    <row r="81" spans="1:10" x14ac:dyDescent="0.3">
      <c r="A81" t="s">
        <v>43</v>
      </c>
      <c r="B81" t="s">
        <v>31</v>
      </c>
      <c r="C81" s="1" t="s">
        <v>240</v>
      </c>
      <c r="D81" t="s">
        <v>20</v>
      </c>
      <c r="E81" t="s">
        <v>296</v>
      </c>
      <c r="F81" t="s">
        <v>69</v>
      </c>
      <c r="G81">
        <v>0</v>
      </c>
      <c r="H81">
        <v>2</v>
      </c>
      <c r="I81">
        <v>0</v>
      </c>
      <c r="J81" t="s">
        <v>299</v>
      </c>
    </row>
    <row r="82" spans="1:10" x14ac:dyDescent="0.3">
      <c r="A82" t="s">
        <v>43</v>
      </c>
      <c r="B82" t="s">
        <v>117</v>
      </c>
      <c r="C82" s="1" t="s">
        <v>241</v>
      </c>
      <c r="D82" t="s">
        <v>20</v>
      </c>
      <c r="E82" t="s">
        <v>298</v>
      </c>
      <c r="F82" t="s">
        <v>41</v>
      </c>
      <c r="G82">
        <v>0</v>
      </c>
      <c r="H82">
        <v>2</v>
      </c>
      <c r="I82">
        <v>0</v>
      </c>
      <c r="J82" t="s">
        <v>299</v>
      </c>
    </row>
    <row r="83" spans="1:10" x14ac:dyDescent="0.3">
      <c r="A83" t="s">
        <v>43</v>
      </c>
      <c r="B83" t="s">
        <v>39</v>
      </c>
      <c r="C83" s="1">
        <v>44936</v>
      </c>
      <c r="D83" t="s">
        <v>20</v>
      </c>
      <c r="E83" t="s">
        <v>296</v>
      </c>
      <c r="F83" t="s">
        <v>158</v>
      </c>
      <c r="G83">
        <v>0</v>
      </c>
      <c r="H83">
        <v>1</v>
      </c>
      <c r="I83">
        <v>0</v>
      </c>
      <c r="J83" t="s">
        <v>299</v>
      </c>
    </row>
    <row r="84" spans="1:10" x14ac:dyDescent="0.3">
      <c r="A84" t="s">
        <v>43</v>
      </c>
      <c r="B84" t="s">
        <v>23</v>
      </c>
      <c r="C84" s="1">
        <v>45087</v>
      </c>
      <c r="D84" t="s">
        <v>20</v>
      </c>
      <c r="E84" t="s">
        <v>298</v>
      </c>
      <c r="F84" t="s">
        <v>57</v>
      </c>
      <c r="G84">
        <v>2</v>
      </c>
      <c r="H84">
        <v>2</v>
      </c>
      <c r="I84">
        <v>0</v>
      </c>
      <c r="J84" t="s">
        <v>300</v>
      </c>
    </row>
    <row r="85" spans="1:10" x14ac:dyDescent="0.3">
      <c r="A85" t="s">
        <v>43</v>
      </c>
      <c r="B85" t="s">
        <v>117</v>
      </c>
      <c r="C85" s="1" t="s">
        <v>247</v>
      </c>
      <c r="D85" t="s">
        <v>20</v>
      </c>
      <c r="E85" t="s">
        <v>296</v>
      </c>
      <c r="F85" t="s">
        <v>158</v>
      </c>
      <c r="G85">
        <v>2</v>
      </c>
      <c r="H85">
        <v>1</v>
      </c>
      <c r="I85">
        <v>0</v>
      </c>
      <c r="J85" t="s">
        <v>297</v>
      </c>
    </row>
    <row r="86" spans="1:10" x14ac:dyDescent="0.3">
      <c r="A86" t="s">
        <v>43</v>
      </c>
      <c r="B86" t="s">
        <v>26</v>
      </c>
      <c r="C86" s="1" t="s">
        <v>251</v>
      </c>
      <c r="D86" t="s">
        <v>20</v>
      </c>
      <c r="E86" t="s">
        <v>296</v>
      </c>
      <c r="F86" t="s">
        <v>242</v>
      </c>
      <c r="G86">
        <v>2</v>
      </c>
      <c r="H86">
        <v>1</v>
      </c>
      <c r="I86">
        <v>0</v>
      </c>
      <c r="J86" t="s">
        <v>297</v>
      </c>
    </row>
    <row r="87" spans="1:10" x14ac:dyDescent="0.3">
      <c r="A87" t="s">
        <v>43</v>
      </c>
      <c r="B87" t="s">
        <v>22</v>
      </c>
      <c r="C87" s="1">
        <v>45057</v>
      </c>
      <c r="D87" t="s">
        <v>20</v>
      </c>
      <c r="E87" t="s">
        <v>298</v>
      </c>
      <c r="F87" t="s">
        <v>41</v>
      </c>
      <c r="G87">
        <v>2</v>
      </c>
      <c r="H87">
        <v>1</v>
      </c>
      <c r="I87">
        <v>0</v>
      </c>
      <c r="J87" t="s">
        <v>297</v>
      </c>
    </row>
    <row r="88" spans="1:10" x14ac:dyDescent="0.3">
      <c r="A88" t="s">
        <v>43</v>
      </c>
      <c r="B88" t="s">
        <v>155</v>
      </c>
      <c r="C88" s="1">
        <v>45271</v>
      </c>
      <c r="D88" t="s">
        <v>20</v>
      </c>
      <c r="E88" t="s">
        <v>296</v>
      </c>
      <c r="F88" t="s">
        <v>162</v>
      </c>
      <c r="G88">
        <v>6</v>
      </c>
      <c r="H88">
        <v>2</v>
      </c>
      <c r="I88">
        <v>0</v>
      </c>
      <c r="J88" t="s">
        <v>297</v>
      </c>
    </row>
    <row r="89" spans="1:10" x14ac:dyDescent="0.3">
      <c r="A89" t="s">
        <v>43</v>
      </c>
      <c r="B89" t="s">
        <v>27</v>
      </c>
      <c r="C89" s="1" t="s">
        <v>255</v>
      </c>
      <c r="D89" t="s">
        <v>20</v>
      </c>
      <c r="E89" t="s">
        <v>298</v>
      </c>
      <c r="F89" t="s">
        <v>243</v>
      </c>
      <c r="G89">
        <v>3</v>
      </c>
      <c r="H89">
        <v>0</v>
      </c>
      <c r="I89">
        <v>0</v>
      </c>
      <c r="J89" t="s">
        <v>297</v>
      </c>
    </row>
    <row r="90" spans="1:10" x14ac:dyDescent="0.3">
      <c r="A90" t="s">
        <v>43</v>
      </c>
      <c r="B90" t="s">
        <v>44</v>
      </c>
      <c r="C90" s="1" t="s">
        <v>259</v>
      </c>
      <c r="D90" t="s">
        <v>20</v>
      </c>
      <c r="E90" t="s">
        <v>296</v>
      </c>
      <c r="F90" t="s">
        <v>41</v>
      </c>
      <c r="G90">
        <v>3</v>
      </c>
      <c r="H90">
        <v>0</v>
      </c>
      <c r="I90">
        <v>0</v>
      </c>
      <c r="J90" t="s">
        <v>297</v>
      </c>
    </row>
    <row r="91" spans="1:10" x14ac:dyDescent="0.3">
      <c r="A91" t="s">
        <v>43</v>
      </c>
      <c r="B91" t="s">
        <v>31</v>
      </c>
      <c r="C91" s="1">
        <v>45211</v>
      </c>
      <c r="D91" t="s">
        <v>20</v>
      </c>
      <c r="E91" t="s">
        <v>296</v>
      </c>
      <c r="F91" t="s">
        <v>158</v>
      </c>
      <c r="G91">
        <v>4</v>
      </c>
      <c r="H91">
        <v>1</v>
      </c>
      <c r="I91">
        <v>0</v>
      </c>
      <c r="J91" t="s">
        <v>297</v>
      </c>
    </row>
    <row r="92" spans="1:10" x14ac:dyDescent="0.3">
      <c r="A92" t="s">
        <v>43</v>
      </c>
      <c r="B92" t="s">
        <v>32</v>
      </c>
      <c r="C92" s="1" t="s">
        <v>261</v>
      </c>
      <c r="D92" t="s">
        <v>20</v>
      </c>
      <c r="E92" t="s">
        <v>298</v>
      </c>
      <c r="F92" t="s">
        <v>157</v>
      </c>
      <c r="G92">
        <v>0</v>
      </c>
      <c r="H92">
        <v>1</v>
      </c>
      <c r="I92">
        <v>0</v>
      </c>
      <c r="J92" t="s">
        <v>299</v>
      </c>
    </row>
    <row r="93" spans="1:10" x14ac:dyDescent="0.3">
      <c r="A93" t="s">
        <v>43</v>
      </c>
      <c r="B93" t="s">
        <v>36</v>
      </c>
      <c r="C93" s="1" t="s">
        <v>264</v>
      </c>
      <c r="D93" t="s">
        <v>20</v>
      </c>
      <c r="E93" t="s">
        <v>298</v>
      </c>
      <c r="F93" t="s">
        <v>41</v>
      </c>
      <c r="G93">
        <v>2</v>
      </c>
      <c r="H93">
        <v>1</v>
      </c>
      <c r="I93">
        <v>0</v>
      </c>
      <c r="J93" t="s">
        <v>297</v>
      </c>
    </row>
    <row r="94" spans="1:10" x14ac:dyDescent="0.3">
      <c r="A94" t="s">
        <v>43</v>
      </c>
      <c r="B94" t="s">
        <v>39</v>
      </c>
      <c r="C94" s="1" t="s">
        <v>267</v>
      </c>
      <c r="D94" t="s">
        <v>20</v>
      </c>
      <c r="E94" t="s">
        <v>298</v>
      </c>
      <c r="F94" t="s">
        <v>37</v>
      </c>
      <c r="G94">
        <v>2</v>
      </c>
      <c r="H94">
        <v>0</v>
      </c>
      <c r="I94">
        <v>0</v>
      </c>
      <c r="J94" t="s">
        <v>297</v>
      </c>
    </row>
    <row r="95" spans="1:10" x14ac:dyDescent="0.3">
      <c r="A95" t="s">
        <v>43</v>
      </c>
      <c r="B95" t="s">
        <v>44</v>
      </c>
      <c r="C95" s="1">
        <v>45384</v>
      </c>
      <c r="D95" t="s">
        <v>20</v>
      </c>
      <c r="E95" t="s">
        <v>296</v>
      </c>
      <c r="F95" t="s">
        <v>121</v>
      </c>
      <c r="G95">
        <v>1</v>
      </c>
      <c r="H95">
        <v>2</v>
      </c>
      <c r="I95">
        <v>0</v>
      </c>
      <c r="J95" t="s">
        <v>299</v>
      </c>
    </row>
    <row r="96" spans="1:10" x14ac:dyDescent="0.3">
      <c r="A96" t="s">
        <v>43</v>
      </c>
      <c r="B96" t="s">
        <v>23</v>
      </c>
      <c r="C96" s="1" t="s">
        <v>269</v>
      </c>
      <c r="D96" t="s">
        <v>20</v>
      </c>
      <c r="E96" t="s">
        <v>296</v>
      </c>
      <c r="F96" t="s">
        <v>158</v>
      </c>
      <c r="G96">
        <v>3</v>
      </c>
      <c r="H96">
        <v>1</v>
      </c>
      <c r="I96">
        <v>0</v>
      </c>
      <c r="J96" t="s">
        <v>297</v>
      </c>
    </row>
    <row r="97" spans="1:10" x14ac:dyDescent="0.3">
      <c r="A97" t="s">
        <v>43</v>
      </c>
      <c r="B97" t="s">
        <v>32</v>
      </c>
      <c r="C97" s="1">
        <v>45354</v>
      </c>
      <c r="D97" t="s">
        <v>20</v>
      </c>
      <c r="E97" t="s">
        <v>296</v>
      </c>
      <c r="F97" t="s">
        <v>158</v>
      </c>
      <c r="G97">
        <v>1</v>
      </c>
      <c r="H97">
        <v>0</v>
      </c>
      <c r="I97">
        <v>0</v>
      </c>
      <c r="J97" t="s">
        <v>297</v>
      </c>
    </row>
    <row r="98" spans="1:10" x14ac:dyDescent="0.3">
      <c r="A98" t="s">
        <v>43</v>
      </c>
      <c r="B98" t="s">
        <v>31</v>
      </c>
      <c r="C98" s="1" t="s">
        <v>272</v>
      </c>
      <c r="D98" t="s">
        <v>20</v>
      </c>
      <c r="E98" t="s">
        <v>298</v>
      </c>
      <c r="F98" t="s">
        <v>29</v>
      </c>
      <c r="G98">
        <v>1</v>
      </c>
      <c r="H98">
        <v>3</v>
      </c>
      <c r="I98">
        <v>0</v>
      </c>
      <c r="J98" t="s">
        <v>299</v>
      </c>
    </row>
    <row r="99" spans="1:10" x14ac:dyDescent="0.3">
      <c r="A99" t="s">
        <v>43</v>
      </c>
      <c r="B99" t="s">
        <v>117</v>
      </c>
      <c r="C99" s="1" t="s">
        <v>276</v>
      </c>
      <c r="D99" t="s">
        <v>20</v>
      </c>
      <c r="E99" t="s">
        <v>298</v>
      </c>
      <c r="F99" t="s">
        <v>116</v>
      </c>
      <c r="G99">
        <v>3</v>
      </c>
      <c r="H99">
        <v>1</v>
      </c>
      <c r="I99">
        <v>0</v>
      </c>
      <c r="J99" t="s">
        <v>297</v>
      </c>
    </row>
    <row r="100" spans="1:10" x14ac:dyDescent="0.3">
      <c r="A100" t="s">
        <v>43</v>
      </c>
      <c r="B100" t="s">
        <v>26</v>
      </c>
      <c r="C100" s="1" t="s">
        <v>280</v>
      </c>
      <c r="D100" t="s">
        <v>20</v>
      </c>
      <c r="E100" t="s">
        <v>296</v>
      </c>
      <c r="F100" t="s">
        <v>41</v>
      </c>
      <c r="G100">
        <v>5</v>
      </c>
      <c r="H100">
        <v>0</v>
      </c>
      <c r="I100">
        <v>0</v>
      </c>
      <c r="J100" t="s">
        <v>297</v>
      </c>
    </row>
    <row r="101" spans="1:10" x14ac:dyDescent="0.3">
      <c r="A101" t="s">
        <v>43</v>
      </c>
      <c r="B101" t="s">
        <v>155</v>
      </c>
      <c r="C101" s="1" t="s">
        <v>284</v>
      </c>
      <c r="D101" t="s">
        <v>20</v>
      </c>
      <c r="E101" t="s">
        <v>298</v>
      </c>
      <c r="F101" t="s">
        <v>158</v>
      </c>
      <c r="G101">
        <v>3</v>
      </c>
      <c r="H101">
        <v>0</v>
      </c>
      <c r="I101">
        <v>0</v>
      </c>
      <c r="J101" t="s">
        <v>297</v>
      </c>
    </row>
    <row r="102" spans="1:10" x14ac:dyDescent="0.3">
      <c r="A102" t="s">
        <v>43</v>
      </c>
      <c r="B102" t="s">
        <v>36</v>
      </c>
      <c r="C102" s="1" t="s">
        <v>285</v>
      </c>
      <c r="D102" t="s">
        <v>20</v>
      </c>
      <c r="E102" t="s">
        <v>296</v>
      </c>
      <c r="F102" t="s">
        <v>77</v>
      </c>
      <c r="G102">
        <v>1</v>
      </c>
      <c r="H102">
        <v>1</v>
      </c>
      <c r="I102">
        <v>0</v>
      </c>
      <c r="J102" t="s">
        <v>300</v>
      </c>
    </row>
    <row r="103" spans="1:10" x14ac:dyDescent="0.3">
      <c r="A103" t="s">
        <v>43</v>
      </c>
      <c r="B103" t="s">
        <v>22</v>
      </c>
      <c r="C103" s="1">
        <v>45417</v>
      </c>
      <c r="D103" t="s">
        <v>279</v>
      </c>
      <c r="E103" t="s">
        <v>298</v>
      </c>
      <c r="F103" t="s">
        <v>244</v>
      </c>
      <c r="G103" t="s">
        <v>95</v>
      </c>
      <c r="H103" t="s">
        <v>95</v>
      </c>
      <c r="I103">
        <v>0</v>
      </c>
      <c r="J103" t="s">
        <v>300</v>
      </c>
    </row>
    <row r="104" spans="1:10" x14ac:dyDescent="0.3">
      <c r="A104" t="s">
        <v>43</v>
      </c>
      <c r="B104" t="s">
        <v>27</v>
      </c>
      <c r="C104" s="1" t="s">
        <v>287</v>
      </c>
      <c r="D104" t="s">
        <v>279</v>
      </c>
      <c r="E104" t="s">
        <v>296</v>
      </c>
      <c r="F104" t="s">
        <v>41</v>
      </c>
      <c r="G104" t="s">
        <v>95</v>
      </c>
      <c r="H104" t="s">
        <v>95</v>
      </c>
      <c r="I104">
        <v>0</v>
      </c>
      <c r="J10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match_results</vt:lpstr>
      <vt:lpstr>arsenal_original</vt:lpstr>
      <vt:lpstr>arsenal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zafar</dc:creator>
  <cp:lastModifiedBy>Zafar, Taha</cp:lastModifiedBy>
  <dcterms:created xsi:type="dcterms:W3CDTF">2015-06-05T18:17:20Z</dcterms:created>
  <dcterms:modified xsi:type="dcterms:W3CDTF">2024-06-03T07:59:31Z</dcterms:modified>
</cp:coreProperties>
</file>