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<sst xmlns="http://schemas.openxmlformats.org/spreadsheetml/2006/main" count="112" uniqueCount="112">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</sst>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E90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N4" activeCellId="0" sqref="AN4"/>
    </sheetView>
  </sheetViews>
  <sheetFormatPr defaultRowHeight="15"/>
  <cols>
    <col collapsed="false" hidden="false" max="1" min="1" style="1" width="23.0816326530612"/>
    <col collapsed="false" hidden="false" max="6" min="2" style="2" width="11.0714285714286"/>
    <col collapsed="false" hidden="false" max="8" min="7" style="3" width="11.0714285714286"/>
    <col collapsed="false" hidden="false" max="10" min="9" style="2" width="11.0714285714286"/>
    <col collapsed="false" hidden="false" max="11" min="11" style="3" width="11.0714285714286"/>
    <col collapsed="false" hidden="false" max="12" min="12" style="4" width="11.0714285714286"/>
    <col collapsed="false" hidden="false" max="13" min="13" style="5" width="11.0714285714286"/>
    <col collapsed="false" hidden="false" max="14" min="14" style="6" width="11.0714285714286"/>
    <col collapsed="false" hidden="false" max="25" min="15" style="7" width="11.0714285714286"/>
    <col collapsed="false" hidden="false" max="26" min="26" style="8" width="11.0714285714286"/>
    <col collapsed="false" hidden="false" max="29" min="27" style="5" width="11.0714285714286"/>
    <col collapsed="false" hidden="false" max="30" min="30" style="9" width="10.3928571428571"/>
    <col collapsed="false" hidden="false" max="33" min="31" style="6" width="10.3928571428571"/>
    <col collapsed="false" hidden="false" max="34" min="34" style="10" width="10.3928571428571"/>
    <col collapsed="false" hidden="false" max="36" min="35" style="6" width="10.3928571428571"/>
    <col collapsed="false" hidden="false" max="37" min="37" style="5" width="10.3928571428571"/>
    <col collapsed="false" hidden="false" max="38" min="38" style="5" width="15.3877551020408"/>
    <col collapsed="false" hidden="false" max="39" min="39" style="11" width="24.8367346938776"/>
    <col collapsed="false" hidden="false" max="40" min="40" style="0" width="10.1224489795918"/>
    <col collapsed="false" hidden="false" max="1025" min="41" style="0" width="8.23469387755102"/>
  </cols>
  <sheetData>
    <row r="1" s="15" customFormat="true" ht="15" hidden="false" customHeight="false" outlineLevel="0" collapsed="false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3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4"/>
    </row>
    <row r="2" customFormat="false" ht="15" hidden="false" customHeight="false" outlineLevel="0" collapsed="false">
      <c r="A2" s="16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7" t="n">
        <v>5</v>
      </c>
      <c r="G2" s="17" t="n">
        <v>5</v>
      </c>
      <c r="H2" s="17" t="n">
        <v>0</v>
      </c>
      <c r="I2" s="2" t="n">
        <v>5</v>
      </c>
      <c r="J2" s="2" t="n">
        <v>0</v>
      </c>
      <c r="K2" s="17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8" t="n">
        <v>0</v>
      </c>
      <c r="V2" s="7" t="n">
        <v>5</v>
      </c>
      <c r="W2" s="18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9" t="n">
        <v>36.5</v>
      </c>
      <c r="AC2" s="5" t="n">
        <f aca="false">(AB2/50)*15 + 1.302</f>
        <v>12.252</v>
      </c>
      <c r="AD2" s="9" t="n">
        <f aca="false">(28/30)*15 + 0.5</f>
        <v>14.5</v>
      </c>
      <c r="AE2" s="6" t="n">
        <v>5</v>
      </c>
      <c r="AH2" s="20" t="n">
        <v>5</v>
      </c>
      <c r="AK2" s="5" t="n">
        <f aca="false">AE2+AF2+AG2+AI2+AJ2+AH2</f>
        <v>10</v>
      </c>
      <c r="AL2" s="0"/>
      <c r="AM2" s="11" t="n">
        <f aca="false">AL2+AK2+AD2+AC2+AA2+M2+(N2/2)</f>
        <v>51.702</v>
      </c>
    </row>
    <row r="3" customFormat="false" ht="15" hidden="false" customHeight="false" outlineLevel="0" collapsed="false">
      <c r="A3" s="16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7" t="n">
        <v>5</v>
      </c>
      <c r="G3" s="17" t="n">
        <v>0</v>
      </c>
      <c r="H3" s="3" t="n">
        <v>5</v>
      </c>
      <c r="I3" s="2" t="n">
        <v>5</v>
      </c>
      <c r="J3" s="2" t="n">
        <v>0</v>
      </c>
      <c r="K3" s="17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1" t="n">
        <v>4.5</v>
      </c>
      <c r="V3" s="7" t="n">
        <v>4.333333333</v>
      </c>
      <c r="W3" s="21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9" t="n">
        <v>30.33</v>
      </c>
      <c r="AC3" s="5" t="n">
        <f aca="false">(AB3/50)*15 + 1.302</f>
        <v>10.401</v>
      </c>
      <c r="AD3" s="9" t="n">
        <f aca="false">(23/30)*15 + 0.5</f>
        <v>12</v>
      </c>
      <c r="AE3" s="6" t="n">
        <v>5</v>
      </c>
      <c r="AH3" s="10" t="n">
        <v>5</v>
      </c>
      <c r="AK3" s="5" t="n">
        <f aca="false">AE3+AF3+AG3+AI3+AJ3+AH3</f>
        <v>10</v>
      </c>
      <c r="AL3" s="0"/>
      <c r="AM3" s="11" t="n">
        <f aca="false">AL3+AK3+AD3+AC3+AA3+M3+(N3/2)</f>
        <v>49.23433333325</v>
      </c>
    </row>
    <row r="4" customFormat="false" ht="15" hidden="false" customHeight="false" outlineLevel="0" collapsed="false">
      <c r="A4" s="16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7" t="n">
        <v>5</v>
      </c>
      <c r="G4" s="17" t="n">
        <v>5</v>
      </c>
      <c r="H4" s="3" t="n">
        <v>5</v>
      </c>
      <c r="I4" s="2" t="n">
        <v>5</v>
      </c>
      <c r="J4" s="2" t="n">
        <v>5</v>
      </c>
      <c r="K4" s="17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8" t="n">
        <v>0</v>
      </c>
      <c r="V4" s="7" t="n">
        <v>0</v>
      </c>
      <c r="W4" s="21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9" t="n">
        <v>34.5</v>
      </c>
      <c r="AC4" s="5" t="n">
        <f aca="false">(AB4/50)*15 + 1.302</f>
        <v>11.652</v>
      </c>
      <c r="AD4" s="9" t="n">
        <f aca="false">(29/30)*15  + 0.5</f>
        <v>15</v>
      </c>
      <c r="AE4" s="6" t="n">
        <v>5</v>
      </c>
      <c r="AH4" s="20" t="n">
        <v>5</v>
      </c>
      <c r="AK4" s="5" t="n">
        <f aca="false">AE4+AF4+AG4+AI4+AJ4+AH4</f>
        <v>10</v>
      </c>
      <c r="AL4" s="5" t="n">
        <v>10</v>
      </c>
      <c r="AM4" s="11" t="n">
        <f aca="false">AL4+AK4+AD4+AC4+AA4+M4+(N4/2)</f>
        <v>67.352</v>
      </c>
    </row>
    <row r="5" customFormat="false" ht="15" hidden="false" customHeight="false" outlineLevel="0" collapsed="false">
      <c r="A5" s="16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7" t="n">
        <v>5</v>
      </c>
      <c r="G5" s="17" t="n">
        <v>0</v>
      </c>
      <c r="H5" s="3" t="n">
        <v>5</v>
      </c>
      <c r="I5" s="2" t="n">
        <v>5</v>
      </c>
      <c r="J5" s="2" t="n">
        <v>0</v>
      </c>
      <c r="K5" s="17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1" t="n">
        <v>4.5</v>
      </c>
      <c r="V5" s="7" t="n">
        <v>4.333333333</v>
      </c>
      <c r="W5" s="21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9" t="n">
        <v>33.16</v>
      </c>
      <c r="AC5" s="5" t="n">
        <f aca="false">(AB5/50)*15 + 1.302</f>
        <v>11.25</v>
      </c>
      <c r="AD5" s="9" t="n">
        <f aca="false">(23/30)*15  + 0.5</f>
        <v>12</v>
      </c>
      <c r="AE5" s="6" t="n">
        <v>5</v>
      </c>
      <c r="AH5" s="10" t="n">
        <v>5</v>
      </c>
      <c r="AK5" s="5" t="n">
        <f aca="false">AE5+AF5+AG5+AI5+AJ5+AH5</f>
        <v>10</v>
      </c>
      <c r="AL5" s="0"/>
      <c r="AM5" s="11" t="n">
        <f aca="false">AL5+AK5+AD5+AC5+AA5+M5+(N5/2)</f>
        <v>50.33333333325</v>
      </c>
    </row>
    <row r="6" customFormat="false" ht="15" hidden="false" customHeight="false" outlineLevel="0" collapsed="false">
      <c r="A6" s="16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7" t="n">
        <v>0</v>
      </c>
      <c r="G6" s="17" t="n">
        <v>5</v>
      </c>
      <c r="H6" s="3" t="n">
        <v>5</v>
      </c>
      <c r="I6" s="2" t="n">
        <v>5</v>
      </c>
      <c r="J6" s="2" t="n">
        <v>0</v>
      </c>
      <c r="K6" s="17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1" t="n">
        <v>5</v>
      </c>
      <c r="V6" s="7" t="n">
        <v>4.166666667</v>
      </c>
      <c r="W6" s="21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9" t="n">
        <v>37.66</v>
      </c>
      <c r="AC6" s="5" t="n">
        <f aca="false">(AB6/50)*15 + 1.302</f>
        <v>12.6</v>
      </c>
      <c r="AD6" s="9" t="n">
        <f aca="false">(28/30)*15 + 0.5</f>
        <v>14.5</v>
      </c>
      <c r="AE6" s="6" t="n">
        <v>0</v>
      </c>
      <c r="AH6" s="20" t="n">
        <v>0</v>
      </c>
      <c r="AK6" s="5" t="n">
        <f aca="false">AE6+AF6+AG6+AI6+AJ6+AH6</f>
        <v>0</v>
      </c>
      <c r="AL6" s="0"/>
      <c r="AM6" s="11" t="n">
        <f aca="false">AL6+AK6+AD6+AC6+AA6+M6+(N6/2)</f>
        <v>43.39166666675</v>
      </c>
    </row>
    <row r="7" customFormat="false" ht="15" hidden="false" customHeight="false" outlineLevel="0" collapsed="false">
      <c r="A7" s="16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7" t="n">
        <v>5</v>
      </c>
      <c r="G7" s="17" t="n">
        <v>5</v>
      </c>
      <c r="H7" s="3" t="n">
        <v>5</v>
      </c>
      <c r="I7" s="2" t="n">
        <v>0</v>
      </c>
      <c r="J7" s="2" t="n">
        <v>0</v>
      </c>
      <c r="K7" s="17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1" t="n">
        <v>4</v>
      </c>
      <c r="V7" s="7" t="n">
        <v>4.166666667</v>
      </c>
      <c r="W7" s="21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2" t="n">
        <v>37.33</v>
      </c>
      <c r="AC7" s="5" t="n">
        <f aca="false">(AB7/50)*15 + 1.302</f>
        <v>12.501</v>
      </c>
      <c r="AD7" s="9" t="n">
        <f aca="false">(27/30)*15 + 0.5</f>
        <v>14</v>
      </c>
      <c r="AE7" s="6" t="n">
        <v>5</v>
      </c>
      <c r="AH7" s="20" t="n">
        <v>5</v>
      </c>
      <c r="AK7" s="5" t="n">
        <f aca="false">AE7+AF7+AG7+AI7+AJ7+AH7</f>
        <v>10</v>
      </c>
      <c r="AL7" s="0"/>
      <c r="AM7" s="11" t="n">
        <f aca="false">AL7+AK7+AD7+AC7+AA7+M7+(N7/2)</f>
        <v>55.54266666675</v>
      </c>
    </row>
    <row r="8" customFormat="false" ht="15" hidden="false" customHeight="false" outlineLevel="0" collapsed="false">
      <c r="A8" s="16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7" t="n">
        <v>5</v>
      </c>
      <c r="G8" s="17" t="n">
        <v>5</v>
      </c>
      <c r="H8" s="3" t="n">
        <v>5</v>
      </c>
      <c r="I8" s="2" t="n">
        <v>0</v>
      </c>
      <c r="J8" s="2" t="n">
        <v>0</v>
      </c>
      <c r="K8" s="17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1" t="n">
        <v>5</v>
      </c>
      <c r="V8" s="7" t="n">
        <v>4.333333333</v>
      </c>
      <c r="W8" s="21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9" t="n">
        <v>44.5</v>
      </c>
      <c r="AC8" s="5" t="n">
        <f aca="false">(AB8/50)*15 + 1.302</f>
        <v>14.652</v>
      </c>
      <c r="AD8" s="23" t="n">
        <v>0</v>
      </c>
      <c r="AE8" s="6" t="n">
        <v>5</v>
      </c>
      <c r="AH8" s="10" t="n">
        <v>5</v>
      </c>
      <c r="AK8" s="5" t="n">
        <f aca="false">AE8+AF8+AG8+AI8+AJ8+AH8</f>
        <v>10</v>
      </c>
      <c r="AL8" s="0"/>
      <c r="AM8" s="11" t="n">
        <f aca="false">AL8+AK8+AD8+AC8+AA8+M8+(N8/2)</f>
        <v>45.302</v>
      </c>
    </row>
    <row r="9" customFormat="false" ht="15" hidden="false" customHeight="false" outlineLevel="0" collapsed="false">
      <c r="A9" s="16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7" t="n">
        <v>0</v>
      </c>
      <c r="G9" s="17" t="n">
        <v>0</v>
      </c>
      <c r="H9" s="17" t="n">
        <v>0</v>
      </c>
      <c r="I9" s="2" t="n">
        <v>0</v>
      </c>
      <c r="J9" s="2" t="n">
        <v>0</v>
      </c>
      <c r="K9" s="17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8" t="n">
        <v>0</v>
      </c>
      <c r="V9" s="7" t="n">
        <v>0</v>
      </c>
      <c r="W9" s="18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9" t="n">
        <v>35.83</v>
      </c>
      <c r="AC9" s="5" t="n">
        <f aca="false">(AB9/50)*15 + 1.302</f>
        <v>12.051</v>
      </c>
      <c r="AD9" s="23" t="n">
        <v>0</v>
      </c>
      <c r="AE9" s="6" t="n">
        <v>0</v>
      </c>
      <c r="AH9" s="20" t="n">
        <v>0</v>
      </c>
      <c r="AK9" s="5" t="n">
        <f aca="false">AE9+AF9+AG9+AI9+AJ9+AH9</f>
        <v>0</v>
      </c>
      <c r="AL9" s="0"/>
      <c r="AM9" s="11" t="n">
        <f aca="false">AL9+AK9+AD9+AC9+AA9+M9+(N9/2)</f>
        <v>23.201</v>
      </c>
    </row>
    <row r="10" customFormat="false" ht="15" hidden="false" customHeight="false" outlineLevel="0" collapsed="false">
      <c r="A10" s="16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7" t="n">
        <v>5</v>
      </c>
      <c r="G10" s="17" t="n">
        <v>5</v>
      </c>
      <c r="H10" s="3" t="n">
        <v>5</v>
      </c>
      <c r="I10" s="2" t="n">
        <v>5</v>
      </c>
      <c r="J10" s="2" t="n">
        <v>5</v>
      </c>
      <c r="K10" s="17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1" t="n">
        <v>5</v>
      </c>
      <c r="V10" s="7" t="n">
        <v>0</v>
      </c>
      <c r="W10" s="21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9" t="n">
        <v>44.83</v>
      </c>
      <c r="AC10" s="5" t="n">
        <f aca="false">(AB10/50)*15 + 1.302</f>
        <v>14.751</v>
      </c>
      <c r="AD10" s="9" t="n">
        <f aca="false">(28/30)*15 + 0.5</f>
        <v>14.5</v>
      </c>
      <c r="AE10" s="6" t="n">
        <v>5</v>
      </c>
      <c r="AH10" s="10" t="n">
        <v>5</v>
      </c>
      <c r="AK10" s="5" t="n">
        <f aca="false">AE10+AF10+AG10+AI10+AJ10+AH10</f>
        <v>10</v>
      </c>
      <c r="AL10" s="5" t="n">
        <v>10</v>
      </c>
      <c r="AM10" s="11" t="n">
        <f aca="false">AL10+AK10+AD10+AC10+AA10+M10+(N10/2)</f>
        <v>69.926</v>
      </c>
    </row>
    <row r="11" customFormat="false" ht="15" hidden="false" customHeight="false" outlineLevel="0" collapsed="false">
      <c r="A11" s="16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7" t="n">
        <v>5</v>
      </c>
      <c r="G11" s="17" t="n">
        <v>5</v>
      </c>
      <c r="H11" s="3" t="n">
        <v>5</v>
      </c>
      <c r="I11" s="2" t="n">
        <v>5</v>
      </c>
      <c r="J11" s="2" t="n">
        <v>5</v>
      </c>
      <c r="K11" s="17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1" t="n">
        <v>5</v>
      </c>
      <c r="V11" s="7" t="n">
        <v>4</v>
      </c>
      <c r="W11" s="21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9" t="n">
        <v>44.5</v>
      </c>
      <c r="AC11" s="5" t="n">
        <f aca="false">(AB11/50)*15 + 1.302</f>
        <v>14.652</v>
      </c>
      <c r="AD11" s="9" t="n">
        <f aca="false">(25/30)*15 + 0.5</f>
        <v>13</v>
      </c>
      <c r="AE11" s="6" t="n">
        <v>5</v>
      </c>
      <c r="AH11" s="10" t="n">
        <v>5</v>
      </c>
      <c r="AK11" s="5" t="n">
        <f aca="false">AE11+AF11+AG11+AI11+AJ11+AH11</f>
        <v>10</v>
      </c>
      <c r="AL11" s="5" t="n">
        <v>10</v>
      </c>
      <c r="AM11" s="11" t="n">
        <f aca="false">AL11+AK11+AD11+AC11+AA11+M11+(N11/2)</f>
        <v>68.652</v>
      </c>
    </row>
    <row r="12" customFormat="false" ht="15" hidden="false" customHeight="false" outlineLevel="0" collapsed="false">
      <c r="A12" s="16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7" t="n">
        <v>5</v>
      </c>
      <c r="G12" s="17" t="n">
        <v>5</v>
      </c>
      <c r="H12" s="17" t="n">
        <v>0</v>
      </c>
      <c r="I12" s="2" t="n">
        <v>3</v>
      </c>
      <c r="J12" s="2" t="n">
        <v>5</v>
      </c>
      <c r="K12" s="17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8" t="n">
        <v>0</v>
      </c>
      <c r="V12" s="7" t="n">
        <v>3.666666667</v>
      </c>
      <c r="W12" s="21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9" t="n">
        <v>30</v>
      </c>
      <c r="AC12" s="5" t="n">
        <f aca="false">(AB12/50)*15 + 1.302</f>
        <v>10.302</v>
      </c>
      <c r="AD12" s="9" t="n">
        <f aca="false">(25/30)*15 + 0.5</f>
        <v>13</v>
      </c>
      <c r="AE12" s="6" t="n">
        <v>5</v>
      </c>
      <c r="AH12" s="10" t="n">
        <v>5</v>
      </c>
      <c r="AK12" s="5" t="n">
        <f aca="false">AE12+AF12+AG12+AI12+AJ12+AH12</f>
        <v>10</v>
      </c>
      <c r="AL12" s="5" t="n">
        <v>10</v>
      </c>
      <c r="AM12" s="11" t="n">
        <f aca="false">AL12+AK12+AD12+AC12+AA12+M12+(N12/2)</f>
        <v>60.59366666675</v>
      </c>
    </row>
    <row r="13" customFormat="false" ht="15" hidden="false" customHeight="false" outlineLevel="0" collapsed="false">
      <c r="A13" s="16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7" t="n">
        <v>5</v>
      </c>
      <c r="G13" s="17" t="n">
        <v>5</v>
      </c>
      <c r="H13" s="3" t="n">
        <v>5</v>
      </c>
      <c r="I13" s="2" t="n">
        <v>3</v>
      </c>
      <c r="J13" s="2" t="n">
        <v>0</v>
      </c>
      <c r="K13" s="17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1" t="n">
        <v>4</v>
      </c>
      <c r="V13" s="7" t="n">
        <v>4.666666667</v>
      </c>
      <c r="W13" s="21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9" t="n">
        <v>40.5</v>
      </c>
      <c r="AC13" s="5" t="n">
        <f aca="false">(AB13/50)*15 + 1.302</f>
        <v>13.452</v>
      </c>
      <c r="AD13" s="9" t="n">
        <f aca="false">(27/30)*15 + 0.5</f>
        <v>14</v>
      </c>
      <c r="AE13" s="6" t="n">
        <v>5</v>
      </c>
      <c r="AH13" s="10" t="n">
        <v>5</v>
      </c>
      <c r="AK13" s="5" t="n">
        <f aca="false">AE13+AF13+AG13+AI13+AJ13+AH13</f>
        <v>10</v>
      </c>
      <c r="AL13" s="0"/>
      <c r="AM13" s="11" t="n">
        <f aca="false">AL13+AK13+AD13+AC13+AA13+M13+(N13/2)</f>
        <v>56.91866666675</v>
      </c>
    </row>
    <row r="14" customFormat="false" ht="15" hidden="false" customHeight="false" outlineLevel="0" collapsed="false">
      <c r="A14" s="16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7" t="n">
        <v>5</v>
      </c>
      <c r="G14" s="17" t="n">
        <v>5</v>
      </c>
      <c r="H14" s="3" t="n">
        <v>5</v>
      </c>
      <c r="I14" s="2" t="n">
        <v>5</v>
      </c>
      <c r="J14" s="2" t="n">
        <v>5</v>
      </c>
      <c r="K14" s="17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8" t="n">
        <v>0</v>
      </c>
      <c r="V14" s="7" t="n">
        <v>4.666666667</v>
      </c>
      <c r="W14" s="21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9" t="n">
        <v>34.83</v>
      </c>
      <c r="AC14" s="5" t="n">
        <f aca="false">(AB14/50)*15 + 1.302</f>
        <v>11.751</v>
      </c>
      <c r="AD14" s="9" t="n">
        <f aca="false">(28/30)*15 + 0.5</f>
        <v>14.5</v>
      </c>
      <c r="AE14" s="6" t="n">
        <v>5</v>
      </c>
      <c r="AH14" s="20" t="n">
        <v>5</v>
      </c>
      <c r="AK14" s="5" t="n">
        <f aca="false">AE14+AF14+AG14+AI14+AJ14+AH14</f>
        <v>10</v>
      </c>
      <c r="AL14" s="5" t="n">
        <v>10</v>
      </c>
      <c r="AM14" s="11" t="n">
        <f aca="false">AL14+AK14+AD14+AC14+AA14+M14+(N14/2)</f>
        <v>67.59266666675</v>
      </c>
    </row>
    <row r="15" customFormat="false" ht="15" hidden="false" customHeight="false" outlineLevel="0" collapsed="false">
      <c r="A15" s="16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7" t="n">
        <v>5</v>
      </c>
      <c r="G15" s="17" t="n">
        <v>5</v>
      </c>
      <c r="H15" s="3" t="n">
        <v>5</v>
      </c>
      <c r="I15" s="2" t="n">
        <v>5</v>
      </c>
      <c r="J15" s="2" t="n">
        <v>5</v>
      </c>
      <c r="K15" s="3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1" t="n">
        <v>4.5</v>
      </c>
      <c r="V15" s="7" t="n">
        <v>4</v>
      </c>
      <c r="W15" s="21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9" t="n">
        <v>31.83</v>
      </c>
      <c r="AC15" s="5" t="n">
        <f aca="false">(AB15/50)*15 + 1.302</f>
        <v>10.851</v>
      </c>
      <c r="AD15" s="9" t="n">
        <f aca="false">(26/30)*15 + 0.5</f>
        <v>13.5</v>
      </c>
      <c r="AE15" s="6" t="n">
        <v>5</v>
      </c>
      <c r="AH15" s="10" t="n">
        <v>5</v>
      </c>
      <c r="AK15" s="5" t="n">
        <f aca="false">AE15+AF15+AG15+AI15+AJ15+AH15</f>
        <v>10</v>
      </c>
      <c r="AL15" s="5" t="n">
        <v>10</v>
      </c>
      <c r="AM15" s="11" t="n">
        <f aca="false">AL15+AK15+AD15+AC15+AA15+M15+(N15/2)</f>
        <v>64.601</v>
      </c>
    </row>
    <row r="16" customFormat="false" ht="15" hidden="false" customHeight="false" outlineLevel="0" collapsed="false">
      <c r="A16" s="16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7" t="n">
        <v>5</v>
      </c>
      <c r="G16" s="17" t="n">
        <v>5</v>
      </c>
      <c r="H16" s="17" t="n">
        <v>0</v>
      </c>
      <c r="I16" s="2" t="n">
        <v>0</v>
      </c>
      <c r="J16" s="2" t="n">
        <v>0</v>
      </c>
      <c r="K16" s="17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1" t="n">
        <v>5</v>
      </c>
      <c r="V16" s="7" t="n">
        <v>0</v>
      </c>
      <c r="W16" s="21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9" t="n">
        <v>33</v>
      </c>
      <c r="AC16" s="5" t="n">
        <f aca="false">(AB16/50)*15 + 1.302</f>
        <v>11.202</v>
      </c>
      <c r="AD16" s="9" t="n">
        <f aca="false">(14/30)*15 + 0.5</f>
        <v>7.5</v>
      </c>
      <c r="AE16" s="6" t="n">
        <v>5</v>
      </c>
      <c r="AH16" s="10" t="n">
        <v>5</v>
      </c>
      <c r="AK16" s="5" t="n">
        <f aca="false">AE16+AF16+AG16+AI16+AJ16+AH16</f>
        <v>10</v>
      </c>
      <c r="AL16" s="0"/>
      <c r="AM16" s="11" t="n">
        <f aca="false">AL16+AK16+AD16+AC16+AA16+M16+(N16/2)</f>
        <v>43.752</v>
      </c>
    </row>
    <row r="17" customFormat="false" ht="15" hidden="false" customHeight="false" outlineLevel="0" collapsed="false">
      <c r="A17" s="16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7" t="n">
        <v>5</v>
      </c>
      <c r="G17" s="17" t="n">
        <v>5</v>
      </c>
      <c r="H17" s="3" t="n">
        <v>5</v>
      </c>
      <c r="I17" s="2" t="n">
        <v>5</v>
      </c>
      <c r="J17" s="2" t="n">
        <v>5</v>
      </c>
      <c r="K17" s="17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1" t="n">
        <v>4.5</v>
      </c>
      <c r="V17" s="7" t="n">
        <v>3.666666667</v>
      </c>
      <c r="W17" s="21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9" t="n">
        <v>32</v>
      </c>
      <c r="AC17" s="5" t="n">
        <f aca="false">(AB17/50)*15 + 1.302</f>
        <v>10.902</v>
      </c>
      <c r="AD17" s="9" t="n">
        <f aca="false">(25/30)*15 + 0.5</f>
        <v>13</v>
      </c>
      <c r="AE17" s="6" t="n">
        <v>5</v>
      </c>
      <c r="AH17" s="10" t="n">
        <v>5</v>
      </c>
      <c r="AK17" s="5" t="n">
        <f aca="false">AE17+AF17+AG17+AI17+AJ17+AH17</f>
        <v>10</v>
      </c>
      <c r="AL17" s="5" t="n">
        <v>10</v>
      </c>
      <c r="AM17" s="11" t="n">
        <f aca="false">AL17+AK17+AD17+AC17+AA17+M17+(N17/2)</f>
        <v>64.152</v>
      </c>
    </row>
    <row r="18" customFormat="false" ht="15" hidden="false" customHeight="false" outlineLevel="0" collapsed="false">
      <c r="A18" s="16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7" t="n">
        <v>0</v>
      </c>
      <c r="G18" s="17" t="n">
        <v>0</v>
      </c>
      <c r="H18" s="17" t="n">
        <v>0</v>
      </c>
      <c r="I18" s="2" t="n">
        <v>0</v>
      </c>
      <c r="J18" s="2" t="n">
        <v>0</v>
      </c>
      <c r="K18" s="17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1" t="n">
        <v>5</v>
      </c>
      <c r="V18" s="7" t="n">
        <v>0</v>
      </c>
      <c r="W18" s="18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2" t="n">
        <v>0</v>
      </c>
      <c r="AC18" s="5" t="n">
        <f aca="false">(AB18/50)*15 + 1.302</f>
        <v>1.302</v>
      </c>
      <c r="AD18" s="23" t="n">
        <v>0</v>
      </c>
      <c r="AE18" s="6" t="n">
        <v>5</v>
      </c>
      <c r="AH18" s="10" t="n">
        <v>5</v>
      </c>
      <c r="AK18" s="5" t="n">
        <f aca="false">AE18+AF18+AG18+AI18+AJ18+AH18</f>
        <v>10</v>
      </c>
      <c r="AL18" s="0"/>
      <c r="AM18" s="11" t="n">
        <f aca="false">AL18+AK18+AD18+AC18+AA18+M18+(N18/2)</f>
        <v>25.202</v>
      </c>
    </row>
    <row r="19" customFormat="false" ht="15" hidden="false" customHeight="false" outlineLevel="0" collapsed="false">
      <c r="A19" s="16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7" t="n">
        <v>5</v>
      </c>
      <c r="G19" s="17" t="n">
        <v>5</v>
      </c>
      <c r="H19" s="3" t="n">
        <v>5</v>
      </c>
      <c r="I19" s="2" t="n">
        <v>0</v>
      </c>
      <c r="J19" s="2" t="n">
        <v>0</v>
      </c>
      <c r="K19" s="17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1" t="n">
        <v>4</v>
      </c>
      <c r="V19" s="7" t="n">
        <v>4.666666667</v>
      </c>
      <c r="W19" s="21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9" t="n">
        <v>37.83</v>
      </c>
      <c r="AC19" s="5" t="n">
        <f aca="false">(AB19/50)*15 + 1.302</f>
        <v>12.651</v>
      </c>
      <c r="AD19" s="9" t="n">
        <f aca="false">(27/30)*15 + 0.5</f>
        <v>14</v>
      </c>
      <c r="AE19" s="6" t="n">
        <v>5</v>
      </c>
      <c r="AH19" s="10" t="n">
        <v>5</v>
      </c>
      <c r="AK19" s="5" t="n">
        <f aca="false">AE19+AF19+AG19+AI19+AJ19+AH19</f>
        <v>10</v>
      </c>
      <c r="AL19" s="5" t="n">
        <v>10</v>
      </c>
      <c r="AM19" s="11" t="n">
        <f aca="false">AL19+AK19+AD19+AC19+AA19+M19+(N19/2)</f>
        <v>66.31766666675</v>
      </c>
    </row>
    <row r="20" customFormat="false" ht="15" hidden="false" customHeight="false" outlineLevel="0" collapsed="false">
      <c r="A20" s="16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7" t="n">
        <v>0</v>
      </c>
      <c r="G20" s="17" t="n">
        <v>5</v>
      </c>
      <c r="H20" s="3" t="n">
        <v>5</v>
      </c>
      <c r="I20" s="2" t="n">
        <v>3</v>
      </c>
      <c r="J20" s="2" t="n">
        <v>0</v>
      </c>
      <c r="K20" s="17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1" t="n">
        <v>5</v>
      </c>
      <c r="V20" s="7" t="n">
        <v>4.5</v>
      </c>
      <c r="W20" s="21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9" t="n">
        <v>24.5</v>
      </c>
      <c r="AC20" s="5" t="n">
        <f aca="false">(AB20/50)*15 + 1.302</f>
        <v>8.652</v>
      </c>
      <c r="AD20" s="9" t="n">
        <f aca="false">(28/30)*15 + 0.5</f>
        <v>14.5</v>
      </c>
      <c r="AE20" s="6" t="n">
        <v>5</v>
      </c>
      <c r="AH20" s="10" t="n">
        <v>5</v>
      </c>
      <c r="AK20" s="5" t="n">
        <f aca="false">AE20+AF20+AG20+AI20+AJ20+AH20</f>
        <v>10</v>
      </c>
      <c r="AL20" s="0"/>
      <c r="AM20" s="11" t="n">
        <f aca="false">AL20+AK20+AD20+AC20+AA20+M20+(N20/2)</f>
        <v>52.427</v>
      </c>
    </row>
    <row r="21" customFormat="false" ht="15" hidden="false" customHeight="false" outlineLevel="0" collapsed="false">
      <c r="A21" s="24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7" t="n">
        <v>0</v>
      </c>
      <c r="G21" s="17" t="n">
        <v>0</v>
      </c>
      <c r="H21" s="17" t="n">
        <v>0</v>
      </c>
      <c r="I21" s="2" t="n">
        <v>0</v>
      </c>
      <c r="J21" s="2" t="n">
        <v>0</v>
      </c>
      <c r="K21" s="17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8" t="n">
        <v>0</v>
      </c>
      <c r="V21" s="7" t="n">
        <v>0</v>
      </c>
      <c r="W21" s="18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2" t="n">
        <v>0</v>
      </c>
      <c r="AC21" s="5" t="n">
        <f aca="false">(AB21/50)*15 + 1.302</f>
        <v>1.302</v>
      </c>
      <c r="AD21" s="23" t="n">
        <v>0</v>
      </c>
      <c r="AE21" s="6" t="n">
        <v>5</v>
      </c>
      <c r="AH21" s="20" t="n">
        <v>0</v>
      </c>
      <c r="AK21" s="5" t="n">
        <f aca="false">AE21+AF21+AG21+AI21+AJ21+AH21</f>
        <v>5</v>
      </c>
      <c r="AL21" s="0"/>
      <c r="AM21" s="11" t="n">
        <f aca="false">AL21+AK21+AD21+AC21+AA21+M21+(N21/2)</f>
        <v>16.502</v>
      </c>
    </row>
    <row r="22" customFormat="false" ht="15" hidden="false" customHeight="false" outlineLevel="0" collapsed="false">
      <c r="A22" s="25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7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17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1" t="n">
        <v>4.5</v>
      </c>
      <c r="V22" s="7" t="n">
        <v>0</v>
      </c>
      <c r="W22" s="21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9" t="n">
        <v>34.33</v>
      </c>
      <c r="AC22" s="5" t="n">
        <f aca="false">(AB22/50)*15 + 1.302</f>
        <v>11.601</v>
      </c>
      <c r="AD22" s="9" t="n">
        <f aca="false">(25/30)*15 + 0.5</f>
        <v>13</v>
      </c>
      <c r="AE22" s="6" t="n">
        <v>5</v>
      </c>
      <c r="AH22" s="10" t="n">
        <v>5</v>
      </c>
      <c r="AK22" s="5" t="n">
        <f aca="false">AE22+AF22+AG22+AI22+AJ22+AH22</f>
        <v>10</v>
      </c>
      <c r="AL22" s="0"/>
      <c r="AM22" s="11" t="n">
        <f aca="false">AL22+AK22+AD22+AC22+AA22+M22+(N22/2)</f>
        <v>56.226</v>
      </c>
    </row>
    <row r="23" customFormat="false" ht="15" hidden="false" customHeight="false" outlineLevel="0" collapsed="false">
      <c r="A23" s="25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7" t="n">
        <v>5</v>
      </c>
      <c r="G23" s="17" t="n">
        <v>5</v>
      </c>
      <c r="H23" s="3" t="n">
        <v>5</v>
      </c>
      <c r="I23" s="2" t="n">
        <v>0</v>
      </c>
      <c r="J23" s="2" t="n">
        <v>0</v>
      </c>
      <c r="K23" s="17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1" t="n">
        <v>5</v>
      </c>
      <c r="V23" s="7" t="n">
        <v>4</v>
      </c>
      <c r="W23" s="21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9" t="n">
        <v>32.33</v>
      </c>
      <c r="AC23" s="5" t="n">
        <f aca="false">(AB23/50)*15 + 1.302</f>
        <v>11.001</v>
      </c>
      <c r="AD23" s="9" t="n">
        <f aca="false">(28/30)*15 + 0.5</f>
        <v>14.5</v>
      </c>
      <c r="AE23" s="6" t="n">
        <v>5</v>
      </c>
      <c r="AH23" s="10" t="n">
        <v>5</v>
      </c>
      <c r="AK23" s="5" t="n">
        <f aca="false">AE23+AF23+AG23+AI23+AJ23+AH23</f>
        <v>10</v>
      </c>
      <c r="AL23" s="0" t="n">
        <v>8</v>
      </c>
      <c r="AM23" s="11" t="n">
        <f aca="false">AL23+AK23+AD23+AC23+AA23+M23+(N23/2)</f>
        <v>61.001</v>
      </c>
    </row>
    <row r="24" customFormat="false" ht="15" hidden="false" customHeight="false" outlineLevel="0" collapsed="false">
      <c r="A24" s="25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7" t="n">
        <v>5</v>
      </c>
      <c r="G24" s="17" t="n">
        <v>5</v>
      </c>
      <c r="H24" s="3" t="n">
        <v>5</v>
      </c>
      <c r="I24" s="2" t="n">
        <v>3</v>
      </c>
      <c r="J24" s="2" t="n">
        <v>5</v>
      </c>
      <c r="K24" s="17" t="n">
        <v>5</v>
      </c>
      <c r="L24" s="4" t="n">
        <f aca="false">(SUM(B24:K24)-(SMALL(B24:K24,2)+SMALL(B24:K24,1)))/40</f>
        <v>1</v>
      </c>
      <c r="M24" s="5" t="n">
        <f aca="false">L24*10</f>
        <v>10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1" t="n">
        <v>5</v>
      </c>
      <c r="V24" s="7" t="n">
        <v>4</v>
      </c>
      <c r="W24" s="21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9" t="n">
        <v>38.33</v>
      </c>
      <c r="AC24" s="5" t="n">
        <f aca="false">(AB24/50)*15 + 1.302</f>
        <v>12.801</v>
      </c>
      <c r="AD24" s="9" t="n">
        <f aca="false">(28/30)*15 + 0.5</f>
        <v>14.5</v>
      </c>
      <c r="AE24" s="6" t="n">
        <v>5</v>
      </c>
      <c r="AH24" s="10" t="n">
        <v>5</v>
      </c>
      <c r="AK24" s="5" t="n">
        <f aca="false">AE24+AF24+AG24+AI24+AJ24+AH24</f>
        <v>10</v>
      </c>
      <c r="AL24" s="0" t="n">
        <v>8</v>
      </c>
      <c r="AM24" s="11" t="n">
        <f aca="false">AL24+AK24+AD24+AC24+AA24+M24+(N24/2)</f>
        <v>64.876</v>
      </c>
    </row>
    <row r="25" customFormat="false" ht="15" hidden="false" customHeight="false" outlineLevel="0" collapsed="false">
      <c r="A25" s="25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7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17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8" t="n">
        <v>0</v>
      </c>
      <c r="V25" s="7" t="n">
        <v>0</v>
      </c>
      <c r="W25" s="21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9" t="n">
        <v>36.83</v>
      </c>
      <c r="AC25" s="5" t="n">
        <f aca="false">(AB25/50)*15 + 1.302</f>
        <v>12.351</v>
      </c>
      <c r="AD25" s="9" t="n">
        <f aca="false">(24/30)*15 + 0.5</f>
        <v>12.5</v>
      </c>
      <c r="AE25" s="6" t="n">
        <v>5</v>
      </c>
      <c r="AH25" s="10" t="n">
        <v>5</v>
      </c>
      <c r="AK25" s="5" t="n">
        <f aca="false">AE25+AF25+AG25+AI25+AJ25+AH25</f>
        <v>10</v>
      </c>
      <c r="AL25" s="0"/>
      <c r="AM25" s="11" t="n">
        <f aca="false">AL25+AK25+AD25+AC25+AA25+M25+(N25/2)</f>
        <v>54.976</v>
      </c>
    </row>
    <row r="26" customFormat="false" ht="15" hidden="false" customHeight="false" outlineLevel="0" collapsed="false">
      <c r="A26" s="25" t="s">
        <v>63</v>
      </c>
      <c r="B26" s="2" t="n">
        <v>5</v>
      </c>
      <c r="C26" s="2" t="n">
        <v>5</v>
      </c>
      <c r="D26" s="2" t="n">
        <v>5</v>
      </c>
      <c r="E26" s="2" t="n">
        <v>5</v>
      </c>
      <c r="F26" s="17" t="n">
        <v>5</v>
      </c>
      <c r="G26" s="17" t="n">
        <v>0</v>
      </c>
      <c r="H26" s="3" t="n">
        <v>5</v>
      </c>
      <c r="I26" s="2" t="n">
        <v>5</v>
      </c>
      <c r="J26" s="2" t="n">
        <v>5</v>
      </c>
      <c r="K26" s="17" t="n">
        <v>0</v>
      </c>
      <c r="L26" s="4" t="n">
        <f aca="false">(SUM(B26:K26)-(SMALL(B26:K26,2)+SMALL(B26:K26,1)))/40</f>
        <v>1</v>
      </c>
      <c r="M26" s="5" t="n">
        <f aca="false">L26*10</f>
        <v>10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1" t="n">
        <v>4.5</v>
      </c>
      <c r="V26" s="7" t="n">
        <v>4.166666667</v>
      </c>
      <c r="W26" s="21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9" t="n">
        <v>41.33</v>
      </c>
      <c r="AC26" s="5" t="n">
        <f aca="false">(AB26/50)*15 + 1.302</f>
        <v>13.701</v>
      </c>
      <c r="AD26" s="9" t="n">
        <f aca="false">(26/30)*15 + 0.5</f>
        <v>13.5</v>
      </c>
      <c r="AE26" s="6" t="n">
        <v>5</v>
      </c>
      <c r="AH26" s="10" t="n">
        <v>5</v>
      </c>
      <c r="AK26" s="5" t="n">
        <f aca="false">AE26+AF26+AG26+AI26+AJ26+AH26</f>
        <v>10</v>
      </c>
      <c r="AL26" s="0"/>
      <c r="AM26" s="11" t="n">
        <f aca="false">AL26+AK26+AD26+AC26+AA26+M26+(N26/2)</f>
        <v>58.19266666675</v>
      </c>
    </row>
    <row r="27" customFormat="false" ht="15" hidden="false" customHeight="false" outlineLevel="0" collapsed="false">
      <c r="A27" s="25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7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17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1" t="n">
        <v>4.5</v>
      </c>
      <c r="V27" s="7" t="n">
        <v>0</v>
      </c>
      <c r="W27" s="21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9" t="n">
        <v>37.83</v>
      </c>
      <c r="AC27" s="5" t="n">
        <f aca="false">(AB27/50)*15 + 1.302</f>
        <v>12.651</v>
      </c>
      <c r="AD27" s="9" t="n">
        <f aca="false">(26/30)*15 + 0.5</f>
        <v>13.5</v>
      </c>
      <c r="AE27" s="6" t="n">
        <v>5</v>
      </c>
      <c r="AH27" s="10" t="n">
        <v>5</v>
      </c>
      <c r="AK27" s="5" t="n">
        <f aca="false">AE27+AF27+AG27+AI27+AJ27+AH27</f>
        <v>10</v>
      </c>
      <c r="AL27" s="0"/>
      <c r="AM27" s="11" t="n">
        <f aca="false">AL27+AK27+AD27+AC27+AA27+M27+(N27/2)</f>
        <v>57.651</v>
      </c>
    </row>
    <row r="28" customFormat="false" ht="15" hidden="false" customHeight="false" outlineLevel="0" collapsed="false">
      <c r="A28" s="25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7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17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1" t="n">
        <v>5</v>
      </c>
      <c r="V28" s="7" t="n">
        <v>0</v>
      </c>
      <c r="W28" s="21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9" t="n">
        <v>41.83</v>
      </c>
      <c r="AC28" s="5" t="n">
        <f aca="false">(AB28/50)*15 + 1.302</f>
        <v>13.851</v>
      </c>
      <c r="AD28" s="9" t="n">
        <f aca="false">(26/30)*15 + 0.5</f>
        <v>13.5</v>
      </c>
      <c r="AE28" s="6" t="n">
        <v>5</v>
      </c>
      <c r="AH28" s="10" t="n">
        <v>5</v>
      </c>
      <c r="AK28" s="5" t="n">
        <f aca="false">AE28+AF28+AG28+AI28+AJ28+AH28</f>
        <v>10</v>
      </c>
      <c r="AL28" s="0"/>
      <c r="AM28" s="11" t="n">
        <f aca="false">AL28+AK28+AD28+AC28+AA28+M28+(N28/2)</f>
        <v>58.976</v>
      </c>
    </row>
    <row r="29" customFormat="false" ht="15" hidden="false" customHeight="false" outlineLevel="0" collapsed="false">
      <c r="A29" s="25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7" t="n">
        <v>5</v>
      </c>
      <c r="G29" s="17" t="n">
        <v>5</v>
      </c>
      <c r="H29" s="17" t="n">
        <v>0</v>
      </c>
      <c r="I29" s="2" t="n">
        <v>5</v>
      </c>
      <c r="J29" s="2" t="n">
        <v>0</v>
      </c>
      <c r="K29" s="17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8" t="n">
        <v>0</v>
      </c>
      <c r="V29" s="7" t="n">
        <v>4</v>
      </c>
      <c r="W29" s="21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9" t="n">
        <v>38.83</v>
      </c>
      <c r="AC29" s="5" t="n">
        <f aca="false">(AB29/50)*15 + 1.302</f>
        <v>12.951</v>
      </c>
      <c r="AD29" s="9" t="n">
        <f aca="false">(23/30)*15 + 0.5</f>
        <v>12</v>
      </c>
      <c r="AE29" s="6" t="n">
        <v>5</v>
      </c>
      <c r="AH29" s="10" t="n">
        <v>5</v>
      </c>
      <c r="AK29" s="5" t="n">
        <f aca="false">AE29+AF29+AG29+AI29+AJ29+AH29</f>
        <v>10</v>
      </c>
      <c r="AL29" s="0"/>
      <c r="AM29" s="11" t="n">
        <f aca="false">AL29+AK29+AD29+AC29+AA29+M29+(N29/2)</f>
        <v>52.08225</v>
      </c>
    </row>
    <row r="30" customFormat="false" ht="15" hidden="false" customHeight="false" outlineLevel="0" collapsed="false">
      <c r="A30" s="25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7" t="n">
        <v>0</v>
      </c>
      <c r="G30" s="17" t="n">
        <v>0</v>
      </c>
      <c r="H30" s="17" t="n">
        <v>0</v>
      </c>
      <c r="I30" s="2" t="n">
        <v>0</v>
      </c>
      <c r="J30" s="2" t="n">
        <v>0</v>
      </c>
      <c r="K30" s="17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8" t="n">
        <v>0</v>
      </c>
      <c r="V30" s="7" t="n">
        <v>0</v>
      </c>
      <c r="W30" s="18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2" t="n">
        <v>0</v>
      </c>
      <c r="AC30" s="5" t="n">
        <f aca="false">(AB30/50)*15 + 1.302</f>
        <v>1.302</v>
      </c>
      <c r="AD30" s="23" t="n">
        <v>0</v>
      </c>
      <c r="AE30" s="6" t="n">
        <v>0</v>
      </c>
      <c r="AH30" s="20" t="n">
        <v>0</v>
      </c>
      <c r="AK30" s="5" t="n">
        <f aca="false">AE30+AF30+AG30+AI30+AJ30+AH30</f>
        <v>0</v>
      </c>
      <c r="AL30" s="0"/>
      <c r="AM30" s="11" t="n">
        <f aca="false">AL30+AK30+AD30+AC30+AA30+M30+(N30/2)</f>
        <v>7.602</v>
      </c>
    </row>
    <row r="31" customFormat="false" ht="15" hidden="false" customHeight="false" outlineLevel="0" collapsed="false">
      <c r="A31" s="25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7" t="n">
        <v>5</v>
      </c>
      <c r="G31" s="17" t="n">
        <v>5</v>
      </c>
      <c r="H31" s="3" t="n">
        <v>5</v>
      </c>
      <c r="I31" s="2" t="n">
        <v>5</v>
      </c>
      <c r="J31" s="2" t="n">
        <v>5</v>
      </c>
      <c r="K31" s="17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1" t="n">
        <v>5</v>
      </c>
      <c r="V31" s="7" t="n">
        <v>4.5</v>
      </c>
      <c r="W31" s="21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9" t="n">
        <v>45.66</v>
      </c>
      <c r="AC31" s="5" t="n">
        <f aca="false">(AB31/50)*15 + 1.302</f>
        <v>15</v>
      </c>
      <c r="AD31" s="9" t="n">
        <f aca="false">(23/30)*15 + 0.5</f>
        <v>12</v>
      </c>
      <c r="AE31" s="6" t="n">
        <v>5</v>
      </c>
      <c r="AH31" s="10" t="n">
        <v>5</v>
      </c>
      <c r="AK31" s="5" t="n">
        <f aca="false">AE31+AF31+AG31+AI31+AJ31+AH31</f>
        <v>10</v>
      </c>
      <c r="AL31" s="0"/>
      <c r="AM31" s="11" t="n">
        <f aca="false">AL31+AK31+AD31+AC31+AA31+M31+(N31/2)</f>
        <v>58.45</v>
      </c>
    </row>
    <row r="32" customFormat="false" ht="15" hidden="false" customHeight="false" outlineLevel="0" collapsed="false">
      <c r="A32" s="25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7" t="n">
        <v>5</v>
      </c>
      <c r="G32" s="17" t="n">
        <v>5</v>
      </c>
      <c r="H32" s="17" t="n">
        <v>5</v>
      </c>
      <c r="I32" s="2" t="n">
        <v>5</v>
      </c>
      <c r="J32" s="2" t="n">
        <v>0</v>
      </c>
      <c r="K32" s="17" t="n">
        <v>0</v>
      </c>
      <c r="L32" s="4" t="n">
        <f aca="false">(SUM(B32:K32)-(SMALL(B32:K32,2)+SMALL(B32:K32,1)))/40</f>
        <v>0.75</v>
      </c>
      <c r="M32" s="5" t="n">
        <f aca="false">L32*10</f>
        <v>7.5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1" t="n">
        <v>5</v>
      </c>
      <c r="V32" s="7" t="n">
        <v>4.333333333</v>
      </c>
      <c r="W32" s="21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9" t="n">
        <v>41</v>
      </c>
      <c r="AC32" s="5" t="n">
        <f aca="false">(AB32/50)*15 + 1.302</f>
        <v>13.602</v>
      </c>
      <c r="AD32" s="9" t="n">
        <f aca="false">(25/30)*15 + 0.5</f>
        <v>13</v>
      </c>
      <c r="AE32" s="6" t="n">
        <v>5</v>
      </c>
      <c r="AH32" s="10" t="n">
        <v>5</v>
      </c>
      <c r="AK32" s="5" t="n">
        <f aca="false">AE32+AF32+AG32+AI32+AJ32+AH32</f>
        <v>10</v>
      </c>
      <c r="AL32" s="0"/>
      <c r="AM32" s="11" t="n">
        <f aca="false">AL32+AK32+AD32+AC32+AA32+M32+(N32/2)</f>
        <v>55.31033333325</v>
      </c>
    </row>
    <row r="33" customFormat="false" ht="15" hidden="false" customHeight="false" outlineLevel="0" collapsed="false">
      <c r="A33" s="26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7" t="n">
        <v>5</v>
      </c>
      <c r="G33" s="17" t="n">
        <v>0</v>
      </c>
      <c r="H33" s="3" t="n">
        <v>5</v>
      </c>
      <c r="I33" s="2" t="n">
        <v>5</v>
      </c>
      <c r="J33" s="2" t="n">
        <v>0</v>
      </c>
      <c r="K33" s="17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1" t="n">
        <v>4.5</v>
      </c>
      <c r="V33" s="7" t="n">
        <v>3.666666667</v>
      </c>
      <c r="W33" s="21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9" t="n">
        <v>40.33</v>
      </c>
      <c r="AC33" s="5" t="n">
        <f aca="false">(AB33/50)*15 + 1.302</f>
        <v>13.401</v>
      </c>
      <c r="AD33" s="9" t="n">
        <f aca="false">(27/30)*15 + 0.5</f>
        <v>14</v>
      </c>
      <c r="AE33" s="6" t="n">
        <v>5</v>
      </c>
      <c r="AH33" s="10" t="n">
        <v>5</v>
      </c>
      <c r="AK33" s="5" t="n">
        <f aca="false">AE33+AF33+AG33+AI33+AJ33+AH33</f>
        <v>10</v>
      </c>
      <c r="AL33" s="0"/>
      <c r="AM33" s="11" t="n">
        <f aca="false">AL33+AK33+AD33+AC33+AA33+M33+(N33/2)</f>
        <v>54.46766666675</v>
      </c>
    </row>
    <row r="34" customFormat="false" ht="15" hidden="false" customHeight="false" outlineLevel="0" collapsed="false">
      <c r="A34" s="25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7" t="n">
        <v>0</v>
      </c>
      <c r="G34" s="17" t="n">
        <v>5</v>
      </c>
      <c r="H34" s="3" t="n">
        <v>5</v>
      </c>
      <c r="I34" s="2" t="n">
        <v>3</v>
      </c>
      <c r="J34" s="2" t="n">
        <v>0</v>
      </c>
      <c r="K34" s="17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1" t="n">
        <v>4</v>
      </c>
      <c r="V34" s="7" t="n">
        <v>4</v>
      </c>
      <c r="W34" s="21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9" t="n">
        <v>32</v>
      </c>
      <c r="AC34" s="5" t="n">
        <f aca="false">(AB34/50)*15 + 1.302</f>
        <v>10.902</v>
      </c>
      <c r="AD34" s="9" t="n">
        <f aca="false">(26/30)*15 + 0.5</f>
        <v>13.5</v>
      </c>
      <c r="AE34" s="6" t="n">
        <v>5</v>
      </c>
      <c r="AH34" s="10" t="n">
        <v>5</v>
      </c>
      <c r="AK34" s="5" t="n">
        <f aca="false">AE34+AF34+AG34+AI34+AJ34+AH34</f>
        <v>10</v>
      </c>
      <c r="AL34" s="0"/>
      <c r="AM34" s="11" t="n">
        <f aca="false">AL34+AK34+AD34+AC34+AA34+M34+(N34/2)</f>
        <v>52.027</v>
      </c>
    </row>
    <row r="35" customFormat="false" ht="15" hidden="false" customHeight="false" outlineLevel="0" collapsed="false">
      <c r="A35" s="25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7" t="n">
        <v>5</v>
      </c>
      <c r="G35" s="17" t="n">
        <v>5</v>
      </c>
      <c r="H35" s="17" t="n">
        <v>0</v>
      </c>
      <c r="I35" s="2" t="n">
        <v>5</v>
      </c>
      <c r="J35" s="2" t="n">
        <v>5</v>
      </c>
      <c r="K35" s="17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8" t="n">
        <v>0</v>
      </c>
      <c r="V35" s="7" t="n">
        <v>0</v>
      </c>
      <c r="W35" s="21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9" t="n">
        <v>33.33</v>
      </c>
      <c r="AC35" s="5" t="n">
        <f aca="false">(AB35/50)*15 + 1.302</f>
        <v>11.301</v>
      </c>
      <c r="AD35" s="9" t="n">
        <f aca="false">(20/30)*15 + 0.5</f>
        <v>10.5</v>
      </c>
      <c r="AE35" s="6" t="n">
        <v>5</v>
      </c>
      <c r="AH35" s="20" t="n">
        <v>5</v>
      </c>
      <c r="AK35" s="5" t="n">
        <f aca="false">AE35+AF35+AG35+AI35+AJ35+AH35</f>
        <v>10</v>
      </c>
      <c r="AL35" s="0"/>
      <c r="AM35" s="11" t="n">
        <f aca="false">AL35+AK35+AD35+AC35+AA35+M35+(N35/2)</f>
        <v>47.076</v>
      </c>
    </row>
    <row r="36" customFormat="false" ht="15" hidden="false" customHeight="false" outlineLevel="0" collapsed="false">
      <c r="A36" s="25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7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17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1" t="n">
        <v>5</v>
      </c>
      <c r="V36" s="7" t="n">
        <v>0</v>
      </c>
      <c r="W36" s="21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9" t="n">
        <v>34.83</v>
      </c>
      <c r="AC36" s="5" t="n">
        <f aca="false">(AB36/50)*15 + 1.302</f>
        <v>11.751</v>
      </c>
      <c r="AD36" s="9" t="n">
        <f aca="false">(27/30)*15 + 0.5</f>
        <v>14</v>
      </c>
      <c r="AE36" s="6" t="n">
        <v>5</v>
      </c>
      <c r="AH36" s="10" t="n">
        <v>5</v>
      </c>
      <c r="AK36" s="5" t="n">
        <f aca="false">AE36+AF36+AG36+AI36+AJ36+AH36</f>
        <v>10</v>
      </c>
      <c r="AL36" s="0"/>
      <c r="AM36" s="11" t="n">
        <f aca="false">AL36+AK36+AD36+AC36+AA36+M36+(N36/2)</f>
        <v>57.126</v>
      </c>
    </row>
    <row r="37" customFormat="false" ht="15" hidden="false" customHeight="false" outlineLevel="0" collapsed="false">
      <c r="A37" s="27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7" t="n">
        <v>5</v>
      </c>
      <c r="G37" s="17" t="n">
        <v>5</v>
      </c>
      <c r="H37" s="3" t="n">
        <v>5</v>
      </c>
      <c r="I37" s="2" t="n">
        <v>5</v>
      </c>
      <c r="J37" s="2" t="n">
        <v>5</v>
      </c>
      <c r="K37" s="17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1" t="n">
        <v>4</v>
      </c>
      <c r="V37" s="7" t="n">
        <v>4.166666667</v>
      </c>
      <c r="W37" s="21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9" t="n">
        <v>40.33</v>
      </c>
      <c r="AC37" s="5" t="n">
        <f aca="false">(AB37/50)*15 + 1.302</f>
        <v>13.401</v>
      </c>
      <c r="AD37" s="9" t="n">
        <f aca="false">(26/30)*15 + 0.5</f>
        <v>13.5</v>
      </c>
      <c r="AE37" s="6" t="n">
        <v>5</v>
      </c>
      <c r="AH37" s="10" t="n">
        <v>5</v>
      </c>
      <c r="AK37" s="5" t="n">
        <f aca="false">AE37+AF37+AG37+AI37+AJ37+AH37</f>
        <v>10</v>
      </c>
      <c r="AL37" s="0"/>
      <c r="AM37" s="11" t="n">
        <f aca="false">AL37+AK37+AD37+AC37+AA37+M37+(N37/2)</f>
        <v>57.81766666675</v>
      </c>
    </row>
    <row r="38" customFormat="false" ht="15" hidden="false" customHeight="false" outlineLevel="0" collapsed="false">
      <c r="A38" s="27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7" t="n">
        <v>5</v>
      </c>
      <c r="G38" s="17" t="n">
        <v>5</v>
      </c>
      <c r="H38" s="3" t="n">
        <v>5</v>
      </c>
      <c r="I38" s="2" t="n">
        <v>3</v>
      </c>
      <c r="J38" s="2" t="n">
        <v>0</v>
      </c>
      <c r="K38" s="17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1" t="n">
        <v>4</v>
      </c>
      <c r="V38" s="7" t="n">
        <v>4.166666667</v>
      </c>
      <c r="W38" s="21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9" t="n">
        <v>30.83</v>
      </c>
      <c r="AC38" s="5" t="n">
        <f aca="false">(AB38/50)*15 + 1.302</f>
        <v>10.551</v>
      </c>
      <c r="AD38" s="9" t="n">
        <f aca="false">(26/30)*15 + 0.5</f>
        <v>13.5</v>
      </c>
      <c r="AE38" s="6" t="n">
        <v>5</v>
      </c>
      <c r="AH38" s="20" t="n">
        <v>5</v>
      </c>
      <c r="AK38" s="5" t="n">
        <f aca="false">AE38+AF38+AG38+AI38+AJ38+AH38</f>
        <v>10</v>
      </c>
      <c r="AL38" s="0"/>
      <c r="AM38" s="11" t="n">
        <f aca="false">AL38+AK38+AD38+AC38+AA38+M38+(N38/2)</f>
        <v>48.58016666675</v>
      </c>
    </row>
    <row r="39" customFormat="false" ht="15" hidden="false" customHeight="false" outlineLevel="0" collapsed="false">
      <c r="A39" s="25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7" t="n">
        <v>5</v>
      </c>
      <c r="G39" s="17" t="n">
        <v>5</v>
      </c>
      <c r="H39" s="3" t="n">
        <v>5</v>
      </c>
      <c r="I39" s="2" t="n">
        <v>5</v>
      </c>
      <c r="J39" s="2" t="n">
        <v>0</v>
      </c>
      <c r="K39" s="17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1" t="n">
        <v>4</v>
      </c>
      <c r="V39" s="7" t="n">
        <v>4.166666667</v>
      </c>
      <c r="W39" s="21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9" t="n">
        <v>37.83</v>
      </c>
      <c r="AC39" s="5" t="n">
        <f aca="false">(AB39/50)*15 + 1.302</f>
        <v>12.651</v>
      </c>
      <c r="AD39" s="9" t="n">
        <f aca="false">(25/30)*15 + 0.5</f>
        <v>13</v>
      </c>
      <c r="AE39" s="6" t="n">
        <v>5</v>
      </c>
      <c r="AH39" s="20" t="n">
        <v>5</v>
      </c>
      <c r="AK39" s="5" t="n">
        <f aca="false">AE39+AF39+AG39+AI39+AJ39+AH39</f>
        <v>10</v>
      </c>
      <c r="AL39" s="0"/>
      <c r="AM39" s="11" t="n">
        <f aca="false">AL39+AK39+AD39+AC39+AA39+M39+(N39/2)</f>
        <v>51.93016666675</v>
      </c>
    </row>
    <row r="40" customFormat="false" ht="15" hidden="false" customHeight="false" outlineLevel="0" collapsed="false">
      <c r="A40" s="25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7" t="n">
        <v>0</v>
      </c>
      <c r="G40" s="17" t="n">
        <v>5</v>
      </c>
      <c r="H40" s="3" t="n">
        <v>5</v>
      </c>
      <c r="I40" s="2" t="n">
        <v>0</v>
      </c>
      <c r="J40" s="2" t="n">
        <v>0</v>
      </c>
      <c r="K40" s="17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1" t="n">
        <v>4</v>
      </c>
      <c r="V40" s="7" t="n">
        <v>4.166666667</v>
      </c>
      <c r="W40" s="21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9" t="n">
        <v>34</v>
      </c>
      <c r="AC40" s="5" t="n">
        <f aca="false">(AB40/50)*15 + 1.302</f>
        <v>11.502</v>
      </c>
      <c r="AD40" s="9" t="n">
        <f aca="false">(26/30)*15 + 0.5</f>
        <v>13.5</v>
      </c>
      <c r="AE40" s="6" t="n">
        <v>5</v>
      </c>
      <c r="AH40" s="10" t="n">
        <v>5</v>
      </c>
      <c r="AK40" s="5" t="n">
        <f aca="false">AE40+AF40+AG40+AI40+AJ40+AH40</f>
        <v>10</v>
      </c>
      <c r="AL40" s="0"/>
      <c r="AM40" s="11" t="n">
        <f aca="false">AL40+AK40+AD40+AC40+AA40+M40+(N40/2)</f>
        <v>50.79366666675</v>
      </c>
    </row>
    <row r="41" customFormat="false" ht="15" hidden="false" customHeight="false" outlineLevel="0" collapsed="false">
      <c r="A41" s="25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7" t="n">
        <v>5</v>
      </c>
      <c r="G41" s="17" t="n">
        <v>5</v>
      </c>
      <c r="H41" s="3" t="n">
        <v>5</v>
      </c>
      <c r="I41" s="2" t="n">
        <v>5</v>
      </c>
      <c r="J41" s="2" t="n">
        <v>5</v>
      </c>
      <c r="K41" s="17" t="n">
        <v>5</v>
      </c>
      <c r="L41" s="4" t="n">
        <f aca="false">(SUM(B41:K41)-(SMALL(B41:K41,2)+SMALL(B41:K41,1)))/40</f>
        <v>1</v>
      </c>
      <c r="M41" s="5" t="n">
        <f aca="false">L41*10</f>
        <v>10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8" t="n">
        <v>0</v>
      </c>
      <c r="V41" s="7" t="n">
        <v>0</v>
      </c>
      <c r="W41" s="21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9" t="n">
        <v>43</v>
      </c>
      <c r="AC41" s="5" t="n">
        <f aca="false">(AB41/50)*15 + 1.302</f>
        <v>14.202</v>
      </c>
      <c r="AD41" s="9" t="n">
        <f aca="false">(26/30)*15 + 0.5</f>
        <v>13.5</v>
      </c>
      <c r="AE41" s="6" t="n">
        <v>5</v>
      </c>
      <c r="AH41" s="10" t="n">
        <v>5</v>
      </c>
      <c r="AK41" s="5" t="n">
        <f aca="false">AE41+AF41+AG41+AI41+AJ41+AH41</f>
        <v>10</v>
      </c>
      <c r="AL41" s="0"/>
      <c r="AM41" s="11" t="n">
        <f aca="false">AL41+AK41+AD41+AC41+AA41+M41+(N41/2)</f>
        <v>53.502</v>
      </c>
    </row>
    <row r="42" customFormat="false" ht="15" hidden="false" customHeight="false" outlineLevel="0" collapsed="false">
      <c r="A42" s="25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7" t="n">
        <v>0</v>
      </c>
      <c r="G42" s="17" t="n">
        <v>0</v>
      </c>
      <c r="H42" s="17" t="n">
        <v>0</v>
      </c>
      <c r="I42" s="2" t="n">
        <v>0</v>
      </c>
      <c r="J42" s="2" t="n">
        <v>5</v>
      </c>
      <c r="K42" s="17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1" t="n">
        <v>4.5</v>
      </c>
      <c r="V42" s="7" t="n">
        <v>4</v>
      </c>
      <c r="W42" s="18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9" t="n">
        <v>37.33</v>
      </c>
      <c r="AC42" s="5" t="n">
        <f aca="false">(AB42/50)*15 + 1.302</f>
        <v>12.501</v>
      </c>
      <c r="AD42" s="23" t="n">
        <v>0</v>
      </c>
      <c r="AE42" s="6" t="n">
        <v>0</v>
      </c>
      <c r="AH42" s="20" t="n">
        <v>0</v>
      </c>
      <c r="AK42" s="5" t="n">
        <f aca="false">AE42+AF42+AG42+AI42+AJ42+AH42</f>
        <v>0</v>
      </c>
      <c r="AL42" s="0"/>
      <c r="AM42" s="11" t="n">
        <f aca="false">AL42+AK42+AD42+AC42+AA42+M42+(N42/2)</f>
        <v>25.151</v>
      </c>
    </row>
    <row r="43" customFormat="false" ht="15" hidden="false" customHeight="false" outlineLevel="0" collapsed="false">
      <c r="A43" s="28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7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17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1" t="n">
        <v>4.5</v>
      </c>
      <c r="V43" s="7" t="n">
        <v>0</v>
      </c>
      <c r="W43" s="18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9" t="n">
        <v>36.83</v>
      </c>
      <c r="AC43" s="5" t="n">
        <f aca="false">(AB43/50)*15 + 1.302</f>
        <v>12.351</v>
      </c>
      <c r="AD43" s="9" t="n">
        <f aca="false">(26/30)*15 + 0.5</f>
        <v>13.5</v>
      </c>
      <c r="AE43" s="6" t="n">
        <v>5</v>
      </c>
      <c r="AH43" s="10" t="n">
        <v>5</v>
      </c>
      <c r="AK43" s="5" t="n">
        <f aca="false">AE43+AF43+AG43+AI43+AJ43+AH43</f>
        <v>10</v>
      </c>
      <c r="AL43" s="0"/>
      <c r="AM43" s="11" t="n">
        <f aca="false">AL43+AK43+AD43+AC43+AA43+M43+(N43/2)</f>
        <v>55.476</v>
      </c>
    </row>
    <row r="44" customFormat="false" ht="15" hidden="false" customHeight="false" outlineLevel="0" collapsed="false">
      <c r="A44" s="28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7" t="n">
        <v>5</v>
      </c>
      <c r="G44" s="17" t="n">
        <v>5</v>
      </c>
      <c r="H44" s="17" t="n">
        <v>5</v>
      </c>
      <c r="I44" s="2" t="n">
        <v>0</v>
      </c>
      <c r="J44" s="2" t="n">
        <v>5</v>
      </c>
      <c r="K44" s="17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1" t="n">
        <v>4.5</v>
      </c>
      <c r="V44" s="7" t="n">
        <v>4.166666667</v>
      </c>
      <c r="W44" s="21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9" t="n">
        <v>23.83</v>
      </c>
      <c r="AC44" s="5" t="n">
        <f aca="false">(AB44/50)*15 + 1.302</f>
        <v>8.451</v>
      </c>
      <c r="AD44" s="9" t="n">
        <f aca="false">(23/30)*15 + 0.5</f>
        <v>12</v>
      </c>
      <c r="AE44" s="6" t="n">
        <v>5</v>
      </c>
      <c r="AH44" s="10" t="n">
        <v>5</v>
      </c>
      <c r="AK44" s="5" t="n">
        <f aca="false">AE44+AF44+AG44+AI44+AJ44+AH44</f>
        <v>10</v>
      </c>
      <c r="AL44" s="0"/>
      <c r="AM44" s="11" t="n">
        <f aca="false">AL44+AK44+AD44+AC44+AA44+M44+(N44/2)</f>
        <v>45.21766666675</v>
      </c>
    </row>
    <row r="45" customFormat="false" ht="15" hidden="false" customHeight="false" outlineLevel="0" collapsed="false">
      <c r="A45" s="28" t="s">
        <v>82</v>
      </c>
      <c r="B45" s="2" t="n">
        <v>5</v>
      </c>
      <c r="C45" s="2" t="n">
        <v>5</v>
      </c>
      <c r="D45" s="2" t="n">
        <v>5</v>
      </c>
      <c r="E45" s="2" t="n">
        <v>5</v>
      </c>
      <c r="F45" s="17" t="n">
        <v>5</v>
      </c>
      <c r="G45" s="17" t="n">
        <v>0</v>
      </c>
      <c r="H45" s="3" t="n">
        <v>5</v>
      </c>
      <c r="I45" s="2" t="n">
        <v>3</v>
      </c>
      <c r="J45" s="2" t="n">
        <v>5</v>
      </c>
      <c r="K45" s="17" t="n">
        <v>0</v>
      </c>
      <c r="L45" s="4" t="n">
        <f aca="false">(SUM(B45:K45)-(SMALL(B45:K45,2)+SMALL(B45:K45,1)))/40</f>
        <v>0.95</v>
      </c>
      <c r="M45" s="5" t="n">
        <f aca="false">L45*10</f>
        <v>9.5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1" t="n">
        <v>5</v>
      </c>
      <c r="V45" s="7" t="n">
        <v>3.666666667</v>
      </c>
      <c r="W45" s="21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9" t="n">
        <v>33.33</v>
      </c>
      <c r="AC45" s="5" t="n">
        <f aca="false">(AB45/50)*15 + 1.302</f>
        <v>11.301</v>
      </c>
      <c r="AD45" s="9" t="n">
        <f aca="false">(19/30)*15 + 0.5</f>
        <v>10</v>
      </c>
      <c r="AE45" s="6" t="n">
        <v>5</v>
      </c>
      <c r="AH45" s="10" t="n">
        <v>5</v>
      </c>
      <c r="AK45" s="5" t="n">
        <f aca="false">AE45+AF45+AG45+AI45+AJ45+AH45</f>
        <v>10</v>
      </c>
      <c r="AL45" s="0" t="n">
        <v>8</v>
      </c>
      <c r="AM45" s="11" t="n">
        <f aca="false">AL45+AK45+AD45+AC45+AA45+M45+(N45/2)</f>
        <v>57.46766666675</v>
      </c>
    </row>
    <row r="46" customFormat="false" ht="15" hidden="false" customHeight="false" outlineLevel="0" collapsed="false">
      <c r="A46" s="28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7" t="n">
        <v>5</v>
      </c>
      <c r="G46" s="17" t="n">
        <v>5</v>
      </c>
      <c r="H46" s="17" t="n">
        <v>5</v>
      </c>
      <c r="I46" s="2" t="n">
        <v>0</v>
      </c>
      <c r="J46" s="2" t="n">
        <v>0</v>
      </c>
      <c r="K46" s="17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8" t="n">
        <v>0</v>
      </c>
      <c r="V46" s="7" t="n">
        <v>5</v>
      </c>
      <c r="W46" s="18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9" t="n">
        <v>37.5</v>
      </c>
      <c r="AC46" s="5" t="n">
        <f aca="false">(AB46/50)*15 + 1.302</f>
        <v>12.552</v>
      </c>
      <c r="AD46" s="23" t="n">
        <v>0</v>
      </c>
      <c r="AE46" s="6" t="n">
        <v>5</v>
      </c>
      <c r="AH46" s="20" t="n">
        <v>5</v>
      </c>
      <c r="AK46" s="5" t="n">
        <f aca="false">AE46+AF46+AG46+AI46+AJ46+AH46</f>
        <v>10</v>
      </c>
      <c r="AL46" s="0"/>
      <c r="AM46" s="11" t="n">
        <f aca="false">AL46+AK46+AD46+AC46+AA46+M46+(N46/2)</f>
        <v>35.052</v>
      </c>
    </row>
    <row r="47" customFormat="false" ht="17.2" hidden="false" customHeight="true" outlineLevel="0" collapsed="false">
      <c r="A47" s="28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7" t="n">
        <v>5</v>
      </c>
      <c r="G47" s="17" t="n">
        <v>5</v>
      </c>
      <c r="H47" s="17" t="n">
        <v>5</v>
      </c>
      <c r="I47" s="2" t="n">
        <v>3</v>
      </c>
      <c r="J47" s="2" t="n">
        <v>5</v>
      </c>
      <c r="K47" s="3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1" t="n">
        <v>4</v>
      </c>
      <c r="V47" s="7" t="n">
        <v>4.666666667</v>
      </c>
      <c r="W47" s="21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9" t="n">
        <v>35.5</v>
      </c>
      <c r="AC47" s="5" t="n">
        <f aca="false">(AB47/50)*15 + 1.302</f>
        <v>11.952</v>
      </c>
      <c r="AD47" s="9" t="n">
        <f aca="false">(28/30)*15 + 0.5</f>
        <v>14.5</v>
      </c>
      <c r="AE47" s="6" t="n">
        <v>5</v>
      </c>
      <c r="AH47" s="20" t="n">
        <v>5</v>
      </c>
      <c r="AK47" s="5" t="n">
        <f aca="false">AE47+AF47+AG47+AI47+AJ47+AH47</f>
        <v>10</v>
      </c>
      <c r="AL47" s="5" t="n">
        <v>10</v>
      </c>
      <c r="AM47" s="11" t="n">
        <f aca="false">AL47+AK47+AD47+AC47+AA47+M47+(N47/2)</f>
        <v>66.61866666675</v>
      </c>
    </row>
    <row r="48" customFormat="false" ht="15" hidden="false" customHeight="false" outlineLevel="0" collapsed="false">
      <c r="A48" s="28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7" t="n">
        <v>5</v>
      </c>
      <c r="G48" s="17" t="n">
        <v>5</v>
      </c>
      <c r="H48" s="17" t="n">
        <v>0</v>
      </c>
      <c r="I48" s="2" t="n">
        <v>5</v>
      </c>
      <c r="J48" s="2" t="n">
        <v>0</v>
      </c>
      <c r="K48" s="3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1" t="n">
        <v>4.5</v>
      </c>
      <c r="V48" s="7" t="n">
        <v>4.333333333</v>
      </c>
      <c r="W48" s="21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9" t="n">
        <v>34.83</v>
      </c>
      <c r="AC48" s="5" t="n">
        <f aca="false">(AB48/50)*15 + 1.302</f>
        <v>11.751</v>
      </c>
      <c r="AD48" s="9" t="n">
        <f aca="false">(26/30)*15 + 0.5</f>
        <v>13.5</v>
      </c>
      <c r="AE48" s="6" t="n">
        <v>5</v>
      </c>
      <c r="AH48" s="20" t="n">
        <v>5</v>
      </c>
      <c r="AK48" s="5" t="n">
        <f aca="false">AE48+AF48+AG48+AI48+AJ48+AH48</f>
        <v>10</v>
      </c>
      <c r="AL48" s="0"/>
      <c r="AM48" s="11" t="n">
        <f aca="false">AL48+AK48+AD48+AC48+AA48+M48+(N48/2)</f>
        <v>49.78433333325</v>
      </c>
    </row>
    <row r="49" customFormat="false" ht="15" hidden="false" customHeight="false" outlineLevel="0" collapsed="false">
      <c r="A49" s="28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7" t="n">
        <v>0</v>
      </c>
      <c r="G49" s="17" t="n">
        <v>0</v>
      </c>
      <c r="H49" s="17" t="n">
        <v>0</v>
      </c>
      <c r="I49" s="2" t="n">
        <v>0</v>
      </c>
      <c r="J49" s="2" t="n">
        <v>0</v>
      </c>
      <c r="K49" s="3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1" t="n">
        <v>5</v>
      </c>
      <c r="V49" s="7" t="n">
        <v>0</v>
      </c>
      <c r="W49" s="18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2" t="n">
        <v>0</v>
      </c>
      <c r="AC49" s="5" t="n">
        <f aca="false">(AB49/50)*15 + 1.302</f>
        <v>1.302</v>
      </c>
      <c r="AD49" s="23" t="n">
        <v>0</v>
      </c>
      <c r="AE49" s="6" t="n">
        <v>5</v>
      </c>
      <c r="AH49" s="20" t="n">
        <v>5</v>
      </c>
      <c r="AK49" s="5" t="n">
        <f aca="false">AE49+AF49+AG49+AI49+AJ49+AH49</f>
        <v>10</v>
      </c>
      <c r="AL49" s="0"/>
      <c r="AM49" s="11" t="n">
        <f aca="false">AL49+AK49+AD49+AC49+AA49+M49+(N49/2)</f>
        <v>22.152</v>
      </c>
    </row>
    <row r="50" customFormat="false" ht="15" hidden="false" customHeight="false" outlineLevel="0" collapsed="false">
      <c r="A50" s="28" t="s">
        <v>87</v>
      </c>
      <c r="B50" s="2" t="n">
        <v>5</v>
      </c>
      <c r="C50" s="2" t="n">
        <v>5</v>
      </c>
      <c r="D50" s="2" t="n">
        <v>5</v>
      </c>
      <c r="E50" s="2" t="n">
        <v>5</v>
      </c>
      <c r="F50" s="17" t="n">
        <v>5</v>
      </c>
      <c r="G50" s="17" t="n">
        <v>0</v>
      </c>
      <c r="H50" s="3" t="n">
        <v>5</v>
      </c>
      <c r="I50" s="2" t="n">
        <v>3</v>
      </c>
      <c r="J50" s="2" t="n">
        <v>5</v>
      </c>
      <c r="K50" s="3" t="n">
        <v>2</v>
      </c>
      <c r="L50" s="4" t="n">
        <f aca="false">(SUM(B50:K50)-(SMALL(B50:K50,2)+SMALL(B50:K50,1)))/40</f>
        <v>0.95</v>
      </c>
      <c r="M50" s="5" t="n">
        <f aca="false">L50*10</f>
        <v>9.5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1" t="n">
        <v>5</v>
      </c>
      <c r="V50" s="7" t="n">
        <v>4</v>
      </c>
      <c r="W50" s="21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9" t="n">
        <v>34.33</v>
      </c>
      <c r="AC50" s="5" t="n">
        <f aca="false">(AB50/50)*15 + 1.302</f>
        <v>11.601</v>
      </c>
      <c r="AD50" s="9" t="n">
        <f aca="false">(26/30)*15 + 0.5</f>
        <v>13.5</v>
      </c>
      <c r="AE50" s="6" t="n">
        <v>5</v>
      </c>
      <c r="AH50" s="10" t="n">
        <v>5</v>
      </c>
      <c r="AK50" s="5" t="n">
        <f aca="false">AE50+AF50+AG50+AI50+AJ50+AH50</f>
        <v>10</v>
      </c>
      <c r="AL50" s="0" t="n">
        <v>8</v>
      </c>
      <c r="AM50" s="11" t="n">
        <f aca="false">AL50+AK50+AD50+AC50+AA50+M50+(N50/2)</f>
        <v>61.351</v>
      </c>
    </row>
    <row r="51" customFormat="false" ht="15" hidden="false" customHeight="false" outlineLevel="0" collapsed="false">
      <c r="A51" s="28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7" t="n">
        <v>0</v>
      </c>
      <c r="G51" s="17" t="n">
        <v>0</v>
      </c>
      <c r="H51" s="17" t="n">
        <v>0</v>
      </c>
      <c r="I51" s="2" t="n">
        <v>0</v>
      </c>
      <c r="J51" s="2" t="n">
        <v>0</v>
      </c>
      <c r="K51" s="3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1" t="n">
        <v>0</v>
      </c>
      <c r="V51" s="7" t="n">
        <v>2.5</v>
      </c>
      <c r="W51" s="21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9" t="n">
        <v>39.5</v>
      </c>
      <c r="AC51" s="5" t="n">
        <f aca="false">(AB51/50)*15 + 1.302</f>
        <v>13.152</v>
      </c>
      <c r="AD51" s="9" t="n">
        <f aca="false">(24/30)*15 + 0.5</f>
        <v>12.5</v>
      </c>
      <c r="AE51" s="6" t="n">
        <v>5</v>
      </c>
      <c r="AH51" s="10" t="n">
        <v>5</v>
      </c>
      <c r="AK51" s="5" t="n">
        <f aca="false">AE51+AF51+AG51+AI51+AJ51+AH51</f>
        <v>10</v>
      </c>
      <c r="AL51" s="0"/>
      <c r="AM51" s="11" t="n">
        <f aca="false">AL51+AK51+AD51+AC51+AA51+M51+(N51/2)</f>
        <v>43.777</v>
      </c>
    </row>
    <row r="52" customFormat="false" ht="15" hidden="false" customHeight="false" outlineLevel="0" collapsed="false">
      <c r="A52" s="16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7" t="n">
        <v>0</v>
      </c>
      <c r="G52" s="17" t="n">
        <v>0</v>
      </c>
      <c r="H52" s="3" t="n">
        <v>5</v>
      </c>
      <c r="I52" s="2" t="n">
        <v>5</v>
      </c>
      <c r="J52" s="2" t="n">
        <v>5</v>
      </c>
      <c r="K52" s="3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1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9" t="n">
        <v>34.33</v>
      </c>
      <c r="AC52" s="5" t="n">
        <f aca="false">(AB52/50)*15 + 1.302</f>
        <v>11.601</v>
      </c>
      <c r="AD52" s="9" t="n">
        <f aca="false">(26/30)*15 + 0.5</f>
        <v>13.5</v>
      </c>
      <c r="AE52" s="6" t="n">
        <v>5</v>
      </c>
      <c r="AH52" s="10" t="n">
        <v>5</v>
      </c>
      <c r="AK52" s="5" t="n">
        <f aca="false">AE52+AF52+AG52+AI52+AJ52+AH52</f>
        <v>10</v>
      </c>
      <c r="AL52" s="5" t="n">
        <v>10</v>
      </c>
      <c r="AM52" s="11" t="n">
        <f aca="false">AL52+AK52+AD52+AC52+AA52+M52+(N52/2)</f>
        <v>58.74266666675</v>
      </c>
    </row>
    <row r="53" customFormat="false" ht="12.8" hidden="false" customHeight="false" outlineLevel="0" collapsed="false">
      <c r="A53" s="0"/>
      <c r="E53" s="29"/>
      <c r="F53" s="29"/>
      <c r="G53" s="17"/>
    </row>
    <row r="54" customFormat="false" ht="12.8" hidden="false" customHeight="false" outlineLevel="0" collapsed="false">
      <c r="A54" s="0"/>
      <c r="E54" s="29"/>
      <c r="F54" s="29"/>
      <c r="G54" s="29"/>
    </row>
    <row r="55" customFormat="false" ht="12.8" hidden="false" customHeight="false" outlineLevel="0" collapsed="false">
      <c r="A55" s="0"/>
      <c r="E55" s="29"/>
      <c r="F55" s="29"/>
      <c r="G55" s="29"/>
    </row>
    <row r="56" customFormat="false" ht="17.35" hidden="false" customHeight="false" outlineLevel="0" collapsed="false">
      <c r="A56" s="0"/>
      <c r="E56" s="30" t="s">
        <v>90</v>
      </c>
      <c r="F56" s="30"/>
      <c r="G56" s="30"/>
    </row>
    <row r="57" customFormat="false" ht="26.95" hidden="false" customHeight="false" outlineLevel="0" collapsed="false">
      <c r="A57" s="31"/>
      <c r="E57" s="32" t="s">
        <v>91</v>
      </c>
      <c r="F57" s="32" t="s">
        <v>92</v>
      </c>
      <c r="G57" s="33" t="s">
        <v>93</v>
      </c>
    </row>
    <row r="58" customFormat="false" ht="15" hidden="false" customHeight="false" outlineLevel="0" collapsed="false">
      <c r="A58" s="31"/>
      <c r="E58" s="34" t="s">
        <v>94</v>
      </c>
      <c r="F58" s="34" t="s">
        <v>95</v>
      </c>
      <c r="G58" s="35" t="n">
        <v>4</v>
      </c>
    </row>
    <row r="59" customFormat="false" ht="15" hidden="false" customHeight="false" outlineLevel="0" collapsed="false">
      <c r="A59" s="31"/>
      <c r="E59" s="34" t="s">
        <v>96</v>
      </c>
      <c r="F59" s="34" t="s">
        <v>97</v>
      </c>
      <c r="G59" s="35" t="n">
        <v>3.67</v>
      </c>
    </row>
    <row r="60" customFormat="false" ht="15" hidden="false" customHeight="false" outlineLevel="0" collapsed="false">
      <c r="A60" s="31"/>
      <c r="E60" s="34" t="s">
        <v>98</v>
      </c>
      <c r="F60" s="34" t="s">
        <v>99</v>
      </c>
      <c r="G60" s="35" t="n">
        <v>3.33</v>
      </c>
    </row>
    <row r="61" customFormat="false" ht="15" hidden="false" customHeight="false" outlineLevel="0" collapsed="false">
      <c r="A61" s="31"/>
      <c r="E61" s="34" t="s">
        <v>100</v>
      </c>
      <c r="F61" s="34" t="s">
        <v>101</v>
      </c>
      <c r="G61" s="35" t="n">
        <v>3</v>
      </c>
    </row>
    <row r="62" customFormat="false" ht="15" hidden="false" customHeight="false" outlineLevel="0" collapsed="false">
      <c r="A62" s="31"/>
      <c r="E62" s="34" t="s">
        <v>102</v>
      </c>
      <c r="F62" s="34" t="s">
        <v>103</v>
      </c>
      <c r="G62" s="35" t="n">
        <v>2.67</v>
      </c>
    </row>
    <row r="63" customFormat="false" ht="15" hidden="false" customHeight="false" outlineLevel="0" collapsed="false">
      <c r="A63" s="31"/>
      <c r="E63" s="34" t="s">
        <v>104</v>
      </c>
      <c r="F63" s="34" t="s">
        <v>105</v>
      </c>
      <c r="G63" s="35" t="n">
        <v>2.33</v>
      </c>
    </row>
    <row r="64" customFormat="false" ht="15" hidden="false" customHeight="false" outlineLevel="0" collapsed="false">
      <c r="A64" s="31"/>
      <c r="E64" s="34" t="s">
        <v>106</v>
      </c>
      <c r="F64" s="34" t="s">
        <v>107</v>
      </c>
      <c r="G64" s="35" t="n">
        <v>2</v>
      </c>
    </row>
    <row r="65" customFormat="false" ht="15" hidden="false" customHeight="false" outlineLevel="0" collapsed="false">
      <c r="A65" s="31"/>
      <c r="E65" s="34" t="s">
        <v>108</v>
      </c>
      <c r="F65" s="34" t="s">
        <v>109</v>
      </c>
      <c r="G65" s="35" t="n">
        <v>1.67</v>
      </c>
    </row>
    <row r="66" customFormat="false" ht="15" hidden="false" customHeight="false" outlineLevel="0" collapsed="false">
      <c r="A66" s="31"/>
      <c r="E66" s="34" t="s">
        <v>110</v>
      </c>
      <c r="F66" s="34" t="s">
        <v>111</v>
      </c>
      <c r="G66" s="35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2017-05-30T18:22:56Z</dcterms:modified>
  <cp:revision>290</cp:revision>
  <dc:subject/>
  <dc:title/>
</cp:coreProperties>
</file>