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122"/>
  <workbookPr showInkAnnotation="0" autoCompressPictures="0"/>
  <bookViews>
    <workbookView xWindow="220" yWindow="0" windowWidth="27200" windowHeight="17280" tabRatio="962"/>
  </bookViews>
  <sheets>
    <sheet name="sources" sheetId="18" r:id="rId1"/>
    <sheet name="correct,internal,ontology" sheetId="9" r:id="rId2"/>
    <sheet name="correct,internal,p=2" sheetId="10" r:id="rId3"/>
    <sheet name="correct,internal,p=2,3" sheetId="19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1" i="19" l="1"/>
  <c r="C31" i="19"/>
  <c r="B31" i="19"/>
  <c r="D31" i="10"/>
  <c r="C31" i="10"/>
  <c r="B31" i="10"/>
  <c r="D31" i="9"/>
  <c r="C31" i="9"/>
  <c r="B31" i="9"/>
  <c r="C34" i="18"/>
  <c r="C36" i="18"/>
  <c r="C35" i="18"/>
  <c r="C33" i="18"/>
  <c r="I31" i="18"/>
  <c r="H31" i="18"/>
  <c r="G31" i="18"/>
  <c r="F31" i="18"/>
  <c r="E31" i="18"/>
  <c r="D31" i="18"/>
  <c r="C31" i="18"/>
  <c r="B31" i="18"/>
</calcChain>
</file>

<file path=xl/sharedStrings.xml><?xml version="1.0" encoding="utf-8"?>
<sst xmlns="http://schemas.openxmlformats.org/spreadsheetml/2006/main" count="141" uniqueCount="46">
  <si>
    <t>Source</t>
  </si>
  <si>
    <t xml:space="preserve"> r </t>
  </si>
  <si>
    <t># Attributes(s)</t>
  </si>
  <si>
    <t># Nodes in sm(s)</t>
  </si>
  <si>
    <t># Links in sm(s)</t>
  </si>
  <si>
    <t># ClassNodes in sm(s)</t>
  </si>
  <si>
    <t># DataNodes in sm(s)</t>
  </si>
  <si>
    <t>Total number of attributes</t>
  </si>
  <si>
    <t>Average number of attributes</t>
  </si>
  <si>
    <t xml:space="preserve">source </t>
  </si>
  <si>
    <t xml:space="preserve"> p </t>
  </si>
  <si>
    <t xml:space="preserve"> t </t>
  </si>
  <si>
    <t>% Correct types are in top 4 suggestions</t>
  </si>
  <si>
    <t>% Correct types are 1st suggested type</t>
  </si>
  <si>
    <t># Internal Links in sm(s)</t>
  </si>
  <si>
    <t># attributes whose correct type is in 4 CRF types</t>
  </si>
  <si>
    <t># attributes whose correct type is at first rank by CRF</t>
  </si>
  <si>
    <t>s01-cb.csv</t>
  </si>
  <si>
    <t>s02-dma.csv</t>
  </si>
  <si>
    <t>s03-ima-artists.xml</t>
  </si>
  <si>
    <t>s04-ima-artworks.xml</t>
  </si>
  <si>
    <t>s05-met.json</t>
  </si>
  <si>
    <t>s06-npg.json</t>
  </si>
  <si>
    <t>s07-s-13.json</t>
  </si>
  <si>
    <t>s08-s-17-edited.xml</t>
  </si>
  <si>
    <t>s09-s-18-artists.json</t>
  </si>
  <si>
    <t>s10-s-18-artworks.json</t>
  </si>
  <si>
    <t>s11-s-19-artists.json</t>
  </si>
  <si>
    <t>s12-s-19-artworks.json</t>
  </si>
  <si>
    <t>s13-s-art-institute-of-chicago.xml</t>
  </si>
  <si>
    <t>s14-s-california-african-american.json</t>
  </si>
  <si>
    <t>s15-s-detroit-institute-of-art.json</t>
  </si>
  <si>
    <t>s16-s-hammer.xml</t>
  </si>
  <si>
    <t>s17-s-houston-museum-of-fine-arts.json</t>
  </si>
  <si>
    <t>s18-s-indianapolis-artists.xml</t>
  </si>
  <si>
    <t>s19-s-indianapolis-artworks.xml</t>
  </si>
  <si>
    <t>s20-s-lacma.xml</t>
  </si>
  <si>
    <t>s21-s-met.json</t>
  </si>
  <si>
    <t>s22-s-moca.xml</t>
  </si>
  <si>
    <t>s23-s-national-portrait-gallery.json</t>
  </si>
  <si>
    <t>s24-s-norton-simon.json</t>
  </si>
  <si>
    <t>s25-s-oakland-museum-paintings.json</t>
  </si>
  <si>
    <t>s26-s-san-francisco-moma.json</t>
  </si>
  <si>
    <t>s27-s-the-huntington.json</t>
  </si>
  <si>
    <t>s28-wildlife-art.csv</t>
  </si>
  <si>
    <t>s29-gilcrease.csv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</si>
</sst>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Arial"/>
    </font>
    <font>
      <b/>
      <sz val="12"/>
      <color rgb="FF000000"/>
      <name val="Arial"/>
    </font>
    <font>
      <b/>
      <sz val="12"/>
      <color theme="1"/>
      <name val="Arial"/>
    </font>
    <font>
      <sz val="12"/>
      <color theme="1"/>
      <name val="Arial"/>
    </font>
    <font>
      <sz val="14"/>
      <color theme="1"/>
      <name val="Arial"/>
    </font>
    <font>
      <b/>
      <sz val="14"/>
      <color theme="1"/>
      <name val="Arial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BFBFBF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000000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0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5" fillId="2" borderId="1" xfId="0" applyFont="1" applyFill="1" applyBorder="1" applyAlignment="1">
      <alignment horizontal="center" vertical="center" wrapText="1" shrinkToFit="1"/>
    </xf>
    <xf numFmtId="0" fontId="4" fillId="3" borderId="1" xfId="0" applyFont="1" applyFill="1" applyBorder="1" applyAlignment="1">
      <alignment horizontal="center" vertical="center" wrapText="1" shrinkToFit="1"/>
    </xf>
    <xf numFmtId="0" fontId="6" fillId="0" borderId="0" xfId="0" applyFont="1"/>
    <xf numFmtId="0" fontId="6" fillId="0" borderId="0" xfId="0" applyFont="1" applyAlignment="1">
      <alignment horizontal="center" vertical="center"/>
    </xf>
    <xf numFmtId="0" fontId="7" fillId="2" borderId="1" xfId="0" applyFont="1" applyFill="1" applyBorder="1" applyAlignment="1">
      <alignment horizontal="left" vertical="center" wrapText="1" shrinkToFit="1"/>
    </xf>
    <xf numFmtId="0" fontId="6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6" fillId="4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1" fontId="6" fillId="0" borderId="1" xfId="0" applyNumberFormat="1" applyFont="1" applyBorder="1" applyAlignment="1">
      <alignment horizontal="center" vertical="center"/>
    </xf>
    <xf numFmtId="0" fontId="4" fillId="5" borderId="1" xfId="0" applyFont="1" applyFill="1" applyBorder="1"/>
    <xf numFmtId="2" fontId="4" fillId="5" borderId="2" xfId="0" applyNumberFormat="1" applyFont="1" applyFill="1" applyBorder="1" applyAlignment="1">
      <alignment horizontal="center"/>
    </xf>
    <xf numFmtId="0" fontId="6" fillId="0" borderId="0" xfId="0" applyFont="1" applyAlignment="1">
      <alignment horizontal="center" vertical="center" wrapText="1" shrinkToFit="1"/>
    </xf>
    <xf numFmtId="0" fontId="7" fillId="0" borderId="1" xfId="0" applyFont="1" applyFill="1" applyBorder="1" applyAlignment="1">
      <alignment horizontal="left" vertical="center" wrapText="1" shrinkToFit="1"/>
    </xf>
    <xf numFmtId="2" fontId="3" fillId="0" borderId="3" xfId="0" applyNumberFormat="1" applyFont="1" applyBorder="1" applyAlignment="1">
      <alignment horizontal="center"/>
    </xf>
    <xf numFmtId="2" fontId="6" fillId="0" borderId="1" xfId="0" applyNumberFormat="1" applyFont="1" applyBorder="1" applyAlignment="1">
      <alignment horizontal="center" vertical="center" wrapText="1" shrinkToFit="1"/>
    </xf>
    <xf numFmtId="0" fontId="7" fillId="0" borderId="0" xfId="0" applyFont="1" applyAlignment="1">
      <alignment horizontal="center" vertical="center" wrapText="1" shrinkToFit="1"/>
    </xf>
    <xf numFmtId="2" fontId="6" fillId="0" borderId="0" xfId="0" applyNumberFormat="1" applyFont="1" applyAlignment="1">
      <alignment horizontal="center" vertical="center" wrapText="1" shrinkToFit="1"/>
    </xf>
    <xf numFmtId="0" fontId="8" fillId="2" borderId="1" xfId="0" applyFont="1" applyFill="1" applyBorder="1" applyAlignment="1">
      <alignment horizontal="center" vertical="center" wrapText="1" shrinkToFit="1"/>
    </xf>
  </cellXfs>
  <cellStyles count="30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abSelected="1" workbookViewId="0"/>
  </sheetViews>
  <sheetFormatPr baseColWidth="10" defaultRowHeight="15" x14ac:dyDescent="0"/>
  <cols>
    <col min="1" max="1" width="43.83203125" style="4" customWidth="1"/>
    <col min="2" max="2" width="18" style="4" customWidth="1"/>
    <col min="3" max="7" width="15" style="4" customWidth="1"/>
    <col min="8" max="9" width="26.5" style="4" customWidth="1"/>
    <col min="10" max="10" width="10.83203125" style="3"/>
    <col min="11" max="16384" width="10.83203125" style="4"/>
  </cols>
  <sheetData>
    <row r="1" spans="1:10" ht="45">
      <c r="A1" s="1" t="s">
        <v>0</v>
      </c>
      <c r="B1" s="1" t="s">
        <v>2</v>
      </c>
      <c r="C1" s="1" t="s">
        <v>3</v>
      </c>
      <c r="D1" s="1" t="s">
        <v>4</v>
      </c>
      <c r="E1" s="1" t="s">
        <v>14</v>
      </c>
      <c r="F1" s="2" t="s">
        <v>5</v>
      </c>
      <c r="G1" s="2" t="s">
        <v>6</v>
      </c>
      <c r="H1" s="2" t="s">
        <v>15</v>
      </c>
      <c r="I1" s="2" t="s">
        <v>16</v>
      </c>
    </row>
    <row r="2" spans="1:10" ht="17">
      <c r="A2" s="5" t="s">
        <v>17</v>
      </c>
      <c r="B2" s="6">
        <v>10</v>
      </c>
      <c r="C2" s="6">
        <v>22</v>
      </c>
      <c r="D2" s="6">
        <v>21</v>
      </c>
      <c r="E2" s="6">
        <v>11</v>
      </c>
      <c r="F2" s="6">
        <v>12</v>
      </c>
      <c r="G2" s="6">
        <v>10</v>
      </c>
      <c r="H2" s="6">
        <v>9</v>
      </c>
      <c r="I2" s="6">
        <v>6</v>
      </c>
      <c r="J2" s="7"/>
    </row>
    <row r="3" spans="1:10" ht="17">
      <c r="A3" s="5" t="s">
        <v>18</v>
      </c>
      <c r="B3" s="6">
        <v>19</v>
      </c>
      <c r="C3" s="6">
        <v>35</v>
      </c>
      <c r="D3" s="6">
        <v>34</v>
      </c>
      <c r="E3" s="6">
        <v>15</v>
      </c>
      <c r="F3" s="6">
        <v>16</v>
      </c>
      <c r="G3" s="6">
        <v>19</v>
      </c>
      <c r="H3" s="6">
        <v>18</v>
      </c>
      <c r="I3" s="6">
        <v>13</v>
      </c>
      <c r="J3" s="7"/>
    </row>
    <row r="4" spans="1:10" ht="17">
      <c r="A4" s="5" t="s">
        <v>19</v>
      </c>
      <c r="B4" s="6">
        <v>8</v>
      </c>
      <c r="C4" s="6">
        <v>18</v>
      </c>
      <c r="D4" s="6">
        <v>17</v>
      </c>
      <c r="E4" s="6">
        <v>9</v>
      </c>
      <c r="F4" s="6">
        <v>10</v>
      </c>
      <c r="G4" s="6">
        <v>8</v>
      </c>
      <c r="H4" s="6">
        <v>8</v>
      </c>
      <c r="I4" s="6">
        <v>4</v>
      </c>
      <c r="J4" s="7"/>
    </row>
    <row r="5" spans="1:10" ht="17">
      <c r="A5" s="5" t="s">
        <v>20</v>
      </c>
      <c r="B5" s="6">
        <v>19</v>
      </c>
      <c r="C5" s="6">
        <v>38</v>
      </c>
      <c r="D5" s="6">
        <v>37</v>
      </c>
      <c r="E5" s="6">
        <v>18</v>
      </c>
      <c r="F5" s="6">
        <v>19</v>
      </c>
      <c r="G5" s="6">
        <v>19</v>
      </c>
      <c r="H5" s="6">
        <v>18</v>
      </c>
      <c r="I5" s="6">
        <v>10</v>
      </c>
      <c r="J5" s="7"/>
    </row>
    <row r="6" spans="1:10" ht="17">
      <c r="A6" s="5" t="s">
        <v>21</v>
      </c>
      <c r="B6" s="6">
        <v>18</v>
      </c>
      <c r="C6" s="6">
        <v>33</v>
      </c>
      <c r="D6" s="6">
        <v>32</v>
      </c>
      <c r="E6" s="6">
        <v>14</v>
      </c>
      <c r="F6" s="6">
        <v>15</v>
      </c>
      <c r="G6" s="6">
        <v>18</v>
      </c>
      <c r="H6" s="6">
        <v>17</v>
      </c>
      <c r="I6" s="6">
        <v>13</v>
      </c>
      <c r="J6" s="7"/>
    </row>
    <row r="7" spans="1:10" ht="17">
      <c r="A7" s="5" t="s">
        <v>22</v>
      </c>
      <c r="B7" s="6">
        <v>18</v>
      </c>
      <c r="C7" s="6">
        <v>36</v>
      </c>
      <c r="D7" s="6">
        <v>36</v>
      </c>
      <c r="E7" s="6">
        <v>18</v>
      </c>
      <c r="F7" s="6">
        <v>18</v>
      </c>
      <c r="G7" s="6">
        <v>18</v>
      </c>
      <c r="H7" s="6">
        <v>13</v>
      </c>
      <c r="I7" s="6">
        <v>7</v>
      </c>
      <c r="J7" s="7"/>
    </row>
    <row r="8" spans="1:10" ht="17">
      <c r="A8" s="5" t="s">
        <v>23</v>
      </c>
      <c r="B8" s="6">
        <v>19</v>
      </c>
      <c r="C8" s="6">
        <v>38</v>
      </c>
      <c r="D8" s="6">
        <v>37</v>
      </c>
      <c r="E8" s="6">
        <v>18</v>
      </c>
      <c r="F8" s="6">
        <v>19</v>
      </c>
      <c r="G8" s="6">
        <v>19</v>
      </c>
      <c r="H8" s="6">
        <v>17</v>
      </c>
      <c r="I8" s="6">
        <v>8</v>
      </c>
      <c r="J8" s="7"/>
    </row>
    <row r="9" spans="1:10" ht="17">
      <c r="A9" s="5" t="s">
        <v>24</v>
      </c>
      <c r="B9" s="6">
        <v>8</v>
      </c>
      <c r="C9" s="6">
        <v>16</v>
      </c>
      <c r="D9" s="6">
        <v>15</v>
      </c>
      <c r="E9" s="6">
        <v>7</v>
      </c>
      <c r="F9" s="6">
        <v>8</v>
      </c>
      <c r="G9" s="6">
        <v>8</v>
      </c>
      <c r="H9" s="6">
        <v>7</v>
      </c>
      <c r="I9" s="6">
        <v>6</v>
      </c>
      <c r="J9" s="7"/>
    </row>
    <row r="10" spans="1:10" ht="17">
      <c r="A10" s="5" t="s">
        <v>25</v>
      </c>
      <c r="B10" s="6">
        <v>6</v>
      </c>
      <c r="C10" s="6">
        <v>12</v>
      </c>
      <c r="D10" s="6">
        <v>11</v>
      </c>
      <c r="E10" s="6">
        <v>5</v>
      </c>
      <c r="F10" s="6">
        <v>6</v>
      </c>
      <c r="G10" s="6">
        <v>6</v>
      </c>
      <c r="H10" s="6">
        <v>5</v>
      </c>
      <c r="I10" s="6">
        <v>5</v>
      </c>
      <c r="J10" s="7"/>
    </row>
    <row r="11" spans="1:10" ht="17">
      <c r="A11" s="5" t="s">
        <v>26</v>
      </c>
      <c r="B11" s="6">
        <v>15</v>
      </c>
      <c r="C11" s="6">
        <v>26</v>
      </c>
      <c r="D11" s="6">
        <v>25</v>
      </c>
      <c r="E11" s="6">
        <v>10</v>
      </c>
      <c r="F11" s="6">
        <v>11</v>
      </c>
      <c r="G11" s="6">
        <v>15</v>
      </c>
      <c r="H11" s="6">
        <v>14</v>
      </c>
      <c r="I11" s="6">
        <v>11</v>
      </c>
      <c r="J11" s="7"/>
    </row>
    <row r="12" spans="1:10" ht="17">
      <c r="A12" s="5" t="s">
        <v>27</v>
      </c>
      <c r="B12" s="6">
        <v>8</v>
      </c>
      <c r="C12" s="6">
        <v>15</v>
      </c>
      <c r="D12" s="6">
        <v>14</v>
      </c>
      <c r="E12" s="6">
        <v>6</v>
      </c>
      <c r="F12" s="6">
        <v>7</v>
      </c>
      <c r="G12" s="6">
        <v>8</v>
      </c>
      <c r="H12" s="6">
        <v>6</v>
      </c>
      <c r="I12" s="6">
        <v>4</v>
      </c>
      <c r="J12" s="7"/>
    </row>
    <row r="13" spans="1:10" ht="17">
      <c r="A13" s="5" t="s">
        <v>28</v>
      </c>
      <c r="B13" s="6">
        <v>12</v>
      </c>
      <c r="C13" s="6">
        <v>22</v>
      </c>
      <c r="D13" s="6">
        <v>21</v>
      </c>
      <c r="E13" s="6">
        <v>9</v>
      </c>
      <c r="F13" s="6">
        <v>10</v>
      </c>
      <c r="G13" s="6">
        <v>12</v>
      </c>
      <c r="H13" s="6">
        <v>8</v>
      </c>
      <c r="I13" s="6">
        <v>8</v>
      </c>
      <c r="J13" s="7"/>
    </row>
    <row r="14" spans="1:10" ht="17">
      <c r="A14" s="5" t="s">
        <v>29</v>
      </c>
      <c r="B14" s="6">
        <v>14</v>
      </c>
      <c r="C14" s="6">
        <v>28</v>
      </c>
      <c r="D14" s="6">
        <v>27</v>
      </c>
      <c r="E14" s="6">
        <v>13</v>
      </c>
      <c r="F14" s="6">
        <v>14</v>
      </c>
      <c r="G14" s="6">
        <v>14</v>
      </c>
      <c r="H14" s="6">
        <v>12</v>
      </c>
      <c r="I14" s="6">
        <v>9</v>
      </c>
      <c r="J14" s="7"/>
    </row>
    <row r="15" spans="1:10" ht="17">
      <c r="A15" s="5" t="s">
        <v>30</v>
      </c>
      <c r="B15" s="6">
        <v>13</v>
      </c>
      <c r="C15" s="6">
        <v>23</v>
      </c>
      <c r="D15" s="6">
        <v>22</v>
      </c>
      <c r="E15" s="6">
        <v>9</v>
      </c>
      <c r="F15" s="6">
        <v>10</v>
      </c>
      <c r="G15" s="6">
        <v>13</v>
      </c>
      <c r="H15" s="6">
        <v>11</v>
      </c>
      <c r="I15" s="6">
        <v>6</v>
      </c>
      <c r="J15" s="7"/>
    </row>
    <row r="16" spans="1:10" ht="17">
      <c r="A16" s="5" t="s">
        <v>31</v>
      </c>
      <c r="B16" s="6">
        <v>18</v>
      </c>
      <c r="C16" s="6">
        <v>34</v>
      </c>
      <c r="D16" s="6">
        <v>33</v>
      </c>
      <c r="E16" s="6">
        <v>15</v>
      </c>
      <c r="F16" s="6">
        <v>16</v>
      </c>
      <c r="G16" s="6">
        <v>18</v>
      </c>
      <c r="H16" s="6">
        <v>15</v>
      </c>
      <c r="I16" s="6">
        <v>9</v>
      </c>
      <c r="J16" s="7"/>
    </row>
    <row r="17" spans="1:10" ht="17">
      <c r="A17" s="5" t="s">
        <v>32</v>
      </c>
      <c r="B17" s="6">
        <v>10</v>
      </c>
      <c r="C17" s="6">
        <v>19</v>
      </c>
      <c r="D17" s="6">
        <v>18</v>
      </c>
      <c r="E17" s="6">
        <v>8</v>
      </c>
      <c r="F17" s="6">
        <v>9</v>
      </c>
      <c r="G17" s="6">
        <v>10</v>
      </c>
      <c r="H17" s="6">
        <v>8</v>
      </c>
      <c r="I17" s="6">
        <v>6</v>
      </c>
      <c r="J17" s="7"/>
    </row>
    <row r="18" spans="1:10" ht="17">
      <c r="A18" s="5" t="s">
        <v>33</v>
      </c>
      <c r="B18" s="6">
        <v>16</v>
      </c>
      <c r="C18" s="6">
        <v>31</v>
      </c>
      <c r="D18" s="6">
        <v>30</v>
      </c>
      <c r="E18" s="6">
        <v>14</v>
      </c>
      <c r="F18" s="6">
        <v>15</v>
      </c>
      <c r="G18" s="6">
        <v>16</v>
      </c>
      <c r="H18" s="6">
        <v>12</v>
      </c>
      <c r="I18" s="6">
        <v>9</v>
      </c>
      <c r="J18" s="7"/>
    </row>
    <row r="19" spans="1:10" ht="17">
      <c r="A19" s="5" t="s">
        <v>34</v>
      </c>
      <c r="B19" s="6">
        <v>8</v>
      </c>
      <c r="C19" s="6">
        <v>18</v>
      </c>
      <c r="D19" s="6">
        <v>17</v>
      </c>
      <c r="E19" s="6">
        <v>9</v>
      </c>
      <c r="F19" s="6">
        <v>10</v>
      </c>
      <c r="G19" s="6">
        <v>8</v>
      </c>
      <c r="H19" s="6">
        <v>6</v>
      </c>
      <c r="I19" s="6">
        <v>4</v>
      </c>
      <c r="J19" s="7"/>
    </row>
    <row r="20" spans="1:10" ht="17">
      <c r="A20" s="5" t="s">
        <v>35</v>
      </c>
      <c r="B20" s="6">
        <v>19</v>
      </c>
      <c r="C20" s="6">
        <v>38</v>
      </c>
      <c r="D20" s="6">
        <v>37</v>
      </c>
      <c r="E20" s="6">
        <v>18</v>
      </c>
      <c r="F20" s="6">
        <v>19</v>
      </c>
      <c r="G20" s="6">
        <v>19</v>
      </c>
      <c r="H20" s="6">
        <v>14</v>
      </c>
      <c r="I20" s="6">
        <v>9</v>
      </c>
      <c r="J20" s="7"/>
    </row>
    <row r="21" spans="1:10" ht="17">
      <c r="A21" s="5" t="s">
        <v>36</v>
      </c>
      <c r="B21" s="6">
        <v>14</v>
      </c>
      <c r="C21" s="6">
        <v>28</v>
      </c>
      <c r="D21" s="6">
        <v>27</v>
      </c>
      <c r="E21" s="6">
        <v>13</v>
      </c>
      <c r="F21" s="6">
        <v>14</v>
      </c>
      <c r="G21" s="6">
        <v>14</v>
      </c>
      <c r="H21" s="6">
        <v>10</v>
      </c>
      <c r="I21" s="6">
        <v>8</v>
      </c>
      <c r="J21" s="7"/>
    </row>
    <row r="22" spans="1:10" ht="17">
      <c r="A22" s="5" t="s">
        <v>37</v>
      </c>
      <c r="B22" s="6">
        <v>17</v>
      </c>
      <c r="C22" s="6">
        <v>32</v>
      </c>
      <c r="D22" s="6">
        <v>31</v>
      </c>
      <c r="E22" s="6">
        <v>14</v>
      </c>
      <c r="F22" s="6">
        <v>15</v>
      </c>
      <c r="G22" s="6">
        <v>17</v>
      </c>
      <c r="H22" s="6">
        <v>10</v>
      </c>
      <c r="I22" s="6">
        <v>9</v>
      </c>
      <c r="J22" s="7"/>
    </row>
    <row r="23" spans="1:10" ht="17">
      <c r="A23" s="5" t="s">
        <v>38</v>
      </c>
      <c r="B23" s="6">
        <v>10</v>
      </c>
      <c r="C23" s="6">
        <v>19</v>
      </c>
      <c r="D23" s="6">
        <v>18</v>
      </c>
      <c r="E23" s="6">
        <v>8</v>
      </c>
      <c r="F23" s="6">
        <v>9</v>
      </c>
      <c r="G23" s="6">
        <v>10</v>
      </c>
      <c r="H23" s="6">
        <v>8</v>
      </c>
      <c r="I23" s="6">
        <v>6</v>
      </c>
      <c r="J23" s="7"/>
    </row>
    <row r="24" spans="1:10" ht="17">
      <c r="A24" s="5" t="s">
        <v>39</v>
      </c>
      <c r="B24" s="6">
        <v>20</v>
      </c>
      <c r="C24" s="6">
        <v>39</v>
      </c>
      <c r="D24" s="6">
        <v>39</v>
      </c>
      <c r="E24" s="6">
        <v>19</v>
      </c>
      <c r="F24" s="6">
        <v>19</v>
      </c>
      <c r="G24" s="6">
        <v>20</v>
      </c>
      <c r="H24" s="6">
        <v>16</v>
      </c>
      <c r="I24" s="6">
        <v>11</v>
      </c>
      <c r="J24" s="7"/>
    </row>
    <row r="25" spans="1:10" ht="17">
      <c r="A25" s="5" t="s">
        <v>40</v>
      </c>
      <c r="B25" s="6">
        <v>13</v>
      </c>
      <c r="C25" s="6">
        <v>27</v>
      </c>
      <c r="D25" s="6">
        <v>26</v>
      </c>
      <c r="E25" s="6">
        <v>13</v>
      </c>
      <c r="F25" s="6">
        <v>14</v>
      </c>
      <c r="G25" s="6">
        <v>13</v>
      </c>
      <c r="H25" s="6">
        <v>9</v>
      </c>
      <c r="I25" s="6">
        <v>6</v>
      </c>
      <c r="J25" s="7"/>
    </row>
    <row r="26" spans="1:10" ht="17">
      <c r="A26" s="5" t="s">
        <v>41</v>
      </c>
      <c r="B26" s="6">
        <v>16</v>
      </c>
      <c r="C26" s="6">
        <v>32</v>
      </c>
      <c r="D26" s="6">
        <v>31</v>
      </c>
      <c r="E26" s="6">
        <v>15</v>
      </c>
      <c r="F26" s="6">
        <v>16</v>
      </c>
      <c r="G26" s="6">
        <v>16</v>
      </c>
      <c r="H26" s="6">
        <v>12</v>
      </c>
      <c r="I26" s="6">
        <v>6</v>
      </c>
      <c r="J26" s="7"/>
    </row>
    <row r="27" spans="1:10" ht="17">
      <c r="A27" s="5" t="s">
        <v>42</v>
      </c>
      <c r="B27" s="6">
        <v>17</v>
      </c>
      <c r="C27" s="6">
        <v>35</v>
      </c>
      <c r="D27" s="6">
        <v>34</v>
      </c>
      <c r="E27" s="6">
        <v>17</v>
      </c>
      <c r="F27" s="6">
        <v>18</v>
      </c>
      <c r="G27" s="6">
        <v>17</v>
      </c>
      <c r="H27" s="6">
        <v>13</v>
      </c>
      <c r="I27" s="6">
        <v>9</v>
      </c>
      <c r="J27" s="7"/>
    </row>
    <row r="28" spans="1:10" ht="17">
      <c r="A28" s="5" t="s">
        <v>43</v>
      </c>
      <c r="B28" s="6">
        <v>16</v>
      </c>
      <c r="C28" s="6">
        <v>31</v>
      </c>
      <c r="D28" s="6">
        <v>30</v>
      </c>
      <c r="E28" s="6">
        <v>14</v>
      </c>
      <c r="F28" s="6">
        <v>15</v>
      </c>
      <c r="G28" s="6">
        <v>16</v>
      </c>
      <c r="H28" s="6">
        <v>12</v>
      </c>
      <c r="I28" s="6">
        <v>8</v>
      </c>
      <c r="J28" s="7"/>
    </row>
    <row r="29" spans="1:10" ht="17">
      <c r="A29" s="5" t="s">
        <v>44</v>
      </c>
      <c r="B29" s="6">
        <v>23</v>
      </c>
      <c r="C29" s="6">
        <v>43</v>
      </c>
      <c r="D29" s="6">
        <v>42</v>
      </c>
      <c r="E29" s="6">
        <v>19</v>
      </c>
      <c r="F29" s="6">
        <v>20</v>
      </c>
      <c r="G29" s="6">
        <v>23</v>
      </c>
      <c r="H29" s="6">
        <v>19</v>
      </c>
      <c r="I29" s="6">
        <v>12</v>
      </c>
      <c r="J29" s="7"/>
    </row>
    <row r="30" spans="1:10" ht="17">
      <c r="A30" s="5" t="s">
        <v>45</v>
      </c>
      <c r="B30" s="6">
        <v>14</v>
      </c>
      <c r="C30" s="6">
        <v>24</v>
      </c>
      <c r="D30" s="6">
        <v>23</v>
      </c>
      <c r="E30" s="6">
        <v>9</v>
      </c>
      <c r="F30" s="6">
        <v>10</v>
      </c>
      <c r="G30" s="6">
        <v>14</v>
      </c>
      <c r="H30" s="6">
        <v>10</v>
      </c>
      <c r="I30" s="6">
        <v>7</v>
      </c>
      <c r="J30" s="7"/>
    </row>
    <row r="31" spans="1:10">
      <c r="B31" s="8">
        <f>SUM(B2:B30)</f>
        <v>418</v>
      </c>
      <c r="C31" s="8">
        <f t="shared" ref="C31:I31" si="0">SUM(C2:C30)</f>
        <v>812</v>
      </c>
      <c r="D31" s="8">
        <f t="shared" si="0"/>
        <v>785</v>
      </c>
      <c r="E31" s="8">
        <f t="shared" si="0"/>
        <v>367</v>
      </c>
      <c r="F31" s="8">
        <f t="shared" si="0"/>
        <v>394</v>
      </c>
      <c r="G31" s="8">
        <f t="shared" si="0"/>
        <v>418</v>
      </c>
      <c r="H31" s="8">
        <f t="shared" si="0"/>
        <v>337</v>
      </c>
      <c r="I31" s="8">
        <f t="shared" si="0"/>
        <v>229</v>
      </c>
    </row>
    <row r="32" spans="1:10">
      <c r="B32" s="9"/>
      <c r="C32" s="9"/>
      <c r="D32" s="9"/>
      <c r="E32" s="9"/>
      <c r="F32" s="9"/>
      <c r="G32" s="9"/>
      <c r="H32" s="9"/>
      <c r="I32" s="9"/>
    </row>
    <row r="33" spans="1:10" ht="17">
      <c r="A33" s="19" t="s">
        <v>8</v>
      </c>
      <c r="B33" s="19"/>
      <c r="C33" s="10">
        <f>AVERAGE(B2:B30)</f>
        <v>14.413793103448276</v>
      </c>
    </row>
    <row r="34" spans="1:10" ht="17">
      <c r="A34" s="19" t="s">
        <v>7</v>
      </c>
      <c r="B34" s="19"/>
      <c r="C34" s="6">
        <f>SUM(B2:B30)</f>
        <v>418</v>
      </c>
      <c r="J34" s="4"/>
    </row>
    <row r="35" spans="1:10" ht="17">
      <c r="A35" s="19" t="s">
        <v>12</v>
      </c>
      <c r="B35" s="19"/>
      <c r="C35" s="10">
        <f>SUM(H2:H30)/C34*100</f>
        <v>80.622009569377994</v>
      </c>
      <c r="J35" s="4"/>
    </row>
    <row r="36" spans="1:10" ht="17">
      <c r="A36" s="19" t="s">
        <v>13</v>
      </c>
      <c r="B36" s="19"/>
      <c r="C36" s="10">
        <f>SUM(I2:I30)/C34*100</f>
        <v>54.784688995215312</v>
      </c>
      <c r="J36" s="4"/>
    </row>
  </sheetData>
  <mergeCells count="4">
    <mergeCell ref="A34:B34"/>
    <mergeCell ref="A35:B35"/>
    <mergeCell ref="A36:B36"/>
    <mergeCell ref="A33:B33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workbookViewId="0"/>
  </sheetViews>
  <sheetFormatPr baseColWidth="10" defaultRowHeight="17" x14ac:dyDescent="0"/>
  <cols>
    <col min="1" max="1" width="48.33203125" style="17" customWidth="1"/>
    <col min="2" max="4" width="10.83203125" style="18"/>
    <col min="5" max="16384" width="10.83203125" style="13"/>
  </cols>
  <sheetData>
    <row r="1" spans="1:4" ht="15">
      <c r="A1" s="11" t="s">
        <v>9</v>
      </c>
      <c r="B1" s="12" t="s">
        <v>10</v>
      </c>
      <c r="C1" s="12" t="s">
        <v>1</v>
      </c>
      <c r="D1" s="12" t="s">
        <v>11</v>
      </c>
    </row>
    <row r="2" spans="1:4">
      <c r="A2" s="14" t="s">
        <v>17</v>
      </c>
      <c r="B2" s="15">
        <v>0.14000000000000001</v>
      </c>
      <c r="C2" s="15">
        <v>0.09</v>
      </c>
      <c r="D2" s="15">
        <v>0.70799999999999996</v>
      </c>
    </row>
    <row r="3" spans="1:4">
      <c r="A3" s="14" t="s">
        <v>18</v>
      </c>
      <c r="B3" s="15">
        <v>0.09</v>
      </c>
      <c r="C3" s="15">
        <v>7.0000000000000007E-2</v>
      </c>
      <c r="D3" s="15">
        <v>0.34200000000000003</v>
      </c>
    </row>
    <row r="4" spans="1:4">
      <c r="A4" s="14" t="s">
        <v>19</v>
      </c>
      <c r="B4" s="15">
        <v>0.17</v>
      </c>
      <c r="C4" s="15">
        <v>0.11</v>
      </c>
      <c r="D4" s="15">
        <v>0.154</v>
      </c>
    </row>
    <row r="5" spans="1:4">
      <c r="A5" s="14" t="s">
        <v>20</v>
      </c>
      <c r="B5" s="15">
        <v>0.08</v>
      </c>
      <c r="C5" s="15">
        <v>0.06</v>
      </c>
      <c r="D5" s="15">
        <v>0.19600000000000001</v>
      </c>
    </row>
    <row r="6" spans="1:4">
      <c r="A6" s="14" t="s">
        <v>21</v>
      </c>
      <c r="B6" s="15">
        <v>0</v>
      </c>
      <c r="C6" s="15">
        <v>0</v>
      </c>
      <c r="D6" s="15">
        <v>0.24199999999999999</v>
      </c>
    </row>
    <row r="7" spans="1:4">
      <c r="A7" s="14" t="s">
        <v>22</v>
      </c>
      <c r="B7" s="15">
        <v>0.1</v>
      </c>
      <c r="C7" s="15">
        <v>0.06</v>
      </c>
      <c r="D7" s="15">
        <v>0.161</v>
      </c>
    </row>
    <row r="8" spans="1:4">
      <c r="A8" s="14" t="s">
        <v>23</v>
      </c>
      <c r="B8" s="15">
        <v>0.08</v>
      </c>
      <c r="C8" s="15">
        <v>0.06</v>
      </c>
      <c r="D8" s="15">
        <v>0.16500000000000001</v>
      </c>
    </row>
    <row r="9" spans="1:4">
      <c r="A9" s="14" t="s">
        <v>24</v>
      </c>
      <c r="B9" s="15">
        <v>0</v>
      </c>
      <c r="C9" s="15">
        <v>0</v>
      </c>
      <c r="D9" s="15">
        <v>0.122</v>
      </c>
    </row>
    <row r="10" spans="1:4">
      <c r="A10" s="14" t="s">
        <v>25</v>
      </c>
      <c r="B10" s="15">
        <v>0</v>
      </c>
      <c r="C10" s="15">
        <v>0</v>
      </c>
      <c r="D10" s="15">
        <v>0.111</v>
      </c>
    </row>
    <row r="11" spans="1:4">
      <c r="A11" s="14" t="s">
        <v>26</v>
      </c>
      <c r="B11" s="15">
        <v>0</v>
      </c>
      <c r="C11" s="15">
        <v>0</v>
      </c>
      <c r="D11" s="15">
        <v>0.16</v>
      </c>
    </row>
    <row r="12" spans="1:4">
      <c r="A12" s="14" t="s">
        <v>27</v>
      </c>
      <c r="B12" s="15">
        <v>0</v>
      </c>
      <c r="C12" s="15">
        <v>0</v>
      </c>
      <c r="D12" s="15">
        <v>9.6000000000000002E-2</v>
      </c>
    </row>
    <row r="13" spans="1:4">
      <c r="A13" s="14" t="s">
        <v>28</v>
      </c>
      <c r="B13" s="15">
        <v>0</v>
      </c>
      <c r="C13" s="15">
        <v>0</v>
      </c>
      <c r="D13" s="15">
        <v>0.13100000000000001</v>
      </c>
    </row>
    <row r="14" spans="1:4">
      <c r="A14" s="14" t="s">
        <v>29</v>
      </c>
      <c r="B14" s="15">
        <v>0.09</v>
      </c>
      <c r="C14" s="15">
        <v>0.08</v>
      </c>
      <c r="D14" s="15">
        <v>0.154</v>
      </c>
    </row>
    <row r="15" spans="1:4">
      <c r="A15" s="14" t="s">
        <v>30</v>
      </c>
      <c r="B15" s="15">
        <v>0</v>
      </c>
      <c r="C15" s="15">
        <v>0</v>
      </c>
      <c r="D15" s="15">
        <v>0.13800000000000001</v>
      </c>
    </row>
    <row r="16" spans="1:4">
      <c r="A16" s="14" t="s">
        <v>31</v>
      </c>
      <c r="B16" s="15">
        <v>0.09</v>
      </c>
      <c r="C16" s="15">
        <v>7.0000000000000007E-2</v>
      </c>
      <c r="D16" s="15">
        <v>0.151</v>
      </c>
    </row>
    <row r="17" spans="1:4">
      <c r="A17" s="14" t="s">
        <v>32</v>
      </c>
      <c r="B17" s="15">
        <v>0</v>
      </c>
      <c r="C17" s="15">
        <v>0</v>
      </c>
      <c r="D17" s="15">
        <v>0.125</v>
      </c>
    </row>
    <row r="18" spans="1:4">
      <c r="A18" s="14" t="s">
        <v>33</v>
      </c>
      <c r="B18" s="15">
        <v>0.09</v>
      </c>
      <c r="C18" s="15">
        <v>7.0000000000000007E-2</v>
      </c>
      <c r="D18" s="15">
        <v>0.129</v>
      </c>
    </row>
    <row r="19" spans="1:4">
      <c r="A19" s="14" t="s">
        <v>34</v>
      </c>
      <c r="B19" s="15">
        <v>0.17</v>
      </c>
      <c r="C19" s="15">
        <v>0.11</v>
      </c>
      <c r="D19" s="15">
        <v>9.8000000000000004E-2</v>
      </c>
    </row>
    <row r="20" spans="1:4">
      <c r="A20" s="14" t="s">
        <v>35</v>
      </c>
      <c r="B20" s="15">
        <v>0.08</v>
      </c>
      <c r="C20" s="15">
        <v>0.06</v>
      </c>
      <c r="D20" s="15">
        <v>0.153</v>
      </c>
    </row>
    <row r="21" spans="1:4">
      <c r="A21" s="14" t="s">
        <v>36</v>
      </c>
      <c r="B21" s="16">
        <v>0.11</v>
      </c>
      <c r="C21" s="16">
        <v>0.08</v>
      </c>
      <c r="D21" s="16">
        <v>0.14399999999999999</v>
      </c>
    </row>
    <row r="22" spans="1:4">
      <c r="A22" s="14" t="s">
        <v>37</v>
      </c>
      <c r="B22" s="16">
        <v>0.1</v>
      </c>
      <c r="C22" s="16">
        <v>7.0000000000000007E-2</v>
      </c>
      <c r="D22" s="16">
        <v>0.14199999999999999</v>
      </c>
    </row>
    <row r="23" spans="1:4">
      <c r="A23" s="14" t="s">
        <v>38</v>
      </c>
      <c r="B23" s="16">
        <v>0</v>
      </c>
      <c r="C23" s="16">
        <v>0</v>
      </c>
      <c r="D23" s="16">
        <v>0.112</v>
      </c>
    </row>
    <row r="24" spans="1:4">
      <c r="A24" s="14" t="s">
        <v>39</v>
      </c>
      <c r="B24" s="16">
        <v>0.1</v>
      </c>
      <c r="C24" s="16">
        <v>0.05</v>
      </c>
      <c r="D24" s="16">
        <v>0.125</v>
      </c>
    </row>
    <row r="25" spans="1:4">
      <c r="A25" s="14" t="s">
        <v>40</v>
      </c>
      <c r="B25" s="16">
        <v>0.1</v>
      </c>
      <c r="C25" s="16">
        <v>0.08</v>
      </c>
      <c r="D25" s="16">
        <v>0.123</v>
      </c>
    </row>
    <row r="26" spans="1:4">
      <c r="A26" s="14" t="s">
        <v>41</v>
      </c>
      <c r="B26" s="16">
        <v>0.09</v>
      </c>
      <c r="C26" s="16">
        <v>7.0000000000000007E-2</v>
      </c>
      <c r="D26" s="16">
        <v>0.122</v>
      </c>
    </row>
    <row r="27" spans="1:4">
      <c r="A27" s="14" t="s">
        <v>42</v>
      </c>
      <c r="B27" s="16">
        <v>0.08</v>
      </c>
      <c r="C27" s="16">
        <v>0.06</v>
      </c>
      <c r="D27" s="16">
        <v>0.13800000000000001</v>
      </c>
    </row>
    <row r="28" spans="1:4">
      <c r="A28" s="14" t="s">
        <v>43</v>
      </c>
      <c r="B28" s="16">
        <v>0.09</v>
      </c>
      <c r="C28" s="16">
        <v>7.0000000000000007E-2</v>
      </c>
      <c r="D28" s="16">
        <v>0.11600000000000001</v>
      </c>
    </row>
    <row r="29" spans="1:4">
      <c r="A29" s="14" t="s">
        <v>44</v>
      </c>
      <c r="B29" s="16">
        <v>7.0000000000000007E-2</v>
      </c>
      <c r="C29" s="16">
        <v>0.05</v>
      </c>
      <c r="D29" s="16">
        <v>0.14199999999999999</v>
      </c>
    </row>
    <row r="30" spans="1:4">
      <c r="A30" s="14" t="s">
        <v>45</v>
      </c>
      <c r="B30" s="16">
        <v>0</v>
      </c>
      <c r="C30" s="16">
        <v>0</v>
      </c>
      <c r="D30" s="16">
        <v>0.10100000000000001</v>
      </c>
    </row>
    <row r="31" spans="1:4">
      <c r="B31" s="18">
        <f>AVERAGE(B2:B30)</f>
        <v>6.6206896551724154E-2</v>
      </c>
      <c r="C31" s="18">
        <f t="shared" ref="C31:D31" si="0">AVERAGE(C2:C30)</f>
        <v>4.724137931034484E-2</v>
      </c>
      <c r="D31" s="18">
        <f t="shared" si="0"/>
        <v>0.16555172413793101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workbookViewId="0"/>
  </sheetViews>
  <sheetFormatPr baseColWidth="10" defaultRowHeight="17" x14ac:dyDescent="0"/>
  <cols>
    <col min="1" max="1" width="48.33203125" style="17" customWidth="1"/>
    <col min="2" max="4" width="10.83203125" style="18"/>
    <col min="5" max="16384" width="10.83203125" style="13"/>
  </cols>
  <sheetData>
    <row r="1" spans="1:4" ht="15">
      <c r="A1" s="11" t="s">
        <v>9</v>
      </c>
      <c r="B1" s="12" t="s">
        <v>10</v>
      </c>
      <c r="C1" s="12" t="s">
        <v>1</v>
      </c>
      <c r="D1" s="12" t="s">
        <v>11</v>
      </c>
    </row>
    <row r="2" spans="1:4">
      <c r="A2" s="14" t="s">
        <v>17</v>
      </c>
      <c r="B2" s="15">
        <v>0.56000000000000005</v>
      </c>
      <c r="C2" s="15">
        <v>0.45</v>
      </c>
      <c r="D2" s="15">
        <v>1.3540000000000001</v>
      </c>
    </row>
    <row r="3" spans="1:4">
      <c r="A3" s="14" t="s">
        <v>18</v>
      </c>
      <c r="B3" s="15">
        <v>0.85</v>
      </c>
      <c r="C3" s="15">
        <v>0.73</v>
      </c>
      <c r="D3" s="15">
        <v>1.083</v>
      </c>
    </row>
    <row r="4" spans="1:4">
      <c r="A4" s="14" t="s">
        <v>19</v>
      </c>
      <c r="B4" s="15">
        <v>0.75</v>
      </c>
      <c r="C4" s="15">
        <v>0.67</v>
      </c>
      <c r="D4" s="15">
        <v>0.20799999999999999</v>
      </c>
    </row>
    <row r="5" spans="1:4">
      <c r="A5" s="14" t="s">
        <v>20</v>
      </c>
      <c r="B5" s="15">
        <v>0.56999999999999995</v>
      </c>
      <c r="C5" s="15">
        <v>0.44</v>
      </c>
      <c r="D5" s="15">
        <v>1.4059999999999999</v>
      </c>
    </row>
    <row r="6" spans="1:4">
      <c r="A6" s="14" t="s">
        <v>21</v>
      </c>
      <c r="B6" s="15">
        <v>0.64</v>
      </c>
      <c r="C6" s="15">
        <v>0.5</v>
      </c>
      <c r="D6" s="15">
        <v>0.89800000000000002</v>
      </c>
    </row>
    <row r="7" spans="1:4">
      <c r="A7" s="14" t="s">
        <v>22</v>
      </c>
      <c r="B7" s="15">
        <v>0.46</v>
      </c>
      <c r="C7" s="15">
        <v>0.33</v>
      </c>
      <c r="D7" s="15">
        <v>0.98399999999999999</v>
      </c>
    </row>
    <row r="8" spans="1:4">
      <c r="A8" s="14" t="s">
        <v>23</v>
      </c>
      <c r="B8" s="15">
        <v>0.64</v>
      </c>
      <c r="C8" s="15">
        <v>0.5</v>
      </c>
      <c r="D8" s="15">
        <v>1.395</v>
      </c>
    </row>
    <row r="9" spans="1:4">
      <c r="A9" s="14" t="s">
        <v>24</v>
      </c>
      <c r="B9" s="15">
        <v>0.33</v>
      </c>
      <c r="C9" s="15">
        <v>0.28999999999999998</v>
      </c>
      <c r="D9" s="15">
        <v>0.43</v>
      </c>
    </row>
    <row r="10" spans="1:4">
      <c r="A10" s="14" t="s">
        <v>25</v>
      </c>
      <c r="B10" s="15">
        <v>1</v>
      </c>
      <c r="C10" s="15">
        <v>0.8</v>
      </c>
      <c r="D10" s="15">
        <v>0.107</v>
      </c>
    </row>
    <row r="11" spans="1:4">
      <c r="A11" s="14" t="s">
        <v>26</v>
      </c>
      <c r="B11" s="15">
        <v>0.45</v>
      </c>
      <c r="C11" s="15">
        <v>0.5</v>
      </c>
      <c r="D11" s="15">
        <v>0.63900000000000001</v>
      </c>
    </row>
    <row r="12" spans="1:4">
      <c r="A12" s="14" t="s">
        <v>27</v>
      </c>
      <c r="B12" s="15">
        <v>0.2</v>
      </c>
      <c r="C12" s="15">
        <v>0.17</v>
      </c>
      <c r="D12" s="15">
        <v>0.154</v>
      </c>
    </row>
    <row r="13" spans="1:4">
      <c r="A13" s="14" t="s">
        <v>28</v>
      </c>
      <c r="B13" s="15">
        <v>0.7</v>
      </c>
      <c r="C13" s="15">
        <v>0.78</v>
      </c>
      <c r="D13" s="15">
        <v>0.63600000000000001</v>
      </c>
    </row>
    <row r="14" spans="1:4">
      <c r="A14" s="14" t="s">
        <v>29</v>
      </c>
      <c r="B14" s="15">
        <v>0.82</v>
      </c>
      <c r="C14" s="15">
        <v>0.69</v>
      </c>
      <c r="D14" s="15">
        <v>0.67400000000000004</v>
      </c>
    </row>
    <row r="15" spans="1:4">
      <c r="A15" s="14" t="s">
        <v>30</v>
      </c>
      <c r="B15" s="15">
        <v>0.75</v>
      </c>
      <c r="C15" s="15">
        <v>0.67</v>
      </c>
      <c r="D15" s="15">
        <v>0.70399999999999996</v>
      </c>
    </row>
    <row r="16" spans="1:4">
      <c r="A16" s="14" t="s">
        <v>31</v>
      </c>
      <c r="B16" s="15">
        <v>0.67</v>
      </c>
      <c r="C16" s="15">
        <v>0.53</v>
      </c>
      <c r="D16" s="15">
        <v>0.91</v>
      </c>
    </row>
    <row r="17" spans="1:4">
      <c r="A17" s="14" t="s">
        <v>32</v>
      </c>
      <c r="B17" s="15">
        <v>0.56999999999999995</v>
      </c>
      <c r="C17" s="15">
        <v>0.5</v>
      </c>
      <c r="D17" s="15">
        <v>0.47199999999999998</v>
      </c>
    </row>
    <row r="18" spans="1:4">
      <c r="A18" s="14" t="s">
        <v>33</v>
      </c>
      <c r="B18" s="15">
        <v>0.73</v>
      </c>
      <c r="C18" s="15">
        <v>0.56999999999999995</v>
      </c>
      <c r="D18" s="15">
        <v>0.49</v>
      </c>
    </row>
    <row r="19" spans="1:4">
      <c r="A19" s="14" t="s">
        <v>34</v>
      </c>
      <c r="B19" s="15">
        <v>0.75</v>
      </c>
      <c r="C19" s="15">
        <v>0.67</v>
      </c>
      <c r="D19" s="15">
        <v>0.126</v>
      </c>
    </row>
    <row r="20" spans="1:4">
      <c r="A20" s="14" t="s">
        <v>35</v>
      </c>
      <c r="B20" s="15">
        <v>0.64</v>
      </c>
      <c r="C20" s="15">
        <v>0.5</v>
      </c>
      <c r="D20" s="15">
        <v>1.5329999999999999</v>
      </c>
    </row>
    <row r="21" spans="1:4">
      <c r="A21" s="14" t="s">
        <v>36</v>
      </c>
      <c r="B21" s="16">
        <v>0.7</v>
      </c>
      <c r="C21" s="16">
        <v>0.54</v>
      </c>
      <c r="D21" s="16">
        <v>0.40799999999999997</v>
      </c>
    </row>
    <row r="22" spans="1:4">
      <c r="A22" s="14" t="s">
        <v>37</v>
      </c>
      <c r="B22" s="16">
        <v>0.77</v>
      </c>
      <c r="C22" s="16">
        <v>0.71</v>
      </c>
      <c r="D22" s="16">
        <v>1.3939999999999999</v>
      </c>
    </row>
    <row r="23" spans="1:4">
      <c r="A23" s="14" t="s">
        <v>38</v>
      </c>
      <c r="B23" s="16">
        <v>1</v>
      </c>
      <c r="C23" s="16">
        <v>1</v>
      </c>
      <c r="D23" s="16">
        <v>0.16300000000000001</v>
      </c>
    </row>
    <row r="24" spans="1:4">
      <c r="A24" s="14" t="s">
        <v>39</v>
      </c>
      <c r="B24" s="16">
        <v>0.46</v>
      </c>
      <c r="C24" s="16">
        <v>0.32</v>
      </c>
      <c r="D24" s="16">
        <v>0.93799999999999994</v>
      </c>
    </row>
    <row r="25" spans="1:4">
      <c r="A25" s="14" t="s">
        <v>40</v>
      </c>
      <c r="B25" s="16">
        <v>0.8</v>
      </c>
      <c r="C25" s="16">
        <v>0.62</v>
      </c>
      <c r="D25" s="16">
        <v>0.20499999999999999</v>
      </c>
    </row>
    <row r="26" spans="1:4">
      <c r="A26" s="14" t="s">
        <v>41</v>
      </c>
      <c r="B26" s="16">
        <v>0.69</v>
      </c>
      <c r="C26" s="16">
        <v>0.6</v>
      </c>
      <c r="D26" s="16">
        <v>1.2769999999999999</v>
      </c>
    </row>
    <row r="27" spans="1:4">
      <c r="A27" s="14" t="s">
        <v>42</v>
      </c>
      <c r="B27" s="16">
        <v>0.67</v>
      </c>
      <c r="C27" s="16">
        <v>0.59</v>
      </c>
      <c r="D27" s="16">
        <v>0.77400000000000002</v>
      </c>
    </row>
    <row r="28" spans="1:4">
      <c r="A28" s="14" t="s">
        <v>43</v>
      </c>
      <c r="B28" s="16">
        <v>0.73</v>
      </c>
      <c r="C28" s="16">
        <v>0.56999999999999995</v>
      </c>
      <c r="D28" s="16">
        <v>0.68799999999999994</v>
      </c>
    </row>
    <row r="29" spans="1:4">
      <c r="A29" s="14" t="s">
        <v>44</v>
      </c>
      <c r="B29" s="16">
        <v>0.33</v>
      </c>
      <c r="C29" s="16">
        <v>0.26</v>
      </c>
      <c r="D29" s="16">
        <v>1.1519999999999999</v>
      </c>
    </row>
    <row r="30" spans="1:4">
      <c r="A30" s="14" t="s">
        <v>45</v>
      </c>
      <c r="B30" s="16">
        <v>0.5</v>
      </c>
      <c r="C30" s="16">
        <v>0.44</v>
      </c>
      <c r="D30" s="16">
        <v>0.443</v>
      </c>
    </row>
    <row r="31" spans="1:4">
      <c r="B31" s="18">
        <f>AVERAGE(B2:B30)</f>
        <v>0.64586206896551734</v>
      </c>
      <c r="C31" s="18">
        <f t="shared" ref="C31:D31" si="0">AVERAGE(C2:C30)</f>
        <v>0.54965517241379303</v>
      </c>
      <c r="D31" s="18">
        <f t="shared" si="0"/>
        <v>0.74637931034482741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workbookViewId="0">
      <selection activeCell="F39" sqref="F39"/>
    </sheetView>
  </sheetViews>
  <sheetFormatPr baseColWidth="10" defaultRowHeight="17" x14ac:dyDescent="0"/>
  <cols>
    <col min="1" max="1" width="48.33203125" style="17" customWidth="1"/>
    <col min="2" max="4" width="10.83203125" style="18"/>
    <col min="5" max="16384" width="10.83203125" style="13"/>
  </cols>
  <sheetData>
    <row r="1" spans="1:4" ht="15">
      <c r="A1" s="11" t="s">
        <v>9</v>
      </c>
      <c r="B1" s="12" t="s">
        <v>10</v>
      </c>
      <c r="C1" s="12" t="s">
        <v>1</v>
      </c>
      <c r="D1" s="12" t="s">
        <v>11</v>
      </c>
    </row>
    <row r="2" spans="1:4">
      <c r="A2" s="14" t="s">
        <v>17</v>
      </c>
      <c r="B2" s="15">
        <v>0.89</v>
      </c>
      <c r="C2" s="15">
        <v>0.73</v>
      </c>
      <c r="D2" s="15">
        <v>0.58299999999999996</v>
      </c>
    </row>
    <row r="3" spans="1:4">
      <c r="A3" s="14" t="s">
        <v>18</v>
      </c>
      <c r="B3" s="15">
        <v>0.85</v>
      </c>
      <c r="C3" s="15">
        <v>0.73</v>
      </c>
      <c r="D3" s="15">
        <v>0.746</v>
      </c>
    </row>
    <row r="4" spans="1:4">
      <c r="A4" s="14" t="s">
        <v>19</v>
      </c>
      <c r="B4" s="15">
        <v>0.88</v>
      </c>
      <c r="C4" s="15">
        <v>0.78</v>
      </c>
      <c r="D4" s="15">
        <v>0.114</v>
      </c>
    </row>
    <row r="5" spans="1:4">
      <c r="A5" s="14" t="s">
        <v>20</v>
      </c>
      <c r="B5" s="15">
        <v>0.6</v>
      </c>
      <c r="C5" s="15">
        <v>0.5</v>
      </c>
      <c r="D5" s="15">
        <v>1.7290000000000001</v>
      </c>
    </row>
    <row r="6" spans="1:4">
      <c r="A6" s="14" t="s">
        <v>21</v>
      </c>
      <c r="B6" s="15">
        <v>0.57999999999999996</v>
      </c>
      <c r="C6" s="15">
        <v>0.5</v>
      </c>
      <c r="D6" s="15">
        <v>1.202</v>
      </c>
    </row>
    <row r="7" spans="1:4">
      <c r="A7" s="14" t="s">
        <v>22</v>
      </c>
      <c r="B7" s="15">
        <v>0.85</v>
      </c>
      <c r="C7" s="15">
        <v>0.61</v>
      </c>
      <c r="D7" s="15">
        <v>0.26800000000000002</v>
      </c>
    </row>
    <row r="8" spans="1:4">
      <c r="A8" s="14" t="s">
        <v>23</v>
      </c>
      <c r="B8" s="15">
        <v>0.67</v>
      </c>
      <c r="C8" s="15">
        <v>0.56000000000000005</v>
      </c>
      <c r="D8" s="15">
        <v>0.55900000000000005</v>
      </c>
    </row>
    <row r="9" spans="1:4">
      <c r="A9" s="14" t="s">
        <v>24</v>
      </c>
      <c r="B9" s="15">
        <v>0.33</v>
      </c>
      <c r="C9" s="15">
        <v>0.28999999999999998</v>
      </c>
      <c r="D9" s="15">
        <v>0.371</v>
      </c>
    </row>
    <row r="10" spans="1:4">
      <c r="A10" s="14" t="s">
        <v>25</v>
      </c>
      <c r="B10" s="15">
        <v>1</v>
      </c>
      <c r="C10" s="15">
        <v>0.8</v>
      </c>
      <c r="D10" s="15">
        <v>6.0999999999999999E-2</v>
      </c>
    </row>
    <row r="11" spans="1:4">
      <c r="A11" s="14" t="s">
        <v>26</v>
      </c>
      <c r="B11" s="15">
        <v>0.55000000000000004</v>
      </c>
      <c r="C11" s="15">
        <v>0.6</v>
      </c>
      <c r="D11" s="15">
        <v>0.433</v>
      </c>
    </row>
    <row r="12" spans="1:4">
      <c r="A12" s="14" t="s">
        <v>27</v>
      </c>
      <c r="B12" s="15">
        <v>0.8</v>
      </c>
      <c r="C12" s="15">
        <v>0.67</v>
      </c>
      <c r="D12" s="15">
        <v>0.501</v>
      </c>
    </row>
    <row r="13" spans="1:4">
      <c r="A13" s="14" t="s">
        <v>28</v>
      </c>
      <c r="B13" s="15">
        <v>0.89</v>
      </c>
      <c r="C13" s="15">
        <v>0.89</v>
      </c>
      <c r="D13" s="15">
        <v>0.186</v>
      </c>
    </row>
    <row r="14" spans="1:4">
      <c r="A14" s="14" t="s">
        <v>29</v>
      </c>
      <c r="B14" s="15">
        <v>0.83</v>
      </c>
      <c r="C14" s="15">
        <v>0.77</v>
      </c>
      <c r="D14" s="15">
        <v>0.28100000000000003</v>
      </c>
    </row>
    <row r="15" spans="1:4">
      <c r="A15" s="14" t="s">
        <v>30</v>
      </c>
      <c r="B15" s="15">
        <v>0.75</v>
      </c>
      <c r="C15" s="15">
        <v>0.67</v>
      </c>
      <c r="D15" s="15">
        <v>0.42699999999999999</v>
      </c>
    </row>
    <row r="16" spans="1:4">
      <c r="A16" s="14" t="s">
        <v>31</v>
      </c>
      <c r="B16" s="15">
        <v>0.85</v>
      </c>
      <c r="C16" s="15">
        <v>0.73</v>
      </c>
      <c r="D16" s="15">
        <v>0.78600000000000003</v>
      </c>
    </row>
    <row r="17" spans="1:4">
      <c r="A17" s="14" t="s">
        <v>32</v>
      </c>
      <c r="B17" s="15">
        <v>0.78</v>
      </c>
      <c r="C17" s="15">
        <v>0.88</v>
      </c>
      <c r="D17" s="15">
        <v>0.31900000000000001</v>
      </c>
    </row>
    <row r="18" spans="1:4">
      <c r="A18" s="14" t="s">
        <v>33</v>
      </c>
      <c r="B18" s="15">
        <v>0.92</v>
      </c>
      <c r="C18" s="15">
        <v>0.79</v>
      </c>
      <c r="D18" s="15">
        <v>0.254</v>
      </c>
    </row>
    <row r="19" spans="1:4">
      <c r="A19" s="14" t="s">
        <v>34</v>
      </c>
      <c r="B19" s="15">
        <v>0.88</v>
      </c>
      <c r="C19" s="15">
        <v>0.78</v>
      </c>
      <c r="D19" s="15">
        <v>5.6000000000000001E-2</v>
      </c>
    </row>
    <row r="20" spans="1:4">
      <c r="A20" s="14" t="s">
        <v>35</v>
      </c>
      <c r="B20" s="15">
        <v>0.67</v>
      </c>
      <c r="C20" s="15">
        <v>0.56000000000000005</v>
      </c>
      <c r="D20" s="15">
        <v>0.65300000000000002</v>
      </c>
    </row>
    <row r="21" spans="1:4">
      <c r="A21" s="14" t="s">
        <v>36</v>
      </c>
      <c r="B21" s="16">
        <v>0.91</v>
      </c>
      <c r="C21" s="16">
        <v>0.77</v>
      </c>
      <c r="D21" s="16">
        <v>0.191</v>
      </c>
    </row>
    <row r="22" spans="1:4">
      <c r="A22" s="14" t="s">
        <v>37</v>
      </c>
      <c r="B22" s="16">
        <v>0.77</v>
      </c>
      <c r="C22" s="16">
        <v>0.71</v>
      </c>
      <c r="D22" s="16">
        <v>0.33</v>
      </c>
    </row>
    <row r="23" spans="1:4">
      <c r="A23" s="14" t="s">
        <v>38</v>
      </c>
      <c r="B23" s="16">
        <v>1</v>
      </c>
      <c r="C23" s="16">
        <v>1</v>
      </c>
      <c r="D23" s="16">
        <v>6.5000000000000002E-2</v>
      </c>
    </row>
    <row r="24" spans="1:4">
      <c r="A24" s="14" t="s">
        <v>39</v>
      </c>
      <c r="B24" s="16">
        <v>0.64</v>
      </c>
      <c r="C24" s="16">
        <v>0.47</v>
      </c>
      <c r="D24" s="16">
        <v>0.52600000000000002</v>
      </c>
    </row>
    <row r="25" spans="1:4">
      <c r="A25" s="14" t="s">
        <v>40</v>
      </c>
      <c r="B25" s="16">
        <v>1</v>
      </c>
      <c r="C25" s="16">
        <v>0.85</v>
      </c>
      <c r="D25" s="16">
        <v>2.9000000000000001E-2</v>
      </c>
    </row>
    <row r="26" spans="1:4">
      <c r="A26" s="14" t="s">
        <v>41</v>
      </c>
      <c r="B26" s="16">
        <v>0.77</v>
      </c>
      <c r="C26" s="16">
        <v>0.67</v>
      </c>
      <c r="D26" s="16">
        <v>0.89600000000000002</v>
      </c>
    </row>
    <row r="27" spans="1:4">
      <c r="A27" s="14" t="s">
        <v>42</v>
      </c>
      <c r="B27" s="16">
        <v>0.69</v>
      </c>
      <c r="C27" s="16">
        <v>0.65</v>
      </c>
      <c r="D27" s="16">
        <v>0.45300000000000001</v>
      </c>
    </row>
    <row r="28" spans="1:4">
      <c r="A28" s="14" t="s">
        <v>43</v>
      </c>
      <c r="B28" s="16">
        <v>0.92</v>
      </c>
      <c r="C28" s="16">
        <v>0.79</v>
      </c>
      <c r="D28" s="16">
        <v>0.245</v>
      </c>
    </row>
    <row r="29" spans="1:4">
      <c r="A29" s="14" t="s">
        <v>44</v>
      </c>
      <c r="B29" s="16">
        <v>0.59</v>
      </c>
      <c r="C29" s="16">
        <v>0.53</v>
      </c>
      <c r="D29" s="16">
        <v>0.91100000000000003</v>
      </c>
    </row>
    <row r="30" spans="1:4">
      <c r="A30" s="14" t="s">
        <v>45</v>
      </c>
      <c r="B30" s="16">
        <v>0.89</v>
      </c>
      <c r="C30" s="16">
        <v>0.89</v>
      </c>
      <c r="D30" s="16">
        <v>0.30199999999999999</v>
      </c>
    </row>
    <row r="31" spans="1:4">
      <c r="B31" s="18">
        <f>AVERAGE(B2:B30)</f>
        <v>0.78448275862068972</v>
      </c>
      <c r="C31" s="18">
        <f t="shared" ref="C31:D31" si="0">AVERAGE(C2:C30)</f>
        <v>0.69551724137931037</v>
      </c>
      <c r="D31" s="18">
        <f t="shared" si="0"/>
        <v>0.46472413793103445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sources</vt:lpstr>
      <vt:lpstr>correct,internal,ontology</vt:lpstr>
      <vt:lpstr>correct,internal,p=2</vt:lpstr>
      <vt:lpstr>correct,internal,p=2,3</vt:lpstr>
    </vt:vector>
  </TitlesOfParts>
  <Company>ISI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Mohsen Taheriyan</dc:creator>
  <cp:lastModifiedBy>Mohsen Taheriyan</cp:lastModifiedBy>
  <cp:lastPrinted>2014-02-11T22:29:24Z</cp:lastPrinted>
  <dcterms:created xsi:type="dcterms:W3CDTF">2014-01-29T01:36:56Z</dcterms:created>
  <dcterms:modified xsi:type="dcterms:W3CDTF">2015-08-17T18:55:27Z</dcterms:modified>
</cp:coreProperties>
</file>