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wnli/github/CapixAI/Smart-Spreadsheet/"/>
    </mc:Choice>
  </mc:AlternateContent>
  <xr:revisionPtr revIDLastSave="0" documentId="13_ncr:1_{F54629C9-A803-8D43-9397-FED5FCBA428C}" xr6:coauthVersionLast="47" xr6:coauthVersionMax="47" xr10:uidLastSave="{00000000-0000-0000-0000-000000000000}"/>
  <bookViews>
    <workbookView xWindow="13180" yWindow="500" windowWidth="38020" windowHeight="25460" xr2:uid="{00000000-000D-0000-FFFF-FFFF00000000}"/>
  </bookViews>
  <sheets>
    <sheet name="Analysis Output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34920">#REF!</definedName>
    <definedName name="_bdm.EC54E061A7AA44989777BBD7CE41F454.edm" localSheetId="0">#REF!</definedName>
    <definedName name="_bdm.EC54E061A7AA44989777BBD7CE41F454.edm">#REF!</definedName>
    <definedName name="Amortization">[1]Definitions!$A$117:$A$124</definedName>
    <definedName name="AQ">'[2]Control &amp; Assumptions'!$F$23</definedName>
    <definedName name="Audited">[1]Definitions!$A$95:$A$96</definedName>
    <definedName name="Brake">[1]Definitions!$A$104:$A$105</definedName>
    <definedName name="BS">'[3]Balance Sheet'!$H$9:$AQ$35</definedName>
    <definedName name="BS_PERIOD_START">'[3]Balance Sheet'!$D$9</definedName>
    <definedName name="BS_PERIODS">'[3]Balance Sheet'!$H$9:$AQ$9</definedName>
    <definedName name="BSD">'[2]Control &amp; Assumptions'!$F$24</definedName>
    <definedName name="Case">[1]Definitions!$A$99:$A$103</definedName>
    <definedName name="CFSD">'[2]Control &amp; Assumptions'!$F$27</definedName>
    <definedName name="Circ">'[2]Control &amp; Assumptions'!$J$12</definedName>
    <definedName name="Company">'[2]Control &amp; Assumptions'!$E$4</definedName>
    <definedName name="Currency">[1]Definitions!$A$97:$A$98</definedName>
    <definedName name="Fotter">#REF!</definedName>
    <definedName name="FX">[1]Definitions!$A$79:$A$81</definedName>
    <definedName name="FX_1">'[3]Balance Sheet'!M$39:AV$45</definedName>
    <definedName name="IS_PERIOD_START" localSheetId="0">#REF!</definedName>
    <definedName name="IS_PERIOD_START">#REF!</definedName>
    <definedName name="IS_PERIODS" localSheetId="0">#REF!</definedName>
    <definedName name="IS_PERIODS">#REF!</definedName>
    <definedName name="ISD">'[2]Control &amp; Assumptions'!$F$26</definedName>
    <definedName name="Language">[4]Parameters!$B$3</definedName>
    <definedName name="Line_Items" localSheetId="0">#REF!</definedName>
    <definedName name="Line_Items">#REF!</definedName>
    <definedName name="Loan_Type">[1]Definitions!$A$111:$A$116</definedName>
    <definedName name="LPG">'[2]Control &amp; Assumptions'!$F$22</definedName>
    <definedName name="n">#REF!</definedName>
    <definedName name="NonEnglishDays">'[5]MFI Info &amp; Instructions'!$AC$4:$AE$10</definedName>
    <definedName name="Region">[1]Definitions!$A$106:$A$110</definedName>
    <definedName name="rr">[6]Definitions!$A$79:$A$81</definedName>
    <definedName name="Savings_information">#REF!</definedName>
    <definedName name="sd">[7]Definitions!$A$117:$A$124</definedName>
    <definedName name="Spec">#REF!</definedName>
    <definedName name="TemplateYear">'[5]MFI Info &amp; Instructions'!$D$3</definedName>
    <definedName name="Translations">#REF!</definedName>
    <definedName name="UA_Dates" localSheetId="0">#REF!</definedName>
    <definedName name="UA_Dates">#REF!</definedName>
    <definedName name="w">[7]Definitions!$A$117:$A$124</definedName>
    <definedName name="Work">#REF!</definedName>
    <definedName name="YearEnd1">[4]Parameters!$C$10</definedName>
    <definedName name="YearEnd2">[4]Parameters!$D$10</definedName>
    <definedName name="YearEnd3">[4]Parameters!$E$10</definedName>
    <definedName name="YearEnd4">[4]Parameters!$F$10</definedName>
    <definedName name="YearEnd5">[4]Parameters!$G$10</definedName>
    <definedName name="YearEnd6">[4]Parameters!$H$10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4" l="1"/>
  <c r="K51" i="4"/>
  <c r="K54" i="4" s="1"/>
  <c r="K55" i="4" s="1"/>
  <c r="J51" i="4"/>
  <c r="J54" i="4" s="1"/>
  <c r="J55" i="4" s="1"/>
  <c r="L50" i="4"/>
  <c r="L49" i="4"/>
  <c r="L51" i="4" s="1"/>
  <c r="L54" i="4" s="1"/>
  <c r="L55" i="4" s="1"/>
  <c r="K45" i="4"/>
  <c r="L45" i="4" s="1"/>
  <c r="F37" i="4" l="1"/>
  <c r="F40" i="4" s="1"/>
  <c r="G37" i="4"/>
  <c r="G40" i="4" s="1"/>
  <c r="H37" i="4"/>
  <c r="H40" i="4" s="1"/>
  <c r="E37" i="4"/>
  <c r="E40" i="4" s="1"/>
  <c r="F25" i="4"/>
  <c r="F30" i="4" s="1"/>
  <c r="G25" i="4"/>
  <c r="G30" i="4" s="1"/>
  <c r="H25" i="4"/>
  <c r="H30" i="4" s="1"/>
  <c r="E25" i="4"/>
  <c r="E30" i="4" s="1"/>
  <c r="H10" i="4"/>
  <c r="I10" i="4"/>
  <c r="J10" i="4"/>
  <c r="G10" i="4"/>
  <c r="H16" i="4"/>
  <c r="H19" i="4" s="1"/>
  <c r="I16" i="4"/>
  <c r="I19" i="4" s="1"/>
  <c r="J16" i="4"/>
  <c r="J19" i="4" s="1"/>
  <c r="G16" i="4"/>
  <c r="G19" i="4" s="1"/>
  <c r="H8" i="4"/>
  <c r="I8" i="4"/>
  <c r="J8" i="4"/>
  <c r="G8" i="4"/>
</calcChain>
</file>

<file path=xl/sharedStrings.xml><?xml version="1.0" encoding="utf-8"?>
<sst xmlns="http://schemas.openxmlformats.org/spreadsheetml/2006/main" count="52" uniqueCount="51">
  <si>
    <t>SHAREHOLDERS (Fully Diluted)</t>
  </si>
  <si>
    <t>%</t>
  </si>
  <si>
    <t>Total %</t>
  </si>
  <si>
    <t>BALANCE SHEET</t>
  </si>
  <si>
    <t>Liabilities + Equity</t>
  </si>
  <si>
    <t>Cash &amp; Due from Banks</t>
  </si>
  <si>
    <t>Short-term Investments</t>
  </si>
  <si>
    <t>Gross Loan Portfolio (GLP)</t>
  </si>
  <si>
    <t>(Allowance for Loan Loss Reserve)</t>
  </si>
  <si>
    <t>Net Loan Portfolio</t>
  </si>
  <si>
    <t>Other Assets</t>
  </si>
  <si>
    <t>Total Assets</t>
  </si>
  <si>
    <t>Deposits</t>
  </si>
  <si>
    <t>Borrowings</t>
  </si>
  <si>
    <t>Subordinated Debt</t>
  </si>
  <si>
    <t>Other Liabilities</t>
  </si>
  <si>
    <t>Total Liabilities</t>
  </si>
  <si>
    <t>Total Equity</t>
  </si>
  <si>
    <t>INCOME STATEMENT</t>
  </si>
  <si>
    <t>Net Income (After Taxes)</t>
  </si>
  <si>
    <t>Interest Income (+)</t>
  </si>
  <si>
    <t>Interest Expense (-)</t>
  </si>
  <si>
    <t>Net Interest Income</t>
  </si>
  <si>
    <t>Non-Interest Income (+)</t>
  </si>
  <si>
    <t>Non-Interest [Operating] Expense (-)</t>
  </si>
  <si>
    <t>Loan Loss Provision Expense (-)</t>
  </si>
  <si>
    <t>Pretax Operating Income</t>
  </si>
  <si>
    <t>Non-Operating Income (+)</t>
  </si>
  <si>
    <t>Non-Operating Expense (-)</t>
  </si>
  <si>
    <t>Pretax Profit</t>
  </si>
  <si>
    <t>Taxes (-)</t>
  </si>
  <si>
    <t>Cash Dividends Declared (-)</t>
  </si>
  <si>
    <t>Net Income to Retained Earnings</t>
  </si>
  <si>
    <t>A</t>
  </si>
  <si>
    <t>B</t>
  </si>
  <si>
    <t>C</t>
  </si>
  <si>
    <t>E</t>
  </si>
  <si>
    <t>F</t>
  </si>
  <si>
    <t>H</t>
  </si>
  <si>
    <t>I</t>
  </si>
  <si>
    <t>G*</t>
  </si>
  <si>
    <t>D*</t>
  </si>
  <si>
    <t>Assets</t>
  </si>
  <si>
    <t xml:space="preserve">   Current Assets</t>
  </si>
  <si>
    <t xml:space="preserve">      Cash and Cash Equivalent</t>
  </si>
  <si>
    <t xml:space="preserve">         1060 TD Chequing Bank Account - #4092</t>
  </si>
  <si>
    <t xml:space="preserve">         1061 TD AUD FX Currency-XXX-0283</t>
  </si>
  <si>
    <t xml:space="preserve">      Total Cash and Cash Equivalent</t>
  </si>
  <si>
    <t xml:space="preserve">      1320 Prepaid Expenses</t>
  </si>
  <si>
    <t xml:space="preserve">         1302 Prepaid License at Vid Australia</t>
  </si>
  <si>
    <t xml:space="preserve">   Total Current Assets at Inc. and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</si>
</sst>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3" formatCode="_(* #,##0.00_);_(* \(#,##0.00\);_(* &quot;-&quot;??_);_(@_)"/>
    <numFmt numFmtId="164" formatCode="0.0%"/>
    <numFmt numFmtId="165" formatCode="&quot;YTD&quot;\ mmmyy"/>
    <numFmt numFmtId="166" formatCode="_(* #,##0_);_(* \(#,##0\);_(* &quot;-&quot;??_);_(@_)"/>
    <numFmt numFmtId="167" formatCode="&quot;FYE&quot;\ mmmyy"/>
    <numFmt numFmtId="168" formatCode="#,##0.00\ _€"/>
    <numFmt numFmtId="169" formatCode="&quot;$&quot;* #,##0.00\ _€"/>
  </numFmts>
  <fonts count="18" x14ac:knownFonts="1">
    <font>
      <sz val="10"/>
      <color rgb="FF000000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1"/>
      <color theme="1"/>
      <name val="Garamond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i/>
      <sz val="10"/>
      <color rgb="FF000000"/>
      <name val="Calibri"/>
      <family val="2"/>
    </font>
    <font>
      <sz val="10"/>
      <color theme="0"/>
      <name val="Arial (Body)"/>
    </font>
    <font>
      <b/>
      <sz val="9"/>
      <color theme="0"/>
      <name val="Arial (Body)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00206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9" fillId="0" borderId="0" applyFont="0" applyFill="0" applyBorder="0" applyAlignment="0" applyProtection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1">
    <xf numFmtId="0" fontId="0" fillId="0" borderId="0" xfId="0"/>
    <xf numFmtId="0" fontId="6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4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0" fontId="5" fillId="3" borderId="0" xfId="0" applyFont="1" applyFill="1"/>
    <xf numFmtId="5" fontId="6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0" fontId="7" fillId="3" borderId="0" xfId="0" applyFont="1" applyFill="1"/>
    <xf numFmtId="5" fontId="5" fillId="2" borderId="0" xfId="0" applyNumberFormat="1" applyFont="1" applyFill="1" applyAlignment="1">
      <alignment horizontal="right"/>
    </xf>
    <xf numFmtId="9" fontId="4" fillId="2" borderId="0" xfId="0" applyNumberFormat="1" applyFont="1" applyFill="1"/>
    <xf numFmtId="164" fontId="4" fillId="2" borderId="0" xfId="2" applyNumberFormat="1" applyFont="1" applyFill="1"/>
    <xf numFmtId="0" fontId="11" fillId="4" borderId="0" xfId="0" applyFont="1" applyFill="1"/>
    <xf numFmtId="0" fontId="11" fillId="4" borderId="0" xfId="0" applyFont="1" applyFill="1" applyAlignment="1">
      <alignment horizontal="right"/>
    </xf>
    <xf numFmtId="0" fontId="11" fillId="4" borderId="4" xfId="0" applyFont="1" applyFill="1" applyBorder="1"/>
    <xf numFmtId="0" fontId="11" fillId="4" borderId="16" xfId="0" applyFont="1" applyFill="1" applyBorder="1"/>
    <xf numFmtId="5" fontId="11" fillId="4" borderId="0" xfId="0" applyNumberFormat="1" applyFont="1" applyFill="1" applyAlignment="1">
      <alignment horizontal="right"/>
    </xf>
    <xf numFmtId="5" fontId="11" fillId="4" borderId="17" xfId="0" applyNumberFormat="1" applyFont="1" applyFill="1" applyBorder="1" applyAlignment="1">
      <alignment horizontal="right"/>
    </xf>
    <xf numFmtId="0" fontId="11" fillId="4" borderId="15" xfId="0" applyFont="1" applyFill="1" applyBorder="1"/>
    <xf numFmtId="5" fontId="11" fillId="4" borderId="12" xfId="0" applyNumberFormat="1" applyFont="1" applyFill="1" applyBorder="1" applyAlignment="1">
      <alignment horizontal="right"/>
    </xf>
    <xf numFmtId="0" fontId="11" fillId="4" borderId="13" xfId="0" applyFont="1" applyFill="1" applyBorder="1"/>
    <xf numFmtId="5" fontId="11" fillId="4" borderId="4" xfId="0" applyNumberFormat="1" applyFont="1" applyFill="1" applyBorder="1" applyAlignment="1">
      <alignment horizontal="right"/>
    </xf>
    <xf numFmtId="5" fontId="11" fillId="4" borderId="18" xfId="0" applyNumberFormat="1" applyFont="1" applyFill="1" applyBorder="1" applyAlignment="1">
      <alignment horizontal="right"/>
    </xf>
    <xf numFmtId="0" fontId="8" fillId="4" borderId="16" xfId="0" applyFont="1" applyFill="1" applyBorder="1"/>
    <xf numFmtId="5" fontId="8" fillId="4" borderId="0" xfId="0" applyNumberFormat="1" applyFont="1" applyFill="1" applyAlignment="1">
      <alignment horizontal="right"/>
    </xf>
    <xf numFmtId="0" fontId="8" fillId="4" borderId="13" xfId="0" applyFont="1" applyFill="1" applyBorder="1"/>
    <xf numFmtId="5" fontId="8" fillId="4" borderId="4" xfId="0" applyNumberFormat="1" applyFont="1" applyFill="1" applyBorder="1" applyAlignment="1">
      <alignment horizontal="right"/>
    </xf>
    <xf numFmtId="5" fontId="8" fillId="4" borderId="18" xfId="0" applyNumberFormat="1" applyFont="1" applyFill="1" applyBorder="1" applyAlignment="1">
      <alignment horizontal="right"/>
    </xf>
    <xf numFmtId="5" fontId="8" fillId="4" borderId="27" xfId="0" applyNumberFormat="1" applyFont="1" applyFill="1" applyBorder="1" applyAlignment="1">
      <alignment horizontal="right"/>
    </xf>
    <xf numFmtId="0" fontId="11" fillId="4" borderId="9" xfId="0" applyFont="1" applyFill="1" applyBorder="1"/>
    <xf numFmtId="164" fontId="11" fillId="4" borderId="0" xfId="0" applyNumberFormat="1" applyFont="1" applyFill="1" applyAlignment="1">
      <alignment horizontal="right"/>
    </xf>
    <xf numFmtId="0" fontId="11" fillId="4" borderId="21" xfId="0" applyFont="1" applyFill="1" applyBorder="1"/>
    <xf numFmtId="0" fontId="8" fillId="4" borderId="9" xfId="0" applyFont="1" applyFill="1" applyBorder="1"/>
    <xf numFmtId="0" fontId="8" fillId="4" borderId="0" xfId="0" applyFont="1" applyFill="1"/>
    <xf numFmtId="0" fontId="8" fillId="4" borderId="19" xfId="0" applyFont="1" applyFill="1" applyBorder="1"/>
    <xf numFmtId="0" fontId="8" fillId="4" borderId="12" xfId="0" applyFont="1" applyFill="1" applyBorder="1"/>
    <xf numFmtId="0" fontId="8" fillId="4" borderId="10" xfId="0" applyFont="1" applyFill="1" applyBorder="1"/>
    <xf numFmtId="0" fontId="8" fillId="4" borderId="11" xfId="0" applyFont="1" applyFill="1" applyBorder="1"/>
    <xf numFmtId="5" fontId="11" fillId="4" borderId="6" xfId="0" applyNumberFormat="1" applyFont="1" applyFill="1" applyBorder="1" applyAlignment="1">
      <alignment horizontal="right"/>
    </xf>
    <xf numFmtId="5" fontId="8" fillId="4" borderId="12" xfId="0" applyNumberFormat="1" applyFont="1" applyFill="1" applyBorder="1" applyAlignment="1">
      <alignment horizontal="right"/>
    </xf>
    <xf numFmtId="5" fontId="8" fillId="4" borderId="20" xfId="0" applyNumberFormat="1" applyFont="1" applyFill="1" applyBorder="1" applyAlignment="1">
      <alignment horizontal="right"/>
    </xf>
    <xf numFmtId="5" fontId="8" fillId="4" borderId="6" xfId="0" applyNumberFormat="1" applyFont="1" applyFill="1" applyBorder="1" applyAlignment="1">
      <alignment horizontal="right"/>
    </xf>
    <xf numFmtId="5" fontId="11" fillId="4" borderId="5" xfId="0" applyNumberFormat="1" applyFont="1" applyFill="1" applyBorder="1" applyAlignment="1">
      <alignment horizontal="right"/>
    </xf>
    <xf numFmtId="5" fontId="8" fillId="4" borderId="11" xfId="0" applyNumberFormat="1" applyFont="1" applyFill="1" applyBorder="1" applyAlignment="1">
      <alignment horizontal="right"/>
    </xf>
    <xf numFmtId="0" fontId="12" fillId="0" borderId="0" xfId="0" applyFont="1"/>
    <xf numFmtId="0" fontId="8" fillId="0" borderId="0" xfId="0" applyFont="1" applyAlignment="1">
      <alignment horizontal="left"/>
    </xf>
    <xf numFmtId="9" fontId="8" fillId="4" borderId="0" xfId="0" applyNumberFormat="1" applyFont="1" applyFill="1" applyAlignment="1">
      <alignment horizontal="right"/>
    </xf>
    <xf numFmtId="166" fontId="11" fillId="4" borderId="0" xfId="0" applyNumberFormat="1" applyFont="1" applyFill="1" applyAlignment="1">
      <alignment horizontal="right"/>
    </xf>
    <xf numFmtId="0" fontId="11" fillId="4" borderId="17" xfId="0" applyFont="1" applyFill="1" applyBorder="1"/>
    <xf numFmtId="164" fontId="11" fillId="4" borderId="24" xfId="0" applyNumberFormat="1" applyFont="1" applyFill="1" applyBorder="1" applyAlignment="1">
      <alignment horizontal="right"/>
    </xf>
    <xf numFmtId="0" fontId="11" fillId="4" borderId="25" xfId="0" applyFont="1" applyFill="1" applyBorder="1"/>
    <xf numFmtId="164" fontId="8" fillId="4" borderId="26" xfId="0" applyNumberFormat="1" applyFont="1" applyFill="1" applyBorder="1" applyAlignment="1">
      <alignment horizontal="right"/>
    </xf>
    <xf numFmtId="0" fontId="13" fillId="4" borderId="0" xfId="0" quotePrefix="1" applyFont="1" applyFill="1"/>
    <xf numFmtId="5" fontId="4" fillId="2" borderId="12" xfId="0" applyNumberFormat="1" applyFont="1" applyFill="1" applyBorder="1" applyAlignment="1">
      <alignment horizontal="right"/>
    </xf>
    <xf numFmtId="5" fontId="8" fillId="4" borderId="28" xfId="0" applyNumberFormat="1" applyFont="1" applyFill="1" applyBorder="1" applyAlignment="1">
      <alignment horizontal="right"/>
    </xf>
    <xf numFmtId="5" fontId="8" fillId="4" borderId="29" xfId="0" applyNumberFormat="1" applyFont="1" applyFill="1" applyBorder="1" applyAlignment="1">
      <alignment horizontal="right"/>
    </xf>
    <xf numFmtId="5" fontId="4" fillId="2" borderId="29" xfId="0" applyNumberFormat="1" applyFont="1" applyFill="1" applyBorder="1" applyAlignment="1">
      <alignment horizontal="right"/>
    </xf>
    <xf numFmtId="5" fontId="8" fillId="4" borderId="31" xfId="0" applyNumberFormat="1" applyFont="1" applyFill="1" applyBorder="1" applyAlignment="1">
      <alignment horizontal="right"/>
    </xf>
    <xf numFmtId="5" fontId="8" fillId="4" borderId="30" xfId="0" applyNumberFormat="1" applyFont="1" applyFill="1" applyBorder="1" applyAlignment="1">
      <alignment horizontal="right"/>
    </xf>
    <xf numFmtId="5" fontId="8" fillId="4" borderId="32" xfId="0" applyNumberFormat="1" applyFont="1" applyFill="1" applyBorder="1" applyAlignment="1">
      <alignment horizontal="right"/>
    </xf>
    <xf numFmtId="5" fontId="8" fillId="4" borderId="7" xfId="0" applyNumberFormat="1" applyFont="1" applyFill="1" applyBorder="1" applyAlignment="1">
      <alignment horizontal="right"/>
    </xf>
    <xf numFmtId="5" fontId="4" fillId="2" borderId="0" xfId="0" applyNumberFormat="1" applyFont="1" applyFill="1" applyAlignment="1">
      <alignment horizontal="left"/>
    </xf>
    <xf numFmtId="164" fontId="8" fillId="4" borderId="0" xfId="2" applyNumberFormat="1" applyFont="1" applyFill="1" applyAlignment="1">
      <alignment horizontal="right"/>
    </xf>
    <xf numFmtId="0" fontId="3" fillId="5" borderId="15" xfId="0" applyFont="1" applyFill="1" applyBorder="1"/>
    <xf numFmtId="167" fontId="3" fillId="5" borderId="12" xfId="0" applyNumberFormat="1" applyFont="1" applyFill="1" applyBorder="1" applyAlignment="1">
      <alignment horizontal="right"/>
    </xf>
    <xf numFmtId="165" fontId="3" fillId="5" borderId="14" xfId="0" applyNumberFormat="1" applyFont="1" applyFill="1" applyBorder="1" applyAlignment="1">
      <alignment horizontal="right"/>
    </xf>
    <xf numFmtId="0" fontId="3" fillId="5" borderId="8" xfId="0" applyFont="1" applyFill="1" applyBorder="1"/>
    <xf numFmtId="0" fontId="3" fillId="5" borderId="2" xfId="0" applyFont="1" applyFill="1" applyBorder="1"/>
    <xf numFmtId="167" fontId="3" fillId="5" borderId="2" xfId="0" applyNumberFormat="1" applyFont="1" applyFill="1" applyBorder="1" applyAlignment="1">
      <alignment horizontal="right"/>
    </xf>
    <xf numFmtId="165" fontId="3" fillId="5" borderId="3" xfId="0" applyNumberFormat="1" applyFont="1" applyFill="1" applyBorder="1" applyAlignment="1">
      <alignment horizontal="right"/>
    </xf>
    <xf numFmtId="0" fontId="3" fillId="5" borderId="1" xfId="0" applyFont="1" applyFill="1" applyBorder="1"/>
    <xf numFmtId="0" fontId="3" fillId="5" borderId="22" xfId="0" applyFont="1" applyFill="1" applyBorder="1"/>
    <xf numFmtId="17" fontId="3" fillId="5" borderId="23" xfId="0" applyNumberFormat="1" applyFont="1" applyFill="1" applyBorder="1" applyAlignment="1">
      <alignment horizontal="right"/>
    </xf>
    <xf numFmtId="0" fontId="7" fillId="7" borderId="0" xfId="0" applyFont="1" applyFill="1"/>
    <xf numFmtId="0" fontId="4" fillId="7" borderId="0" xfId="0" applyFont="1" applyFill="1"/>
    <xf numFmtId="0" fontId="14" fillId="6" borderId="33" xfId="0" applyFont="1" applyFill="1" applyBorder="1" applyAlignment="1">
      <alignment wrapText="1"/>
    </xf>
    <xf numFmtId="15" fontId="15" fillId="6" borderId="34" xfId="0" applyNumberFormat="1" applyFont="1" applyFill="1" applyBorder="1" applyAlignment="1">
      <alignment horizontal="center" wrapText="1"/>
    </xf>
    <xf numFmtId="15" fontId="15" fillId="6" borderId="35" xfId="0" applyNumberFormat="1" applyFont="1" applyFill="1" applyBorder="1" applyAlignment="1">
      <alignment horizontal="center" wrapText="1"/>
    </xf>
    <xf numFmtId="0" fontId="16" fillId="8" borderId="36" xfId="0" applyFont="1" applyFill="1" applyBorder="1" applyAlignment="1">
      <alignment horizontal="left" wrapText="1"/>
    </xf>
    <xf numFmtId="168" fontId="17" fillId="8" borderId="0" xfId="0" applyNumberFormat="1" applyFont="1" applyFill="1" applyAlignment="1">
      <alignment wrapText="1"/>
    </xf>
    <xf numFmtId="168" fontId="17" fillId="8" borderId="37" xfId="0" applyNumberFormat="1" applyFont="1" applyFill="1" applyBorder="1" applyAlignment="1">
      <alignment wrapText="1"/>
    </xf>
    <xf numFmtId="168" fontId="17" fillId="8" borderId="0" xfId="0" applyNumberFormat="1" applyFont="1" applyFill="1" applyAlignment="1">
      <alignment horizontal="right" wrapText="1"/>
    </xf>
    <xf numFmtId="168" fontId="17" fillId="8" borderId="37" xfId="0" applyNumberFormat="1" applyFont="1" applyFill="1" applyBorder="1" applyAlignment="1">
      <alignment horizontal="right" wrapText="1"/>
    </xf>
    <xf numFmtId="169" fontId="16" fillId="8" borderId="28" xfId="0" applyNumberFormat="1" applyFont="1" applyFill="1" applyBorder="1" applyAlignment="1">
      <alignment horizontal="right" wrapText="1"/>
    </xf>
    <xf numFmtId="169" fontId="16" fillId="8" borderId="38" xfId="0" applyNumberFormat="1" applyFont="1" applyFill="1" applyBorder="1" applyAlignment="1">
      <alignment horizontal="right" wrapText="1"/>
    </xf>
    <xf numFmtId="0" fontId="16" fillId="8" borderId="39" xfId="0" applyFont="1" applyFill="1" applyBorder="1" applyAlignment="1">
      <alignment horizontal="left" wrapText="1"/>
    </xf>
    <xf numFmtId="169" fontId="16" fillId="8" borderId="40" xfId="0" applyNumberFormat="1" applyFont="1" applyFill="1" applyBorder="1" applyAlignment="1">
      <alignment horizontal="right" wrapText="1"/>
    </xf>
    <xf numFmtId="169" fontId="16" fillId="8" borderId="41" xfId="0" applyNumberFormat="1" applyFont="1" applyFill="1" applyBorder="1" applyAlignment="1">
      <alignment horizontal="right" wrapText="1"/>
    </xf>
  </cellXfs>
  <cellStyles count="7">
    <cellStyle name="Comma 2" xfId="6" xr:uid="{AEFCACF2-F8FE-4586-BDC3-8E8B66820544}"/>
    <cellStyle name="Normal" xfId="0" builtinId="0"/>
    <cellStyle name="Normal 2" xfId="4" xr:uid="{BFD2AA5E-802F-442A-A9FD-2D4762D53647}"/>
    <cellStyle name="Normal 3" xfId="1" xr:uid="{4F3A41D0-DBD8-4A79-85B9-7B2D90DF6F3F}"/>
    <cellStyle name="Normal 3 2" xfId="3" xr:uid="{9728483C-1159-4AD7-BBBC-BF94C3EF397F}"/>
    <cellStyle name="Percent" xfId="2" builtinId="5"/>
    <cellStyle name="Percent 2" xfId="5" xr:uid="{1435EDD0-89BB-4CAC-BC5F-53935032ACF9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Users/ashwin/Desktop/Desktop/_TS/Sri%20Lanka_LB%20Finance/LBF_Aug17/LBF_IC%20Model_8Sep17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WM%20Social%20Investment%20Banking/Portfolio%20Management/Banking%20Model/Bank%20Acleda%20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Users/eric/Documents/MIS/excel/Templates/Analysis%20Template%20v7_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3.%20Portfolio/1%20-%20CEE%20&amp;%20NIS/Azerbaijan/FINCA%20Azerbaijan/Due%20Diligence/Due%20Diligence%2002-2011/PDD%20Planet%20Finan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Users/naimjon/AppData/Local/Microsoft/Windows/INetCache/Content.Outlook/SD12X5UX/DWM%202019%20Reporting%20Template%20-%20Master_v0.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LEDA_FinModel_22Ju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DWM%20Social%20Investment%20Banking/OAS/MFI%20Info/CEE%20&amp;%20Central%20Asia/Armenia/FINCA%20Armenia/5_Investment%20Committee/2013-11/Supporting/FINCA%20Russia%20-%20IC%20Template%20-%200523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Formatting"/>
      <sheetName val="Aggregated_Data"/>
      <sheetName val="Config"/>
      <sheetName val="Gen Info"/>
      <sheetName val="Initial Info Request"/>
      <sheetName val="Hist &amp; Proj"/>
      <sheetName val="Port &amp; Other"/>
      <sheetName val="Liab &amp; Shrs"/>
      <sheetName val="Amort"/>
      <sheetName val="Assump"/>
      <sheetName val="Fin Output"/>
      <sheetName val="Graphs &amp; Tables"/>
      <sheetName val="Rating"/>
      <sheetName val="Definitions"/>
      <sheetName val="Mgmt Backup"/>
      <sheetName val="Usage"/>
      <sheetName val="Dealdata IC proposal"/>
      <sheetName val="Tranche-Capital Call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9">
          <cell r="A79" t="str">
            <v>Foreign Exchange Rate [USD / EURO]</v>
          </cell>
        </row>
        <row r="80">
          <cell r="A80" t="str">
            <v>USD</v>
          </cell>
        </row>
        <row r="81">
          <cell r="A81" t="str">
            <v>EURO</v>
          </cell>
        </row>
        <row r="95">
          <cell r="A95" t="str">
            <v>Audited</v>
          </cell>
        </row>
        <row r="96">
          <cell r="A96" t="str">
            <v>Unaudited</v>
          </cell>
        </row>
        <row r="97">
          <cell r="A97" t="str">
            <v>LKR</v>
          </cell>
        </row>
        <row r="98">
          <cell r="A98" t="str">
            <v>USD</v>
          </cell>
        </row>
        <row r="99">
          <cell r="A99" t="str">
            <v>Last Fiscal Year</v>
          </cell>
        </row>
        <row r="100">
          <cell r="A100" t="str">
            <v>'13 - '16 CAGR/Avg.</v>
          </cell>
        </row>
        <row r="101">
          <cell r="A101" t="str">
            <v>Management</v>
          </cell>
        </row>
        <row r="102">
          <cell r="A102" t="str">
            <v>DWM Base</v>
          </cell>
        </row>
        <row r="103">
          <cell r="A103" t="str">
            <v>DWM Stress</v>
          </cell>
        </row>
        <row r="104">
          <cell r="A104" t="str">
            <v>Reset Mode</v>
          </cell>
        </row>
        <row r="105">
          <cell r="A105" t="str">
            <v>Active Mode</v>
          </cell>
        </row>
        <row r="106">
          <cell r="A106" t="str">
            <v>Africa</v>
          </cell>
        </row>
        <row r="107">
          <cell r="A107" t="str">
            <v>East &amp; South Asia</v>
          </cell>
        </row>
        <row r="108">
          <cell r="A108" t="str">
            <v>Eastern Europe &amp; Central Asia</v>
          </cell>
        </row>
        <row r="109">
          <cell r="A109" t="str">
            <v>Latin America &amp; Caribbean</v>
          </cell>
        </row>
        <row r="110">
          <cell r="A110" t="str">
            <v>Middle East &amp; North Africa</v>
          </cell>
        </row>
        <row r="111">
          <cell r="A111" t="str">
            <v>Microenterprise</v>
          </cell>
        </row>
        <row r="112">
          <cell r="A112" t="str">
            <v>Small/Mid enterprise</v>
          </cell>
        </row>
        <row r="113">
          <cell r="A113" t="str">
            <v>Consumer</v>
          </cell>
        </row>
        <row r="114">
          <cell r="A114" t="str">
            <v>Housing</v>
          </cell>
        </row>
        <row r="115">
          <cell r="A115" t="str">
            <v>Agriculture</v>
          </cell>
        </row>
        <row r="116">
          <cell r="A116" t="str">
            <v>Other</v>
          </cell>
        </row>
        <row r="117">
          <cell r="A117" t="str">
            <v>Daily</v>
          </cell>
        </row>
        <row r="118">
          <cell r="A118" t="str">
            <v>Weekly</v>
          </cell>
        </row>
        <row r="119">
          <cell r="A119" t="str">
            <v>Monthly</v>
          </cell>
        </row>
        <row r="120">
          <cell r="A120" t="str">
            <v>Quarterly</v>
          </cell>
        </row>
        <row r="121">
          <cell r="A121" t="str">
            <v>Semi-annual</v>
          </cell>
        </row>
        <row r="122">
          <cell r="A122" t="str">
            <v>Annual</v>
          </cell>
        </row>
        <row r="123">
          <cell r="A123" t="str">
            <v>At maturity</v>
          </cell>
        </row>
        <row r="124">
          <cell r="A124" t="str">
            <v>Other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rol &amp; Assumptions"/>
      <sheetName val="Managment Case projection"/>
      <sheetName val="GLP"/>
      <sheetName val="Provisioning and WO"/>
      <sheetName val="Operating Model"/>
      <sheetName val="Average Balance Sheet"/>
      <sheetName val="Projections"/>
      <sheetName val="Capitalization"/>
      <sheetName val="Ratios"/>
      <sheetName val="Portfolio Details"/>
      <sheetName val="Liquidity Analysis"/>
      <sheetName val="Fx Analysis"/>
      <sheetName val="Liab &amp; Shrs"/>
      <sheetName val="Run off Schedule"/>
      <sheetName val="Chart1"/>
      <sheetName val="Chart2"/>
      <sheetName val="Chart3"/>
      <sheetName val="Mtg Case Avg BS"/>
      <sheetName val="Control_&amp;_Assumptions"/>
      <sheetName val="Managment_Case_projection"/>
      <sheetName val="Provisioning_and_WO"/>
      <sheetName val="Operating_Model"/>
      <sheetName val="Average_Balance_Sheet"/>
      <sheetName val="Portfolio_Details"/>
      <sheetName val="Liquidity_Analysis"/>
      <sheetName val="Fx_Analysis"/>
      <sheetName val="Liab_&amp;_Shrs"/>
      <sheetName val="Run_off_Schedule"/>
      <sheetName val="Mtg_Case_Avg_BS"/>
      <sheetName val="Control_&amp;_Assumptions1"/>
      <sheetName val="Managment_Case_projection1"/>
      <sheetName val="Provisioning_and_WO1"/>
      <sheetName val="Operating_Model1"/>
      <sheetName val="Average_Balance_Sheet1"/>
      <sheetName val="Portfolio_Details1"/>
      <sheetName val="Liquidity_Analysis1"/>
      <sheetName val="Fx_Analysis1"/>
      <sheetName val="Liab_&amp;_Shrs1"/>
      <sheetName val="Run_off_Schedule1"/>
      <sheetName val="Mtg_Case_Avg_B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_LOAD"/>
      <sheetName val="Config"/>
      <sheetName val="AGGREGATED_DATA"/>
      <sheetName val="DATA_FORMATTING"/>
      <sheetName val="Balance Sheet"/>
      <sheetName val="Income Statement"/>
      <sheetName val="Portfolio Quality"/>
      <sheetName val="Organizational Data"/>
      <sheetName val="Ratios &amp; Trend Analysis"/>
      <sheetName val="Risk Assessment"/>
      <sheetName val="Equity Monitoring Report"/>
      <sheetName val="Refi-Annual Review"/>
      <sheetName val="MFI Home"/>
      <sheetName val="Control &amp; Assumptions"/>
    </sheetNames>
    <sheetDataSet>
      <sheetData sheetId="0"/>
      <sheetData sheetId="1"/>
      <sheetData sheetId="2"/>
      <sheetData sheetId="3"/>
      <sheetData sheetId="4">
        <row r="9">
          <cell r="D9">
            <v>40209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</row>
        <row r="10">
          <cell r="H10" t="e">
            <v>#VALUE!</v>
          </cell>
          <cell r="I10" t="e">
            <v>#VALUE!</v>
          </cell>
          <cell r="J10" t="e">
            <v>#VALUE!</v>
          </cell>
          <cell r="K10" t="e">
            <v>#VALUE!</v>
          </cell>
          <cell r="L10" t="e">
            <v>#VALUE!</v>
          </cell>
          <cell r="M10" t="e">
            <v>#VALUE!</v>
          </cell>
          <cell r="N10" t="e">
            <v>#VALUE!</v>
          </cell>
          <cell r="O10" t="e">
            <v>#VALUE!</v>
          </cell>
          <cell r="P10" t="e">
            <v>#VALUE!</v>
          </cell>
          <cell r="Q10" t="e">
            <v>#VALUE!</v>
          </cell>
          <cell r="R10" t="e">
            <v>#VALUE!</v>
          </cell>
          <cell r="S10" t="e">
            <v>#VALUE!</v>
          </cell>
          <cell r="T10" t="e">
            <v>#VALUE!</v>
          </cell>
          <cell r="U10" t="e">
            <v>#VALUE!</v>
          </cell>
          <cell r="V10" t="e">
            <v>#VALUE!</v>
          </cell>
          <cell r="W10" t="e">
            <v>#VALUE!</v>
          </cell>
          <cell r="X10" t="e">
            <v>#VALUE!</v>
          </cell>
          <cell r="Y10" t="e">
            <v>#VALUE!</v>
          </cell>
          <cell r="Z10" t="e">
            <v>#VALUE!</v>
          </cell>
          <cell r="AA10" t="e">
            <v>#VALUE!</v>
          </cell>
          <cell r="AB10" t="e">
            <v>#VALUE!</v>
          </cell>
          <cell r="AC10" t="e">
            <v>#VALUE!</v>
          </cell>
          <cell r="AD10" t="e">
            <v>#VALUE!</v>
          </cell>
          <cell r="AE10" t="e">
            <v>#VALUE!</v>
          </cell>
          <cell r="AF10" t="e">
            <v>#VALUE!</v>
          </cell>
          <cell r="AG10" t="e">
            <v>#VALUE!</v>
          </cell>
          <cell r="AH10" t="e">
            <v>#VALUE!</v>
          </cell>
          <cell r="AI10" t="e">
            <v>#VALUE!</v>
          </cell>
          <cell r="AJ10" t="e">
            <v>#VALUE!</v>
          </cell>
          <cell r="AK10" t="e">
            <v>#VALUE!</v>
          </cell>
          <cell r="AL10" t="e">
            <v>#VALUE!</v>
          </cell>
          <cell r="AM10" t="e">
            <v>#VALUE!</v>
          </cell>
          <cell r="AN10" t="e">
            <v>#VALUE!</v>
          </cell>
          <cell r="AO10" t="e">
            <v>#VALUE!</v>
          </cell>
          <cell r="AP10" t="e">
            <v>#VALUE!</v>
          </cell>
          <cell r="AQ10">
            <v>0</v>
          </cell>
        </row>
        <row r="11">
          <cell r="H11" t="e">
            <v>#VALUE!</v>
          </cell>
          <cell r="I11" t="e">
            <v>#VALUE!</v>
          </cell>
          <cell r="J11" t="e">
            <v>#VALUE!</v>
          </cell>
          <cell r="K11" t="e">
            <v>#VALUE!</v>
          </cell>
          <cell r="L11" t="e">
            <v>#VALUE!</v>
          </cell>
          <cell r="M11" t="e">
            <v>#VALUE!</v>
          </cell>
          <cell r="N11" t="e">
            <v>#VALUE!</v>
          </cell>
          <cell r="O11" t="e">
            <v>#VALUE!</v>
          </cell>
          <cell r="P11" t="e">
            <v>#VALUE!</v>
          </cell>
          <cell r="Q11" t="e">
            <v>#VALUE!</v>
          </cell>
          <cell r="R11" t="e">
            <v>#VALUE!</v>
          </cell>
          <cell r="S11" t="e">
            <v>#VALUE!</v>
          </cell>
          <cell r="T11" t="e">
            <v>#VALUE!</v>
          </cell>
          <cell r="U11" t="e">
            <v>#VALUE!</v>
          </cell>
          <cell r="V11" t="e">
            <v>#VALUE!</v>
          </cell>
          <cell r="W11" t="e">
            <v>#VALUE!</v>
          </cell>
          <cell r="X11" t="e">
            <v>#VALUE!</v>
          </cell>
          <cell r="Y11" t="e">
            <v>#VALUE!</v>
          </cell>
          <cell r="Z11" t="e">
            <v>#VALUE!</v>
          </cell>
          <cell r="AA11" t="e">
            <v>#VALUE!</v>
          </cell>
          <cell r="AB11" t="e">
            <v>#VALUE!</v>
          </cell>
          <cell r="AC11" t="e">
            <v>#VALUE!</v>
          </cell>
          <cell r="AD11" t="e">
            <v>#VALUE!</v>
          </cell>
          <cell r="AE11" t="e">
            <v>#VALUE!</v>
          </cell>
          <cell r="AF11" t="e">
            <v>#VALUE!</v>
          </cell>
          <cell r="AG11" t="e">
            <v>#VALUE!</v>
          </cell>
          <cell r="AH11" t="e">
            <v>#VALUE!</v>
          </cell>
          <cell r="AI11" t="e">
            <v>#VALUE!</v>
          </cell>
          <cell r="AJ11" t="e">
            <v>#VALUE!</v>
          </cell>
          <cell r="AK11" t="e">
            <v>#VALUE!</v>
          </cell>
          <cell r="AL11" t="e">
            <v>#VALUE!</v>
          </cell>
          <cell r="AM11" t="e">
            <v>#VALUE!</v>
          </cell>
          <cell r="AN11" t="e">
            <v>#VALUE!</v>
          </cell>
          <cell r="AO11" t="e">
            <v>#VALUE!</v>
          </cell>
          <cell r="AP11" t="e">
            <v>#VALUE!</v>
          </cell>
          <cell r="AQ11" t="e">
            <v>#N/A</v>
          </cell>
        </row>
        <row r="12">
          <cell r="H12" t="e">
            <v>#VALUE!</v>
          </cell>
          <cell r="I12" t="e">
            <v>#VALUE!</v>
          </cell>
          <cell r="J12" t="e">
            <v>#VALUE!</v>
          </cell>
          <cell r="K12" t="e">
            <v>#VALUE!</v>
          </cell>
          <cell r="L12" t="e">
            <v>#VALUE!</v>
          </cell>
          <cell r="M12" t="e">
            <v>#VALUE!</v>
          </cell>
          <cell r="N12" t="e">
            <v>#VALUE!</v>
          </cell>
          <cell r="O12" t="e">
            <v>#VALUE!</v>
          </cell>
          <cell r="P12" t="e">
            <v>#VALUE!</v>
          </cell>
          <cell r="Q12" t="e">
            <v>#VALUE!</v>
          </cell>
          <cell r="R12" t="e">
            <v>#VALUE!</v>
          </cell>
          <cell r="S12" t="e">
            <v>#VALUE!</v>
          </cell>
          <cell r="T12" t="e">
            <v>#VALUE!</v>
          </cell>
          <cell r="U12" t="e">
            <v>#VALUE!</v>
          </cell>
          <cell r="V12" t="e">
            <v>#VALUE!</v>
          </cell>
          <cell r="W12" t="e">
            <v>#VALUE!</v>
          </cell>
          <cell r="X12" t="e">
            <v>#VALUE!</v>
          </cell>
          <cell r="Y12" t="e">
            <v>#VALUE!</v>
          </cell>
          <cell r="Z12" t="e">
            <v>#VALUE!</v>
          </cell>
          <cell r="AA12" t="e">
            <v>#VALUE!</v>
          </cell>
          <cell r="AB12" t="e">
            <v>#VALUE!</v>
          </cell>
          <cell r="AC12" t="e">
            <v>#VALUE!</v>
          </cell>
          <cell r="AD12" t="e">
            <v>#VALUE!</v>
          </cell>
          <cell r="AE12" t="e">
            <v>#VALUE!</v>
          </cell>
          <cell r="AF12" t="e">
            <v>#VALUE!</v>
          </cell>
          <cell r="AG12" t="e">
            <v>#VALUE!</v>
          </cell>
          <cell r="AH12" t="e">
            <v>#VALUE!</v>
          </cell>
          <cell r="AI12" t="e">
            <v>#VALUE!</v>
          </cell>
          <cell r="AJ12" t="e">
            <v>#VALUE!</v>
          </cell>
          <cell r="AK12" t="e">
            <v>#VALUE!</v>
          </cell>
          <cell r="AL12" t="e">
            <v>#VALUE!</v>
          </cell>
          <cell r="AM12" t="e">
            <v>#VALUE!</v>
          </cell>
          <cell r="AN12" t="e">
            <v>#VALUE!</v>
          </cell>
          <cell r="AO12" t="e">
            <v>#VALUE!</v>
          </cell>
          <cell r="AP12" t="e">
            <v>#VALUE!</v>
          </cell>
          <cell r="AQ12" t="e">
            <v>#N/A</v>
          </cell>
        </row>
        <row r="13">
          <cell r="H13" t="e">
            <v>#VALUE!</v>
          </cell>
          <cell r="I13" t="e">
            <v>#VALUE!</v>
          </cell>
          <cell r="J13" t="e">
            <v>#VALUE!</v>
          </cell>
          <cell r="K13" t="e">
            <v>#VALUE!</v>
          </cell>
          <cell r="L13" t="e">
            <v>#VALUE!</v>
          </cell>
          <cell r="M13" t="e">
            <v>#VALUE!</v>
          </cell>
          <cell r="N13" t="e">
            <v>#VALUE!</v>
          </cell>
          <cell r="O13" t="e">
            <v>#VALUE!</v>
          </cell>
          <cell r="P13" t="e">
            <v>#VALUE!</v>
          </cell>
          <cell r="Q13" t="e">
            <v>#VALUE!</v>
          </cell>
          <cell r="R13" t="e">
            <v>#VALUE!</v>
          </cell>
          <cell r="S13" t="e">
            <v>#VALUE!</v>
          </cell>
          <cell r="T13" t="e">
            <v>#VALUE!</v>
          </cell>
          <cell r="U13" t="e">
            <v>#VALUE!</v>
          </cell>
          <cell r="V13" t="e">
            <v>#VALUE!</v>
          </cell>
          <cell r="W13" t="e">
            <v>#VALUE!</v>
          </cell>
          <cell r="X13" t="e">
            <v>#VALUE!</v>
          </cell>
          <cell r="Y13" t="e">
            <v>#VALUE!</v>
          </cell>
          <cell r="Z13" t="e">
            <v>#VALUE!</v>
          </cell>
          <cell r="AA13" t="e">
            <v>#VALUE!</v>
          </cell>
          <cell r="AB13" t="e">
            <v>#VALUE!</v>
          </cell>
          <cell r="AC13" t="e">
            <v>#VALUE!</v>
          </cell>
          <cell r="AD13" t="e">
            <v>#VALUE!</v>
          </cell>
          <cell r="AE13" t="e">
            <v>#VALUE!</v>
          </cell>
          <cell r="AF13" t="e">
            <v>#VALUE!</v>
          </cell>
          <cell r="AG13" t="e">
            <v>#VALUE!</v>
          </cell>
          <cell r="AH13" t="e">
            <v>#VALUE!</v>
          </cell>
          <cell r="AI13" t="e">
            <v>#VALUE!</v>
          </cell>
          <cell r="AJ13" t="e">
            <v>#VALUE!</v>
          </cell>
          <cell r="AK13" t="e">
            <v>#VALUE!</v>
          </cell>
          <cell r="AL13" t="e">
            <v>#VALUE!</v>
          </cell>
          <cell r="AM13" t="e">
            <v>#VALUE!</v>
          </cell>
          <cell r="AN13" t="e">
            <v>#VALUE!</v>
          </cell>
          <cell r="AO13" t="e">
            <v>#VALUE!</v>
          </cell>
          <cell r="AP13" t="e">
            <v>#VALUE!</v>
          </cell>
          <cell r="AQ13" t="e">
            <v>#N/A</v>
          </cell>
        </row>
        <row r="14">
          <cell r="H14" t="e">
            <v>#VALUE!</v>
          </cell>
          <cell r="I14" t="e">
            <v>#VALUE!</v>
          </cell>
          <cell r="J14" t="e">
            <v>#VALUE!</v>
          </cell>
          <cell r="K14" t="e">
            <v>#VALUE!</v>
          </cell>
          <cell r="L14" t="e">
            <v>#VALUE!</v>
          </cell>
          <cell r="M14" t="e">
            <v>#VALUE!</v>
          </cell>
          <cell r="N14" t="e">
            <v>#VALUE!</v>
          </cell>
          <cell r="O14" t="e">
            <v>#VALUE!</v>
          </cell>
          <cell r="P14" t="e">
            <v>#VALUE!</v>
          </cell>
          <cell r="Q14" t="e">
            <v>#VALUE!</v>
          </cell>
          <cell r="R14" t="e">
            <v>#VALUE!</v>
          </cell>
          <cell r="S14" t="e">
            <v>#VALUE!</v>
          </cell>
          <cell r="T14" t="e">
            <v>#VALUE!</v>
          </cell>
          <cell r="U14" t="e">
            <v>#VALUE!</v>
          </cell>
          <cell r="V14" t="e">
            <v>#VALUE!</v>
          </cell>
          <cell r="W14" t="e">
            <v>#VALUE!</v>
          </cell>
          <cell r="X14" t="e">
            <v>#VALUE!</v>
          </cell>
          <cell r="Y14" t="e">
            <v>#VALUE!</v>
          </cell>
          <cell r="Z14" t="e">
            <v>#VALUE!</v>
          </cell>
          <cell r="AA14" t="e">
            <v>#VALUE!</v>
          </cell>
          <cell r="AB14" t="e">
            <v>#VALUE!</v>
          </cell>
          <cell r="AC14" t="e">
            <v>#VALUE!</v>
          </cell>
          <cell r="AD14" t="e">
            <v>#VALUE!</v>
          </cell>
          <cell r="AE14" t="e">
            <v>#VALUE!</v>
          </cell>
          <cell r="AF14" t="e">
            <v>#VALUE!</v>
          </cell>
          <cell r="AG14" t="e">
            <v>#VALUE!</v>
          </cell>
          <cell r="AH14" t="e">
            <v>#VALUE!</v>
          </cell>
          <cell r="AI14" t="e">
            <v>#VALUE!</v>
          </cell>
          <cell r="AJ14" t="e">
            <v>#VALUE!</v>
          </cell>
          <cell r="AK14" t="e">
            <v>#VALUE!</v>
          </cell>
          <cell r="AL14" t="e">
            <v>#VALUE!</v>
          </cell>
          <cell r="AM14" t="e">
            <v>#VALUE!</v>
          </cell>
          <cell r="AN14" t="e">
            <v>#VALUE!</v>
          </cell>
          <cell r="AO14" t="e">
            <v>#VALUE!</v>
          </cell>
          <cell r="AP14" t="e">
            <v>#VALUE!</v>
          </cell>
          <cell r="AQ14" t="e">
            <v>#N/A</v>
          </cell>
        </row>
        <row r="15">
          <cell r="H15" t="e">
            <v>#VALUE!</v>
          </cell>
          <cell r="I15" t="e">
            <v>#VALUE!</v>
          </cell>
          <cell r="J15" t="e">
            <v>#VALUE!</v>
          </cell>
          <cell r="K15" t="e">
            <v>#VALUE!</v>
          </cell>
          <cell r="L15" t="e">
            <v>#VALUE!</v>
          </cell>
          <cell r="M15" t="e">
            <v>#VALUE!</v>
          </cell>
          <cell r="N15" t="e">
            <v>#VALUE!</v>
          </cell>
          <cell r="O15" t="e">
            <v>#VALUE!</v>
          </cell>
          <cell r="P15" t="e">
            <v>#VALUE!</v>
          </cell>
          <cell r="Q15" t="e">
            <v>#VALUE!</v>
          </cell>
          <cell r="R15" t="e">
            <v>#VALUE!</v>
          </cell>
          <cell r="S15" t="e">
            <v>#VALUE!</v>
          </cell>
          <cell r="T15" t="e">
            <v>#VALUE!</v>
          </cell>
          <cell r="U15" t="e">
            <v>#VALUE!</v>
          </cell>
          <cell r="V15" t="e">
            <v>#VALUE!</v>
          </cell>
          <cell r="W15" t="e">
            <v>#VALUE!</v>
          </cell>
          <cell r="X15" t="e">
            <v>#VALUE!</v>
          </cell>
          <cell r="Y15" t="e">
            <v>#VALUE!</v>
          </cell>
          <cell r="Z15" t="e">
            <v>#VALUE!</v>
          </cell>
          <cell r="AA15" t="e">
            <v>#VALUE!</v>
          </cell>
          <cell r="AB15" t="e">
            <v>#VALUE!</v>
          </cell>
          <cell r="AC15" t="e">
            <v>#VALUE!</v>
          </cell>
          <cell r="AD15" t="e">
            <v>#VALUE!</v>
          </cell>
          <cell r="AE15" t="e">
            <v>#VALUE!</v>
          </cell>
          <cell r="AF15" t="e">
            <v>#VALUE!</v>
          </cell>
          <cell r="AG15" t="e">
            <v>#VALUE!</v>
          </cell>
          <cell r="AH15" t="e">
            <v>#VALUE!</v>
          </cell>
          <cell r="AI15" t="e">
            <v>#VALUE!</v>
          </cell>
          <cell r="AJ15" t="e">
            <v>#VALUE!</v>
          </cell>
          <cell r="AK15" t="e">
            <v>#VALUE!</v>
          </cell>
          <cell r="AL15" t="e">
            <v>#VALUE!</v>
          </cell>
          <cell r="AM15" t="e">
            <v>#VALUE!</v>
          </cell>
          <cell r="AN15" t="e">
            <v>#VALUE!</v>
          </cell>
          <cell r="AO15" t="e">
            <v>#VALUE!</v>
          </cell>
          <cell r="AP15" t="e">
            <v>#VALUE!</v>
          </cell>
          <cell r="AQ15" t="e">
            <v>#N/A</v>
          </cell>
        </row>
        <row r="16">
          <cell r="H16" t="e">
            <v>#VALUE!</v>
          </cell>
          <cell r="I16" t="e">
            <v>#VALUE!</v>
          </cell>
          <cell r="J16" t="e">
            <v>#VALUE!</v>
          </cell>
          <cell r="K16" t="e">
            <v>#VALUE!</v>
          </cell>
          <cell r="L16" t="e">
            <v>#VALUE!</v>
          </cell>
          <cell r="M16" t="e">
            <v>#VALUE!</v>
          </cell>
          <cell r="N16" t="e">
            <v>#VALUE!</v>
          </cell>
          <cell r="O16" t="e">
            <v>#VALUE!</v>
          </cell>
          <cell r="P16" t="e">
            <v>#VALUE!</v>
          </cell>
          <cell r="Q16" t="e">
            <v>#VALUE!</v>
          </cell>
          <cell r="R16" t="e">
            <v>#VALUE!</v>
          </cell>
          <cell r="S16" t="e">
            <v>#VALUE!</v>
          </cell>
          <cell r="T16" t="e">
            <v>#VALUE!</v>
          </cell>
          <cell r="U16" t="e">
            <v>#VALUE!</v>
          </cell>
          <cell r="V16" t="e">
            <v>#VALUE!</v>
          </cell>
          <cell r="W16" t="e">
            <v>#VALUE!</v>
          </cell>
          <cell r="X16" t="e">
            <v>#VALUE!</v>
          </cell>
          <cell r="Y16" t="e">
            <v>#VALUE!</v>
          </cell>
          <cell r="Z16" t="e">
            <v>#VALUE!</v>
          </cell>
          <cell r="AA16" t="e">
            <v>#VALUE!</v>
          </cell>
          <cell r="AB16" t="e">
            <v>#VALUE!</v>
          </cell>
          <cell r="AC16" t="e">
            <v>#VALUE!</v>
          </cell>
          <cell r="AD16" t="e">
            <v>#VALUE!</v>
          </cell>
          <cell r="AE16" t="e">
            <v>#VALUE!</v>
          </cell>
          <cell r="AF16" t="e">
            <v>#VALUE!</v>
          </cell>
          <cell r="AG16" t="e">
            <v>#VALUE!</v>
          </cell>
          <cell r="AH16" t="e">
            <v>#VALUE!</v>
          </cell>
          <cell r="AI16" t="e">
            <v>#VALUE!</v>
          </cell>
          <cell r="AJ16" t="e">
            <v>#VALUE!</v>
          </cell>
          <cell r="AK16" t="e">
            <v>#VALUE!</v>
          </cell>
          <cell r="AL16" t="e">
            <v>#VALUE!</v>
          </cell>
          <cell r="AM16" t="e">
            <v>#VALUE!</v>
          </cell>
          <cell r="AN16" t="e">
            <v>#VALUE!</v>
          </cell>
          <cell r="AO16" t="e">
            <v>#VALUE!</v>
          </cell>
          <cell r="AP16" t="e">
            <v>#VALUE!</v>
          </cell>
          <cell r="AQ16" t="e">
            <v>#N/A</v>
          </cell>
        </row>
        <row r="17">
          <cell r="H17" t="e">
            <v>#VALUE!</v>
          </cell>
          <cell r="I17" t="e">
            <v>#VALUE!</v>
          </cell>
          <cell r="J17" t="e">
            <v>#VALUE!</v>
          </cell>
          <cell r="K17" t="e">
            <v>#VALUE!</v>
          </cell>
          <cell r="L17" t="e">
            <v>#VALUE!</v>
          </cell>
          <cell r="M17" t="e">
            <v>#VALUE!</v>
          </cell>
          <cell r="N17" t="e">
            <v>#VALUE!</v>
          </cell>
          <cell r="O17" t="e">
            <v>#VALUE!</v>
          </cell>
          <cell r="P17" t="e">
            <v>#VALUE!</v>
          </cell>
          <cell r="Q17" t="e">
            <v>#VALUE!</v>
          </cell>
          <cell r="R17" t="e">
            <v>#VALUE!</v>
          </cell>
          <cell r="S17" t="e">
            <v>#VALUE!</v>
          </cell>
          <cell r="T17" t="e">
            <v>#VALUE!</v>
          </cell>
          <cell r="U17" t="e">
            <v>#VALUE!</v>
          </cell>
          <cell r="V17" t="e">
            <v>#VALUE!</v>
          </cell>
          <cell r="W17" t="e">
            <v>#VALUE!</v>
          </cell>
          <cell r="X17" t="e">
            <v>#VALUE!</v>
          </cell>
          <cell r="Y17" t="e">
            <v>#VALUE!</v>
          </cell>
          <cell r="Z17" t="e">
            <v>#VALUE!</v>
          </cell>
          <cell r="AA17" t="e">
            <v>#VALUE!</v>
          </cell>
          <cell r="AB17" t="e">
            <v>#VALUE!</v>
          </cell>
          <cell r="AC17" t="e">
            <v>#VALUE!</v>
          </cell>
          <cell r="AD17" t="e">
            <v>#VALUE!</v>
          </cell>
          <cell r="AE17" t="e">
            <v>#VALUE!</v>
          </cell>
          <cell r="AF17" t="e">
            <v>#VALUE!</v>
          </cell>
          <cell r="AG17" t="e">
            <v>#VALUE!</v>
          </cell>
          <cell r="AH17" t="e">
            <v>#VALUE!</v>
          </cell>
          <cell r="AI17" t="e">
            <v>#VALUE!</v>
          </cell>
          <cell r="AJ17" t="e">
            <v>#VALUE!</v>
          </cell>
          <cell r="AK17" t="e">
            <v>#VALUE!</v>
          </cell>
          <cell r="AL17" t="e">
            <v>#VALUE!</v>
          </cell>
          <cell r="AM17" t="e">
            <v>#VALUE!</v>
          </cell>
          <cell r="AN17" t="e">
            <v>#VALUE!</v>
          </cell>
          <cell r="AO17" t="e">
            <v>#VALUE!</v>
          </cell>
          <cell r="AP17" t="e">
            <v>#VALUE!</v>
          </cell>
          <cell r="AQ17" t="e">
            <v>#N/A</v>
          </cell>
        </row>
        <row r="18">
          <cell r="H18" t="e">
            <v>#VALUE!</v>
          </cell>
          <cell r="I18" t="e">
            <v>#VALUE!</v>
          </cell>
          <cell r="J18" t="e">
            <v>#VALUE!</v>
          </cell>
          <cell r="K18" t="e">
            <v>#VALUE!</v>
          </cell>
          <cell r="L18" t="e">
            <v>#VALUE!</v>
          </cell>
          <cell r="M18" t="e">
            <v>#VALUE!</v>
          </cell>
          <cell r="N18" t="e">
            <v>#VALUE!</v>
          </cell>
          <cell r="O18" t="e">
            <v>#VALUE!</v>
          </cell>
          <cell r="P18" t="e">
            <v>#VALUE!</v>
          </cell>
          <cell r="Q18" t="e">
            <v>#VALUE!</v>
          </cell>
          <cell r="R18" t="e">
            <v>#VALUE!</v>
          </cell>
          <cell r="S18" t="e">
            <v>#VALUE!</v>
          </cell>
          <cell r="T18" t="e">
            <v>#VALUE!</v>
          </cell>
          <cell r="U18" t="e">
            <v>#VALUE!</v>
          </cell>
          <cell r="V18" t="e">
            <v>#VALUE!</v>
          </cell>
          <cell r="W18" t="e">
            <v>#VALUE!</v>
          </cell>
          <cell r="X18" t="e">
            <v>#VALUE!</v>
          </cell>
          <cell r="Y18" t="e">
            <v>#VALUE!</v>
          </cell>
          <cell r="Z18" t="e">
            <v>#VALUE!</v>
          </cell>
          <cell r="AA18" t="e">
            <v>#VALUE!</v>
          </cell>
          <cell r="AB18" t="e">
            <v>#VALUE!</v>
          </cell>
          <cell r="AC18" t="e">
            <v>#VALUE!</v>
          </cell>
          <cell r="AD18" t="e">
            <v>#VALUE!</v>
          </cell>
          <cell r="AE18" t="e">
            <v>#VALUE!</v>
          </cell>
          <cell r="AF18" t="e">
            <v>#VALUE!</v>
          </cell>
          <cell r="AG18" t="e">
            <v>#VALUE!</v>
          </cell>
          <cell r="AH18" t="e">
            <v>#VALUE!</v>
          </cell>
          <cell r="AI18" t="e">
            <v>#VALUE!</v>
          </cell>
          <cell r="AJ18" t="e">
            <v>#VALUE!</v>
          </cell>
          <cell r="AK18" t="e">
            <v>#VALUE!</v>
          </cell>
          <cell r="AL18" t="e">
            <v>#VALUE!</v>
          </cell>
          <cell r="AM18" t="e">
            <v>#VALUE!</v>
          </cell>
          <cell r="AN18" t="e">
            <v>#VALUE!</v>
          </cell>
          <cell r="AO18" t="e">
            <v>#VALUE!</v>
          </cell>
          <cell r="AP18" t="e">
            <v>#VALUE!</v>
          </cell>
          <cell r="AQ18" t="e">
            <v>#N/A</v>
          </cell>
        </row>
        <row r="21">
          <cell r="H21" t="e">
            <v>#VALUE!</v>
          </cell>
          <cell r="I21" t="e">
            <v>#VALUE!</v>
          </cell>
          <cell r="J21" t="e">
            <v>#VALUE!</v>
          </cell>
          <cell r="K21" t="e">
            <v>#VALUE!</v>
          </cell>
          <cell r="L21" t="e">
            <v>#VALUE!</v>
          </cell>
          <cell r="M21" t="e">
            <v>#VALUE!</v>
          </cell>
          <cell r="N21" t="e">
            <v>#VALUE!</v>
          </cell>
          <cell r="O21" t="e">
            <v>#VALUE!</v>
          </cell>
          <cell r="P21" t="e">
            <v>#VALUE!</v>
          </cell>
          <cell r="Q21" t="e">
            <v>#VALUE!</v>
          </cell>
          <cell r="R21" t="e">
            <v>#VALUE!</v>
          </cell>
          <cell r="S21" t="e">
            <v>#VALUE!</v>
          </cell>
          <cell r="T21" t="e">
            <v>#VALUE!</v>
          </cell>
          <cell r="U21" t="e">
            <v>#VALUE!</v>
          </cell>
          <cell r="V21" t="e">
            <v>#VALUE!</v>
          </cell>
          <cell r="W21" t="e">
            <v>#VALUE!</v>
          </cell>
          <cell r="X21" t="e">
            <v>#VALUE!</v>
          </cell>
          <cell r="Y21" t="e">
            <v>#VALUE!</v>
          </cell>
          <cell r="Z21" t="e">
            <v>#VALUE!</v>
          </cell>
          <cell r="AA21" t="e">
            <v>#VALUE!</v>
          </cell>
          <cell r="AB21" t="e">
            <v>#VALUE!</v>
          </cell>
          <cell r="AC21" t="e">
            <v>#VALUE!</v>
          </cell>
          <cell r="AD21" t="e">
            <v>#VALUE!</v>
          </cell>
          <cell r="AE21" t="e">
            <v>#VALUE!</v>
          </cell>
          <cell r="AF21" t="e">
            <v>#VALUE!</v>
          </cell>
          <cell r="AG21" t="e">
            <v>#VALUE!</v>
          </cell>
          <cell r="AH21" t="e">
            <v>#VALUE!</v>
          </cell>
          <cell r="AI21" t="e">
            <v>#VALUE!</v>
          </cell>
          <cell r="AJ21" t="e">
            <v>#VALUE!</v>
          </cell>
          <cell r="AK21" t="e">
            <v>#VALUE!</v>
          </cell>
          <cell r="AL21" t="e">
            <v>#VALUE!</v>
          </cell>
          <cell r="AM21" t="e">
            <v>#VALUE!</v>
          </cell>
          <cell r="AN21" t="e">
            <v>#VALUE!</v>
          </cell>
          <cell r="AO21" t="e">
            <v>#VALUE!</v>
          </cell>
          <cell r="AP21" t="e">
            <v>#VALUE!</v>
          </cell>
          <cell r="AQ21" t="e">
            <v>#N/A</v>
          </cell>
        </row>
        <row r="22">
          <cell r="H22" t="e">
            <v>#VALUE!</v>
          </cell>
          <cell r="I22" t="e">
            <v>#VALUE!</v>
          </cell>
          <cell r="J22" t="e">
            <v>#VALUE!</v>
          </cell>
          <cell r="K22" t="e">
            <v>#VALUE!</v>
          </cell>
          <cell r="L22" t="e">
            <v>#VALUE!</v>
          </cell>
          <cell r="M22" t="e">
            <v>#VALUE!</v>
          </cell>
          <cell r="N22" t="e">
            <v>#VALUE!</v>
          </cell>
          <cell r="O22" t="e">
            <v>#VALUE!</v>
          </cell>
          <cell r="P22" t="e">
            <v>#VALUE!</v>
          </cell>
          <cell r="Q22" t="e">
            <v>#VALUE!</v>
          </cell>
          <cell r="R22" t="e">
            <v>#VALUE!</v>
          </cell>
          <cell r="S22" t="e">
            <v>#VALUE!</v>
          </cell>
          <cell r="T22" t="e">
            <v>#VALUE!</v>
          </cell>
          <cell r="U22" t="e">
            <v>#VALUE!</v>
          </cell>
          <cell r="V22" t="e">
            <v>#VALUE!</v>
          </cell>
          <cell r="W22" t="e">
            <v>#VALUE!</v>
          </cell>
          <cell r="X22" t="e">
            <v>#VALUE!</v>
          </cell>
          <cell r="Y22" t="e">
            <v>#VALUE!</v>
          </cell>
          <cell r="Z22" t="e">
            <v>#VALUE!</v>
          </cell>
          <cell r="AA22" t="e">
            <v>#VALUE!</v>
          </cell>
          <cell r="AB22" t="e">
            <v>#VALUE!</v>
          </cell>
          <cell r="AC22" t="e">
            <v>#VALUE!</v>
          </cell>
          <cell r="AD22" t="e">
            <v>#VALUE!</v>
          </cell>
          <cell r="AE22" t="e">
            <v>#VALUE!</v>
          </cell>
          <cell r="AF22" t="e">
            <v>#VALUE!</v>
          </cell>
          <cell r="AG22" t="e">
            <v>#VALUE!</v>
          </cell>
          <cell r="AH22" t="e">
            <v>#VALUE!</v>
          </cell>
          <cell r="AI22" t="e">
            <v>#VALUE!</v>
          </cell>
          <cell r="AJ22" t="e">
            <v>#VALUE!</v>
          </cell>
          <cell r="AK22" t="e">
            <v>#VALUE!</v>
          </cell>
          <cell r="AL22" t="e">
            <v>#VALUE!</v>
          </cell>
          <cell r="AM22" t="e">
            <v>#VALUE!</v>
          </cell>
          <cell r="AN22" t="e">
            <v>#VALUE!</v>
          </cell>
          <cell r="AO22" t="e">
            <v>#VALUE!</v>
          </cell>
          <cell r="AP22" t="e">
            <v>#VALUE!</v>
          </cell>
          <cell r="AQ22" t="e">
            <v>#N/A</v>
          </cell>
        </row>
        <row r="23">
          <cell r="H23" t="e">
            <v>#VALUE!</v>
          </cell>
          <cell r="I23" t="e">
            <v>#VALUE!</v>
          </cell>
          <cell r="J23" t="e">
            <v>#VALUE!</v>
          </cell>
          <cell r="K23" t="e">
            <v>#VALUE!</v>
          </cell>
          <cell r="L23" t="e">
            <v>#VALUE!</v>
          </cell>
          <cell r="M23" t="e">
            <v>#VALUE!</v>
          </cell>
          <cell r="N23" t="e">
            <v>#VALUE!</v>
          </cell>
          <cell r="O23" t="e">
            <v>#VALUE!</v>
          </cell>
          <cell r="P23" t="e">
            <v>#VALUE!</v>
          </cell>
          <cell r="Q23" t="e">
            <v>#VALUE!</v>
          </cell>
          <cell r="R23" t="e">
            <v>#VALUE!</v>
          </cell>
          <cell r="S23" t="e">
            <v>#VALUE!</v>
          </cell>
          <cell r="T23" t="e">
            <v>#VALUE!</v>
          </cell>
          <cell r="U23" t="e">
            <v>#VALUE!</v>
          </cell>
          <cell r="V23" t="e">
            <v>#VALUE!</v>
          </cell>
          <cell r="W23" t="e">
            <v>#VALUE!</v>
          </cell>
          <cell r="X23" t="e">
            <v>#VALUE!</v>
          </cell>
          <cell r="Y23" t="e">
            <v>#VALUE!</v>
          </cell>
          <cell r="Z23" t="e">
            <v>#VALUE!</v>
          </cell>
          <cell r="AA23" t="e">
            <v>#VALUE!</v>
          </cell>
          <cell r="AB23" t="e">
            <v>#VALUE!</v>
          </cell>
          <cell r="AC23" t="e">
            <v>#VALUE!</v>
          </cell>
          <cell r="AD23" t="e">
            <v>#VALUE!</v>
          </cell>
          <cell r="AE23" t="e">
            <v>#VALUE!</v>
          </cell>
          <cell r="AF23" t="e">
            <v>#VALUE!</v>
          </cell>
          <cell r="AG23" t="e">
            <v>#VALUE!</v>
          </cell>
          <cell r="AH23" t="e">
            <v>#VALUE!</v>
          </cell>
          <cell r="AI23" t="e">
            <v>#VALUE!</v>
          </cell>
          <cell r="AJ23" t="e">
            <v>#VALUE!</v>
          </cell>
          <cell r="AK23" t="e">
            <v>#VALUE!</v>
          </cell>
          <cell r="AL23" t="e">
            <v>#VALUE!</v>
          </cell>
          <cell r="AM23" t="e">
            <v>#VALUE!</v>
          </cell>
          <cell r="AN23" t="e">
            <v>#VALUE!</v>
          </cell>
          <cell r="AO23" t="e">
            <v>#VALUE!</v>
          </cell>
          <cell r="AP23" t="e">
            <v>#VALUE!</v>
          </cell>
          <cell r="AQ23" t="e">
            <v>#N/A</v>
          </cell>
        </row>
        <row r="24">
          <cell r="H24" t="e">
            <v>#VALUE!</v>
          </cell>
          <cell r="I24" t="e">
            <v>#VALUE!</v>
          </cell>
          <cell r="J24" t="e">
            <v>#VALUE!</v>
          </cell>
          <cell r="K24" t="e">
            <v>#VALUE!</v>
          </cell>
          <cell r="L24" t="e">
            <v>#VALUE!</v>
          </cell>
          <cell r="M24" t="e">
            <v>#VALUE!</v>
          </cell>
          <cell r="N24" t="e">
            <v>#VALUE!</v>
          </cell>
          <cell r="O24" t="e">
            <v>#VALUE!</v>
          </cell>
          <cell r="P24" t="e">
            <v>#VALUE!</v>
          </cell>
          <cell r="Q24" t="e">
            <v>#VALUE!</v>
          </cell>
          <cell r="R24" t="e">
            <v>#VALUE!</v>
          </cell>
          <cell r="S24" t="e">
            <v>#VALUE!</v>
          </cell>
          <cell r="T24" t="e">
            <v>#VALUE!</v>
          </cell>
          <cell r="U24" t="e">
            <v>#VALUE!</v>
          </cell>
          <cell r="V24" t="e">
            <v>#VALUE!</v>
          </cell>
          <cell r="W24" t="e">
            <v>#VALUE!</v>
          </cell>
          <cell r="X24" t="e">
            <v>#VALUE!</v>
          </cell>
          <cell r="Y24" t="e">
            <v>#VALUE!</v>
          </cell>
          <cell r="Z24" t="e">
            <v>#VALUE!</v>
          </cell>
          <cell r="AA24" t="e">
            <v>#VALUE!</v>
          </cell>
          <cell r="AB24" t="e">
            <v>#VALUE!</v>
          </cell>
          <cell r="AC24" t="e">
            <v>#VALUE!</v>
          </cell>
          <cell r="AD24" t="e">
            <v>#VALUE!</v>
          </cell>
          <cell r="AE24" t="e">
            <v>#VALUE!</v>
          </cell>
          <cell r="AF24" t="e">
            <v>#VALUE!</v>
          </cell>
          <cell r="AG24" t="e">
            <v>#VALUE!</v>
          </cell>
          <cell r="AH24" t="e">
            <v>#VALUE!</v>
          </cell>
          <cell r="AI24" t="e">
            <v>#VALUE!</v>
          </cell>
          <cell r="AJ24" t="e">
            <v>#VALUE!</v>
          </cell>
          <cell r="AK24" t="e">
            <v>#VALUE!</v>
          </cell>
          <cell r="AL24" t="e">
            <v>#VALUE!</v>
          </cell>
          <cell r="AM24" t="e">
            <v>#VALUE!</v>
          </cell>
          <cell r="AN24" t="e">
            <v>#VALUE!</v>
          </cell>
          <cell r="AO24" t="e">
            <v>#VALUE!</v>
          </cell>
          <cell r="AP24" t="e">
            <v>#VALUE!</v>
          </cell>
          <cell r="AQ24" t="e">
            <v>#N/A</v>
          </cell>
        </row>
        <row r="25">
          <cell r="H25" t="e">
            <v>#VALUE!</v>
          </cell>
          <cell r="I25" t="e">
            <v>#VALUE!</v>
          </cell>
          <cell r="J25" t="e">
            <v>#VALUE!</v>
          </cell>
          <cell r="K25" t="e">
            <v>#VALUE!</v>
          </cell>
          <cell r="L25" t="e">
            <v>#VALUE!</v>
          </cell>
          <cell r="M25" t="e">
            <v>#VALUE!</v>
          </cell>
          <cell r="N25" t="e">
            <v>#VALUE!</v>
          </cell>
          <cell r="O25" t="e">
            <v>#VALUE!</v>
          </cell>
          <cell r="P25" t="e">
            <v>#VALUE!</v>
          </cell>
          <cell r="Q25" t="e">
            <v>#VALUE!</v>
          </cell>
          <cell r="R25" t="e">
            <v>#VALUE!</v>
          </cell>
          <cell r="S25" t="e">
            <v>#VALUE!</v>
          </cell>
          <cell r="T25" t="e">
            <v>#VALUE!</v>
          </cell>
          <cell r="U25" t="e">
            <v>#VALUE!</v>
          </cell>
          <cell r="V25" t="e">
            <v>#VALUE!</v>
          </cell>
          <cell r="W25" t="e">
            <v>#VALUE!</v>
          </cell>
          <cell r="X25" t="e">
            <v>#VALUE!</v>
          </cell>
          <cell r="Y25" t="e">
            <v>#VALUE!</v>
          </cell>
          <cell r="Z25" t="e">
            <v>#VALUE!</v>
          </cell>
          <cell r="AA25" t="e">
            <v>#VALUE!</v>
          </cell>
          <cell r="AB25" t="e">
            <v>#VALUE!</v>
          </cell>
          <cell r="AC25" t="e">
            <v>#VALUE!</v>
          </cell>
          <cell r="AD25" t="e">
            <v>#VALUE!</v>
          </cell>
          <cell r="AE25" t="e">
            <v>#VALUE!</v>
          </cell>
          <cell r="AF25" t="e">
            <v>#VALUE!</v>
          </cell>
          <cell r="AG25" t="e">
            <v>#VALUE!</v>
          </cell>
          <cell r="AH25" t="e">
            <v>#VALUE!</v>
          </cell>
          <cell r="AI25" t="e">
            <v>#VALUE!</v>
          </cell>
          <cell r="AJ25" t="e">
            <v>#VALUE!</v>
          </cell>
          <cell r="AK25" t="e">
            <v>#VALUE!</v>
          </cell>
          <cell r="AL25" t="e">
            <v>#VALUE!</v>
          </cell>
          <cell r="AM25" t="e">
            <v>#VALUE!</v>
          </cell>
          <cell r="AN25" t="e">
            <v>#VALUE!</v>
          </cell>
          <cell r="AO25" t="e">
            <v>#VALUE!</v>
          </cell>
          <cell r="AP25" t="e">
            <v>#VALUE!</v>
          </cell>
          <cell r="AQ25" t="e">
            <v>#N/A</v>
          </cell>
        </row>
        <row r="26">
          <cell r="H26" t="e">
            <v>#VALUE!</v>
          </cell>
          <cell r="I26" t="e">
            <v>#VALUE!</v>
          </cell>
          <cell r="J26" t="e">
            <v>#VALUE!</v>
          </cell>
          <cell r="K26" t="e">
            <v>#VALUE!</v>
          </cell>
          <cell r="L26" t="e">
            <v>#VALUE!</v>
          </cell>
          <cell r="M26" t="e">
            <v>#VALUE!</v>
          </cell>
          <cell r="N26" t="e">
            <v>#VALUE!</v>
          </cell>
          <cell r="O26" t="e">
            <v>#VALUE!</v>
          </cell>
          <cell r="P26" t="e">
            <v>#VALUE!</v>
          </cell>
          <cell r="Q26" t="e">
            <v>#VALUE!</v>
          </cell>
          <cell r="R26" t="e">
            <v>#VALUE!</v>
          </cell>
          <cell r="S26" t="e">
            <v>#VALUE!</v>
          </cell>
          <cell r="T26" t="e">
            <v>#VALUE!</v>
          </cell>
          <cell r="U26" t="e">
            <v>#VALUE!</v>
          </cell>
          <cell r="V26" t="e">
            <v>#VALUE!</v>
          </cell>
          <cell r="W26" t="e">
            <v>#VALUE!</v>
          </cell>
          <cell r="X26" t="e">
            <v>#VALUE!</v>
          </cell>
          <cell r="Y26" t="e">
            <v>#VALUE!</v>
          </cell>
          <cell r="Z26" t="e">
            <v>#VALUE!</v>
          </cell>
          <cell r="AA26" t="e">
            <v>#VALUE!</v>
          </cell>
          <cell r="AB26" t="e">
            <v>#VALUE!</v>
          </cell>
          <cell r="AC26" t="e">
            <v>#VALUE!</v>
          </cell>
          <cell r="AD26" t="e">
            <v>#VALUE!</v>
          </cell>
          <cell r="AE26" t="e">
            <v>#VALUE!</v>
          </cell>
          <cell r="AF26" t="e">
            <v>#VALUE!</v>
          </cell>
          <cell r="AG26" t="e">
            <v>#VALUE!</v>
          </cell>
          <cell r="AH26" t="e">
            <v>#VALUE!</v>
          </cell>
          <cell r="AI26" t="e">
            <v>#VALUE!</v>
          </cell>
          <cell r="AJ26" t="e">
            <v>#VALUE!</v>
          </cell>
          <cell r="AK26" t="e">
            <v>#VALUE!</v>
          </cell>
          <cell r="AL26" t="e">
            <v>#VALUE!</v>
          </cell>
          <cell r="AM26" t="e">
            <v>#VALUE!</v>
          </cell>
          <cell r="AN26" t="e">
            <v>#VALUE!</v>
          </cell>
          <cell r="AO26" t="e">
            <v>#VALUE!</v>
          </cell>
          <cell r="AP26" t="e">
            <v>#VALUE!</v>
          </cell>
          <cell r="AQ26" t="e">
            <v>#N/A</v>
          </cell>
        </row>
        <row r="27">
          <cell r="H27" t="e">
            <v>#VALUE!</v>
          </cell>
          <cell r="I27" t="e">
            <v>#VALUE!</v>
          </cell>
          <cell r="J27" t="e">
            <v>#VALUE!</v>
          </cell>
          <cell r="K27" t="e">
            <v>#VALUE!</v>
          </cell>
          <cell r="L27" t="e">
            <v>#VALUE!</v>
          </cell>
          <cell r="M27" t="e">
            <v>#VALUE!</v>
          </cell>
          <cell r="N27" t="e">
            <v>#VALUE!</v>
          </cell>
          <cell r="O27" t="e">
            <v>#VALUE!</v>
          </cell>
          <cell r="P27" t="e">
            <v>#VALUE!</v>
          </cell>
          <cell r="Q27" t="e">
            <v>#VALUE!</v>
          </cell>
          <cell r="R27" t="e">
            <v>#VALUE!</v>
          </cell>
          <cell r="S27" t="e">
            <v>#VALUE!</v>
          </cell>
          <cell r="T27" t="e">
            <v>#VALUE!</v>
          </cell>
          <cell r="U27" t="e">
            <v>#VALUE!</v>
          </cell>
          <cell r="V27" t="e">
            <v>#VALUE!</v>
          </cell>
          <cell r="W27" t="e">
            <v>#VALUE!</v>
          </cell>
          <cell r="X27" t="e">
            <v>#VALUE!</v>
          </cell>
          <cell r="Y27" t="e">
            <v>#VALUE!</v>
          </cell>
          <cell r="Z27" t="e">
            <v>#VALUE!</v>
          </cell>
          <cell r="AA27" t="e">
            <v>#VALUE!</v>
          </cell>
          <cell r="AB27" t="e">
            <v>#VALUE!</v>
          </cell>
          <cell r="AC27" t="e">
            <v>#VALUE!</v>
          </cell>
          <cell r="AD27" t="e">
            <v>#VALUE!</v>
          </cell>
          <cell r="AE27" t="e">
            <v>#VALUE!</v>
          </cell>
          <cell r="AF27" t="e">
            <v>#VALUE!</v>
          </cell>
          <cell r="AG27" t="e">
            <v>#VALUE!</v>
          </cell>
          <cell r="AH27" t="e">
            <v>#VALUE!</v>
          </cell>
          <cell r="AI27" t="e">
            <v>#VALUE!</v>
          </cell>
          <cell r="AJ27" t="e">
            <v>#VALUE!</v>
          </cell>
          <cell r="AK27" t="e">
            <v>#VALUE!</v>
          </cell>
          <cell r="AL27" t="e">
            <v>#VALUE!</v>
          </cell>
          <cell r="AM27" t="e">
            <v>#VALUE!</v>
          </cell>
          <cell r="AN27" t="e">
            <v>#VALUE!</v>
          </cell>
          <cell r="AO27" t="e">
            <v>#VALUE!</v>
          </cell>
          <cell r="AP27" t="e">
            <v>#VALUE!</v>
          </cell>
          <cell r="AQ27" t="e">
            <v>#N/A</v>
          </cell>
        </row>
        <row r="28">
          <cell r="H28" t="e">
            <v>#VALUE!</v>
          </cell>
          <cell r="I28" t="e">
            <v>#VALUE!</v>
          </cell>
          <cell r="J28" t="e">
            <v>#VALUE!</v>
          </cell>
          <cell r="K28" t="e">
            <v>#VALUE!</v>
          </cell>
          <cell r="L28" t="e">
            <v>#VALUE!</v>
          </cell>
          <cell r="M28" t="e">
            <v>#VALUE!</v>
          </cell>
          <cell r="N28" t="e">
            <v>#VALUE!</v>
          </cell>
          <cell r="O28" t="e">
            <v>#VALUE!</v>
          </cell>
          <cell r="P28" t="e">
            <v>#VALUE!</v>
          </cell>
          <cell r="Q28" t="e">
            <v>#VALUE!</v>
          </cell>
          <cell r="R28" t="e">
            <v>#VALUE!</v>
          </cell>
          <cell r="S28" t="e">
            <v>#VALUE!</v>
          </cell>
          <cell r="T28" t="e">
            <v>#VALUE!</v>
          </cell>
          <cell r="U28" t="e">
            <v>#VALUE!</v>
          </cell>
          <cell r="V28" t="e">
            <v>#VALUE!</v>
          </cell>
          <cell r="W28" t="e">
            <v>#VALUE!</v>
          </cell>
          <cell r="X28" t="e">
            <v>#VALUE!</v>
          </cell>
          <cell r="Y28" t="e">
            <v>#VALUE!</v>
          </cell>
          <cell r="Z28" t="e">
            <v>#VALUE!</v>
          </cell>
          <cell r="AA28" t="e">
            <v>#VALUE!</v>
          </cell>
          <cell r="AB28" t="e">
            <v>#VALUE!</v>
          </cell>
          <cell r="AC28" t="e">
            <v>#VALUE!</v>
          </cell>
          <cell r="AD28" t="e">
            <v>#VALUE!</v>
          </cell>
          <cell r="AE28" t="e">
            <v>#VALUE!</v>
          </cell>
          <cell r="AF28" t="e">
            <v>#VALUE!</v>
          </cell>
          <cell r="AG28" t="e">
            <v>#VALUE!</v>
          </cell>
          <cell r="AH28" t="e">
            <v>#VALUE!</v>
          </cell>
          <cell r="AI28" t="e">
            <v>#VALUE!</v>
          </cell>
          <cell r="AJ28" t="e">
            <v>#VALUE!</v>
          </cell>
          <cell r="AK28" t="e">
            <v>#VALUE!</v>
          </cell>
          <cell r="AL28" t="e">
            <v>#VALUE!</v>
          </cell>
          <cell r="AM28" t="e">
            <v>#VALUE!</v>
          </cell>
          <cell r="AN28" t="e">
            <v>#VALUE!</v>
          </cell>
          <cell r="AO28" t="e">
            <v>#VALUE!</v>
          </cell>
          <cell r="AP28" t="e">
            <v>#VALUE!</v>
          </cell>
          <cell r="AQ28" t="e">
            <v>#N/A</v>
          </cell>
        </row>
        <row r="29">
          <cell r="H29" t="e">
            <v>#VALUE!</v>
          </cell>
          <cell r="I29" t="e">
            <v>#VALUE!</v>
          </cell>
          <cell r="J29" t="e">
            <v>#VALUE!</v>
          </cell>
          <cell r="K29" t="e">
            <v>#VALUE!</v>
          </cell>
          <cell r="L29" t="e">
            <v>#VALUE!</v>
          </cell>
          <cell r="M29" t="e">
            <v>#VALUE!</v>
          </cell>
          <cell r="N29" t="e">
            <v>#VALUE!</v>
          </cell>
          <cell r="O29" t="e">
            <v>#VALUE!</v>
          </cell>
          <cell r="P29" t="e">
            <v>#VALUE!</v>
          </cell>
          <cell r="Q29" t="e">
            <v>#VALUE!</v>
          </cell>
          <cell r="R29" t="e">
            <v>#VALUE!</v>
          </cell>
          <cell r="S29" t="e">
            <v>#VALUE!</v>
          </cell>
          <cell r="T29" t="e">
            <v>#VALUE!</v>
          </cell>
          <cell r="U29" t="e">
            <v>#VALUE!</v>
          </cell>
          <cell r="V29" t="e">
            <v>#VALUE!</v>
          </cell>
          <cell r="W29" t="e">
            <v>#VALUE!</v>
          </cell>
          <cell r="X29" t="e">
            <v>#VALUE!</v>
          </cell>
          <cell r="Y29" t="e">
            <v>#VALUE!</v>
          </cell>
          <cell r="Z29" t="e">
            <v>#VALUE!</v>
          </cell>
          <cell r="AA29" t="e">
            <v>#VALUE!</v>
          </cell>
          <cell r="AB29" t="e">
            <v>#VALUE!</v>
          </cell>
          <cell r="AC29" t="e">
            <v>#VALUE!</v>
          </cell>
          <cell r="AD29" t="e">
            <v>#VALUE!</v>
          </cell>
          <cell r="AE29" t="e">
            <v>#VALUE!</v>
          </cell>
          <cell r="AF29" t="e">
            <v>#VALUE!</v>
          </cell>
          <cell r="AG29" t="e">
            <v>#VALUE!</v>
          </cell>
          <cell r="AH29" t="e">
            <v>#VALUE!</v>
          </cell>
          <cell r="AI29" t="e">
            <v>#VALUE!</v>
          </cell>
          <cell r="AJ29" t="e">
            <v>#VALUE!</v>
          </cell>
          <cell r="AK29" t="e">
            <v>#VALUE!</v>
          </cell>
          <cell r="AL29" t="e">
            <v>#VALUE!</v>
          </cell>
          <cell r="AM29" t="e">
            <v>#VALUE!</v>
          </cell>
          <cell r="AN29" t="e">
            <v>#VALUE!</v>
          </cell>
          <cell r="AO29" t="e">
            <v>#VALUE!</v>
          </cell>
          <cell r="AP29" t="e">
            <v>#VALUE!</v>
          </cell>
          <cell r="AQ29" t="e">
            <v>#N/A</v>
          </cell>
        </row>
        <row r="32">
          <cell r="H32" t="e">
            <v>#VALUE!</v>
          </cell>
          <cell r="I32" t="e">
            <v>#VALUE!</v>
          </cell>
          <cell r="J32" t="e">
            <v>#VALUE!</v>
          </cell>
          <cell r="K32" t="e">
            <v>#VALUE!</v>
          </cell>
          <cell r="L32" t="e">
            <v>#VALUE!</v>
          </cell>
          <cell r="M32" t="e">
            <v>#VALUE!</v>
          </cell>
          <cell r="N32" t="e">
            <v>#VALUE!</v>
          </cell>
          <cell r="O32" t="e">
            <v>#VALUE!</v>
          </cell>
          <cell r="P32" t="e">
            <v>#VALUE!</v>
          </cell>
          <cell r="Q32" t="e">
            <v>#VALUE!</v>
          </cell>
          <cell r="R32" t="e">
            <v>#VALUE!</v>
          </cell>
          <cell r="S32" t="e">
            <v>#VALUE!</v>
          </cell>
          <cell r="T32" t="e">
            <v>#VALUE!</v>
          </cell>
          <cell r="U32" t="e">
            <v>#VALUE!</v>
          </cell>
          <cell r="V32" t="e">
            <v>#VALUE!</v>
          </cell>
          <cell r="W32" t="e">
            <v>#VALUE!</v>
          </cell>
          <cell r="X32" t="e">
            <v>#VALUE!</v>
          </cell>
          <cell r="Y32" t="e">
            <v>#VALUE!</v>
          </cell>
          <cell r="Z32" t="e">
            <v>#VALUE!</v>
          </cell>
          <cell r="AA32" t="e">
            <v>#VALUE!</v>
          </cell>
          <cell r="AB32" t="e">
            <v>#VALUE!</v>
          </cell>
          <cell r="AC32" t="e">
            <v>#VALUE!</v>
          </cell>
          <cell r="AD32" t="e">
            <v>#VALUE!</v>
          </cell>
          <cell r="AE32" t="e">
            <v>#VALUE!</v>
          </cell>
          <cell r="AF32" t="e">
            <v>#VALUE!</v>
          </cell>
          <cell r="AG32" t="e">
            <v>#VALUE!</v>
          </cell>
          <cell r="AH32" t="e">
            <v>#VALUE!</v>
          </cell>
          <cell r="AI32" t="e">
            <v>#VALUE!</v>
          </cell>
          <cell r="AJ32" t="e">
            <v>#VALUE!</v>
          </cell>
          <cell r="AK32" t="e">
            <v>#VALUE!</v>
          </cell>
          <cell r="AL32" t="e">
            <v>#VALUE!</v>
          </cell>
          <cell r="AM32" t="e">
            <v>#VALUE!</v>
          </cell>
          <cell r="AN32" t="e">
            <v>#VALUE!</v>
          </cell>
          <cell r="AO32" t="e">
            <v>#VALUE!</v>
          </cell>
          <cell r="AP32" t="e">
            <v>#VALUE!</v>
          </cell>
          <cell r="AQ32" t="e">
            <v>#N/A</v>
          </cell>
        </row>
        <row r="33">
          <cell r="H33" t="e">
            <v>#VALUE!</v>
          </cell>
          <cell r="I33" t="e">
            <v>#VALUE!</v>
          </cell>
          <cell r="J33" t="e">
            <v>#VALUE!</v>
          </cell>
          <cell r="K33" t="e">
            <v>#VALUE!</v>
          </cell>
          <cell r="L33" t="e">
            <v>#VALUE!</v>
          </cell>
          <cell r="M33" t="e">
            <v>#VALUE!</v>
          </cell>
          <cell r="N33" t="e">
            <v>#VALUE!</v>
          </cell>
          <cell r="O33" t="e">
            <v>#VALUE!</v>
          </cell>
          <cell r="P33" t="e">
            <v>#VALUE!</v>
          </cell>
          <cell r="Q33" t="e">
            <v>#VALUE!</v>
          </cell>
          <cell r="R33" t="e">
            <v>#VALUE!</v>
          </cell>
          <cell r="S33" t="e">
            <v>#VALUE!</v>
          </cell>
          <cell r="T33" t="e">
            <v>#VALUE!</v>
          </cell>
          <cell r="U33" t="e">
            <v>#VALUE!</v>
          </cell>
          <cell r="V33" t="e">
            <v>#VALUE!</v>
          </cell>
          <cell r="W33" t="e">
            <v>#VALUE!</v>
          </cell>
          <cell r="X33" t="e">
            <v>#VALUE!</v>
          </cell>
          <cell r="Y33" t="e">
            <v>#VALUE!</v>
          </cell>
          <cell r="Z33" t="e">
            <v>#VALUE!</v>
          </cell>
          <cell r="AA33" t="e">
            <v>#VALUE!</v>
          </cell>
          <cell r="AB33" t="e">
            <v>#VALUE!</v>
          </cell>
          <cell r="AC33" t="e">
            <v>#VALUE!</v>
          </cell>
          <cell r="AD33" t="e">
            <v>#VALUE!</v>
          </cell>
          <cell r="AE33" t="e">
            <v>#VALUE!</v>
          </cell>
          <cell r="AF33" t="e">
            <v>#VALUE!</v>
          </cell>
          <cell r="AG33" t="e">
            <v>#VALUE!</v>
          </cell>
          <cell r="AH33" t="e">
            <v>#VALUE!</v>
          </cell>
          <cell r="AI33" t="e">
            <v>#VALUE!</v>
          </cell>
          <cell r="AJ33" t="e">
            <v>#VALUE!</v>
          </cell>
          <cell r="AK33" t="e">
            <v>#VALUE!</v>
          </cell>
          <cell r="AL33" t="e">
            <v>#VALUE!</v>
          </cell>
          <cell r="AM33" t="e">
            <v>#VALUE!</v>
          </cell>
          <cell r="AN33" t="e">
            <v>#VALUE!</v>
          </cell>
          <cell r="AO33" t="e">
            <v>#VALUE!</v>
          </cell>
          <cell r="AP33" t="e">
            <v>#VALUE!</v>
          </cell>
          <cell r="AQ33" t="e">
            <v>#N/A</v>
          </cell>
        </row>
        <row r="34">
          <cell r="H34" t="e">
            <v>#VALUE!</v>
          </cell>
          <cell r="I34" t="e">
            <v>#VALUE!</v>
          </cell>
          <cell r="J34" t="e">
            <v>#VALUE!</v>
          </cell>
          <cell r="K34" t="e">
            <v>#VALUE!</v>
          </cell>
          <cell r="L34" t="e">
            <v>#VALUE!</v>
          </cell>
          <cell r="M34" t="e">
            <v>#VALUE!</v>
          </cell>
          <cell r="N34" t="e">
            <v>#VALUE!</v>
          </cell>
          <cell r="O34" t="e">
            <v>#VALUE!</v>
          </cell>
          <cell r="P34" t="e">
            <v>#VALUE!</v>
          </cell>
          <cell r="Q34" t="e">
            <v>#VALUE!</v>
          </cell>
          <cell r="R34" t="e">
            <v>#VALUE!</v>
          </cell>
          <cell r="S34" t="e">
            <v>#VALUE!</v>
          </cell>
          <cell r="T34" t="e">
            <v>#VALUE!</v>
          </cell>
          <cell r="U34" t="e">
            <v>#VALUE!</v>
          </cell>
          <cell r="V34" t="e">
            <v>#VALUE!</v>
          </cell>
          <cell r="W34" t="e">
            <v>#VALUE!</v>
          </cell>
          <cell r="X34" t="e">
            <v>#VALUE!</v>
          </cell>
          <cell r="Y34" t="e">
            <v>#VALUE!</v>
          </cell>
          <cell r="Z34" t="e">
            <v>#VALUE!</v>
          </cell>
          <cell r="AA34" t="e">
            <v>#VALUE!</v>
          </cell>
          <cell r="AB34" t="e">
            <v>#VALUE!</v>
          </cell>
          <cell r="AC34" t="e">
            <v>#VALUE!</v>
          </cell>
          <cell r="AD34" t="e">
            <v>#VALUE!</v>
          </cell>
          <cell r="AE34" t="e">
            <v>#VALUE!</v>
          </cell>
          <cell r="AF34" t="e">
            <v>#VALUE!</v>
          </cell>
          <cell r="AG34" t="e">
            <v>#VALUE!</v>
          </cell>
          <cell r="AH34" t="e">
            <v>#VALUE!</v>
          </cell>
          <cell r="AI34" t="e">
            <v>#VALUE!</v>
          </cell>
          <cell r="AJ34" t="e">
            <v>#VALUE!</v>
          </cell>
          <cell r="AK34" t="e">
            <v>#VALUE!</v>
          </cell>
          <cell r="AL34" t="e">
            <v>#VALUE!</v>
          </cell>
          <cell r="AM34" t="e">
            <v>#VALUE!</v>
          </cell>
          <cell r="AN34" t="e">
            <v>#VALUE!</v>
          </cell>
          <cell r="AO34" t="e">
            <v>#VALUE!</v>
          </cell>
          <cell r="AP34" t="e">
            <v>#VALUE!</v>
          </cell>
          <cell r="AQ34" t="e">
            <v>#N/A</v>
          </cell>
        </row>
        <row r="35">
          <cell r="H35" t="e">
            <v>#VALUE!</v>
          </cell>
          <cell r="I35" t="e">
            <v>#VALUE!</v>
          </cell>
          <cell r="J35" t="e">
            <v>#VALUE!</v>
          </cell>
          <cell r="K35" t="e">
            <v>#VALUE!</v>
          </cell>
          <cell r="L35" t="e">
            <v>#VALUE!</v>
          </cell>
          <cell r="M35" t="e">
            <v>#VALUE!</v>
          </cell>
          <cell r="N35" t="e">
            <v>#VALUE!</v>
          </cell>
          <cell r="O35" t="e">
            <v>#VALUE!</v>
          </cell>
          <cell r="P35" t="e">
            <v>#VALUE!</v>
          </cell>
          <cell r="Q35" t="e">
            <v>#VALUE!</v>
          </cell>
          <cell r="R35" t="e">
            <v>#VALUE!</v>
          </cell>
          <cell r="S35" t="e">
            <v>#VALUE!</v>
          </cell>
          <cell r="T35" t="e">
            <v>#VALUE!</v>
          </cell>
          <cell r="U35" t="e">
            <v>#VALUE!</v>
          </cell>
          <cell r="V35" t="e">
            <v>#VALUE!</v>
          </cell>
          <cell r="W35" t="e">
            <v>#VALUE!</v>
          </cell>
          <cell r="X35" t="e">
            <v>#VALUE!</v>
          </cell>
          <cell r="Y35" t="e">
            <v>#VALUE!</v>
          </cell>
          <cell r="Z35" t="e">
            <v>#VALUE!</v>
          </cell>
          <cell r="AA35" t="e">
            <v>#VALUE!</v>
          </cell>
          <cell r="AB35" t="e">
            <v>#VALUE!</v>
          </cell>
          <cell r="AC35" t="e">
            <v>#VALUE!</v>
          </cell>
          <cell r="AD35" t="e">
            <v>#VALUE!</v>
          </cell>
          <cell r="AE35" t="e">
            <v>#VALUE!</v>
          </cell>
          <cell r="AF35" t="e">
            <v>#VALUE!</v>
          </cell>
          <cell r="AG35" t="e">
            <v>#VALUE!</v>
          </cell>
          <cell r="AH35" t="e">
            <v>#VALUE!</v>
          </cell>
          <cell r="AI35" t="e">
            <v>#VALUE!</v>
          </cell>
          <cell r="AJ35" t="e">
            <v>#VALUE!</v>
          </cell>
          <cell r="AK35" t="e">
            <v>#VALUE!</v>
          </cell>
          <cell r="AL35" t="e">
            <v>#VALUE!</v>
          </cell>
          <cell r="AM35" t="e">
            <v>#VALUE!</v>
          </cell>
          <cell r="AN35" t="e">
            <v>#VALUE!</v>
          </cell>
          <cell r="AO35" t="e">
            <v>#VALUE!</v>
          </cell>
          <cell r="AP35" t="e">
            <v>#VALUE!</v>
          </cell>
          <cell r="AQ35" t="e">
            <v>#N/A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ret _ Loan 1"/>
      <sheetName val="Pret _ Loan 2"/>
      <sheetName val="Pret_Loan 4"/>
      <sheetName val="Pret _ Loan 3"/>
      <sheetName val="Epargne _ savings 1"/>
      <sheetName val="Epargne _ savings 2"/>
      <sheetName val="CA_Board"/>
      <sheetName val="Donations_Subventions"/>
      <sheetName val="Borrowings_Emprunts"/>
      <sheetName val="Liquidity"/>
      <sheetName val="Market risks"/>
      <sheetName val="Capital Adequacy"/>
      <sheetName val="Reserve"/>
      <sheetName val="Parameters"/>
      <sheetName val="Translations"/>
      <sheetName val="Pret___Loan_1"/>
      <sheetName val="Pret___Loan_2"/>
      <sheetName val="Pret_Loan_4"/>
      <sheetName val="Pret___Loan_3"/>
      <sheetName val="Epargne___savings_1"/>
      <sheetName val="Epargne___savings_2"/>
      <sheetName val="Market_risks"/>
      <sheetName val="Capital_Adequacy"/>
      <sheetName val="Pret___Loan_11"/>
      <sheetName val="Pret___Loan_21"/>
      <sheetName val="Pret_Loan_41"/>
      <sheetName val="Pret___Loan_31"/>
      <sheetName val="Epargne___savings_11"/>
      <sheetName val="Epargne___savings_21"/>
      <sheetName val="Market_risks1"/>
      <sheetName val="Capital_Adequacy1"/>
      <sheetName val="Dropdown"/>
      <sheetName val="Drop down data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2</v>
          </cell>
        </row>
        <row r="10">
          <cell r="C10" t="str">
            <v>Dec. 03</v>
          </cell>
          <cell r="D10" t="str">
            <v>Dec. 04</v>
          </cell>
          <cell r="E10" t="str">
            <v>Dec. 05</v>
          </cell>
          <cell r="F10" t="str">
            <v>Dec. 06</v>
          </cell>
          <cell r="G10" t="str">
            <v>Dec. 07</v>
          </cell>
          <cell r="H10" t="str">
            <v>Mar. 08</v>
          </cell>
        </row>
      </sheetData>
      <sheetData sheetId="15">
        <row r="6">
          <cell r="A6" t="str">
            <v>Bilan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FI Info &amp; Instructions"/>
      <sheetName val="Definitions"/>
      <sheetName val="Balance Sheet"/>
      <sheetName val="Income Statement"/>
      <sheetName val="Portfolio &amp; Organizational Data"/>
      <sheetName val="Funding &amp; Shareholders"/>
      <sheetName val="Active staff"/>
      <sheetName val="Check Tab"/>
      <sheetName val="Parameters"/>
      <sheetName val="Translations"/>
    </sheetNames>
    <sheetDataSet>
      <sheetData sheetId="0">
        <row r="3">
          <cell r="D3">
            <v>2019</v>
          </cell>
        </row>
        <row r="4">
          <cell r="AC4">
            <v>1</v>
          </cell>
          <cell r="AD4" t="str">
            <v>Domingo</v>
          </cell>
          <cell r="AE4" t="str">
            <v>Domingo</v>
          </cell>
        </row>
        <row r="5">
          <cell r="AC5">
            <v>2</v>
          </cell>
          <cell r="AD5" t="str">
            <v>Lunes</v>
          </cell>
          <cell r="AE5" t="str">
            <v>Segunda- Feira</v>
          </cell>
        </row>
        <row r="6">
          <cell r="AC6">
            <v>3</v>
          </cell>
          <cell r="AD6" t="str">
            <v>Martes</v>
          </cell>
          <cell r="AE6" t="str">
            <v>Terca- Feira</v>
          </cell>
        </row>
        <row r="7">
          <cell r="AC7">
            <v>4</v>
          </cell>
          <cell r="AD7" t="str">
            <v>Miercoles</v>
          </cell>
          <cell r="AE7" t="str">
            <v>Quarta- Feira</v>
          </cell>
        </row>
        <row r="8">
          <cell r="AC8">
            <v>5</v>
          </cell>
          <cell r="AD8" t="str">
            <v>Jueves</v>
          </cell>
          <cell r="AE8" t="str">
            <v>Quinta- Feira</v>
          </cell>
        </row>
        <row r="9">
          <cell r="AC9">
            <v>6</v>
          </cell>
          <cell r="AD9" t="str">
            <v>Viernes</v>
          </cell>
          <cell r="AE9" t="str">
            <v>Sexta- Feira</v>
          </cell>
        </row>
        <row r="10">
          <cell r="AC10">
            <v>7</v>
          </cell>
          <cell r="AD10" t="str">
            <v>Sabado</v>
          </cell>
          <cell r="AE10" t="str">
            <v>Sabado- Feira</v>
          </cell>
        </row>
      </sheetData>
      <sheetData sheetId="1" refreshError="1"/>
      <sheetData sheetId="2">
        <row r="6">
          <cell r="Z6">
            <v>43496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 Info"/>
      <sheetName val="Hist &amp; Proj"/>
      <sheetName val="Port &amp; Other"/>
      <sheetName val="Deposits"/>
      <sheetName val="Liab &amp; Shrs"/>
      <sheetName val="Amort"/>
      <sheetName val="Assump"/>
      <sheetName val="Fin Output"/>
      <sheetName val="Graphs &amp; Tables"/>
      <sheetName val="Rating"/>
      <sheetName val="Definitions"/>
      <sheetName val="Mgmt Backup"/>
      <sheetName val="Usage"/>
      <sheetName val="Dealdata IC proposal"/>
      <sheetName val="Tranche-Capital Call 1"/>
      <sheetName val="BS-Interim"/>
      <sheetName val="IS-10"/>
      <sheetName val="IS-11"/>
      <sheetName val="Business Plan"/>
      <sheetName val="Memo Graphs"/>
      <sheetName val="Sheet1"/>
      <sheetName val="Gen_Info"/>
      <sheetName val="Hist_&amp;_Proj"/>
      <sheetName val="Port_&amp;_Other"/>
      <sheetName val="Liab_&amp;_Shrs"/>
      <sheetName val="Fin_Output"/>
      <sheetName val="Graphs_&amp;_Tables"/>
      <sheetName val="Mgmt_Backup"/>
      <sheetName val="Dealdata_IC_proposal"/>
      <sheetName val="Tranche-Capital_Call_1"/>
      <sheetName val="Business_Plan"/>
      <sheetName val="Memo_Graphs"/>
      <sheetName val="Gen_Info1"/>
      <sheetName val="Hist_&amp;_Proj1"/>
      <sheetName val="Port_&amp;_Other1"/>
      <sheetName val="Liab_&amp;_Shrs1"/>
      <sheetName val="Fin_Output1"/>
      <sheetName val="Graphs_&amp;_Tables1"/>
      <sheetName val="Mgmt_Backup1"/>
      <sheetName val="Dealdata_IC_proposal1"/>
      <sheetName val="Tranche-Capital_Call_11"/>
      <sheetName val="Business_Plan1"/>
      <sheetName val="Memo_Graphs1"/>
      <sheetName val="MFI Info &amp; 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79">
          <cell r="A79" t="str">
            <v>Foreign Exchange Rate [USD / EURO]</v>
          </cell>
        </row>
        <row r="80">
          <cell r="A80" t="str">
            <v>USD</v>
          </cell>
        </row>
        <row r="81">
          <cell r="A81" t="str">
            <v>EURO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Formatting"/>
      <sheetName val="Config"/>
      <sheetName val="Gen Info"/>
      <sheetName val="Hist &amp; Proj"/>
      <sheetName val="Port &amp; Other"/>
      <sheetName val="Liab &amp; Shrs"/>
      <sheetName val="Amort"/>
      <sheetName val="Assump"/>
      <sheetName val="Fin Output"/>
      <sheetName val="Graphs &amp; Tables"/>
      <sheetName val="Rating"/>
      <sheetName val="Definitions"/>
      <sheetName val="Mgmt Backup"/>
      <sheetName val="Usage"/>
      <sheetName val="Dealdata IC proposal"/>
      <sheetName val="Tranche-Capital Call 1"/>
      <sheetName val="Gen_Info"/>
      <sheetName val="Hist_&amp;_Proj"/>
      <sheetName val="Port_&amp;_Other"/>
      <sheetName val="Liab_&amp;_Shrs"/>
      <sheetName val="Fin_Output"/>
      <sheetName val="Graphs_&amp;_Tables"/>
      <sheetName val="Mgmt_Backup"/>
      <sheetName val="Dealdata_IC_proposal"/>
      <sheetName val="Tranche-Capital_Call_1"/>
      <sheetName val="Gen_Info1"/>
      <sheetName val="Hist_&amp;_Proj1"/>
      <sheetName val="Port_&amp;_Other1"/>
      <sheetName val="Liab_&amp;_Shrs1"/>
      <sheetName val="Fin_Output1"/>
      <sheetName val="Graphs_&amp;_Tables1"/>
      <sheetName val="Mgmt_Backup1"/>
      <sheetName val="Dealdata_IC_proposal1"/>
      <sheetName val="Tranche-Capital_Call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9">
          <cell r="A79" t="str">
            <v>Foreign Exchange Rate [USD / EURO]</v>
          </cell>
        </row>
        <row r="117">
          <cell r="A117" t="str">
            <v>Daily</v>
          </cell>
        </row>
        <row r="118">
          <cell r="A118" t="str">
            <v>Weekly</v>
          </cell>
        </row>
        <row r="119">
          <cell r="A119" t="str">
            <v>Monthly</v>
          </cell>
        </row>
        <row r="120">
          <cell r="A120" t="str">
            <v>Quarterly</v>
          </cell>
        </row>
        <row r="121">
          <cell r="A121" t="str">
            <v>Semi-annual</v>
          </cell>
        </row>
        <row r="122">
          <cell r="A122" t="str">
            <v>Annual</v>
          </cell>
        </row>
        <row r="123">
          <cell r="A123" t="str">
            <v>At maturity</v>
          </cell>
        </row>
        <row r="124">
          <cell r="A124" t="str">
            <v>Other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CDDC"/>
    <pageSetUpPr fitToPage="1"/>
  </sheetPr>
  <dimension ref="A1:Z856"/>
  <sheetViews>
    <sheetView showGridLines="0" tabSelected="1" zoomScale="125" zoomScaleNormal="90" workbookViewId="0">
      <selection activeCell="I34" sqref="I34"/>
    </sheetView>
  </sheetViews>
  <sheetFormatPr baseColWidth="10" defaultColWidth="12.6640625" defaultRowHeight="15" customHeight="1" outlineLevelRow="1" outlineLevelCol="1" x14ac:dyDescent="0.15"/>
  <cols>
    <col min="1" max="1" width="4.33203125" customWidth="1"/>
    <col min="2" max="2" width="2.6640625" customWidth="1"/>
    <col min="3" max="3" width="37" customWidth="1"/>
    <col min="4" max="4" width="21.33203125" hidden="1" customWidth="1" outlineLevel="1"/>
    <col min="5" max="5" width="18" customWidth="1" collapsed="1"/>
    <col min="6" max="6" width="18" customWidth="1"/>
    <col min="7" max="7" width="11.6640625" bestFit="1" customWidth="1"/>
    <col min="8" max="8" width="20.6640625" customWidth="1"/>
    <col min="9" max="9" width="16.6640625" customWidth="1"/>
    <col min="10" max="10" width="19.33203125" customWidth="1"/>
    <col min="11" max="11" width="11" bestFit="1" customWidth="1"/>
    <col min="12" max="12" width="22.6640625" customWidth="1"/>
    <col min="13" max="13" width="59.6640625" customWidth="1"/>
    <col min="14" max="26" width="9.33203125" customWidth="1"/>
  </cols>
  <sheetData>
    <row r="1" spans="1:26" ht="12.75" customHeight="1" x14ac:dyDescent="0.2">
      <c r="A1" s="8"/>
      <c r="B1" s="5"/>
      <c r="I1" s="4"/>
      <c r="J1" s="5"/>
      <c r="K1" s="76"/>
      <c r="L1" s="76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1"/>
      <c r="B2" s="4"/>
      <c r="I2" s="4"/>
      <c r="J2" s="4"/>
      <c r="K2" s="77"/>
      <c r="L2" s="77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1"/>
      <c r="B3" s="4"/>
      <c r="E3" s="66" t="s">
        <v>3</v>
      </c>
      <c r="F3" s="67">
        <v>43921</v>
      </c>
      <c r="G3" s="67">
        <v>44286</v>
      </c>
      <c r="H3" s="67">
        <v>44651</v>
      </c>
      <c r="I3" s="67">
        <v>45016</v>
      </c>
      <c r="J3" s="68">
        <v>45230</v>
      </c>
      <c r="K3" s="77"/>
      <c r="L3" s="7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1"/>
      <c r="B4" s="4"/>
      <c r="E4" s="18" t="s">
        <v>5</v>
      </c>
      <c r="F4" s="19"/>
      <c r="G4" s="19">
        <v>29146000</v>
      </c>
      <c r="H4" s="19">
        <v>43118000</v>
      </c>
      <c r="I4" s="19">
        <v>68240000</v>
      </c>
      <c r="J4" s="20">
        <v>70778000</v>
      </c>
      <c r="K4" s="77"/>
      <c r="L4" s="7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"/>
      <c r="B5" s="4"/>
      <c r="E5" s="18" t="s">
        <v>6</v>
      </c>
      <c r="F5" s="19"/>
      <c r="G5" s="19">
        <v>136000</v>
      </c>
      <c r="H5" s="19">
        <v>145000</v>
      </c>
      <c r="I5" s="19">
        <v>141000</v>
      </c>
      <c r="J5" s="20">
        <v>2446000</v>
      </c>
      <c r="K5" s="77"/>
      <c r="L5" s="7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1"/>
      <c r="B6" s="4"/>
      <c r="E6" s="18" t="s">
        <v>7</v>
      </c>
      <c r="F6" s="19"/>
      <c r="G6" s="19">
        <v>101152000</v>
      </c>
      <c r="H6" s="19">
        <v>132484000</v>
      </c>
      <c r="I6" s="19">
        <v>181371000</v>
      </c>
      <c r="J6" s="20">
        <v>222774000</v>
      </c>
      <c r="K6" s="77"/>
      <c r="L6" s="7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"/>
      <c r="B7" s="4"/>
      <c r="E7" s="18" t="s">
        <v>8</v>
      </c>
      <c r="F7" s="19"/>
      <c r="G7" s="19">
        <v>-4073000</v>
      </c>
      <c r="H7" s="19">
        <v>-5000000</v>
      </c>
      <c r="I7" s="19">
        <v>-6038000</v>
      </c>
      <c r="J7" s="20">
        <v>-7391000</v>
      </c>
      <c r="K7" s="77"/>
      <c r="L7" s="7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/>
      <c r="B8" s="5"/>
      <c r="E8" s="21" t="s">
        <v>9</v>
      </c>
      <c r="F8" s="22"/>
      <c r="G8" s="56">
        <f>IFERROR(SUM(G6:G7),"-")</f>
        <v>97079000</v>
      </c>
      <c r="H8" s="56">
        <f>IFERROR(SUM(H6:H7),"-")</f>
        <v>127484000</v>
      </c>
      <c r="I8" s="56">
        <f>IFERROR(SUM(I6:I7),"-")</f>
        <v>175333000</v>
      </c>
      <c r="J8" s="59">
        <f>IFERROR(SUM(J6:J7),"-")</f>
        <v>215383000</v>
      </c>
      <c r="K8" s="76"/>
      <c r="L8" s="76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1"/>
      <c r="B9" s="4"/>
      <c r="E9" s="23" t="s">
        <v>10</v>
      </c>
      <c r="F9" s="24"/>
      <c r="G9" s="24">
        <v>18534000</v>
      </c>
      <c r="H9" s="24">
        <v>25545000</v>
      </c>
      <c r="I9" s="24">
        <v>41003000</v>
      </c>
      <c r="J9" s="25">
        <v>42327000</v>
      </c>
      <c r="K9" s="77"/>
      <c r="L9" s="7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outlineLevel="1" x14ac:dyDescent="0.2">
      <c r="A10" s="1"/>
      <c r="B10" s="4"/>
      <c r="E10" s="26" t="s">
        <v>11</v>
      </c>
      <c r="F10" s="27">
        <v>132275072.74336354</v>
      </c>
      <c r="G10" s="27">
        <f>SUM(G4:G7,G9)</f>
        <v>144895000</v>
      </c>
      <c r="H10" s="27">
        <f>SUM(H4:H7,H9)</f>
        <v>196292000</v>
      </c>
      <c r="I10" s="27">
        <f>SUM(I4:I7,I9)</f>
        <v>284717000</v>
      </c>
      <c r="J10" s="58">
        <f>SUM(J4:J7,J9)</f>
        <v>330934000</v>
      </c>
      <c r="K10" s="77"/>
      <c r="L10" s="7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"/>
      <c r="B11" s="4"/>
      <c r="E11" s="18"/>
      <c r="F11" s="19"/>
      <c r="G11" s="19"/>
      <c r="H11" s="19"/>
      <c r="I11" s="19"/>
      <c r="J11" s="20"/>
      <c r="K11" s="77"/>
      <c r="L11" s="7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"/>
      <c r="B12" s="4"/>
      <c r="E12" s="18" t="s">
        <v>12</v>
      </c>
      <c r="F12" s="19"/>
      <c r="G12" s="19"/>
      <c r="H12" s="19"/>
      <c r="I12" s="19"/>
      <c r="J12" s="20"/>
      <c r="K12" s="77"/>
      <c r="L12" s="7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"/>
      <c r="B13" s="4"/>
      <c r="E13" s="18" t="s">
        <v>13</v>
      </c>
      <c r="F13" s="19"/>
      <c r="G13" s="19">
        <v>105770000</v>
      </c>
      <c r="H13" s="19">
        <v>142273000</v>
      </c>
      <c r="I13" s="19">
        <v>209989000</v>
      </c>
      <c r="J13" s="20">
        <v>213428000</v>
      </c>
      <c r="K13" s="77"/>
      <c r="L13" s="7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8"/>
      <c r="B14" s="5"/>
      <c r="E14" s="18" t="s">
        <v>14</v>
      </c>
      <c r="F14" s="19"/>
      <c r="G14" s="19">
        <v>6342000</v>
      </c>
      <c r="H14" s="19">
        <v>6487000</v>
      </c>
      <c r="I14" s="19">
        <v>2829000</v>
      </c>
      <c r="J14" s="20">
        <v>2736000</v>
      </c>
      <c r="K14" s="76"/>
      <c r="L14" s="76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1"/>
      <c r="B15" s="4"/>
      <c r="E15" s="23" t="s">
        <v>15</v>
      </c>
      <c r="F15" s="24"/>
      <c r="G15" s="24">
        <v>8747000</v>
      </c>
      <c r="H15" s="24">
        <v>10817000</v>
      </c>
      <c r="I15" s="19">
        <v>17236000</v>
      </c>
      <c r="J15" s="25">
        <v>21757000</v>
      </c>
      <c r="K15" s="77"/>
      <c r="L15" s="7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8"/>
      <c r="B16" s="5"/>
      <c r="E16" s="26" t="s">
        <v>16</v>
      </c>
      <c r="F16" s="27"/>
      <c r="G16" s="27">
        <f>SUM(G13:G15)</f>
        <v>120859000</v>
      </c>
      <c r="H16" s="27">
        <f>SUM(H13:H15)</f>
        <v>159577000</v>
      </c>
      <c r="I16" s="57">
        <f>SUM(I13:I15)</f>
        <v>230054000</v>
      </c>
      <c r="J16" s="58">
        <f>SUM(J13:J15)</f>
        <v>237921000</v>
      </c>
      <c r="K16" s="76"/>
      <c r="L16" s="76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8"/>
      <c r="B17" s="5"/>
      <c r="E17" s="18"/>
      <c r="F17" s="19"/>
      <c r="G17" s="19">
        <v>0</v>
      </c>
      <c r="H17" s="19">
        <v>0</v>
      </c>
      <c r="I17" s="19">
        <v>0</v>
      </c>
      <c r="J17" s="20">
        <v>0</v>
      </c>
      <c r="K17" s="76"/>
      <c r="L17" s="76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x14ac:dyDescent="0.2">
      <c r="A18" s="8"/>
      <c r="B18" s="5"/>
      <c r="C18" s="36"/>
      <c r="D18" s="27"/>
      <c r="E18" s="28" t="s">
        <v>17</v>
      </c>
      <c r="F18" s="29"/>
      <c r="G18" s="29">
        <v>34056000</v>
      </c>
      <c r="H18" s="29">
        <v>30463000</v>
      </c>
      <c r="I18" s="29">
        <v>80692000</v>
      </c>
      <c r="J18" s="30">
        <v>89510000</v>
      </c>
      <c r="K18" s="76"/>
      <c r="L18" s="76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2.75" customHeight="1" x14ac:dyDescent="0.2">
      <c r="A19" s="8"/>
      <c r="B19" s="5"/>
      <c r="C19" s="36"/>
      <c r="D19" s="27"/>
      <c r="E19" s="28" t="s">
        <v>4</v>
      </c>
      <c r="F19" s="31">
        <v>132275072.74336354</v>
      </c>
      <c r="G19" s="29">
        <f>SUM(G16,G18)</f>
        <v>154915000</v>
      </c>
      <c r="H19" s="29">
        <f>SUM(H16,H18)</f>
        <v>190040000</v>
      </c>
      <c r="I19" s="61">
        <f>SUM(I16,I18)</f>
        <v>310746000</v>
      </c>
      <c r="J19" s="60">
        <f>SUM(J16,J18)</f>
        <v>327431000</v>
      </c>
      <c r="K19" s="76"/>
      <c r="L19" s="76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8"/>
      <c r="B20" s="5"/>
      <c r="C20" s="36"/>
      <c r="D20" s="27"/>
      <c r="E20" s="27"/>
      <c r="F20" s="27"/>
      <c r="G20" s="27"/>
      <c r="H20" s="27"/>
      <c r="I20" s="14"/>
      <c r="J20" s="5"/>
      <c r="K20" s="76"/>
      <c r="L20" s="76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thickBot="1" x14ac:dyDescent="0.25">
      <c r="A21" s="1"/>
      <c r="B21" s="4"/>
      <c r="C21" s="15"/>
      <c r="D21" s="15"/>
      <c r="E21" s="65"/>
      <c r="F21" s="65"/>
      <c r="G21" s="65"/>
      <c r="H21" s="65"/>
      <c r="I21" s="14"/>
      <c r="J21" s="4"/>
      <c r="K21" s="77"/>
      <c r="L21" s="7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/>
      <c r="B22" s="5"/>
      <c r="C22" s="69" t="s">
        <v>18</v>
      </c>
      <c r="D22" s="70"/>
      <c r="E22" s="71">
        <v>44286</v>
      </c>
      <c r="F22" s="71">
        <v>44651</v>
      </c>
      <c r="G22" s="71">
        <v>45016</v>
      </c>
      <c r="H22" s="72">
        <v>45230</v>
      </c>
      <c r="I22" s="6"/>
      <c r="J22" s="5"/>
      <c r="K22" s="76"/>
      <c r="L22" s="7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2.75" customHeight="1" x14ac:dyDescent="0.2">
      <c r="A23" s="8"/>
      <c r="B23" s="5"/>
      <c r="C23" s="32" t="s">
        <v>20</v>
      </c>
      <c r="D23" s="15"/>
      <c r="E23" s="19">
        <v>31527000</v>
      </c>
      <c r="F23" s="19">
        <v>25477000</v>
      </c>
      <c r="G23" s="19">
        <v>44417000</v>
      </c>
      <c r="H23" s="41">
        <v>37361000</v>
      </c>
      <c r="I23" s="6"/>
      <c r="J23" s="5"/>
      <c r="K23" s="76"/>
      <c r="L23" s="76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2.75" customHeight="1" x14ac:dyDescent="0.2">
      <c r="A24" s="1"/>
      <c r="B24" s="4"/>
      <c r="C24" s="32" t="s">
        <v>21</v>
      </c>
      <c r="D24" s="15"/>
      <c r="E24" s="19">
        <v>-15049000</v>
      </c>
      <c r="F24" s="19">
        <v>-14519000</v>
      </c>
      <c r="G24" s="19">
        <v>-20676000</v>
      </c>
      <c r="H24" s="41">
        <v>-16982000</v>
      </c>
      <c r="I24" s="9"/>
      <c r="J24" s="4"/>
      <c r="K24" s="77"/>
      <c r="L24" s="7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4"/>
      <c r="C25" s="37" t="s">
        <v>22</v>
      </c>
      <c r="D25" s="38"/>
      <c r="E25" s="42">
        <f>E23+E24</f>
        <v>16478000</v>
      </c>
      <c r="F25" s="42">
        <f t="shared" ref="F25:H25" si="0">F23+F24</f>
        <v>10958000</v>
      </c>
      <c r="G25" s="42">
        <f t="shared" si="0"/>
        <v>23741000</v>
      </c>
      <c r="H25" s="43">
        <f t="shared" si="0"/>
        <v>20379000</v>
      </c>
      <c r="I25" s="9"/>
      <c r="J25" s="4"/>
      <c r="K25" s="77"/>
      <c r="L25" s="7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4"/>
      <c r="C26" s="32"/>
      <c r="D26" s="15"/>
      <c r="E26" s="19"/>
      <c r="F26" s="19"/>
      <c r="G26" s="19"/>
      <c r="H26" s="41"/>
      <c r="I26" s="9"/>
      <c r="J26" s="4"/>
      <c r="K26" s="77"/>
      <c r="L26" s="7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4"/>
      <c r="C27" s="32" t="s">
        <v>23</v>
      </c>
      <c r="D27" s="15"/>
      <c r="E27" s="19">
        <v>2379000</v>
      </c>
      <c r="F27" s="19">
        <v>9444000</v>
      </c>
      <c r="G27" s="19">
        <v>13568000</v>
      </c>
      <c r="H27" s="41">
        <v>6387000</v>
      </c>
      <c r="I27" s="9"/>
      <c r="J27" s="4"/>
      <c r="K27" s="77"/>
      <c r="L27" s="7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4"/>
      <c r="C28" s="32" t="s">
        <v>24</v>
      </c>
      <c r="D28" s="15"/>
      <c r="E28" s="19">
        <v>-7403000</v>
      </c>
      <c r="F28" s="19">
        <v>-9130000</v>
      </c>
      <c r="G28" s="19">
        <v>-12301000</v>
      </c>
      <c r="H28" s="41">
        <v>-9069000</v>
      </c>
      <c r="I28" s="9"/>
      <c r="J28" s="4"/>
      <c r="K28" s="77"/>
      <c r="L28" s="7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4"/>
      <c r="C29" s="32" t="s">
        <v>25</v>
      </c>
      <c r="D29" s="15"/>
      <c r="E29" s="19">
        <v>-5346000</v>
      </c>
      <c r="F29" s="19">
        <v>-4824000</v>
      </c>
      <c r="G29" s="19">
        <v>-10150000</v>
      </c>
      <c r="H29" s="41">
        <v>-10488000</v>
      </c>
      <c r="I29" s="9"/>
      <c r="J29" s="4"/>
      <c r="K29" s="77"/>
      <c r="L29" s="7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4"/>
      <c r="C30" s="37" t="s">
        <v>26</v>
      </c>
      <c r="D30" s="38"/>
      <c r="E30" s="42">
        <f>SUM(E25, E27:E29)</f>
        <v>6108000</v>
      </c>
      <c r="F30" s="42">
        <f t="shared" ref="F30:H30" si="1">SUM(F25, F27:F29)</f>
        <v>6448000</v>
      </c>
      <c r="G30" s="42">
        <f t="shared" si="1"/>
        <v>14858000</v>
      </c>
      <c r="H30" s="62">
        <f t="shared" si="1"/>
        <v>7209000</v>
      </c>
      <c r="I30" s="9"/>
      <c r="J30" s="4"/>
      <c r="K30" s="77"/>
      <c r="L30" s="7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4"/>
      <c r="C31" s="35"/>
      <c r="D31" s="36"/>
      <c r="E31" s="27"/>
      <c r="F31" s="27"/>
      <c r="G31" s="27"/>
      <c r="H31" s="44"/>
      <c r="I31" s="9"/>
      <c r="J31" s="4"/>
      <c r="K31" s="77"/>
      <c r="L31" s="7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4"/>
      <c r="C32" s="32" t="s">
        <v>27</v>
      </c>
      <c r="D32" s="15"/>
      <c r="E32" s="19">
        <v>405000</v>
      </c>
      <c r="F32" s="19">
        <v>116000</v>
      </c>
      <c r="G32" s="19">
        <v>30000</v>
      </c>
      <c r="H32" s="41">
        <v>876000</v>
      </c>
      <c r="I32" s="9"/>
      <c r="J32" s="4"/>
      <c r="K32" s="77"/>
      <c r="L32" s="7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4"/>
      <c r="C33" s="34" t="s">
        <v>28</v>
      </c>
      <c r="D33" s="17"/>
      <c r="E33" s="24">
        <v>-3999000</v>
      </c>
      <c r="F33" s="24">
        <v>-4687000</v>
      </c>
      <c r="G33" s="24">
        <v>-6559000</v>
      </c>
      <c r="H33" s="45">
        <v>-4469000</v>
      </c>
      <c r="I33" s="9"/>
      <c r="J33" s="4"/>
      <c r="K33" s="77"/>
      <c r="L33" s="7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1"/>
      <c r="B34" s="4"/>
      <c r="C34" s="35" t="s">
        <v>29</v>
      </c>
      <c r="D34" s="36"/>
      <c r="E34" s="27">
        <v>1559000</v>
      </c>
      <c r="F34" s="27">
        <v>2397000</v>
      </c>
      <c r="G34" s="27">
        <v>6326000</v>
      </c>
      <c r="H34" s="44">
        <v>6499000</v>
      </c>
      <c r="I34" s="9"/>
      <c r="J34" s="4"/>
      <c r="K34" s="77"/>
      <c r="L34" s="7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1"/>
      <c r="B35" s="4"/>
      <c r="C35" s="32"/>
      <c r="D35" s="15"/>
      <c r="E35" s="19"/>
      <c r="F35" s="19"/>
      <c r="G35" s="19"/>
      <c r="H35" s="41"/>
      <c r="I35" s="9"/>
      <c r="J35" s="4"/>
      <c r="K35" s="77"/>
      <c r="L35" s="7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4"/>
      <c r="C36" s="34" t="s">
        <v>30</v>
      </c>
      <c r="D36" s="17"/>
      <c r="E36" s="24">
        <v>-413000</v>
      </c>
      <c r="F36" s="24">
        <v>-587000</v>
      </c>
      <c r="G36" s="24">
        <v>-1656000</v>
      </c>
      <c r="H36" s="45">
        <v>-1540000</v>
      </c>
      <c r="I36" s="9"/>
      <c r="J36" s="4"/>
      <c r="K36" s="77"/>
      <c r="L36" s="7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/>
      <c r="B37" s="5"/>
      <c r="C37" s="35" t="s">
        <v>19</v>
      </c>
      <c r="D37" s="36"/>
      <c r="E37" s="27">
        <f>SUM(E34,E36)</f>
        <v>1146000</v>
      </c>
      <c r="F37" s="27">
        <f t="shared" ref="F37:H37" si="2">SUM(F34,F36)</f>
        <v>1810000</v>
      </c>
      <c r="G37" s="27">
        <f t="shared" si="2"/>
        <v>4670000</v>
      </c>
      <c r="H37" s="44">
        <f t="shared" si="2"/>
        <v>4959000</v>
      </c>
      <c r="I37" s="12"/>
      <c r="J37" s="5"/>
      <c r="K37" s="76"/>
      <c r="L37" s="7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2.75" customHeight="1" x14ac:dyDescent="0.2">
      <c r="A38" s="1"/>
      <c r="B38" s="4"/>
      <c r="C38" s="32"/>
      <c r="D38" s="15"/>
      <c r="E38" s="19"/>
      <c r="F38" s="19"/>
      <c r="G38" s="19"/>
      <c r="H38" s="41"/>
      <c r="I38" s="9"/>
      <c r="J38" s="4"/>
      <c r="K38" s="77"/>
      <c r="L38" s="7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4"/>
      <c r="C39" s="34" t="s">
        <v>31</v>
      </c>
      <c r="D39" s="17"/>
      <c r="E39" s="24"/>
      <c r="F39" s="24"/>
      <c r="G39" s="24"/>
      <c r="H39" s="45"/>
      <c r="I39" s="64"/>
      <c r="J39" s="4"/>
      <c r="K39" s="77"/>
      <c r="L39" s="7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thickBot="1" x14ac:dyDescent="0.25">
      <c r="A40" s="1"/>
      <c r="B40" s="4"/>
      <c r="C40" s="39" t="s">
        <v>32</v>
      </c>
      <c r="D40" s="40"/>
      <c r="E40" s="46">
        <f>SUM(E37:E39)</f>
        <v>1146000</v>
      </c>
      <c r="F40" s="46">
        <f t="shared" ref="F40:H40" si="3">SUM(F37:F39)</f>
        <v>1810000</v>
      </c>
      <c r="G40" s="46">
        <f t="shared" si="3"/>
        <v>4670000</v>
      </c>
      <c r="H40" s="63">
        <f t="shared" si="3"/>
        <v>4959000</v>
      </c>
      <c r="I40" s="12"/>
      <c r="J40" s="4"/>
      <c r="K40" s="77"/>
      <c r="L40" s="77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4"/>
      <c r="C41" s="36"/>
      <c r="D41" s="36"/>
      <c r="I41" s="12"/>
      <c r="J41" s="4"/>
      <c r="K41" s="77"/>
      <c r="L41" s="7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thickBot="1" x14ac:dyDescent="0.25">
      <c r="A42" s="1"/>
      <c r="B42" s="4"/>
      <c r="I42" s="12"/>
      <c r="J42" s="4"/>
      <c r="K42" s="77"/>
      <c r="L42" s="7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4"/>
      <c r="E43" s="73" t="s">
        <v>0</v>
      </c>
      <c r="F43" s="74"/>
      <c r="G43" s="75" t="s">
        <v>1</v>
      </c>
      <c r="I43" s="12"/>
      <c r="J43" s="4"/>
      <c r="K43" s="77"/>
      <c r="L43" s="7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thickBot="1" x14ac:dyDescent="0.25">
      <c r="A44" s="1"/>
      <c r="B44" s="4"/>
      <c r="E44" s="32" t="s">
        <v>33</v>
      </c>
      <c r="F44" s="51"/>
      <c r="G44" s="52">
        <v>0.23910000000000001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4"/>
      <c r="E45" s="32" t="s">
        <v>34</v>
      </c>
      <c r="F45" s="51"/>
      <c r="G45" s="52">
        <v>0.12790000000000001</v>
      </c>
      <c r="I45" s="78"/>
      <c r="J45" s="79">
        <v>45199</v>
      </c>
      <c r="K45" s="79">
        <f t="shared" ref="K45:L45" si="4">EOMONTH(J45,1)</f>
        <v>45230</v>
      </c>
      <c r="L45" s="80">
        <f t="shared" si="4"/>
        <v>45260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4"/>
      <c r="E46" s="32" t="s">
        <v>35</v>
      </c>
      <c r="F46" s="51"/>
      <c r="G46" s="52">
        <v>9.6600000000000005E-2</v>
      </c>
      <c r="I46" s="81" t="s">
        <v>42</v>
      </c>
      <c r="J46" s="82"/>
      <c r="K46" s="82"/>
      <c r="L46" s="8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4"/>
      <c r="E47" s="32" t="s">
        <v>41</v>
      </c>
      <c r="F47" s="51"/>
      <c r="G47" s="52">
        <v>9.5799999999999996E-2</v>
      </c>
      <c r="I47" s="81" t="s">
        <v>43</v>
      </c>
      <c r="J47" s="82"/>
      <c r="K47" s="82"/>
      <c r="L47" s="8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4"/>
      <c r="E48" s="32" t="s">
        <v>36</v>
      </c>
      <c r="F48" s="51"/>
      <c r="G48" s="52">
        <v>9.5100000000000004E-2</v>
      </c>
      <c r="I48" s="81" t="s">
        <v>44</v>
      </c>
      <c r="J48" s="82"/>
      <c r="K48" s="82"/>
      <c r="L48" s="8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1"/>
      <c r="B49" s="4"/>
      <c r="E49" s="32" t="s">
        <v>37</v>
      </c>
      <c r="F49" s="51"/>
      <c r="G49" s="52">
        <v>9.3700000000000006E-2</v>
      </c>
      <c r="I49" s="81" t="s">
        <v>45</v>
      </c>
      <c r="J49" s="84">
        <v>587881.66</v>
      </c>
      <c r="K49" s="84">
        <v>750736.21</v>
      </c>
      <c r="L49" s="85">
        <f>453234.78</f>
        <v>453234.78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1"/>
      <c r="B50" s="4"/>
      <c r="E50" s="32" t="s">
        <v>40</v>
      </c>
      <c r="F50" s="51"/>
      <c r="G50" s="52">
        <v>8.9399999999999993E-2</v>
      </c>
      <c r="I50" s="81" t="s">
        <v>46</v>
      </c>
      <c r="J50" s="84">
        <v>1588.43</v>
      </c>
      <c r="K50" s="84">
        <v>17457.509999999998</v>
      </c>
      <c r="L50" s="85">
        <f>1444.33</f>
        <v>1444.33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4"/>
      <c r="E51" s="32" t="s">
        <v>38</v>
      </c>
      <c r="F51" s="51"/>
      <c r="G51" s="52">
        <v>7.0000000000000007E-2</v>
      </c>
      <c r="I51" s="81" t="s">
        <v>47</v>
      </c>
      <c r="J51" s="86">
        <f>SUM(J49:J50)</f>
        <v>589470.09000000008</v>
      </c>
      <c r="K51" s="86">
        <f>SUM(K49:K50)</f>
        <v>768193.72</v>
      </c>
      <c r="L51" s="87">
        <f>SUM(L49:L50)</f>
        <v>454679.11000000004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4"/>
      <c r="E52" s="32" t="s">
        <v>39</v>
      </c>
      <c r="F52" s="51"/>
      <c r="G52" s="52">
        <v>9.2399999999999996E-2</v>
      </c>
      <c r="I52" s="81" t="s">
        <v>48</v>
      </c>
      <c r="J52" s="84">
        <v>423826.69</v>
      </c>
      <c r="K52" s="84">
        <v>233127.5</v>
      </c>
      <c r="L52" s="85">
        <f>270189.85</f>
        <v>270189.84999999998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thickBot="1" x14ac:dyDescent="0.25">
      <c r="A53" s="1"/>
      <c r="B53" s="4"/>
      <c r="C53" s="55"/>
      <c r="D53" s="15"/>
      <c r="E53" s="39" t="s">
        <v>2</v>
      </c>
      <c r="F53" s="53"/>
      <c r="G53" s="54">
        <v>1</v>
      </c>
      <c r="I53" s="81" t="s">
        <v>49</v>
      </c>
      <c r="J53" s="84">
        <v>46985.980800000005</v>
      </c>
      <c r="K53" s="84">
        <v>68985.980800000005</v>
      </c>
      <c r="L53" s="85">
        <v>68985.980800000005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1"/>
      <c r="B54" s="4"/>
      <c r="C54" s="55"/>
      <c r="D54" s="15"/>
      <c r="E54" s="33"/>
      <c r="F54" s="65"/>
      <c r="G54" s="65"/>
      <c r="I54" s="81" t="s">
        <v>50</v>
      </c>
      <c r="J54" s="86">
        <f>SUM(J51,J52:J53)</f>
        <v>1060282.7608</v>
      </c>
      <c r="K54" s="86">
        <f t="shared" ref="K54:L54" si="5">SUM(K51,K52:K53)</f>
        <v>1070307.2008</v>
      </c>
      <c r="L54" s="87">
        <f t="shared" si="5"/>
        <v>793854.94079999998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thickBot="1" x14ac:dyDescent="0.25">
      <c r="A55" s="1"/>
      <c r="B55" s="4"/>
      <c r="C55" s="15"/>
      <c r="D55" s="15"/>
      <c r="E55" s="16"/>
      <c r="F55" s="16"/>
      <c r="G55" s="16"/>
      <c r="H55" s="16"/>
      <c r="I55" s="88" t="s">
        <v>11</v>
      </c>
      <c r="J55" s="89">
        <f>SUM(J54)</f>
        <v>1060282.7608</v>
      </c>
      <c r="K55" s="89">
        <f t="shared" ref="K55:L55" si="6">SUM(K54)</f>
        <v>1070307.2008</v>
      </c>
      <c r="L55" s="90">
        <f t="shared" si="6"/>
        <v>793854.94079999998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1"/>
      <c r="B56" s="4"/>
      <c r="C56" s="15"/>
      <c r="D56" s="48"/>
      <c r="E56" s="49"/>
      <c r="F56" s="49"/>
      <c r="G56" s="15"/>
      <c r="H56" s="15"/>
      <c r="I56" s="10"/>
      <c r="J56" s="13"/>
      <c r="K56" s="77"/>
      <c r="L56" s="77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1"/>
      <c r="B57" s="4"/>
      <c r="F57" s="50"/>
      <c r="G57" s="50"/>
      <c r="H57" s="50"/>
      <c r="I57" s="7"/>
      <c r="J57" s="4"/>
      <c r="K57" s="77"/>
      <c r="L57" s="7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1"/>
      <c r="B58" s="4"/>
      <c r="F58" s="47"/>
      <c r="G58" s="16"/>
      <c r="H58" s="16"/>
      <c r="I58" s="6"/>
      <c r="J58" s="4"/>
      <c r="K58" s="77"/>
      <c r="L58" s="7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3"/>
      <c r="F183" s="3"/>
      <c r="G183" s="3"/>
      <c r="H183" s="3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3"/>
      <c r="F184" s="3"/>
      <c r="G184" s="3"/>
      <c r="H184" s="3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3"/>
      <c r="F185" s="3"/>
      <c r="G185" s="3"/>
      <c r="H185" s="3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3"/>
      <c r="F186" s="3"/>
      <c r="G186" s="3"/>
      <c r="H186" s="3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3"/>
      <c r="F192" s="3"/>
      <c r="G192" s="3"/>
      <c r="H192" s="3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3"/>
      <c r="F193" s="3"/>
      <c r="G193" s="3"/>
      <c r="H193" s="3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3"/>
      <c r="F194" s="3"/>
      <c r="G194" s="3"/>
      <c r="H194" s="3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3"/>
      <c r="F195" s="3"/>
      <c r="G195" s="3"/>
      <c r="H195" s="3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3"/>
      <c r="F196" s="3"/>
      <c r="G196" s="3"/>
      <c r="H196" s="3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3"/>
      <c r="F197" s="3"/>
      <c r="G197" s="3"/>
      <c r="H197" s="3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3"/>
      <c r="F198" s="3"/>
      <c r="G198" s="3"/>
      <c r="H198" s="3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3"/>
      <c r="F199" s="3"/>
      <c r="G199" s="3"/>
      <c r="H199" s="3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3"/>
      <c r="F200" s="3"/>
      <c r="G200" s="3"/>
      <c r="H200" s="3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3"/>
      <c r="F201" s="3"/>
      <c r="G201" s="3"/>
      <c r="H201" s="3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3"/>
      <c r="F202" s="3"/>
      <c r="G202" s="3"/>
      <c r="H202" s="3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3"/>
      <c r="F203" s="3"/>
      <c r="G203" s="3"/>
      <c r="H203" s="3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3"/>
      <c r="F204" s="3"/>
      <c r="G204" s="3"/>
      <c r="H204" s="3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3"/>
      <c r="F205" s="3"/>
      <c r="G205" s="3"/>
      <c r="H205" s="3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3"/>
      <c r="F206" s="3"/>
      <c r="G206" s="3"/>
      <c r="H206" s="3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3"/>
      <c r="F207" s="3"/>
      <c r="G207" s="3"/>
      <c r="H207" s="3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3"/>
      <c r="F208" s="3"/>
      <c r="G208" s="3"/>
      <c r="H208" s="3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3"/>
      <c r="F209" s="3"/>
      <c r="G209" s="3"/>
      <c r="H209" s="3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3"/>
      <c r="F210" s="3"/>
      <c r="G210" s="3"/>
      <c r="H210" s="3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3"/>
      <c r="F211" s="3"/>
      <c r="G211" s="3"/>
      <c r="H211" s="3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3"/>
      <c r="F212" s="3"/>
      <c r="G212" s="3"/>
      <c r="H212" s="3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3"/>
      <c r="F213" s="3"/>
      <c r="G213" s="3"/>
      <c r="H213" s="3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3"/>
      <c r="F214" s="3"/>
      <c r="G214" s="3"/>
      <c r="H214" s="3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3"/>
      <c r="F215" s="3"/>
      <c r="G215" s="3"/>
      <c r="H215" s="3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3"/>
      <c r="F216" s="3"/>
      <c r="G216" s="3"/>
      <c r="H216" s="3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3"/>
      <c r="F217" s="3"/>
      <c r="G217" s="3"/>
      <c r="H217" s="3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3"/>
      <c r="F218" s="3"/>
      <c r="G218" s="3"/>
      <c r="H218" s="3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3"/>
      <c r="F219" s="3"/>
      <c r="G219" s="3"/>
      <c r="H219" s="3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3"/>
      <c r="F220" s="3"/>
      <c r="G220" s="3"/>
      <c r="H220" s="3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3"/>
      <c r="F221" s="3"/>
      <c r="G221" s="3"/>
      <c r="H221" s="3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3"/>
      <c r="F222" s="3"/>
      <c r="G222" s="3"/>
      <c r="H222" s="3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3"/>
      <c r="F223" s="3"/>
      <c r="G223" s="3"/>
      <c r="H223" s="3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3"/>
      <c r="F224" s="3"/>
      <c r="G224" s="3"/>
      <c r="H224" s="3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3"/>
      <c r="F225" s="3"/>
      <c r="G225" s="3"/>
      <c r="H225" s="3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3"/>
      <c r="F226" s="3"/>
      <c r="G226" s="3"/>
      <c r="H226" s="3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3"/>
      <c r="F227" s="3"/>
      <c r="G227" s="3"/>
      <c r="H227" s="3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3"/>
      <c r="F228" s="3"/>
      <c r="G228" s="3"/>
      <c r="H228" s="3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3"/>
      <c r="F229" s="3"/>
      <c r="G229" s="3"/>
      <c r="H229" s="3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3"/>
      <c r="F230" s="3"/>
      <c r="G230" s="3"/>
      <c r="H230" s="3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3"/>
      <c r="F231" s="3"/>
      <c r="G231" s="3"/>
      <c r="H231" s="3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3"/>
      <c r="F232" s="3"/>
      <c r="G232" s="3"/>
      <c r="H232" s="3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3"/>
      <c r="F233" s="3"/>
      <c r="G233" s="3"/>
      <c r="H233" s="3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3"/>
      <c r="F234" s="3"/>
      <c r="G234" s="3"/>
      <c r="H234" s="3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3"/>
      <c r="F235" s="3"/>
      <c r="G235" s="3"/>
      <c r="H235" s="3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3"/>
      <c r="F236" s="3"/>
      <c r="G236" s="3"/>
      <c r="H236" s="3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3"/>
      <c r="F237" s="3"/>
      <c r="G237" s="3"/>
      <c r="H237" s="3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3"/>
      <c r="F238" s="3"/>
      <c r="G238" s="3"/>
      <c r="H238" s="3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3"/>
      <c r="F239" s="3"/>
      <c r="G239" s="3"/>
      <c r="H239" s="3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3"/>
      <c r="F240" s="3"/>
      <c r="G240" s="3"/>
      <c r="H240" s="3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3"/>
      <c r="F241" s="3"/>
      <c r="G241" s="3"/>
      <c r="H241" s="3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3"/>
      <c r="F242" s="3"/>
      <c r="G242" s="3"/>
      <c r="H242" s="3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3"/>
      <c r="F243" s="3"/>
      <c r="G243" s="3"/>
      <c r="H243" s="3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3"/>
      <c r="F244" s="3"/>
      <c r="G244" s="3"/>
      <c r="H244" s="3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3"/>
      <c r="F245" s="3"/>
      <c r="G245" s="3"/>
      <c r="H245" s="3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3"/>
      <c r="F246" s="3"/>
      <c r="G246" s="3"/>
      <c r="H246" s="3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3"/>
      <c r="F247" s="3"/>
      <c r="G247" s="3"/>
      <c r="H247" s="3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3"/>
      <c r="F248" s="3"/>
      <c r="G248" s="3"/>
      <c r="H248" s="3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3"/>
      <c r="F249" s="3"/>
      <c r="G249" s="3"/>
      <c r="H249" s="3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3"/>
      <c r="F250" s="3"/>
      <c r="G250" s="3"/>
      <c r="H250" s="3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3"/>
      <c r="F251" s="3"/>
      <c r="G251" s="3"/>
      <c r="H251" s="3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3"/>
      <c r="F252" s="3"/>
      <c r="G252" s="3"/>
      <c r="H252" s="3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3"/>
      <c r="F253" s="3"/>
      <c r="G253" s="3"/>
      <c r="H253" s="3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3"/>
      <c r="F254" s="3"/>
      <c r="G254" s="3"/>
      <c r="H254" s="3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3"/>
      <c r="F255" s="3"/>
      <c r="G255" s="3"/>
      <c r="H255" s="3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3"/>
      <c r="F256" s="3"/>
      <c r="G256" s="3"/>
      <c r="H256" s="3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3"/>
      <c r="F257" s="3"/>
      <c r="G257" s="3"/>
      <c r="H257" s="3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3"/>
      <c r="F258" s="3"/>
      <c r="G258" s="3"/>
      <c r="H258" s="3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3"/>
      <c r="F259" s="3"/>
      <c r="G259" s="3"/>
      <c r="H259" s="3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3"/>
      <c r="F260" s="3"/>
      <c r="G260" s="3"/>
      <c r="H260" s="3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3"/>
      <c r="F261" s="3"/>
      <c r="G261" s="3"/>
      <c r="H261" s="3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3"/>
      <c r="F262" s="3"/>
      <c r="G262" s="3"/>
      <c r="H262" s="3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3"/>
      <c r="F263" s="3"/>
      <c r="G263" s="3"/>
      <c r="H263" s="3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3"/>
      <c r="F264" s="3"/>
      <c r="G264" s="3"/>
      <c r="H264" s="3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3"/>
      <c r="F265" s="3"/>
      <c r="G265" s="3"/>
      <c r="H265" s="3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3"/>
      <c r="F266" s="3"/>
      <c r="G266" s="3"/>
      <c r="H266" s="3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3"/>
      <c r="F267" s="3"/>
      <c r="G267" s="3"/>
      <c r="H267" s="3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3"/>
      <c r="F268" s="3"/>
      <c r="G268" s="3"/>
      <c r="H268" s="3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3"/>
      <c r="F269" s="3"/>
      <c r="G269" s="3"/>
      <c r="H269" s="3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3"/>
      <c r="F270" s="3"/>
      <c r="G270" s="3"/>
      <c r="H270" s="3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3"/>
      <c r="F271" s="3"/>
      <c r="G271" s="3"/>
      <c r="H271" s="3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3"/>
      <c r="F272" s="3"/>
      <c r="G272" s="3"/>
      <c r="H272" s="3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3"/>
      <c r="F273" s="3"/>
      <c r="G273" s="3"/>
      <c r="H273" s="3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3"/>
      <c r="F274" s="3"/>
      <c r="G274" s="3"/>
      <c r="H274" s="3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3"/>
      <c r="F275" s="3"/>
      <c r="G275" s="3"/>
      <c r="H275" s="3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3"/>
      <c r="F276" s="3"/>
      <c r="G276" s="3"/>
      <c r="H276" s="3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3"/>
      <c r="F277" s="3"/>
      <c r="G277" s="3"/>
      <c r="H277" s="3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3"/>
      <c r="F278" s="3"/>
      <c r="G278" s="3"/>
      <c r="H278" s="3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3"/>
      <c r="F279" s="3"/>
      <c r="G279" s="3"/>
      <c r="H279" s="3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3"/>
      <c r="F280" s="3"/>
      <c r="G280" s="3"/>
      <c r="H280" s="3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3"/>
      <c r="F281" s="3"/>
      <c r="G281" s="3"/>
      <c r="H281" s="3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3"/>
      <c r="F282" s="3"/>
      <c r="G282" s="3"/>
      <c r="H282" s="3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3"/>
      <c r="F283" s="3"/>
      <c r="G283" s="3"/>
      <c r="H283" s="3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3"/>
      <c r="F284" s="3"/>
      <c r="G284" s="3"/>
      <c r="H284" s="3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3"/>
      <c r="F285" s="3"/>
      <c r="G285" s="3"/>
      <c r="H285" s="3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3"/>
      <c r="F286" s="3"/>
      <c r="G286" s="3"/>
      <c r="H286" s="3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3"/>
      <c r="F287" s="3"/>
      <c r="G287" s="3"/>
      <c r="H287" s="3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3"/>
      <c r="F288" s="3"/>
      <c r="G288" s="3"/>
      <c r="H288" s="3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3"/>
      <c r="F289" s="3"/>
      <c r="G289" s="3"/>
      <c r="H289" s="3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3"/>
      <c r="F290" s="3"/>
      <c r="G290" s="3"/>
      <c r="H290" s="3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3"/>
      <c r="F291" s="3"/>
      <c r="G291" s="3"/>
      <c r="H291" s="3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3"/>
      <c r="F292" s="3"/>
      <c r="G292" s="3"/>
      <c r="H292" s="3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3"/>
      <c r="F293" s="3"/>
      <c r="G293" s="3"/>
      <c r="H293" s="3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3"/>
      <c r="F294" s="3"/>
      <c r="G294" s="3"/>
      <c r="H294" s="3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3"/>
      <c r="F295" s="3"/>
      <c r="G295" s="3"/>
      <c r="H295" s="3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3"/>
      <c r="F296" s="3"/>
      <c r="G296" s="3"/>
      <c r="H296" s="3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3"/>
      <c r="F297" s="3"/>
      <c r="G297" s="3"/>
      <c r="H297" s="3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3"/>
      <c r="F298" s="3"/>
      <c r="G298" s="3"/>
      <c r="H298" s="3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3"/>
      <c r="F299" s="3"/>
      <c r="G299" s="3"/>
      <c r="H299" s="3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3"/>
      <c r="F300" s="3"/>
      <c r="G300" s="3"/>
      <c r="H300" s="3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3"/>
      <c r="F301" s="3"/>
      <c r="G301" s="3"/>
      <c r="H301" s="3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3"/>
      <c r="F302" s="3"/>
      <c r="G302" s="3"/>
      <c r="H302" s="3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3"/>
      <c r="F303" s="3"/>
      <c r="G303" s="3"/>
      <c r="H303" s="3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3"/>
      <c r="F304" s="3"/>
      <c r="G304" s="3"/>
      <c r="H304" s="3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3"/>
      <c r="F305" s="3"/>
      <c r="G305" s="3"/>
      <c r="H305" s="3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3"/>
      <c r="F306" s="3"/>
      <c r="G306" s="3"/>
      <c r="H306" s="3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3"/>
      <c r="F307" s="3"/>
      <c r="G307" s="3"/>
      <c r="H307" s="3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3"/>
      <c r="F308" s="3"/>
      <c r="G308" s="3"/>
      <c r="H308" s="3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3"/>
      <c r="F309" s="3"/>
      <c r="G309" s="3"/>
      <c r="H309" s="3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3"/>
      <c r="F310" s="3"/>
      <c r="G310" s="3"/>
      <c r="H310" s="3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3"/>
      <c r="F311" s="3"/>
      <c r="G311" s="3"/>
      <c r="H311" s="3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3"/>
      <c r="F312" s="3"/>
      <c r="G312" s="3"/>
      <c r="H312" s="3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3"/>
      <c r="F313" s="3"/>
      <c r="G313" s="3"/>
      <c r="H313" s="3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3"/>
      <c r="F314" s="3"/>
      <c r="G314" s="3"/>
      <c r="H314" s="3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3"/>
      <c r="F315" s="3"/>
      <c r="G315" s="3"/>
      <c r="H315" s="3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3"/>
      <c r="F316" s="3"/>
      <c r="G316" s="3"/>
      <c r="H316" s="3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3"/>
      <c r="F317" s="3"/>
      <c r="G317" s="3"/>
      <c r="H317" s="3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3"/>
      <c r="F318" s="3"/>
      <c r="G318" s="3"/>
      <c r="H318" s="3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3"/>
      <c r="F319" s="3"/>
      <c r="G319" s="3"/>
      <c r="H319" s="3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3"/>
      <c r="F320" s="3"/>
      <c r="G320" s="3"/>
      <c r="H320" s="3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3"/>
      <c r="F321" s="3"/>
      <c r="G321" s="3"/>
      <c r="H321" s="3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3"/>
      <c r="F322" s="3"/>
      <c r="G322" s="3"/>
      <c r="H322" s="3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3"/>
      <c r="F323" s="3"/>
      <c r="G323" s="3"/>
      <c r="H323" s="3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3"/>
      <c r="F324" s="3"/>
      <c r="G324" s="3"/>
      <c r="H324" s="3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3"/>
      <c r="F325" s="3"/>
      <c r="G325" s="3"/>
      <c r="H325" s="3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3"/>
      <c r="F326" s="3"/>
      <c r="G326" s="3"/>
      <c r="H326" s="3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3"/>
      <c r="F327" s="3"/>
      <c r="G327" s="3"/>
      <c r="H327" s="3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3"/>
      <c r="F328" s="3"/>
      <c r="G328" s="3"/>
      <c r="H328" s="3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3"/>
      <c r="F329" s="3"/>
      <c r="G329" s="3"/>
      <c r="H329" s="3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3"/>
      <c r="F330" s="3"/>
      <c r="G330" s="3"/>
      <c r="H330" s="3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3"/>
      <c r="F331" s="3"/>
      <c r="G331" s="3"/>
      <c r="H331" s="3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3"/>
      <c r="F332" s="3"/>
      <c r="G332" s="3"/>
      <c r="H332" s="3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3"/>
      <c r="F333" s="3"/>
      <c r="G333" s="3"/>
      <c r="H333" s="3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3"/>
      <c r="F334" s="3"/>
      <c r="G334" s="3"/>
      <c r="H334" s="3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3"/>
      <c r="F335" s="3"/>
      <c r="G335" s="3"/>
      <c r="H335" s="3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3"/>
      <c r="F336" s="3"/>
      <c r="G336" s="3"/>
      <c r="H336" s="3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3"/>
      <c r="F337" s="3"/>
      <c r="G337" s="3"/>
      <c r="H337" s="3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3"/>
      <c r="F338" s="3"/>
      <c r="G338" s="3"/>
      <c r="H338" s="3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3"/>
      <c r="F339" s="3"/>
      <c r="G339" s="3"/>
      <c r="H339" s="3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3"/>
      <c r="F340" s="3"/>
      <c r="G340" s="3"/>
      <c r="H340" s="3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3"/>
      <c r="F341" s="3"/>
      <c r="G341" s="3"/>
      <c r="H341" s="3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3"/>
      <c r="F342" s="3"/>
      <c r="G342" s="3"/>
      <c r="H342" s="3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3"/>
      <c r="F343" s="3"/>
      <c r="G343" s="3"/>
      <c r="H343" s="3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3"/>
      <c r="F344" s="3"/>
      <c r="G344" s="3"/>
      <c r="H344" s="3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3"/>
      <c r="F345" s="3"/>
      <c r="G345" s="3"/>
      <c r="H345" s="3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3"/>
      <c r="F346" s="3"/>
      <c r="G346" s="3"/>
      <c r="H346" s="3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3"/>
      <c r="F347" s="3"/>
      <c r="G347" s="3"/>
      <c r="H347" s="3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3"/>
      <c r="F348" s="3"/>
      <c r="G348" s="3"/>
      <c r="H348" s="3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3"/>
      <c r="F349" s="3"/>
      <c r="G349" s="3"/>
      <c r="H349" s="3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3"/>
      <c r="F350" s="3"/>
      <c r="G350" s="3"/>
      <c r="H350" s="3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3"/>
      <c r="F351" s="3"/>
      <c r="G351" s="3"/>
      <c r="H351" s="3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3"/>
      <c r="F352" s="3"/>
      <c r="G352" s="3"/>
      <c r="H352" s="3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3"/>
      <c r="F353" s="3"/>
      <c r="G353" s="3"/>
      <c r="H353" s="3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3"/>
      <c r="F354" s="3"/>
      <c r="G354" s="3"/>
      <c r="H354" s="3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3"/>
      <c r="F355" s="3"/>
      <c r="G355" s="3"/>
      <c r="H355" s="3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3"/>
      <c r="F356" s="3"/>
      <c r="G356" s="3"/>
      <c r="H356" s="3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3"/>
      <c r="F357" s="3"/>
      <c r="G357" s="3"/>
      <c r="H357" s="3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3"/>
      <c r="F358" s="3"/>
      <c r="G358" s="3"/>
      <c r="H358" s="3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3"/>
      <c r="F359" s="3"/>
      <c r="G359" s="3"/>
      <c r="H359" s="3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3"/>
      <c r="F360" s="3"/>
      <c r="G360" s="3"/>
      <c r="H360" s="3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3"/>
      <c r="F361" s="3"/>
      <c r="G361" s="3"/>
      <c r="H361" s="3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3"/>
      <c r="F362" s="3"/>
      <c r="G362" s="3"/>
      <c r="H362" s="3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3"/>
      <c r="F363" s="3"/>
      <c r="G363" s="3"/>
      <c r="H363" s="3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3"/>
      <c r="F364" s="3"/>
      <c r="G364" s="3"/>
      <c r="H364" s="3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3"/>
      <c r="F365" s="3"/>
      <c r="G365" s="3"/>
      <c r="H365" s="3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3"/>
      <c r="F366" s="3"/>
      <c r="G366" s="3"/>
      <c r="H366" s="3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3"/>
      <c r="F367" s="3"/>
      <c r="G367" s="3"/>
      <c r="H367" s="3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3"/>
      <c r="F368" s="3"/>
      <c r="G368" s="3"/>
      <c r="H368" s="3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3"/>
      <c r="F369" s="3"/>
      <c r="G369" s="3"/>
      <c r="H369" s="3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3"/>
      <c r="F370" s="3"/>
      <c r="G370" s="3"/>
      <c r="H370" s="3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3"/>
      <c r="F371" s="3"/>
      <c r="G371" s="3"/>
      <c r="H371" s="3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3"/>
      <c r="F372" s="3"/>
      <c r="G372" s="3"/>
      <c r="H372" s="3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3"/>
      <c r="F373" s="3"/>
      <c r="G373" s="3"/>
      <c r="H373" s="3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3"/>
      <c r="F374" s="3"/>
      <c r="G374" s="3"/>
      <c r="H374" s="3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3"/>
      <c r="F375" s="3"/>
      <c r="G375" s="3"/>
      <c r="H375" s="3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3"/>
      <c r="F376" s="3"/>
      <c r="G376" s="3"/>
      <c r="H376" s="3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3"/>
      <c r="F377" s="3"/>
      <c r="G377" s="3"/>
      <c r="H377" s="3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3"/>
      <c r="F396" s="3"/>
      <c r="G396" s="3"/>
      <c r="H396" s="3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3"/>
      <c r="F397" s="3"/>
      <c r="G397" s="3"/>
      <c r="H397" s="3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3"/>
      <c r="F398" s="3"/>
      <c r="G398" s="3"/>
      <c r="H398" s="3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3"/>
      <c r="F399" s="3"/>
      <c r="G399" s="3"/>
      <c r="H399" s="3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3"/>
      <c r="F400" s="3"/>
      <c r="G400" s="3"/>
      <c r="H400" s="3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3"/>
      <c r="F401" s="3"/>
      <c r="G401" s="3"/>
      <c r="H401" s="3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3"/>
      <c r="F402" s="3"/>
      <c r="G402" s="3"/>
      <c r="H402" s="3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3"/>
      <c r="F403" s="3"/>
      <c r="G403" s="3"/>
      <c r="H403" s="3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3"/>
      <c r="F404" s="3"/>
      <c r="G404" s="3"/>
      <c r="H404" s="3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3"/>
      <c r="F405" s="3"/>
      <c r="G405" s="3"/>
      <c r="H405" s="3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3"/>
      <c r="F406" s="3"/>
      <c r="G406" s="3"/>
      <c r="H406" s="3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3"/>
      <c r="F407" s="3"/>
      <c r="G407" s="3"/>
      <c r="H407" s="3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3"/>
      <c r="F408" s="3"/>
      <c r="G408" s="3"/>
      <c r="H408" s="3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3"/>
      <c r="F409" s="3"/>
      <c r="G409" s="3"/>
      <c r="H409" s="3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3"/>
      <c r="F410" s="3"/>
      <c r="G410" s="3"/>
      <c r="H410" s="3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3"/>
      <c r="F411" s="3"/>
      <c r="G411" s="3"/>
      <c r="H411" s="3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3"/>
      <c r="F412" s="3"/>
      <c r="G412" s="3"/>
      <c r="H412" s="3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3"/>
      <c r="F413" s="3"/>
      <c r="G413" s="3"/>
      <c r="H413" s="3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3"/>
      <c r="F414" s="3"/>
      <c r="G414" s="3"/>
      <c r="H414" s="3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3"/>
      <c r="F415" s="3"/>
      <c r="G415" s="3"/>
      <c r="H415" s="3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3"/>
      <c r="F416" s="3"/>
      <c r="G416" s="3"/>
      <c r="H416" s="3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3"/>
      <c r="F417" s="3"/>
      <c r="G417" s="3"/>
      <c r="H417" s="3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3"/>
      <c r="F418" s="3"/>
      <c r="G418" s="3"/>
      <c r="H418" s="3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3"/>
      <c r="F419" s="3"/>
      <c r="G419" s="3"/>
      <c r="H419" s="3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3"/>
      <c r="F420" s="3"/>
      <c r="G420" s="3"/>
      <c r="H420" s="3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3"/>
      <c r="F421" s="3"/>
      <c r="G421" s="3"/>
      <c r="H421" s="3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3"/>
      <c r="F422" s="3"/>
      <c r="G422" s="3"/>
      <c r="H422" s="3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3"/>
      <c r="F423" s="3"/>
      <c r="G423" s="3"/>
      <c r="H423" s="3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3"/>
      <c r="F424" s="3"/>
      <c r="G424" s="3"/>
      <c r="H424" s="3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3"/>
      <c r="F425" s="3"/>
      <c r="G425" s="3"/>
      <c r="H425" s="3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3"/>
      <c r="F426" s="3"/>
      <c r="G426" s="3"/>
      <c r="H426" s="3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3"/>
      <c r="F427" s="3"/>
      <c r="G427" s="3"/>
      <c r="H427" s="3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3"/>
      <c r="F428" s="3"/>
      <c r="G428" s="3"/>
      <c r="H428" s="3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3"/>
      <c r="F429" s="3"/>
      <c r="G429" s="3"/>
      <c r="H429" s="3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3"/>
      <c r="F430" s="3"/>
      <c r="G430" s="3"/>
      <c r="H430" s="3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3"/>
      <c r="F431" s="3"/>
      <c r="G431" s="3"/>
      <c r="H431" s="3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3"/>
      <c r="F432" s="3"/>
      <c r="G432" s="3"/>
      <c r="H432" s="3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3"/>
      <c r="F433" s="3"/>
      <c r="G433" s="3"/>
      <c r="H433" s="3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3"/>
      <c r="F434" s="3"/>
      <c r="G434" s="3"/>
      <c r="H434" s="3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3"/>
      <c r="F435" s="3"/>
      <c r="G435" s="3"/>
      <c r="H435" s="3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3"/>
      <c r="F436" s="3"/>
      <c r="G436" s="3"/>
      <c r="H436" s="3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3"/>
      <c r="F437" s="3"/>
      <c r="G437" s="3"/>
      <c r="H437" s="3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3"/>
      <c r="F438" s="3"/>
      <c r="G438" s="3"/>
      <c r="H438" s="3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3"/>
      <c r="F439" s="3"/>
      <c r="G439" s="3"/>
      <c r="H439" s="3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3"/>
      <c r="F440" s="3"/>
      <c r="G440" s="3"/>
      <c r="H440" s="3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3"/>
      <c r="F441" s="3"/>
      <c r="G441" s="3"/>
      <c r="H441" s="3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3"/>
      <c r="F442" s="3"/>
      <c r="G442" s="3"/>
      <c r="H442" s="3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3"/>
      <c r="F443" s="3"/>
      <c r="G443" s="3"/>
      <c r="H443" s="3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3"/>
      <c r="F444" s="3"/>
      <c r="G444" s="3"/>
      <c r="H444" s="3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3"/>
      <c r="F445" s="3"/>
      <c r="G445" s="3"/>
      <c r="H445" s="3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3"/>
      <c r="F446" s="3"/>
      <c r="G446" s="3"/>
      <c r="H446" s="3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3"/>
      <c r="F447" s="3"/>
      <c r="G447" s="3"/>
      <c r="H447" s="3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3"/>
      <c r="F448" s="3"/>
      <c r="G448" s="3"/>
      <c r="H448" s="3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3"/>
      <c r="F449" s="3"/>
      <c r="G449" s="3"/>
      <c r="H449" s="3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3"/>
      <c r="F450" s="3"/>
      <c r="G450" s="3"/>
      <c r="H450" s="3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3"/>
      <c r="F451" s="3"/>
      <c r="G451" s="3"/>
      <c r="H451" s="3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3"/>
      <c r="F452" s="3"/>
      <c r="G452" s="3"/>
      <c r="H452" s="3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3"/>
      <c r="F453" s="3"/>
      <c r="G453" s="3"/>
      <c r="H453" s="3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3"/>
      <c r="F454" s="3"/>
      <c r="G454" s="3"/>
      <c r="H454" s="3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3"/>
      <c r="F455" s="3"/>
      <c r="G455" s="3"/>
      <c r="H455" s="3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3"/>
      <c r="F456" s="3"/>
      <c r="G456" s="3"/>
      <c r="H456" s="3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3"/>
      <c r="F457" s="3"/>
      <c r="G457" s="3"/>
      <c r="H457" s="3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3"/>
      <c r="F458" s="3"/>
      <c r="G458" s="3"/>
      <c r="H458" s="3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3"/>
      <c r="F459" s="3"/>
      <c r="G459" s="3"/>
      <c r="H459" s="3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3"/>
      <c r="F460" s="3"/>
      <c r="G460" s="3"/>
      <c r="H460" s="3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3"/>
      <c r="F461" s="3"/>
      <c r="G461" s="3"/>
      <c r="H461" s="3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3"/>
      <c r="F462" s="3"/>
      <c r="G462" s="3"/>
      <c r="H462" s="3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3"/>
      <c r="F463" s="3"/>
      <c r="G463" s="3"/>
      <c r="H463" s="3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3"/>
      <c r="F464" s="3"/>
      <c r="G464" s="3"/>
      <c r="H464" s="3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3"/>
      <c r="F465" s="3"/>
      <c r="G465" s="3"/>
      <c r="H465" s="3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3"/>
      <c r="F466" s="3"/>
      <c r="G466" s="3"/>
      <c r="H466" s="3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3"/>
      <c r="F467" s="3"/>
      <c r="G467" s="3"/>
      <c r="H467" s="3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3"/>
      <c r="F468" s="3"/>
      <c r="G468" s="3"/>
      <c r="H468" s="3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3"/>
      <c r="F469" s="3"/>
      <c r="G469" s="3"/>
      <c r="H469" s="3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3"/>
      <c r="F470" s="3"/>
      <c r="G470" s="3"/>
      <c r="H470" s="3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3"/>
      <c r="F471" s="3"/>
      <c r="G471" s="3"/>
      <c r="H471" s="3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3"/>
      <c r="F472" s="3"/>
      <c r="G472" s="3"/>
      <c r="H472" s="3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3"/>
      <c r="F473" s="3"/>
      <c r="G473" s="3"/>
      <c r="H473" s="3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3"/>
      <c r="F474" s="3"/>
      <c r="G474" s="3"/>
      <c r="H474" s="3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3"/>
      <c r="F475" s="3"/>
      <c r="G475" s="3"/>
      <c r="H475" s="3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3"/>
      <c r="F476" s="3"/>
      <c r="G476" s="3"/>
      <c r="H476" s="3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3"/>
      <c r="F477" s="3"/>
      <c r="G477" s="3"/>
      <c r="H477" s="3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3"/>
      <c r="F478" s="3"/>
      <c r="G478" s="3"/>
      <c r="H478" s="3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3"/>
      <c r="F479" s="3"/>
      <c r="G479" s="3"/>
      <c r="H479" s="3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3"/>
      <c r="F480" s="3"/>
      <c r="G480" s="3"/>
      <c r="H480" s="3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3"/>
      <c r="F481" s="3"/>
      <c r="G481" s="3"/>
      <c r="H481" s="3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3"/>
      <c r="F482" s="3"/>
      <c r="G482" s="3"/>
      <c r="H482" s="3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3"/>
      <c r="F483" s="3"/>
      <c r="G483" s="3"/>
      <c r="H483" s="3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3"/>
      <c r="F484" s="3"/>
      <c r="G484" s="3"/>
      <c r="H484" s="3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3"/>
      <c r="F485" s="3"/>
      <c r="G485" s="3"/>
      <c r="H485" s="3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3"/>
      <c r="F486" s="3"/>
      <c r="G486" s="3"/>
      <c r="H486" s="3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3"/>
      <c r="F487" s="3"/>
      <c r="G487" s="3"/>
      <c r="H487" s="3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3"/>
      <c r="F488" s="3"/>
      <c r="G488" s="3"/>
      <c r="H488" s="3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3"/>
      <c r="F489" s="3"/>
      <c r="G489" s="3"/>
      <c r="H489" s="3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3"/>
      <c r="F490" s="3"/>
      <c r="G490" s="3"/>
      <c r="H490" s="3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3"/>
      <c r="F491" s="3"/>
      <c r="G491" s="3"/>
      <c r="H491" s="3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3"/>
      <c r="F492" s="3"/>
      <c r="G492" s="3"/>
      <c r="H492" s="3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3"/>
      <c r="F493" s="3"/>
      <c r="G493" s="3"/>
      <c r="H493" s="3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3"/>
      <c r="F494" s="3"/>
      <c r="G494" s="3"/>
      <c r="H494" s="3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3"/>
      <c r="F495" s="3"/>
      <c r="G495" s="3"/>
      <c r="H495" s="3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3"/>
      <c r="F496" s="3"/>
      <c r="G496" s="3"/>
      <c r="H496" s="3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3"/>
      <c r="F497" s="3"/>
      <c r="G497" s="3"/>
      <c r="H497" s="3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3"/>
      <c r="F498" s="3"/>
      <c r="G498" s="3"/>
      <c r="H498" s="3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3"/>
      <c r="F499" s="3"/>
      <c r="G499" s="3"/>
      <c r="H499" s="3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3"/>
      <c r="F500" s="3"/>
      <c r="G500" s="3"/>
      <c r="H500" s="3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3"/>
      <c r="F501" s="3"/>
      <c r="G501" s="3"/>
      <c r="H501" s="3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3"/>
      <c r="F502" s="3"/>
      <c r="G502" s="3"/>
      <c r="H502" s="3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3"/>
      <c r="F503" s="3"/>
      <c r="G503" s="3"/>
      <c r="H503" s="3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3"/>
      <c r="F504" s="3"/>
      <c r="G504" s="3"/>
      <c r="H504" s="3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3"/>
      <c r="F505" s="3"/>
      <c r="G505" s="3"/>
      <c r="H505" s="3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3"/>
      <c r="F506" s="3"/>
      <c r="G506" s="3"/>
      <c r="H506" s="3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3"/>
      <c r="F507" s="3"/>
      <c r="G507" s="3"/>
      <c r="H507" s="3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3"/>
      <c r="F508" s="3"/>
      <c r="G508" s="3"/>
      <c r="H508" s="3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3"/>
      <c r="F509" s="3"/>
      <c r="G509" s="3"/>
      <c r="H509" s="3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3"/>
      <c r="F510" s="3"/>
      <c r="G510" s="3"/>
      <c r="H510" s="3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3"/>
      <c r="F511" s="3"/>
      <c r="G511" s="3"/>
      <c r="H511" s="3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3"/>
      <c r="F512" s="3"/>
      <c r="G512" s="3"/>
      <c r="H512" s="3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3"/>
      <c r="F513" s="3"/>
      <c r="G513" s="3"/>
      <c r="H513" s="3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3"/>
      <c r="F514" s="3"/>
      <c r="G514" s="3"/>
      <c r="H514" s="3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3"/>
      <c r="F515" s="3"/>
      <c r="G515" s="3"/>
      <c r="H515" s="3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3"/>
      <c r="F516" s="3"/>
      <c r="G516" s="3"/>
      <c r="H516" s="3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3"/>
      <c r="F517" s="3"/>
      <c r="G517" s="3"/>
      <c r="H517" s="3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3"/>
      <c r="F518" s="3"/>
      <c r="G518" s="3"/>
      <c r="H518" s="3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3"/>
      <c r="F519" s="3"/>
      <c r="G519" s="3"/>
      <c r="H519" s="3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3"/>
      <c r="F520" s="3"/>
      <c r="G520" s="3"/>
      <c r="H520" s="3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3"/>
      <c r="F521" s="3"/>
      <c r="G521" s="3"/>
      <c r="H521" s="3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3"/>
      <c r="F522" s="3"/>
      <c r="G522" s="3"/>
      <c r="H522" s="3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3"/>
      <c r="F523" s="3"/>
      <c r="G523" s="3"/>
      <c r="H523" s="3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3"/>
      <c r="F524" s="3"/>
      <c r="G524" s="3"/>
      <c r="H524" s="3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3"/>
      <c r="F525" s="3"/>
      <c r="G525" s="3"/>
      <c r="H525" s="3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3"/>
      <c r="F526" s="3"/>
      <c r="G526" s="3"/>
      <c r="H526" s="3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3"/>
      <c r="F527" s="3"/>
      <c r="G527" s="3"/>
      <c r="H527" s="3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3"/>
      <c r="F528" s="3"/>
      <c r="G528" s="3"/>
      <c r="H528" s="3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3"/>
      <c r="F529" s="3"/>
      <c r="G529" s="3"/>
      <c r="H529" s="3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3"/>
      <c r="F530" s="3"/>
      <c r="G530" s="3"/>
      <c r="H530" s="3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3"/>
      <c r="F531" s="3"/>
      <c r="G531" s="3"/>
      <c r="H531" s="3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3"/>
      <c r="F532" s="3"/>
      <c r="G532" s="3"/>
      <c r="H532" s="3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3"/>
      <c r="F533" s="3"/>
      <c r="G533" s="3"/>
      <c r="H533" s="3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3"/>
      <c r="F534" s="3"/>
      <c r="G534" s="3"/>
      <c r="H534" s="3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3"/>
      <c r="F535" s="3"/>
      <c r="G535" s="3"/>
      <c r="H535" s="3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3"/>
      <c r="F536" s="3"/>
      <c r="G536" s="3"/>
      <c r="H536" s="3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3"/>
      <c r="F537" s="3"/>
      <c r="G537" s="3"/>
      <c r="H537" s="3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3"/>
      <c r="F538" s="3"/>
      <c r="G538" s="3"/>
      <c r="H538" s="3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3"/>
      <c r="F539" s="3"/>
      <c r="G539" s="3"/>
      <c r="H539" s="3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3"/>
      <c r="F540" s="3"/>
      <c r="G540" s="3"/>
      <c r="H540" s="3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3"/>
      <c r="F541" s="3"/>
      <c r="G541" s="3"/>
      <c r="H541" s="3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3"/>
      <c r="F542" s="3"/>
      <c r="G542" s="3"/>
      <c r="H542" s="3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3"/>
      <c r="F543" s="3"/>
      <c r="G543" s="3"/>
      <c r="H543" s="3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3"/>
      <c r="F544" s="3"/>
      <c r="G544" s="3"/>
      <c r="H544" s="3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3"/>
      <c r="F545" s="3"/>
      <c r="G545" s="3"/>
      <c r="H545" s="3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3"/>
      <c r="F546" s="3"/>
      <c r="G546" s="3"/>
      <c r="H546" s="3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3"/>
      <c r="F547" s="3"/>
      <c r="G547" s="3"/>
      <c r="H547" s="3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3"/>
      <c r="F548" s="3"/>
      <c r="G548" s="3"/>
      <c r="H548" s="3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3"/>
      <c r="F549" s="3"/>
      <c r="G549" s="3"/>
      <c r="H549" s="3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3"/>
      <c r="F550" s="3"/>
      <c r="G550" s="3"/>
      <c r="H550" s="3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3"/>
      <c r="F551" s="3"/>
      <c r="G551" s="3"/>
      <c r="H551" s="3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3"/>
      <c r="F552" s="3"/>
      <c r="G552" s="3"/>
      <c r="H552" s="3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3"/>
      <c r="F553" s="3"/>
      <c r="G553" s="3"/>
      <c r="H553" s="3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3"/>
      <c r="F554" s="3"/>
      <c r="G554" s="3"/>
      <c r="H554" s="3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3"/>
      <c r="F555" s="3"/>
      <c r="G555" s="3"/>
      <c r="H555" s="3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3"/>
      <c r="F556" s="3"/>
      <c r="G556" s="3"/>
      <c r="H556" s="3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3"/>
      <c r="F557" s="3"/>
      <c r="G557" s="3"/>
      <c r="H557" s="3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3"/>
      <c r="F558" s="3"/>
      <c r="G558" s="3"/>
      <c r="H558" s="3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3"/>
      <c r="F559" s="3"/>
      <c r="G559" s="3"/>
      <c r="H559" s="3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3"/>
      <c r="F560" s="3"/>
      <c r="G560" s="3"/>
      <c r="H560" s="3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3"/>
      <c r="F561" s="3"/>
      <c r="G561" s="3"/>
      <c r="H561" s="3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3"/>
      <c r="F562" s="3"/>
      <c r="G562" s="3"/>
      <c r="H562" s="3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3"/>
      <c r="F563" s="3"/>
      <c r="G563" s="3"/>
      <c r="H563" s="3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3"/>
      <c r="F564" s="3"/>
      <c r="G564" s="3"/>
      <c r="H564" s="3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3"/>
      <c r="F565" s="3"/>
      <c r="G565" s="3"/>
      <c r="H565" s="3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3"/>
      <c r="F566" s="3"/>
      <c r="G566" s="3"/>
      <c r="H566" s="3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3"/>
      <c r="F567" s="3"/>
      <c r="G567" s="3"/>
      <c r="H567" s="3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3"/>
      <c r="F568" s="3"/>
      <c r="G568" s="3"/>
      <c r="H568" s="3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3"/>
      <c r="F569" s="3"/>
      <c r="G569" s="3"/>
      <c r="H569" s="3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3"/>
      <c r="F570" s="3"/>
      <c r="G570" s="3"/>
      <c r="H570" s="3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3"/>
      <c r="F571" s="3"/>
      <c r="G571" s="3"/>
      <c r="H571" s="3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3"/>
      <c r="F572" s="3"/>
      <c r="G572" s="3"/>
      <c r="H572" s="3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3"/>
      <c r="F573" s="3"/>
      <c r="G573" s="3"/>
      <c r="H573" s="3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3"/>
      <c r="F574" s="3"/>
      <c r="G574" s="3"/>
      <c r="H574" s="3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3"/>
      <c r="F575" s="3"/>
      <c r="G575" s="3"/>
      <c r="H575" s="3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3"/>
      <c r="F576" s="3"/>
      <c r="G576" s="3"/>
      <c r="H576" s="3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3"/>
      <c r="F577" s="3"/>
      <c r="G577" s="3"/>
      <c r="H577" s="3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3"/>
      <c r="F578" s="3"/>
      <c r="G578" s="3"/>
      <c r="H578" s="3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3"/>
      <c r="F579" s="3"/>
      <c r="G579" s="3"/>
      <c r="H579" s="3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3"/>
      <c r="F580" s="3"/>
      <c r="G580" s="3"/>
      <c r="H580" s="3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3"/>
      <c r="F581" s="3"/>
      <c r="G581" s="3"/>
      <c r="H581" s="3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3"/>
      <c r="F582" s="3"/>
      <c r="G582" s="3"/>
      <c r="H582" s="3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3"/>
      <c r="F583" s="3"/>
      <c r="G583" s="3"/>
      <c r="H583" s="3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3"/>
      <c r="F584" s="3"/>
      <c r="G584" s="3"/>
      <c r="H584" s="3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3"/>
      <c r="F585" s="3"/>
      <c r="G585" s="3"/>
      <c r="H585" s="3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3"/>
      <c r="F586" s="3"/>
      <c r="G586" s="3"/>
      <c r="H586" s="3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3"/>
      <c r="F587" s="3"/>
      <c r="G587" s="3"/>
      <c r="H587" s="3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3"/>
      <c r="F588" s="3"/>
      <c r="G588" s="3"/>
      <c r="H588" s="3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3"/>
      <c r="F589" s="3"/>
      <c r="G589" s="3"/>
      <c r="H589" s="3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3"/>
      <c r="F590" s="3"/>
      <c r="G590" s="3"/>
      <c r="H590" s="3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3"/>
      <c r="F591" s="3"/>
      <c r="G591" s="3"/>
      <c r="H591" s="3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3"/>
      <c r="F592" s="3"/>
      <c r="G592" s="3"/>
      <c r="H592" s="3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3"/>
      <c r="F593" s="3"/>
      <c r="G593" s="3"/>
      <c r="H593" s="3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3"/>
      <c r="F594" s="3"/>
      <c r="G594" s="3"/>
      <c r="H594" s="3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3"/>
      <c r="F595" s="3"/>
      <c r="G595" s="3"/>
      <c r="H595" s="3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3"/>
      <c r="F596" s="3"/>
      <c r="G596" s="3"/>
      <c r="H596" s="3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3"/>
      <c r="F597" s="3"/>
      <c r="G597" s="3"/>
      <c r="H597" s="3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3"/>
      <c r="F598" s="3"/>
      <c r="G598" s="3"/>
      <c r="H598" s="3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3"/>
      <c r="F599" s="3"/>
      <c r="G599" s="3"/>
      <c r="H599" s="3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3"/>
      <c r="F600" s="3"/>
      <c r="G600" s="3"/>
      <c r="H600" s="3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3"/>
      <c r="F601" s="3"/>
      <c r="G601" s="3"/>
      <c r="H601" s="3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3"/>
      <c r="F602" s="3"/>
      <c r="G602" s="3"/>
      <c r="H602" s="3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3"/>
      <c r="F603" s="3"/>
      <c r="G603" s="3"/>
      <c r="H603" s="3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3"/>
      <c r="F604" s="3"/>
      <c r="G604" s="3"/>
      <c r="H604" s="3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3"/>
      <c r="F605" s="3"/>
      <c r="G605" s="3"/>
      <c r="H605" s="3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3"/>
      <c r="F606" s="3"/>
      <c r="G606" s="3"/>
      <c r="H606" s="3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3"/>
      <c r="F607" s="3"/>
      <c r="G607" s="3"/>
      <c r="H607" s="3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3"/>
      <c r="F608" s="3"/>
      <c r="G608" s="3"/>
      <c r="H608" s="3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3"/>
      <c r="F609" s="3"/>
      <c r="G609" s="3"/>
      <c r="H609" s="3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3"/>
      <c r="F610" s="3"/>
      <c r="G610" s="3"/>
      <c r="H610" s="3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3"/>
      <c r="F611" s="3"/>
      <c r="G611" s="3"/>
      <c r="H611" s="3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3"/>
      <c r="F612" s="3"/>
      <c r="G612" s="3"/>
      <c r="H612" s="3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3"/>
      <c r="F613" s="3"/>
      <c r="G613" s="3"/>
      <c r="H613" s="3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3"/>
      <c r="F614" s="3"/>
      <c r="G614" s="3"/>
      <c r="H614" s="3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3"/>
      <c r="F615" s="3"/>
      <c r="G615" s="3"/>
      <c r="H615" s="3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3"/>
      <c r="F616" s="3"/>
      <c r="G616" s="3"/>
      <c r="H616" s="3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3"/>
      <c r="F617" s="3"/>
      <c r="G617" s="3"/>
      <c r="H617" s="3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3"/>
      <c r="F618" s="3"/>
      <c r="G618" s="3"/>
      <c r="H618" s="3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3"/>
      <c r="F619" s="3"/>
      <c r="G619" s="3"/>
      <c r="H619" s="3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3"/>
      <c r="F620" s="3"/>
      <c r="G620" s="3"/>
      <c r="H620" s="3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3"/>
      <c r="F621" s="3"/>
      <c r="G621" s="3"/>
      <c r="H621" s="3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3"/>
      <c r="F622" s="3"/>
      <c r="G622" s="3"/>
      <c r="H622" s="3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3"/>
      <c r="F623" s="3"/>
      <c r="G623" s="3"/>
      <c r="H623" s="3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3"/>
      <c r="F624" s="3"/>
      <c r="G624" s="3"/>
      <c r="H624" s="3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3"/>
      <c r="F625" s="3"/>
      <c r="G625" s="3"/>
      <c r="H625" s="3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3"/>
      <c r="F626" s="3"/>
      <c r="G626" s="3"/>
      <c r="H626" s="3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3"/>
      <c r="F627" s="3"/>
      <c r="G627" s="3"/>
      <c r="H627" s="3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3"/>
      <c r="F628" s="3"/>
      <c r="G628" s="3"/>
      <c r="H628" s="3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3"/>
      <c r="F629" s="3"/>
      <c r="G629" s="3"/>
      <c r="H629" s="3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3"/>
      <c r="F630" s="3"/>
      <c r="G630" s="3"/>
      <c r="H630" s="3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3"/>
      <c r="F631" s="3"/>
      <c r="G631" s="3"/>
      <c r="H631" s="3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3"/>
      <c r="F632" s="3"/>
      <c r="G632" s="3"/>
      <c r="H632" s="3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3"/>
      <c r="F633" s="3"/>
      <c r="G633" s="3"/>
      <c r="H633" s="3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3"/>
      <c r="F634" s="3"/>
      <c r="G634" s="3"/>
      <c r="H634" s="3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3"/>
      <c r="F635" s="3"/>
      <c r="G635" s="3"/>
      <c r="H635" s="3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3"/>
      <c r="F636" s="3"/>
      <c r="G636" s="3"/>
      <c r="H636" s="3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3"/>
      <c r="F637" s="3"/>
      <c r="G637" s="3"/>
      <c r="H637" s="3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3"/>
      <c r="F638" s="3"/>
      <c r="G638" s="3"/>
      <c r="H638" s="3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3"/>
      <c r="F639" s="3"/>
      <c r="G639" s="3"/>
      <c r="H639" s="3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3"/>
      <c r="F640" s="3"/>
      <c r="G640" s="3"/>
      <c r="H640" s="3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3"/>
      <c r="F641" s="3"/>
      <c r="G641" s="3"/>
      <c r="H641" s="3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3"/>
      <c r="F642" s="3"/>
      <c r="G642" s="3"/>
      <c r="H642" s="3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3"/>
      <c r="F643" s="3"/>
      <c r="G643" s="3"/>
      <c r="H643" s="3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3"/>
      <c r="F644" s="3"/>
      <c r="G644" s="3"/>
      <c r="H644" s="3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3"/>
      <c r="F645" s="3"/>
      <c r="G645" s="3"/>
      <c r="H645" s="3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3"/>
      <c r="F646" s="3"/>
      <c r="G646" s="3"/>
      <c r="H646" s="3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3"/>
      <c r="F647" s="3"/>
      <c r="G647" s="3"/>
      <c r="H647" s="3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3"/>
      <c r="F648" s="3"/>
      <c r="G648" s="3"/>
      <c r="H648" s="3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3"/>
      <c r="F649" s="3"/>
      <c r="G649" s="3"/>
      <c r="H649" s="3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3"/>
      <c r="F650" s="3"/>
      <c r="G650" s="3"/>
      <c r="H650" s="3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3"/>
      <c r="F651" s="3"/>
      <c r="G651" s="3"/>
      <c r="H651" s="3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3"/>
      <c r="F652" s="3"/>
      <c r="G652" s="3"/>
      <c r="H652" s="3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3"/>
      <c r="F653" s="3"/>
      <c r="G653" s="3"/>
      <c r="H653" s="3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3"/>
      <c r="F654" s="3"/>
      <c r="G654" s="3"/>
      <c r="H654" s="3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3"/>
      <c r="F655" s="3"/>
      <c r="G655" s="3"/>
      <c r="H655" s="3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3"/>
      <c r="F656" s="3"/>
      <c r="G656" s="3"/>
      <c r="H656" s="3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3"/>
      <c r="F657" s="3"/>
      <c r="G657" s="3"/>
      <c r="H657" s="3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3"/>
      <c r="F658" s="3"/>
      <c r="G658" s="3"/>
      <c r="H658" s="3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3"/>
      <c r="F659" s="3"/>
      <c r="G659" s="3"/>
      <c r="H659" s="3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3"/>
      <c r="F660" s="3"/>
      <c r="G660" s="3"/>
      <c r="H660" s="3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3"/>
      <c r="F661" s="3"/>
      <c r="G661" s="3"/>
      <c r="H661" s="3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3"/>
      <c r="F662" s="3"/>
      <c r="G662" s="3"/>
      <c r="H662" s="3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3"/>
      <c r="F663" s="3"/>
      <c r="G663" s="3"/>
      <c r="H663" s="3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3"/>
      <c r="F664" s="3"/>
      <c r="G664" s="3"/>
      <c r="H664" s="3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3"/>
      <c r="F665" s="3"/>
      <c r="G665" s="3"/>
      <c r="H665" s="3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3"/>
      <c r="F666" s="3"/>
      <c r="G666" s="3"/>
      <c r="H666" s="3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3"/>
      <c r="F667" s="3"/>
      <c r="G667" s="3"/>
      <c r="H667" s="3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3"/>
      <c r="F668" s="3"/>
      <c r="G668" s="3"/>
      <c r="H668" s="3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3"/>
      <c r="F669" s="3"/>
      <c r="G669" s="3"/>
      <c r="H669" s="3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3"/>
      <c r="F670" s="3"/>
      <c r="G670" s="3"/>
      <c r="H670" s="3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3"/>
      <c r="F671" s="3"/>
      <c r="G671" s="3"/>
      <c r="H671" s="3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3"/>
      <c r="F672" s="3"/>
      <c r="G672" s="3"/>
      <c r="H672" s="3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3"/>
      <c r="F673" s="3"/>
      <c r="G673" s="3"/>
      <c r="H673" s="3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3"/>
      <c r="F674" s="3"/>
      <c r="G674" s="3"/>
      <c r="H674" s="3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3"/>
      <c r="F675" s="3"/>
      <c r="G675" s="3"/>
      <c r="H675" s="3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3"/>
      <c r="F676" s="3"/>
      <c r="G676" s="3"/>
      <c r="H676" s="3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3"/>
      <c r="F677" s="3"/>
      <c r="G677" s="3"/>
      <c r="H677" s="3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3"/>
      <c r="F678" s="3"/>
      <c r="G678" s="3"/>
      <c r="H678" s="3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3"/>
      <c r="F679" s="3"/>
      <c r="G679" s="3"/>
      <c r="H679" s="3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3"/>
      <c r="F680" s="3"/>
      <c r="G680" s="3"/>
      <c r="H680" s="3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3"/>
      <c r="F681" s="3"/>
      <c r="G681" s="3"/>
      <c r="H681" s="3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3"/>
      <c r="F682" s="3"/>
      <c r="G682" s="3"/>
      <c r="H682" s="3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3"/>
      <c r="F683" s="3"/>
      <c r="G683" s="3"/>
      <c r="H683" s="3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3"/>
      <c r="F684" s="3"/>
      <c r="G684" s="3"/>
      <c r="H684" s="3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3"/>
      <c r="F685" s="3"/>
      <c r="G685" s="3"/>
      <c r="H685" s="3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3"/>
      <c r="F686" s="3"/>
      <c r="G686" s="3"/>
      <c r="H686" s="3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3"/>
      <c r="F687" s="3"/>
      <c r="G687" s="3"/>
      <c r="H687" s="3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3"/>
      <c r="F688" s="3"/>
      <c r="G688" s="3"/>
      <c r="H688" s="3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3"/>
      <c r="F689" s="3"/>
      <c r="G689" s="3"/>
      <c r="H689" s="3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3"/>
      <c r="F690" s="3"/>
      <c r="G690" s="3"/>
      <c r="H690" s="3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3"/>
      <c r="F691" s="3"/>
      <c r="G691" s="3"/>
      <c r="H691" s="3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3"/>
      <c r="F692" s="3"/>
      <c r="G692" s="3"/>
      <c r="H692" s="3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3"/>
      <c r="F693" s="3"/>
      <c r="G693" s="3"/>
      <c r="H693" s="3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3"/>
      <c r="F694" s="3"/>
      <c r="G694" s="3"/>
      <c r="H694" s="3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3"/>
      <c r="F695" s="3"/>
      <c r="G695" s="3"/>
      <c r="H695" s="3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3"/>
      <c r="F696" s="3"/>
      <c r="G696" s="3"/>
      <c r="H696" s="3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3"/>
      <c r="F697" s="3"/>
      <c r="G697" s="3"/>
      <c r="H697" s="3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3"/>
      <c r="F698" s="3"/>
      <c r="G698" s="3"/>
      <c r="H698" s="3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3"/>
      <c r="F699" s="3"/>
      <c r="G699" s="3"/>
      <c r="H699" s="3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3"/>
      <c r="F700" s="3"/>
      <c r="G700" s="3"/>
      <c r="H700" s="3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3"/>
      <c r="F701" s="3"/>
      <c r="G701" s="3"/>
      <c r="H701" s="3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3"/>
      <c r="F702" s="3"/>
      <c r="G702" s="3"/>
      <c r="H702" s="3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3"/>
      <c r="F703" s="3"/>
      <c r="G703" s="3"/>
      <c r="H703" s="3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3"/>
      <c r="F704" s="3"/>
      <c r="G704" s="3"/>
      <c r="H704" s="3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3"/>
      <c r="F705" s="3"/>
      <c r="G705" s="3"/>
      <c r="H705" s="3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3"/>
      <c r="F706" s="3"/>
      <c r="G706" s="3"/>
      <c r="H706" s="3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3"/>
      <c r="F707" s="3"/>
      <c r="G707" s="3"/>
      <c r="H707" s="3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3"/>
      <c r="F708" s="3"/>
      <c r="G708" s="3"/>
      <c r="H708" s="3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3"/>
      <c r="F709" s="3"/>
      <c r="G709" s="3"/>
      <c r="H709" s="3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3"/>
      <c r="F710" s="3"/>
      <c r="G710" s="3"/>
      <c r="H710" s="3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3"/>
      <c r="F711" s="3"/>
      <c r="G711" s="3"/>
      <c r="H711" s="3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3"/>
      <c r="F712" s="3"/>
      <c r="G712" s="3"/>
      <c r="H712" s="3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3"/>
      <c r="F713" s="3"/>
      <c r="G713" s="3"/>
      <c r="H713" s="3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3"/>
      <c r="F714" s="3"/>
      <c r="G714" s="3"/>
      <c r="H714" s="3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3"/>
      <c r="F715" s="3"/>
      <c r="G715" s="3"/>
      <c r="H715" s="3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3"/>
      <c r="F716" s="3"/>
      <c r="G716" s="3"/>
      <c r="H716" s="3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3"/>
      <c r="F717" s="3"/>
      <c r="G717" s="3"/>
      <c r="H717" s="3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3"/>
      <c r="F718" s="3"/>
      <c r="G718" s="3"/>
      <c r="H718" s="3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3"/>
      <c r="F719" s="3"/>
      <c r="G719" s="3"/>
      <c r="H719" s="3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3"/>
      <c r="F720" s="3"/>
      <c r="G720" s="3"/>
      <c r="H720" s="3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3"/>
      <c r="F721" s="3"/>
      <c r="G721" s="3"/>
      <c r="H721" s="3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3"/>
      <c r="F722" s="3"/>
      <c r="G722" s="3"/>
      <c r="H722" s="3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3"/>
      <c r="F723" s="3"/>
      <c r="G723" s="3"/>
      <c r="H723" s="3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3"/>
      <c r="F724" s="3"/>
      <c r="G724" s="3"/>
      <c r="H724" s="3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3"/>
      <c r="F725" s="3"/>
      <c r="G725" s="3"/>
      <c r="H725" s="3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3"/>
      <c r="F726" s="3"/>
      <c r="G726" s="3"/>
      <c r="H726" s="3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3"/>
      <c r="F727" s="3"/>
      <c r="G727" s="3"/>
      <c r="H727" s="3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3"/>
      <c r="F728" s="3"/>
      <c r="G728" s="3"/>
      <c r="H728" s="3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3"/>
      <c r="F729" s="3"/>
      <c r="G729" s="3"/>
      <c r="H729" s="3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3"/>
      <c r="F730" s="3"/>
      <c r="G730" s="3"/>
      <c r="H730" s="3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3"/>
      <c r="F731" s="3"/>
      <c r="G731" s="3"/>
      <c r="H731" s="3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3"/>
      <c r="F732" s="3"/>
      <c r="G732" s="3"/>
      <c r="H732" s="3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3"/>
      <c r="F733" s="3"/>
      <c r="G733" s="3"/>
      <c r="H733" s="3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3"/>
      <c r="F734" s="3"/>
      <c r="G734" s="3"/>
      <c r="H734" s="3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3"/>
      <c r="F735" s="3"/>
      <c r="G735" s="3"/>
      <c r="H735" s="3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3"/>
      <c r="F736" s="3"/>
      <c r="G736" s="3"/>
      <c r="H736" s="3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3"/>
      <c r="F737" s="3"/>
      <c r="G737" s="3"/>
      <c r="H737" s="3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3"/>
      <c r="F738" s="3"/>
      <c r="G738" s="3"/>
      <c r="H738" s="3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3"/>
      <c r="F739" s="3"/>
      <c r="G739" s="3"/>
      <c r="H739" s="3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3"/>
      <c r="F740" s="3"/>
      <c r="G740" s="3"/>
      <c r="H740" s="3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3"/>
      <c r="F741" s="3"/>
      <c r="G741" s="3"/>
      <c r="H741" s="3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3"/>
      <c r="F742" s="3"/>
      <c r="G742" s="3"/>
      <c r="H742" s="3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3"/>
      <c r="F743" s="3"/>
      <c r="G743" s="3"/>
      <c r="H743" s="3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3"/>
      <c r="F744" s="3"/>
      <c r="G744" s="3"/>
      <c r="H744" s="3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3"/>
      <c r="F745" s="3"/>
      <c r="G745" s="3"/>
      <c r="H745" s="3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3"/>
      <c r="F746" s="3"/>
      <c r="G746" s="3"/>
      <c r="H746" s="3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3"/>
      <c r="F747" s="3"/>
      <c r="G747" s="3"/>
      <c r="H747" s="3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3"/>
      <c r="F748" s="3"/>
      <c r="G748" s="3"/>
      <c r="H748" s="3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3"/>
      <c r="F749" s="3"/>
      <c r="G749" s="3"/>
      <c r="H749" s="3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3"/>
      <c r="F750" s="3"/>
      <c r="G750" s="3"/>
      <c r="H750" s="3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3"/>
      <c r="F751" s="3"/>
      <c r="G751" s="3"/>
      <c r="H751" s="3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3"/>
      <c r="F752" s="3"/>
      <c r="G752" s="3"/>
      <c r="H752" s="3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3"/>
      <c r="F753" s="3"/>
      <c r="G753" s="3"/>
      <c r="H753" s="3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3"/>
      <c r="F754" s="3"/>
      <c r="G754" s="3"/>
      <c r="H754" s="3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3"/>
      <c r="F755" s="3"/>
      <c r="G755" s="3"/>
      <c r="H755" s="3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3"/>
      <c r="F756" s="3"/>
      <c r="G756" s="3"/>
      <c r="H756" s="3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3"/>
      <c r="F757" s="3"/>
      <c r="G757" s="3"/>
      <c r="H757" s="3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3"/>
      <c r="F758" s="3"/>
      <c r="G758" s="3"/>
      <c r="H758" s="3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3"/>
      <c r="F759" s="3"/>
      <c r="G759" s="3"/>
      <c r="H759" s="3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3"/>
      <c r="F760" s="3"/>
      <c r="G760" s="3"/>
      <c r="H760" s="3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3"/>
      <c r="F761" s="3"/>
      <c r="G761" s="3"/>
      <c r="H761" s="3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3"/>
      <c r="F762" s="3"/>
      <c r="G762" s="3"/>
      <c r="H762" s="3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3"/>
      <c r="F763" s="3"/>
      <c r="G763" s="3"/>
      <c r="H763" s="3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3"/>
      <c r="F764" s="3"/>
      <c r="G764" s="3"/>
      <c r="H764" s="3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3"/>
      <c r="F765" s="3"/>
      <c r="G765" s="3"/>
      <c r="H765" s="3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3"/>
      <c r="F766" s="3"/>
      <c r="G766" s="3"/>
      <c r="H766" s="3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3"/>
      <c r="F767" s="3"/>
      <c r="G767" s="3"/>
      <c r="H767" s="3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3"/>
      <c r="F768" s="3"/>
      <c r="G768" s="3"/>
      <c r="H768" s="3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3"/>
      <c r="F769" s="3"/>
      <c r="G769" s="3"/>
      <c r="H769" s="3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3"/>
      <c r="F770" s="3"/>
      <c r="G770" s="3"/>
      <c r="H770" s="3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3"/>
      <c r="F771" s="3"/>
      <c r="G771" s="3"/>
      <c r="H771" s="3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3"/>
      <c r="F772" s="3"/>
      <c r="G772" s="3"/>
      <c r="H772" s="3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3"/>
      <c r="F773" s="3"/>
      <c r="G773" s="3"/>
      <c r="H773" s="3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3"/>
      <c r="F774" s="3"/>
      <c r="G774" s="3"/>
      <c r="H774" s="3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3"/>
      <c r="F775" s="3"/>
      <c r="G775" s="3"/>
      <c r="H775" s="3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3"/>
      <c r="F776" s="3"/>
      <c r="G776" s="3"/>
      <c r="H776" s="3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3"/>
      <c r="F777" s="3"/>
      <c r="G777" s="3"/>
      <c r="H777" s="3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3"/>
      <c r="F778" s="3"/>
      <c r="G778" s="3"/>
      <c r="H778" s="3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3"/>
      <c r="F779" s="3"/>
      <c r="G779" s="3"/>
      <c r="H779" s="3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3"/>
      <c r="F780" s="3"/>
      <c r="G780" s="3"/>
      <c r="H780" s="3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3"/>
      <c r="F781" s="3"/>
      <c r="G781" s="3"/>
      <c r="H781" s="3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3"/>
      <c r="F782" s="3"/>
      <c r="G782" s="3"/>
      <c r="H782" s="3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3"/>
      <c r="F783" s="3"/>
      <c r="G783" s="3"/>
      <c r="H783" s="3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3"/>
      <c r="F784" s="3"/>
      <c r="G784" s="3"/>
      <c r="H784" s="3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3"/>
      <c r="F785" s="3"/>
      <c r="G785" s="3"/>
      <c r="H785" s="3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3"/>
      <c r="F786" s="3"/>
      <c r="G786" s="3"/>
      <c r="H786" s="3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3"/>
      <c r="F787" s="3"/>
      <c r="G787" s="3"/>
      <c r="H787" s="3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3"/>
      <c r="F788" s="3"/>
      <c r="G788" s="3"/>
      <c r="H788" s="3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3"/>
      <c r="F789" s="3"/>
      <c r="G789" s="3"/>
      <c r="H789" s="3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3"/>
      <c r="F790" s="3"/>
      <c r="G790" s="3"/>
      <c r="H790" s="3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3"/>
      <c r="F791" s="3"/>
      <c r="G791" s="3"/>
      <c r="H791" s="3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3"/>
      <c r="F792" s="3"/>
      <c r="G792" s="3"/>
      <c r="H792" s="3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3"/>
      <c r="F793" s="3"/>
      <c r="G793" s="3"/>
      <c r="H793" s="3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3"/>
      <c r="F794" s="3"/>
      <c r="G794" s="3"/>
      <c r="H794" s="3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3"/>
      <c r="F795" s="3"/>
      <c r="G795" s="3"/>
      <c r="H795" s="3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3"/>
      <c r="F796" s="3"/>
      <c r="G796" s="3"/>
      <c r="H796" s="3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3"/>
      <c r="F797" s="3"/>
      <c r="G797" s="3"/>
      <c r="H797" s="3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3"/>
      <c r="F798" s="3"/>
      <c r="G798" s="3"/>
      <c r="H798" s="3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3"/>
      <c r="F799" s="3"/>
      <c r="G799" s="3"/>
      <c r="H799" s="3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3"/>
      <c r="F800" s="3"/>
      <c r="G800" s="3"/>
      <c r="H800" s="3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3"/>
      <c r="F801" s="3"/>
      <c r="G801" s="3"/>
      <c r="H801" s="3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3"/>
      <c r="F802" s="3"/>
      <c r="G802" s="3"/>
      <c r="H802" s="3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3"/>
      <c r="F803" s="3"/>
      <c r="G803" s="3"/>
      <c r="H803" s="3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3"/>
      <c r="F804" s="3"/>
      <c r="G804" s="3"/>
      <c r="H804" s="3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3"/>
      <c r="F805" s="3"/>
      <c r="G805" s="3"/>
      <c r="H805" s="3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3"/>
      <c r="F806" s="3"/>
      <c r="G806" s="3"/>
      <c r="H806" s="3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3"/>
      <c r="F807" s="3"/>
      <c r="G807" s="3"/>
      <c r="H807" s="3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3"/>
      <c r="F808" s="3"/>
      <c r="G808" s="3"/>
      <c r="H808" s="3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3"/>
      <c r="F809" s="3"/>
      <c r="G809" s="3"/>
      <c r="H809" s="3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3"/>
      <c r="F810" s="3"/>
      <c r="G810" s="3"/>
      <c r="H810" s="3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3"/>
      <c r="F811" s="3"/>
      <c r="G811" s="3"/>
      <c r="H811" s="3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3"/>
      <c r="F812" s="3"/>
      <c r="G812" s="3"/>
      <c r="H812" s="3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3"/>
      <c r="F813" s="3"/>
      <c r="G813" s="3"/>
      <c r="H813" s="3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3"/>
      <c r="F814" s="3"/>
      <c r="G814" s="3"/>
      <c r="H814" s="3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3"/>
      <c r="F815" s="3"/>
      <c r="G815" s="3"/>
      <c r="H815" s="3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3"/>
      <c r="F816" s="3"/>
      <c r="G816" s="3"/>
      <c r="H816" s="3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3"/>
      <c r="F817" s="3"/>
      <c r="G817" s="3"/>
      <c r="H817" s="3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3"/>
      <c r="F818" s="3"/>
      <c r="G818" s="3"/>
      <c r="H818" s="3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3"/>
      <c r="F819" s="3"/>
      <c r="G819" s="3"/>
      <c r="H819" s="3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3"/>
      <c r="F820" s="3"/>
      <c r="G820" s="3"/>
      <c r="H820" s="3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3"/>
      <c r="F821" s="3"/>
      <c r="G821" s="3"/>
      <c r="H821" s="3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3"/>
      <c r="F822" s="3"/>
      <c r="G822" s="3"/>
      <c r="H822" s="3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3"/>
      <c r="F823" s="3"/>
      <c r="G823" s="3"/>
      <c r="H823" s="3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3"/>
      <c r="F824" s="3"/>
      <c r="G824" s="3"/>
      <c r="H824" s="3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3"/>
      <c r="F825" s="3"/>
      <c r="G825" s="3"/>
      <c r="H825" s="3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3"/>
      <c r="F826" s="3"/>
      <c r="G826" s="3"/>
      <c r="H826" s="3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3"/>
      <c r="F827" s="3"/>
      <c r="G827" s="3"/>
      <c r="H827" s="3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3"/>
      <c r="F828" s="3"/>
      <c r="G828" s="3"/>
      <c r="H828" s="3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3"/>
      <c r="F829" s="3"/>
      <c r="G829" s="3"/>
      <c r="H829" s="3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3"/>
      <c r="F830" s="3"/>
      <c r="G830" s="3"/>
      <c r="H830" s="3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3"/>
      <c r="F831" s="3"/>
      <c r="G831" s="3"/>
      <c r="H831" s="3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3"/>
      <c r="F832" s="3"/>
      <c r="G832" s="3"/>
      <c r="H832" s="3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3"/>
      <c r="F833" s="3"/>
      <c r="G833" s="3"/>
      <c r="H833" s="3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3"/>
      <c r="F834" s="3"/>
      <c r="G834" s="3"/>
      <c r="H834" s="3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3"/>
      <c r="F835" s="3"/>
      <c r="G835" s="3"/>
      <c r="H835" s="3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3"/>
      <c r="F836" s="3"/>
      <c r="G836" s="3"/>
      <c r="H836" s="3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3"/>
      <c r="F837" s="3"/>
      <c r="G837" s="3"/>
      <c r="H837" s="3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3"/>
      <c r="F838" s="3"/>
      <c r="G838" s="3"/>
      <c r="H838" s="3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3"/>
      <c r="F839" s="3"/>
      <c r="G839" s="3"/>
      <c r="H839" s="3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3"/>
      <c r="F840" s="3"/>
      <c r="G840" s="3"/>
      <c r="H840" s="3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3"/>
      <c r="F841" s="3"/>
      <c r="G841" s="3"/>
      <c r="H841" s="3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3"/>
      <c r="F842" s="3"/>
      <c r="G842" s="3"/>
      <c r="H842" s="3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3"/>
      <c r="F843" s="3"/>
      <c r="G843" s="3"/>
      <c r="H843" s="3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3"/>
      <c r="F844" s="3"/>
      <c r="G844" s="3"/>
      <c r="H844" s="3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3"/>
      <c r="F845" s="3"/>
      <c r="G845" s="3"/>
      <c r="H845" s="3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3"/>
      <c r="F846" s="3"/>
      <c r="G846" s="3"/>
      <c r="H846" s="3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3"/>
      <c r="F847" s="3"/>
      <c r="G847" s="3"/>
      <c r="H847" s="3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3"/>
      <c r="F848" s="3"/>
      <c r="G848" s="3"/>
      <c r="H848" s="3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3"/>
      <c r="F849" s="3"/>
      <c r="G849" s="3"/>
      <c r="H849" s="3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3"/>
      <c r="F850" s="3"/>
      <c r="G850" s="3"/>
      <c r="H850" s="3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3"/>
      <c r="F851" s="3"/>
      <c r="G851" s="3"/>
      <c r="H851" s="3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3"/>
      <c r="F852" s="3"/>
      <c r="G852" s="3"/>
      <c r="H852" s="3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3"/>
      <c r="F853" s="3"/>
      <c r="G853" s="3"/>
      <c r="H853" s="3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3"/>
      <c r="F854" s="3"/>
      <c r="G854" s="3"/>
      <c r="H854" s="3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3"/>
      <c r="F855" s="3"/>
      <c r="G855" s="3"/>
      <c r="H855" s="3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3"/>
      <c r="F856" s="3"/>
      <c r="G856" s="3"/>
      <c r="H856" s="3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</sheetData>
  <conditionalFormatting sqref="E3:J7 E8:F8 E9:J19 C18:D19 C20:H40 C41:D41 E43:G53 C53:D53 C54:G54 C55:H56 F57:H58">
    <cfRule type="cellIs" dxfId="3" priority="3" operator="equal">
      <formula>0</formula>
    </cfRule>
  </conditionalFormatting>
  <conditionalFormatting sqref="G8:J8">
    <cfRule type="cellIs" dxfId="2" priority="2" operator="equal">
      <formula>0</formula>
    </cfRule>
  </conditionalFormatting>
  <conditionalFormatting sqref="I45:L55">
    <cfRule type="cellIs" dxfId="1" priority="1" operator="equal">
      <formula>0</formula>
    </cfRule>
  </conditionalFormatting>
  <conditionalFormatting sqref="I1:XFD43 A1:B58 M44:XFD54 I55:XFD58 A59:XFD1048576">
    <cfRule type="cellIs" dxfId="0" priority="4" operator="equal">
      <formula>0</formula>
    </cfRule>
  </conditionalFormatting>
  <pageMargins left="0.7" right="0.7" top="0.75" bottom="0.75" header="0" footer="0"/>
  <pageSetup fitToHeight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FC4A9EF4FEDF4C98D7870B9D0D48AE" ma:contentTypeVersion="18" ma:contentTypeDescription="Create a new document." ma:contentTypeScope="" ma:versionID="5f06adf9598285a1ebad474d1ab3195e">
  <xsd:schema xmlns:xsd="http://www.w3.org/2001/XMLSchema" xmlns:xs="http://www.w3.org/2001/XMLSchema" xmlns:p="http://schemas.microsoft.com/office/2006/metadata/properties" xmlns:ns2="f0ef2a64-a6df-48d5-97b0-840d4f050a01" xmlns:ns3="837b4dd7-91ff-4e73-87f5-451f81451df9" targetNamespace="http://schemas.microsoft.com/office/2006/metadata/properties" ma:root="true" ma:fieldsID="7a8db9c98e5ff3fbcffad74bb6411e64" ns2:_="" ns3:_="">
    <xsd:import namespace="f0ef2a64-a6df-48d5-97b0-840d4f050a01"/>
    <xsd:import namespace="837b4dd7-91ff-4e73-87f5-451f81451d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ef2a64-a6df-48d5-97b0-840d4f050a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b936639-e28a-4b54-84b4-88aaf8df0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b4dd7-91ff-4e73-87f5-451f81451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b41a848-5ff7-4da1-9e8e-d2504dd5901b}" ma:internalName="TaxCatchAll" ma:showField="CatchAllData" ma:web="837b4dd7-91ff-4e73-87f5-451f81451d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7b4dd7-91ff-4e73-87f5-451f81451df9" xsi:nil="true"/>
    <lcf76f155ced4ddcb4097134ff3c332f xmlns="f0ef2a64-a6df-48d5-97b0-840d4f050a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AC6451-8BD0-4B93-AB26-F5FD7F1B49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ef2a64-a6df-48d5-97b0-840d4f050a01"/>
    <ds:schemaRef ds:uri="837b4dd7-91ff-4e73-87f5-451f81451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EE4C2C-AF9C-408B-8EDF-3C40595467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D22FBE-E929-4017-86C8-D377016540DB}">
  <ds:schemaRefs>
    <ds:schemaRef ds:uri="http://schemas.microsoft.com/office/infopath/2007/PartnerControls"/>
    <ds:schemaRef ds:uri="http://schemas.microsoft.com/office/2006/documentManagement/types"/>
    <ds:schemaRef ds:uri="f0ef2a64-a6df-48d5-97b0-840d4f050a01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837b4dd7-91ff-4e73-87f5-451f81451df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Amar Prit Singh</dc:creator>
  <cp:keywords/>
  <dc:description/>
  <cp:lastModifiedBy>Shawn  Li</cp:lastModifiedBy>
  <cp:revision/>
  <dcterms:created xsi:type="dcterms:W3CDTF">2017-09-09T04:38:00Z</dcterms:created>
  <dcterms:modified xsi:type="dcterms:W3CDTF">2024-06-05T17:36:55Z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0x0101000BFC4A9EF4FEDF4C98D7870B9D0D48AE</vt:lpwstr>
  </property>
  <property fmtid="{D5CDD505-2E9C-101B-9397-08002B2CF9AE}" pid="3" name="MediaServiceImageTags">
    <vt:lpwstr/>
  </property>
  <property fmtid="{D5CDD505-2E9C-101B-9397-08002B2CF9AE}" pid="4" name="KSOProductBuildVer">
    <vt:lpwstr>1033-11.2.0.9937</vt:lpwstr>
  </property>
</Properties>
</file>