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esktop/"/>
    </mc:Choice>
  </mc:AlternateContent>
  <xr:revisionPtr revIDLastSave="0" documentId="8_{8BBC5E0C-2AB5-CF4D-9ABB-97D63168F7F9}" xr6:coauthVersionLast="47" xr6:coauthVersionMax="47" xr10:uidLastSave="{00000000-0000-0000-0000-000000000000}"/>
  <bookViews>
    <workbookView xWindow="0" yWindow="500" windowWidth="28800" windowHeight="15940" xr2:uid="{04AF0C79-1A84-9D4C-B084-EB74A7973444}"/>
  </bookViews>
  <sheets>
    <sheet name="Child Future Planning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F19" i="3" l="1"/>
  <c r="F21" i="3"/>
  <c r="F23" i="3"/>
  <c r="J12" i="3"/>
  <c r="J13" i="3" s="1"/>
  <c r="K12" i="3" l="1"/>
  <c r="L12" i="3"/>
  <c r="L13" i="3" s="1"/>
  <c r="J14" i="3"/>
  <c r="M12" i="3" l="1"/>
  <c r="K13" i="3" s="1"/>
  <c r="M13" i="3" s="1"/>
  <c r="K14" i="3" s="1"/>
  <c r="M14" i="3" s="1"/>
  <c r="L14" i="3"/>
  <c r="J15" i="3"/>
  <c r="K15" i="3" l="1"/>
  <c r="L15" i="3"/>
  <c r="J16" i="3"/>
  <c r="M15" i="3" l="1"/>
  <c r="K16" i="3" s="1"/>
  <c r="M16" i="3" s="1"/>
  <c r="K17" i="3" s="1"/>
  <c r="L16" i="3"/>
  <c r="J17" i="3"/>
  <c r="L17" i="3" l="1"/>
  <c r="M17" i="3" s="1"/>
  <c r="J18" i="3"/>
  <c r="K18" i="3" l="1"/>
  <c r="L18" i="3"/>
  <c r="M18" i="3" s="1"/>
  <c r="K19" i="3" s="1"/>
  <c r="J19" i="3"/>
  <c r="L19" i="3" l="1"/>
  <c r="M19" i="3" s="1"/>
  <c r="J20" i="3"/>
  <c r="K20" i="3" l="1"/>
  <c r="L20" i="3"/>
  <c r="M20" i="3" s="1"/>
  <c r="J21" i="3"/>
  <c r="K21" i="3" l="1"/>
  <c r="M21" i="3" s="1"/>
  <c r="L21" i="3"/>
  <c r="J22" i="3"/>
  <c r="K22" i="3" l="1"/>
  <c r="L22" i="3"/>
  <c r="J23" i="3"/>
  <c r="M22" i="3" l="1"/>
  <c r="K23" i="3" s="1"/>
  <c r="M23" i="3" s="1"/>
  <c r="L23" i="3"/>
  <c r="J24" i="3"/>
  <c r="K24" i="3" l="1"/>
  <c r="L24" i="3"/>
  <c r="M24" i="3"/>
  <c r="J25" i="3"/>
  <c r="K25" i="3" l="1"/>
  <c r="L25" i="3"/>
  <c r="M25" i="3" s="1"/>
  <c r="J26" i="3"/>
  <c r="K26" i="3" l="1"/>
  <c r="L26" i="3"/>
  <c r="M26" i="3" s="1"/>
  <c r="J27" i="3"/>
  <c r="K27" i="3" l="1"/>
  <c r="L27" i="3"/>
  <c r="M27" i="3" s="1"/>
  <c r="K28" i="3" s="1"/>
  <c r="J28" i="3"/>
  <c r="L28" i="3" l="1"/>
  <c r="M28" i="3" s="1"/>
  <c r="J29" i="3"/>
  <c r="K29" i="3" l="1"/>
  <c r="L29" i="3"/>
  <c r="M29" i="3" s="1"/>
  <c r="J30" i="3"/>
  <c r="K30" i="3" l="1"/>
  <c r="L30" i="3"/>
  <c r="M30" i="3"/>
  <c r="J31" i="3"/>
  <c r="L31" i="3" l="1"/>
  <c r="M31" i="3"/>
  <c r="K31" i="3"/>
  <c r="J32" i="3"/>
  <c r="J33" i="3" s="1"/>
  <c r="J34" i="3" l="1"/>
  <c r="K33" i="3"/>
  <c r="L33" i="3"/>
  <c r="M33" i="3"/>
  <c r="M32" i="3"/>
  <c r="L32" i="3"/>
  <c r="K32" i="3"/>
  <c r="K34" i="3" l="1"/>
  <c r="L34" i="3"/>
  <c r="M34" i="3"/>
</calcChain>
</file>

<file path=xl/sharedStrings.xml><?xml version="1.0" encoding="utf-8"?>
<sst xmlns="http://schemas.openxmlformats.org/spreadsheetml/2006/main" count="26" uniqueCount="25">
  <si>
    <t>AGE OF THE CHILD @ THE GOAL</t>
  </si>
  <si>
    <t>CORPUS REQUIRED TO MEET THE GOAL</t>
  </si>
  <si>
    <t>MONTHLY INVESTMENT REQUIRED</t>
  </si>
  <si>
    <t>ANNUALLY INVESTMENT REQUIRED</t>
  </si>
  <si>
    <t>LUMP SUM INVESTMENT REQUIRED</t>
  </si>
  <si>
    <t>YEARS</t>
  </si>
  <si>
    <t>EXPECTED RETURN ON INVESTMENT</t>
  </si>
  <si>
    <t>AGE OF THE CHILD</t>
  </si>
  <si>
    <t>BEGINNING VALUE</t>
  </si>
  <si>
    <t>MONTHLY INVESTMENT</t>
  </si>
  <si>
    <t>VALUE AT THE END OF THE YEAR</t>
  </si>
  <si>
    <t>PLANNED MONTHLY INVESTMENT</t>
  </si>
  <si>
    <t>EXPECTED ANNUAL INCREMENTAL RATE FOR INVESTMENT</t>
  </si>
  <si>
    <t>https://tinyurl.com/y8sbw9w8</t>
  </si>
  <si>
    <t xml:space="preserve">http://tinyurl.com/y3r42a2x </t>
  </si>
  <si>
    <t>ZERODHA</t>
  </si>
  <si>
    <t>UPSTOX</t>
  </si>
  <si>
    <t>ANGEL BROKING</t>
  </si>
  <si>
    <t>To support Your Money Purse Channel you can open the demat Account with the links below</t>
  </si>
  <si>
    <t>PRESENT CHILD AGE</t>
  </si>
  <si>
    <t>CURRENT COST OF THE EDUCATION</t>
  </si>
  <si>
    <t>EXPECTED INFLATION</t>
  </si>
  <si>
    <r>
      <t xml:space="preserve">INITIAL LUMP SUM INVESTMENT </t>
    </r>
    <r>
      <rPr>
        <b/>
        <sz val="18"/>
        <color theme="0"/>
        <rFont val="Calibri (Body)"/>
      </rPr>
      <t>(optional)</t>
    </r>
  </si>
  <si>
    <t xml:space="preserve">EDUCATION PLANNING OF </t>
  </si>
  <si>
    <t>https://zerodha.com/open-account?c=ZMPVNW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</si>
</sst>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#,##0.00_);[Red]\(&quot;₹&quot;#,##0.00\)"/>
    <numFmt numFmtId="164" formatCode="&quot;₹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 (Body)"/>
    </font>
    <font>
      <b/>
      <sz val="1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41100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ck">
        <color rgb="FF002060"/>
      </top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theme="0"/>
      </top>
      <bottom style="thick">
        <color theme="0"/>
      </bottom>
      <diagonal/>
    </border>
    <border>
      <left style="medium">
        <color rgb="FF002060"/>
      </left>
      <right style="medium">
        <color rgb="FF002060"/>
      </right>
      <top style="thick">
        <color theme="0"/>
      </top>
      <bottom style="medium">
        <color rgb="FF002060"/>
      </bottom>
      <diagonal/>
    </border>
    <border>
      <left style="medium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/>
      <top style="thick">
        <color rgb="FF002060"/>
      </top>
      <bottom style="thick">
        <color rgb="FF00206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0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0" xfId="0" applyFont="1" applyFill="1"/>
    <xf numFmtId="8" fontId="2" fillId="2" borderId="0" xfId="0" applyNumberFormat="1" applyFont="1" applyFill="1"/>
    <xf numFmtId="0" fontId="2" fillId="2" borderId="1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3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3" fillId="5" borderId="15" xfId="0" applyFont="1" applyFill="1" applyBorder="1" applyAlignment="1" applyProtection="1">
      <alignment horizontal="center"/>
      <protection hidden="1"/>
    </xf>
    <xf numFmtId="8" fontId="3" fillId="5" borderId="15" xfId="0" applyNumberFormat="1" applyFont="1" applyFill="1" applyBorder="1" applyAlignment="1" applyProtection="1">
      <alignment horizontal="center"/>
      <protection hidden="1"/>
    </xf>
    <xf numFmtId="164" fontId="3" fillId="5" borderId="15" xfId="0" applyNumberFormat="1" applyFont="1" applyFill="1" applyBorder="1" applyAlignment="1" applyProtection="1">
      <alignment horizontal="center"/>
      <protection hidden="1"/>
    </xf>
    <xf numFmtId="0" fontId="3" fillId="4" borderId="1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3" fillId="4" borderId="27" xfId="0" applyFont="1" applyFill="1" applyBorder="1" applyProtection="1">
      <protection hidden="1"/>
    </xf>
    <xf numFmtId="0" fontId="3" fillId="4" borderId="28" xfId="0" applyFont="1" applyFill="1" applyBorder="1" applyProtection="1">
      <protection hidden="1"/>
    </xf>
    <xf numFmtId="0" fontId="2" fillId="2" borderId="11" xfId="0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2" fillId="2" borderId="11" xfId="0" applyFont="1" applyFill="1" applyBorder="1" applyAlignment="1" applyProtection="1">
      <protection hidden="1"/>
    </xf>
    <xf numFmtId="0" fontId="3" fillId="4" borderId="33" xfId="0" applyFont="1" applyFill="1" applyBorder="1" applyProtection="1">
      <protection hidden="1"/>
    </xf>
    <xf numFmtId="0" fontId="3" fillId="4" borderId="36" xfId="0" applyFont="1" applyFill="1" applyBorder="1" applyAlignment="1" applyProtection="1">
      <protection hidden="1"/>
    </xf>
    <xf numFmtId="0" fontId="3" fillId="4" borderId="37" xfId="0" applyFont="1" applyFill="1" applyBorder="1" applyProtection="1">
      <protection hidden="1"/>
    </xf>
    <xf numFmtId="8" fontId="3" fillId="4" borderId="15" xfId="0" applyNumberFormat="1" applyFont="1" applyFill="1" applyBorder="1" applyProtection="1">
      <protection hidden="1"/>
    </xf>
    <xf numFmtId="0" fontId="3" fillId="4" borderId="15" xfId="0" applyFont="1" applyFill="1" applyBorder="1" applyProtection="1">
      <protection hidden="1"/>
    </xf>
    <xf numFmtId="0" fontId="3" fillId="4" borderId="32" xfId="0" applyFont="1" applyFill="1" applyBorder="1" applyProtection="1">
      <protection hidden="1"/>
    </xf>
    <xf numFmtId="9" fontId="2" fillId="2" borderId="0" xfId="0" applyNumberFormat="1" applyFont="1" applyFill="1" applyProtection="1"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2" fillId="2" borderId="8" xfId="0" applyFont="1" applyFill="1" applyBorder="1" applyProtection="1">
      <protection hidden="1"/>
    </xf>
    <xf numFmtId="0" fontId="3" fillId="4" borderId="1" xfId="0" applyFont="1" applyFill="1" applyBorder="1" applyAlignment="1" applyProtection="1">
      <protection hidden="1"/>
    </xf>
    <xf numFmtId="0" fontId="2" fillId="2" borderId="9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2" fillId="3" borderId="1" xfId="0" applyFont="1" applyFill="1" applyBorder="1" applyAlignment="1" applyProtection="1">
      <protection locked="0"/>
    </xf>
    <xf numFmtId="0" fontId="2" fillId="3" borderId="35" xfId="0" applyFont="1" applyFill="1" applyBorder="1" applyAlignment="1" applyProtection="1">
      <protection locked="0"/>
    </xf>
    <xf numFmtId="164" fontId="2" fillId="3" borderId="15" xfId="0" applyNumberFormat="1" applyFont="1" applyFill="1" applyBorder="1" applyAlignment="1" applyProtection="1">
      <alignment horizontal="center"/>
      <protection locked="0"/>
    </xf>
    <xf numFmtId="9" fontId="2" fillId="3" borderId="15" xfId="1" applyFont="1" applyFill="1" applyBorder="1" applyAlignment="1" applyProtection="1">
      <alignment horizontal="center"/>
      <protection locked="0"/>
    </xf>
    <xf numFmtId="8" fontId="3" fillId="6" borderId="6" xfId="0" applyNumberFormat="1" applyFont="1" applyFill="1" applyBorder="1" applyAlignment="1" applyProtection="1">
      <alignment horizontal="center"/>
      <protection hidden="1"/>
    </xf>
    <xf numFmtId="8" fontId="3" fillId="6" borderId="5" xfId="0" applyNumberFormat="1" applyFont="1" applyFill="1" applyBorder="1" applyAlignment="1" applyProtection="1">
      <alignment horizontal="center"/>
      <protection hidden="1"/>
    </xf>
    <xf numFmtId="0" fontId="3" fillId="4" borderId="15" xfId="0" applyFont="1" applyFill="1" applyBorder="1" applyAlignment="1" applyProtection="1">
      <alignment horizontal="left"/>
      <protection hidden="1"/>
    </xf>
    <xf numFmtId="0" fontId="2" fillId="2" borderId="1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6" fillId="0" borderId="29" xfId="2" applyFont="1" applyBorder="1" applyAlignment="1" applyProtection="1">
      <alignment horizontal="center"/>
      <protection hidden="1"/>
    </xf>
    <xf numFmtId="0" fontId="6" fillId="0" borderId="25" xfId="2" applyFont="1" applyBorder="1" applyAlignment="1" applyProtection="1">
      <alignment horizontal="center"/>
      <protection hidden="1"/>
    </xf>
    <xf numFmtId="0" fontId="6" fillId="0" borderId="24" xfId="2" applyFont="1" applyBorder="1" applyAlignment="1" applyProtection="1">
      <alignment horizontal="center"/>
      <protection hidden="1"/>
    </xf>
    <xf numFmtId="0" fontId="6" fillId="0" borderId="26" xfId="2" applyFont="1" applyBorder="1" applyAlignment="1" applyProtection="1">
      <alignment horizont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12" xfId="0" applyFont="1" applyFill="1" applyBorder="1" applyAlignment="1" applyProtection="1">
      <alignment horizontal="center" vertical="center"/>
      <protection hidden="1"/>
    </xf>
    <xf numFmtId="0" fontId="7" fillId="4" borderId="14" xfId="0" applyFont="1" applyFill="1" applyBorder="1" applyAlignment="1" applyProtection="1">
      <alignment horizontal="center" vertical="center"/>
      <protection hidden="1"/>
    </xf>
    <xf numFmtId="9" fontId="2" fillId="3" borderId="6" xfId="0" applyNumberFormat="1" applyFont="1" applyFill="1" applyBorder="1" applyAlignment="1" applyProtection="1">
      <alignment horizontal="center"/>
      <protection locked="0"/>
    </xf>
    <xf numFmtId="9" fontId="2" fillId="3" borderId="5" xfId="0" applyNumberFormat="1" applyFont="1" applyFill="1" applyBorder="1" applyAlignment="1" applyProtection="1">
      <alignment horizontal="center"/>
      <protection locked="0"/>
    </xf>
    <xf numFmtId="8" fontId="3" fillId="4" borderId="34" xfId="0" applyNumberFormat="1" applyFont="1" applyFill="1" applyBorder="1" applyAlignment="1" applyProtection="1">
      <alignment horizontal="center"/>
      <protection hidden="1"/>
    </xf>
    <xf numFmtId="0" fontId="3" fillId="4" borderId="34" xfId="0" applyFont="1" applyFill="1" applyBorder="1" applyAlignment="1" applyProtection="1">
      <alignment horizontal="center"/>
      <protection hidden="1"/>
    </xf>
    <xf numFmtId="0" fontId="8" fillId="4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6" fillId="0" borderId="31" xfId="2" applyFont="1" applyBorder="1" applyAlignment="1" applyProtection="1">
      <alignment horizontal="center"/>
      <protection hidden="1"/>
    </xf>
    <xf numFmtId="0" fontId="6" fillId="0" borderId="30" xfId="2" applyFont="1" applyBorder="1" applyAlignment="1" applyProtection="1">
      <alignment horizontal="center"/>
      <protection hidden="1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9" fontId="2" fillId="3" borderId="32" xfId="1" applyFont="1" applyFill="1" applyBorder="1" applyAlignment="1" applyProtection="1">
      <alignment horizontal="center"/>
      <protection locked="0"/>
    </xf>
    <xf numFmtId="164" fontId="2" fillId="3" borderId="6" xfId="0" applyNumberFormat="1" applyFont="1" applyFill="1" applyBorder="1" applyAlignment="1" applyProtection="1">
      <alignment horizontal="center"/>
      <protection locked="0"/>
    </xf>
    <xf numFmtId="164" fontId="2" fillId="3" borderId="5" xfId="0" applyNumberFormat="1" applyFont="1" applyFill="1" applyBorder="1" applyAlignment="1" applyProtection="1">
      <alignment horizontal="center"/>
      <protection locked="0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4D8F22"/>
      <color rgb="FF929000"/>
      <color rgb="FFFF7E79"/>
      <color rgb="FF4E8F00"/>
      <color rgb="FF941100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2561832</xdr:colOff>
      <xdr:row>23</xdr:row>
      <xdr:rowOff>373332</xdr:rowOff>
    </xdr:from>
    <xdr:to>
      <xdr:col>5</xdr:col>
      <xdr:colOff>95250</xdr:colOff>
      <xdr:row>28</xdr:row>
      <xdr:rowOff>249328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8C26FB-F8F9-6D43-B6D2-B25FF68C1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4832" y="9168082"/>
          <a:ext cx="3010293" cy="1860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nyurl.com/y3r42a2x" TargetMode="External"/><Relationship Id="rId2" Type="http://schemas.openxmlformats.org/officeDocument/2006/relationships/hyperlink" Target="https://zerodha.com/open-account?c=ZMPVNW" TargetMode="External"/><Relationship Id="rId1" Type="http://schemas.openxmlformats.org/officeDocument/2006/relationships/hyperlink" Target="https://tinyurl.com/y8sbw9w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4930-9972-6C46-B4E6-71024330CBA7}">
  <dimension ref="C4:T36"/>
  <sheetViews>
    <sheetView tabSelected="1" zoomScale="75" zoomScaleNormal="75" workbookViewId="0">
      <selection activeCell="L4" sqref="L4"/>
    </sheetView>
  </sheetViews>
  <sheetFormatPr baseColWidth="10" defaultRowHeight="29" x14ac:dyDescent="0.35"/>
  <cols>
    <col min="1" max="1" width="10.83203125" style="1"/>
    <col min="2" max="2" width="19" style="1" customWidth="1"/>
    <col min="3" max="3" width="1.83203125" style="1" customWidth="1"/>
    <col min="4" max="4" width="70.83203125" style="1" bestFit="1" customWidth="1"/>
    <col min="5" max="5" width="1" style="1" customWidth="1"/>
    <col min="6" max="6" width="19.5" style="1" customWidth="1"/>
    <col min="7" max="7" width="17.5" style="1" customWidth="1"/>
    <col min="8" max="8" width="11.83203125" style="1" customWidth="1"/>
    <col min="9" max="9" width="4" style="1" customWidth="1"/>
    <col min="10" max="10" width="31" style="1" bestFit="1" customWidth="1"/>
    <col min="11" max="11" width="37.6640625" style="1" customWidth="1"/>
    <col min="12" max="12" width="40.83203125" style="1" bestFit="1" customWidth="1"/>
    <col min="13" max="13" width="54.1640625" style="1" bestFit="1" customWidth="1"/>
    <col min="14" max="14" width="2" style="1" customWidth="1"/>
    <col min="15" max="17" width="10.83203125" style="1"/>
    <col min="18" max="18" width="27.1640625" style="1" customWidth="1"/>
    <col min="19" max="19" width="16.6640625" style="1" customWidth="1"/>
    <col min="20" max="20" width="29.5" style="1" customWidth="1"/>
    <col min="21" max="21" width="29.1640625" style="1" customWidth="1"/>
    <col min="22" max="16384" width="10.83203125" style="1"/>
  </cols>
  <sheetData>
    <row r="4" spans="3:20" ht="40" customHeight="1" thickBot="1" x14ac:dyDescent="0.4"/>
    <row r="5" spans="3:20" ht="13" customHeight="1" thickTop="1" x14ac:dyDescent="0.35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3:20" ht="30" customHeight="1" x14ac:dyDescent="0.35">
      <c r="C6" s="3"/>
      <c r="D6" s="32"/>
      <c r="E6" s="32"/>
      <c r="F6" s="59" t="s">
        <v>23</v>
      </c>
      <c r="G6" s="59"/>
      <c r="H6" s="59"/>
      <c r="I6" s="59"/>
      <c r="J6" s="59"/>
      <c r="K6" s="60"/>
      <c r="L6" s="60"/>
      <c r="M6" s="31"/>
      <c r="N6" s="4"/>
    </row>
    <row r="7" spans="3:20" ht="33" customHeight="1" thickBot="1" x14ac:dyDescent="0.4">
      <c r="C7" s="3"/>
      <c r="D7" s="6"/>
      <c r="E7" s="6"/>
      <c r="F7" s="6"/>
      <c r="G7" s="6"/>
      <c r="H7" s="30"/>
      <c r="I7" s="30"/>
      <c r="J7" s="30"/>
      <c r="K7" s="30"/>
      <c r="L7" s="30"/>
      <c r="M7" s="30"/>
      <c r="N7" s="4"/>
    </row>
    <row r="8" spans="3:20" ht="31" customHeight="1" thickTop="1" thickBot="1" x14ac:dyDescent="0.4">
      <c r="C8" s="43"/>
      <c r="D8" s="24" t="s">
        <v>19</v>
      </c>
      <c r="E8" s="29"/>
      <c r="F8" s="33">
        <v>0</v>
      </c>
      <c r="G8" s="28" t="s">
        <v>5</v>
      </c>
      <c r="H8" s="26"/>
      <c r="I8" s="6"/>
      <c r="J8" s="39" t="s">
        <v>11</v>
      </c>
      <c r="K8" s="39"/>
      <c r="L8" s="39"/>
      <c r="M8" s="35"/>
      <c r="N8" s="47"/>
    </row>
    <row r="9" spans="3:20" ht="32" customHeight="1" thickTop="1" thickBot="1" x14ac:dyDescent="0.4">
      <c r="C9" s="43"/>
      <c r="D9" s="19" t="s">
        <v>20</v>
      </c>
      <c r="E9" s="27"/>
      <c r="F9" s="63"/>
      <c r="G9" s="63"/>
      <c r="H9" s="26"/>
      <c r="I9" s="6"/>
      <c r="J9" s="39" t="s">
        <v>12</v>
      </c>
      <c r="K9" s="39"/>
      <c r="L9" s="39"/>
      <c r="M9" s="36"/>
      <c r="N9" s="47"/>
    </row>
    <row r="10" spans="3:20" ht="8" customHeight="1" thickTop="1" thickBot="1" x14ac:dyDescent="0.4">
      <c r="C10" s="43"/>
      <c r="D10" s="6"/>
      <c r="E10" s="6"/>
      <c r="F10" s="6"/>
      <c r="G10" s="6"/>
      <c r="H10" s="6"/>
      <c r="I10" s="6"/>
      <c r="J10" s="6"/>
      <c r="K10" s="25"/>
      <c r="L10" s="6"/>
      <c r="M10" s="6"/>
      <c r="N10" s="47"/>
    </row>
    <row r="11" spans="3:20" ht="31" thickTop="1" thickBot="1" x14ac:dyDescent="0.4">
      <c r="C11" s="43"/>
      <c r="D11" s="24" t="s">
        <v>21</v>
      </c>
      <c r="E11" s="11"/>
      <c r="F11" s="64"/>
      <c r="G11" s="64"/>
      <c r="H11" s="6"/>
      <c r="I11" s="6"/>
      <c r="J11" s="22" t="s">
        <v>7</v>
      </c>
      <c r="K11" s="23" t="s">
        <v>8</v>
      </c>
      <c r="L11" s="23" t="s">
        <v>9</v>
      </c>
      <c r="M11" s="23" t="s">
        <v>10</v>
      </c>
      <c r="N11" s="47"/>
    </row>
    <row r="12" spans="3:20" ht="31" thickTop="1" thickBot="1" x14ac:dyDescent="0.4">
      <c r="C12" s="43"/>
      <c r="D12" s="21" t="s">
        <v>0</v>
      </c>
      <c r="E12" s="11"/>
      <c r="F12" s="34"/>
      <c r="G12" s="20" t="s">
        <v>5</v>
      </c>
      <c r="H12" s="6"/>
      <c r="I12" s="6"/>
      <c r="J12" s="7">
        <f>F8</f>
        <v>0</v>
      </c>
      <c r="K12" s="9" t="str">
        <f>IF(J12&lt;$F$12,'Child Future Planning Sheet'!F17, "N A")</f>
        <v>N A</v>
      </c>
      <c r="L12" s="9" t="str">
        <f>IF(J12&lt;$F$12,$M$8, "N A")</f>
        <v>N A</v>
      </c>
      <c r="M12" s="8" t="str">
        <f>IF(J12&lt;$F$12,FV(NOMINAL($F$15,12)/12,12,-'Child Future Planning Sheet'!L12,-'Child Future Planning Sheet'!K12,1), "N A")</f>
        <v>N A</v>
      </c>
      <c r="N12" s="47"/>
    </row>
    <row r="13" spans="3:20" ht="31" thickTop="1" thickBot="1" x14ac:dyDescent="0.4">
      <c r="C13" s="43"/>
      <c r="D13" s="19" t="s">
        <v>1</v>
      </c>
      <c r="E13" s="11"/>
      <c r="F13" s="57">
        <f>FV(F11,F12-F8,0,-F9)</f>
        <v>0</v>
      </c>
      <c r="G13" s="58"/>
      <c r="H13" s="6"/>
      <c r="I13" s="6"/>
      <c r="J13" s="7">
        <f>J12+1</f>
        <v>1</v>
      </c>
      <c r="K13" s="8" t="str">
        <f>IF(J13&lt;$F$12,M12, "N A")</f>
        <v>N A</v>
      </c>
      <c r="L13" s="9" t="str">
        <f>IF(J13&lt;$F$12,L12+L12*$M$9, "N A")</f>
        <v>N A</v>
      </c>
      <c r="M13" s="8" t="str">
        <f>IF(J13&lt;$F$12,FV(NOMINAL($F$15,12)/12,12,-'Child Future Planning Sheet'!L13,-'Child Future Planning Sheet'!K13,1), "N A")</f>
        <v>N A</v>
      </c>
      <c r="N13" s="47"/>
    </row>
    <row r="14" spans="3:20" ht="31" thickTop="1" thickBot="1" x14ac:dyDescent="0.4">
      <c r="C14" s="43"/>
      <c r="D14" s="6"/>
      <c r="E14" s="6"/>
      <c r="F14" s="6"/>
      <c r="G14" s="6"/>
      <c r="H14" s="6"/>
      <c r="I14" s="6"/>
      <c r="J14" s="7">
        <f t="shared" ref="J14:J34" si="0">J13+1</f>
        <v>2</v>
      </c>
      <c r="K14" s="8" t="str">
        <f t="shared" ref="K14:K32" si="1">IF(J14&lt;$F$12,M13, "N A")</f>
        <v>N A</v>
      </c>
      <c r="L14" s="9" t="str">
        <f t="shared" ref="L14:L32" si="2">IF(J14&lt;$F$12,L13+L13*$M$9, "N A")</f>
        <v>N A</v>
      </c>
      <c r="M14" s="8" t="str">
        <f>IF(J14&lt;$F$12,FV(NOMINAL($F$15,12)/12,12,-'Child Future Planning Sheet'!L14,-'Child Future Planning Sheet'!K14,1), "N A")</f>
        <v>N A</v>
      </c>
      <c r="N14" s="47"/>
    </row>
    <row r="15" spans="3:20" ht="31" thickTop="1" thickBot="1" x14ac:dyDescent="0.4">
      <c r="C15" s="43"/>
      <c r="D15" s="10" t="s">
        <v>6</v>
      </c>
      <c r="E15" s="11"/>
      <c r="F15" s="55"/>
      <c r="G15" s="56"/>
      <c r="H15" s="6"/>
      <c r="I15" s="6"/>
      <c r="J15" s="7">
        <f t="shared" si="0"/>
        <v>3</v>
      </c>
      <c r="K15" s="8" t="str">
        <f t="shared" si="1"/>
        <v>N A</v>
      </c>
      <c r="L15" s="9" t="str">
        <f t="shared" si="2"/>
        <v>N A</v>
      </c>
      <c r="M15" s="8" t="str">
        <f>IF(J15&lt;$F$12,FV(NOMINAL($F$15,12)/12,12,-'Child Future Planning Sheet'!L15,-'Child Future Planning Sheet'!K15,1), "N A")</f>
        <v>N A</v>
      </c>
      <c r="N15" s="47"/>
    </row>
    <row r="16" spans="3:20" ht="31" thickTop="1" thickBot="1" x14ac:dyDescent="0.4">
      <c r="C16" s="43"/>
      <c r="D16" s="16"/>
      <c r="E16" s="17"/>
      <c r="F16" s="18"/>
      <c r="G16" s="18"/>
      <c r="H16" s="6"/>
      <c r="I16" s="6"/>
      <c r="J16" s="7">
        <f t="shared" si="0"/>
        <v>4</v>
      </c>
      <c r="K16" s="8" t="str">
        <f t="shared" si="1"/>
        <v>N A</v>
      </c>
      <c r="L16" s="9" t="str">
        <f t="shared" si="2"/>
        <v>N A</v>
      </c>
      <c r="M16" s="8" t="str">
        <f>IF(J16&lt;$F$12,FV(NOMINAL($F$15,12)/12,12,-'Child Future Planning Sheet'!L16,-'Child Future Planning Sheet'!K16,1), "N A")</f>
        <v>N A</v>
      </c>
      <c r="N16" s="47"/>
      <c r="R16" s="2"/>
      <c r="T16" s="2"/>
    </row>
    <row r="17" spans="3:14" ht="31" thickTop="1" thickBot="1" x14ac:dyDescent="0.4">
      <c r="C17" s="43"/>
      <c r="D17" s="10" t="s">
        <v>22</v>
      </c>
      <c r="E17" s="11"/>
      <c r="F17" s="65">
        <v>0</v>
      </c>
      <c r="G17" s="66"/>
      <c r="H17" s="6"/>
      <c r="I17" s="6"/>
      <c r="J17" s="7">
        <f t="shared" si="0"/>
        <v>5</v>
      </c>
      <c r="K17" s="8" t="str">
        <f t="shared" si="1"/>
        <v>N A</v>
      </c>
      <c r="L17" s="9" t="str">
        <f t="shared" si="2"/>
        <v>N A</v>
      </c>
      <c r="M17" s="8" t="str">
        <f>IF(J17&lt;$F$12,FV(NOMINAL($F$15,12)/12,12,-'Child Future Planning Sheet'!L17,-'Child Future Planning Sheet'!K17,1), "N A")</f>
        <v>N A</v>
      </c>
      <c r="N17" s="47"/>
    </row>
    <row r="18" spans="3:14" ht="31" thickTop="1" thickBot="1" x14ac:dyDescent="0.4">
      <c r="C18" s="43"/>
      <c r="D18" s="5"/>
      <c r="E18" s="5"/>
      <c r="F18" s="5"/>
      <c r="G18" s="5"/>
      <c r="H18" s="6"/>
      <c r="I18" s="6"/>
      <c r="J18" s="7">
        <f t="shared" si="0"/>
        <v>6</v>
      </c>
      <c r="K18" s="8" t="str">
        <f t="shared" si="1"/>
        <v>N A</v>
      </c>
      <c r="L18" s="9" t="str">
        <f t="shared" si="2"/>
        <v>N A</v>
      </c>
      <c r="M18" s="8" t="str">
        <f>IF(J18&lt;$F$12,FV(NOMINAL($F$15,12)/12,12,-'Child Future Planning Sheet'!L18,-'Child Future Planning Sheet'!K18,1), "N A")</f>
        <v>N A</v>
      </c>
      <c r="N18" s="47"/>
    </row>
    <row r="19" spans="3:14" ht="31" thickTop="1" thickBot="1" x14ac:dyDescent="0.4">
      <c r="C19" s="43"/>
      <c r="D19" s="10" t="s">
        <v>2</v>
      </c>
      <c r="E19" s="11"/>
      <c r="F19" s="37" t="e">
        <f>-PMT(NOMINAL(F15,12)/12,(F12-F8)*12,-F17,F13,1)</f>
        <v>#NUM!</v>
      </c>
      <c r="G19" s="38"/>
      <c r="H19" s="6"/>
      <c r="I19" s="6"/>
      <c r="J19" s="7">
        <f t="shared" si="0"/>
        <v>7</v>
      </c>
      <c r="K19" s="8" t="str">
        <f t="shared" si="1"/>
        <v>N A</v>
      </c>
      <c r="L19" s="9" t="str">
        <f t="shared" si="2"/>
        <v>N A</v>
      </c>
      <c r="M19" s="8" t="str">
        <f>IF(J19&lt;$F$12,FV(NOMINAL($F$15,12)/12,12,-'Child Future Planning Sheet'!L19,-'Child Future Planning Sheet'!K19,1), "N A")</f>
        <v>N A</v>
      </c>
      <c r="N19" s="47"/>
    </row>
    <row r="20" spans="3:14" ht="31" thickTop="1" thickBot="1" x14ac:dyDescent="0.4">
      <c r="C20" s="43"/>
      <c r="D20" s="12"/>
      <c r="E20" s="13"/>
      <c r="F20" s="5"/>
      <c r="G20" s="5"/>
      <c r="H20" s="6"/>
      <c r="I20" s="6"/>
      <c r="J20" s="7">
        <f t="shared" si="0"/>
        <v>8</v>
      </c>
      <c r="K20" s="8" t="str">
        <f t="shared" si="1"/>
        <v>N A</v>
      </c>
      <c r="L20" s="9" t="str">
        <f t="shared" si="2"/>
        <v>N A</v>
      </c>
      <c r="M20" s="8" t="str">
        <f>IF(J20&lt;$F$12,FV(NOMINAL($F$15,12)/12,12,-'Child Future Planning Sheet'!L20,-'Child Future Planning Sheet'!K20,1), "N A")</f>
        <v>N A</v>
      </c>
      <c r="N20" s="47"/>
    </row>
    <row r="21" spans="3:14" ht="31" thickTop="1" thickBot="1" x14ac:dyDescent="0.4">
      <c r="C21" s="43"/>
      <c r="D21" s="10" t="s">
        <v>3</v>
      </c>
      <c r="E21" s="11"/>
      <c r="F21" s="37" t="e">
        <f>-PMT(F15,F12-F8,-F17,F13,1)</f>
        <v>#NUM!</v>
      </c>
      <c r="G21" s="38"/>
      <c r="H21" s="6"/>
      <c r="I21" s="6"/>
      <c r="J21" s="7">
        <f t="shared" si="0"/>
        <v>9</v>
      </c>
      <c r="K21" s="8" t="str">
        <f t="shared" si="1"/>
        <v>N A</v>
      </c>
      <c r="L21" s="9" t="str">
        <f t="shared" si="2"/>
        <v>N A</v>
      </c>
      <c r="M21" s="8" t="str">
        <f>IF(J21&lt;$F$12,FV(NOMINAL($F$15,12)/12,12,-'Child Future Planning Sheet'!L21,-'Child Future Planning Sheet'!K21,1), "N A")</f>
        <v>N A</v>
      </c>
      <c r="N21" s="47"/>
    </row>
    <row r="22" spans="3:14" ht="31" thickTop="1" thickBot="1" x14ac:dyDescent="0.4">
      <c r="C22" s="43"/>
      <c r="D22" s="5"/>
      <c r="E22" s="13"/>
      <c r="F22" s="5"/>
      <c r="G22" s="5"/>
      <c r="H22" s="6"/>
      <c r="I22" s="6"/>
      <c r="J22" s="7">
        <f t="shared" si="0"/>
        <v>10</v>
      </c>
      <c r="K22" s="8" t="str">
        <f t="shared" si="1"/>
        <v>N A</v>
      </c>
      <c r="L22" s="9" t="str">
        <f t="shared" si="2"/>
        <v>N A</v>
      </c>
      <c r="M22" s="8" t="str">
        <f>IF(J22&lt;$F$12,FV(NOMINAL($F$15,12)/12,12,-'Child Future Planning Sheet'!L22,-'Child Future Planning Sheet'!K22,1), "N A")</f>
        <v>N A</v>
      </c>
      <c r="N22" s="47"/>
    </row>
    <row r="23" spans="3:14" ht="31" thickTop="1" thickBot="1" x14ac:dyDescent="0.4">
      <c r="C23" s="43"/>
      <c r="D23" s="10" t="s">
        <v>4</v>
      </c>
      <c r="E23" s="11"/>
      <c r="F23" s="37">
        <f>-PV(F15,F12-F8,0,F13)</f>
        <v>0</v>
      </c>
      <c r="G23" s="38"/>
      <c r="H23" s="6"/>
      <c r="I23" s="6"/>
      <c r="J23" s="7">
        <f t="shared" si="0"/>
        <v>11</v>
      </c>
      <c r="K23" s="8" t="str">
        <f t="shared" si="1"/>
        <v>N A</v>
      </c>
      <c r="L23" s="9" t="str">
        <f t="shared" si="2"/>
        <v>N A</v>
      </c>
      <c r="M23" s="8" t="str">
        <f>IF(J23&lt;$F$12,FV(NOMINAL($F$15,12)/12,12,-'Child Future Planning Sheet'!L23,-'Child Future Planning Sheet'!K23,1), "N A")</f>
        <v>N A</v>
      </c>
      <c r="N23" s="47"/>
    </row>
    <row r="24" spans="3:14" ht="31" thickTop="1" thickBot="1" x14ac:dyDescent="0.4">
      <c r="C24" s="43"/>
      <c r="D24" s="6"/>
      <c r="E24" s="6"/>
      <c r="F24" s="6"/>
      <c r="G24" s="6"/>
      <c r="H24" s="6"/>
      <c r="I24" s="6"/>
      <c r="J24" s="7">
        <f t="shared" si="0"/>
        <v>12</v>
      </c>
      <c r="K24" s="8" t="str">
        <f t="shared" si="1"/>
        <v>N A</v>
      </c>
      <c r="L24" s="9" t="str">
        <f t="shared" si="2"/>
        <v>N A</v>
      </c>
      <c r="M24" s="8" t="str">
        <f>IF(J24&lt;$F$12,FV(NOMINAL($F$15,12)/12,12,-'Child Future Planning Sheet'!L24,-'Child Future Planning Sheet'!K24,1), "N A")</f>
        <v>N A</v>
      </c>
      <c r="N24" s="47"/>
    </row>
    <row r="25" spans="3:14" ht="31" thickTop="1" thickBot="1" x14ac:dyDescent="0.4">
      <c r="C25" s="43"/>
      <c r="D25" s="6"/>
      <c r="E25" s="6"/>
      <c r="F25" s="6"/>
      <c r="G25" s="6"/>
      <c r="H25" s="6"/>
      <c r="I25" s="6"/>
      <c r="J25" s="7">
        <f t="shared" si="0"/>
        <v>13</v>
      </c>
      <c r="K25" s="8" t="str">
        <f t="shared" si="1"/>
        <v>N A</v>
      </c>
      <c r="L25" s="9" t="str">
        <f t="shared" si="2"/>
        <v>N A</v>
      </c>
      <c r="M25" s="8" t="str">
        <f>IF(J25&lt;$F$12,FV(NOMINAL($F$15,12)/12,12,-'Child Future Planning Sheet'!L25,-'Child Future Planning Sheet'!K25,1), "N A")</f>
        <v>N A</v>
      </c>
      <c r="N25" s="47"/>
    </row>
    <row r="26" spans="3:14" ht="31" thickTop="1" thickBot="1" x14ac:dyDescent="0.4">
      <c r="C26" s="43"/>
      <c r="D26" s="6"/>
      <c r="E26" s="6"/>
      <c r="F26" s="6"/>
      <c r="G26" s="6"/>
      <c r="H26" s="6"/>
      <c r="I26" s="6"/>
      <c r="J26" s="7">
        <f t="shared" si="0"/>
        <v>14</v>
      </c>
      <c r="K26" s="8" t="str">
        <f t="shared" si="1"/>
        <v>N A</v>
      </c>
      <c r="L26" s="9" t="str">
        <f t="shared" si="2"/>
        <v>N A</v>
      </c>
      <c r="M26" s="8" t="str">
        <f>IF(J26&lt;$F$12,FV(NOMINAL($F$15,12)/12,12,-'Child Future Planning Sheet'!L26,-'Child Future Planning Sheet'!K26,1), "N A")</f>
        <v>N A</v>
      </c>
      <c r="N26" s="47"/>
    </row>
    <row r="27" spans="3:14" ht="31" thickTop="1" thickBot="1" x14ac:dyDescent="0.4">
      <c r="C27" s="43"/>
      <c r="D27" s="6"/>
      <c r="E27" s="6"/>
      <c r="F27" s="6"/>
      <c r="G27" s="6"/>
      <c r="H27" s="6"/>
      <c r="I27" s="6"/>
      <c r="J27" s="7">
        <f t="shared" si="0"/>
        <v>15</v>
      </c>
      <c r="K27" s="8" t="str">
        <f t="shared" si="1"/>
        <v>N A</v>
      </c>
      <c r="L27" s="9" t="str">
        <f t="shared" si="2"/>
        <v>N A</v>
      </c>
      <c r="M27" s="8" t="str">
        <f>IF(J27&lt;$F$12,FV(NOMINAL($F$15,12)/12,12,-'Child Future Planning Sheet'!L27,-'Child Future Planning Sheet'!K27,1), "N A")</f>
        <v>N A</v>
      </c>
      <c r="N27" s="47"/>
    </row>
    <row r="28" spans="3:14" ht="31" thickTop="1" thickBot="1" x14ac:dyDescent="0.4">
      <c r="C28" s="43"/>
      <c r="D28" s="6"/>
      <c r="E28" s="6"/>
      <c r="F28" s="6"/>
      <c r="G28" s="6"/>
      <c r="H28" s="6"/>
      <c r="I28" s="6"/>
      <c r="J28" s="7">
        <f t="shared" si="0"/>
        <v>16</v>
      </c>
      <c r="K28" s="8" t="str">
        <f t="shared" si="1"/>
        <v>N A</v>
      </c>
      <c r="L28" s="9" t="str">
        <f t="shared" si="2"/>
        <v>N A</v>
      </c>
      <c r="M28" s="8" t="str">
        <f>IF(J28&lt;$F$12,FV(NOMINAL($F$15,12)/12,12,-'Child Future Planning Sheet'!L28,-'Child Future Planning Sheet'!K28,1), "N A")</f>
        <v>N A</v>
      </c>
      <c r="N28" s="47"/>
    </row>
    <row r="29" spans="3:14" ht="31" thickTop="1" thickBot="1" x14ac:dyDescent="0.4">
      <c r="C29" s="43"/>
      <c r="D29" s="6"/>
      <c r="E29" s="6"/>
      <c r="F29" s="6"/>
      <c r="G29" s="6"/>
      <c r="H29" s="6"/>
      <c r="I29" s="6"/>
      <c r="J29" s="7">
        <f t="shared" si="0"/>
        <v>17</v>
      </c>
      <c r="K29" s="8" t="str">
        <f t="shared" si="1"/>
        <v>N A</v>
      </c>
      <c r="L29" s="9" t="str">
        <f t="shared" si="2"/>
        <v>N A</v>
      </c>
      <c r="M29" s="8" t="str">
        <f>IF(J29&lt;$F$12,FV(NOMINAL($F$15,12)/12,12,-'Child Future Planning Sheet'!L29,-'Child Future Planning Sheet'!K29,1), "N A")</f>
        <v>N A</v>
      </c>
      <c r="N29" s="47"/>
    </row>
    <row r="30" spans="3:14" ht="31" thickTop="1" thickBot="1" x14ac:dyDescent="0.4">
      <c r="C30" s="43"/>
      <c r="D30" s="52" t="s">
        <v>18</v>
      </c>
      <c r="E30" s="53"/>
      <c r="F30" s="53"/>
      <c r="G30" s="53"/>
      <c r="H30" s="54"/>
      <c r="I30" s="6"/>
      <c r="J30" s="7">
        <f t="shared" si="0"/>
        <v>18</v>
      </c>
      <c r="K30" s="8" t="str">
        <f t="shared" si="1"/>
        <v>N A</v>
      </c>
      <c r="L30" s="9" t="str">
        <f t="shared" si="2"/>
        <v>N A</v>
      </c>
      <c r="M30" s="8" t="str">
        <f>IF(J30&lt;$F$12,FV(NOMINAL($F$15,12)/12,12,-'Child Future Planning Sheet'!L30,-'Child Future Planning Sheet'!K30,1), "N A")</f>
        <v>N A</v>
      </c>
      <c r="N30" s="47"/>
    </row>
    <row r="31" spans="3:14" ht="31" thickTop="1" thickBot="1" x14ac:dyDescent="0.4">
      <c r="C31" s="43"/>
      <c r="D31" s="14" t="s">
        <v>15</v>
      </c>
      <c r="E31" s="48" t="s">
        <v>24</v>
      </c>
      <c r="F31" s="49"/>
      <c r="G31" s="49"/>
      <c r="H31" s="49"/>
      <c r="I31" s="6"/>
      <c r="J31" s="7">
        <f t="shared" si="0"/>
        <v>19</v>
      </c>
      <c r="K31" s="8" t="str">
        <f t="shared" si="1"/>
        <v>N A</v>
      </c>
      <c r="L31" s="9" t="str">
        <f t="shared" si="2"/>
        <v>N A</v>
      </c>
      <c r="M31" s="8" t="str">
        <f>IF(J31&lt;$F$12,FV(NOMINAL($F$15,12)/12,12,-'Child Future Planning Sheet'!L31,-'Child Future Planning Sheet'!K31,1), "N A")</f>
        <v>N A</v>
      </c>
      <c r="N31" s="47"/>
    </row>
    <row r="32" spans="3:14" ht="31" thickTop="1" thickBot="1" x14ac:dyDescent="0.4">
      <c r="C32" s="43"/>
      <c r="D32" s="14" t="s">
        <v>16</v>
      </c>
      <c r="E32" s="50" t="s">
        <v>13</v>
      </c>
      <c r="F32" s="51"/>
      <c r="G32" s="51"/>
      <c r="H32" s="51"/>
      <c r="I32" s="6"/>
      <c r="J32" s="7">
        <f t="shared" si="0"/>
        <v>20</v>
      </c>
      <c r="K32" s="8" t="str">
        <f t="shared" si="1"/>
        <v>N A</v>
      </c>
      <c r="L32" s="9" t="str">
        <f t="shared" si="2"/>
        <v>N A</v>
      </c>
      <c r="M32" s="8" t="str">
        <f>IF(J32&lt;$F$12,FV(NOMINAL($F$15,12)/12,12,-'Child Future Planning Sheet'!L32,-'Child Future Planning Sheet'!K32,1), "N A")</f>
        <v>N A</v>
      </c>
      <c r="N32" s="47"/>
    </row>
    <row r="33" spans="3:14" ht="31" thickTop="1" thickBot="1" x14ac:dyDescent="0.4">
      <c r="C33" s="43"/>
      <c r="D33" s="15" t="s">
        <v>17</v>
      </c>
      <c r="E33" s="61" t="s">
        <v>14</v>
      </c>
      <c r="F33" s="62"/>
      <c r="G33" s="62"/>
      <c r="H33" s="50"/>
      <c r="I33" s="6"/>
      <c r="J33" s="7">
        <f t="shared" si="0"/>
        <v>21</v>
      </c>
      <c r="K33" s="8" t="str">
        <f t="shared" ref="K33:K34" si="3">IF(J33&lt;$F$12,M32, "N A")</f>
        <v>N A</v>
      </c>
      <c r="L33" s="9" t="str">
        <f t="shared" ref="L33:L34" si="4">IF(J33&lt;$F$12,L32+L32*$M$9, "N A")</f>
        <v>N A</v>
      </c>
      <c r="M33" s="8" t="str">
        <f>IF(J33&lt;$F$12,FV(NOMINAL($F$15,12)/12,12,-'Child Future Planning Sheet'!L33,-'Child Future Planning Sheet'!K33,1), "N A")</f>
        <v>N A</v>
      </c>
      <c r="N33" s="47"/>
    </row>
    <row r="34" spans="3:14" ht="31" thickTop="1" thickBot="1" x14ac:dyDescent="0.4">
      <c r="C34" s="43"/>
      <c r="D34" s="6"/>
      <c r="E34" s="6"/>
      <c r="F34" s="6"/>
      <c r="G34" s="6"/>
      <c r="H34" s="6"/>
      <c r="I34" s="6"/>
      <c r="J34" s="7">
        <f t="shared" si="0"/>
        <v>22</v>
      </c>
      <c r="K34" s="8" t="str">
        <f t="shared" si="3"/>
        <v>N A</v>
      </c>
      <c r="L34" s="9" t="str">
        <f t="shared" si="4"/>
        <v>N A</v>
      </c>
      <c r="M34" s="8" t="str">
        <f>IF(J34&lt;$F$12,FV(NOMINAL($F$15,12)/12,12,-'Child Future Planning Sheet'!L34,-'Child Future Planning Sheet'!K34,1), "N A")</f>
        <v>N A</v>
      </c>
      <c r="N34" s="47"/>
    </row>
    <row r="35" spans="3:14" ht="13" customHeight="1" thickTop="1" thickBot="1" x14ac:dyDescent="0.4"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6"/>
    </row>
    <row r="36" spans="3:14" ht="30" thickTop="1" x14ac:dyDescent="0.35"/>
  </sheetData>
  <sheetProtection algorithmName="SHA-512" hashValue="bXVNXwnkKAzIkrQ78hKUB1pobj8p4uiDv3rDp7LVkSe+MvK7eSfXe/383ll8sAwQrV/3oQePTEVA9oD7AJBWew==" saltValue="1eUwNw/BXbHhpV23L9Kn6w==" spinCount="100000" sheet="1" objects="1" scenarios="1"/>
  <mergeCells count="20">
    <mergeCell ref="F9:G9"/>
    <mergeCell ref="F11:G11"/>
    <mergeCell ref="F17:G17"/>
    <mergeCell ref="F19:G19"/>
    <mergeCell ref="F21:G21"/>
    <mergeCell ref="F23:G23"/>
    <mergeCell ref="J8:L8"/>
    <mergeCell ref="J9:L9"/>
    <mergeCell ref="C5:N5"/>
    <mergeCell ref="C8:C35"/>
    <mergeCell ref="D35:N35"/>
    <mergeCell ref="N8:N34"/>
    <mergeCell ref="E31:H31"/>
    <mergeCell ref="E32:H32"/>
    <mergeCell ref="D30:H30"/>
    <mergeCell ref="F15:G15"/>
    <mergeCell ref="F13:G13"/>
    <mergeCell ref="F6:J6"/>
    <mergeCell ref="K6:L6"/>
    <mergeCell ref="E33:H33"/>
  </mergeCells>
  <hyperlinks>
    <hyperlink ref="E32" r:id="rId1" xr:uid="{2E667E10-7EF2-E246-80DA-70299FEF370C}"/>
    <hyperlink ref="E31" r:id="rId2" xr:uid="{34F0DA83-FD94-874E-B6E4-C2BCF90DED67}"/>
    <hyperlink ref="E33" r:id="rId3" xr:uid="{FA54B5BE-80B2-7747-BB94-969E786FE2F9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Child Future Planning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Raise Basha Naik</dc:creator>
  <cp:lastModifiedBy>Raise Basha Naik</cp:lastModifiedBy>
  <dcterms:created xsi:type="dcterms:W3CDTF">2021-05-18T04:38:08Z</dcterms:created>
  <dcterms:modified xsi:type="dcterms:W3CDTF">2021-05-22T06:51:44Z</dcterms:modified>
</cp:coreProperties>
</file>