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ebashanaik/Desktop/"/>
    </mc:Choice>
  </mc:AlternateContent>
  <xr:revisionPtr revIDLastSave="0" documentId="8_{9BF57550-4E68-F846-8B7C-D34A006CBBC3}" xr6:coauthVersionLast="47" xr6:coauthVersionMax="47" xr10:uidLastSave="{00000000-0000-0000-0000-000000000000}"/>
  <bookViews>
    <workbookView xWindow="100" yWindow="620" windowWidth="28700" windowHeight="15580" xr2:uid="{5689FB5D-7B0A-D44B-A799-CF4E054657C6}"/>
  </bookViews>
  <sheets>
    <sheet name="EMI" sheetId="2" r:id="rId1"/>
    <sheet name="Incremental" sheetId="3" r:id="rId2"/>
    <sheet name="Bonus" sheetId="4" r:id="rId3"/>
    <sheet name="Additional EMI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4" l="1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X15" i="4"/>
  <c r="W18" i="5"/>
  <c r="W19" i="5"/>
  <c r="W20" i="5"/>
  <c r="W21" i="5"/>
  <c r="W22" i="5"/>
  <c r="W23" i="5"/>
  <c r="W24" i="5"/>
  <c r="W25" i="5"/>
  <c r="W26" i="5"/>
  <c r="W27" i="5"/>
  <c r="W29" i="5"/>
  <c r="W30" i="5"/>
  <c r="W31" i="5"/>
  <c r="W32" i="5"/>
  <c r="W33" i="5"/>
  <c r="W34" i="5"/>
  <c r="W35" i="5"/>
  <c r="W36" i="5"/>
  <c r="W37" i="5"/>
  <c r="W38" i="5"/>
  <c r="W39" i="5"/>
  <c r="W41" i="5"/>
  <c r="W42" i="5"/>
  <c r="W43" i="5"/>
  <c r="W44" i="5"/>
  <c r="W45" i="5"/>
  <c r="W46" i="5"/>
  <c r="W47" i="5"/>
  <c r="W48" i="5"/>
  <c r="W49" i="5"/>
  <c r="W50" i="5"/>
  <c r="W51" i="5"/>
  <c r="W53" i="5"/>
  <c r="W54" i="5"/>
  <c r="W55" i="5"/>
  <c r="W56" i="5"/>
  <c r="W57" i="5"/>
  <c r="W58" i="5"/>
  <c r="W59" i="5"/>
  <c r="W60" i="5"/>
  <c r="W61" i="5"/>
  <c r="W62" i="5"/>
  <c r="W63" i="5"/>
  <c r="W65" i="5"/>
  <c r="W66" i="5"/>
  <c r="W67" i="5"/>
  <c r="W68" i="5"/>
  <c r="W69" i="5"/>
  <c r="W70" i="5"/>
  <c r="W71" i="5"/>
  <c r="W72" i="5"/>
  <c r="W73" i="5"/>
  <c r="W74" i="5"/>
  <c r="W75" i="5"/>
  <c r="W77" i="5"/>
  <c r="W78" i="5"/>
  <c r="W79" i="5"/>
  <c r="W80" i="5"/>
  <c r="W81" i="5"/>
  <c r="W82" i="5"/>
  <c r="W83" i="5"/>
  <c r="W84" i="5"/>
  <c r="W85" i="5"/>
  <c r="W86" i="5"/>
  <c r="W87" i="5"/>
  <c r="W89" i="5"/>
  <c r="W90" i="5"/>
  <c r="W91" i="5"/>
  <c r="W92" i="5"/>
  <c r="W93" i="5"/>
  <c r="W94" i="5"/>
  <c r="W95" i="5"/>
  <c r="W96" i="5"/>
  <c r="W97" i="5"/>
  <c r="W98" i="5"/>
  <c r="W99" i="5"/>
  <c r="W101" i="5"/>
  <c r="W102" i="5"/>
  <c r="W103" i="5"/>
  <c r="W104" i="5"/>
  <c r="W105" i="5"/>
  <c r="W106" i="5"/>
  <c r="W107" i="5"/>
  <c r="W108" i="5"/>
  <c r="W109" i="5"/>
  <c r="W110" i="5"/>
  <c r="W111" i="5"/>
  <c r="W113" i="5"/>
  <c r="W114" i="5"/>
  <c r="W115" i="5"/>
  <c r="W116" i="5"/>
  <c r="W117" i="5"/>
  <c r="W118" i="5"/>
  <c r="W119" i="5"/>
  <c r="W120" i="5"/>
  <c r="W121" i="5"/>
  <c r="W122" i="5"/>
  <c r="W123" i="5"/>
  <c r="W125" i="5"/>
  <c r="W126" i="5"/>
  <c r="W127" i="5"/>
  <c r="W128" i="5"/>
  <c r="W129" i="5"/>
  <c r="W130" i="5"/>
  <c r="W131" i="5"/>
  <c r="W132" i="5"/>
  <c r="W133" i="5"/>
  <c r="W134" i="5"/>
  <c r="W135" i="5"/>
  <c r="W137" i="5"/>
  <c r="W138" i="5"/>
  <c r="W139" i="5"/>
  <c r="W140" i="5"/>
  <c r="W141" i="5"/>
  <c r="W142" i="5"/>
  <c r="W143" i="5"/>
  <c r="W144" i="5"/>
  <c r="W145" i="5"/>
  <c r="W146" i="5"/>
  <c r="W147" i="5"/>
  <c r="W149" i="5"/>
  <c r="W150" i="5"/>
  <c r="W151" i="5"/>
  <c r="W152" i="5"/>
  <c r="W153" i="5"/>
  <c r="W154" i="5"/>
  <c r="W155" i="5"/>
  <c r="W156" i="5"/>
  <c r="W157" i="5"/>
  <c r="W158" i="5"/>
  <c r="W159" i="5"/>
  <c r="W161" i="5"/>
  <c r="W162" i="5"/>
  <c r="W163" i="5"/>
  <c r="W164" i="5"/>
  <c r="W165" i="5"/>
  <c r="W166" i="5"/>
  <c r="W167" i="5"/>
  <c r="W168" i="5"/>
  <c r="W169" i="5"/>
  <c r="W170" i="5"/>
  <c r="W171" i="5"/>
  <c r="W173" i="5"/>
  <c r="W174" i="5"/>
  <c r="W175" i="5"/>
  <c r="W176" i="5"/>
  <c r="W177" i="5"/>
  <c r="W178" i="5"/>
  <c r="W179" i="5"/>
  <c r="W180" i="5"/>
  <c r="W181" i="5"/>
  <c r="W182" i="5"/>
  <c r="W183" i="5"/>
  <c r="W185" i="5"/>
  <c r="W186" i="5"/>
  <c r="W187" i="5"/>
  <c r="W188" i="5"/>
  <c r="W189" i="5"/>
  <c r="W190" i="5"/>
  <c r="W191" i="5"/>
  <c r="W192" i="5"/>
  <c r="W193" i="5"/>
  <c r="W194" i="5"/>
  <c r="W195" i="5"/>
  <c r="W197" i="5"/>
  <c r="W198" i="5"/>
  <c r="W199" i="5"/>
  <c r="W200" i="5"/>
  <c r="W201" i="5"/>
  <c r="W202" i="5"/>
  <c r="W203" i="5"/>
  <c r="W204" i="5"/>
  <c r="W205" i="5"/>
  <c r="W206" i="5"/>
  <c r="W207" i="5"/>
  <c r="W209" i="5"/>
  <c r="W210" i="5"/>
  <c r="W211" i="5"/>
  <c r="W212" i="5"/>
  <c r="W213" i="5"/>
  <c r="W214" i="5"/>
  <c r="W215" i="5"/>
  <c r="W216" i="5"/>
  <c r="W217" i="5"/>
  <c r="W218" i="5"/>
  <c r="W219" i="5"/>
  <c r="W221" i="5"/>
  <c r="W222" i="5"/>
  <c r="W223" i="5"/>
  <c r="W224" i="5"/>
  <c r="W225" i="5"/>
  <c r="W226" i="5"/>
  <c r="W227" i="5"/>
  <c r="W228" i="5"/>
  <c r="W229" i="5"/>
  <c r="W230" i="5"/>
  <c r="W231" i="5"/>
  <c r="W233" i="5"/>
  <c r="W234" i="5"/>
  <c r="W235" i="5"/>
  <c r="W236" i="5"/>
  <c r="W237" i="5"/>
  <c r="W238" i="5"/>
  <c r="W239" i="5"/>
  <c r="W240" i="5"/>
  <c r="W241" i="5"/>
  <c r="W242" i="5"/>
  <c r="W243" i="5"/>
  <c r="W245" i="5"/>
  <c r="W246" i="5"/>
  <c r="W247" i="5"/>
  <c r="W248" i="5"/>
  <c r="W249" i="5"/>
  <c r="W250" i="5"/>
  <c r="W251" i="5"/>
  <c r="W252" i="5"/>
  <c r="W253" i="5"/>
  <c r="W254" i="5"/>
  <c r="W255" i="5"/>
  <c r="W257" i="5"/>
  <c r="W258" i="5"/>
  <c r="W259" i="5"/>
  <c r="W260" i="5"/>
  <c r="W261" i="5"/>
  <c r="W262" i="5"/>
  <c r="W263" i="5"/>
  <c r="W264" i="5"/>
  <c r="W265" i="5"/>
  <c r="W266" i="5"/>
  <c r="W267" i="5"/>
  <c r="W269" i="5"/>
  <c r="W270" i="5"/>
  <c r="W271" i="5"/>
  <c r="W272" i="5"/>
  <c r="W273" i="5"/>
  <c r="W274" i="5"/>
  <c r="W275" i="5"/>
  <c r="W276" i="5"/>
  <c r="W277" i="5"/>
  <c r="W278" i="5"/>
  <c r="W279" i="5"/>
  <c r="W281" i="5"/>
  <c r="W282" i="5"/>
  <c r="W283" i="5"/>
  <c r="W284" i="5"/>
  <c r="W285" i="5"/>
  <c r="W286" i="5"/>
  <c r="W287" i="5"/>
  <c r="W288" i="5"/>
  <c r="W289" i="5"/>
  <c r="W290" i="5"/>
  <c r="W291" i="5"/>
  <c r="W293" i="5"/>
  <c r="W294" i="5"/>
  <c r="W295" i="5"/>
  <c r="W296" i="5"/>
  <c r="W297" i="5"/>
  <c r="W298" i="5"/>
  <c r="W299" i="5"/>
  <c r="W300" i="5"/>
  <c r="W301" i="5"/>
  <c r="W302" i="5"/>
  <c r="W303" i="5"/>
  <c r="W305" i="5"/>
  <c r="W306" i="5"/>
  <c r="W307" i="5"/>
  <c r="W308" i="5"/>
  <c r="W309" i="5"/>
  <c r="W310" i="5"/>
  <c r="W311" i="5"/>
  <c r="W312" i="5"/>
  <c r="W313" i="5"/>
  <c r="W314" i="5"/>
  <c r="W315" i="5"/>
  <c r="W317" i="5"/>
  <c r="W318" i="5"/>
  <c r="W319" i="5"/>
  <c r="W320" i="5"/>
  <c r="W321" i="5"/>
  <c r="W322" i="5"/>
  <c r="W323" i="5"/>
  <c r="W324" i="5"/>
  <c r="W325" i="5"/>
  <c r="W326" i="5"/>
  <c r="W327" i="5"/>
  <c r="W329" i="5"/>
  <c r="W330" i="5"/>
  <c r="W331" i="5"/>
  <c r="W332" i="5"/>
  <c r="W333" i="5"/>
  <c r="W334" i="5"/>
  <c r="W335" i="5"/>
  <c r="W336" i="5"/>
  <c r="W337" i="5"/>
  <c r="W338" i="5"/>
  <c r="W339" i="5"/>
  <c r="W341" i="5"/>
  <c r="W342" i="5"/>
  <c r="W343" i="5"/>
  <c r="W344" i="5"/>
  <c r="W345" i="5"/>
  <c r="W346" i="5"/>
  <c r="W347" i="5"/>
  <c r="W348" i="5"/>
  <c r="W349" i="5"/>
  <c r="W350" i="5"/>
  <c r="W351" i="5"/>
  <c r="W353" i="5"/>
  <c r="W354" i="5"/>
  <c r="W355" i="5"/>
  <c r="W356" i="5"/>
  <c r="W357" i="5"/>
  <c r="W358" i="5"/>
  <c r="W359" i="5"/>
  <c r="W360" i="5"/>
  <c r="W361" i="5"/>
  <c r="W362" i="5"/>
  <c r="W363" i="5"/>
  <c r="W365" i="5"/>
  <c r="W366" i="5"/>
  <c r="W367" i="5"/>
  <c r="W368" i="5"/>
  <c r="W369" i="5"/>
  <c r="W370" i="5"/>
  <c r="W371" i="5"/>
  <c r="W372" i="5"/>
  <c r="W373" i="5"/>
  <c r="W374" i="5"/>
  <c r="W375" i="5"/>
  <c r="W377" i="5"/>
  <c r="W378" i="5"/>
  <c r="W379" i="5"/>
  <c r="W380" i="5"/>
  <c r="W381" i="5"/>
  <c r="W382" i="5"/>
  <c r="W383" i="5"/>
  <c r="W384" i="5"/>
  <c r="W385" i="5"/>
  <c r="W386" i="5"/>
  <c r="W387" i="5"/>
  <c r="W389" i="5"/>
  <c r="W390" i="5"/>
  <c r="W391" i="5"/>
  <c r="W392" i="5"/>
  <c r="W393" i="5"/>
  <c r="W394" i="5"/>
  <c r="W395" i="5"/>
  <c r="W396" i="5"/>
  <c r="W397" i="5"/>
  <c r="W398" i="5"/>
  <c r="W399" i="5"/>
  <c r="W401" i="5"/>
  <c r="W402" i="5"/>
  <c r="W403" i="5"/>
  <c r="W404" i="5"/>
  <c r="W405" i="5"/>
  <c r="W406" i="5"/>
  <c r="W407" i="5"/>
  <c r="W408" i="5"/>
  <c r="W409" i="5"/>
  <c r="W410" i="5"/>
  <c r="W411" i="5"/>
  <c r="W413" i="5"/>
  <c r="W414" i="5"/>
  <c r="W415" i="5"/>
  <c r="W416" i="5"/>
  <c r="W417" i="5"/>
  <c r="W418" i="5"/>
  <c r="W419" i="5"/>
  <c r="W420" i="5"/>
  <c r="W421" i="5"/>
  <c r="W422" i="5"/>
  <c r="W423" i="5"/>
  <c r="W425" i="5"/>
  <c r="W426" i="5"/>
  <c r="W427" i="5"/>
  <c r="W428" i="5"/>
  <c r="W429" i="5"/>
  <c r="W430" i="5"/>
  <c r="W431" i="5"/>
  <c r="W432" i="5"/>
  <c r="W433" i="5"/>
  <c r="W434" i="5"/>
  <c r="W435" i="5"/>
  <c r="W437" i="5"/>
  <c r="W438" i="5"/>
  <c r="W439" i="5"/>
  <c r="W440" i="5"/>
  <c r="W441" i="5"/>
  <c r="W442" i="5"/>
  <c r="W443" i="5"/>
  <c r="W444" i="5"/>
  <c r="W445" i="5"/>
  <c r="W446" i="5"/>
  <c r="W447" i="5"/>
  <c r="W449" i="5"/>
  <c r="W450" i="5"/>
  <c r="W451" i="5"/>
  <c r="W452" i="5"/>
  <c r="W453" i="5"/>
  <c r="W454" i="5"/>
  <c r="W455" i="5"/>
  <c r="W456" i="5"/>
  <c r="W457" i="5"/>
  <c r="W458" i="5"/>
  <c r="W459" i="5"/>
  <c r="W461" i="5"/>
  <c r="W462" i="5"/>
  <c r="W463" i="5"/>
  <c r="W464" i="5"/>
  <c r="W465" i="5"/>
  <c r="W466" i="5"/>
  <c r="W467" i="5"/>
  <c r="W468" i="5"/>
  <c r="W469" i="5"/>
  <c r="W470" i="5"/>
  <c r="W471" i="5"/>
  <c r="W473" i="5"/>
  <c r="W474" i="5"/>
  <c r="W475" i="5"/>
  <c r="W476" i="5"/>
  <c r="W477" i="5"/>
  <c r="W478" i="5"/>
  <c r="W479" i="5"/>
  <c r="W480" i="5"/>
  <c r="W481" i="5"/>
  <c r="W482" i="5"/>
  <c r="W483" i="5"/>
  <c r="W485" i="5"/>
  <c r="W486" i="5"/>
  <c r="W487" i="5"/>
  <c r="W488" i="5"/>
  <c r="W489" i="5"/>
  <c r="W490" i="5"/>
  <c r="W491" i="5"/>
  <c r="W492" i="5"/>
  <c r="W493" i="5"/>
  <c r="W494" i="5"/>
  <c r="W495" i="5"/>
  <c r="W497" i="5"/>
  <c r="W498" i="5"/>
  <c r="W499" i="5"/>
  <c r="W500" i="5"/>
  <c r="W501" i="5"/>
  <c r="W502" i="5"/>
  <c r="W503" i="5"/>
  <c r="W504" i="5"/>
  <c r="W505" i="5"/>
  <c r="W506" i="5"/>
  <c r="W507" i="5"/>
  <c r="W509" i="5"/>
  <c r="W510" i="5"/>
  <c r="W511" i="5"/>
  <c r="W512" i="5"/>
  <c r="W513" i="5"/>
  <c r="W514" i="5"/>
  <c r="W515" i="5"/>
  <c r="X16" i="5"/>
  <c r="F11" i="5"/>
  <c r="F10" i="5"/>
  <c r="F9" i="5"/>
  <c r="F10" i="4"/>
  <c r="F9" i="4"/>
  <c r="F8" i="4"/>
  <c r="F10" i="3"/>
  <c r="F9" i="3"/>
  <c r="F8" i="3"/>
  <c r="U15" i="3"/>
  <c r="W16" i="4"/>
  <c r="W15" i="4"/>
  <c r="U15" i="4"/>
  <c r="W17" i="5"/>
  <c r="W16" i="5"/>
  <c r="Y16" i="5"/>
  <c r="U16" i="5"/>
  <c r="Y15" i="4"/>
  <c r="F16" i="5"/>
  <c r="J16" i="5"/>
  <c r="F12" i="5"/>
  <c r="F13" i="5"/>
  <c r="F15" i="4"/>
  <c r="J15" i="4"/>
  <c r="F11" i="4"/>
  <c r="F11" i="3"/>
  <c r="F12" i="2"/>
  <c r="H16" i="2"/>
  <c r="F15" i="3"/>
  <c r="J15" i="3"/>
  <c r="F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G16" i="5"/>
  <c r="J9" i="5"/>
  <c r="I16" i="5"/>
  <c r="F14" i="5"/>
  <c r="F12" i="4"/>
  <c r="J8" i="4"/>
  <c r="F12" i="3"/>
  <c r="F13" i="2"/>
  <c r="G16" i="2"/>
  <c r="I16" i="2"/>
  <c r="H18" i="2"/>
  <c r="K16" i="5"/>
  <c r="L16" i="5"/>
  <c r="E17" i="5"/>
  <c r="J16" i="2"/>
  <c r="F17" i="2"/>
  <c r="I15" i="3"/>
  <c r="J8" i="3"/>
  <c r="G15" i="3"/>
  <c r="G15" i="4"/>
  <c r="I15" i="4"/>
  <c r="K15" i="4"/>
  <c r="L15" i="4"/>
  <c r="I18" i="2"/>
  <c r="I19" i="2"/>
  <c r="I17" i="2"/>
  <c r="G17" i="2"/>
  <c r="G18" i="2"/>
  <c r="H17" i="2"/>
  <c r="K15" i="3"/>
  <c r="H15" i="3"/>
  <c r="W15" i="3"/>
  <c r="U17" i="5"/>
  <c r="F17" i="5"/>
  <c r="J17" i="5"/>
  <c r="G17" i="5"/>
  <c r="I17" i="5"/>
  <c r="F16" i="4"/>
  <c r="E16" i="4"/>
  <c r="I20" i="2"/>
  <c r="G19" i="2"/>
  <c r="H19" i="2"/>
  <c r="X15" i="3"/>
  <c r="Y15" i="3"/>
  <c r="J16" i="4"/>
  <c r="L15" i="3"/>
  <c r="E16" i="3"/>
  <c r="G16" i="4"/>
  <c r="I16" i="4"/>
  <c r="U16" i="4"/>
  <c r="V16" i="4"/>
  <c r="V17" i="5"/>
  <c r="K17" i="5"/>
  <c r="H20" i="2"/>
  <c r="I21" i="2"/>
  <c r="G20" i="2"/>
  <c r="G21" i="2"/>
  <c r="H21" i="2"/>
  <c r="X16" i="4"/>
  <c r="Y16" i="4"/>
  <c r="X17" i="5"/>
  <c r="Y17" i="5"/>
  <c r="K16" i="4"/>
  <c r="L16" i="4"/>
  <c r="E17" i="4"/>
  <c r="F16" i="3"/>
  <c r="J16" i="3"/>
  <c r="U16" i="3"/>
  <c r="V16" i="3"/>
  <c r="G16" i="3"/>
  <c r="I16" i="3"/>
  <c r="L17" i="5"/>
  <c r="F18" i="5"/>
  <c r="G22" i="2"/>
  <c r="H22" i="2"/>
  <c r="I22" i="2"/>
  <c r="F17" i="4"/>
  <c r="J17" i="4"/>
  <c r="G17" i="4"/>
  <c r="I17" i="4"/>
  <c r="U17" i="4"/>
  <c r="H16" i="3"/>
  <c r="E18" i="5"/>
  <c r="J18" i="5"/>
  <c r="I23" i="2"/>
  <c r="H23" i="2"/>
  <c r="G23" i="2"/>
  <c r="V17" i="4"/>
  <c r="X17" i="4"/>
  <c r="W16" i="3"/>
  <c r="X16" i="3"/>
  <c r="K16" i="3"/>
  <c r="L16" i="3"/>
  <c r="F17" i="3"/>
  <c r="G18" i="5"/>
  <c r="I18" i="5"/>
  <c r="K18" i="5"/>
  <c r="U18" i="5"/>
  <c r="V18" i="5"/>
  <c r="X18" i="5"/>
  <c r="Y18" i="5"/>
  <c r="K17" i="4"/>
  <c r="L17" i="4"/>
  <c r="F18" i="4"/>
  <c r="H24" i="2"/>
  <c r="I24" i="2"/>
  <c r="G24" i="2"/>
  <c r="Y17" i="4"/>
  <c r="Y16" i="3"/>
  <c r="L18" i="5"/>
  <c r="F19" i="5"/>
  <c r="E18" i="4"/>
  <c r="J18" i="4"/>
  <c r="I25" i="2"/>
  <c r="H25" i="2"/>
  <c r="G25" i="2"/>
  <c r="U18" i="4"/>
  <c r="V18" i="4"/>
  <c r="X18" i="4"/>
  <c r="E19" i="5"/>
  <c r="J19" i="5"/>
  <c r="G18" i="4"/>
  <c r="I18" i="4"/>
  <c r="H26" i="2"/>
  <c r="I26" i="2"/>
  <c r="G26" i="2"/>
  <c r="Y18" i="4"/>
  <c r="U19" i="5"/>
  <c r="G19" i="5"/>
  <c r="I19" i="5"/>
  <c r="K18" i="4"/>
  <c r="L18" i="4"/>
  <c r="E19" i="4"/>
  <c r="I27" i="2"/>
  <c r="H27" i="2"/>
  <c r="G27" i="2"/>
  <c r="V19" i="5"/>
  <c r="X19" i="5"/>
  <c r="U19" i="4"/>
  <c r="K19" i="5"/>
  <c r="L19" i="5"/>
  <c r="F20" i="5"/>
  <c r="G19" i="4"/>
  <c r="I19" i="4"/>
  <c r="F19" i="4"/>
  <c r="J19" i="4"/>
  <c r="H28" i="2"/>
  <c r="I28" i="2"/>
  <c r="G28" i="2"/>
  <c r="Y19" i="5"/>
  <c r="V19" i="4"/>
  <c r="X19" i="4"/>
  <c r="E20" i="5"/>
  <c r="J20" i="5"/>
  <c r="K19" i="4"/>
  <c r="L19" i="4"/>
  <c r="G29" i="2"/>
  <c r="I29" i="2"/>
  <c r="H29" i="2"/>
  <c r="Y19" i="4"/>
  <c r="G20" i="5"/>
  <c r="I20" i="5"/>
  <c r="K20" i="5"/>
  <c r="U20" i="5"/>
  <c r="F20" i="4"/>
  <c r="E20" i="4"/>
  <c r="H30" i="2"/>
  <c r="I30" i="2"/>
  <c r="G30" i="2"/>
  <c r="V20" i="5"/>
  <c r="X20" i="5"/>
  <c r="J20" i="4"/>
  <c r="U20" i="4"/>
  <c r="L20" i="5"/>
  <c r="E21" i="5"/>
  <c r="G20" i="4"/>
  <c r="I20" i="4"/>
  <c r="I31" i="2"/>
  <c r="H31" i="2"/>
  <c r="G31" i="2"/>
  <c r="V20" i="4"/>
  <c r="X20" i="4"/>
  <c r="Y20" i="5"/>
  <c r="G21" i="5"/>
  <c r="I21" i="5"/>
  <c r="U21" i="5"/>
  <c r="F21" i="5"/>
  <c r="J21" i="5"/>
  <c r="K20" i="4"/>
  <c r="L20" i="4"/>
  <c r="F21" i="4"/>
  <c r="H32" i="2"/>
  <c r="I32" i="2"/>
  <c r="G32" i="2"/>
  <c r="V21" i="5"/>
  <c r="X21" i="5"/>
  <c r="Y20" i="4"/>
  <c r="K21" i="5"/>
  <c r="L21" i="5"/>
  <c r="E22" i="5"/>
  <c r="E21" i="4"/>
  <c r="J21" i="4"/>
  <c r="I33" i="2"/>
  <c r="H33" i="2"/>
  <c r="G33" i="2"/>
  <c r="Y21" i="5"/>
  <c r="U22" i="5"/>
  <c r="V22" i="5"/>
  <c r="X22" i="5"/>
  <c r="U21" i="4"/>
  <c r="V21" i="4"/>
  <c r="X21" i="4"/>
  <c r="F22" i="5"/>
  <c r="J22" i="5"/>
  <c r="G22" i="5"/>
  <c r="I22" i="5"/>
  <c r="G21" i="4"/>
  <c r="I21" i="4"/>
  <c r="H34" i="2"/>
  <c r="I34" i="2"/>
  <c r="G34" i="2"/>
  <c r="Y21" i="4"/>
  <c r="Y22" i="5"/>
  <c r="K21" i="4"/>
  <c r="K22" i="5"/>
  <c r="L22" i="5"/>
  <c r="I35" i="2"/>
  <c r="H35" i="2"/>
  <c r="G35" i="2"/>
  <c r="L21" i="4"/>
  <c r="F22" i="4"/>
  <c r="E23" i="5"/>
  <c r="F23" i="5"/>
  <c r="G36" i="2"/>
  <c r="H36" i="2"/>
  <c r="I36" i="2"/>
  <c r="J23" i="5"/>
  <c r="U23" i="5"/>
  <c r="V23" i="5"/>
  <c r="X23" i="5"/>
  <c r="Y23" i="5"/>
  <c r="E22" i="4"/>
  <c r="J22" i="4"/>
  <c r="G23" i="5"/>
  <c r="I23" i="5"/>
  <c r="I37" i="2"/>
  <c r="H37" i="2"/>
  <c r="G37" i="2"/>
  <c r="G22" i="4"/>
  <c r="I22" i="4"/>
  <c r="K22" i="4"/>
  <c r="U22" i="4"/>
  <c r="V22" i="4"/>
  <c r="X22" i="4"/>
  <c r="Y22" i="4"/>
  <c r="K23" i="5"/>
  <c r="L23" i="5"/>
  <c r="F24" i="5"/>
  <c r="G38" i="2"/>
  <c r="H38" i="2"/>
  <c r="I38" i="2"/>
  <c r="L22" i="4"/>
  <c r="E24" i="5"/>
  <c r="J24" i="5"/>
  <c r="G39" i="2"/>
  <c r="I39" i="2"/>
  <c r="H39" i="2"/>
  <c r="U24" i="5"/>
  <c r="V24" i="5"/>
  <c r="X24" i="5"/>
  <c r="Y24" i="5"/>
  <c r="F23" i="4"/>
  <c r="E23" i="4"/>
  <c r="G24" i="5"/>
  <c r="I24" i="5"/>
  <c r="H40" i="2"/>
  <c r="I40" i="2"/>
  <c r="G40" i="2"/>
  <c r="J23" i="4"/>
  <c r="U23" i="4"/>
  <c r="V23" i="4"/>
  <c r="X23" i="4"/>
  <c r="Y23" i="4"/>
  <c r="G23" i="4"/>
  <c r="I23" i="4"/>
  <c r="K24" i="5"/>
  <c r="L24" i="5"/>
  <c r="E25" i="5"/>
  <c r="G41" i="2"/>
  <c r="I41" i="2"/>
  <c r="H41" i="2"/>
  <c r="U25" i="5"/>
  <c r="K23" i="4"/>
  <c r="F25" i="5"/>
  <c r="J25" i="5"/>
  <c r="G25" i="5"/>
  <c r="I25" i="5"/>
  <c r="H42" i="2"/>
  <c r="I42" i="2"/>
  <c r="G42" i="2"/>
  <c r="V25" i="5"/>
  <c r="X25" i="5"/>
  <c r="L23" i="4"/>
  <c r="K25" i="5"/>
  <c r="L25" i="5"/>
  <c r="I43" i="2"/>
  <c r="H43" i="2"/>
  <c r="G43" i="2"/>
  <c r="Y25" i="5"/>
  <c r="F24" i="4"/>
  <c r="E24" i="4"/>
  <c r="F26" i="5"/>
  <c r="E26" i="5"/>
  <c r="H44" i="2"/>
  <c r="I44" i="2"/>
  <c r="G44" i="2"/>
  <c r="J26" i="5"/>
  <c r="J24" i="4"/>
  <c r="U26" i="5"/>
  <c r="G24" i="4"/>
  <c r="I24" i="4"/>
  <c r="U24" i="4"/>
  <c r="G26" i="5"/>
  <c r="I26" i="5"/>
  <c r="I45" i="2"/>
  <c r="H45" i="2"/>
  <c r="G45" i="2"/>
  <c r="V26" i="5"/>
  <c r="X26" i="5"/>
  <c r="Y26" i="5"/>
  <c r="V24" i="4"/>
  <c r="X24" i="4"/>
  <c r="K24" i="4"/>
  <c r="L24" i="4"/>
  <c r="K26" i="5"/>
  <c r="L26" i="5"/>
  <c r="H46" i="2"/>
  <c r="I46" i="2"/>
  <c r="G46" i="2"/>
  <c r="Y24" i="4"/>
  <c r="F25" i="4"/>
  <c r="E25" i="4"/>
  <c r="E27" i="5"/>
  <c r="F27" i="5"/>
  <c r="I47" i="2"/>
  <c r="H47" i="2"/>
  <c r="G47" i="2"/>
  <c r="J27" i="5"/>
  <c r="J25" i="4"/>
  <c r="U27" i="5"/>
  <c r="U25" i="4"/>
  <c r="V25" i="4"/>
  <c r="X25" i="4"/>
  <c r="Y25" i="4"/>
  <c r="G25" i="4"/>
  <c r="I25" i="4"/>
  <c r="G27" i="5"/>
  <c r="I27" i="5"/>
  <c r="G48" i="2"/>
  <c r="H48" i="2"/>
  <c r="I48" i="2"/>
  <c r="V27" i="5"/>
  <c r="X27" i="5"/>
  <c r="Y27" i="5"/>
  <c r="K25" i="4"/>
  <c r="L25" i="4"/>
  <c r="K27" i="5"/>
  <c r="L27" i="5"/>
  <c r="I49" i="2"/>
  <c r="H49" i="2"/>
  <c r="G49" i="2"/>
  <c r="E26" i="4"/>
  <c r="F26" i="4"/>
  <c r="F28" i="5"/>
  <c r="E28" i="5"/>
  <c r="G50" i="2"/>
  <c r="H50" i="2"/>
  <c r="I50" i="2"/>
  <c r="J26" i="4"/>
  <c r="J28" i="5"/>
  <c r="H28" i="5"/>
  <c r="W28" i="5"/>
  <c r="U28" i="5"/>
  <c r="U26" i="4"/>
  <c r="G26" i="4"/>
  <c r="I26" i="4"/>
  <c r="G28" i="5"/>
  <c r="I51" i="2"/>
  <c r="H51" i="2"/>
  <c r="G51" i="2"/>
  <c r="V26" i="4"/>
  <c r="X26" i="4"/>
  <c r="Y26" i="4"/>
  <c r="V28" i="5"/>
  <c r="X28" i="5"/>
  <c r="I28" i="5"/>
  <c r="K26" i="4"/>
  <c r="L26" i="4"/>
  <c r="F27" i="4"/>
  <c r="H52" i="2"/>
  <c r="I52" i="2"/>
  <c r="G52" i="2"/>
  <c r="Y28" i="5"/>
  <c r="K28" i="5"/>
  <c r="L28" i="5"/>
  <c r="E27" i="4"/>
  <c r="J27" i="4"/>
  <c r="I53" i="2"/>
  <c r="H53" i="2"/>
  <c r="G53" i="2"/>
  <c r="U27" i="4"/>
  <c r="V27" i="4"/>
  <c r="X27" i="4"/>
  <c r="Y27" i="4"/>
  <c r="E29" i="5"/>
  <c r="F29" i="5"/>
  <c r="G27" i="4"/>
  <c r="I27" i="4"/>
  <c r="G54" i="2"/>
  <c r="H54" i="2"/>
  <c r="I54" i="2"/>
  <c r="J29" i="5"/>
  <c r="U29" i="5"/>
  <c r="G29" i="5"/>
  <c r="I29" i="5"/>
  <c r="K27" i="4"/>
  <c r="L27" i="4"/>
  <c r="F28" i="4"/>
  <c r="I55" i="2"/>
  <c r="H55" i="2"/>
  <c r="G55" i="2"/>
  <c r="V29" i="5"/>
  <c r="X29" i="5"/>
  <c r="K29" i="5"/>
  <c r="L29" i="5"/>
  <c r="F30" i="5"/>
  <c r="E28" i="4"/>
  <c r="J28" i="4"/>
  <c r="H56" i="2"/>
  <c r="I56" i="2"/>
  <c r="G56" i="2"/>
  <c r="Y29" i="5"/>
  <c r="E30" i="5"/>
  <c r="J30" i="5"/>
  <c r="U28" i="4"/>
  <c r="V28" i="4"/>
  <c r="X28" i="4"/>
  <c r="Y28" i="4"/>
  <c r="G28" i="4"/>
  <c r="I28" i="4"/>
  <c r="K28" i="4"/>
  <c r="L28" i="4"/>
  <c r="E29" i="4"/>
  <c r="I57" i="2"/>
  <c r="H57" i="2"/>
  <c r="G57" i="2"/>
  <c r="U30" i="5"/>
  <c r="V30" i="5"/>
  <c r="X30" i="5"/>
  <c r="Y30" i="5"/>
  <c r="G30" i="5"/>
  <c r="I30" i="5"/>
  <c r="F29" i="4"/>
  <c r="J29" i="4"/>
  <c r="U29" i="4"/>
  <c r="G29" i="4"/>
  <c r="I29" i="4"/>
  <c r="H58" i="2"/>
  <c r="I58" i="2"/>
  <c r="G58" i="2"/>
  <c r="V29" i="4"/>
  <c r="X29" i="4"/>
  <c r="Y29" i="4"/>
  <c r="K30" i="5"/>
  <c r="L30" i="5"/>
  <c r="F31" i="5"/>
  <c r="K29" i="4"/>
  <c r="L29" i="4"/>
  <c r="I59" i="2"/>
  <c r="H59" i="2"/>
  <c r="G59" i="2"/>
  <c r="E31" i="5"/>
  <c r="J31" i="5"/>
  <c r="F30" i="4"/>
  <c r="E30" i="4"/>
  <c r="G60" i="2"/>
  <c r="H60" i="2"/>
  <c r="I60" i="2"/>
  <c r="J30" i="4"/>
  <c r="G31" i="5"/>
  <c r="I31" i="5"/>
  <c r="K31" i="5"/>
  <c r="L31" i="5"/>
  <c r="F32" i="5"/>
  <c r="U31" i="5"/>
  <c r="U30" i="4"/>
  <c r="V30" i="4"/>
  <c r="X30" i="4"/>
  <c r="Y30" i="4"/>
  <c r="G30" i="4"/>
  <c r="I30" i="4"/>
  <c r="I61" i="2"/>
  <c r="H61" i="2"/>
  <c r="G61" i="2"/>
  <c r="V31" i="5"/>
  <c r="X31" i="5"/>
  <c r="E32" i="5"/>
  <c r="J32" i="5"/>
  <c r="K30" i="4"/>
  <c r="L30" i="4"/>
  <c r="H62" i="2"/>
  <c r="I62" i="2"/>
  <c r="G62" i="2"/>
  <c r="Y31" i="5"/>
  <c r="U32" i="5"/>
  <c r="G32" i="5"/>
  <c r="I32" i="5"/>
  <c r="F31" i="4"/>
  <c r="E31" i="4"/>
  <c r="G63" i="2"/>
  <c r="I63" i="2"/>
  <c r="H63" i="2"/>
  <c r="J31" i="4"/>
  <c r="V32" i="5"/>
  <c r="X32" i="5"/>
  <c r="Y32" i="5"/>
  <c r="K32" i="5"/>
  <c r="L32" i="5"/>
  <c r="E33" i="5"/>
  <c r="U31" i="4"/>
  <c r="V31" i="4"/>
  <c r="X31" i="4"/>
  <c r="Y31" i="4"/>
  <c r="G31" i="4"/>
  <c r="I31" i="4"/>
  <c r="G64" i="2"/>
  <c r="H64" i="2"/>
  <c r="I64" i="2"/>
  <c r="F33" i="5"/>
  <c r="J33" i="5"/>
  <c r="U33" i="5"/>
  <c r="V33" i="5"/>
  <c r="X33" i="5"/>
  <c r="Y33" i="5"/>
  <c r="K31" i="4"/>
  <c r="L31" i="4"/>
  <c r="G33" i="5"/>
  <c r="I33" i="5"/>
  <c r="I65" i="2"/>
  <c r="H65" i="2"/>
  <c r="G65" i="2"/>
  <c r="E32" i="4"/>
  <c r="F32" i="4"/>
  <c r="K33" i="5"/>
  <c r="L33" i="5"/>
  <c r="G66" i="2"/>
  <c r="H66" i="2"/>
  <c r="I66" i="2"/>
  <c r="J32" i="4"/>
  <c r="G32" i="4"/>
  <c r="I32" i="4"/>
  <c r="U32" i="4"/>
  <c r="V32" i="4"/>
  <c r="X32" i="4"/>
  <c r="Y32" i="4"/>
  <c r="F34" i="5"/>
  <c r="E34" i="5"/>
  <c r="G67" i="2"/>
  <c r="I67" i="2"/>
  <c r="H67" i="2"/>
  <c r="J34" i="5"/>
  <c r="U34" i="5"/>
  <c r="K32" i="4"/>
  <c r="L32" i="4"/>
  <c r="E33" i="4"/>
  <c r="G34" i="5"/>
  <c r="I34" i="5"/>
  <c r="G68" i="2"/>
  <c r="H68" i="2"/>
  <c r="I68" i="2"/>
  <c r="V34" i="5"/>
  <c r="X34" i="5"/>
  <c r="F33" i="4"/>
  <c r="J33" i="4"/>
  <c r="U33" i="4"/>
  <c r="V33" i="4"/>
  <c r="X33" i="4"/>
  <c r="Y33" i="4"/>
  <c r="G33" i="4"/>
  <c r="I33" i="4"/>
  <c r="K34" i="5"/>
  <c r="L34" i="5"/>
  <c r="I69" i="2"/>
  <c r="H69" i="2"/>
  <c r="G69" i="2"/>
  <c r="Y34" i="5"/>
  <c r="K33" i="4"/>
  <c r="L33" i="4"/>
  <c r="E34" i="4"/>
  <c r="E35" i="5"/>
  <c r="F35" i="5"/>
  <c r="G70" i="2"/>
  <c r="H70" i="2"/>
  <c r="I70" i="2"/>
  <c r="J35" i="5"/>
  <c r="U35" i="5"/>
  <c r="F34" i="4"/>
  <c r="J34" i="4"/>
  <c r="U34" i="4"/>
  <c r="V34" i="4"/>
  <c r="X34" i="4"/>
  <c r="Y34" i="4"/>
  <c r="G34" i="4"/>
  <c r="I34" i="4"/>
  <c r="G35" i="5"/>
  <c r="I35" i="5"/>
  <c r="I71" i="2"/>
  <c r="H71" i="2"/>
  <c r="G71" i="2"/>
  <c r="V35" i="5"/>
  <c r="X35" i="5"/>
  <c r="K34" i="4"/>
  <c r="L34" i="4"/>
  <c r="K35" i="5"/>
  <c r="L35" i="5"/>
  <c r="G72" i="2"/>
  <c r="H72" i="2"/>
  <c r="I72" i="2"/>
  <c r="Y35" i="5"/>
  <c r="E35" i="4"/>
  <c r="F35" i="4"/>
  <c r="F36" i="5"/>
  <c r="E36" i="5"/>
  <c r="I73" i="2"/>
  <c r="H73" i="2"/>
  <c r="G73" i="2"/>
  <c r="J35" i="4"/>
  <c r="J36" i="5"/>
  <c r="U36" i="5"/>
  <c r="V36" i="5"/>
  <c r="X36" i="5"/>
  <c r="U35" i="4"/>
  <c r="G35" i="4"/>
  <c r="I35" i="4"/>
  <c r="G36" i="5"/>
  <c r="I36" i="5"/>
  <c r="H74" i="2"/>
  <c r="I74" i="2"/>
  <c r="G74" i="2"/>
  <c r="V35" i="4"/>
  <c r="X35" i="4"/>
  <c r="Y36" i="5"/>
  <c r="K35" i="4"/>
  <c r="L35" i="4"/>
  <c r="K36" i="5"/>
  <c r="L36" i="5"/>
  <c r="I75" i="2"/>
  <c r="H75" i="2"/>
  <c r="G75" i="2"/>
  <c r="Y35" i="4"/>
  <c r="E36" i="4"/>
  <c r="F36" i="4"/>
  <c r="E37" i="5"/>
  <c r="F37" i="5"/>
  <c r="G76" i="2"/>
  <c r="H76" i="2"/>
  <c r="I76" i="2"/>
  <c r="J37" i="5"/>
  <c r="J36" i="4"/>
  <c r="U37" i="5"/>
  <c r="U36" i="4"/>
  <c r="G36" i="4"/>
  <c r="I36" i="4"/>
  <c r="G37" i="5"/>
  <c r="I37" i="5"/>
  <c r="I77" i="2"/>
  <c r="H77" i="2"/>
  <c r="G77" i="2"/>
  <c r="V37" i="5"/>
  <c r="X37" i="5"/>
  <c r="V36" i="4"/>
  <c r="X36" i="4"/>
  <c r="K36" i="4"/>
  <c r="L36" i="4"/>
  <c r="K37" i="5"/>
  <c r="L37" i="5"/>
  <c r="F38" i="5"/>
  <c r="H78" i="2"/>
  <c r="I78" i="2"/>
  <c r="G78" i="2"/>
  <c r="Y37" i="5"/>
  <c r="Y36" i="4"/>
  <c r="F37" i="4"/>
  <c r="E37" i="4"/>
  <c r="E38" i="5"/>
  <c r="J38" i="5"/>
  <c r="I79" i="2"/>
  <c r="H79" i="2"/>
  <c r="G79" i="2"/>
  <c r="J37" i="4"/>
  <c r="U38" i="5"/>
  <c r="U37" i="4"/>
  <c r="V37" i="4"/>
  <c r="X37" i="4"/>
  <c r="Y37" i="4"/>
  <c r="G37" i="4"/>
  <c r="I37" i="4"/>
  <c r="G38" i="5"/>
  <c r="I38" i="5"/>
  <c r="G80" i="2"/>
  <c r="H80" i="2"/>
  <c r="I80" i="2"/>
  <c r="V38" i="5"/>
  <c r="X38" i="5"/>
  <c r="Y38" i="5"/>
  <c r="K37" i="4"/>
  <c r="L37" i="4"/>
  <c r="K38" i="5"/>
  <c r="L38" i="5"/>
  <c r="F39" i="5"/>
  <c r="I81" i="2"/>
  <c r="H81" i="2"/>
  <c r="G81" i="2"/>
  <c r="E38" i="4"/>
  <c r="F38" i="4"/>
  <c r="E39" i="5"/>
  <c r="J39" i="5"/>
  <c r="G82" i="2"/>
  <c r="H82" i="2"/>
  <c r="I82" i="2"/>
  <c r="J38" i="4"/>
  <c r="G39" i="5"/>
  <c r="I39" i="5"/>
  <c r="K39" i="5"/>
  <c r="L39" i="5"/>
  <c r="U39" i="5"/>
  <c r="U38" i="4"/>
  <c r="G38" i="4"/>
  <c r="I38" i="4"/>
  <c r="I83" i="2"/>
  <c r="H83" i="2"/>
  <c r="G83" i="2"/>
  <c r="V39" i="5"/>
  <c r="X39" i="5"/>
  <c r="Y39" i="5"/>
  <c r="V38" i="4"/>
  <c r="X38" i="4"/>
  <c r="K38" i="4"/>
  <c r="L38" i="4"/>
  <c r="E39" i="4"/>
  <c r="F40" i="5"/>
  <c r="E40" i="5"/>
  <c r="G84" i="2"/>
  <c r="H84" i="2"/>
  <c r="I84" i="2"/>
  <c r="J40" i="5"/>
  <c r="Y38" i="4"/>
  <c r="H40" i="5"/>
  <c r="W40" i="5"/>
  <c r="U40" i="5"/>
  <c r="F39" i="4"/>
  <c r="J39" i="4"/>
  <c r="U39" i="4"/>
  <c r="G39" i="4"/>
  <c r="I39" i="4"/>
  <c r="G40" i="5"/>
  <c r="I85" i="2"/>
  <c r="H85" i="2"/>
  <c r="G85" i="2"/>
  <c r="V39" i="4"/>
  <c r="X39" i="4"/>
  <c r="Y39" i="4"/>
  <c r="V40" i="5"/>
  <c r="X40" i="5"/>
  <c r="Y40" i="5"/>
  <c r="I40" i="5"/>
  <c r="K39" i="4"/>
  <c r="L39" i="4"/>
  <c r="H86" i="2"/>
  <c r="I86" i="2"/>
  <c r="G86" i="2"/>
  <c r="K40" i="5"/>
  <c r="L40" i="5"/>
  <c r="E41" i="5"/>
  <c r="E40" i="4"/>
  <c r="F40" i="4"/>
  <c r="G87" i="2"/>
  <c r="I87" i="2"/>
  <c r="H87" i="2"/>
  <c r="J40" i="4"/>
  <c r="F41" i="5"/>
  <c r="J41" i="5"/>
  <c r="U41" i="5"/>
  <c r="U40" i="4"/>
  <c r="G40" i="4"/>
  <c r="I40" i="4"/>
  <c r="G41" i="5"/>
  <c r="I41" i="5"/>
  <c r="H88" i="2"/>
  <c r="I88" i="2"/>
  <c r="G88" i="2"/>
  <c r="V41" i="5"/>
  <c r="X41" i="5"/>
  <c r="V40" i="4"/>
  <c r="X40" i="4"/>
  <c r="Y40" i="4"/>
  <c r="K40" i="4"/>
  <c r="L40" i="4"/>
  <c r="K41" i="5"/>
  <c r="L41" i="5"/>
  <c r="G89" i="2"/>
  <c r="I89" i="2"/>
  <c r="H89" i="2"/>
  <c r="Y41" i="5"/>
  <c r="E41" i="4"/>
  <c r="F41" i="4"/>
  <c r="F42" i="5"/>
  <c r="E42" i="5"/>
  <c r="H90" i="2"/>
  <c r="I90" i="2"/>
  <c r="G90" i="2"/>
  <c r="J42" i="5"/>
  <c r="J41" i="4"/>
  <c r="U42" i="5"/>
  <c r="U41" i="4"/>
  <c r="V41" i="4"/>
  <c r="X41" i="4"/>
  <c r="Y41" i="4"/>
  <c r="G41" i="4"/>
  <c r="I41" i="4"/>
  <c r="G42" i="5"/>
  <c r="I42" i="5"/>
  <c r="G91" i="2"/>
  <c r="I91" i="2"/>
  <c r="H91" i="2"/>
  <c r="V42" i="5"/>
  <c r="X42" i="5"/>
  <c r="K41" i="4"/>
  <c r="L41" i="4"/>
  <c r="E42" i="4"/>
  <c r="K42" i="5"/>
  <c r="L42" i="5"/>
  <c r="H92" i="2"/>
  <c r="I92" i="2"/>
  <c r="G92" i="2"/>
  <c r="Y42" i="5"/>
  <c r="F42" i="4"/>
  <c r="J42" i="4"/>
  <c r="U42" i="4"/>
  <c r="G42" i="4"/>
  <c r="I42" i="4"/>
  <c r="E43" i="5"/>
  <c r="F43" i="5"/>
  <c r="G93" i="2"/>
  <c r="I93" i="2"/>
  <c r="H93" i="2"/>
  <c r="J43" i="5"/>
  <c r="V42" i="4"/>
  <c r="X42" i="4"/>
  <c r="U43" i="5"/>
  <c r="V43" i="5"/>
  <c r="X43" i="5"/>
  <c r="K42" i="4"/>
  <c r="L42" i="4"/>
  <c r="E43" i="4"/>
  <c r="G43" i="5"/>
  <c r="I43" i="5"/>
  <c r="H94" i="2"/>
  <c r="I94" i="2"/>
  <c r="G94" i="2"/>
  <c r="Y42" i="4"/>
  <c r="Y43" i="5"/>
  <c r="F43" i="4"/>
  <c r="J43" i="4"/>
  <c r="U43" i="4"/>
  <c r="G43" i="4"/>
  <c r="I43" i="4"/>
  <c r="K43" i="5"/>
  <c r="L43" i="5"/>
  <c r="G95" i="2"/>
  <c r="I95" i="2"/>
  <c r="H95" i="2"/>
  <c r="V43" i="4"/>
  <c r="X43" i="4"/>
  <c r="K43" i="4"/>
  <c r="L43" i="4"/>
  <c r="F44" i="5"/>
  <c r="E44" i="5"/>
  <c r="H96" i="2"/>
  <c r="I96" i="2"/>
  <c r="G96" i="2"/>
  <c r="J44" i="5"/>
  <c r="Y43" i="4"/>
  <c r="U44" i="5"/>
  <c r="E44" i="4"/>
  <c r="F44" i="4"/>
  <c r="G44" i="5"/>
  <c r="I44" i="5"/>
  <c r="G97" i="2"/>
  <c r="I97" i="2"/>
  <c r="H97" i="2"/>
  <c r="J44" i="4"/>
  <c r="V44" i="5"/>
  <c r="X44" i="5"/>
  <c r="U44" i="4"/>
  <c r="V44" i="4"/>
  <c r="X44" i="4"/>
  <c r="G44" i="4"/>
  <c r="I44" i="4"/>
  <c r="K44" i="5"/>
  <c r="L44" i="5"/>
  <c r="H98" i="2"/>
  <c r="I98" i="2"/>
  <c r="G98" i="2"/>
  <c r="Y44" i="5"/>
  <c r="Y44" i="4"/>
  <c r="K44" i="4"/>
  <c r="L44" i="4"/>
  <c r="E45" i="5"/>
  <c r="F45" i="5"/>
  <c r="G99" i="2"/>
  <c r="I99" i="2"/>
  <c r="H99" i="2"/>
  <c r="J45" i="5"/>
  <c r="U45" i="5"/>
  <c r="V45" i="5"/>
  <c r="X45" i="5"/>
  <c r="Y45" i="5"/>
  <c r="F45" i="4"/>
  <c r="E45" i="4"/>
  <c r="G45" i="5"/>
  <c r="I45" i="5"/>
  <c r="H100" i="2"/>
  <c r="I100" i="2"/>
  <c r="G100" i="2"/>
  <c r="J45" i="4"/>
  <c r="U45" i="4"/>
  <c r="V45" i="4"/>
  <c r="X45" i="4"/>
  <c r="Y45" i="4"/>
  <c r="G45" i="4"/>
  <c r="I45" i="4"/>
  <c r="K45" i="5"/>
  <c r="L45" i="5"/>
  <c r="I101" i="2"/>
  <c r="H101" i="2"/>
  <c r="G101" i="2"/>
  <c r="K45" i="4"/>
  <c r="F46" i="5"/>
  <c r="E46" i="5"/>
  <c r="H102" i="2"/>
  <c r="I102" i="2"/>
  <c r="G102" i="2"/>
  <c r="J46" i="5"/>
  <c r="U46" i="5"/>
  <c r="L45" i="4"/>
  <c r="F46" i="4"/>
  <c r="G46" i="5"/>
  <c r="I46" i="5"/>
  <c r="I103" i="2"/>
  <c r="H103" i="2"/>
  <c r="G103" i="2"/>
  <c r="V46" i="5"/>
  <c r="X46" i="5"/>
  <c r="E46" i="4"/>
  <c r="J46" i="4"/>
  <c r="K46" i="5"/>
  <c r="L46" i="5"/>
  <c r="H104" i="2"/>
  <c r="I104" i="2"/>
  <c r="G104" i="2"/>
  <c r="Y46" i="5"/>
  <c r="U46" i="4"/>
  <c r="G46" i="4"/>
  <c r="I46" i="4"/>
  <c r="E47" i="5"/>
  <c r="F47" i="5"/>
  <c r="I105" i="2"/>
  <c r="H105" i="2"/>
  <c r="G105" i="2"/>
  <c r="J47" i="5"/>
  <c r="V46" i="4"/>
  <c r="X46" i="4"/>
  <c r="U47" i="5"/>
  <c r="V47" i="5"/>
  <c r="X47" i="5"/>
  <c r="Y47" i="5"/>
  <c r="K46" i="4"/>
  <c r="L46" i="4"/>
  <c r="F47" i="4"/>
  <c r="G47" i="5"/>
  <c r="I47" i="5"/>
  <c r="H106" i="2"/>
  <c r="I106" i="2"/>
  <c r="G106" i="2"/>
  <c r="Y46" i="4"/>
  <c r="E47" i="4"/>
  <c r="J47" i="4"/>
  <c r="K47" i="5"/>
  <c r="L47" i="5"/>
  <c r="G107" i="2"/>
  <c r="I107" i="2"/>
  <c r="H107" i="2"/>
  <c r="U47" i="4"/>
  <c r="V47" i="4"/>
  <c r="X47" i="4"/>
  <c r="Y47" i="4"/>
  <c r="G47" i="4"/>
  <c r="I47" i="4"/>
  <c r="F48" i="5"/>
  <c r="E48" i="5"/>
  <c r="G108" i="2"/>
  <c r="H108" i="2"/>
  <c r="I108" i="2"/>
  <c r="J48" i="5"/>
  <c r="U48" i="5"/>
  <c r="K47" i="4"/>
  <c r="L47" i="4"/>
  <c r="G48" i="5"/>
  <c r="I48" i="5"/>
  <c r="I109" i="2"/>
  <c r="H109" i="2"/>
  <c r="G109" i="2"/>
  <c r="V48" i="5"/>
  <c r="X48" i="5"/>
  <c r="F48" i="4"/>
  <c r="E48" i="4"/>
  <c r="K48" i="5"/>
  <c r="L48" i="5"/>
  <c r="G110" i="2"/>
  <c r="I110" i="2"/>
  <c r="H110" i="2"/>
  <c r="J48" i="4"/>
  <c r="Y48" i="5"/>
  <c r="U48" i="4"/>
  <c r="V48" i="4"/>
  <c r="X48" i="4"/>
  <c r="Y48" i="4"/>
  <c r="G48" i="4"/>
  <c r="I48" i="4"/>
  <c r="E49" i="5"/>
  <c r="F49" i="5"/>
  <c r="I111" i="2"/>
  <c r="H111" i="2"/>
  <c r="G111" i="2"/>
  <c r="J49" i="5"/>
  <c r="U49" i="5"/>
  <c r="V49" i="5"/>
  <c r="X49" i="5"/>
  <c r="K48" i="4"/>
  <c r="L48" i="4"/>
  <c r="F49" i="4"/>
  <c r="G49" i="5"/>
  <c r="I49" i="5"/>
  <c r="G112" i="2"/>
  <c r="I112" i="2"/>
  <c r="H112" i="2"/>
  <c r="Y49" i="5"/>
  <c r="E49" i="4"/>
  <c r="J49" i="4"/>
  <c r="K49" i="5"/>
  <c r="L49" i="5"/>
  <c r="F50" i="5"/>
  <c r="G113" i="2"/>
  <c r="I113" i="2"/>
  <c r="H113" i="2"/>
  <c r="G49" i="4"/>
  <c r="I49" i="4"/>
  <c r="K49" i="4"/>
  <c r="U49" i="4"/>
  <c r="V49" i="4"/>
  <c r="X49" i="4"/>
  <c r="Y49" i="4"/>
  <c r="E50" i="5"/>
  <c r="J50" i="5"/>
  <c r="G114" i="2"/>
  <c r="I114" i="2"/>
  <c r="H114" i="2"/>
  <c r="U50" i="5"/>
  <c r="V50" i="5"/>
  <c r="X50" i="5"/>
  <c r="Y50" i="5"/>
  <c r="L49" i="4"/>
  <c r="F50" i="4"/>
  <c r="G50" i="5"/>
  <c r="I50" i="5"/>
  <c r="I115" i="2"/>
  <c r="H115" i="2"/>
  <c r="G115" i="2"/>
  <c r="E50" i="4"/>
  <c r="J50" i="4"/>
  <c r="K50" i="5"/>
  <c r="L50" i="5"/>
  <c r="E51" i="5"/>
  <c r="G116" i="2"/>
  <c r="I116" i="2"/>
  <c r="H116" i="2"/>
  <c r="U51" i="5"/>
  <c r="U50" i="4"/>
  <c r="G50" i="4"/>
  <c r="I50" i="4"/>
  <c r="G51" i="5"/>
  <c r="I51" i="5"/>
  <c r="F51" i="5"/>
  <c r="J51" i="5"/>
  <c r="I117" i="2"/>
  <c r="H117" i="2"/>
  <c r="G117" i="2"/>
  <c r="V50" i="4"/>
  <c r="X50" i="4"/>
  <c r="V51" i="5"/>
  <c r="X51" i="5"/>
  <c r="K50" i="4"/>
  <c r="L50" i="4"/>
  <c r="E51" i="4"/>
  <c r="K51" i="5"/>
  <c r="L51" i="5"/>
  <c r="E52" i="5"/>
  <c r="G118" i="2"/>
  <c r="G119" i="2"/>
  <c r="I118" i="2"/>
  <c r="H118" i="2"/>
  <c r="Y51" i="5"/>
  <c r="Y50" i="4"/>
  <c r="H52" i="5"/>
  <c r="W52" i="5"/>
  <c r="U52" i="5"/>
  <c r="F51" i="4"/>
  <c r="J51" i="4"/>
  <c r="U51" i="4"/>
  <c r="G51" i="4"/>
  <c r="I51" i="4"/>
  <c r="G52" i="5"/>
  <c r="F52" i="5"/>
  <c r="J52" i="5"/>
  <c r="I119" i="2"/>
  <c r="H119" i="2"/>
  <c r="V52" i="5"/>
  <c r="X52" i="5"/>
  <c r="Y52" i="5"/>
  <c r="V51" i="4"/>
  <c r="X51" i="4"/>
  <c r="I52" i="5"/>
  <c r="K51" i="4"/>
  <c r="L51" i="4"/>
  <c r="F52" i="4"/>
  <c r="I120" i="2"/>
  <c r="H120" i="2"/>
  <c r="G120" i="2"/>
  <c r="Y51" i="4"/>
  <c r="K52" i="5"/>
  <c r="L52" i="5"/>
  <c r="F53" i="5"/>
  <c r="E52" i="4"/>
  <c r="J52" i="4"/>
  <c r="I121" i="2"/>
  <c r="H121" i="2"/>
  <c r="G121" i="2"/>
  <c r="E53" i="5"/>
  <c r="J53" i="5"/>
  <c r="U52" i="4"/>
  <c r="G52" i="4"/>
  <c r="I52" i="4"/>
  <c r="K52" i="4"/>
  <c r="L52" i="4"/>
  <c r="I122" i="2"/>
  <c r="H122" i="2"/>
  <c r="G122" i="2"/>
  <c r="V52" i="4"/>
  <c r="X52" i="4"/>
  <c r="G53" i="5"/>
  <c r="I53" i="5"/>
  <c r="K53" i="5"/>
  <c r="L53" i="5"/>
  <c r="F54" i="5"/>
  <c r="U53" i="5"/>
  <c r="F53" i="4"/>
  <c r="E53" i="4"/>
  <c r="I123" i="2"/>
  <c r="H123" i="2"/>
  <c r="G123" i="2"/>
  <c r="J53" i="4"/>
  <c r="Y52" i="4"/>
  <c r="V53" i="5"/>
  <c r="X53" i="5"/>
  <c r="U53" i="4"/>
  <c r="G53" i="4"/>
  <c r="I53" i="4"/>
  <c r="E54" i="5"/>
  <c r="J54" i="5"/>
  <c r="G124" i="2"/>
  <c r="I124" i="2"/>
  <c r="H124" i="2"/>
  <c r="Y53" i="5"/>
  <c r="V53" i="4"/>
  <c r="X53" i="4"/>
  <c r="U54" i="5"/>
  <c r="K53" i="4"/>
  <c r="L53" i="4"/>
  <c r="E54" i="4"/>
  <c r="G54" i="5"/>
  <c r="I54" i="5"/>
  <c r="G125" i="2"/>
  <c r="I125" i="2"/>
  <c r="H125" i="2"/>
  <c r="V54" i="5"/>
  <c r="X54" i="5"/>
  <c r="Y54" i="5"/>
  <c r="Y53" i="4"/>
  <c r="U54" i="4"/>
  <c r="G54" i="4"/>
  <c r="I54" i="4"/>
  <c r="F54" i="4"/>
  <c r="J54" i="4"/>
  <c r="K54" i="5"/>
  <c r="L54" i="5"/>
  <c r="F55" i="5"/>
  <c r="I126" i="2"/>
  <c r="H126" i="2"/>
  <c r="G126" i="2"/>
  <c r="V54" i="4"/>
  <c r="X54" i="4"/>
  <c r="K54" i="4"/>
  <c r="L54" i="4"/>
  <c r="E55" i="4"/>
  <c r="E55" i="5"/>
  <c r="J55" i="5"/>
  <c r="I127" i="2"/>
  <c r="H127" i="2"/>
  <c r="G127" i="2"/>
  <c r="Y54" i="4"/>
  <c r="F55" i="4"/>
  <c r="J55" i="4"/>
  <c r="G55" i="5"/>
  <c r="I55" i="5"/>
  <c r="U55" i="5"/>
  <c r="V55" i="5"/>
  <c r="X55" i="5"/>
  <c r="Y55" i="5"/>
  <c r="U55" i="4"/>
  <c r="G55" i="4"/>
  <c r="I55" i="4"/>
  <c r="I128" i="2"/>
  <c r="H128" i="2"/>
  <c r="G128" i="2"/>
  <c r="V55" i="4"/>
  <c r="X55" i="4"/>
  <c r="Y55" i="4"/>
  <c r="K55" i="4"/>
  <c r="L55" i="4"/>
  <c r="K55" i="5"/>
  <c r="L55" i="5"/>
  <c r="F56" i="5"/>
  <c r="I129" i="2"/>
  <c r="H129" i="2"/>
  <c r="G129" i="2"/>
  <c r="E56" i="4"/>
  <c r="F56" i="4"/>
  <c r="E56" i="5"/>
  <c r="J56" i="5"/>
  <c r="I130" i="2"/>
  <c r="H130" i="2"/>
  <c r="G130" i="2"/>
  <c r="J56" i="4"/>
  <c r="G56" i="5"/>
  <c r="I56" i="5"/>
  <c r="K56" i="5"/>
  <c r="L56" i="5"/>
  <c r="U56" i="5"/>
  <c r="G56" i="4"/>
  <c r="I56" i="4"/>
  <c r="U56" i="4"/>
  <c r="V56" i="4"/>
  <c r="X56" i="4"/>
  <c r="Y56" i="4"/>
  <c r="I131" i="2"/>
  <c r="H131" i="2"/>
  <c r="G131" i="2"/>
  <c r="V56" i="5"/>
  <c r="X56" i="5"/>
  <c r="K56" i="4"/>
  <c r="L56" i="4"/>
  <c r="F57" i="4"/>
  <c r="E57" i="5"/>
  <c r="F57" i="5"/>
  <c r="I132" i="2"/>
  <c r="H132" i="2"/>
  <c r="G132" i="2"/>
  <c r="Y56" i="5"/>
  <c r="J57" i="5"/>
  <c r="U57" i="5"/>
  <c r="E57" i="4"/>
  <c r="J57" i="4"/>
  <c r="G57" i="5"/>
  <c r="I57" i="5"/>
  <c r="G133" i="2"/>
  <c r="G134" i="2"/>
  <c r="I133" i="2"/>
  <c r="H133" i="2"/>
  <c r="V57" i="5"/>
  <c r="X57" i="5"/>
  <c r="G57" i="4"/>
  <c r="I57" i="4"/>
  <c r="K57" i="4"/>
  <c r="L57" i="4"/>
  <c r="F58" i="4"/>
  <c r="U57" i="4"/>
  <c r="K57" i="5"/>
  <c r="L57" i="5"/>
  <c r="F58" i="5"/>
  <c r="I134" i="2"/>
  <c r="H134" i="2"/>
  <c r="V57" i="4"/>
  <c r="X57" i="4"/>
  <c r="Y57" i="4"/>
  <c r="Y57" i="5"/>
  <c r="E58" i="4"/>
  <c r="J58" i="4"/>
  <c r="E58" i="5"/>
  <c r="J58" i="5"/>
  <c r="I135" i="2"/>
  <c r="H135" i="2"/>
  <c r="G135" i="2"/>
  <c r="U58" i="5"/>
  <c r="V58" i="5"/>
  <c r="X58" i="5"/>
  <c r="Y58" i="5"/>
  <c r="U58" i="4"/>
  <c r="V58" i="4"/>
  <c r="X58" i="4"/>
  <c r="Y58" i="4"/>
  <c r="G58" i="4"/>
  <c r="I58" i="4"/>
  <c r="G58" i="5"/>
  <c r="I58" i="5"/>
  <c r="I136" i="2"/>
  <c r="H136" i="2"/>
  <c r="G136" i="2"/>
  <c r="K58" i="4"/>
  <c r="L58" i="4"/>
  <c r="E59" i="4"/>
  <c r="K58" i="5"/>
  <c r="L58" i="5"/>
  <c r="E59" i="5"/>
  <c r="G137" i="2"/>
  <c r="I137" i="2"/>
  <c r="H137" i="2"/>
  <c r="U59" i="5"/>
  <c r="U59" i="4"/>
  <c r="G59" i="4"/>
  <c r="I59" i="4"/>
  <c r="F59" i="4"/>
  <c r="J59" i="4"/>
  <c r="G59" i="5"/>
  <c r="I59" i="5"/>
  <c r="F59" i="5"/>
  <c r="J59" i="5"/>
  <c r="I138" i="2"/>
  <c r="H138" i="2"/>
  <c r="G138" i="2"/>
  <c r="V59" i="4"/>
  <c r="X59" i="4"/>
  <c r="V59" i="5"/>
  <c r="X59" i="5"/>
  <c r="K59" i="4"/>
  <c r="L59" i="4"/>
  <c r="F60" i="4"/>
  <c r="K59" i="5"/>
  <c r="L59" i="5"/>
  <c r="F60" i="5"/>
  <c r="I139" i="2"/>
  <c r="H139" i="2"/>
  <c r="G139" i="2"/>
  <c r="Y59" i="4"/>
  <c r="Y59" i="5"/>
  <c r="E60" i="4"/>
  <c r="J60" i="4"/>
  <c r="E60" i="5"/>
  <c r="J60" i="5"/>
  <c r="I140" i="2"/>
  <c r="H140" i="2"/>
  <c r="G140" i="2"/>
  <c r="U60" i="5"/>
  <c r="U60" i="4"/>
  <c r="G60" i="4"/>
  <c r="I60" i="4"/>
  <c r="G60" i="5"/>
  <c r="I60" i="5"/>
  <c r="I141" i="2"/>
  <c r="H141" i="2"/>
  <c r="G141" i="2"/>
  <c r="V60" i="4"/>
  <c r="X60" i="4"/>
  <c r="V60" i="5"/>
  <c r="X60" i="5"/>
  <c r="K60" i="4"/>
  <c r="L60" i="4"/>
  <c r="F61" i="4"/>
  <c r="K60" i="5"/>
  <c r="L60" i="5"/>
  <c r="E61" i="5"/>
  <c r="I142" i="2"/>
  <c r="H142" i="2"/>
  <c r="G142" i="2"/>
  <c r="Y60" i="5"/>
  <c r="Y60" i="4"/>
  <c r="U61" i="5"/>
  <c r="E61" i="4"/>
  <c r="J61" i="4"/>
  <c r="F61" i="5"/>
  <c r="J61" i="5"/>
  <c r="G61" i="5"/>
  <c r="I61" i="5"/>
  <c r="I143" i="2"/>
  <c r="H143" i="2"/>
  <c r="G143" i="2"/>
  <c r="V61" i="5"/>
  <c r="X61" i="5"/>
  <c r="G61" i="4"/>
  <c r="I61" i="4"/>
  <c r="K61" i="4"/>
  <c r="L61" i="4"/>
  <c r="F62" i="4"/>
  <c r="U61" i="4"/>
  <c r="K61" i="5"/>
  <c r="L61" i="5"/>
  <c r="I144" i="2"/>
  <c r="H144" i="2"/>
  <c r="G144" i="2"/>
  <c r="Y61" i="5"/>
  <c r="V61" i="4"/>
  <c r="X61" i="4"/>
  <c r="E62" i="4"/>
  <c r="J62" i="4"/>
  <c r="F62" i="5"/>
  <c r="E62" i="5"/>
  <c r="I145" i="2"/>
  <c r="H145" i="2"/>
  <c r="G145" i="2"/>
  <c r="J62" i="5"/>
  <c r="Y61" i="4"/>
  <c r="U62" i="5"/>
  <c r="G62" i="4"/>
  <c r="I62" i="4"/>
  <c r="K62" i="4"/>
  <c r="L62" i="4"/>
  <c r="E63" i="4"/>
  <c r="U62" i="4"/>
  <c r="G62" i="5"/>
  <c r="I62" i="5"/>
  <c r="I146" i="2"/>
  <c r="H146" i="2"/>
  <c r="G146" i="2"/>
  <c r="V62" i="4"/>
  <c r="X62" i="4"/>
  <c r="Y62" i="4"/>
  <c r="V62" i="5"/>
  <c r="X62" i="5"/>
  <c r="G63" i="4"/>
  <c r="I63" i="4"/>
  <c r="U63" i="4"/>
  <c r="F63" i="4"/>
  <c r="J63" i="4"/>
  <c r="K62" i="5"/>
  <c r="L62" i="5"/>
  <c r="I147" i="2"/>
  <c r="H147" i="2"/>
  <c r="G147" i="2"/>
  <c r="V63" i="4"/>
  <c r="X63" i="4"/>
  <c r="Y63" i="4"/>
  <c r="K63" i="4"/>
  <c r="L63" i="4"/>
  <c r="F64" i="4"/>
  <c r="Y62" i="5"/>
  <c r="E63" i="5"/>
  <c r="F63" i="5"/>
  <c r="I148" i="2"/>
  <c r="H148" i="2"/>
  <c r="G148" i="2"/>
  <c r="J63" i="5"/>
  <c r="U63" i="5"/>
  <c r="E64" i="4"/>
  <c r="J64" i="4"/>
  <c r="G63" i="5"/>
  <c r="I63" i="5"/>
  <c r="G149" i="2"/>
  <c r="I149" i="2"/>
  <c r="H149" i="2"/>
  <c r="V63" i="5"/>
  <c r="X63" i="5"/>
  <c r="U64" i="4"/>
  <c r="G64" i="4"/>
  <c r="I64" i="4"/>
  <c r="K63" i="5"/>
  <c r="L63" i="5"/>
  <c r="F64" i="5"/>
  <c r="I150" i="2"/>
  <c r="H150" i="2"/>
  <c r="G150" i="2"/>
  <c r="V64" i="4"/>
  <c r="X64" i="4"/>
  <c r="Y64" i="4"/>
  <c r="Y63" i="5"/>
  <c r="K64" i="4"/>
  <c r="L64" i="4"/>
  <c r="E65" i="4"/>
  <c r="E64" i="5"/>
  <c r="J64" i="5"/>
  <c r="I151" i="2"/>
  <c r="H151" i="2"/>
  <c r="G151" i="2"/>
  <c r="U65" i="4"/>
  <c r="V65" i="4"/>
  <c r="X65" i="4"/>
  <c r="Y65" i="4"/>
  <c r="G65" i="4"/>
  <c r="I65" i="4"/>
  <c r="F65" i="4"/>
  <c r="J65" i="4"/>
  <c r="H64" i="5"/>
  <c r="W64" i="5"/>
  <c r="U64" i="5"/>
  <c r="G64" i="5"/>
  <c r="I152" i="2"/>
  <c r="H152" i="2"/>
  <c r="G152" i="2"/>
  <c r="V64" i="5"/>
  <c r="X64" i="5"/>
  <c r="I64" i="5"/>
  <c r="K65" i="4"/>
  <c r="L65" i="4"/>
  <c r="F66" i="4"/>
  <c r="G153" i="2"/>
  <c r="I153" i="2"/>
  <c r="H153" i="2"/>
  <c r="Y64" i="5"/>
  <c r="K64" i="5"/>
  <c r="L64" i="5"/>
  <c r="F65" i="5"/>
  <c r="E66" i="4"/>
  <c r="J66" i="4"/>
  <c r="G154" i="2"/>
  <c r="I154" i="2"/>
  <c r="H154" i="2"/>
  <c r="E65" i="5"/>
  <c r="J65" i="5"/>
  <c r="U66" i="4"/>
  <c r="G66" i="4"/>
  <c r="I66" i="4"/>
  <c r="I155" i="2"/>
  <c r="H155" i="2"/>
  <c r="G155" i="2"/>
  <c r="V66" i="4"/>
  <c r="X66" i="4"/>
  <c r="Y66" i="4"/>
  <c r="U65" i="5"/>
  <c r="V65" i="5"/>
  <c r="X65" i="5"/>
  <c r="Y65" i="5"/>
  <c r="G65" i="5"/>
  <c r="I65" i="5"/>
  <c r="K65" i="5"/>
  <c r="L65" i="5"/>
  <c r="F66" i="5"/>
  <c r="K66" i="4"/>
  <c r="L66" i="4"/>
  <c r="F67" i="4"/>
  <c r="I156" i="2"/>
  <c r="H156" i="2"/>
  <c r="G156" i="2"/>
  <c r="E66" i="5"/>
  <c r="J66" i="5"/>
  <c r="E67" i="4"/>
  <c r="J67" i="4"/>
  <c r="I157" i="2"/>
  <c r="H157" i="2"/>
  <c r="G157" i="2"/>
  <c r="U66" i="5"/>
  <c r="V66" i="5"/>
  <c r="X66" i="5"/>
  <c r="Y66" i="5"/>
  <c r="G66" i="5"/>
  <c r="I66" i="5"/>
  <c r="U67" i="4"/>
  <c r="V67" i="4"/>
  <c r="X67" i="4"/>
  <c r="Y67" i="4"/>
  <c r="G67" i="4"/>
  <c r="I67" i="4"/>
  <c r="G158" i="2"/>
  <c r="I158" i="2"/>
  <c r="H158" i="2"/>
  <c r="K66" i="5"/>
  <c r="L66" i="5"/>
  <c r="F67" i="5"/>
  <c r="K67" i="4"/>
  <c r="L67" i="4"/>
  <c r="F68" i="4"/>
  <c r="I159" i="2"/>
  <c r="H159" i="2"/>
  <c r="G159" i="2"/>
  <c r="E67" i="5"/>
  <c r="J67" i="5"/>
  <c r="E68" i="4"/>
  <c r="J68" i="4"/>
  <c r="G160" i="2"/>
  <c r="I160" i="2"/>
  <c r="H160" i="2"/>
  <c r="U68" i="4"/>
  <c r="V68" i="4"/>
  <c r="X68" i="4"/>
  <c r="Y68" i="4"/>
  <c r="G67" i="5"/>
  <c r="I67" i="5"/>
  <c r="K67" i="5"/>
  <c r="L67" i="5"/>
  <c r="F68" i="5"/>
  <c r="U67" i="5"/>
  <c r="V67" i="5"/>
  <c r="X67" i="5"/>
  <c r="Y67" i="5"/>
  <c r="G68" i="4"/>
  <c r="I68" i="4"/>
  <c r="K68" i="4"/>
  <c r="L68" i="4"/>
  <c r="I161" i="2"/>
  <c r="H161" i="2"/>
  <c r="G161" i="2"/>
  <c r="E69" i="4"/>
  <c r="F69" i="4"/>
  <c r="E68" i="5"/>
  <c r="J68" i="5"/>
  <c r="G162" i="2"/>
  <c r="I162" i="2"/>
  <c r="H162" i="2"/>
  <c r="J69" i="4"/>
  <c r="G69" i="4"/>
  <c r="I69" i="4"/>
  <c r="U69" i="4"/>
  <c r="G68" i="5"/>
  <c r="I68" i="5"/>
  <c r="U68" i="5"/>
  <c r="I163" i="2"/>
  <c r="H163" i="2"/>
  <c r="G163" i="2"/>
  <c r="V68" i="5"/>
  <c r="X68" i="5"/>
  <c r="Y68" i="5"/>
  <c r="V69" i="4"/>
  <c r="X69" i="4"/>
  <c r="K69" i="4"/>
  <c r="L69" i="4"/>
  <c r="E70" i="4"/>
  <c r="K68" i="5"/>
  <c r="L68" i="5"/>
  <c r="E69" i="5"/>
  <c r="G164" i="2"/>
  <c r="I164" i="2"/>
  <c r="H164" i="2"/>
  <c r="F70" i="4"/>
  <c r="J70" i="4"/>
  <c r="Y69" i="4"/>
  <c r="U69" i="5"/>
  <c r="F69" i="5"/>
  <c r="J69" i="5"/>
  <c r="U70" i="4"/>
  <c r="G70" i="4"/>
  <c r="I70" i="4"/>
  <c r="G69" i="5"/>
  <c r="I69" i="5"/>
  <c r="I165" i="2"/>
  <c r="H165" i="2"/>
  <c r="G165" i="2"/>
  <c r="V70" i="4"/>
  <c r="X70" i="4"/>
  <c r="Y70" i="4"/>
  <c r="V69" i="5"/>
  <c r="X69" i="5"/>
  <c r="K70" i="4"/>
  <c r="L70" i="4"/>
  <c r="K69" i="5"/>
  <c r="L69" i="5"/>
  <c r="G166" i="2"/>
  <c r="I166" i="2"/>
  <c r="H166" i="2"/>
  <c r="Y69" i="5"/>
  <c r="F71" i="4"/>
  <c r="E71" i="4"/>
  <c r="F70" i="5"/>
  <c r="E70" i="5"/>
  <c r="G167" i="2"/>
  <c r="I167" i="2"/>
  <c r="H167" i="2"/>
  <c r="J71" i="4"/>
  <c r="J70" i="5"/>
  <c r="U70" i="5"/>
  <c r="G71" i="4"/>
  <c r="I71" i="4"/>
  <c r="U71" i="4"/>
  <c r="G70" i="5"/>
  <c r="I70" i="5"/>
  <c r="I168" i="2"/>
  <c r="H168" i="2"/>
  <c r="G168" i="2"/>
  <c r="V71" i="4"/>
  <c r="X71" i="4"/>
  <c r="V70" i="5"/>
  <c r="X70" i="5"/>
  <c r="Y70" i="5"/>
  <c r="K71" i="4"/>
  <c r="L71" i="4"/>
  <c r="F72" i="4"/>
  <c r="K70" i="5"/>
  <c r="L70" i="5"/>
  <c r="G169" i="2"/>
  <c r="I169" i="2"/>
  <c r="H169" i="2"/>
  <c r="Y71" i="4"/>
  <c r="E72" i="4"/>
  <c r="J72" i="4"/>
  <c r="E71" i="5"/>
  <c r="F71" i="5"/>
  <c r="I170" i="2"/>
  <c r="H170" i="2"/>
  <c r="G170" i="2"/>
  <c r="J71" i="5"/>
  <c r="U71" i="5"/>
  <c r="V71" i="5"/>
  <c r="X71" i="5"/>
  <c r="Y71" i="5"/>
  <c r="U72" i="4"/>
  <c r="V72" i="4"/>
  <c r="X72" i="4"/>
  <c r="Y72" i="4"/>
  <c r="G72" i="4"/>
  <c r="I72" i="4"/>
  <c r="G71" i="5"/>
  <c r="I71" i="5"/>
  <c r="G171" i="2"/>
  <c r="I171" i="2"/>
  <c r="H171" i="2"/>
  <c r="K72" i="4"/>
  <c r="L72" i="4"/>
  <c r="E73" i="4"/>
  <c r="K71" i="5"/>
  <c r="L71" i="5"/>
  <c r="I172" i="2"/>
  <c r="H172" i="2"/>
  <c r="G172" i="2"/>
  <c r="F73" i="4"/>
  <c r="J73" i="4"/>
  <c r="U73" i="4"/>
  <c r="V73" i="4"/>
  <c r="X73" i="4"/>
  <c r="Y73" i="4"/>
  <c r="G73" i="4"/>
  <c r="I73" i="4"/>
  <c r="F72" i="5"/>
  <c r="E72" i="5"/>
  <c r="G173" i="2"/>
  <c r="I173" i="2"/>
  <c r="H173" i="2"/>
  <c r="J72" i="5"/>
  <c r="U72" i="5"/>
  <c r="K73" i="4"/>
  <c r="L73" i="4"/>
  <c r="E74" i="4"/>
  <c r="G72" i="5"/>
  <c r="I72" i="5"/>
  <c r="I174" i="2"/>
  <c r="H174" i="2"/>
  <c r="G174" i="2"/>
  <c r="V72" i="5"/>
  <c r="X72" i="5"/>
  <c r="F74" i="4"/>
  <c r="J74" i="4"/>
  <c r="U74" i="4"/>
  <c r="G74" i="4"/>
  <c r="I74" i="4"/>
  <c r="K72" i="5"/>
  <c r="L72" i="5"/>
  <c r="I175" i="2"/>
  <c r="H175" i="2"/>
  <c r="G175" i="2"/>
  <c r="V74" i="4"/>
  <c r="X74" i="4"/>
  <c r="Y72" i="5"/>
  <c r="K74" i="4"/>
  <c r="L74" i="4"/>
  <c r="E73" i="5"/>
  <c r="F73" i="5"/>
  <c r="G176" i="2"/>
  <c r="I176" i="2"/>
  <c r="H176" i="2"/>
  <c r="Y74" i="4"/>
  <c r="J73" i="5"/>
  <c r="U73" i="5"/>
  <c r="V73" i="5"/>
  <c r="X73" i="5"/>
  <c r="Y73" i="5"/>
  <c r="F75" i="4"/>
  <c r="E75" i="4"/>
  <c r="G73" i="5"/>
  <c r="I73" i="5"/>
  <c r="I177" i="2"/>
  <c r="H177" i="2"/>
  <c r="G177" i="2"/>
  <c r="J75" i="4"/>
  <c r="U75" i="4"/>
  <c r="G75" i="4"/>
  <c r="I75" i="4"/>
  <c r="K73" i="5"/>
  <c r="L73" i="5"/>
  <c r="G178" i="2"/>
  <c r="I178" i="2"/>
  <c r="H178" i="2"/>
  <c r="V75" i="4"/>
  <c r="X75" i="4"/>
  <c r="K75" i="4"/>
  <c r="L75" i="4"/>
  <c r="F74" i="5"/>
  <c r="E74" i="5"/>
  <c r="I179" i="2"/>
  <c r="H179" i="2"/>
  <c r="G179" i="2"/>
  <c r="J74" i="5"/>
  <c r="Y75" i="4"/>
  <c r="U74" i="5"/>
  <c r="F76" i="4"/>
  <c r="E76" i="4"/>
  <c r="G74" i="5"/>
  <c r="I74" i="5"/>
  <c r="I180" i="2"/>
  <c r="H180" i="2"/>
  <c r="G180" i="2"/>
  <c r="V74" i="5"/>
  <c r="X74" i="5"/>
  <c r="Y74" i="5"/>
  <c r="J76" i="4"/>
  <c r="U76" i="4"/>
  <c r="V76" i="4"/>
  <c r="X76" i="4"/>
  <c r="Y76" i="4"/>
  <c r="G76" i="4"/>
  <c r="I76" i="4"/>
  <c r="K74" i="5"/>
  <c r="L74" i="5"/>
  <c r="I181" i="2"/>
  <c r="H181" i="2"/>
  <c r="G181" i="2"/>
  <c r="K76" i="4"/>
  <c r="L76" i="4"/>
  <c r="F77" i="4"/>
  <c r="E75" i="5"/>
  <c r="F75" i="5"/>
  <c r="I182" i="2"/>
  <c r="H182" i="2"/>
  <c r="G182" i="2"/>
  <c r="J75" i="5"/>
  <c r="U75" i="5"/>
  <c r="V75" i="5"/>
  <c r="X75" i="5"/>
  <c r="Y75" i="5"/>
  <c r="E77" i="4"/>
  <c r="J77" i="4"/>
  <c r="G75" i="5"/>
  <c r="I75" i="5"/>
  <c r="G183" i="2"/>
  <c r="I183" i="2"/>
  <c r="H183" i="2"/>
  <c r="U77" i="4"/>
  <c r="G77" i="4"/>
  <c r="I77" i="4"/>
  <c r="K75" i="5"/>
  <c r="L75" i="5"/>
  <c r="F76" i="5"/>
  <c r="I184" i="2"/>
  <c r="H184" i="2"/>
  <c r="G184" i="2"/>
  <c r="V77" i="4"/>
  <c r="X77" i="4"/>
  <c r="K77" i="4"/>
  <c r="L77" i="4"/>
  <c r="E76" i="5"/>
  <c r="J76" i="5"/>
  <c r="I185" i="2"/>
  <c r="H185" i="2"/>
  <c r="G185" i="2"/>
  <c r="Y77" i="4"/>
  <c r="H76" i="5"/>
  <c r="W76" i="5"/>
  <c r="U76" i="5"/>
  <c r="V76" i="5"/>
  <c r="F78" i="4"/>
  <c r="E78" i="4"/>
  <c r="G76" i="5"/>
  <c r="G186" i="2"/>
  <c r="H186" i="2"/>
  <c r="I186" i="2"/>
  <c r="J78" i="4"/>
  <c r="X76" i="5"/>
  <c r="Y76" i="5"/>
  <c r="I76" i="5"/>
  <c r="K76" i="5"/>
  <c r="L76" i="5"/>
  <c r="E77" i="5"/>
  <c r="U78" i="4"/>
  <c r="G78" i="4"/>
  <c r="I78" i="4"/>
  <c r="G187" i="2"/>
  <c r="I187" i="2"/>
  <c r="H187" i="2"/>
  <c r="V78" i="4"/>
  <c r="X78" i="4"/>
  <c r="U77" i="5"/>
  <c r="K78" i="4"/>
  <c r="L78" i="4"/>
  <c r="G77" i="5"/>
  <c r="I77" i="5"/>
  <c r="F77" i="5"/>
  <c r="J77" i="5"/>
  <c r="H188" i="2"/>
  <c r="I188" i="2"/>
  <c r="G188" i="2"/>
  <c r="V77" i="5"/>
  <c r="X77" i="5"/>
  <c r="Y78" i="4"/>
  <c r="F79" i="4"/>
  <c r="E79" i="4"/>
  <c r="K77" i="5"/>
  <c r="L77" i="5"/>
  <c r="I189" i="2"/>
  <c r="H189" i="2"/>
  <c r="G189" i="2"/>
  <c r="J79" i="4"/>
  <c r="Y77" i="5"/>
  <c r="U79" i="4"/>
  <c r="V79" i="4"/>
  <c r="X79" i="4"/>
  <c r="Y79" i="4"/>
  <c r="G79" i="4"/>
  <c r="I79" i="4"/>
  <c r="F78" i="5"/>
  <c r="E78" i="5"/>
  <c r="H190" i="2"/>
  <c r="I190" i="2"/>
  <c r="G190" i="2"/>
  <c r="J78" i="5"/>
  <c r="U78" i="5"/>
  <c r="V78" i="5"/>
  <c r="X78" i="5"/>
  <c r="K79" i="4"/>
  <c r="L79" i="4"/>
  <c r="G78" i="5"/>
  <c r="I78" i="5"/>
  <c r="G191" i="2"/>
  <c r="I191" i="2"/>
  <c r="H191" i="2"/>
  <c r="Y78" i="5"/>
  <c r="F80" i="4"/>
  <c r="E80" i="4"/>
  <c r="K78" i="5"/>
  <c r="L78" i="5"/>
  <c r="H192" i="2"/>
  <c r="I192" i="2"/>
  <c r="G192" i="2"/>
  <c r="J80" i="4"/>
  <c r="G80" i="4"/>
  <c r="I80" i="4"/>
  <c r="U80" i="4"/>
  <c r="E79" i="5"/>
  <c r="F79" i="5"/>
  <c r="I193" i="2"/>
  <c r="H193" i="2"/>
  <c r="G193" i="2"/>
  <c r="V80" i="4"/>
  <c r="X80" i="4"/>
  <c r="Y80" i="4"/>
  <c r="J79" i="5"/>
  <c r="U79" i="5"/>
  <c r="K80" i="4"/>
  <c r="L80" i="4"/>
  <c r="G79" i="5"/>
  <c r="I79" i="5"/>
  <c r="H194" i="2"/>
  <c r="I194" i="2"/>
  <c r="G194" i="2"/>
  <c r="V79" i="5"/>
  <c r="X79" i="5"/>
  <c r="E81" i="4"/>
  <c r="F81" i="4"/>
  <c r="K79" i="5"/>
  <c r="L79" i="5"/>
  <c r="I195" i="2"/>
  <c r="H195" i="2"/>
  <c r="G195" i="2"/>
  <c r="Y79" i="5"/>
  <c r="J81" i="4"/>
  <c r="U81" i="4"/>
  <c r="G81" i="4"/>
  <c r="I81" i="4"/>
  <c r="F80" i="5"/>
  <c r="E80" i="5"/>
  <c r="H196" i="2"/>
  <c r="I196" i="2"/>
  <c r="G196" i="2"/>
  <c r="V81" i="4"/>
  <c r="X81" i="4"/>
  <c r="J80" i="5"/>
  <c r="U80" i="5"/>
  <c r="V80" i="5"/>
  <c r="X80" i="5"/>
  <c r="Y80" i="5"/>
  <c r="K81" i="4"/>
  <c r="L81" i="4"/>
  <c r="G80" i="5"/>
  <c r="I80" i="5"/>
  <c r="I197" i="2"/>
  <c r="H197" i="2"/>
  <c r="G197" i="2"/>
  <c r="Y81" i="4"/>
  <c r="F82" i="4"/>
  <c r="E82" i="4"/>
  <c r="K80" i="5"/>
  <c r="L80" i="5"/>
  <c r="H198" i="2"/>
  <c r="I198" i="2"/>
  <c r="G198" i="2"/>
  <c r="J82" i="4"/>
  <c r="G82" i="4"/>
  <c r="I82" i="4"/>
  <c r="U82" i="4"/>
  <c r="V82" i="4"/>
  <c r="X82" i="4"/>
  <c r="Y82" i="4"/>
  <c r="E81" i="5"/>
  <c r="F81" i="5"/>
  <c r="I199" i="2"/>
  <c r="H199" i="2"/>
  <c r="G199" i="2"/>
  <c r="J81" i="5"/>
  <c r="U81" i="5"/>
  <c r="V81" i="5"/>
  <c r="X81" i="5"/>
  <c r="Y81" i="5"/>
  <c r="K82" i="4"/>
  <c r="L82" i="4"/>
  <c r="G81" i="5"/>
  <c r="I81" i="5"/>
  <c r="H200" i="2"/>
  <c r="I200" i="2"/>
  <c r="G200" i="2"/>
  <c r="F83" i="4"/>
  <c r="E83" i="4"/>
  <c r="K81" i="5"/>
  <c r="L81" i="5"/>
  <c r="I201" i="2"/>
  <c r="H201" i="2"/>
  <c r="G201" i="2"/>
  <c r="J83" i="4"/>
  <c r="U83" i="4"/>
  <c r="V83" i="4"/>
  <c r="X83" i="4"/>
  <c r="Y83" i="4"/>
  <c r="G83" i="4"/>
  <c r="I83" i="4"/>
  <c r="F82" i="5"/>
  <c r="E82" i="5"/>
  <c r="H202" i="2"/>
  <c r="I202" i="2"/>
  <c r="G202" i="2"/>
  <c r="J82" i="5"/>
  <c r="U82" i="5"/>
  <c r="V82" i="5"/>
  <c r="X82" i="5"/>
  <c r="Y82" i="5"/>
  <c r="K83" i="4"/>
  <c r="L83" i="4"/>
  <c r="G82" i="5"/>
  <c r="I82" i="5"/>
  <c r="I203" i="2"/>
  <c r="H203" i="2"/>
  <c r="G203" i="2"/>
  <c r="F84" i="4"/>
  <c r="E84" i="4"/>
  <c r="K82" i="5"/>
  <c r="L82" i="5"/>
  <c r="H204" i="2"/>
  <c r="I204" i="2"/>
  <c r="G204" i="2"/>
  <c r="J84" i="4"/>
  <c r="U84" i="4"/>
  <c r="G84" i="4"/>
  <c r="I84" i="4"/>
  <c r="E83" i="5"/>
  <c r="F83" i="5"/>
  <c r="I205" i="2"/>
  <c r="H205" i="2"/>
  <c r="G205" i="2"/>
  <c r="J83" i="5"/>
  <c r="V84" i="4"/>
  <c r="X84" i="4"/>
  <c r="U83" i="5"/>
  <c r="K84" i="4"/>
  <c r="L84" i="4"/>
  <c r="G83" i="5"/>
  <c r="I83" i="5"/>
  <c r="H206" i="2"/>
  <c r="I206" i="2"/>
  <c r="G206" i="2"/>
  <c r="V83" i="5"/>
  <c r="X83" i="5"/>
  <c r="Y83" i="5"/>
  <c r="Y84" i="4"/>
  <c r="F85" i="4"/>
  <c r="E85" i="4"/>
  <c r="K83" i="5"/>
  <c r="L83" i="5"/>
  <c r="I207" i="2"/>
  <c r="H207" i="2"/>
  <c r="G207" i="2"/>
  <c r="J85" i="4"/>
  <c r="U85" i="4"/>
  <c r="V85" i="4"/>
  <c r="X85" i="4"/>
  <c r="Y85" i="4"/>
  <c r="G85" i="4"/>
  <c r="I85" i="4"/>
  <c r="E84" i="5"/>
  <c r="F84" i="5"/>
  <c r="H208" i="2"/>
  <c r="I208" i="2"/>
  <c r="G208" i="2"/>
  <c r="J84" i="5"/>
  <c r="U84" i="5"/>
  <c r="K85" i="4"/>
  <c r="L85" i="4"/>
  <c r="G84" i="5"/>
  <c r="I84" i="5"/>
  <c r="I209" i="2"/>
  <c r="H209" i="2"/>
  <c r="G209" i="2"/>
  <c r="V84" i="5"/>
  <c r="X84" i="5"/>
  <c r="F86" i="4"/>
  <c r="E86" i="4"/>
  <c r="K84" i="5"/>
  <c r="L84" i="5"/>
  <c r="E85" i="5"/>
  <c r="H210" i="2"/>
  <c r="I210" i="2"/>
  <c r="G210" i="2"/>
  <c r="J86" i="4"/>
  <c r="Y84" i="5"/>
  <c r="U85" i="5"/>
  <c r="U86" i="4"/>
  <c r="G86" i="4"/>
  <c r="I86" i="4"/>
  <c r="G85" i="5"/>
  <c r="I85" i="5"/>
  <c r="F85" i="5"/>
  <c r="J85" i="5"/>
  <c r="I211" i="2"/>
  <c r="H211" i="2"/>
  <c r="G211" i="2"/>
  <c r="V86" i="4"/>
  <c r="X86" i="4"/>
  <c r="V85" i="5"/>
  <c r="X85" i="5"/>
  <c r="K86" i="4"/>
  <c r="L86" i="4"/>
  <c r="K85" i="5"/>
  <c r="L85" i="5"/>
  <c r="H212" i="2"/>
  <c r="I212" i="2"/>
  <c r="G212" i="2"/>
  <c r="Y85" i="5"/>
  <c r="Y86" i="4"/>
  <c r="F87" i="4"/>
  <c r="E87" i="4"/>
  <c r="J87" i="4"/>
  <c r="E86" i="5"/>
  <c r="F86" i="5"/>
  <c r="I213" i="2"/>
  <c r="H213" i="2"/>
  <c r="G213" i="2"/>
  <c r="J86" i="5"/>
  <c r="U86" i="5"/>
  <c r="G87" i="4"/>
  <c r="I87" i="4"/>
  <c r="U87" i="4"/>
  <c r="V87" i="4"/>
  <c r="X87" i="4"/>
  <c r="Y87" i="4"/>
  <c r="G86" i="5"/>
  <c r="I86" i="5"/>
  <c r="H214" i="2"/>
  <c r="I214" i="2"/>
  <c r="G214" i="2"/>
  <c r="V86" i="5"/>
  <c r="X86" i="5"/>
  <c r="K87" i="4"/>
  <c r="L87" i="4"/>
  <c r="F88" i="4"/>
  <c r="K86" i="5"/>
  <c r="L86" i="5"/>
  <c r="G215" i="2"/>
  <c r="I215" i="2"/>
  <c r="H215" i="2"/>
  <c r="Y86" i="5"/>
  <c r="E88" i="4"/>
  <c r="J88" i="4"/>
  <c r="F87" i="5"/>
  <c r="E87" i="5"/>
  <c r="J87" i="5"/>
  <c r="H216" i="2"/>
  <c r="I216" i="2"/>
  <c r="G216" i="2"/>
  <c r="U87" i="5"/>
  <c r="V87" i="5"/>
  <c r="X87" i="5"/>
  <c r="G88" i="4"/>
  <c r="I88" i="4"/>
  <c r="K88" i="4"/>
  <c r="L88" i="4"/>
  <c r="F89" i="4"/>
  <c r="U88" i="4"/>
  <c r="G87" i="5"/>
  <c r="I87" i="5"/>
  <c r="G217" i="2"/>
  <c r="I217" i="2"/>
  <c r="H217" i="2"/>
  <c r="V88" i="4"/>
  <c r="X88" i="4"/>
  <c r="Y87" i="5"/>
  <c r="E89" i="4"/>
  <c r="J89" i="4"/>
  <c r="K87" i="5"/>
  <c r="L87" i="5"/>
  <c r="H218" i="2"/>
  <c r="I218" i="2"/>
  <c r="G218" i="2"/>
  <c r="Y88" i="4"/>
  <c r="G89" i="4"/>
  <c r="I89" i="4"/>
  <c r="K89" i="4"/>
  <c r="L89" i="4"/>
  <c r="U89" i="4"/>
  <c r="E88" i="5"/>
  <c r="F88" i="5"/>
  <c r="G219" i="2"/>
  <c r="I219" i="2"/>
  <c r="H219" i="2"/>
  <c r="V89" i="4"/>
  <c r="X89" i="4"/>
  <c r="Y89" i="4"/>
  <c r="J88" i="5"/>
  <c r="H88" i="5"/>
  <c r="W88" i="5"/>
  <c r="U88" i="5"/>
  <c r="F90" i="4"/>
  <c r="E90" i="4"/>
  <c r="G88" i="5"/>
  <c r="H220" i="2"/>
  <c r="I220" i="2"/>
  <c r="G220" i="2"/>
  <c r="V88" i="5"/>
  <c r="X88" i="5"/>
  <c r="J90" i="4"/>
  <c r="I88" i="5"/>
  <c r="G90" i="4"/>
  <c r="I90" i="4"/>
  <c r="U90" i="4"/>
  <c r="V90" i="4"/>
  <c r="X90" i="4"/>
  <c r="I221" i="2"/>
  <c r="H221" i="2"/>
  <c r="G221" i="2"/>
  <c r="Y90" i="4"/>
  <c r="Y88" i="5"/>
  <c r="K88" i="5"/>
  <c r="L88" i="5"/>
  <c r="F89" i="5"/>
  <c r="K90" i="4"/>
  <c r="L90" i="4"/>
  <c r="G222" i="2"/>
  <c r="H222" i="2"/>
  <c r="I222" i="2"/>
  <c r="E89" i="5"/>
  <c r="J89" i="5"/>
  <c r="F91" i="4"/>
  <c r="E91" i="4"/>
  <c r="I223" i="2"/>
  <c r="H223" i="2"/>
  <c r="G223" i="2"/>
  <c r="J91" i="4"/>
  <c r="G89" i="5"/>
  <c r="I89" i="5"/>
  <c r="K89" i="5"/>
  <c r="L89" i="5"/>
  <c r="U89" i="5"/>
  <c r="V89" i="5"/>
  <c r="X89" i="5"/>
  <c r="Y89" i="5"/>
  <c r="G91" i="4"/>
  <c r="I91" i="4"/>
  <c r="U91" i="4"/>
  <c r="H224" i="2"/>
  <c r="I224" i="2"/>
  <c r="G224" i="2"/>
  <c r="V91" i="4"/>
  <c r="X91" i="4"/>
  <c r="Y91" i="4"/>
  <c r="K91" i="4"/>
  <c r="L91" i="4"/>
  <c r="E90" i="5"/>
  <c r="F90" i="5"/>
  <c r="G225" i="2"/>
  <c r="G226" i="2"/>
  <c r="I225" i="2"/>
  <c r="H225" i="2"/>
  <c r="J90" i="5"/>
  <c r="U90" i="5"/>
  <c r="V90" i="5"/>
  <c r="X90" i="5"/>
  <c r="Y90" i="5"/>
  <c r="F92" i="4"/>
  <c r="E92" i="4"/>
  <c r="G90" i="5"/>
  <c r="I90" i="5"/>
  <c r="H226" i="2"/>
  <c r="I226" i="2"/>
  <c r="J92" i="4"/>
  <c r="U92" i="4"/>
  <c r="V92" i="4"/>
  <c r="X92" i="4"/>
  <c r="Y92" i="4"/>
  <c r="G92" i="4"/>
  <c r="I92" i="4"/>
  <c r="K90" i="5"/>
  <c r="L90" i="5"/>
  <c r="F91" i="5"/>
  <c r="I227" i="2"/>
  <c r="H227" i="2"/>
  <c r="G227" i="2"/>
  <c r="K92" i="4"/>
  <c r="L92" i="4"/>
  <c r="F93" i="4"/>
  <c r="E91" i="5"/>
  <c r="J91" i="5"/>
  <c r="H228" i="2"/>
  <c r="I228" i="2"/>
  <c r="G228" i="2"/>
  <c r="U91" i="5"/>
  <c r="E93" i="4"/>
  <c r="J93" i="4"/>
  <c r="G91" i="5"/>
  <c r="I91" i="5"/>
  <c r="G229" i="2"/>
  <c r="I229" i="2"/>
  <c r="H229" i="2"/>
  <c r="V91" i="5"/>
  <c r="X91" i="5"/>
  <c r="U93" i="4"/>
  <c r="V93" i="4"/>
  <c r="X93" i="4"/>
  <c r="Y93" i="4"/>
  <c r="G93" i="4"/>
  <c r="I93" i="4"/>
  <c r="K91" i="5"/>
  <c r="L91" i="5"/>
  <c r="E92" i="5"/>
  <c r="H230" i="2"/>
  <c r="I230" i="2"/>
  <c r="G230" i="2"/>
  <c r="Y91" i="5"/>
  <c r="U92" i="5"/>
  <c r="K93" i="4"/>
  <c r="L93" i="4"/>
  <c r="F94" i="4"/>
  <c r="F92" i="5"/>
  <c r="J92" i="5"/>
  <c r="G92" i="5"/>
  <c r="I92" i="5"/>
  <c r="G231" i="2"/>
  <c r="I231" i="2"/>
  <c r="H231" i="2"/>
  <c r="V92" i="5"/>
  <c r="X92" i="5"/>
  <c r="Y92" i="5"/>
  <c r="E94" i="4"/>
  <c r="J94" i="4"/>
  <c r="K92" i="5"/>
  <c r="L92" i="5"/>
  <c r="H232" i="2"/>
  <c r="I232" i="2"/>
  <c r="G232" i="2"/>
  <c r="G94" i="4"/>
  <c r="I94" i="4"/>
  <c r="K94" i="4"/>
  <c r="L94" i="4"/>
  <c r="U94" i="4"/>
  <c r="V94" i="4"/>
  <c r="X94" i="4"/>
  <c r="Y94" i="4"/>
  <c r="F93" i="5"/>
  <c r="E93" i="5"/>
  <c r="G233" i="2"/>
  <c r="I233" i="2"/>
  <c r="H233" i="2"/>
  <c r="J93" i="5"/>
  <c r="U93" i="5"/>
  <c r="F95" i="4"/>
  <c r="E95" i="4"/>
  <c r="G93" i="5"/>
  <c r="I93" i="5"/>
  <c r="H234" i="2"/>
  <c r="I234" i="2"/>
  <c r="G234" i="2"/>
  <c r="V93" i="5"/>
  <c r="X93" i="5"/>
  <c r="Y93" i="5"/>
  <c r="J95" i="4"/>
  <c r="G95" i="4"/>
  <c r="I95" i="4"/>
  <c r="U95" i="4"/>
  <c r="V95" i="4"/>
  <c r="X95" i="4"/>
  <c r="Y95" i="4"/>
  <c r="K93" i="5"/>
  <c r="L93" i="5"/>
  <c r="G235" i="2"/>
  <c r="I235" i="2"/>
  <c r="H235" i="2"/>
  <c r="K95" i="4"/>
  <c r="L95" i="4"/>
  <c r="E94" i="5"/>
  <c r="F94" i="5"/>
  <c r="H236" i="2"/>
  <c r="I236" i="2"/>
  <c r="G236" i="2"/>
  <c r="J94" i="5"/>
  <c r="U94" i="5"/>
  <c r="F96" i="4"/>
  <c r="E96" i="4"/>
  <c r="G94" i="5"/>
  <c r="I94" i="5"/>
  <c r="G237" i="2"/>
  <c r="I237" i="2"/>
  <c r="H237" i="2"/>
  <c r="J96" i="4"/>
  <c r="V94" i="5"/>
  <c r="X94" i="5"/>
  <c r="Y94" i="5"/>
  <c r="G96" i="4"/>
  <c r="I96" i="4"/>
  <c r="U96" i="4"/>
  <c r="K94" i="5"/>
  <c r="L94" i="5"/>
  <c r="F95" i="5"/>
  <c r="G238" i="2"/>
  <c r="H238" i="2"/>
  <c r="I238" i="2"/>
  <c r="V96" i="4"/>
  <c r="X96" i="4"/>
  <c r="K96" i="4"/>
  <c r="L96" i="4"/>
  <c r="E95" i="5"/>
  <c r="J95" i="5"/>
  <c r="I239" i="2"/>
  <c r="H239" i="2"/>
  <c r="G239" i="2"/>
  <c r="Y96" i="4"/>
  <c r="U95" i="5"/>
  <c r="V95" i="5"/>
  <c r="X95" i="5"/>
  <c r="Y95" i="5"/>
  <c r="E97" i="4"/>
  <c r="F97" i="4"/>
  <c r="G95" i="5"/>
  <c r="I95" i="5"/>
  <c r="G240" i="2"/>
  <c r="H240" i="2"/>
  <c r="I240" i="2"/>
  <c r="J97" i="4"/>
  <c r="U97" i="4"/>
  <c r="G97" i="4"/>
  <c r="I97" i="4"/>
  <c r="K95" i="5"/>
  <c r="L95" i="5"/>
  <c r="E96" i="5"/>
  <c r="I241" i="2"/>
  <c r="H241" i="2"/>
  <c r="G241" i="2"/>
  <c r="V97" i="4"/>
  <c r="X97" i="4"/>
  <c r="U96" i="5"/>
  <c r="V96" i="5"/>
  <c r="X96" i="5"/>
  <c r="Y96" i="5"/>
  <c r="K97" i="4"/>
  <c r="L97" i="4"/>
  <c r="F96" i="5"/>
  <c r="J96" i="5"/>
  <c r="G96" i="5"/>
  <c r="I96" i="5"/>
  <c r="G242" i="2"/>
  <c r="H242" i="2"/>
  <c r="I242" i="2"/>
  <c r="Y97" i="4"/>
  <c r="E98" i="4"/>
  <c r="F98" i="4"/>
  <c r="K96" i="5"/>
  <c r="L96" i="5"/>
  <c r="I243" i="2"/>
  <c r="H243" i="2"/>
  <c r="G243" i="2"/>
  <c r="J98" i="4"/>
  <c r="U98" i="4"/>
  <c r="V98" i="4"/>
  <c r="X98" i="4"/>
  <c r="Y98" i="4"/>
  <c r="G98" i="4"/>
  <c r="I98" i="4"/>
  <c r="F97" i="5"/>
  <c r="E97" i="5"/>
  <c r="G244" i="2"/>
  <c r="H244" i="2"/>
  <c r="I244" i="2"/>
  <c r="J97" i="5"/>
  <c r="U97" i="5"/>
  <c r="K98" i="4"/>
  <c r="L98" i="4"/>
  <c r="E99" i="4"/>
  <c r="G97" i="5"/>
  <c r="I97" i="5"/>
  <c r="G245" i="2"/>
  <c r="I245" i="2"/>
  <c r="H245" i="2"/>
  <c r="V97" i="5"/>
  <c r="X97" i="5"/>
  <c r="F99" i="4"/>
  <c r="J99" i="4"/>
  <c r="G99" i="4"/>
  <c r="I99" i="4"/>
  <c r="U99" i="4"/>
  <c r="K97" i="5"/>
  <c r="L97" i="5"/>
  <c r="H246" i="2"/>
  <c r="I246" i="2"/>
  <c r="G246" i="2"/>
  <c r="V99" i="4"/>
  <c r="X99" i="4"/>
  <c r="Y97" i="5"/>
  <c r="K99" i="4"/>
  <c r="L99" i="4"/>
  <c r="F100" i="4"/>
  <c r="E98" i="5"/>
  <c r="F98" i="5"/>
  <c r="I247" i="2"/>
  <c r="H247" i="2"/>
  <c r="G247" i="2"/>
  <c r="J98" i="5"/>
  <c r="Y99" i="4"/>
  <c r="U98" i="5"/>
  <c r="V98" i="5"/>
  <c r="X98" i="5"/>
  <c r="Y98" i="5"/>
  <c r="E100" i="4"/>
  <c r="J100" i="4"/>
  <c r="G98" i="5"/>
  <c r="I98" i="5"/>
  <c r="H248" i="2"/>
  <c r="I248" i="2"/>
  <c r="G248" i="2"/>
  <c r="U100" i="4"/>
  <c r="V100" i="4"/>
  <c r="X100" i="4"/>
  <c r="Y100" i="4"/>
  <c r="G100" i="4"/>
  <c r="I100" i="4"/>
  <c r="K98" i="5"/>
  <c r="L98" i="5"/>
  <c r="I249" i="2"/>
  <c r="H249" i="2"/>
  <c r="G249" i="2"/>
  <c r="K100" i="4"/>
  <c r="L100" i="4"/>
  <c r="F101" i="4"/>
  <c r="F99" i="5"/>
  <c r="E99" i="5"/>
  <c r="H250" i="2"/>
  <c r="I250" i="2"/>
  <c r="G250" i="2"/>
  <c r="J99" i="5"/>
  <c r="U99" i="5"/>
  <c r="V99" i="5"/>
  <c r="X99" i="5"/>
  <c r="Y99" i="5"/>
  <c r="E101" i="4"/>
  <c r="J101" i="4"/>
  <c r="G99" i="5"/>
  <c r="I99" i="5"/>
  <c r="G251" i="2"/>
  <c r="I251" i="2"/>
  <c r="H251" i="2"/>
  <c r="U101" i="4"/>
  <c r="G101" i="4"/>
  <c r="I101" i="4"/>
  <c r="K101" i="4"/>
  <c r="L101" i="4"/>
  <c r="F102" i="4"/>
  <c r="K99" i="5"/>
  <c r="L99" i="5"/>
  <c r="G252" i="2"/>
  <c r="H252" i="2"/>
  <c r="I252" i="2"/>
  <c r="V101" i="4"/>
  <c r="X101" i="4"/>
  <c r="E102" i="4"/>
  <c r="J102" i="4"/>
  <c r="E100" i="5"/>
  <c r="F100" i="5"/>
  <c r="I253" i="2"/>
  <c r="H253" i="2"/>
  <c r="G253" i="2"/>
  <c r="Y101" i="4"/>
  <c r="J100" i="5"/>
  <c r="U102" i="4"/>
  <c r="G102" i="4"/>
  <c r="I102" i="4"/>
  <c r="H100" i="5"/>
  <c r="W100" i="5"/>
  <c r="U100" i="5"/>
  <c r="G100" i="5"/>
  <c r="G254" i="2"/>
  <c r="H254" i="2"/>
  <c r="I254" i="2"/>
  <c r="V100" i="5"/>
  <c r="X100" i="5"/>
  <c r="V102" i="4"/>
  <c r="X102" i="4"/>
  <c r="K102" i="4"/>
  <c r="L102" i="4"/>
  <c r="E103" i="4"/>
  <c r="I100" i="5"/>
  <c r="I255" i="2"/>
  <c r="H255" i="2"/>
  <c r="G255" i="2"/>
  <c r="Y100" i="5"/>
  <c r="Y102" i="4"/>
  <c r="K100" i="5"/>
  <c r="L100" i="5"/>
  <c r="F101" i="5"/>
  <c r="U103" i="4"/>
  <c r="G103" i="4"/>
  <c r="I103" i="4"/>
  <c r="F103" i="4"/>
  <c r="J103" i="4"/>
  <c r="G256" i="2"/>
  <c r="H256" i="2"/>
  <c r="I256" i="2"/>
  <c r="V103" i="4"/>
  <c r="X103" i="4"/>
  <c r="E101" i="5"/>
  <c r="J101" i="5"/>
  <c r="K103" i="4"/>
  <c r="L103" i="4"/>
  <c r="F104" i="4"/>
  <c r="G257" i="2"/>
  <c r="I257" i="2"/>
  <c r="H257" i="2"/>
  <c r="Y103" i="4"/>
  <c r="G101" i="5"/>
  <c r="I101" i="5"/>
  <c r="K101" i="5"/>
  <c r="L101" i="5"/>
  <c r="E102" i="5"/>
  <c r="U101" i="5"/>
  <c r="E104" i="4"/>
  <c r="J104" i="4"/>
  <c r="H258" i="2"/>
  <c r="I258" i="2"/>
  <c r="G258" i="2"/>
  <c r="V101" i="5"/>
  <c r="X101" i="5"/>
  <c r="U102" i="5"/>
  <c r="G104" i="4"/>
  <c r="I104" i="4"/>
  <c r="K104" i="4"/>
  <c r="L104" i="4"/>
  <c r="F105" i="4"/>
  <c r="U104" i="4"/>
  <c r="F102" i="5"/>
  <c r="J102" i="5"/>
  <c r="G102" i="5"/>
  <c r="I102" i="5"/>
  <c r="I259" i="2"/>
  <c r="H259" i="2"/>
  <c r="G259" i="2"/>
  <c r="V104" i="4"/>
  <c r="X104" i="4"/>
  <c r="Y101" i="5"/>
  <c r="V102" i="5"/>
  <c r="X102" i="5"/>
  <c r="E105" i="4"/>
  <c r="J105" i="4"/>
  <c r="K102" i="5"/>
  <c r="L102" i="5"/>
  <c r="H260" i="2"/>
  <c r="I260" i="2"/>
  <c r="G260" i="2"/>
  <c r="Y104" i="4"/>
  <c r="Y102" i="5"/>
  <c r="U105" i="4"/>
  <c r="G105" i="4"/>
  <c r="I105" i="4"/>
  <c r="K105" i="4"/>
  <c r="L105" i="4"/>
  <c r="F106" i="4"/>
  <c r="F103" i="5"/>
  <c r="E103" i="5"/>
  <c r="G261" i="2"/>
  <c r="I261" i="2"/>
  <c r="H261" i="2"/>
  <c r="V105" i="4"/>
  <c r="X105" i="4"/>
  <c r="Y105" i="4"/>
  <c r="J103" i="5"/>
  <c r="U103" i="5"/>
  <c r="E106" i="4"/>
  <c r="J106" i="4"/>
  <c r="G103" i="5"/>
  <c r="I103" i="5"/>
  <c r="H262" i="2"/>
  <c r="I262" i="2"/>
  <c r="G262" i="2"/>
  <c r="V103" i="5"/>
  <c r="X103" i="5"/>
  <c r="G106" i="4"/>
  <c r="I106" i="4"/>
  <c r="K106" i="4"/>
  <c r="L106" i="4"/>
  <c r="F107" i="4"/>
  <c r="U106" i="4"/>
  <c r="V106" i="4"/>
  <c r="X106" i="4"/>
  <c r="Y106" i="4"/>
  <c r="K103" i="5"/>
  <c r="L103" i="5"/>
  <c r="G263" i="2"/>
  <c r="I263" i="2"/>
  <c r="H263" i="2"/>
  <c r="Y103" i="5"/>
  <c r="E107" i="4"/>
  <c r="J107" i="4"/>
  <c r="E104" i="5"/>
  <c r="F104" i="5"/>
  <c r="H264" i="2"/>
  <c r="I264" i="2"/>
  <c r="G264" i="2"/>
  <c r="J104" i="5"/>
  <c r="G107" i="4"/>
  <c r="I107" i="4"/>
  <c r="K107" i="4"/>
  <c r="L107" i="4"/>
  <c r="F108" i="4"/>
  <c r="U104" i="5"/>
  <c r="V104" i="5"/>
  <c r="X104" i="5"/>
  <c r="Y104" i="5"/>
  <c r="U107" i="4"/>
  <c r="V107" i="4"/>
  <c r="X107" i="4"/>
  <c r="Y107" i="4"/>
  <c r="G104" i="5"/>
  <c r="I104" i="5"/>
  <c r="I265" i="2"/>
  <c r="H265" i="2"/>
  <c r="G265" i="2"/>
  <c r="E108" i="4"/>
  <c r="J108" i="4"/>
  <c r="K104" i="5"/>
  <c r="L104" i="5"/>
  <c r="G266" i="2"/>
  <c r="H266" i="2"/>
  <c r="I266" i="2"/>
  <c r="G108" i="4"/>
  <c r="I108" i="4"/>
  <c r="K108" i="4"/>
  <c r="L108" i="4"/>
  <c r="U108" i="4"/>
  <c r="V108" i="4"/>
  <c r="X108" i="4"/>
  <c r="Y108" i="4"/>
  <c r="F105" i="5"/>
  <c r="E105" i="5"/>
  <c r="I267" i="2"/>
  <c r="H267" i="2"/>
  <c r="G267" i="2"/>
  <c r="J105" i="5"/>
  <c r="U105" i="5"/>
  <c r="V105" i="5"/>
  <c r="X105" i="5"/>
  <c r="Y105" i="5"/>
  <c r="F109" i="4"/>
  <c r="E109" i="4"/>
  <c r="G105" i="5"/>
  <c r="I105" i="5"/>
  <c r="H268" i="2"/>
  <c r="I268" i="2"/>
  <c r="G268" i="2"/>
  <c r="J109" i="4"/>
  <c r="U109" i="4"/>
  <c r="G109" i="4"/>
  <c r="I109" i="4"/>
  <c r="K105" i="5"/>
  <c r="L105" i="5"/>
  <c r="G269" i="2"/>
  <c r="I269" i="2"/>
  <c r="H269" i="2"/>
  <c r="V109" i="4"/>
  <c r="X109" i="4"/>
  <c r="K109" i="4"/>
  <c r="L109" i="4"/>
  <c r="E110" i="4"/>
  <c r="E106" i="5"/>
  <c r="F106" i="5"/>
  <c r="H270" i="2"/>
  <c r="I270" i="2"/>
  <c r="G270" i="2"/>
  <c r="Y109" i="4"/>
  <c r="J106" i="5"/>
  <c r="U106" i="5"/>
  <c r="F110" i="4"/>
  <c r="J110" i="4"/>
  <c r="G110" i="4"/>
  <c r="I110" i="4"/>
  <c r="U110" i="4"/>
  <c r="G106" i="5"/>
  <c r="I106" i="5"/>
  <c r="G271" i="2"/>
  <c r="I271" i="2"/>
  <c r="H271" i="2"/>
  <c r="V110" i="4"/>
  <c r="X110" i="4"/>
  <c r="Y110" i="4"/>
  <c r="V106" i="5"/>
  <c r="X106" i="5"/>
  <c r="K110" i="4"/>
  <c r="L110" i="4"/>
  <c r="K106" i="5"/>
  <c r="L106" i="5"/>
  <c r="G272" i="2"/>
  <c r="G273" i="2"/>
  <c r="I272" i="2"/>
  <c r="H272" i="2"/>
  <c r="Y106" i="5"/>
  <c r="E111" i="4"/>
  <c r="F111" i="4"/>
  <c r="F107" i="5"/>
  <c r="E107" i="5"/>
  <c r="I273" i="2"/>
  <c r="H273" i="2"/>
  <c r="J107" i="5"/>
  <c r="J111" i="4"/>
  <c r="U107" i="5"/>
  <c r="V107" i="5"/>
  <c r="X107" i="5"/>
  <c r="U111" i="4"/>
  <c r="V111" i="4"/>
  <c r="X111" i="4"/>
  <c r="Y111" i="4"/>
  <c r="G111" i="4"/>
  <c r="I111" i="4"/>
  <c r="G107" i="5"/>
  <c r="I107" i="5"/>
  <c r="H274" i="2"/>
  <c r="I274" i="2"/>
  <c r="G274" i="2"/>
  <c r="Y107" i="5"/>
  <c r="K111" i="4"/>
  <c r="L111" i="4"/>
  <c r="K107" i="5"/>
  <c r="L107" i="5"/>
  <c r="I275" i="2"/>
  <c r="H275" i="2"/>
  <c r="G275" i="2"/>
  <c r="F112" i="4"/>
  <c r="E112" i="4"/>
  <c r="E108" i="5"/>
  <c r="F108" i="5"/>
  <c r="I276" i="2"/>
  <c r="H276" i="2"/>
  <c r="G276" i="2"/>
  <c r="J112" i="4"/>
  <c r="J108" i="5"/>
  <c r="U108" i="5"/>
  <c r="U112" i="4"/>
  <c r="V112" i="4"/>
  <c r="X112" i="4"/>
  <c r="Y112" i="4"/>
  <c r="G112" i="4"/>
  <c r="I112" i="4"/>
  <c r="G108" i="5"/>
  <c r="I108" i="5"/>
  <c r="I277" i="2"/>
  <c r="H277" i="2"/>
  <c r="G277" i="2"/>
  <c r="V108" i="5"/>
  <c r="X108" i="5"/>
  <c r="K112" i="4"/>
  <c r="L112" i="4"/>
  <c r="E113" i="4"/>
  <c r="K108" i="5"/>
  <c r="L108" i="5"/>
  <c r="H278" i="2"/>
  <c r="I278" i="2"/>
  <c r="G278" i="2"/>
  <c r="Y108" i="5"/>
  <c r="F113" i="4"/>
  <c r="J113" i="4"/>
  <c r="G113" i="4"/>
  <c r="I113" i="4"/>
  <c r="U113" i="4"/>
  <c r="F109" i="5"/>
  <c r="E109" i="5"/>
  <c r="G279" i="2"/>
  <c r="I279" i="2"/>
  <c r="H279" i="2"/>
  <c r="V113" i="4"/>
  <c r="X113" i="4"/>
  <c r="Y113" i="4"/>
  <c r="J109" i="5"/>
  <c r="U109" i="5"/>
  <c r="V109" i="5"/>
  <c r="X109" i="5"/>
  <c r="K113" i="4"/>
  <c r="L113" i="4"/>
  <c r="G109" i="5"/>
  <c r="I109" i="5"/>
  <c r="I280" i="2"/>
  <c r="H280" i="2"/>
  <c r="G280" i="2"/>
  <c r="Y109" i="5"/>
  <c r="F114" i="4"/>
  <c r="E114" i="4"/>
  <c r="J114" i="4"/>
  <c r="K109" i="5"/>
  <c r="L109" i="5"/>
  <c r="G281" i="2"/>
  <c r="I281" i="2"/>
  <c r="H281" i="2"/>
  <c r="G114" i="4"/>
  <c r="I114" i="4"/>
  <c r="U114" i="4"/>
  <c r="V114" i="4"/>
  <c r="X114" i="4"/>
  <c r="Y114" i="4"/>
  <c r="E110" i="5"/>
  <c r="F110" i="5"/>
  <c r="H282" i="2"/>
  <c r="I282" i="2"/>
  <c r="G282" i="2"/>
  <c r="J110" i="5"/>
  <c r="U110" i="5"/>
  <c r="K114" i="4"/>
  <c r="L114" i="4"/>
  <c r="F115" i="4"/>
  <c r="G110" i="5"/>
  <c r="I110" i="5"/>
  <c r="G283" i="2"/>
  <c r="G284" i="2"/>
  <c r="I283" i="2"/>
  <c r="H283" i="2"/>
  <c r="V110" i="5"/>
  <c r="X110" i="5"/>
  <c r="E115" i="4"/>
  <c r="J115" i="4"/>
  <c r="K110" i="5"/>
  <c r="L110" i="5"/>
  <c r="H284" i="2"/>
  <c r="I284" i="2"/>
  <c r="Y110" i="5"/>
  <c r="G115" i="4"/>
  <c r="I115" i="4"/>
  <c r="K115" i="4"/>
  <c r="L115" i="4"/>
  <c r="U115" i="4"/>
  <c r="V115" i="4"/>
  <c r="X115" i="4"/>
  <c r="Y115" i="4"/>
  <c r="F111" i="5"/>
  <c r="E111" i="5"/>
  <c r="I285" i="2"/>
  <c r="H285" i="2"/>
  <c r="G285" i="2"/>
  <c r="J111" i="5"/>
  <c r="U111" i="5"/>
  <c r="V111" i="5"/>
  <c r="X111" i="5"/>
  <c r="Y111" i="5"/>
  <c r="F116" i="4"/>
  <c r="E116" i="4"/>
  <c r="G111" i="5"/>
  <c r="I111" i="5"/>
  <c r="H286" i="2"/>
  <c r="I286" i="2"/>
  <c r="G286" i="2"/>
  <c r="J116" i="4"/>
  <c r="U116" i="4"/>
  <c r="G116" i="4"/>
  <c r="I116" i="4"/>
  <c r="K111" i="5"/>
  <c r="L111" i="5"/>
  <c r="G287" i="2"/>
  <c r="I287" i="2"/>
  <c r="H287" i="2"/>
  <c r="V116" i="4"/>
  <c r="X116" i="4"/>
  <c r="Y116" i="4"/>
  <c r="K116" i="4"/>
  <c r="L116" i="4"/>
  <c r="E112" i="5"/>
  <c r="F112" i="5"/>
  <c r="I288" i="2"/>
  <c r="H288" i="2"/>
  <c r="G288" i="2"/>
  <c r="J112" i="5"/>
  <c r="H112" i="5"/>
  <c r="W112" i="5"/>
  <c r="U112" i="5"/>
  <c r="V112" i="5"/>
  <c r="F117" i="4"/>
  <c r="E117" i="4"/>
  <c r="G112" i="5"/>
  <c r="I289" i="2"/>
  <c r="H289" i="2"/>
  <c r="G289" i="2"/>
  <c r="X112" i="5"/>
  <c r="Y112" i="5"/>
  <c r="J117" i="4"/>
  <c r="I112" i="5"/>
  <c r="U117" i="4"/>
  <c r="V117" i="4"/>
  <c r="X117" i="4"/>
  <c r="Y117" i="4"/>
  <c r="G117" i="4"/>
  <c r="I117" i="4"/>
  <c r="G290" i="2"/>
  <c r="H290" i="2"/>
  <c r="I290" i="2"/>
  <c r="K112" i="5"/>
  <c r="L112" i="5"/>
  <c r="F113" i="5"/>
  <c r="K117" i="4"/>
  <c r="L117" i="4"/>
  <c r="I291" i="2"/>
  <c r="H291" i="2"/>
  <c r="G291" i="2"/>
  <c r="E113" i="5"/>
  <c r="J113" i="5"/>
  <c r="E118" i="4"/>
  <c r="F118" i="4"/>
  <c r="H292" i="2"/>
  <c r="I292" i="2"/>
  <c r="G292" i="2"/>
  <c r="G113" i="5"/>
  <c r="I113" i="5"/>
  <c r="K113" i="5"/>
  <c r="L113" i="5"/>
  <c r="U113" i="5"/>
  <c r="J118" i="4"/>
  <c r="U118" i="4"/>
  <c r="G118" i="4"/>
  <c r="I118" i="4"/>
  <c r="G293" i="2"/>
  <c r="I293" i="2"/>
  <c r="H293" i="2"/>
  <c r="V118" i="4"/>
  <c r="X118" i="4"/>
  <c r="V113" i="5"/>
  <c r="X113" i="5"/>
  <c r="K118" i="4"/>
  <c r="L118" i="4"/>
  <c r="F119" i="4"/>
  <c r="E114" i="5"/>
  <c r="F114" i="5"/>
  <c r="H294" i="2"/>
  <c r="I294" i="2"/>
  <c r="G294" i="2"/>
  <c r="Y113" i="5"/>
  <c r="Y118" i="4"/>
  <c r="J114" i="5"/>
  <c r="U114" i="5"/>
  <c r="E119" i="4"/>
  <c r="J119" i="4"/>
  <c r="G114" i="5"/>
  <c r="I114" i="5"/>
  <c r="G295" i="2"/>
  <c r="G296" i="2"/>
  <c r="H295" i="2"/>
  <c r="I295" i="2"/>
  <c r="V114" i="5"/>
  <c r="X114" i="5"/>
  <c r="U119" i="4"/>
  <c r="V119" i="4"/>
  <c r="X119" i="4"/>
  <c r="G119" i="4"/>
  <c r="I119" i="4"/>
  <c r="K114" i="5"/>
  <c r="L114" i="5"/>
  <c r="H296" i="2"/>
  <c r="I296" i="2"/>
  <c r="Y119" i="4"/>
  <c r="Y114" i="5"/>
  <c r="K119" i="4"/>
  <c r="L119" i="4"/>
  <c r="F120" i="4"/>
  <c r="F115" i="5"/>
  <c r="E115" i="5"/>
  <c r="H297" i="2"/>
  <c r="I297" i="2"/>
  <c r="G297" i="2"/>
  <c r="J115" i="5"/>
  <c r="U115" i="5"/>
  <c r="E120" i="4"/>
  <c r="J120" i="4"/>
  <c r="G115" i="5"/>
  <c r="I115" i="5"/>
  <c r="G298" i="2"/>
  <c r="H298" i="2"/>
  <c r="I298" i="2"/>
  <c r="V115" i="5"/>
  <c r="X115" i="5"/>
  <c r="G120" i="4"/>
  <c r="I120" i="4"/>
  <c r="K120" i="4"/>
  <c r="L120" i="4"/>
  <c r="U120" i="4"/>
  <c r="K115" i="5"/>
  <c r="L115" i="5"/>
  <c r="H299" i="2"/>
  <c r="I299" i="2"/>
  <c r="G299" i="2"/>
  <c r="V120" i="4"/>
  <c r="X120" i="4"/>
  <c r="Y115" i="5"/>
  <c r="E121" i="4"/>
  <c r="F121" i="4"/>
  <c r="E116" i="5"/>
  <c r="F116" i="5"/>
  <c r="H300" i="2"/>
  <c r="I300" i="2"/>
  <c r="G300" i="2"/>
  <c r="J121" i="4"/>
  <c r="Y120" i="4"/>
  <c r="J116" i="5"/>
  <c r="U116" i="5"/>
  <c r="G121" i="4"/>
  <c r="I121" i="4"/>
  <c r="U121" i="4"/>
  <c r="G116" i="5"/>
  <c r="I116" i="5"/>
  <c r="G301" i="2"/>
  <c r="G302" i="2"/>
  <c r="H301" i="2"/>
  <c r="I301" i="2"/>
  <c r="V121" i="4"/>
  <c r="X121" i="4"/>
  <c r="V116" i="5"/>
  <c r="X116" i="5"/>
  <c r="Y116" i="5"/>
  <c r="K121" i="4"/>
  <c r="L121" i="4"/>
  <c r="K116" i="5"/>
  <c r="L116" i="5"/>
  <c r="H302" i="2"/>
  <c r="I302" i="2"/>
  <c r="G303" i="2"/>
  <c r="Y121" i="4"/>
  <c r="F122" i="4"/>
  <c r="E122" i="4"/>
  <c r="F117" i="5"/>
  <c r="E117" i="5"/>
  <c r="H303" i="2"/>
  <c r="I303" i="2"/>
  <c r="J122" i="4"/>
  <c r="J117" i="5"/>
  <c r="U117" i="5"/>
  <c r="V117" i="5"/>
  <c r="X117" i="5"/>
  <c r="Y117" i="5"/>
  <c r="G122" i="4"/>
  <c r="I122" i="4"/>
  <c r="U122" i="4"/>
  <c r="V122" i="4"/>
  <c r="X122" i="4"/>
  <c r="Y122" i="4"/>
  <c r="G117" i="5"/>
  <c r="I117" i="5"/>
  <c r="H304" i="2"/>
  <c r="I304" i="2"/>
  <c r="G304" i="2"/>
  <c r="K122" i="4"/>
  <c r="L122" i="4"/>
  <c r="E123" i="4"/>
  <c r="K117" i="5"/>
  <c r="L117" i="5"/>
  <c r="G305" i="2"/>
  <c r="H305" i="2"/>
  <c r="I305" i="2"/>
  <c r="F123" i="4"/>
  <c r="J123" i="4"/>
  <c r="G123" i="4"/>
  <c r="I123" i="4"/>
  <c r="U123" i="4"/>
  <c r="E118" i="5"/>
  <c r="F118" i="5"/>
  <c r="G306" i="2"/>
  <c r="H306" i="2"/>
  <c r="I306" i="2"/>
  <c r="J118" i="5"/>
  <c r="V123" i="4"/>
  <c r="X123" i="4"/>
  <c r="Y123" i="4"/>
  <c r="U118" i="5"/>
  <c r="V118" i="5"/>
  <c r="X118" i="5"/>
  <c r="Y118" i="5"/>
  <c r="K123" i="4"/>
  <c r="L123" i="4"/>
  <c r="G118" i="5"/>
  <c r="I118" i="5"/>
  <c r="H307" i="2"/>
  <c r="I307" i="2"/>
  <c r="G307" i="2"/>
  <c r="F124" i="4"/>
  <c r="E124" i="4"/>
  <c r="K118" i="5"/>
  <c r="L118" i="5"/>
  <c r="G308" i="2"/>
  <c r="H308" i="2"/>
  <c r="I308" i="2"/>
  <c r="J124" i="4"/>
  <c r="G124" i="4"/>
  <c r="I124" i="4"/>
  <c r="U124" i="4"/>
  <c r="F119" i="5"/>
  <c r="E119" i="5"/>
  <c r="H309" i="2"/>
  <c r="I309" i="2"/>
  <c r="G309" i="2"/>
  <c r="J119" i="5"/>
  <c r="V124" i="4"/>
  <c r="X124" i="4"/>
  <c r="Y124" i="4"/>
  <c r="U119" i="5"/>
  <c r="V119" i="5"/>
  <c r="X119" i="5"/>
  <c r="Y119" i="5"/>
  <c r="K124" i="4"/>
  <c r="L124" i="4"/>
  <c r="G119" i="5"/>
  <c r="I119" i="5"/>
  <c r="G310" i="2"/>
  <c r="H310" i="2"/>
  <c r="I310" i="2"/>
  <c r="F125" i="4"/>
  <c r="E125" i="4"/>
  <c r="K119" i="5"/>
  <c r="L119" i="5"/>
  <c r="H311" i="2"/>
  <c r="I311" i="2"/>
  <c r="G311" i="2"/>
  <c r="J125" i="4"/>
  <c r="G125" i="4"/>
  <c r="I125" i="4"/>
  <c r="U125" i="4"/>
  <c r="E120" i="5"/>
  <c r="F120" i="5"/>
  <c r="G312" i="2"/>
  <c r="H312" i="2"/>
  <c r="I312" i="2"/>
  <c r="J120" i="5"/>
  <c r="V125" i="4"/>
  <c r="X125" i="4"/>
  <c r="U120" i="5"/>
  <c r="V120" i="5"/>
  <c r="X120" i="5"/>
  <c r="Y120" i="5"/>
  <c r="K125" i="4"/>
  <c r="L125" i="4"/>
  <c r="G120" i="5"/>
  <c r="I120" i="5"/>
  <c r="H313" i="2"/>
  <c r="I313" i="2"/>
  <c r="G313" i="2"/>
  <c r="Y125" i="4"/>
  <c r="E126" i="4"/>
  <c r="F126" i="4"/>
  <c r="K120" i="5"/>
  <c r="L120" i="5"/>
  <c r="H314" i="2"/>
  <c r="I314" i="2"/>
  <c r="G314" i="2"/>
  <c r="J126" i="4"/>
  <c r="G126" i="4"/>
  <c r="I126" i="4"/>
  <c r="U126" i="4"/>
  <c r="V126" i="4"/>
  <c r="X126" i="4"/>
  <c r="Y126" i="4"/>
  <c r="F121" i="5"/>
  <c r="E121" i="5"/>
  <c r="G315" i="2"/>
  <c r="H315" i="2"/>
  <c r="I315" i="2"/>
  <c r="J121" i="5"/>
  <c r="U121" i="5"/>
  <c r="V121" i="5"/>
  <c r="X121" i="5"/>
  <c r="Y121" i="5"/>
  <c r="K126" i="4"/>
  <c r="L126" i="4"/>
  <c r="G121" i="5"/>
  <c r="I121" i="5"/>
  <c r="G316" i="2"/>
  <c r="H316" i="2"/>
  <c r="I316" i="2"/>
  <c r="F127" i="4"/>
  <c r="E127" i="4"/>
  <c r="K121" i="5"/>
  <c r="L121" i="5"/>
  <c r="H317" i="2"/>
  <c r="I317" i="2"/>
  <c r="G317" i="2"/>
  <c r="J127" i="4"/>
  <c r="U127" i="4"/>
  <c r="G127" i="4"/>
  <c r="I127" i="4"/>
  <c r="E122" i="5"/>
  <c r="F122" i="5"/>
  <c r="G318" i="2"/>
  <c r="H318" i="2"/>
  <c r="I318" i="2"/>
  <c r="V127" i="4"/>
  <c r="X127" i="4"/>
  <c r="Y127" i="4"/>
  <c r="J122" i="5"/>
  <c r="U122" i="5"/>
  <c r="K127" i="4"/>
  <c r="L127" i="4"/>
  <c r="E128" i="4"/>
  <c r="G122" i="5"/>
  <c r="I122" i="5"/>
  <c r="H319" i="2"/>
  <c r="I319" i="2"/>
  <c r="G319" i="2"/>
  <c r="V122" i="5"/>
  <c r="X122" i="5"/>
  <c r="F128" i="4"/>
  <c r="J128" i="4"/>
  <c r="U128" i="4"/>
  <c r="V128" i="4"/>
  <c r="X128" i="4"/>
  <c r="G128" i="4"/>
  <c r="I128" i="4"/>
  <c r="K122" i="5"/>
  <c r="L122" i="5"/>
  <c r="H320" i="2"/>
  <c r="I320" i="2"/>
  <c r="G320" i="2"/>
  <c r="Y128" i="4"/>
  <c r="Y122" i="5"/>
  <c r="K128" i="4"/>
  <c r="L128" i="4"/>
  <c r="F123" i="5"/>
  <c r="E123" i="5"/>
  <c r="H321" i="2"/>
  <c r="I321" i="2"/>
  <c r="G321" i="2"/>
  <c r="J123" i="5"/>
  <c r="U123" i="5"/>
  <c r="V123" i="5"/>
  <c r="X123" i="5"/>
  <c r="F129" i="4"/>
  <c r="E129" i="4"/>
  <c r="G123" i="5"/>
  <c r="I123" i="5"/>
  <c r="G322" i="2"/>
  <c r="H322" i="2"/>
  <c r="I322" i="2"/>
  <c r="J129" i="4"/>
  <c r="Y123" i="5"/>
  <c r="U129" i="4"/>
  <c r="V129" i="4"/>
  <c r="X129" i="4"/>
  <c r="Y129" i="4"/>
  <c r="G129" i="4"/>
  <c r="I129" i="4"/>
  <c r="K123" i="5"/>
  <c r="L123" i="5"/>
  <c r="H323" i="2"/>
  <c r="I323" i="2"/>
  <c r="G323" i="2"/>
  <c r="K129" i="4"/>
  <c r="L129" i="4"/>
  <c r="E124" i="5"/>
  <c r="F124" i="5"/>
  <c r="G324" i="2"/>
  <c r="H324" i="2"/>
  <c r="I324" i="2"/>
  <c r="J124" i="5"/>
  <c r="H124" i="5"/>
  <c r="W124" i="5"/>
  <c r="U124" i="5"/>
  <c r="V124" i="5"/>
  <c r="F130" i="4"/>
  <c r="E130" i="4"/>
  <c r="G124" i="5"/>
  <c r="H325" i="2"/>
  <c r="I325" i="2"/>
  <c r="G325" i="2"/>
  <c r="X124" i="5"/>
  <c r="Y124" i="5"/>
  <c r="J130" i="4"/>
  <c r="I124" i="5"/>
  <c r="G130" i="4"/>
  <c r="I130" i="4"/>
  <c r="U130" i="4"/>
  <c r="H326" i="2"/>
  <c r="I326" i="2"/>
  <c r="G326" i="2"/>
  <c r="V130" i="4"/>
  <c r="X130" i="4"/>
  <c r="K124" i="5"/>
  <c r="L124" i="5"/>
  <c r="F125" i="5"/>
  <c r="K130" i="4"/>
  <c r="L130" i="4"/>
  <c r="H327" i="2"/>
  <c r="I327" i="2"/>
  <c r="G327" i="2"/>
  <c r="Y130" i="4"/>
  <c r="E125" i="5"/>
  <c r="J125" i="5"/>
  <c r="E131" i="4"/>
  <c r="F131" i="4"/>
  <c r="G328" i="2"/>
  <c r="H328" i="2"/>
  <c r="I328" i="2"/>
  <c r="J131" i="4"/>
  <c r="U125" i="5"/>
  <c r="V125" i="5"/>
  <c r="X125" i="5"/>
  <c r="Y125" i="5"/>
  <c r="G125" i="5"/>
  <c r="I125" i="5"/>
  <c r="K125" i="5"/>
  <c r="L125" i="5"/>
  <c r="G131" i="4"/>
  <c r="I131" i="4"/>
  <c r="U131" i="4"/>
  <c r="V131" i="4"/>
  <c r="X131" i="4"/>
  <c r="Y131" i="4"/>
  <c r="H329" i="2"/>
  <c r="I329" i="2"/>
  <c r="G329" i="2"/>
  <c r="K131" i="4"/>
  <c r="L131" i="4"/>
  <c r="E132" i="4"/>
  <c r="E126" i="5"/>
  <c r="F126" i="5"/>
  <c r="G330" i="2"/>
  <c r="H330" i="2"/>
  <c r="I330" i="2"/>
  <c r="J126" i="5"/>
  <c r="U126" i="5"/>
  <c r="V126" i="5"/>
  <c r="X126" i="5"/>
  <c r="Y126" i="5"/>
  <c r="F132" i="4"/>
  <c r="J132" i="4"/>
  <c r="G132" i="4"/>
  <c r="I132" i="4"/>
  <c r="U132" i="4"/>
  <c r="G126" i="5"/>
  <c r="I126" i="5"/>
  <c r="H331" i="2"/>
  <c r="I331" i="2"/>
  <c r="G331" i="2"/>
  <c r="V132" i="4"/>
  <c r="X132" i="4"/>
  <c r="Y132" i="4"/>
  <c r="K132" i="4"/>
  <c r="L132" i="4"/>
  <c r="K126" i="5"/>
  <c r="L126" i="5"/>
  <c r="G332" i="2"/>
  <c r="H332" i="2"/>
  <c r="I332" i="2"/>
  <c r="E133" i="4"/>
  <c r="F133" i="4"/>
  <c r="F127" i="5"/>
  <c r="E127" i="5"/>
  <c r="H333" i="2"/>
  <c r="I333" i="2"/>
  <c r="G333" i="2"/>
  <c r="J127" i="5"/>
  <c r="J133" i="4"/>
  <c r="U127" i="5"/>
  <c r="V127" i="5"/>
  <c r="X127" i="5"/>
  <c r="Y127" i="5"/>
  <c r="U133" i="4"/>
  <c r="V133" i="4"/>
  <c r="X133" i="4"/>
  <c r="Y133" i="4"/>
  <c r="G133" i="4"/>
  <c r="I133" i="4"/>
  <c r="G127" i="5"/>
  <c r="I127" i="5"/>
  <c r="H334" i="2"/>
  <c r="I334" i="2"/>
  <c r="G334" i="2"/>
  <c r="K133" i="4"/>
  <c r="L133" i="4"/>
  <c r="K127" i="5"/>
  <c r="L127" i="5"/>
  <c r="H335" i="2"/>
  <c r="I335" i="2"/>
  <c r="G335" i="2"/>
  <c r="E134" i="4"/>
  <c r="F134" i="4"/>
  <c r="E128" i="5"/>
  <c r="F128" i="5"/>
  <c r="G336" i="2"/>
  <c r="H336" i="2"/>
  <c r="I336" i="2"/>
  <c r="J128" i="5"/>
  <c r="J134" i="4"/>
  <c r="U128" i="5"/>
  <c r="V128" i="5"/>
  <c r="X128" i="5"/>
  <c r="Y128" i="5"/>
  <c r="U134" i="4"/>
  <c r="V134" i="4"/>
  <c r="X134" i="4"/>
  <c r="Y134" i="4"/>
  <c r="G134" i="4"/>
  <c r="I134" i="4"/>
  <c r="G128" i="5"/>
  <c r="I128" i="5"/>
  <c r="H337" i="2"/>
  <c r="I337" i="2"/>
  <c r="G337" i="2"/>
  <c r="K134" i="4"/>
  <c r="L134" i="4"/>
  <c r="K128" i="5"/>
  <c r="L128" i="5"/>
  <c r="G338" i="2"/>
  <c r="H338" i="2"/>
  <c r="I338" i="2"/>
  <c r="E135" i="4"/>
  <c r="F135" i="4"/>
  <c r="F129" i="5"/>
  <c r="E129" i="5"/>
  <c r="G339" i="2"/>
  <c r="H339" i="2"/>
  <c r="I339" i="2"/>
  <c r="J129" i="5"/>
  <c r="J135" i="4"/>
  <c r="U129" i="5"/>
  <c r="V129" i="5"/>
  <c r="X129" i="5"/>
  <c r="Y129" i="5"/>
  <c r="U135" i="4"/>
  <c r="G135" i="4"/>
  <c r="I135" i="4"/>
  <c r="G129" i="5"/>
  <c r="I129" i="5"/>
  <c r="H340" i="2"/>
  <c r="I340" i="2"/>
  <c r="G340" i="2"/>
  <c r="V135" i="4"/>
  <c r="X135" i="4"/>
  <c r="K135" i="4"/>
  <c r="L135" i="4"/>
  <c r="K129" i="5"/>
  <c r="L129" i="5"/>
  <c r="G341" i="2"/>
  <c r="H341" i="2"/>
  <c r="I341" i="2"/>
  <c r="Y135" i="4"/>
  <c r="E136" i="4"/>
  <c r="F136" i="4"/>
  <c r="E130" i="5"/>
  <c r="F130" i="5"/>
  <c r="H342" i="2"/>
  <c r="I342" i="2"/>
  <c r="G342" i="2"/>
  <c r="J130" i="5"/>
  <c r="J136" i="4"/>
  <c r="U130" i="5"/>
  <c r="V130" i="5"/>
  <c r="X130" i="5"/>
  <c r="Y130" i="5"/>
  <c r="G136" i="4"/>
  <c r="I136" i="4"/>
  <c r="U136" i="4"/>
  <c r="G130" i="5"/>
  <c r="I130" i="5"/>
  <c r="G343" i="2"/>
  <c r="H343" i="2"/>
  <c r="I343" i="2"/>
  <c r="V136" i="4"/>
  <c r="X136" i="4"/>
  <c r="K136" i="4"/>
  <c r="L136" i="4"/>
  <c r="E137" i="4"/>
  <c r="K130" i="5"/>
  <c r="L130" i="5"/>
  <c r="H344" i="2"/>
  <c r="I344" i="2"/>
  <c r="G344" i="2"/>
  <c r="Y136" i="4"/>
  <c r="F137" i="4"/>
  <c r="J137" i="4"/>
  <c r="U137" i="4"/>
  <c r="G137" i="4"/>
  <c r="I137" i="4"/>
  <c r="F131" i="5"/>
  <c r="E131" i="5"/>
  <c r="G345" i="2"/>
  <c r="H345" i="2"/>
  <c r="I345" i="2"/>
  <c r="V137" i="4"/>
  <c r="X137" i="4"/>
  <c r="J131" i="5"/>
  <c r="U131" i="5"/>
  <c r="V131" i="5"/>
  <c r="X131" i="5"/>
  <c r="Y131" i="5"/>
  <c r="K137" i="4"/>
  <c r="L137" i="4"/>
  <c r="G131" i="5"/>
  <c r="I131" i="5"/>
  <c r="H346" i="2"/>
  <c r="I346" i="2"/>
  <c r="G346" i="2"/>
  <c r="Y137" i="4"/>
  <c r="E138" i="4"/>
  <c r="F138" i="4"/>
  <c r="K131" i="5"/>
  <c r="L131" i="5"/>
  <c r="H347" i="2"/>
  <c r="I347" i="2"/>
  <c r="G347" i="2"/>
  <c r="J138" i="4"/>
  <c r="G138" i="4"/>
  <c r="I138" i="4"/>
  <c r="U138" i="4"/>
  <c r="E132" i="5"/>
  <c r="F132" i="5"/>
  <c r="H348" i="2"/>
  <c r="I348" i="2"/>
  <c r="G348" i="2"/>
  <c r="V138" i="4"/>
  <c r="X138" i="4"/>
  <c r="J132" i="5"/>
  <c r="U132" i="5"/>
  <c r="K138" i="4"/>
  <c r="L138" i="4"/>
  <c r="E139" i="4"/>
  <c r="G132" i="5"/>
  <c r="I132" i="5"/>
  <c r="H349" i="2"/>
  <c r="I349" i="2"/>
  <c r="G349" i="2"/>
  <c r="V132" i="5"/>
  <c r="X132" i="5"/>
  <c r="Y138" i="4"/>
  <c r="F139" i="4"/>
  <c r="J139" i="4"/>
  <c r="U139" i="4"/>
  <c r="G139" i="4"/>
  <c r="I139" i="4"/>
  <c r="K132" i="5"/>
  <c r="L132" i="5"/>
  <c r="E133" i="5"/>
  <c r="G350" i="2"/>
  <c r="H350" i="2"/>
  <c r="I350" i="2"/>
  <c r="V139" i="4"/>
  <c r="X139" i="4"/>
  <c r="Y132" i="5"/>
  <c r="U133" i="5"/>
  <c r="K139" i="4"/>
  <c r="L139" i="4"/>
  <c r="G133" i="5"/>
  <c r="I133" i="5"/>
  <c r="F133" i="5"/>
  <c r="J133" i="5"/>
  <c r="H351" i="2"/>
  <c r="I351" i="2"/>
  <c r="G351" i="2"/>
  <c r="Y139" i="4"/>
  <c r="V133" i="5"/>
  <c r="X133" i="5"/>
  <c r="E140" i="4"/>
  <c r="F140" i="4"/>
  <c r="K133" i="5"/>
  <c r="L133" i="5"/>
  <c r="H352" i="2"/>
  <c r="I352" i="2"/>
  <c r="G352" i="2"/>
  <c r="Y133" i="5"/>
  <c r="J140" i="4"/>
  <c r="U140" i="4"/>
  <c r="G140" i="4"/>
  <c r="I140" i="4"/>
  <c r="E134" i="5"/>
  <c r="F134" i="5"/>
  <c r="G353" i="2"/>
  <c r="H353" i="2"/>
  <c r="I353" i="2"/>
  <c r="V140" i="4"/>
  <c r="X140" i="4"/>
  <c r="Y140" i="4"/>
  <c r="J134" i="5"/>
  <c r="U134" i="5"/>
  <c r="K140" i="4"/>
  <c r="L140" i="4"/>
  <c r="G134" i="5"/>
  <c r="I134" i="5"/>
  <c r="H354" i="2"/>
  <c r="I354" i="2"/>
  <c r="G354" i="2"/>
  <c r="V134" i="5"/>
  <c r="X134" i="5"/>
  <c r="F141" i="4"/>
  <c r="E141" i="4"/>
  <c r="K134" i="5"/>
  <c r="L134" i="5"/>
  <c r="F135" i="5"/>
  <c r="H355" i="2"/>
  <c r="I355" i="2"/>
  <c r="G355" i="2"/>
  <c r="Y134" i="5"/>
  <c r="J141" i="4"/>
  <c r="G141" i="4"/>
  <c r="I141" i="4"/>
  <c r="U141" i="4"/>
  <c r="E135" i="5"/>
  <c r="J135" i="5"/>
  <c r="H356" i="2"/>
  <c r="I356" i="2"/>
  <c r="G356" i="2"/>
  <c r="V141" i="4"/>
  <c r="X141" i="4"/>
  <c r="U135" i="5"/>
  <c r="K141" i="4"/>
  <c r="L141" i="4"/>
  <c r="G135" i="5"/>
  <c r="I135" i="5"/>
  <c r="G357" i="2"/>
  <c r="H357" i="2"/>
  <c r="I357" i="2"/>
  <c r="V135" i="5"/>
  <c r="X135" i="5"/>
  <c r="Y141" i="4"/>
  <c r="E142" i="4"/>
  <c r="F142" i="4"/>
  <c r="K135" i="5"/>
  <c r="L135" i="5"/>
  <c r="E136" i="5"/>
  <c r="H358" i="2"/>
  <c r="I358" i="2"/>
  <c r="G358" i="2"/>
  <c r="Y135" i="5"/>
  <c r="J142" i="4"/>
  <c r="H136" i="5"/>
  <c r="W136" i="5"/>
  <c r="U136" i="5"/>
  <c r="G142" i="4"/>
  <c r="I142" i="4"/>
  <c r="U142" i="4"/>
  <c r="F136" i="5"/>
  <c r="J136" i="5"/>
  <c r="G136" i="5"/>
  <c r="H359" i="2"/>
  <c r="I359" i="2"/>
  <c r="G359" i="2"/>
  <c r="V136" i="5"/>
  <c r="X136" i="5"/>
  <c r="Y136" i="5"/>
  <c r="V142" i="4"/>
  <c r="X142" i="4"/>
  <c r="I136" i="5"/>
  <c r="K142" i="4"/>
  <c r="L142" i="4"/>
  <c r="H360" i="2"/>
  <c r="I360" i="2"/>
  <c r="G360" i="2"/>
  <c r="Y142" i="4"/>
  <c r="K136" i="5"/>
  <c r="L136" i="5"/>
  <c r="F137" i="5"/>
  <c r="F143" i="4"/>
  <c r="E143" i="4"/>
  <c r="G361" i="2"/>
  <c r="H361" i="2"/>
  <c r="I361" i="2"/>
  <c r="J143" i="4"/>
  <c r="E137" i="5"/>
  <c r="J137" i="5"/>
  <c r="G143" i="4"/>
  <c r="I143" i="4"/>
  <c r="U143" i="4"/>
  <c r="H362" i="2"/>
  <c r="I362" i="2"/>
  <c r="G362" i="2"/>
  <c r="G137" i="5"/>
  <c r="I137" i="5"/>
  <c r="K137" i="5"/>
  <c r="L137" i="5"/>
  <c r="E138" i="5"/>
  <c r="U137" i="5"/>
  <c r="V137" i="5"/>
  <c r="X137" i="5"/>
  <c r="Y137" i="5"/>
  <c r="V143" i="4"/>
  <c r="X143" i="4"/>
  <c r="K143" i="4"/>
  <c r="L143" i="4"/>
  <c r="G363" i="2"/>
  <c r="H363" i="2"/>
  <c r="I363" i="2"/>
  <c r="Y143" i="4"/>
  <c r="U138" i="5"/>
  <c r="E144" i="4"/>
  <c r="F144" i="4"/>
  <c r="F138" i="5"/>
  <c r="J138" i="5"/>
  <c r="G138" i="5"/>
  <c r="I138" i="5"/>
  <c r="G364" i="2"/>
  <c r="H364" i="2"/>
  <c r="I364" i="2"/>
  <c r="V138" i="5"/>
  <c r="X138" i="5"/>
  <c r="J144" i="4"/>
  <c r="G144" i="4"/>
  <c r="I144" i="4"/>
  <c r="U144" i="4"/>
  <c r="V144" i="4"/>
  <c r="X144" i="4"/>
  <c r="Y144" i="4"/>
  <c r="K138" i="5"/>
  <c r="L138" i="5"/>
  <c r="H365" i="2"/>
  <c r="I365" i="2"/>
  <c r="G365" i="2"/>
  <c r="Y138" i="5"/>
  <c r="K144" i="4"/>
  <c r="L144" i="4"/>
  <c r="F139" i="5"/>
  <c r="E139" i="5"/>
  <c r="G366" i="2"/>
  <c r="H366" i="2"/>
  <c r="I366" i="2"/>
  <c r="J139" i="5"/>
  <c r="U139" i="5"/>
  <c r="V139" i="5"/>
  <c r="X139" i="5"/>
  <c r="Y139" i="5"/>
  <c r="F145" i="4"/>
  <c r="E145" i="4"/>
  <c r="G139" i="5"/>
  <c r="I139" i="5"/>
  <c r="H367" i="2"/>
  <c r="I367" i="2"/>
  <c r="G367" i="2"/>
  <c r="J145" i="4"/>
  <c r="G145" i="4"/>
  <c r="I145" i="4"/>
  <c r="U145" i="4"/>
  <c r="V145" i="4"/>
  <c r="X145" i="4"/>
  <c r="Y145" i="4"/>
  <c r="K139" i="5"/>
  <c r="L139" i="5"/>
  <c r="G368" i="2"/>
  <c r="H368" i="2"/>
  <c r="I368" i="2"/>
  <c r="K145" i="4"/>
  <c r="L145" i="4"/>
  <c r="F146" i="4"/>
  <c r="E140" i="5"/>
  <c r="F140" i="5"/>
  <c r="H369" i="2"/>
  <c r="I369" i="2"/>
  <c r="G369" i="2"/>
  <c r="J140" i="5"/>
  <c r="U140" i="5"/>
  <c r="V140" i="5"/>
  <c r="X140" i="5"/>
  <c r="Y140" i="5"/>
  <c r="E146" i="4"/>
  <c r="J146" i="4"/>
  <c r="G140" i="5"/>
  <c r="I140" i="5"/>
  <c r="H370" i="2"/>
  <c r="I370" i="2"/>
  <c r="G370" i="2"/>
  <c r="G146" i="4"/>
  <c r="I146" i="4"/>
  <c r="K146" i="4"/>
  <c r="L146" i="4"/>
  <c r="F147" i="4"/>
  <c r="U146" i="4"/>
  <c r="V146" i="4"/>
  <c r="X146" i="4"/>
  <c r="Y146" i="4"/>
  <c r="K140" i="5"/>
  <c r="L140" i="5"/>
  <c r="F141" i="5"/>
  <c r="G371" i="2"/>
  <c r="H371" i="2"/>
  <c r="I371" i="2"/>
  <c r="E147" i="4"/>
  <c r="J147" i="4"/>
  <c r="E141" i="5"/>
  <c r="J141" i="5"/>
  <c r="H372" i="2"/>
  <c r="I372" i="2"/>
  <c r="G372" i="2"/>
  <c r="U141" i="5"/>
  <c r="V141" i="5"/>
  <c r="X141" i="5"/>
  <c r="Y141" i="5"/>
  <c r="U147" i="4"/>
  <c r="V147" i="4"/>
  <c r="X147" i="4"/>
  <c r="Y147" i="4"/>
  <c r="G147" i="4"/>
  <c r="I147" i="4"/>
  <c r="G141" i="5"/>
  <c r="I141" i="5"/>
  <c r="H373" i="2"/>
  <c r="I373" i="2"/>
  <c r="G373" i="2"/>
  <c r="K147" i="4"/>
  <c r="L147" i="4"/>
  <c r="E148" i="4"/>
  <c r="K141" i="5"/>
  <c r="L141" i="5"/>
  <c r="E142" i="5"/>
  <c r="G374" i="2"/>
  <c r="H374" i="2"/>
  <c r="I374" i="2"/>
  <c r="U142" i="5"/>
  <c r="V142" i="5"/>
  <c r="X142" i="5"/>
  <c r="Y142" i="5"/>
  <c r="U148" i="4"/>
  <c r="V148" i="4"/>
  <c r="X148" i="4"/>
  <c r="Y148" i="4"/>
  <c r="G148" i="4"/>
  <c r="I148" i="4"/>
  <c r="F148" i="4"/>
  <c r="J148" i="4"/>
  <c r="F142" i="5"/>
  <c r="J142" i="5"/>
  <c r="G142" i="5"/>
  <c r="I142" i="5"/>
  <c r="G375" i="2"/>
  <c r="H375" i="2"/>
  <c r="I375" i="2"/>
  <c r="K148" i="4"/>
  <c r="L148" i="4"/>
  <c r="E149" i="4"/>
  <c r="K142" i="5"/>
  <c r="L142" i="5"/>
  <c r="F143" i="5"/>
  <c r="H376" i="2"/>
  <c r="I376" i="2"/>
  <c r="G376" i="2"/>
  <c r="F149" i="4"/>
  <c r="J149" i="4"/>
  <c r="G149" i="4"/>
  <c r="I149" i="4"/>
  <c r="U149" i="4"/>
  <c r="V149" i="4"/>
  <c r="X149" i="4"/>
  <c r="Y149" i="4"/>
  <c r="E143" i="5"/>
  <c r="J143" i="5"/>
  <c r="G377" i="2"/>
  <c r="G378" i="2"/>
  <c r="H377" i="2"/>
  <c r="I377" i="2"/>
  <c r="U143" i="5"/>
  <c r="K149" i="4"/>
  <c r="L149" i="4"/>
  <c r="G143" i="5"/>
  <c r="I143" i="5"/>
  <c r="H378" i="2"/>
  <c r="I378" i="2"/>
  <c r="G379" i="2"/>
  <c r="V143" i="5"/>
  <c r="X143" i="5"/>
  <c r="F150" i="4"/>
  <c r="E150" i="4"/>
  <c r="K143" i="5"/>
  <c r="L143" i="5"/>
  <c r="E144" i="5"/>
  <c r="H379" i="2"/>
  <c r="I379" i="2"/>
  <c r="G380" i="2"/>
  <c r="Y143" i="5"/>
  <c r="J150" i="4"/>
  <c r="U144" i="5"/>
  <c r="U150" i="4"/>
  <c r="V150" i="4"/>
  <c r="X150" i="4"/>
  <c r="Y150" i="4"/>
  <c r="G150" i="4"/>
  <c r="I150" i="4"/>
  <c r="F144" i="5"/>
  <c r="J144" i="5"/>
  <c r="G144" i="5"/>
  <c r="I144" i="5"/>
  <c r="H380" i="2"/>
  <c r="I380" i="2"/>
  <c r="V144" i="5"/>
  <c r="X144" i="5"/>
  <c r="Y144" i="5"/>
  <c r="K150" i="4"/>
  <c r="L150" i="4"/>
  <c r="K144" i="5"/>
  <c r="L144" i="5"/>
  <c r="H381" i="2"/>
  <c r="I381" i="2"/>
  <c r="G381" i="2"/>
  <c r="E151" i="4"/>
  <c r="F151" i="4"/>
  <c r="F145" i="5"/>
  <c r="E145" i="5"/>
  <c r="H382" i="2"/>
  <c r="I382" i="2"/>
  <c r="G382" i="2"/>
  <c r="J151" i="4"/>
  <c r="J145" i="5"/>
  <c r="U145" i="5"/>
  <c r="V145" i="5"/>
  <c r="X145" i="5"/>
  <c r="Y145" i="5"/>
  <c r="U151" i="4"/>
  <c r="V151" i="4"/>
  <c r="X151" i="4"/>
  <c r="Y151" i="4"/>
  <c r="G151" i="4"/>
  <c r="I151" i="4"/>
  <c r="G145" i="5"/>
  <c r="I145" i="5"/>
  <c r="G383" i="2"/>
  <c r="H383" i="2"/>
  <c r="I383" i="2"/>
  <c r="K151" i="4"/>
  <c r="L151" i="4"/>
  <c r="K145" i="5"/>
  <c r="L145" i="5"/>
  <c r="H384" i="2"/>
  <c r="I384" i="2"/>
  <c r="G384" i="2"/>
  <c r="F152" i="4"/>
  <c r="E152" i="4"/>
  <c r="E146" i="5"/>
  <c r="F146" i="5"/>
  <c r="H385" i="2"/>
  <c r="I385" i="2"/>
  <c r="G385" i="2"/>
  <c r="J152" i="4"/>
  <c r="J146" i="5"/>
  <c r="U146" i="5"/>
  <c r="V146" i="5"/>
  <c r="X146" i="5"/>
  <c r="Y146" i="5"/>
  <c r="U152" i="4"/>
  <c r="V152" i="4"/>
  <c r="X152" i="4"/>
  <c r="Y152" i="4"/>
  <c r="G152" i="4"/>
  <c r="I152" i="4"/>
  <c r="G146" i="5"/>
  <c r="I146" i="5"/>
  <c r="H386" i="2"/>
  <c r="I386" i="2"/>
  <c r="G386" i="2"/>
  <c r="K152" i="4"/>
  <c r="L152" i="4"/>
  <c r="K146" i="5"/>
  <c r="L146" i="5"/>
  <c r="H387" i="2"/>
  <c r="I387" i="2"/>
  <c r="G387" i="2"/>
  <c r="F153" i="4"/>
  <c r="E153" i="4"/>
  <c r="F147" i="5"/>
  <c r="E147" i="5"/>
  <c r="G388" i="2"/>
  <c r="H388" i="2"/>
  <c r="I388" i="2"/>
  <c r="J153" i="4"/>
  <c r="J147" i="5"/>
  <c r="U147" i="5"/>
  <c r="V147" i="5"/>
  <c r="X147" i="5"/>
  <c r="Y147" i="5"/>
  <c r="U153" i="4"/>
  <c r="V153" i="4"/>
  <c r="X153" i="4"/>
  <c r="Y153" i="4"/>
  <c r="G153" i="4"/>
  <c r="I153" i="4"/>
  <c r="G147" i="5"/>
  <c r="I147" i="5"/>
  <c r="H389" i="2"/>
  <c r="I389" i="2"/>
  <c r="G389" i="2"/>
  <c r="K153" i="4"/>
  <c r="L153" i="4"/>
  <c r="K147" i="5"/>
  <c r="L147" i="5"/>
  <c r="G390" i="2"/>
  <c r="H390" i="2"/>
  <c r="I390" i="2"/>
  <c r="E154" i="4"/>
  <c r="F154" i="4"/>
  <c r="E148" i="5"/>
  <c r="F148" i="5"/>
  <c r="H391" i="2"/>
  <c r="I391" i="2"/>
  <c r="G391" i="2"/>
  <c r="J148" i="5"/>
  <c r="J154" i="4"/>
  <c r="H148" i="5"/>
  <c r="W148" i="5"/>
  <c r="U148" i="5"/>
  <c r="G154" i="4"/>
  <c r="I154" i="4"/>
  <c r="U154" i="4"/>
  <c r="V154" i="4"/>
  <c r="X154" i="4"/>
  <c r="Y154" i="4"/>
  <c r="G148" i="5"/>
  <c r="G392" i="2"/>
  <c r="H392" i="2"/>
  <c r="I392" i="2"/>
  <c r="V148" i="5"/>
  <c r="X148" i="5"/>
  <c r="Y148" i="5"/>
  <c r="I148" i="5"/>
  <c r="K154" i="4"/>
  <c r="L154" i="4"/>
  <c r="E155" i="4"/>
  <c r="H393" i="2"/>
  <c r="I393" i="2"/>
  <c r="G393" i="2"/>
  <c r="K148" i="5"/>
  <c r="L148" i="5"/>
  <c r="E149" i="5"/>
  <c r="F155" i="4"/>
  <c r="J155" i="4"/>
  <c r="G155" i="4"/>
  <c r="I155" i="4"/>
  <c r="U155" i="4"/>
  <c r="V155" i="4"/>
  <c r="X155" i="4"/>
  <c r="Y155" i="4"/>
  <c r="G394" i="2"/>
  <c r="H394" i="2"/>
  <c r="I394" i="2"/>
  <c r="F149" i="5"/>
  <c r="J149" i="5"/>
  <c r="U149" i="5"/>
  <c r="K155" i="4"/>
  <c r="L155" i="4"/>
  <c r="G149" i="5"/>
  <c r="I149" i="5"/>
  <c r="H395" i="2"/>
  <c r="I395" i="2"/>
  <c r="G395" i="2"/>
  <c r="V149" i="5"/>
  <c r="X149" i="5"/>
  <c r="F156" i="4"/>
  <c r="E156" i="4"/>
  <c r="K149" i="5"/>
  <c r="L149" i="5"/>
  <c r="H396" i="2"/>
  <c r="I396" i="2"/>
  <c r="G396" i="2"/>
  <c r="Y149" i="5"/>
  <c r="J156" i="4"/>
  <c r="G156" i="4"/>
  <c r="I156" i="4"/>
  <c r="U156" i="4"/>
  <c r="V156" i="4"/>
  <c r="X156" i="4"/>
  <c r="Y156" i="4"/>
  <c r="E150" i="5"/>
  <c r="F150" i="5"/>
  <c r="G397" i="2"/>
  <c r="H397" i="2"/>
  <c r="I397" i="2"/>
  <c r="J150" i="5"/>
  <c r="U150" i="5"/>
  <c r="V150" i="5"/>
  <c r="X150" i="5"/>
  <c r="Y150" i="5"/>
  <c r="K156" i="4"/>
  <c r="L156" i="4"/>
  <c r="G150" i="5"/>
  <c r="I150" i="5"/>
  <c r="H398" i="2"/>
  <c r="I398" i="2"/>
  <c r="G398" i="2"/>
  <c r="F157" i="4"/>
  <c r="E157" i="4"/>
  <c r="K150" i="5"/>
  <c r="L150" i="5"/>
  <c r="F151" i="5"/>
  <c r="H399" i="2"/>
  <c r="I399" i="2"/>
  <c r="G399" i="2"/>
  <c r="J157" i="4"/>
  <c r="U157" i="4"/>
  <c r="V157" i="4"/>
  <c r="X157" i="4"/>
  <c r="Y157" i="4"/>
  <c r="G157" i="4"/>
  <c r="I157" i="4"/>
  <c r="E151" i="5"/>
  <c r="J151" i="5"/>
  <c r="H400" i="2"/>
  <c r="I400" i="2"/>
  <c r="G400" i="2"/>
  <c r="U151" i="5"/>
  <c r="V151" i="5"/>
  <c r="X151" i="5"/>
  <c r="Y151" i="5"/>
  <c r="K157" i="4"/>
  <c r="L157" i="4"/>
  <c r="G151" i="5"/>
  <c r="I151" i="5"/>
  <c r="G401" i="2"/>
  <c r="H401" i="2"/>
  <c r="I401" i="2"/>
  <c r="F158" i="4"/>
  <c r="E158" i="4"/>
  <c r="K151" i="5"/>
  <c r="L151" i="5"/>
  <c r="E152" i="5"/>
  <c r="H402" i="2"/>
  <c r="I402" i="2"/>
  <c r="G402" i="2"/>
  <c r="J158" i="4"/>
  <c r="U152" i="5"/>
  <c r="U158" i="4"/>
  <c r="V158" i="4"/>
  <c r="X158" i="4"/>
  <c r="Y158" i="4"/>
  <c r="G158" i="4"/>
  <c r="I158" i="4"/>
  <c r="F152" i="5"/>
  <c r="J152" i="5"/>
  <c r="G152" i="5"/>
  <c r="I152" i="5"/>
  <c r="G403" i="2"/>
  <c r="H403" i="2"/>
  <c r="I403" i="2"/>
  <c r="V152" i="5"/>
  <c r="X152" i="5"/>
  <c r="K158" i="4"/>
  <c r="L158" i="4"/>
  <c r="E159" i="4"/>
  <c r="K152" i="5"/>
  <c r="L152" i="5"/>
  <c r="H404" i="2"/>
  <c r="I404" i="2"/>
  <c r="G404" i="2"/>
  <c r="Y152" i="5"/>
  <c r="F159" i="4"/>
  <c r="J159" i="4"/>
  <c r="U159" i="4"/>
  <c r="V159" i="4"/>
  <c r="X159" i="4"/>
  <c r="Y159" i="4"/>
  <c r="G159" i="4"/>
  <c r="I159" i="4"/>
  <c r="F153" i="5"/>
  <c r="E153" i="5"/>
  <c r="H405" i="2"/>
  <c r="I405" i="2"/>
  <c r="G405" i="2"/>
  <c r="J153" i="5"/>
  <c r="U153" i="5"/>
  <c r="K159" i="4"/>
  <c r="L159" i="4"/>
  <c r="E160" i="4"/>
  <c r="G153" i="5"/>
  <c r="I153" i="5"/>
  <c r="G406" i="2"/>
  <c r="H406" i="2"/>
  <c r="I406" i="2"/>
  <c r="V153" i="5"/>
  <c r="X153" i="5"/>
  <c r="F160" i="4"/>
  <c r="J160" i="4"/>
  <c r="G160" i="4"/>
  <c r="I160" i="4"/>
  <c r="U160" i="4"/>
  <c r="V160" i="4"/>
  <c r="X160" i="4"/>
  <c r="Y160" i="4"/>
  <c r="K153" i="5"/>
  <c r="L153" i="5"/>
  <c r="H407" i="2"/>
  <c r="I407" i="2"/>
  <c r="G407" i="2"/>
  <c r="Y153" i="5"/>
  <c r="K160" i="4"/>
  <c r="L160" i="4"/>
  <c r="E161" i="4"/>
  <c r="E154" i="5"/>
  <c r="F154" i="5"/>
  <c r="H408" i="2"/>
  <c r="I408" i="2"/>
  <c r="G408" i="2"/>
  <c r="J154" i="5"/>
  <c r="U154" i="5"/>
  <c r="V154" i="5"/>
  <c r="X154" i="5"/>
  <c r="Y154" i="5"/>
  <c r="F161" i="4"/>
  <c r="J161" i="4"/>
  <c r="U161" i="4"/>
  <c r="V161" i="4"/>
  <c r="X161" i="4"/>
  <c r="Y161" i="4"/>
  <c r="G161" i="4"/>
  <c r="I161" i="4"/>
  <c r="G154" i="5"/>
  <c r="I154" i="5"/>
  <c r="G409" i="2"/>
  <c r="H409" i="2"/>
  <c r="I409" i="2"/>
  <c r="K161" i="4"/>
  <c r="L161" i="4"/>
  <c r="E162" i="4"/>
  <c r="K154" i="5"/>
  <c r="L154" i="5"/>
  <c r="E155" i="5"/>
  <c r="H410" i="2"/>
  <c r="I410" i="2"/>
  <c r="G410" i="2"/>
  <c r="U155" i="5"/>
  <c r="V155" i="5"/>
  <c r="X155" i="5"/>
  <c r="Y155" i="5"/>
  <c r="F162" i="4"/>
  <c r="J162" i="4"/>
  <c r="U162" i="4"/>
  <c r="V162" i="4"/>
  <c r="X162" i="4"/>
  <c r="Y162" i="4"/>
  <c r="G162" i="4"/>
  <c r="I162" i="4"/>
  <c r="G155" i="5"/>
  <c r="I155" i="5"/>
  <c r="F155" i="5"/>
  <c r="J155" i="5"/>
  <c r="G411" i="2"/>
  <c r="H411" i="2"/>
  <c r="I411" i="2"/>
  <c r="K162" i="4"/>
  <c r="L162" i="4"/>
  <c r="F163" i="4"/>
  <c r="K155" i="5"/>
  <c r="L155" i="5"/>
  <c r="G412" i="2"/>
  <c r="G413" i="2"/>
  <c r="H412" i="2"/>
  <c r="I412" i="2"/>
  <c r="E163" i="4"/>
  <c r="J163" i="4"/>
  <c r="E156" i="5"/>
  <c r="F156" i="5"/>
  <c r="H413" i="2"/>
  <c r="I413" i="2"/>
  <c r="J156" i="5"/>
  <c r="U156" i="5"/>
  <c r="V156" i="5"/>
  <c r="X156" i="5"/>
  <c r="Y156" i="5"/>
  <c r="G163" i="4"/>
  <c r="I163" i="4"/>
  <c r="K163" i="4"/>
  <c r="L163" i="4"/>
  <c r="U163" i="4"/>
  <c r="G156" i="5"/>
  <c r="I156" i="5"/>
  <c r="H414" i="2"/>
  <c r="I414" i="2"/>
  <c r="G414" i="2"/>
  <c r="V163" i="4"/>
  <c r="X163" i="4"/>
  <c r="F164" i="4"/>
  <c r="E164" i="4"/>
  <c r="K156" i="5"/>
  <c r="L156" i="5"/>
  <c r="H415" i="2"/>
  <c r="I415" i="2"/>
  <c r="G415" i="2"/>
  <c r="Y163" i="4"/>
  <c r="J164" i="4"/>
  <c r="U164" i="4"/>
  <c r="G164" i="4"/>
  <c r="I164" i="4"/>
  <c r="F157" i="5"/>
  <c r="E157" i="5"/>
  <c r="G416" i="2"/>
  <c r="H416" i="2"/>
  <c r="I416" i="2"/>
  <c r="V164" i="4"/>
  <c r="X164" i="4"/>
  <c r="Y164" i="4"/>
  <c r="J157" i="5"/>
  <c r="U157" i="5"/>
  <c r="V157" i="5"/>
  <c r="X157" i="5"/>
  <c r="Y157" i="5"/>
  <c r="K164" i="4"/>
  <c r="L164" i="4"/>
  <c r="G157" i="5"/>
  <c r="I157" i="5"/>
  <c r="H417" i="2"/>
  <c r="I417" i="2"/>
  <c r="G417" i="2"/>
  <c r="F165" i="4"/>
  <c r="E165" i="4"/>
  <c r="K157" i="5"/>
  <c r="L157" i="5"/>
  <c r="G418" i="2"/>
  <c r="G419" i="2"/>
  <c r="H418" i="2"/>
  <c r="I418" i="2"/>
  <c r="J165" i="4"/>
  <c r="U165" i="4"/>
  <c r="G165" i="4"/>
  <c r="I165" i="4"/>
  <c r="E158" i="5"/>
  <c r="F158" i="5"/>
  <c r="H419" i="2"/>
  <c r="I419" i="2"/>
  <c r="V165" i="4"/>
  <c r="X165" i="4"/>
  <c r="Y165" i="4"/>
  <c r="J158" i="5"/>
  <c r="U158" i="5"/>
  <c r="K165" i="4"/>
  <c r="L165" i="4"/>
  <c r="F166" i="4"/>
  <c r="G158" i="5"/>
  <c r="I158" i="5"/>
  <c r="H420" i="2"/>
  <c r="I420" i="2"/>
  <c r="G420" i="2"/>
  <c r="V158" i="5"/>
  <c r="X158" i="5"/>
  <c r="Y158" i="5"/>
  <c r="E166" i="4"/>
  <c r="J166" i="4"/>
  <c r="K158" i="5"/>
  <c r="L158" i="5"/>
  <c r="F159" i="5"/>
  <c r="H421" i="2"/>
  <c r="I421" i="2"/>
  <c r="G421" i="2"/>
  <c r="U166" i="4"/>
  <c r="V166" i="4"/>
  <c r="X166" i="4"/>
  <c r="Y166" i="4"/>
  <c r="G166" i="4"/>
  <c r="I166" i="4"/>
  <c r="K166" i="4"/>
  <c r="L166" i="4"/>
  <c r="E159" i="5"/>
  <c r="J159" i="5"/>
  <c r="H422" i="2"/>
  <c r="I422" i="2"/>
  <c r="G422" i="2"/>
  <c r="U159" i="5"/>
  <c r="V159" i="5"/>
  <c r="X159" i="5"/>
  <c r="Y159" i="5"/>
  <c r="F167" i="4"/>
  <c r="E167" i="4"/>
  <c r="G159" i="5"/>
  <c r="I159" i="5"/>
  <c r="G423" i="2"/>
  <c r="H423" i="2"/>
  <c r="I423" i="2"/>
  <c r="J167" i="4"/>
  <c r="U167" i="4"/>
  <c r="G167" i="4"/>
  <c r="I167" i="4"/>
  <c r="K159" i="5"/>
  <c r="L159" i="5"/>
  <c r="F160" i="5"/>
  <c r="H424" i="2"/>
  <c r="I424" i="2"/>
  <c r="G424" i="2"/>
  <c r="V167" i="4"/>
  <c r="X167" i="4"/>
  <c r="K167" i="4"/>
  <c r="L167" i="4"/>
  <c r="E168" i="4"/>
  <c r="E160" i="5"/>
  <c r="J160" i="5"/>
  <c r="G425" i="2"/>
  <c r="G426" i="2"/>
  <c r="H425" i="2"/>
  <c r="I425" i="2"/>
  <c r="Y167" i="4"/>
  <c r="H160" i="5"/>
  <c r="W160" i="5"/>
  <c r="U160" i="5"/>
  <c r="V160" i="5"/>
  <c r="F168" i="4"/>
  <c r="J168" i="4"/>
  <c r="G168" i="4"/>
  <c r="I168" i="4"/>
  <c r="U168" i="4"/>
  <c r="G160" i="5"/>
  <c r="H426" i="2"/>
  <c r="I426" i="2"/>
  <c r="G427" i="2"/>
  <c r="X160" i="5"/>
  <c r="Y160" i="5"/>
  <c r="V168" i="4"/>
  <c r="X168" i="4"/>
  <c r="Y168" i="4"/>
  <c r="K168" i="4"/>
  <c r="L168" i="4"/>
  <c r="I160" i="5"/>
  <c r="H427" i="2"/>
  <c r="I427" i="2"/>
  <c r="K160" i="5"/>
  <c r="L160" i="5"/>
  <c r="E161" i="5"/>
  <c r="F169" i="4"/>
  <c r="E169" i="4"/>
  <c r="I428" i="2"/>
  <c r="H428" i="2"/>
  <c r="G428" i="2"/>
  <c r="J169" i="4"/>
  <c r="F161" i="5"/>
  <c r="J161" i="5"/>
  <c r="U161" i="5"/>
  <c r="G161" i="5"/>
  <c r="I161" i="5"/>
  <c r="G169" i="4"/>
  <c r="I169" i="4"/>
  <c r="U169" i="4"/>
  <c r="V169" i="4"/>
  <c r="X169" i="4"/>
  <c r="Y169" i="4"/>
  <c r="H429" i="2"/>
  <c r="I429" i="2"/>
  <c r="G429" i="2"/>
  <c r="V161" i="5"/>
  <c r="X161" i="5"/>
  <c r="K161" i="5"/>
  <c r="L161" i="5"/>
  <c r="E162" i="5"/>
  <c r="K169" i="4"/>
  <c r="L169" i="4"/>
  <c r="F170" i="4"/>
  <c r="I430" i="2"/>
  <c r="H430" i="2"/>
  <c r="G430" i="2"/>
  <c r="Y161" i="5"/>
  <c r="G162" i="5"/>
  <c r="I162" i="5"/>
  <c r="F162" i="5"/>
  <c r="J162" i="5"/>
  <c r="U162" i="5"/>
  <c r="E170" i="4"/>
  <c r="J170" i="4"/>
  <c r="G431" i="2"/>
  <c r="G432" i="2"/>
  <c r="H431" i="2"/>
  <c r="I431" i="2"/>
  <c r="K162" i="5"/>
  <c r="V162" i="5"/>
  <c r="X162" i="5"/>
  <c r="L162" i="5"/>
  <c r="F163" i="5"/>
  <c r="G170" i="4"/>
  <c r="I170" i="4"/>
  <c r="K170" i="4"/>
  <c r="L170" i="4"/>
  <c r="U170" i="4"/>
  <c r="V170" i="4"/>
  <c r="X170" i="4"/>
  <c r="Y170" i="4"/>
  <c r="I432" i="2"/>
  <c r="H432" i="2"/>
  <c r="Y162" i="5"/>
  <c r="E163" i="5"/>
  <c r="J163" i="5"/>
  <c r="F171" i="4"/>
  <c r="E171" i="4"/>
  <c r="H433" i="2"/>
  <c r="I433" i="2"/>
  <c r="G433" i="2"/>
  <c r="J171" i="4"/>
  <c r="G163" i="5"/>
  <c r="I163" i="5"/>
  <c r="K163" i="5"/>
  <c r="L163" i="5"/>
  <c r="E164" i="5"/>
  <c r="U163" i="5"/>
  <c r="G171" i="4"/>
  <c r="I171" i="4"/>
  <c r="U171" i="4"/>
  <c r="V171" i="4"/>
  <c r="X171" i="4"/>
  <c r="Y171" i="4"/>
  <c r="G434" i="2"/>
  <c r="I434" i="2"/>
  <c r="H434" i="2"/>
  <c r="V163" i="5"/>
  <c r="X163" i="5"/>
  <c r="U164" i="5"/>
  <c r="K171" i="4"/>
  <c r="L171" i="4"/>
  <c r="E172" i="4"/>
  <c r="F164" i="5"/>
  <c r="J164" i="5"/>
  <c r="G164" i="5"/>
  <c r="I164" i="5"/>
  <c r="H435" i="2"/>
  <c r="I435" i="2"/>
  <c r="G435" i="2"/>
  <c r="Y163" i="5"/>
  <c r="V164" i="5"/>
  <c r="X164" i="5"/>
  <c r="F172" i="4"/>
  <c r="J172" i="4"/>
  <c r="U172" i="4"/>
  <c r="V172" i="4"/>
  <c r="X172" i="4"/>
  <c r="Y172" i="4"/>
  <c r="G172" i="4"/>
  <c r="I172" i="4"/>
  <c r="K164" i="5"/>
  <c r="L164" i="5"/>
  <c r="F165" i="5"/>
  <c r="H436" i="2"/>
  <c r="I436" i="2"/>
  <c r="G436" i="2"/>
  <c r="Y164" i="5"/>
  <c r="K172" i="4"/>
  <c r="L172" i="4"/>
  <c r="F173" i="4"/>
  <c r="E165" i="5"/>
  <c r="J165" i="5"/>
  <c r="I437" i="2"/>
  <c r="H437" i="2"/>
  <c r="G437" i="2"/>
  <c r="U165" i="5"/>
  <c r="V165" i="5"/>
  <c r="X165" i="5"/>
  <c r="Y165" i="5"/>
  <c r="E173" i="4"/>
  <c r="J173" i="4"/>
  <c r="G165" i="5"/>
  <c r="I165" i="5"/>
  <c r="G438" i="2"/>
  <c r="H438" i="2"/>
  <c r="I438" i="2"/>
  <c r="G173" i="4"/>
  <c r="I173" i="4"/>
  <c r="K173" i="4"/>
  <c r="L173" i="4"/>
  <c r="U173" i="4"/>
  <c r="V173" i="4"/>
  <c r="X173" i="4"/>
  <c r="Y173" i="4"/>
  <c r="K165" i="5"/>
  <c r="L165" i="5"/>
  <c r="E166" i="5"/>
  <c r="G439" i="2"/>
  <c r="H439" i="2"/>
  <c r="I439" i="2"/>
  <c r="U166" i="5"/>
  <c r="E174" i="4"/>
  <c r="F174" i="4"/>
  <c r="F166" i="5"/>
  <c r="J166" i="5"/>
  <c r="G166" i="5"/>
  <c r="I166" i="5"/>
  <c r="H440" i="2"/>
  <c r="I440" i="2"/>
  <c r="G440" i="2"/>
  <c r="V166" i="5"/>
  <c r="X166" i="5"/>
  <c r="J174" i="4"/>
  <c r="U174" i="4"/>
  <c r="V174" i="4"/>
  <c r="X174" i="4"/>
  <c r="Y174" i="4"/>
  <c r="G174" i="4"/>
  <c r="I174" i="4"/>
  <c r="K166" i="5"/>
  <c r="L166" i="5"/>
  <c r="F167" i="5"/>
  <c r="I441" i="2"/>
  <c r="G441" i="2"/>
  <c r="H441" i="2"/>
  <c r="Y166" i="5"/>
  <c r="K174" i="4"/>
  <c r="L174" i="4"/>
  <c r="F175" i="4"/>
  <c r="E167" i="5"/>
  <c r="J167" i="5"/>
  <c r="G442" i="2"/>
  <c r="I442" i="2"/>
  <c r="H442" i="2"/>
  <c r="U167" i="5"/>
  <c r="V167" i="5"/>
  <c r="X167" i="5"/>
  <c r="E175" i="4"/>
  <c r="J175" i="4"/>
  <c r="G167" i="5"/>
  <c r="I167" i="5"/>
  <c r="G443" i="2"/>
  <c r="H443" i="2"/>
  <c r="I443" i="2"/>
  <c r="Y167" i="5"/>
  <c r="G175" i="4"/>
  <c r="I175" i="4"/>
  <c r="K175" i="4"/>
  <c r="L175" i="4"/>
  <c r="U175" i="4"/>
  <c r="V175" i="4"/>
  <c r="X175" i="4"/>
  <c r="Y175" i="4"/>
  <c r="K167" i="5"/>
  <c r="L167" i="5"/>
  <c r="E168" i="5"/>
  <c r="I444" i="2"/>
  <c r="G444" i="2"/>
  <c r="H444" i="2"/>
  <c r="U168" i="5"/>
  <c r="V168" i="5"/>
  <c r="X168" i="5"/>
  <c r="Y168" i="5"/>
  <c r="F176" i="4"/>
  <c r="E176" i="4"/>
  <c r="F168" i="5"/>
  <c r="J168" i="5"/>
  <c r="G168" i="5"/>
  <c r="I168" i="5"/>
  <c r="G445" i="2"/>
  <c r="H445" i="2"/>
  <c r="I445" i="2"/>
  <c r="J176" i="4"/>
  <c r="U176" i="4"/>
  <c r="V176" i="4"/>
  <c r="X176" i="4"/>
  <c r="Y176" i="4"/>
  <c r="G176" i="4"/>
  <c r="I176" i="4"/>
  <c r="K168" i="5"/>
  <c r="L168" i="5"/>
  <c r="G446" i="2"/>
  <c r="H446" i="2"/>
  <c r="I446" i="2"/>
  <c r="K176" i="4"/>
  <c r="L176" i="4"/>
  <c r="F169" i="5"/>
  <c r="E169" i="5"/>
  <c r="H447" i="2"/>
  <c r="I447" i="2"/>
  <c r="G447" i="2"/>
  <c r="J169" i="5"/>
  <c r="U169" i="5"/>
  <c r="E177" i="4"/>
  <c r="F177" i="4"/>
  <c r="G169" i="5"/>
  <c r="I169" i="5"/>
  <c r="I448" i="2"/>
  <c r="G448" i="2"/>
  <c r="H448" i="2"/>
  <c r="V169" i="5"/>
  <c r="X169" i="5"/>
  <c r="J177" i="4"/>
  <c r="G177" i="4"/>
  <c r="I177" i="4"/>
  <c r="U177" i="4"/>
  <c r="V177" i="4"/>
  <c r="X177" i="4"/>
  <c r="Y177" i="4"/>
  <c r="K169" i="5"/>
  <c r="L169" i="5"/>
  <c r="G449" i="2"/>
  <c r="H449" i="2"/>
  <c r="I449" i="2"/>
  <c r="J17" i="2"/>
  <c r="Y169" i="5"/>
  <c r="K177" i="4"/>
  <c r="L177" i="4"/>
  <c r="E170" i="5"/>
  <c r="F170" i="5"/>
  <c r="F18" i="2"/>
  <c r="J18" i="2"/>
  <c r="G450" i="2"/>
  <c r="H450" i="2"/>
  <c r="I450" i="2"/>
  <c r="J170" i="5"/>
  <c r="U170" i="5"/>
  <c r="V170" i="5"/>
  <c r="X170" i="5"/>
  <c r="E178" i="4"/>
  <c r="F178" i="4"/>
  <c r="G170" i="5"/>
  <c r="I170" i="5"/>
  <c r="H451" i="2"/>
  <c r="I451" i="2"/>
  <c r="G451" i="2"/>
  <c r="F19" i="2"/>
  <c r="J19" i="2"/>
  <c r="Y170" i="5"/>
  <c r="J178" i="4"/>
  <c r="G178" i="4"/>
  <c r="I178" i="4"/>
  <c r="U178" i="4"/>
  <c r="V178" i="4"/>
  <c r="X178" i="4"/>
  <c r="Y178" i="4"/>
  <c r="K170" i="5"/>
  <c r="L170" i="5"/>
  <c r="F171" i="5"/>
  <c r="I452" i="2"/>
  <c r="G452" i="2"/>
  <c r="H452" i="2"/>
  <c r="F20" i="2"/>
  <c r="J20" i="2"/>
  <c r="K178" i="4"/>
  <c r="L178" i="4"/>
  <c r="E171" i="5"/>
  <c r="J171" i="5"/>
  <c r="G453" i="2"/>
  <c r="H453" i="2"/>
  <c r="I453" i="2"/>
  <c r="F21" i="2"/>
  <c r="J21" i="2"/>
  <c r="U171" i="5"/>
  <c r="V171" i="5"/>
  <c r="X171" i="5"/>
  <c r="Y171" i="5"/>
  <c r="E179" i="4"/>
  <c r="F179" i="4"/>
  <c r="G171" i="5"/>
  <c r="I171" i="5"/>
  <c r="G454" i="2"/>
  <c r="H454" i="2"/>
  <c r="I454" i="2"/>
  <c r="J22" i="2"/>
  <c r="F22" i="2"/>
  <c r="J179" i="4"/>
  <c r="G179" i="4"/>
  <c r="I179" i="4"/>
  <c r="U179" i="4"/>
  <c r="V179" i="4"/>
  <c r="X179" i="4"/>
  <c r="Y179" i="4"/>
  <c r="K171" i="5"/>
  <c r="L171" i="5"/>
  <c r="F172" i="5"/>
  <c r="J23" i="2"/>
  <c r="F23" i="2"/>
  <c r="H455" i="2"/>
  <c r="I455" i="2"/>
  <c r="G455" i="2"/>
  <c r="K179" i="4"/>
  <c r="L179" i="4"/>
  <c r="E172" i="5"/>
  <c r="J172" i="5"/>
  <c r="I456" i="2"/>
  <c r="G456" i="2"/>
  <c r="H456" i="2"/>
  <c r="F24" i="2"/>
  <c r="J24" i="2"/>
  <c r="H172" i="5"/>
  <c r="W172" i="5"/>
  <c r="U172" i="5"/>
  <c r="V172" i="5"/>
  <c r="E180" i="4"/>
  <c r="F180" i="4"/>
  <c r="G172" i="5"/>
  <c r="F25" i="2"/>
  <c r="J25" i="2"/>
  <c r="G457" i="2"/>
  <c r="H457" i="2"/>
  <c r="I457" i="2"/>
  <c r="X172" i="5"/>
  <c r="Y172" i="5"/>
  <c r="J180" i="4"/>
  <c r="G180" i="4"/>
  <c r="I180" i="4"/>
  <c r="U180" i="4"/>
  <c r="V180" i="4"/>
  <c r="X180" i="4"/>
  <c r="Y180" i="4"/>
  <c r="I172" i="5"/>
  <c r="G458" i="2"/>
  <c r="H458" i="2"/>
  <c r="I458" i="2"/>
  <c r="F26" i="2"/>
  <c r="J26" i="2"/>
  <c r="K172" i="5"/>
  <c r="L172" i="5"/>
  <c r="F173" i="5"/>
  <c r="K180" i="4"/>
  <c r="L180" i="4"/>
  <c r="H459" i="2"/>
  <c r="I459" i="2"/>
  <c r="G459" i="2"/>
  <c r="F27" i="2"/>
  <c r="J27" i="2"/>
  <c r="E173" i="5"/>
  <c r="J173" i="5"/>
  <c r="E181" i="4"/>
  <c r="F181" i="4"/>
  <c r="I460" i="2"/>
  <c r="G460" i="2"/>
  <c r="H460" i="2"/>
  <c r="F28" i="2"/>
  <c r="J28" i="2"/>
  <c r="J181" i="4"/>
  <c r="G173" i="5"/>
  <c r="I173" i="5"/>
  <c r="K173" i="5"/>
  <c r="L173" i="5"/>
  <c r="F174" i="5"/>
  <c r="U173" i="5"/>
  <c r="V173" i="5"/>
  <c r="X173" i="5"/>
  <c r="Y173" i="5"/>
  <c r="U181" i="4"/>
  <c r="V181" i="4"/>
  <c r="X181" i="4"/>
  <c r="Y181" i="4"/>
  <c r="G181" i="4"/>
  <c r="I181" i="4"/>
  <c r="G461" i="2"/>
  <c r="H461" i="2"/>
  <c r="I461" i="2"/>
  <c r="F29" i="2"/>
  <c r="J29" i="2"/>
  <c r="E174" i="5"/>
  <c r="J174" i="5"/>
  <c r="K181" i="4"/>
  <c r="L181" i="4"/>
  <c r="F182" i="4"/>
  <c r="G462" i="2"/>
  <c r="H462" i="2"/>
  <c r="I462" i="2"/>
  <c r="F30" i="2"/>
  <c r="J30" i="2"/>
  <c r="G174" i="5"/>
  <c r="I174" i="5"/>
  <c r="K174" i="5"/>
  <c r="L174" i="5"/>
  <c r="U174" i="5"/>
  <c r="V174" i="5"/>
  <c r="X174" i="5"/>
  <c r="Y174" i="5"/>
  <c r="E182" i="4"/>
  <c r="J182" i="4"/>
  <c r="H463" i="2"/>
  <c r="I463" i="2"/>
  <c r="G463" i="2"/>
  <c r="J31" i="2"/>
  <c r="F31" i="2"/>
  <c r="G182" i="4"/>
  <c r="I182" i="4"/>
  <c r="K182" i="4"/>
  <c r="L182" i="4"/>
  <c r="U182" i="4"/>
  <c r="V182" i="4"/>
  <c r="X182" i="4"/>
  <c r="Y182" i="4"/>
  <c r="F175" i="5"/>
  <c r="E175" i="5"/>
  <c r="F32" i="2"/>
  <c r="J32" i="2"/>
  <c r="I464" i="2"/>
  <c r="G464" i="2"/>
  <c r="H464" i="2"/>
  <c r="J175" i="5"/>
  <c r="U175" i="5"/>
  <c r="V175" i="5"/>
  <c r="X175" i="5"/>
  <c r="Y175" i="5"/>
  <c r="F183" i="4"/>
  <c r="E183" i="4"/>
  <c r="G175" i="5"/>
  <c r="I175" i="5"/>
  <c r="G465" i="2"/>
  <c r="H465" i="2"/>
  <c r="I465" i="2"/>
  <c r="F33" i="2"/>
  <c r="J33" i="2"/>
  <c r="J183" i="4"/>
  <c r="U183" i="4"/>
  <c r="V183" i="4"/>
  <c r="X183" i="4"/>
  <c r="Y183" i="4"/>
  <c r="G183" i="4"/>
  <c r="I183" i="4"/>
  <c r="K175" i="5"/>
  <c r="L175" i="5"/>
  <c r="G466" i="2"/>
  <c r="H466" i="2"/>
  <c r="I466" i="2"/>
  <c r="J34" i="2"/>
  <c r="F34" i="2"/>
  <c r="K183" i="4"/>
  <c r="L183" i="4"/>
  <c r="F184" i="4"/>
  <c r="E176" i="5"/>
  <c r="F176" i="5"/>
  <c r="H467" i="2"/>
  <c r="I467" i="2"/>
  <c r="G467" i="2"/>
  <c r="F35" i="2"/>
  <c r="J35" i="2"/>
  <c r="J176" i="5"/>
  <c r="U176" i="5"/>
  <c r="V176" i="5"/>
  <c r="X176" i="5"/>
  <c r="Y176" i="5"/>
  <c r="E184" i="4"/>
  <c r="J184" i="4"/>
  <c r="G176" i="5"/>
  <c r="I176" i="5"/>
  <c r="I468" i="2"/>
  <c r="G468" i="2"/>
  <c r="H468" i="2"/>
  <c r="F36" i="2"/>
  <c r="J36" i="2"/>
  <c r="G184" i="4"/>
  <c r="I184" i="4"/>
  <c r="K184" i="4"/>
  <c r="L184" i="4"/>
  <c r="U184" i="4"/>
  <c r="V184" i="4"/>
  <c r="X184" i="4"/>
  <c r="Y184" i="4"/>
  <c r="K176" i="5"/>
  <c r="L176" i="5"/>
  <c r="G469" i="2"/>
  <c r="H469" i="2"/>
  <c r="I469" i="2"/>
  <c r="F37" i="2"/>
  <c r="J37" i="2"/>
  <c r="E185" i="4"/>
  <c r="F185" i="4"/>
  <c r="F177" i="5"/>
  <c r="E177" i="5"/>
  <c r="G470" i="2"/>
  <c r="H470" i="2"/>
  <c r="I470" i="2"/>
  <c r="F38" i="2"/>
  <c r="J38" i="2"/>
  <c r="J185" i="4"/>
  <c r="J177" i="5"/>
  <c r="U177" i="5"/>
  <c r="V177" i="5"/>
  <c r="X177" i="5"/>
  <c r="Y177" i="5"/>
  <c r="U185" i="4"/>
  <c r="G185" i="4"/>
  <c r="I185" i="4"/>
  <c r="G177" i="5"/>
  <c r="I177" i="5"/>
  <c r="H471" i="2"/>
  <c r="I471" i="2"/>
  <c r="G471" i="2"/>
  <c r="F39" i="2"/>
  <c r="J39" i="2"/>
  <c r="V185" i="4"/>
  <c r="X185" i="4"/>
  <c r="K185" i="4"/>
  <c r="L185" i="4"/>
  <c r="F186" i="4"/>
  <c r="K177" i="5"/>
  <c r="L177" i="5"/>
  <c r="I472" i="2"/>
  <c r="G472" i="2"/>
  <c r="H472" i="2"/>
  <c r="F40" i="2"/>
  <c r="J40" i="2"/>
  <c r="Y185" i="4"/>
  <c r="E186" i="4"/>
  <c r="J186" i="4"/>
  <c r="E178" i="5"/>
  <c r="F178" i="5"/>
  <c r="F41" i="2"/>
  <c r="J41" i="2"/>
  <c r="G473" i="2"/>
  <c r="H473" i="2"/>
  <c r="I473" i="2"/>
  <c r="J178" i="5"/>
  <c r="U178" i="5"/>
  <c r="U186" i="4"/>
  <c r="G186" i="4"/>
  <c r="I186" i="4"/>
  <c r="G178" i="5"/>
  <c r="I178" i="5"/>
  <c r="G474" i="2"/>
  <c r="H474" i="2"/>
  <c r="I474" i="2"/>
  <c r="F42" i="2"/>
  <c r="J42" i="2"/>
  <c r="V186" i="4"/>
  <c r="X186" i="4"/>
  <c r="Y186" i="4"/>
  <c r="V178" i="5"/>
  <c r="X178" i="5"/>
  <c r="K186" i="4"/>
  <c r="L186" i="4"/>
  <c r="F187" i="4"/>
  <c r="K178" i="5"/>
  <c r="L178" i="5"/>
  <c r="H475" i="2"/>
  <c r="I475" i="2"/>
  <c r="G475" i="2"/>
  <c r="F43" i="2"/>
  <c r="J43" i="2"/>
  <c r="Y178" i="5"/>
  <c r="E187" i="4"/>
  <c r="J187" i="4"/>
  <c r="F179" i="5"/>
  <c r="E179" i="5"/>
  <c r="I476" i="2"/>
  <c r="G476" i="2"/>
  <c r="H476" i="2"/>
  <c r="F44" i="2"/>
  <c r="J44" i="2"/>
  <c r="J179" i="5"/>
  <c r="U179" i="5"/>
  <c r="V179" i="5"/>
  <c r="X179" i="5"/>
  <c r="Y179" i="5"/>
  <c r="G187" i="4"/>
  <c r="I187" i="4"/>
  <c r="K187" i="4"/>
  <c r="L187" i="4"/>
  <c r="F188" i="4"/>
  <c r="U187" i="4"/>
  <c r="G179" i="5"/>
  <c r="I179" i="5"/>
  <c r="G477" i="2"/>
  <c r="H477" i="2"/>
  <c r="I477" i="2"/>
  <c r="F45" i="2"/>
  <c r="J45" i="2"/>
  <c r="V187" i="4"/>
  <c r="X187" i="4"/>
  <c r="E188" i="4"/>
  <c r="J188" i="4"/>
  <c r="K179" i="5"/>
  <c r="L179" i="5"/>
  <c r="G478" i="2"/>
  <c r="H478" i="2"/>
  <c r="I478" i="2"/>
  <c r="J46" i="2"/>
  <c r="F46" i="2"/>
  <c r="Y187" i="4"/>
  <c r="U188" i="4"/>
  <c r="G188" i="4"/>
  <c r="I188" i="4"/>
  <c r="K188" i="4"/>
  <c r="L188" i="4"/>
  <c r="E189" i="4"/>
  <c r="E180" i="5"/>
  <c r="F180" i="5"/>
  <c r="J47" i="2"/>
  <c r="F47" i="2"/>
  <c r="H479" i="2"/>
  <c r="I479" i="2"/>
  <c r="G479" i="2"/>
  <c r="J180" i="5"/>
  <c r="V188" i="4"/>
  <c r="X188" i="4"/>
  <c r="U180" i="5"/>
  <c r="V180" i="5"/>
  <c r="X180" i="5"/>
  <c r="Y180" i="5"/>
  <c r="F189" i="4"/>
  <c r="J189" i="4"/>
  <c r="U189" i="4"/>
  <c r="G189" i="4"/>
  <c r="I189" i="4"/>
  <c r="G180" i="5"/>
  <c r="I180" i="5"/>
  <c r="I480" i="2"/>
  <c r="G480" i="2"/>
  <c r="H480" i="2"/>
  <c r="F48" i="2"/>
  <c r="J48" i="2"/>
  <c r="Y188" i="4"/>
  <c r="V189" i="4"/>
  <c r="K189" i="4"/>
  <c r="L189" i="4"/>
  <c r="K180" i="5"/>
  <c r="L180" i="5"/>
  <c r="G481" i="2"/>
  <c r="H481" i="2"/>
  <c r="I481" i="2"/>
  <c r="J49" i="2"/>
  <c r="F49" i="2"/>
  <c r="X189" i="4"/>
  <c r="Y189" i="4"/>
  <c r="F190" i="4"/>
  <c r="E190" i="4"/>
  <c r="F181" i="5"/>
  <c r="E181" i="5"/>
  <c r="F50" i="2"/>
  <c r="J50" i="2"/>
  <c r="G482" i="2"/>
  <c r="H482" i="2"/>
  <c r="I482" i="2"/>
  <c r="J190" i="4"/>
  <c r="J181" i="5"/>
  <c r="U181" i="5"/>
  <c r="V181" i="5"/>
  <c r="X181" i="5"/>
  <c r="Y181" i="5"/>
  <c r="G190" i="4"/>
  <c r="I190" i="4"/>
  <c r="U190" i="4"/>
  <c r="G181" i="5"/>
  <c r="I181" i="5"/>
  <c r="H483" i="2"/>
  <c r="I483" i="2"/>
  <c r="G483" i="2"/>
  <c r="F51" i="2"/>
  <c r="J51" i="2"/>
  <c r="V190" i="4"/>
  <c r="X190" i="4"/>
  <c r="K190" i="4"/>
  <c r="L190" i="4"/>
  <c r="K181" i="5"/>
  <c r="L181" i="5"/>
  <c r="I484" i="2"/>
  <c r="G484" i="2"/>
  <c r="H484" i="2"/>
  <c r="F52" i="2"/>
  <c r="J52" i="2"/>
  <c r="Y190" i="4"/>
  <c r="E191" i="4"/>
  <c r="F191" i="4"/>
  <c r="E182" i="5"/>
  <c r="F182" i="5"/>
  <c r="G485" i="2"/>
  <c r="H485" i="2"/>
  <c r="I485" i="2"/>
  <c r="J53" i="2"/>
  <c r="F53" i="2"/>
  <c r="J191" i="4"/>
  <c r="J182" i="5"/>
  <c r="U182" i="5"/>
  <c r="G191" i="4"/>
  <c r="I191" i="4"/>
  <c r="U191" i="4"/>
  <c r="G182" i="5"/>
  <c r="I182" i="5"/>
  <c r="G486" i="2"/>
  <c r="H486" i="2"/>
  <c r="I486" i="2"/>
  <c r="F54" i="2"/>
  <c r="J54" i="2"/>
  <c r="V191" i="4"/>
  <c r="X191" i="4"/>
  <c r="V182" i="5"/>
  <c r="X182" i="5"/>
  <c r="K191" i="4"/>
  <c r="L191" i="4"/>
  <c r="F192" i="4"/>
  <c r="K182" i="5"/>
  <c r="L182" i="5"/>
  <c r="F55" i="2"/>
  <c r="J55" i="2"/>
  <c r="H487" i="2"/>
  <c r="I487" i="2"/>
  <c r="G487" i="2"/>
  <c r="Y191" i="4"/>
  <c r="Y182" i="5"/>
  <c r="E192" i="4"/>
  <c r="J192" i="4"/>
  <c r="F183" i="5"/>
  <c r="E183" i="5"/>
  <c r="F56" i="2"/>
  <c r="J56" i="2"/>
  <c r="I488" i="2"/>
  <c r="G488" i="2"/>
  <c r="H488" i="2"/>
  <c r="J183" i="5"/>
  <c r="U183" i="5"/>
  <c r="V183" i="5"/>
  <c r="X183" i="5"/>
  <c r="Y183" i="5"/>
  <c r="G192" i="4"/>
  <c r="I192" i="4"/>
  <c r="K192" i="4"/>
  <c r="L192" i="4"/>
  <c r="U192" i="4"/>
  <c r="G183" i="5"/>
  <c r="I183" i="5"/>
  <c r="G489" i="2"/>
  <c r="H489" i="2"/>
  <c r="I489" i="2"/>
  <c r="J57" i="2"/>
  <c r="F57" i="2"/>
  <c r="V192" i="4"/>
  <c r="X192" i="4"/>
  <c r="E193" i="4"/>
  <c r="F193" i="4"/>
  <c r="K183" i="5"/>
  <c r="L183" i="5"/>
  <c r="F58" i="2"/>
  <c r="J58" i="2"/>
  <c r="G490" i="2"/>
  <c r="H490" i="2"/>
  <c r="I490" i="2"/>
  <c r="J193" i="4"/>
  <c r="Y192" i="4"/>
  <c r="U193" i="4"/>
  <c r="G193" i="4"/>
  <c r="I193" i="4"/>
  <c r="E184" i="5"/>
  <c r="F184" i="5"/>
  <c r="H491" i="2"/>
  <c r="I491" i="2"/>
  <c r="G491" i="2"/>
  <c r="F59" i="2"/>
  <c r="J59" i="2"/>
  <c r="V193" i="4"/>
  <c r="X193" i="4"/>
  <c r="Y193" i="4"/>
  <c r="J184" i="5"/>
  <c r="H184" i="5"/>
  <c r="W184" i="5"/>
  <c r="U184" i="5"/>
  <c r="V184" i="5"/>
  <c r="K193" i="4"/>
  <c r="L193" i="4"/>
  <c r="G184" i="5"/>
  <c r="I492" i="2"/>
  <c r="G492" i="2"/>
  <c r="H492" i="2"/>
  <c r="J60" i="2"/>
  <c r="F60" i="2"/>
  <c r="X184" i="5"/>
  <c r="Y184" i="5"/>
  <c r="I184" i="5"/>
  <c r="E194" i="4"/>
  <c r="F194" i="4"/>
  <c r="J61" i="2"/>
  <c r="F61" i="2"/>
  <c r="G493" i="2"/>
  <c r="H493" i="2"/>
  <c r="I493" i="2"/>
  <c r="J194" i="4"/>
  <c r="K184" i="5"/>
  <c r="L184" i="5"/>
  <c r="E185" i="5"/>
  <c r="U194" i="4"/>
  <c r="G194" i="4"/>
  <c r="I194" i="4"/>
  <c r="G494" i="2"/>
  <c r="H494" i="2"/>
  <c r="I494" i="2"/>
  <c r="F62" i="2"/>
  <c r="J62" i="2"/>
  <c r="V194" i="4"/>
  <c r="X194" i="4"/>
  <c r="F185" i="5"/>
  <c r="J185" i="5"/>
  <c r="U185" i="5"/>
  <c r="V185" i="5"/>
  <c r="X185" i="5"/>
  <c r="Y185" i="5"/>
  <c r="K194" i="4"/>
  <c r="L194" i="4"/>
  <c r="G185" i="5"/>
  <c r="I185" i="5"/>
  <c r="J63" i="2"/>
  <c r="F63" i="2"/>
  <c r="H495" i="2"/>
  <c r="I495" i="2"/>
  <c r="G495" i="2"/>
  <c r="Y194" i="4"/>
  <c r="F195" i="4"/>
  <c r="E195" i="4"/>
  <c r="K185" i="5"/>
  <c r="L185" i="5"/>
  <c r="E186" i="5"/>
  <c r="I496" i="2"/>
  <c r="G496" i="2"/>
  <c r="H496" i="2"/>
  <c r="F64" i="2"/>
  <c r="J64" i="2"/>
  <c r="J195" i="4"/>
  <c r="U186" i="5"/>
  <c r="V186" i="5"/>
  <c r="X186" i="5"/>
  <c r="Y186" i="5"/>
  <c r="U195" i="4"/>
  <c r="G195" i="4"/>
  <c r="I195" i="4"/>
  <c r="G186" i="5"/>
  <c r="I186" i="5"/>
  <c r="F186" i="5"/>
  <c r="J186" i="5"/>
  <c r="G497" i="2"/>
  <c r="H497" i="2"/>
  <c r="I497" i="2"/>
  <c r="J65" i="2"/>
  <c r="F65" i="2"/>
  <c r="V195" i="4"/>
  <c r="X195" i="4"/>
  <c r="K195" i="4"/>
  <c r="L195" i="4"/>
  <c r="K186" i="5"/>
  <c r="L186" i="5"/>
  <c r="J66" i="2"/>
  <c r="F66" i="2"/>
  <c r="G498" i="2"/>
  <c r="H498" i="2"/>
  <c r="I498" i="2"/>
  <c r="Y195" i="4"/>
  <c r="E196" i="4"/>
  <c r="F196" i="4"/>
  <c r="F187" i="5"/>
  <c r="E187" i="5"/>
  <c r="H499" i="2"/>
  <c r="I499" i="2"/>
  <c r="G499" i="2"/>
  <c r="F67" i="2"/>
  <c r="J67" i="2"/>
  <c r="J196" i="4"/>
  <c r="J187" i="5"/>
  <c r="U187" i="5"/>
  <c r="V187" i="5"/>
  <c r="X187" i="5"/>
  <c r="Y187" i="5"/>
  <c r="U196" i="4"/>
  <c r="G196" i="4"/>
  <c r="I196" i="4"/>
  <c r="G187" i="5"/>
  <c r="I187" i="5"/>
  <c r="I500" i="2"/>
  <c r="G500" i="2"/>
  <c r="H500" i="2"/>
  <c r="F68" i="2"/>
  <c r="J68" i="2"/>
  <c r="V196" i="4"/>
  <c r="X196" i="4"/>
  <c r="K196" i="4"/>
  <c r="L196" i="4"/>
  <c r="K187" i="5"/>
  <c r="L187" i="5"/>
  <c r="J69" i="2"/>
  <c r="F69" i="2"/>
  <c r="G501" i="2"/>
  <c r="H501" i="2"/>
  <c r="I501" i="2"/>
  <c r="Y196" i="4"/>
  <c r="F197" i="4"/>
  <c r="E197" i="4"/>
  <c r="E188" i="5"/>
  <c r="F188" i="5"/>
  <c r="G502" i="2"/>
  <c r="H502" i="2"/>
  <c r="I502" i="2"/>
  <c r="F70" i="2"/>
  <c r="J70" i="2"/>
  <c r="J197" i="4"/>
  <c r="J188" i="5"/>
  <c r="U188" i="5"/>
  <c r="G197" i="4"/>
  <c r="I197" i="4"/>
  <c r="U197" i="4"/>
  <c r="G188" i="5"/>
  <c r="I188" i="5"/>
  <c r="H503" i="2"/>
  <c r="I503" i="2"/>
  <c r="G503" i="2"/>
  <c r="F71" i="2"/>
  <c r="J71" i="2"/>
  <c r="V197" i="4"/>
  <c r="X197" i="4"/>
  <c r="V188" i="5"/>
  <c r="X188" i="5"/>
  <c r="K197" i="4"/>
  <c r="L197" i="4"/>
  <c r="K188" i="5"/>
  <c r="L188" i="5"/>
  <c r="I504" i="2"/>
  <c r="G504" i="2"/>
  <c r="H504" i="2"/>
  <c r="F72" i="2"/>
  <c r="J72" i="2"/>
  <c r="Y197" i="4"/>
  <c r="Y188" i="5"/>
  <c r="E198" i="4"/>
  <c r="F198" i="4"/>
  <c r="E189" i="5"/>
  <c r="F189" i="5"/>
  <c r="G505" i="2"/>
  <c r="H505" i="2"/>
  <c r="I505" i="2"/>
  <c r="J73" i="2"/>
  <c r="F73" i="2"/>
  <c r="J198" i="4"/>
  <c r="J189" i="5"/>
  <c r="U189" i="5"/>
  <c r="V189" i="5"/>
  <c r="X189" i="5"/>
  <c r="Y189" i="5"/>
  <c r="U198" i="4"/>
  <c r="G198" i="4"/>
  <c r="I198" i="4"/>
  <c r="G189" i="5"/>
  <c r="I189" i="5"/>
  <c r="J74" i="2"/>
  <c r="F74" i="2"/>
  <c r="G506" i="2"/>
  <c r="H506" i="2"/>
  <c r="I506" i="2"/>
  <c r="V198" i="4"/>
  <c r="X198" i="4"/>
  <c r="Y198" i="4"/>
  <c r="K198" i="4"/>
  <c r="L198" i="4"/>
  <c r="K189" i="5"/>
  <c r="L189" i="5"/>
  <c r="H507" i="2"/>
  <c r="I507" i="2"/>
  <c r="G507" i="2"/>
  <c r="F75" i="2"/>
  <c r="J75" i="2"/>
  <c r="E199" i="4"/>
  <c r="F199" i="4"/>
  <c r="F190" i="5"/>
  <c r="E190" i="5"/>
  <c r="I508" i="2"/>
  <c r="G508" i="2"/>
  <c r="H508" i="2"/>
  <c r="F76" i="2"/>
  <c r="J76" i="2"/>
  <c r="J199" i="4"/>
  <c r="J190" i="5"/>
  <c r="U190" i="5"/>
  <c r="G199" i="4"/>
  <c r="I199" i="4"/>
  <c r="U199" i="4"/>
  <c r="G190" i="5"/>
  <c r="I190" i="5"/>
  <c r="G509" i="2"/>
  <c r="H509" i="2"/>
  <c r="I509" i="2"/>
  <c r="F77" i="2"/>
  <c r="J77" i="2"/>
  <c r="V199" i="4"/>
  <c r="X199" i="4"/>
  <c r="V190" i="5"/>
  <c r="X190" i="5"/>
  <c r="K199" i="4"/>
  <c r="L199" i="4"/>
  <c r="F200" i="4"/>
  <c r="K190" i="5"/>
  <c r="L190" i="5"/>
  <c r="G510" i="2"/>
  <c r="H510" i="2"/>
  <c r="I510" i="2"/>
  <c r="F78" i="2"/>
  <c r="J78" i="2"/>
  <c r="Y199" i="4"/>
  <c r="Y190" i="5"/>
  <c r="E200" i="4"/>
  <c r="J200" i="4"/>
  <c r="E191" i="5"/>
  <c r="F191" i="5"/>
  <c r="H511" i="2"/>
  <c r="I511" i="2"/>
  <c r="G511" i="2"/>
  <c r="J79" i="2"/>
  <c r="F79" i="2"/>
  <c r="J191" i="5"/>
  <c r="U191" i="5"/>
  <c r="G200" i="4"/>
  <c r="I200" i="4"/>
  <c r="K200" i="4"/>
  <c r="L200" i="4"/>
  <c r="E201" i="4"/>
  <c r="U200" i="4"/>
  <c r="G191" i="5"/>
  <c r="I191" i="5"/>
  <c r="F80" i="2"/>
  <c r="J80" i="2"/>
  <c r="I512" i="2"/>
  <c r="G512" i="2"/>
  <c r="H512" i="2"/>
  <c r="V200" i="4"/>
  <c r="X200" i="4"/>
  <c r="V191" i="5"/>
  <c r="X191" i="5"/>
  <c r="F201" i="4"/>
  <c r="J201" i="4"/>
  <c r="U201" i="4"/>
  <c r="G201" i="4"/>
  <c r="I201" i="4"/>
  <c r="K191" i="5"/>
  <c r="L191" i="5"/>
  <c r="F192" i="5"/>
  <c r="J81" i="2"/>
  <c r="F81" i="2"/>
  <c r="G513" i="2"/>
  <c r="H513" i="2"/>
  <c r="I513" i="2"/>
  <c r="Y200" i="4"/>
  <c r="Y191" i="5"/>
  <c r="V201" i="4"/>
  <c r="X201" i="4"/>
  <c r="Y201" i="4"/>
  <c r="K201" i="4"/>
  <c r="L201" i="4"/>
  <c r="F202" i="4"/>
  <c r="E192" i="5"/>
  <c r="J192" i="5"/>
  <c r="H514" i="2"/>
  <c r="I514" i="2"/>
  <c r="G514" i="2"/>
  <c r="F82" i="2"/>
  <c r="J82" i="2"/>
  <c r="U192" i="5"/>
  <c r="V192" i="5"/>
  <c r="X192" i="5"/>
  <c r="E202" i="4"/>
  <c r="J202" i="4"/>
  <c r="G192" i="5"/>
  <c r="I192" i="5"/>
  <c r="H515" i="2"/>
  <c r="J9" i="2"/>
  <c r="I515" i="2"/>
  <c r="J10" i="2"/>
  <c r="G515" i="2"/>
  <c r="F83" i="2"/>
  <c r="J83" i="2"/>
  <c r="Y192" i="5"/>
  <c r="G202" i="4"/>
  <c r="I202" i="4"/>
  <c r="K202" i="4"/>
  <c r="L202" i="4"/>
  <c r="J11" i="2"/>
  <c r="U202" i="4"/>
  <c r="K192" i="5"/>
  <c r="L192" i="5"/>
  <c r="E193" i="5"/>
  <c r="F84" i="2"/>
  <c r="J84" i="2"/>
  <c r="V202" i="4"/>
  <c r="X202" i="4"/>
  <c r="U193" i="5"/>
  <c r="E203" i="4"/>
  <c r="F203" i="4"/>
  <c r="G193" i="5"/>
  <c r="I193" i="5"/>
  <c r="F193" i="5"/>
  <c r="J193" i="5"/>
  <c r="J85" i="2"/>
  <c r="F85" i="2"/>
  <c r="J203" i="4"/>
  <c r="Y202" i="4"/>
  <c r="V193" i="5"/>
  <c r="X193" i="5"/>
  <c r="Y193" i="5"/>
  <c r="G203" i="4"/>
  <c r="I203" i="4"/>
  <c r="U203" i="4"/>
  <c r="K193" i="5"/>
  <c r="L193" i="5"/>
  <c r="F86" i="2"/>
  <c r="J86" i="2"/>
  <c r="V203" i="4"/>
  <c r="X203" i="4"/>
  <c r="K203" i="4"/>
  <c r="L203" i="4"/>
  <c r="E194" i="5"/>
  <c r="F194" i="5"/>
  <c r="F87" i="2"/>
  <c r="J87" i="2"/>
  <c r="Y203" i="4"/>
  <c r="J194" i="5"/>
  <c r="U194" i="5"/>
  <c r="E204" i="4"/>
  <c r="F204" i="4"/>
  <c r="G194" i="5"/>
  <c r="I194" i="5"/>
  <c r="F88" i="2"/>
  <c r="J88" i="2"/>
  <c r="J204" i="4"/>
  <c r="V194" i="5"/>
  <c r="X194" i="5"/>
  <c r="G204" i="4"/>
  <c r="I204" i="4"/>
  <c r="U204" i="4"/>
  <c r="K194" i="5"/>
  <c r="L194" i="5"/>
  <c r="J89" i="2"/>
  <c r="F89" i="2"/>
  <c r="V204" i="4"/>
  <c r="X204" i="4"/>
  <c r="Y194" i="5"/>
  <c r="K204" i="4"/>
  <c r="L204" i="4"/>
  <c r="E195" i="5"/>
  <c r="F195" i="5"/>
  <c r="F90" i="2"/>
  <c r="J90" i="2"/>
  <c r="Y204" i="4"/>
  <c r="J195" i="5"/>
  <c r="U195" i="5"/>
  <c r="E205" i="4"/>
  <c r="F205" i="4"/>
  <c r="G195" i="5"/>
  <c r="I195" i="5"/>
  <c r="F91" i="2"/>
  <c r="J91" i="2"/>
  <c r="J205" i="4"/>
  <c r="V195" i="5"/>
  <c r="X195" i="5"/>
  <c r="Y195" i="5"/>
  <c r="G205" i="4"/>
  <c r="I205" i="4"/>
  <c r="U205" i="4"/>
  <c r="K195" i="5"/>
  <c r="L195" i="5"/>
  <c r="F92" i="2"/>
  <c r="J92" i="2"/>
  <c r="V205" i="4"/>
  <c r="X205" i="4"/>
  <c r="K205" i="4"/>
  <c r="L205" i="4"/>
  <c r="E196" i="5"/>
  <c r="F196" i="5"/>
  <c r="F93" i="2"/>
  <c r="J93" i="2"/>
  <c r="Y205" i="4"/>
  <c r="J196" i="5"/>
  <c r="H196" i="5"/>
  <c r="W196" i="5"/>
  <c r="U196" i="5"/>
  <c r="V196" i="5"/>
  <c r="E206" i="4"/>
  <c r="F206" i="4"/>
  <c r="G196" i="5"/>
  <c r="F94" i="2"/>
  <c r="J94" i="2"/>
  <c r="J206" i="4"/>
  <c r="X196" i="5"/>
  <c r="Y196" i="5"/>
  <c r="I196" i="5"/>
  <c r="U206" i="4"/>
  <c r="G206" i="4"/>
  <c r="I206" i="4"/>
  <c r="F95" i="2"/>
  <c r="J95" i="2"/>
  <c r="V206" i="4"/>
  <c r="X206" i="4"/>
  <c r="K196" i="5"/>
  <c r="L196" i="5"/>
  <c r="E197" i="5"/>
  <c r="K206" i="4"/>
  <c r="L206" i="4"/>
  <c r="E207" i="4"/>
  <c r="J96" i="2"/>
  <c r="F96" i="2"/>
  <c r="Y206" i="4"/>
  <c r="F197" i="5"/>
  <c r="J197" i="5"/>
  <c r="G197" i="5"/>
  <c r="I197" i="5"/>
  <c r="U197" i="5"/>
  <c r="F207" i="4"/>
  <c r="J207" i="4"/>
  <c r="U207" i="4"/>
  <c r="G207" i="4"/>
  <c r="I207" i="4"/>
  <c r="F97" i="2"/>
  <c r="J97" i="2"/>
  <c r="V207" i="4"/>
  <c r="X207" i="4"/>
  <c r="V197" i="5"/>
  <c r="X197" i="5"/>
  <c r="Y197" i="5"/>
  <c r="K197" i="5"/>
  <c r="L197" i="5"/>
  <c r="E198" i="5"/>
  <c r="G198" i="5"/>
  <c r="I198" i="5"/>
  <c r="K207" i="4"/>
  <c r="L207" i="4"/>
  <c r="F208" i="4"/>
  <c r="F98" i="2"/>
  <c r="J98" i="2"/>
  <c r="Y207" i="4"/>
  <c r="U198" i="5"/>
  <c r="F198" i="5"/>
  <c r="J198" i="5"/>
  <c r="K198" i="5"/>
  <c r="L198" i="5"/>
  <c r="E208" i="4"/>
  <c r="J208" i="4"/>
  <c r="F99" i="2"/>
  <c r="J99" i="2"/>
  <c r="V198" i="5"/>
  <c r="X198" i="5"/>
  <c r="G208" i="4"/>
  <c r="I208" i="4"/>
  <c r="K208" i="4"/>
  <c r="L208" i="4"/>
  <c r="U208" i="4"/>
  <c r="E199" i="5"/>
  <c r="F199" i="5"/>
  <c r="F100" i="2"/>
  <c r="J100" i="2"/>
  <c r="V208" i="4"/>
  <c r="X208" i="4"/>
  <c r="J199" i="5"/>
  <c r="Y198" i="5"/>
  <c r="U199" i="5"/>
  <c r="F209" i="4"/>
  <c r="E209" i="4"/>
  <c r="G199" i="5"/>
  <c r="I199" i="5"/>
  <c r="F101" i="2"/>
  <c r="J101" i="2"/>
  <c r="J209" i="4"/>
  <c r="Y208" i="4"/>
  <c r="V199" i="5"/>
  <c r="X199" i="5"/>
  <c r="U209" i="4"/>
  <c r="G209" i="4"/>
  <c r="I209" i="4"/>
  <c r="K199" i="5"/>
  <c r="L199" i="5"/>
  <c r="E200" i="5"/>
  <c r="F102" i="2"/>
  <c r="J102" i="2"/>
  <c r="Y199" i="5"/>
  <c r="V209" i="4"/>
  <c r="X209" i="4"/>
  <c r="U200" i="5"/>
  <c r="V200" i="5"/>
  <c r="X200" i="5"/>
  <c r="K209" i="4"/>
  <c r="L209" i="4"/>
  <c r="F210" i="4"/>
  <c r="G200" i="5"/>
  <c r="I200" i="5"/>
  <c r="F200" i="5"/>
  <c r="J200" i="5"/>
  <c r="F103" i="2"/>
  <c r="J103" i="2"/>
  <c r="Y209" i="4"/>
  <c r="Y200" i="5"/>
  <c r="E210" i="4"/>
  <c r="J210" i="4"/>
  <c r="K200" i="5"/>
  <c r="L200" i="5"/>
  <c r="E201" i="5"/>
  <c r="F104" i="2"/>
  <c r="J104" i="2"/>
  <c r="U201" i="5"/>
  <c r="U210" i="4"/>
  <c r="G210" i="4"/>
  <c r="I210" i="4"/>
  <c r="K210" i="4"/>
  <c r="L210" i="4"/>
  <c r="F211" i="4"/>
  <c r="G201" i="5"/>
  <c r="I201" i="5"/>
  <c r="F201" i="5"/>
  <c r="J201" i="5"/>
  <c r="J105" i="2"/>
  <c r="F105" i="2"/>
  <c r="V210" i="4"/>
  <c r="X210" i="4"/>
  <c r="V201" i="5"/>
  <c r="X201" i="5"/>
  <c r="Y201" i="5"/>
  <c r="E211" i="4"/>
  <c r="J211" i="4"/>
  <c r="K201" i="5"/>
  <c r="L201" i="5"/>
  <c r="E202" i="5"/>
  <c r="F106" i="2"/>
  <c r="J106" i="2"/>
  <c r="Y210" i="4"/>
  <c r="U202" i="5"/>
  <c r="G211" i="4"/>
  <c r="I211" i="4"/>
  <c r="K211" i="4"/>
  <c r="L211" i="4"/>
  <c r="F212" i="4"/>
  <c r="U211" i="4"/>
  <c r="G202" i="5"/>
  <c r="I202" i="5"/>
  <c r="F202" i="5"/>
  <c r="J202" i="5"/>
  <c r="F107" i="2"/>
  <c r="J107" i="2"/>
  <c r="V211" i="4"/>
  <c r="X211" i="4"/>
  <c r="V202" i="5"/>
  <c r="X202" i="5"/>
  <c r="E212" i="4"/>
  <c r="J212" i="4"/>
  <c r="K202" i="5"/>
  <c r="L202" i="5"/>
  <c r="E203" i="5"/>
  <c r="F108" i="2"/>
  <c r="J108" i="2"/>
  <c r="Y211" i="4"/>
  <c r="Y202" i="5"/>
  <c r="U203" i="5"/>
  <c r="U212" i="4"/>
  <c r="G212" i="4"/>
  <c r="I212" i="4"/>
  <c r="K212" i="4"/>
  <c r="L212" i="4"/>
  <c r="G203" i="5"/>
  <c r="I203" i="5"/>
  <c r="F203" i="5"/>
  <c r="J203" i="5"/>
  <c r="F109" i="2"/>
  <c r="J109" i="2"/>
  <c r="V203" i="5"/>
  <c r="X203" i="5"/>
  <c r="V212" i="4"/>
  <c r="X212" i="4"/>
  <c r="E213" i="4"/>
  <c r="F213" i="4"/>
  <c r="K203" i="5"/>
  <c r="L203" i="5"/>
  <c r="F110" i="2"/>
  <c r="J110" i="2"/>
  <c r="J213" i="4"/>
  <c r="Y212" i="4"/>
  <c r="Y203" i="5"/>
  <c r="G213" i="4"/>
  <c r="I213" i="4"/>
  <c r="U213" i="4"/>
  <c r="E204" i="5"/>
  <c r="F204" i="5"/>
  <c r="F111" i="2"/>
  <c r="J111" i="2"/>
  <c r="V213" i="4"/>
  <c r="X213" i="4"/>
  <c r="J204" i="5"/>
  <c r="U204" i="5"/>
  <c r="K213" i="4"/>
  <c r="L213" i="4"/>
  <c r="F214" i="4"/>
  <c r="G204" i="5"/>
  <c r="I204" i="5"/>
  <c r="F112" i="2"/>
  <c r="J112" i="2"/>
  <c r="Y213" i="4"/>
  <c r="V204" i="5"/>
  <c r="X204" i="5"/>
  <c r="E214" i="4"/>
  <c r="J214" i="4"/>
  <c r="K204" i="5"/>
  <c r="L204" i="5"/>
  <c r="J113" i="2"/>
  <c r="F113" i="2"/>
  <c r="Y204" i="5"/>
  <c r="U214" i="4"/>
  <c r="G214" i="4"/>
  <c r="I214" i="4"/>
  <c r="E205" i="5"/>
  <c r="F205" i="5"/>
  <c r="F114" i="2"/>
  <c r="J114" i="2"/>
  <c r="J205" i="5"/>
  <c r="V214" i="4"/>
  <c r="X214" i="4"/>
  <c r="U205" i="5"/>
  <c r="V205" i="5"/>
  <c r="X205" i="5"/>
  <c r="K214" i="4"/>
  <c r="L214" i="4"/>
  <c r="F215" i="4"/>
  <c r="G205" i="5"/>
  <c r="I205" i="5"/>
  <c r="F115" i="2"/>
  <c r="J115" i="2"/>
  <c r="Y214" i="4"/>
  <c r="Y205" i="5"/>
  <c r="E215" i="4"/>
  <c r="J215" i="4"/>
  <c r="K205" i="5"/>
  <c r="L205" i="5"/>
  <c r="F116" i="2"/>
  <c r="J116" i="2"/>
  <c r="U215" i="4"/>
  <c r="G215" i="4"/>
  <c r="I215" i="4"/>
  <c r="E206" i="5"/>
  <c r="F206" i="5"/>
  <c r="J117" i="2"/>
  <c r="F117" i="2"/>
  <c r="J206" i="5"/>
  <c r="V215" i="4"/>
  <c r="X215" i="4"/>
  <c r="U206" i="5"/>
  <c r="K215" i="4"/>
  <c r="L215" i="4"/>
  <c r="E216" i="4"/>
  <c r="G206" i="5"/>
  <c r="I206" i="5"/>
  <c r="F118" i="2"/>
  <c r="J118" i="2"/>
  <c r="Y215" i="4"/>
  <c r="V206" i="5"/>
  <c r="X206" i="5"/>
  <c r="F216" i="4"/>
  <c r="J216" i="4"/>
  <c r="G216" i="4"/>
  <c r="I216" i="4"/>
  <c r="U216" i="4"/>
  <c r="K206" i="5"/>
  <c r="L206" i="5"/>
  <c r="F119" i="2"/>
  <c r="J119" i="2"/>
  <c r="V216" i="4"/>
  <c r="X216" i="4"/>
  <c r="Y206" i="5"/>
  <c r="K216" i="4"/>
  <c r="L216" i="4"/>
  <c r="E207" i="5"/>
  <c r="F207" i="5"/>
  <c r="F120" i="2"/>
  <c r="J120" i="2"/>
  <c r="Y216" i="4"/>
  <c r="J207" i="5"/>
  <c r="U207" i="5"/>
  <c r="F217" i="4"/>
  <c r="E217" i="4"/>
  <c r="G207" i="5"/>
  <c r="I207" i="5"/>
  <c r="J121" i="2"/>
  <c r="F121" i="2"/>
  <c r="J217" i="4"/>
  <c r="V207" i="5"/>
  <c r="X207" i="5"/>
  <c r="G217" i="4"/>
  <c r="I217" i="4"/>
  <c r="U217" i="4"/>
  <c r="K207" i="5"/>
  <c r="L207" i="5"/>
  <c r="J122" i="2"/>
  <c r="F122" i="2"/>
  <c r="V217" i="4"/>
  <c r="X217" i="4"/>
  <c r="Y207" i="5"/>
  <c r="K217" i="4"/>
  <c r="L217" i="4"/>
  <c r="E218" i="4"/>
  <c r="E208" i="5"/>
  <c r="F208" i="5"/>
  <c r="F123" i="2"/>
  <c r="J123" i="2"/>
  <c r="Y217" i="4"/>
  <c r="J208" i="5"/>
  <c r="H208" i="5"/>
  <c r="W208" i="5"/>
  <c r="U208" i="5"/>
  <c r="V208" i="5"/>
  <c r="F218" i="4"/>
  <c r="J218" i="4"/>
  <c r="G218" i="4"/>
  <c r="I218" i="4"/>
  <c r="U218" i="4"/>
  <c r="G208" i="5"/>
  <c r="F124" i="2"/>
  <c r="J124" i="2"/>
  <c r="X208" i="5"/>
  <c r="Y208" i="5"/>
  <c r="V218" i="4"/>
  <c r="X218" i="4"/>
  <c r="I208" i="5"/>
  <c r="K218" i="4"/>
  <c r="L218" i="4"/>
  <c r="J125" i="2"/>
  <c r="F125" i="2"/>
  <c r="Y218" i="4"/>
  <c r="K208" i="5"/>
  <c r="L208" i="5"/>
  <c r="E209" i="5"/>
  <c r="E219" i="4"/>
  <c r="F219" i="4"/>
  <c r="F126" i="2"/>
  <c r="J126" i="2"/>
  <c r="J219" i="4"/>
  <c r="F209" i="5"/>
  <c r="J209" i="5"/>
  <c r="U209" i="5"/>
  <c r="V209" i="5"/>
  <c r="X209" i="5"/>
  <c r="Y209" i="5"/>
  <c r="G219" i="4"/>
  <c r="I219" i="4"/>
  <c r="U219" i="4"/>
  <c r="G209" i="5"/>
  <c r="I209" i="5"/>
  <c r="F127" i="2"/>
  <c r="J127" i="2"/>
  <c r="V219" i="4"/>
  <c r="X219" i="4"/>
  <c r="K219" i="4"/>
  <c r="L219" i="4"/>
  <c r="E220" i="4"/>
  <c r="K209" i="5"/>
  <c r="L209" i="5"/>
  <c r="E210" i="5"/>
  <c r="F128" i="2"/>
  <c r="J128" i="2"/>
  <c r="Y219" i="4"/>
  <c r="U210" i="5"/>
  <c r="F220" i="4"/>
  <c r="J220" i="4"/>
  <c r="G220" i="4"/>
  <c r="I220" i="4"/>
  <c r="U220" i="4"/>
  <c r="G210" i="5"/>
  <c r="I210" i="5"/>
  <c r="F210" i="5"/>
  <c r="J210" i="5"/>
  <c r="J129" i="2"/>
  <c r="F129" i="2"/>
  <c r="V210" i="5"/>
  <c r="X210" i="5"/>
  <c r="Y210" i="5"/>
  <c r="V220" i="4"/>
  <c r="X220" i="4"/>
  <c r="K220" i="4"/>
  <c r="L220" i="4"/>
  <c r="K210" i="5"/>
  <c r="L210" i="5"/>
  <c r="J130" i="2"/>
  <c r="F130" i="2"/>
  <c r="Y220" i="4"/>
  <c r="F221" i="4"/>
  <c r="E221" i="4"/>
  <c r="J221" i="4"/>
  <c r="F211" i="5"/>
  <c r="E211" i="5"/>
  <c r="F131" i="2"/>
  <c r="J131" i="2"/>
  <c r="J211" i="5"/>
  <c r="U211" i="5"/>
  <c r="U221" i="4"/>
  <c r="G221" i="4"/>
  <c r="I221" i="4"/>
  <c r="G211" i="5"/>
  <c r="I211" i="5"/>
  <c r="J132" i="2"/>
  <c r="F132" i="2"/>
  <c r="V221" i="4"/>
  <c r="X221" i="4"/>
  <c r="V211" i="5"/>
  <c r="X211" i="5"/>
  <c r="K221" i="4"/>
  <c r="L221" i="4"/>
  <c r="E222" i="4"/>
  <c r="K211" i="5"/>
  <c r="L211" i="5"/>
  <c r="J133" i="2"/>
  <c r="F133" i="2"/>
  <c r="Y221" i="4"/>
  <c r="Y211" i="5"/>
  <c r="F222" i="4"/>
  <c r="J222" i="4"/>
  <c r="G222" i="4"/>
  <c r="I222" i="4"/>
  <c r="U222" i="4"/>
  <c r="E212" i="5"/>
  <c r="F212" i="5"/>
  <c r="J134" i="2"/>
  <c r="F134" i="2"/>
  <c r="J212" i="5"/>
  <c r="V222" i="4"/>
  <c r="X222" i="4"/>
  <c r="U212" i="5"/>
  <c r="V212" i="5"/>
  <c r="X212" i="5"/>
  <c r="Y212" i="5"/>
  <c r="K222" i="4"/>
  <c r="L222" i="4"/>
  <c r="F223" i="4"/>
  <c r="G212" i="5"/>
  <c r="I212" i="5"/>
  <c r="J135" i="2"/>
  <c r="F135" i="2"/>
  <c r="Y222" i="4"/>
  <c r="E223" i="4"/>
  <c r="J223" i="4"/>
  <c r="K212" i="5"/>
  <c r="L212" i="5"/>
  <c r="J136" i="2"/>
  <c r="F136" i="2"/>
  <c r="U223" i="4"/>
  <c r="G223" i="4"/>
  <c r="I223" i="4"/>
  <c r="K223" i="4"/>
  <c r="L223" i="4"/>
  <c r="E224" i="4"/>
  <c r="F213" i="5"/>
  <c r="E213" i="5"/>
  <c r="F137" i="2"/>
  <c r="J137" i="2"/>
  <c r="J213" i="5"/>
  <c r="V223" i="4"/>
  <c r="X223" i="4"/>
  <c r="U213" i="5"/>
  <c r="V213" i="5"/>
  <c r="X213" i="5"/>
  <c r="Y213" i="5"/>
  <c r="F224" i="4"/>
  <c r="J224" i="4"/>
  <c r="G224" i="4"/>
  <c r="I224" i="4"/>
  <c r="U224" i="4"/>
  <c r="G213" i="5"/>
  <c r="I213" i="5"/>
  <c r="F138" i="2"/>
  <c r="J138" i="2"/>
  <c r="Y223" i="4"/>
  <c r="V224" i="4"/>
  <c r="X224" i="4"/>
  <c r="K224" i="4"/>
  <c r="L224" i="4"/>
  <c r="K213" i="5"/>
  <c r="L213" i="5"/>
  <c r="F139" i="2"/>
  <c r="J139" i="2"/>
  <c r="Y224" i="4"/>
  <c r="E225" i="4"/>
  <c r="F225" i="4"/>
  <c r="E214" i="5"/>
  <c r="F214" i="5"/>
  <c r="J140" i="2"/>
  <c r="F140" i="2"/>
  <c r="J225" i="4"/>
  <c r="J214" i="5"/>
  <c r="U214" i="5"/>
  <c r="V214" i="5"/>
  <c r="X214" i="5"/>
  <c r="Y214" i="5"/>
  <c r="U225" i="4"/>
  <c r="G225" i="4"/>
  <c r="I225" i="4"/>
  <c r="G214" i="5"/>
  <c r="I214" i="5"/>
  <c r="F141" i="2"/>
  <c r="J141" i="2"/>
  <c r="V225" i="4"/>
  <c r="X225" i="4"/>
  <c r="K225" i="4"/>
  <c r="L225" i="4"/>
  <c r="F226" i="4"/>
  <c r="K214" i="5"/>
  <c r="L214" i="5"/>
  <c r="J142" i="2"/>
  <c r="F142" i="2"/>
  <c r="Y225" i="4"/>
  <c r="E226" i="4"/>
  <c r="J226" i="4"/>
  <c r="F215" i="5"/>
  <c r="E215" i="5"/>
  <c r="J215" i="5"/>
  <c r="J143" i="2"/>
  <c r="F143" i="2"/>
  <c r="U215" i="5"/>
  <c r="G226" i="4"/>
  <c r="I226" i="4"/>
  <c r="K226" i="4"/>
  <c r="L226" i="4"/>
  <c r="U226" i="4"/>
  <c r="G215" i="5"/>
  <c r="I215" i="5"/>
  <c r="J144" i="2"/>
  <c r="F144" i="2"/>
  <c r="V226" i="4"/>
  <c r="X226" i="4"/>
  <c r="Y215" i="5"/>
  <c r="V215" i="5"/>
  <c r="X215" i="5"/>
  <c r="F227" i="4"/>
  <c r="E227" i="4"/>
  <c r="J227" i="4"/>
  <c r="K215" i="5"/>
  <c r="L215" i="5"/>
  <c r="F145" i="2"/>
  <c r="J145" i="2"/>
  <c r="Y226" i="4"/>
  <c r="G227" i="4"/>
  <c r="I227" i="4"/>
  <c r="U227" i="4"/>
  <c r="E216" i="5"/>
  <c r="J216" i="5"/>
  <c r="F216" i="5"/>
  <c r="F146" i="2"/>
  <c r="J146" i="2"/>
  <c r="V227" i="4"/>
  <c r="X227" i="4"/>
  <c r="U216" i="5"/>
  <c r="K227" i="4"/>
  <c r="L227" i="4"/>
  <c r="G216" i="5"/>
  <c r="I216" i="5"/>
  <c r="J147" i="2"/>
  <c r="F147" i="2"/>
  <c r="Y227" i="4"/>
  <c r="V216" i="5"/>
  <c r="X216" i="5"/>
  <c r="Y216" i="5"/>
  <c r="E228" i="4"/>
  <c r="F228" i="4"/>
  <c r="K216" i="5"/>
  <c r="L216" i="5"/>
  <c r="F217" i="5"/>
  <c r="J148" i="2"/>
  <c r="F148" i="2"/>
  <c r="J228" i="4"/>
  <c r="G228" i="4"/>
  <c r="I228" i="4"/>
  <c r="U228" i="4"/>
  <c r="E217" i="5"/>
  <c r="J217" i="5"/>
  <c r="J149" i="2"/>
  <c r="F149" i="2"/>
  <c r="V228" i="4"/>
  <c r="X228" i="4"/>
  <c r="U217" i="5"/>
  <c r="K228" i="4"/>
  <c r="L228" i="4"/>
  <c r="G217" i="5"/>
  <c r="I217" i="5"/>
  <c r="J150" i="2"/>
  <c r="F150" i="2"/>
  <c r="Y228" i="4"/>
  <c r="V217" i="5"/>
  <c r="X217" i="5"/>
  <c r="Y217" i="5"/>
  <c r="E229" i="4"/>
  <c r="F229" i="4"/>
  <c r="K217" i="5"/>
  <c r="L217" i="5"/>
  <c r="E218" i="5"/>
  <c r="J218" i="5"/>
  <c r="F151" i="2"/>
  <c r="J151" i="2"/>
  <c r="J229" i="4"/>
  <c r="U218" i="5"/>
  <c r="G229" i="4"/>
  <c r="I229" i="4"/>
  <c r="U229" i="4"/>
  <c r="F218" i="5"/>
  <c r="G218" i="5"/>
  <c r="I218" i="5"/>
  <c r="J152" i="2"/>
  <c r="F152" i="2"/>
  <c r="V229" i="4"/>
  <c r="X229" i="4"/>
  <c r="Y218" i="5"/>
  <c r="V218" i="5"/>
  <c r="X218" i="5"/>
  <c r="K229" i="4"/>
  <c r="L229" i="4"/>
  <c r="K218" i="5"/>
  <c r="L218" i="5"/>
  <c r="J153" i="2"/>
  <c r="F153" i="2"/>
  <c r="Y229" i="4"/>
  <c r="E230" i="4"/>
  <c r="F230" i="4"/>
  <c r="F219" i="5"/>
  <c r="E219" i="5"/>
  <c r="J219" i="5"/>
  <c r="F154" i="2"/>
  <c r="J154" i="2"/>
  <c r="J230" i="4"/>
  <c r="U219" i="5"/>
  <c r="G230" i="4"/>
  <c r="I230" i="4"/>
  <c r="U230" i="4"/>
  <c r="G219" i="5"/>
  <c r="I219" i="5"/>
  <c r="F155" i="2"/>
  <c r="J155" i="2"/>
  <c r="V230" i="4"/>
  <c r="X230" i="4"/>
  <c r="Y219" i="5"/>
  <c r="V219" i="5"/>
  <c r="X219" i="5"/>
  <c r="K230" i="4"/>
  <c r="L230" i="4"/>
  <c r="F231" i="4"/>
  <c r="K219" i="5"/>
  <c r="L219" i="5"/>
  <c r="J156" i="2"/>
  <c r="F156" i="2"/>
  <c r="Y230" i="4"/>
  <c r="E231" i="4"/>
  <c r="J231" i="4"/>
  <c r="E220" i="5"/>
  <c r="J220" i="5"/>
  <c r="F220" i="5"/>
  <c r="J157" i="2"/>
  <c r="F157" i="2"/>
  <c r="U231" i="4"/>
  <c r="H220" i="5"/>
  <c r="W220" i="5"/>
  <c r="U220" i="5"/>
  <c r="G231" i="4"/>
  <c r="I231" i="4"/>
  <c r="G220" i="5"/>
  <c r="F158" i="2"/>
  <c r="J158" i="2"/>
  <c r="V220" i="5"/>
  <c r="X220" i="5"/>
  <c r="Y220" i="5"/>
  <c r="V231" i="4"/>
  <c r="X231" i="4"/>
  <c r="I220" i="5"/>
  <c r="K231" i="4"/>
  <c r="L231" i="4"/>
  <c r="E232" i="4"/>
  <c r="J159" i="2"/>
  <c r="F159" i="2"/>
  <c r="Y231" i="4"/>
  <c r="K220" i="5"/>
  <c r="L220" i="5"/>
  <c r="E221" i="5"/>
  <c r="J221" i="5"/>
  <c r="F232" i="4"/>
  <c r="J232" i="4"/>
  <c r="U232" i="4"/>
  <c r="G232" i="4"/>
  <c r="I232" i="4"/>
  <c r="J160" i="2"/>
  <c r="F160" i="2"/>
  <c r="V232" i="4"/>
  <c r="X232" i="4"/>
  <c r="G221" i="5"/>
  <c r="I221" i="5"/>
  <c r="K221" i="5"/>
  <c r="F221" i="5"/>
  <c r="U221" i="5"/>
  <c r="K232" i="4"/>
  <c r="L232" i="4"/>
  <c r="E233" i="4"/>
  <c r="F161" i="2"/>
  <c r="J161" i="2"/>
  <c r="Y232" i="4"/>
  <c r="V221" i="5"/>
  <c r="X221" i="5"/>
  <c r="Y221" i="5"/>
  <c r="L221" i="5"/>
  <c r="E222" i="5"/>
  <c r="J222" i="5"/>
  <c r="F233" i="4"/>
  <c r="J233" i="4"/>
  <c r="U233" i="4"/>
  <c r="G233" i="4"/>
  <c r="I233" i="4"/>
  <c r="F162" i="2"/>
  <c r="J162" i="2"/>
  <c r="V233" i="4"/>
  <c r="X233" i="4"/>
  <c r="F222" i="5"/>
  <c r="U222" i="5"/>
  <c r="K233" i="4"/>
  <c r="L233" i="4"/>
  <c r="G222" i="5"/>
  <c r="I222" i="5"/>
  <c r="F163" i="2"/>
  <c r="J163" i="2"/>
  <c r="Y233" i="4"/>
  <c r="Y222" i="5"/>
  <c r="V222" i="5"/>
  <c r="X222" i="5"/>
  <c r="F234" i="4"/>
  <c r="E234" i="4"/>
  <c r="K222" i="5"/>
  <c r="L222" i="5"/>
  <c r="F164" i="2"/>
  <c r="J164" i="2"/>
  <c r="J234" i="4"/>
  <c r="G234" i="4"/>
  <c r="I234" i="4"/>
  <c r="U234" i="4"/>
  <c r="F223" i="5"/>
  <c r="E223" i="5"/>
  <c r="J223" i="5"/>
  <c r="J165" i="2"/>
  <c r="F165" i="2"/>
  <c r="V234" i="4"/>
  <c r="X234" i="4"/>
  <c r="U223" i="5"/>
  <c r="K234" i="4"/>
  <c r="L234" i="4"/>
  <c r="E235" i="4"/>
  <c r="G223" i="5"/>
  <c r="I223" i="5"/>
  <c r="F166" i="2"/>
  <c r="J166" i="2"/>
  <c r="Y234" i="4"/>
  <c r="Y223" i="5"/>
  <c r="V223" i="5"/>
  <c r="X223" i="5"/>
  <c r="F235" i="4"/>
  <c r="J235" i="4"/>
  <c r="G235" i="4"/>
  <c r="I235" i="4"/>
  <c r="U235" i="4"/>
  <c r="K223" i="5"/>
  <c r="L223" i="5"/>
  <c r="F167" i="2"/>
  <c r="J167" i="2"/>
  <c r="V235" i="4"/>
  <c r="X235" i="4"/>
  <c r="Y235" i="4"/>
  <c r="K235" i="4"/>
  <c r="L235" i="4"/>
  <c r="F236" i="4"/>
  <c r="E224" i="5"/>
  <c r="J224" i="5"/>
  <c r="F224" i="5"/>
  <c r="J168" i="2"/>
  <c r="F168" i="2"/>
  <c r="U224" i="5"/>
  <c r="E236" i="4"/>
  <c r="J236" i="4"/>
  <c r="G224" i="5"/>
  <c r="I224" i="5"/>
  <c r="F169" i="2"/>
  <c r="J169" i="2"/>
  <c r="V224" i="5"/>
  <c r="X224" i="5"/>
  <c r="Y224" i="5"/>
  <c r="G236" i="4"/>
  <c r="I236" i="4"/>
  <c r="K236" i="4"/>
  <c r="L236" i="4"/>
  <c r="U236" i="4"/>
  <c r="K224" i="5"/>
  <c r="L224" i="5"/>
  <c r="F170" i="2"/>
  <c r="J170" i="2"/>
  <c r="V236" i="4"/>
  <c r="X236" i="4"/>
  <c r="F237" i="4"/>
  <c r="E237" i="4"/>
  <c r="F225" i="5"/>
  <c r="E225" i="5"/>
  <c r="J225" i="5"/>
  <c r="F171" i="2"/>
  <c r="J171" i="2"/>
  <c r="J237" i="4"/>
  <c r="Y236" i="4"/>
  <c r="U225" i="5"/>
  <c r="U237" i="4"/>
  <c r="G237" i="4"/>
  <c r="I237" i="4"/>
  <c r="G225" i="5"/>
  <c r="I225" i="5"/>
  <c r="J172" i="2"/>
  <c r="F172" i="2"/>
  <c r="V237" i="4"/>
  <c r="X237" i="4"/>
  <c r="V225" i="5"/>
  <c r="X225" i="5"/>
  <c r="Y225" i="5"/>
  <c r="K237" i="4"/>
  <c r="L237" i="4"/>
  <c r="E238" i="4"/>
  <c r="K225" i="5"/>
  <c r="L225" i="5"/>
  <c r="F173" i="2"/>
  <c r="J173" i="2"/>
  <c r="Y237" i="4"/>
  <c r="F238" i="4"/>
  <c r="J238" i="4"/>
  <c r="G238" i="4"/>
  <c r="I238" i="4"/>
  <c r="U238" i="4"/>
  <c r="E226" i="5"/>
  <c r="J226" i="5"/>
  <c r="F226" i="5"/>
  <c r="F174" i="2"/>
  <c r="J174" i="2"/>
  <c r="V238" i="4"/>
  <c r="X238" i="4"/>
  <c r="U226" i="5"/>
  <c r="K238" i="4"/>
  <c r="L238" i="4"/>
  <c r="G226" i="5"/>
  <c r="I226" i="5"/>
  <c r="F175" i="2"/>
  <c r="J175" i="2"/>
  <c r="Y238" i="4"/>
  <c r="Y226" i="5"/>
  <c r="V226" i="5"/>
  <c r="X226" i="5"/>
  <c r="E239" i="4"/>
  <c r="F239" i="4"/>
  <c r="K226" i="5"/>
  <c r="L226" i="5"/>
  <c r="E227" i="5"/>
  <c r="J227" i="5"/>
  <c r="F176" i="2"/>
  <c r="J176" i="2"/>
  <c r="J239" i="4"/>
  <c r="U227" i="5"/>
  <c r="G239" i="4"/>
  <c r="I239" i="4"/>
  <c r="U239" i="4"/>
  <c r="G227" i="5"/>
  <c r="I227" i="5"/>
  <c r="F227" i="5"/>
  <c r="J177" i="2"/>
  <c r="F177" i="2"/>
  <c r="V239" i="4"/>
  <c r="X239" i="4"/>
  <c r="Y227" i="5"/>
  <c r="V227" i="5"/>
  <c r="X227" i="5"/>
  <c r="K239" i="4"/>
  <c r="L239" i="4"/>
  <c r="E240" i="4"/>
  <c r="K227" i="5"/>
  <c r="L227" i="5"/>
  <c r="F178" i="2"/>
  <c r="J178" i="2"/>
  <c r="Y239" i="4"/>
  <c r="F240" i="4"/>
  <c r="J240" i="4"/>
  <c r="U240" i="4"/>
  <c r="G240" i="4"/>
  <c r="I240" i="4"/>
  <c r="E228" i="5"/>
  <c r="J228" i="5"/>
  <c r="F228" i="5"/>
  <c r="F179" i="2"/>
  <c r="J179" i="2"/>
  <c r="V240" i="4"/>
  <c r="X240" i="4"/>
  <c r="U228" i="5"/>
  <c r="K240" i="4"/>
  <c r="L240" i="4"/>
  <c r="G228" i="5"/>
  <c r="I228" i="5"/>
  <c r="F180" i="2"/>
  <c r="J180" i="2"/>
  <c r="Y240" i="4"/>
  <c r="Y228" i="5"/>
  <c r="V228" i="5"/>
  <c r="X228" i="5"/>
  <c r="E241" i="4"/>
  <c r="F241" i="4"/>
  <c r="K228" i="5"/>
  <c r="L228" i="5"/>
  <c r="J181" i="2"/>
  <c r="F181" i="2"/>
  <c r="J241" i="4"/>
  <c r="G241" i="4"/>
  <c r="I241" i="4"/>
  <c r="U241" i="4"/>
  <c r="F229" i="5"/>
  <c r="E229" i="5"/>
  <c r="J229" i="5"/>
  <c r="F182" i="2"/>
  <c r="J182" i="2"/>
  <c r="V241" i="4"/>
  <c r="X241" i="4"/>
  <c r="U229" i="5"/>
  <c r="K241" i="4"/>
  <c r="L241" i="4"/>
  <c r="E242" i="4"/>
  <c r="G229" i="5"/>
  <c r="I229" i="5"/>
  <c r="F183" i="2"/>
  <c r="J183" i="2"/>
  <c r="Y241" i="4"/>
  <c r="Y229" i="5"/>
  <c r="V229" i="5"/>
  <c r="X229" i="5"/>
  <c r="F242" i="4"/>
  <c r="J242" i="4"/>
  <c r="U242" i="4"/>
  <c r="G242" i="4"/>
  <c r="I242" i="4"/>
  <c r="K229" i="5"/>
  <c r="L229" i="5"/>
  <c r="F184" i="2"/>
  <c r="J184" i="2"/>
  <c r="V242" i="4"/>
  <c r="X242" i="4"/>
  <c r="K242" i="4"/>
  <c r="L242" i="4"/>
  <c r="E230" i="5"/>
  <c r="J230" i="5"/>
  <c r="F230" i="5"/>
  <c r="F185" i="2"/>
  <c r="J185" i="2"/>
  <c r="Y242" i="4"/>
  <c r="U230" i="5"/>
  <c r="E243" i="4"/>
  <c r="F243" i="4"/>
  <c r="G230" i="5"/>
  <c r="I230" i="5"/>
  <c r="J186" i="2"/>
  <c r="F186" i="2"/>
  <c r="J243" i="4"/>
  <c r="Y230" i="5"/>
  <c r="V230" i="5"/>
  <c r="X230" i="5"/>
  <c r="G243" i="4"/>
  <c r="I243" i="4"/>
  <c r="U243" i="4"/>
  <c r="K230" i="5"/>
  <c r="L230" i="5"/>
  <c r="F231" i="5"/>
  <c r="F187" i="2"/>
  <c r="J187" i="2"/>
  <c r="V243" i="4"/>
  <c r="X243" i="4"/>
  <c r="K243" i="4"/>
  <c r="L243" i="4"/>
  <c r="E231" i="5"/>
  <c r="J231" i="5"/>
  <c r="J188" i="2"/>
  <c r="F188" i="2"/>
  <c r="Y243" i="4"/>
  <c r="U231" i="5"/>
  <c r="F244" i="4"/>
  <c r="E244" i="4"/>
  <c r="J244" i="4"/>
  <c r="G231" i="5"/>
  <c r="I231" i="5"/>
  <c r="F189" i="2"/>
  <c r="J189" i="2"/>
  <c r="Y231" i="5"/>
  <c r="V231" i="5"/>
  <c r="X231" i="5"/>
  <c r="U244" i="4"/>
  <c r="G244" i="4"/>
  <c r="I244" i="4"/>
  <c r="K231" i="5"/>
  <c r="L231" i="5"/>
  <c r="E232" i="5"/>
  <c r="J232" i="5"/>
  <c r="F190" i="2"/>
  <c r="J190" i="2"/>
  <c r="V244" i="4"/>
  <c r="X244" i="4"/>
  <c r="H232" i="5"/>
  <c r="W232" i="5"/>
  <c r="U232" i="5"/>
  <c r="K244" i="4"/>
  <c r="L244" i="4"/>
  <c r="F232" i="5"/>
  <c r="G232" i="5"/>
  <c r="F191" i="2"/>
  <c r="J191" i="2"/>
  <c r="Y244" i="4"/>
  <c r="Y232" i="5"/>
  <c r="V232" i="5"/>
  <c r="X232" i="5"/>
  <c r="I232" i="5"/>
  <c r="F245" i="4"/>
  <c r="E245" i="4"/>
  <c r="J245" i="4"/>
  <c r="F192" i="2"/>
  <c r="J192" i="2"/>
  <c r="K232" i="5"/>
  <c r="L232" i="5"/>
  <c r="F233" i="5"/>
  <c r="G245" i="4"/>
  <c r="I245" i="4"/>
  <c r="U245" i="4"/>
  <c r="F193" i="2"/>
  <c r="J193" i="2"/>
  <c r="V245" i="4"/>
  <c r="X245" i="4"/>
  <c r="E233" i="5"/>
  <c r="J233" i="5"/>
  <c r="K245" i="4"/>
  <c r="L245" i="4"/>
  <c r="F194" i="2"/>
  <c r="J194" i="2"/>
  <c r="Y245" i="4"/>
  <c r="U233" i="5"/>
  <c r="G233" i="5"/>
  <c r="I233" i="5"/>
  <c r="K233" i="5"/>
  <c r="L233" i="5"/>
  <c r="E234" i="5"/>
  <c r="J234" i="5"/>
  <c r="F246" i="4"/>
  <c r="E246" i="4"/>
  <c r="F195" i="2"/>
  <c r="J195" i="2"/>
  <c r="J246" i="4"/>
  <c r="Y233" i="5"/>
  <c r="V233" i="5"/>
  <c r="X233" i="5"/>
  <c r="U234" i="5"/>
  <c r="U246" i="4"/>
  <c r="G246" i="4"/>
  <c r="I246" i="4"/>
  <c r="G234" i="5"/>
  <c r="I234" i="5"/>
  <c r="F234" i="5"/>
  <c r="F196" i="2"/>
  <c r="J196" i="2"/>
  <c r="V246" i="4"/>
  <c r="X246" i="4"/>
  <c r="Y234" i="5"/>
  <c r="V234" i="5"/>
  <c r="X234" i="5"/>
  <c r="K246" i="4"/>
  <c r="L246" i="4"/>
  <c r="E247" i="4"/>
  <c r="K234" i="5"/>
  <c r="L234" i="5"/>
  <c r="F197" i="2"/>
  <c r="J197" i="2"/>
  <c r="Y246" i="4"/>
  <c r="F247" i="4"/>
  <c r="J247" i="4"/>
  <c r="G247" i="4"/>
  <c r="I247" i="4"/>
  <c r="U247" i="4"/>
  <c r="F235" i="5"/>
  <c r="E235" i="5"/>
  <c r="J235" i="5"/>
  <c r="F198" i="2"/>
  <c r="J198" i="2"/>
  <c r="V247" i="4"/>
  <c r="X247" i="4"/>
  <c r="U235" i="5"/>
  <c r="K247" i="4"/>
  <c r="L247" i="4"/>
  <c r="G235" i="5"/>
  <c r="I235" i="5"/>
  <c r="F199" i="2"/>
  <c r="J199" i="2"/>
  <c r="Y247" i="4"/>
  <c r="Y235" i="5"/>
  <c r="V235" i="5"/>
  <c r="X235" i="5"/>
  <c r="E248" i="4"/>
  <c r="F248" i="4"/>
  <c r="K235" i="5"/>
  <c r="L235" i="5"/>
  <c r="F200" i="2"/>
  <c r="J200" i="2"/>
  <c r="J248" i="4"/>
  <c r="G248" i="4"/>
  <c r="I248" i="4"/>
  <c r="U248" i="4"/>
  <c r="E236" i="5"/>
  <c r="J236" i="5"/>
  <c r="F236" i="5"/>
  <c r="F201" i="2"/>
  <c r="J201" i="2"/>
  <c r="V248" i="4"/>
  <c r="X248" i="4"/>
  <c r="U236" i="5"/>
  <c r="K248" i="4"/>
  <c r="L248" i="4"/>
  <c r="G236" i="5"/>
  <c r="I236" i="5"/>
  <c r="F202" i="2"/>
  <c r="J202" i="2"/>
  <c r="Y248" i="4"/>
  <c r="Y236" i="5"/>
  <c r="V236" i="5"/>
  <c r="X236" i="5"/>
  <c r="E249" i="4"/>
  <c r="F249" i="4"/>
  <c r="K236" i="5"/>
  <c r="L236" i="5"/>
  <c r="J203" i="2"/>
  <c r="F203" i="2"/>
  <c r="J249" i="4"/>
  <c r="G249" i="4"/>
  <c r="I249" i="4"/>
  <c r="U249" i="4"/>
  <c r="F237" i="5"/>
  <c r="E237" i="5"/>
  <c r="J237" i="5"/>
  <c r="J204" i="2"/>
  <c r="F204" i="2"/>
  <c r="V249" i="4"/>
  <c r="X249" i="4"/>
  <c r="U237" i="5"/>
  <c r="K249" i="4"/>
  <c r="L249" i="4"/>
  <c r="G237" i="5"/>
  <c r="I237" i="5"/>
  <c r="J205" i="2"/>
  <c r="F205" i="2"/>
  <c r="Y249" i="4"/>
  <c r="Y237" i="5"/>
  <c r="V237" i="5"/>
  <c r="X237" i="5"/>
  <c r="F250" i="4"/>
  <c r="E250" i="4"/>
  <c r="J250" i="4"/>
  <c r="K237" i="5"/>
  <c r="L237" i="5"/>
  <c r="F206" i="2"/>
  <c r="J206" i="2"/>
  <c r="G250" i="4"/>
  <c r="I250" i="4"/>
  <c r="U250" i="4"/>
  <c r="E238" i="5"/>
  <c r="J238" i="5"/>
  <c r="F238" i="5"/>
  <c r="J207" i="2"/>
  <c r="F207" i="2"/>
  <c r="V250" i="4"/>
  <c r="X250" i="4"/>
  <c r="U238" i="5"/>
  <c r="K250" i="4"/>
  <c r="L250" i="4"/>
  <c r="F251" i="4"/>
  <c r="G238" i="5"/>
  <c r="I238" i="5"/>
  <c r="J208" i="2"/>
  <c r="F208" i="2"/>
  <c r="Y250" i="4"/>
  <c r="Y238" i="5"/>
  <c r="V238" i="5"/>
  <c r="X238" i="5"/>
  <c r="E251" i="4"/>
  <c r="J251" i="4"/>
  <c r="K238" i="5"/>
  <c r="L238" i="5"/>
  <c r="J209" i="2"/>
  <c r="F209" i="2"/>
  <c r="U251" i="4"/>
  <c r="G251" i="4"/>
  <c r="I251" i="4"/>
  <c r="K251" i="4"/>
  <c r="L251" i="4"/>
  <c r="E252" i="4"/>
  <c r="F239" i="5"/>
  <c r="E239" i="5"/>
  <c r="J239" i="5"/>
  <c r="J210" i="2"/>
  <c r="F210" i="2"/>
  <c r="V251" i="4"/>
  <c r="X251" i="4"/>
  <c r="U239" i="5"/>
  <c r="F252" i="4"/>
  <c r="J252" i="4"/>
  <c r="G252" i="4"/>
  <c r="I252" i="4"/>
  <c r="U252" i="4"/>
  <c r="G239" i="5"/>
  <c r="I239" i="5"/>
  <c r="J211" i="2"/>
  <c r="F211" i="2"/>
  <c r="Y251" i="4"/>
  <c r="Y239" i="5"/>
  <c r="V239" i="5"/>
  <c r="X239" i="5"/>
  <c r="V252" i="4"/>
  <c r="X252" i="4"/>
  <c r="K252" i="4"/>
  <c r="L252" i="4"/>
  <c r="K239" i="5"/>
  <c r="L239" i="5"/>
  <c r="J212" i="2"/>
  <c r="F212" i="2"/>
  <c r="Y252" i="4"/>
  <c r="E253" i="4"/>
  <c r="F253" i="4"/>
  <c r="E240" i="5"/>
  <c r="J240" i="5"/>
  <c r="F240" i="5"/>
  <c r="J213" i="2"/>
  <c r="F213" i="2"/>
  <c r="J253" i="4"/>
  <c r="U240" i="5"/>
  <c r="U253" i="4"/>
  <c r="G253" i="4"/>
  <c r="I253" i="4"/>
  <c r="G240" i="5"/>
  <c r="I240" i="5"/>
  <c r="F214" i="2"/>
  <c r="J214" i="2"/>
  <c r="V253" i="4"/>
  <c r="X253" i="4"/>
  <c r="Y240" i="5"/>
  <c r="V240" i="5"/>
  <c r="X240" i="5"/>
  <c r="K253" i="4"/>
  <c r="L253" i="4"/>
  <c r="E254" i="4"/>
  <c r="K240" i="5"/>
  <c r="L240" i="5"/>
  <c r="F215" i="2"/>
  <c r="J215" i="2"/>
  <c r="Y253" i="4"/>
  <c r="F254" i="4"/>
  <c r="J254" i="4"/>
  <c r="G254" i="4"/>
  <c r="I254" i="4"/>
  <c r="U254" i="4"/>
  <c r="F241" i="5"/>
  <c r="E241" i="5"/>
  <c r="J241" i="5"/>
  <c r="F216" i="2"/>
  <c r="J216" i="2"/>
  <c r="V254" i="4"/>
  <c r="X254" i="4"/>
  <c r="U241" i="5"/>
  <c r="K254" i="4"/>
  <c r="L254" i="4"/>
  <c r="G241" i="5"/>
  <c r="I241" i="5"/>
  <c r="F217" i="2"/>
  <c r="J217" i="2"/>
  <c r="Y254" i="4"/>
  <c r="Y241" i="5"/>
  <c r="V241" i="5"/>
  <c r="X241" i="5"/>
  <c r="F255" i="4"/>
  <c r="E255" i="4"/>
  <c r="J255" i="4"/>
  <c r="K241" i="5"/>
  <c r="L241" i="5"/>
  <c r="F218" i="2"/>
  <c r="J218" i="2"/>
  <c r="G255" i="4"/>
  <c r="I255" i="4"/>
  <c r="U255" i="4"/>
  <c r="E242" i="5"/>
  <c r="J242" i="5"/>
  <c r="F242" i="5"/>
  <c r="F219" i="2"/>
  <c r="J219" i="2"/>
  <c r="Y255" i="4"/>
  <c r="V255" i="4"/>
  <c r="X255" i="4"/>
  <c r="U242" i="5"/>
  <c r="K255" i="4"/>
  <c r="L255" i="4"/>
  <c r="G242" i="5"/>
  <c r="I242" i="5"/>
  <c r="F220" i="2"/>
  <c r="J220" i="2"/>
  <c r="Y242" i="5"/>
  <c r="V242" i="5"/>
  <c r="X242" i="5"/>
  <c r="E256" i="4"/>
  <c r="J256" i="4"/>
  <c r="F256" i="4"/>
  <c r="K242" i="5"/>
  <c r="L242" i="5"/>
  <c r="F243" i="5"/>
  <c r="F221" i="2"/>
  <c r="J221" i="2"/>
  <c r="U256" i="4"/>
  <c r="G256" i="4"/>
  <c r="I256" i="4"/>
  <c r="E243" i="5"/>
  <c r="J243" i="5"/>
  <c r="F222" i="2"/>
  <c r="J222" i="2"/>
  <c r="Y256" i="4"/>
  <c r="V256" i="4"/>
  <c r="X256" i="4"/>
  <c r="U243" i="5"/>
  <c r="K256" i="4"/>
  <c r="L256" i="4"/>
  <c r="G243" i="5"/>
  <c r="I243" i="5"/>
  <c r="F223" i="2"/>
  <c r="J223" i="2"/>
  <c r="Y243" i="5"/>
  <c r="V243" i="5"/>
  <c r="X243" i="5"/>
  <c r="E257" i="4"/>
  <c r="J257" i="4"/>
  <c r="F257" i="4"/>
  <c r="K243" i="5"/>
  <c r="L243" i="5"/>
  <c r="E244" i="5"/>
  <c r="J244" i="5"/>
  <c r="F224" i="2"/>
  <c r="J224" i="2"/>
  <c r="H244" i="5"/>
  <c r="W244" i="5"/>
  <c r="U244" i="5"/>
  <c r="G257" i="4"/>
  <c r="I257" i="4"/>
  <c r="U257" i="4"/>
  <c r="F244" i="5"/>
  <c r="G244" i="5"/>
  <c r="J225" i="2"/>
  <c r="F225" i="2"/>
  <c r="Y257" i="4"/>
  <c r="V257" i="4"/>
  <c r="X257" i="4"/>
  <c r="Y244" i="5"/>
  <c r="V244" i="5"/>
  <c r="X244" i="5"/>
  <c r="I244" i="5"/>
  <c r="K244" i="5"/>
  <c r="L244" i="5"/>
  <c r="F245" i="5"/>
  <c r="K257" i="4"/>
  <c r="L257" i="4"/>
  <c r="E258" i="4"/>
  <c r="J258" i="4"/>
  <c r="F226" i="2"/>
  <c r="J226" i="2"/>
  <c r="F258" i="4"/>
  <c r="U258" i="4"/>
  <c r="G258" i="4"/>
  <c r="I258" i="4"/>
  <c r="E245" i="5"/>
  <c r="J245" i="5"/>
  <c r="J227" i="2"/>
  <c r="F227" i="2"/>
  <c r="Y258" i="4"/>
  <c r="V258" i="4"/>
  <c r="X258" i="4"/>
  <c r="U245" i="5"/>
  <c r="K258" i="4"/>
  <c r="L258" i="4"/>
  <c r="E259" i="4"/>
  <c r="J259" i="4"/>
  <c r="G245" i="5"/>
  <c r="I245" i="5"/>
  <c r="F228" i="2"/>
  <c r="J228" i="2"/>
  <c r="Y245" i="5"/>
  <c r="V245" i="5"/>
  <c r="X245" i="5"/>
  <c r="F259" i="4"/>
  <c r="G259" i="4"/>
  <c r="I259" i="4"/>
  <c r="U259" i="4"/>
  <c r="K245" i="5"/>
  <c r="L245" i="5"/>
  <c r="E246" i="5"/>
  <c r="J246" i="5"/>
  <c r="F229" i="2"/>
  <c r="J229" i="2"/>
  <c r="Y259" i="4"/>
  <c r="V259" i="4"/>
  <c r="X259" i="4"/>
  <c r="U246" i="5"/>
  <c r="K259" i="4"/>
  <c r="L259" i="4"/>
  <c r="F260" i="4"/>
  <c r="G246" i="5"/>
  <c r="I246" i="5"/>
  <c r="F246" i="5"/>
  <c r="F230" i="2"/>
  <c r="J230" i="2"/>
  <c r="Y246" i="5"/>
  <c r="V246" i="5"/>
  <c r="X246" i="5"/>
  <c r="E260" i="4"/>
  <c r="J260" i="4"/>
  <c r="K246" i="5"/>
  <c r="L246" i="5"/>
  <c r="F231" i="2"/>
  <c r="J231" i="2"/>
  <c r="G260" i="4"/>
  <c r="I260" i="4"/>
  <c r="K260" i="4"/>
  <c r="L260" i="4"/>
  <c r="F261" i="4"/>
  <c r="U260" i="4"/>
  <c r="F247" i="5"/>
  <c r="E247" i="5"/>
  <c r="J247" i="5"/>
  <c r="F232" i="2"/>
  <c r="J232" i="2"/>
  <c r="Y260" i="4"/>
  <c r="V260" i="4"/>
  <c r="X260" i="4"/>
  <c r="U247" i="5"/>
  <c r="E261" i="4"/>
  <c r="J261" i="4"/>
  <c r="G247" i="5"/>
  <c r="I247" i="5"/>
  <c r="F233" i="2"/>
  <c r="J233" i="2"/>
  <c r="Y247" i="5"/>
  <c r="V247" i="5"/>
  <c r="X247" i="5"/>
  <c r="U261" i="4"/>
  <c r="G261" i="4"/>
  <c r="I261" i="4"/>
  <c r="K247" i="5"/>
  <c r="L247" i="5"/>
  <c r="J234" i="2"/>
  <c r="F234" i="2"/>
  <c r="Y261" i="4"/>
  <c r="V261" i="4"/>
  <c r="X261" i="4"/>
  <c r="K261" i="4"/>
  <c r="L261" i="4"/>
  <c r="E262" i="4"/>
  <c r="J262" i="4"/>
  <c r="E248" i="5"/>
  <c r="J248" i="5"/>
  <c r="F248" i="5"/>
  <c r="F235" i="2"/>
  <c r="J235" i="2"/>
  <c r="U248" i="5"/>
  <c r="F262" i="4"/>
  <c r="G262" i="4"/>
  <c r="I262" i="4"/>
  <c r="U262" i="4"/>
  <c r="G248" i="5"/>
  <c r="I248" i="5"/>
  <c r="F236" i="2"/>
  <c r="J236" i="2"/>
  <c r="Y262" i="4"/>
  <c r="V262" i="4"/>
  <c r="X262" i="4"/>
  <c r="Y248" i="5"/>
  <c r="V248" i="5"/>
  <c r="X248" i="5"/>
  <c r="K262" i="4"/>
  <c r="L262" i="4"/>
  <c r="K248" i="5"/>
  <c r="L248" i="5"/>
  <c r="F237" i="2"/>
  <c r="J237" i="2"/>
  <c r="E263" i="4"/>
  <c r="J263" i="4"/>
  <c r="F263" i="4"/>
  <c r="F249" i="5"/>
  <c r="E249" i="5"/>
  <c r="J249" i="5"/>
  <c r="F238" i="2"/>
  <c r="J238" i="2"/>
  <c r="U249" i="5"/>
  <c r="G263" i="4"/>
  <c r="I263" i="4"/>
  <c r="U263" i="4"/>
  <c r="G249" i="5"/>
  <c r="I249" i="5"/>
  <c r="F239" i="2"/>
  <c r="J239" i="2"/>
  <c r="Y263" i="4"/>
  <c r="V263" i="4"/>
  <c r="X263" i="4"/>
  <c r="Y249" i="5"/>
  <c r="V249" i="5"/>
  <c r="X249" i="5"/>
  <c r="K263" i="4"/>
  <c r="L263" i="4"/>
  <c r="K249" i="5"/>
  <c r="L249" i="5"/>
  <c r="F240" i="2"/>
  <c r="J240" i="2"/>
  <c r="E264" i="4"/>
  <c r="J264" i="4"/>
  <c r="F264" i="4"/>
  <c r="E250" i="5"/>
  <c r="J250" i="5"/>
  <c r="F250" i="5"/>
  <c r="F241" i="2"/>
  <c r="J241" i="2"/>
  <c r="U250" i="5"/>
  <c r="G264" i="4"/>
  <c r="I264" i="4"/>
  <c r="U264" i="4"/>
  <c r="G250" i="5"/>
  <c r="I250" i="5"/>
  <c r="F242" i="2"/>
  <c r="J242" i="2"/>
  <c r="Y264" i="4"/>
  <c r="V264" i="4"/>
  <c r="X264" i="4"/>
  <c r="Y250" i="5"/>
  <c r="V250" i="5"/>
  <c r="X250" i="5"/>
  <c r="K264" i="4"/>
  <c r="L264" i="4"/>
  <c r="K250" i="5"/>
  <c r="L250" i="5"/>
  <c r="F243" i="2"/>
  <c r="J243" i="2"/>
  <c r="F265" i="4"/>
  <c r="E265" i="4"/>
  <c r="J265" i="4"/>
  <c r="F251" i="5"/>
  <c r="E251" i="5"/>
  <c r="J251" i="5"/>
  <c r="F244" i="2"/>
  <c r="J244" i="2"/>
  <c r="U251" i="5"/>
  <c r="U265" i="4"/>
  <c r="G265" i="4"/>
  <c r="I265" i="4"/>
  <c r="G251" i="5"/>
  <c r="I251" i="5"/>
  <c r="F245" i="2"/>
  <c r="J245" i="2"/>
  <c r="Y265" i="4"/>
  <c r="V265" i="4"/>
  <c r="X265" i="4"/>
  <c r="Y251" i="5"/>
  <c r="V251" i="5"/>
  <c r="X251" i="5"/>
  <c r="K265" i="4"/>
  <c r="L265" i="4"/>
  <c r="K251" i="5"/>
  <c r="L251" i="5"/>
  <c r="F246" i="2"/>
  <c r="J246" i="2"/>
  <c r="F266" i="4"/>
  <c r="E266" i="4"/>
  <c r="J266" i="4"/>
  <c r="E252" i="5"/>
  <c r="J252" i="5"/>
  <c r="F252" i="5"/>
  <c r="F247" i="2"/>
  <c r="J247" i="2"/>
  <c r="U252" i="5"/>
  <c r="G266" i="4"/>
  <c r="I266" i="4"/>
  <c r="U266" i="4"/>
  <c r="G252" i="5"/>
  <c r="I252" i="5"/>
  <c r="F248" i="2"/>
  <c r="J248" i="2"/>
  <c r="Y266" i="4"/>
  <c r="V266" i="4"/>
  <c r="X266" i="4"/>
  <c r="Y252" i="5"/>
  <c r="V252" i="5"/>
  <c r="X252" i="5"/>
  <c r="K266" i="4"/>
  <c r="L266" i="4"/>
  <c r="K252" i="5"/>
  <c r="L252" i="5"/>
  <c r="F249" i="2"/>
  <c r="J249" i="2"/>
  <c r="E267" i="4"/>
  <c r="J267" i="4"/>
  <c r="F267" i="4"/>
  <c r="F253" i="5"/>
  <c r="E253" i="5"/>
  <c r="J253" i="5"/>
  <c r="F250" i="2"/>
  <c r="J250" i="2"/>
  <c r="U253" i="5"/>
  <c r="G267" i="4"/>
  <c r="I267" i="4"/>
  <c r="U267" i="4"/>
  <c r="G253" i="5"/>
  <c r="I253" i="5"/>
  <c r="F251" i="2"/>
  <c r="J251" i="2"/>
  <c r="Y267" i="4"/>
  <c r="V267" i="4"/>
  <c r="X267" i="4"/>
  <c r="Y253" i="5"/>
  <c r="V253" i="5"/>
  <c r="X253" i="5"/>
  <c r="K267" i="4"/>
  <c r="L267" i="4"/>
  <c r="K253" i="5"/>
  <c r="L253" i="5"/>
  <c r="F252" i="2"/>
  <c r="J252" i="2"/>
  <c r="E268" i="4"/>
  <c r="J268" i="4"/>
  <c r="F268" i="4"/>
  <c r="E254" i="5"/>
  <c r="J254" i="5"/>
  <c r="F254" i="5"/>
  <c r="F253" i="2"/>
  <c r="J253" i="2"/>
  <c r="U254" i="5"/>
  <c r="U268" i="4"/>
  <c r="G268" i="4"/>
  <c r="I268" i="4"/>
  <c r="G254" i="5"/>
  <c r="I254" i="5"/>
  <c r="J254" i="2"/>
  <c r="F254" i="2"/>
  <c r="Y268" i="4"/>
  <c r="V268" i="4"/>
  <c r="X268" i="4"/>
  <c r="Y254" i="5"/>
  <c r="V254" i="5"/>
  <c r="X254" i="5"/>
  <c r="K268" i="4"/>
  <c r="L268" i="4"/>
  <c r="K254" i="5"/>
  <c r="L254" i="5"/>
  <c r="F255" i="2"/>
  <c r="J255" i="2"/>
  <c r="E269" i="4"/>
  <c r="J269" i="4"/>
  <c r="F269" i="4"/>
  <c r="F255" i="5"/>
  <c r="E255" i="5"/>
  <c r="J255" i="5"/>
  <c r="J256" i="2"/>
  <c r="F256" i="2"/>
  <c r="U255" i="5"/>
  <c r="G269" i="4"/>
  <c r="I269" i="4"/>
  <c r="U269" i="4"/>
  <c r="G255" i="5"/>
  <c r="I255" i="5"/>
  <c r="F257" i="2"/>
  <c r="J257" i="2"/>
  <c r="Y269" i="4"/>
  <c r="V269" i="4"/>
  <c r="X269" i="4"/>
  <c r="Y255" i="5"/>
  <c r="V255" i="5"/>
  <c r="X255" i="5"/>
  <c r="K269" i="4"/>
  <c r="L269" i="4"/>
  <c r="E270" i="4"/>
  <c r="J270" i="4"/>
  <c r="K255" i="5"/>
  <c r="L255" i="5"/>
  <c r="J258" i="2"/>
  <c r="F258" i="2"/>
  <c r="F270" i="4"/>
  <c r="U270" i="4"/>
  <c r="G270" i="4"/>
  <c r="I270" i="4"/>
  <c r="E256" i="5"/>
  <c r="J256" i="5"/>
  <c r="F256" i="5"/>
  <c r="F259" i="2"/>
  <c r="J259" i="2"/>
  <c r="V270" i="4"/>
  <c r="X270" i="4"/>
  <c r="Y270" i="4"/>
  <c r="H256" i="5"/>
  <c r="W256" i="5"/>
  <c r="U256" i="5"/>
  <c r="K270" i="4"/>
  <c r="L270" i="4"/>
  <c r="E271" i="4"/>
  <c r="J271" i="4"/>
  <c r="G256" i="5"/>
  <c r="F260" i="2"/>
  <c r="J260" i="2"/>
  <c r="Y256" i="5"/>
  <c r="V256" i="5"/>
  <c r="X256" i="5"/>
  <c r="I256" i="5"/>
  <c r="K256" i="5"/>
  <c r="L256" i="5"/>
  <c r="F257" i="5"/>
  <c r="F271" i="4"/>
  <c r="G271" i="4"/>
  <c r="I271" i="4"/>
  <c r="U271" i="4"/>
  <c r="F261" i="2"/>
  <c r="J261" i="2"/>
  <c r="Y271" i="4"/>
  <c r="V271" i="4"/>
  <c r="X271" i="4"/>
  <c r="K271" i="4"/>
  <c r="L271" i="4"/>
  <c r="E257" i="5"/>
  <c r="J257" i="5"/>
  <c r="F262" i="2"/>
  <c r="J262" i="2"/>
  <c r="U257" i="5"/>
  <c r="F272" i="4"/>
  <c r="E272" i="4"/>
  <c r="J272" i="4"/>
  <c r="G257" i="5"/>
  <c r="I257" i="5"/>
  <c r="F263" i="2"/>
  <c r="J263" i="2"/>
  <c r="Y257" i="5"/>
  <c r="V257" i="5"/>
  <c r="X257" i="5"/>
  <c r="U272" i="4"/>
  <c r="G272" i="4"/>
  <c r="I272" i="4"/>
  <c r="K257" i="5"/>
  <c r="L257" i="5"/>
  <c r="E258" i="5"/>
  <c r="J258" i="5"/>
  <c r="F264" i="2"/>
  <c r="J264" i="2"/>
  <c r="Y272" i="4"/>
  <c r="V272" i="4"/>
  <c r="X272" i="4"/>
  <c r="U258" i="5"/>
  <c r="K272" i="4"/>
  <c r="L272" i="4"/>
  <c r="F258" i="5"/>
  <c r="G258" i="5"/>
  <c r="I258" i="5"/>
  <c r="F265" i="2"/>
  <c r="J265" i="2"/>
  <c r="Y258" i="5"/>
  <c r="V258" i="5"/>
  <c r="X258" i="5"/>
  <c r="F273" i="4"/>
  <c r="E273" i="4"/>
  <c r="J273" i="4"/>
  <c r="K258" i="5"/>
  <c r="L258" i="5"/>
  <c r="J266" i="2"/>
  <c r="F266" i="2"/>
  <c r="U273" i="4"/>
  <c r="G273" i="4"/>
  <c r="I273" i="4"/>
  <c r="F259" i="5"/>
  <c r="E259" i="5"/>
  <c r="J259" i="5"/>
  <c r="F267" i="2"/>
  <c r="J267" i="2"/>
  <c r="Y273" i="4"/>
  <c r="V273" i="4"/>
  <c r="X273" i="4"/>
  <c r="U259" i="5"/>
  <c r="K273" i="4"/>
  <c r="L273" i="4"/>
  <c r="G259" i="5"/>
  <c r="I259" i="5"/>
  <c r="J268" i="2"/>
  <c r="F268" i="2"/>
  <c r="Y259" i="5"/>
  <c r="V259" i="5"/>
  <c r="X259" i="5"/>
  <c r="E274" i="4"/>
  <c r="J274" i="4"/>
  <c r="F274" i="4"/>
  <c r="K259" i="5"/>
  <c r="L259" i="5"/>
  <c r="J269" i="2"/>
  <c r="F269" i="2"/>
  <c r="G274" i="4"/>
  <c r="I274" i="4"/>
  <c r="U274" i="4"/>
  <c r="E260" i="5"/>
  <c r="J260" i="5"/>
  <c r="F260" i="5"/>
  <c r="F270" i="2"/>
  <c r="J270" i="2"/>
  <c r="Y274" i="4"/>
  <c r="V274" i="4"/>
  <c r="X274" i="4"/>
  <c r="U260" i="5"/>
  <c r="K274" i="4"/>
  <c r="L274" i="4"/>
  <c r="G260" i="5"/>
  <c r="I260" i="5"/>
  <c r="F271" i="2"/>
  <c r="J271" i="2"/>
  <c r="Y260" i="5"/>
  <c r="V260" i="5"/>
  <c r="X260" i="5"/>
  <c r="F275" i="4"/>
  <c r="E275" i="4"/>
  <c r="J275" i="4"/>
  <c r="K260" i="5"/>
  <c r="L260" i="5"/>
  <c r="E261" i="5"/>
  <c r="J261" i="5"/>
  <c r="J272" i="2"/>
  <c r="F272" i="2"/>
  <c r="U261" i="5"/>
  <c r="G275" i="4"/>
  <c r="I275" i="4"/>
  <c r="U275" i="4"/>
  <c r="G261" i="5"/>
  <c r="I261" i="5"/>
  <c r="F261" i="5"/>
  <c r="F273" i="2"/>
  <c r="J273" i="2"/>
  <c r="Y275" i="4"/>
  <c r="V275" i="4"/>
  <c r="X275" i="4"/>
  <c r="Y261" i="5"/>
  <c r="V261" i="5"/>
  <c r="X261" i="5"/>
  <c r="K275" i="4"/>
  <c r="L275" i="4"/>
  <c r="K261" i="5"/>
  <c r="L261" i="5"/>
  <c r="F274" i="2"/>
  <c r="J274" i="2"/>
  <c r="F276" i="4"/>
  <c r="E276" i="4"/>
  <c r="J276" i="4"/>
  <c r="E262" i="5"/>
  <c r="J262" i="5"/>
  <c r="F262" i="5"/>
  <c r="J275" i="2"/>
  <c r="F275" i="2"/>
  <c r="U262" i="5"/>
  <c r="G276" i="4"/>
  <c r="I276" i="4"/>
  <c r="U276" i="4"/>
  <c r="G262" i="5"/>
  <c r="I262" i="5"/>
  <c r="J276" i="2"/>
  <c r="F276" i="2"/>
  <c r="Y276" i="4"/>
  <c r="V276" i="4"/>
  <c r="X276" i="4"/>
  <c r="Y262" i="5"/>
  <c r="V262" i="5"/>
  <c r="X262" i="5"/>
  <c r="K276" i="4"/>
  <c r="L276" i="4"/>
  <c r="K262" i="5"/>
  <c r="L262" i="5"/>
  <c r="F263" i="5"/>
  <c r="F277" i="2"/>
  <c r="J277" i="2"/>
  <c r="F277" i="4"/>
  <c r="E277" i="4"/>
  <c r="J277" i="4"/>
  <c r="E263" i="5"/>
  <c r="J263" i="5"/>
  <c r="F278" i="2"/>
  <c r="J278" i="2"/>
  <c r="U263" i="5"/>
  <c r="U277" i="4"/>
  <c r="G277" i="4"/>
  <c r="I277" i="4"/>
  <c r="G263" i="5"/>
  <c r="I263" i="5"/>
  <c r="J279" i="2"/>
  <c r="F279" i="2"/>
  <c r="Y277" i="4"/>
  <c r="V277" i="4"/>
  <c r="X277" i="4"/>
  <c r="Y263" i="5"/>
  <c r="V263" i="5"/>
  <c r="X263" i="5"/>
  <c r="K277" i="4"/>
  <c r="L277" i="4"/>
  <c r="E278" i="4"/>
  <c r="J278" i="4"/>
  <c r="K263" i="5"/>
  <c r="L263" i="5"/>
  <c r="F264" i="5"/>
  <c r="F280" i="2"/>
  <c r="J280" i="2"/>
  <c r="F278" i="4"/>
  <c r="U278" i="4"/>
  <c r="G278" i="4"/>
  <c r="I278" i="4"/>
  <c r="E264" i="5"/>
  <c r="J264" i="5"/>
  <c r="J281" i="2"/>
  <c r="F281" i="2"/>
  <c r="Y278" i="4"/>
  <c r="V278" i="4"/>
  <c r="X278" i="4"/>
  <c r="U264" i="5"/>
  <c r="K278" i="4"/>
  <c r="L278" i="4"/>
  <c r="G264" i="5"/>
  <c r="I264" i="5"/>
  <c r="F282" i="2"/>
  <c r="J282" i="2"/>
  <c r="Y264" i="5"/>
  <c r="V264" i="5"/>
  <c r="X264" i="5"/>
  <c r="K264" i="5"/>
  <c r="L264" i="5"/>
  <c r="F265" i="5"/>
  <c r="F279" i="4"/>
  <c r="E279" i="4"/>
  <c r="J279" i="4"/>
  <c r="F283" i="2"/>
  <c r="J283" i="2"/>
  <c r="E265" i="5"/>
  <c r="J265" i="5"/>
  <c r="U279" i="4"/>
  <c r="G279" i="4"/>
  <c r="I279" i="4"/>
  <c r="J284" i="2"/>
  <c r="F284" i="2"/>
  <c r="Y279" i="4"/>
  <c r="V279" i="4"/>
  <c r="X279" i="4"/>
  <c r="U265" i="5"/>
  <c r="G265" i="5"/>
  <c r="I265" i="5"/>
  <c r="K279" i="4"/>
  <c r="L279" i="4"/>
  <c r="F285" i="2"/>
  <c r="J285" i="2"/>
  <c r="Y265" i="5"/>
  <c r="V265" i="5"/>
  <c r="X265" i="5"/>
  <c r="K265" i="5"/>
  <c r="L265" i="5"/>
  <c r="E266" i="5"/>
  <c r="J266" i="5"/>
  <c r="F280" i="4"/>
  <c r="E280" i="4"/>
  <c r="J280" i="4"/>
  <c r="F286" i="2"/>
  <c r="J286" i="2"/>
  <c r="U266" i="5"/>
  <c r="G266" i="5"/>
  <c r="I266" i="5"/>
  <c r="K266" i="5"/>
  <c r="F266" i="5"/>
  <c r="U280" i="4"/>
  <c r="G280" i="4"/>
  <c r="I280" i="4"/>
  <c r="F287" i="2"/>
  <c r="J287" i="2"/>
  <c r="Y280" i="4"/>
  <c r="V280" i="4"/>
  <c r="X280" i="4"/>
  <c r="Y266" i="5"/>
  <c r="V266" i="5"/>
  <c r="X266" i="5"/>
  <c r="L266" i="5"/>
  <c r="E267" i="5"/>
  <c r="J267" i="5"/>
  <c r="K280" i="4"/>
  <c r="L280" i="4"/>
  <c r="F281" i="4"/>
  <c r="J288" i="2"/>
  <c r="F288" i="2"/>
  <c r="G267" i="5"/>
  <c r="I267" i="5"/>
  <c r="K267" i="5"/>
  <c r="F267" i="5"/>
  <c r="U267" i="5"/>
  <c r="E281" i="4"/>
  <c r="J281" i="4"/>
  <c r="F289" i="2"/>
  <c r="J289" i="2"/>
  <c r="Y267" i="5"/>
  <c r="V267" i="5"/>
  <c r="X267" i="5"/>
  <c r="L267" i="5"/>
  <c r="E268" i="5"/>
  <c r="J268" i="5"/>
  <c r="U281" i="4"/>
  <c r="G281" i="4"/>
  <c r="I281" i="4"/>
  <c r="F290" i="2"/>
  <c r="J290" i="2"/>
  <c r="Y281" i="4"/>
  <c r="V281" i="4"/>
  <c r="X281" i="4"/>
  <c r="F268" i="5"/>
  <c r="K281" i="4"/>
  <c r="L281" i="4"/>
  <c r="E282" i="4"/>
  <c r="J282" i="4"/>
  <c r="H268" i="5"/>
  <c r="W268" i="5"/>
  <c r="U268" i="5"/>
  <c r="G268" i="5"/>
  <c r="F291" i="2"/>
  <c r="J291" i="2"/>
  <c r="Y268" i="5"/>
  <c r="V268" i="5"/>
  <c r="X268" i="5"/>
  <c r="I268" i="5"/>
  <c r="K268" i="5"/>
  <c r="L268" i="5"/>
  <c r="F282" i="4"/>
  <c r="U282" i="4"/>
  <c r="G282" i="4"/>
  <c r="I282" i="4"/>
  <c r="K282" i="4"/>
  <c r="J292" i="2"/>
  <c r="F292" i="2"/>
  <c r="Y282" i="4"/>
  <c r="V282" i="4"/>
  <c r="X282" i="4"/>
  <c r="L282" i="4"/>
  <c r="E283" i="4"/>
  <c r="J283" i="4"/>
  <c r="F269" i="5"/>
  <c r="E269" i="5"/>
  <c r="J269" i="5"/>
  <c r="F293" i="2"/>
  <c r="J293" i="2"/>
  <c r="U269" i="5"/>
  <c r="F283" i="4"/>
  <c r="U283" i="4"/>
  <c r="G283" i="4"/>
  <c r="I283" i="4"/>
  <c r="G269" i="5"/>
  <c r="I269" i="5"/>
  <c r="J294" i="2"/>
  <c r="F294" i="2"/>
  <c r="Y283" i="4"/>
  <c r="V283" i="4"/>
  <c r="X283" i="4"/>
  <c r="Y269" i="5"/>
  <c r="V269" i="5"/>
  <c r="X269" i="5"/>
  <c r="K283" i="4"/>
  <c r="L283" i="4"/>
  <c r="F284" i="4"/>
  <c r="K269" i="5"/>
  <c r="L269" i="5"/>
  <c r="F295" i="2"/>
  <c r="J295" i="2"/>
  <c r="E284" i="4"/>
  <c r="J284" i="4"/>
  <c r="E270" i="5"/>
  <c r="J270" i="5"/>
  <c r="F270" i="5"/>
  <c r="F296" i="2"/>
  <c r="J296" i="2"/>
  <c r="U270" i="5"/>
  <c r="U284" i="4"/>
  <c r="G284" i="4"/>
  <c r="I284" i="4"/>
  <c r="G270" i="5"/>
  <c r="I270" i="5"/>
  <c r="J297" i="2"/>
  <c r="F297" i="2"/>
  <c r="Y284" i="4"/>
  <c r="V284" i="4"/>
  <c r="X284" i="4"/>
  <c r="Y270" i="5"/>
  <c r="V270" i="5"/>
  <c r="X270" i="5"/>
  <c r="K284" i="4"/>
  <c r="L284" i="4"/>
  <c r="F285" i="4"/>
  <c r="K270" i="5"/>
  <c r="L270" i="5"/>
  <c r="F298" i="2"/>
  <c r="J298" i="2"/>
  <c r="E285" i="4"/>
  <c r="J285" i="4"/>
  <c r="F271" i="5"/>
  <c r="E271" i="5"/>
  <c r="J271" i="5"/>
  <c r="J299" i="2"/>
  <c r="F299" i="2"/>
  <c r="U271" i="5"/>
  <c r="G285" i="4"/>
  <c r="I285" i="4"/>
  <c r="K285" i="4"/>
  <c r="L285" i="4"/>
  <c r="E286" i="4"/>
  <c r="J286" i="4"/>
  <c r="U285" i="4"/>
  <c r="G271" i="5"/>
  <c r="I271" i="5"/>
  <c r="J300" i="2"/>
  <c r="F300" i="2"/>
  <c r="Y285" i="4"/>
  <c r="V285" i="4"/>
  <c r="X285" i="4"/>
  <c r="Y271" i="5"/>
  <c r="V271" i="5"/>
  <c r="X271" i="5"/>
  <c r="F286" i="4"/>
  <c r="G286" i="4"/>
  <c r="I286" i="4"/>
  <c r="K286" i="4"/>
  <c r="U286" i="4"/>
  <c r="K271" i="5"/>
  <c r="L271" i="5"/>
  <c r="F301" i="2"/>
  <c r="J301" i="2"/>
  <c r="Y286" i="4"/>
  <c r="V286" i="4"/>
  <c r="X286" i="4"/>
  <c r="L286" i="4"/>
  <c r="E287" i="4"/>
  <c r="J287" i="4"/>
  <c r="E272" i="5"/>
  <c r="J272" i="5"/>
  <c r="F272" i="5"/>
  <c r="F302" i="2"/>
  <c r="J302" i="2"/>
  <c r="U272" i="5"/>
  <c r="G287" i="4"/>
  <c r="I287" i="4"/>
  <c r="K287" i="4"/>
  <c r="U287" i="4"/>
  <c r="F287" i="4"/>
  <c r="G272" i="5"/>
  <c r="I272" i="5"/>
  <c r="F303" i="2"/>
  <c r="J303" i="2"/>
  <c r="Y287" i="4"/>
  <c r="V287" i="4"/>
  <c r="X287" i="4"/>
  <c r="Y272" i="5"/>
  <c r="V272" i="5"/>
  <c r="X272" i="5"/>
  <c r="L287" i="4"/>
  <c r="F288" i="4"/>
  <c r="K272" i="5"/>
  <c r="L272" i="5"/>
  <c r="J304" i="2"/>
  <c r="F304" i="2"/>
  <c r="E288" i="4"/>
  <c r="J288" i="4"/>
  <c r="F273" i="5"/>
  <c r="E273" i="5"/>
  <c r="J273" i="5"/>
  <c r="F305" i="2"/>
  <c r="J305" i="2"/>
  <c r="U288" i="4"/>
  <c r="G288" i="4"/>
  <c r="I288" i="4"/>
  <c r="K288" i="4"/>
  <c r="L288" i="4"/>
  <c r="U273" i="5"/>
  <c r="G273" i="5"/>
  <c r="I273" i="5"/>
  <c r="F306" i="2"/>
  <c r="J306" i="2"/>
  <c r="Y273" i="5"/>
  <c r="V273" i="5"/>
  <c r="X273" i="5"/>
  <c r="Y288" i="4"/>
  <c r="V288" i="4"/>
  <c r="X288" i="4"/>
  <c r="E289" i="4"/>
  <c r="J289" i="4"/>
  <c r="F289" i="4"/>
  <c r="K273" i="5"/>
  <c r="L273" i="5"/>
  <c r="J307" i="2"/>
  <c r="F307" i="2"/>
  <c r="G289" i="4"/>
  <c r="I289" i="4"/>
  <c r="U289" i="4"/>
  <c r="E274" i="5"/>
  <c r="J274" i="5"/>
  <c r="F274" i="5"/>
  <c r="F308" i="2"/>
  <c r="J308" i="2"/>
  <c r="Y289" i="4"/>
  <c r="V289" i="4"/>
  <c r="X289" i="4"/>
  <c r="U274" i="5"/>
  <c r="K289" i="4"/>
  <c r="L289" i="4"/>
  <c r="G274" i="5"/>
  <c r="I274" i="5"/>
  <c r="J309" i="2"/>
  <c r="F309" i="2"/>
  <c r="Y274" i="5"/>
  <c r="V274" i="5"/>
  <c r="X274" i="5"/>
  <c r="F290" i="4"/>
  <c r="E290" i="4"/>
  <c r="J290" i="4"/>
  <c r="K274" i="5"/>
  <c r="L274" i="5"/>
  <c r="J310" i="2"/>
  <c r="F310" i="2"/>
  <c r="U290" i="4"/>
  <c r="G290" i="4"/>
  <c r="I290" i="4"/>
  <c r="F275" i="5"/>
  <c r="E275" i="5"/>
  <c r="J275" i="5"/>
  <c r="F311" i="2"/>
  <c r="J311" i="2"/>
  <c r="Y290" i="4"/>
  <c r="V290" i="4"/>
  <c r="X290" i="4"/>
  <c r="U275" i="5"/>
  <c r="K290" i="4"/>
  <c r="L290" i="4"/>
  <c r="E291" i="4"/>
  <c r="J291" i="4"/>
  <c r="G275" i="5"/>
  <c r="I275" i="5"/>
  <c r="J312" i="2"/>
  <c r="F312" i="2"/>
  <c r="Y275" i="5"/>
  <c r="V275" i="5"/>
  <c r="X275" i="5"/>
  <c r="F291" i="4"/>
  <c r="U291" i="4"/>
  <c r="G291" i="4"/>
  <c r="I291" i="4"/>
  <c r="K275" i="5"/>
  <c r="L275" i="5"/>
  <c r="J313" i="2"/>
  <c r="F313" i="2"/>
  <c r="Y291" i="4"/>
  <c r="V291" i="4"/>
  <c r="X291" i="4"/>
  <c r="K291" i="4"/>
  <c r="L291" i="4"/>
  <c r="E292" i="4"/>
  <c r="J292" i="4"/>
  <c r="E276" i="5"/>
  <c r="J276" i="5"/>
  <c r="F276" i="5"/>
  <c r="F314" i="2"/>
  <c r="J314" i="2"/>
  <c r="U276" i="5"/>
  <c r="F292" i="4"/>
  <c r="U292" i="4"/>
  <c r="G292" i="4"/>
  <c r="I292" i="4"/>
  <c r="G276" i="5"/>
  <c r="I276" i="5"/>
  <c r="F315" i="2"/>
  <c r="J315" i="2"/>
  <c r="Y292" i="4"/>
  <c r="V292" i="4"/>
  <c r="X292" i="4"/>
  <c r="Y276" i="5"/>
  <c r="V276" i="5"/>
  <c r="X276" i="5"/>
  <c r="K292" i="4"/>
  <c r="L292" i="4"/>
  <c r="K276" i="5"/>
  <c r="L276" i="5"/>
  <c r="F277" i="5"/>
  <c r="J316" i="2"/>
  <c r="F316" i="2"/>
  <c r="E293" i="4"/>
  <c r="J293" i="4"/>
  <c r="F293" i="4"/>
  <c r="E277" i="5"/>
  <c r="J277" i="5"/>
  <c r="J317" i="2"/>
  <c r="F317" i="2"/>
  <c r="U277" i="5"/>
  <c r="G293" i="4"/>
  <c r="I293" i="4"/>
  <c r="U293" i="4"/>
  <c r="G277" i="5"/>
  <c r="I277" i="5"/>
  <c r="J318" i="2"/>
  <c r="F318" i="2"/>
  <c r="Y293" i="4"/>
  <c r="V293" i="4"/>
  <c r="X293" i="4"/>
  <c r="Y277" i="5"/>
  <c r="V277" i="5"/>
  <c r="X277" i="5"/>
  <c r="K293" i="4"/>
  <c r="L293" i="4"/>
  <c r="K277" i="5"/>
  <c r="L277" i="5"/>
  <c r="E278" i="5"/>
  <c r="J278" i="5"/>
  <c r="J319" i="2"/>
  <c r="F319" i="2"/>
  <c r="U278" i="5"/>
  <c r="E294" i="4"/>
  <c r="J294" i="4"/>
  <c r="F294" i="4"/>
  <c r="F278" i="5"/>
  <c r="G278" i="5"/>
  <c r="I278" i="5"/>
  <c r="F320" i="2"/>
  <c r="J320" i="2"/>
  <c r="Y278" i="5"/>
  <c r="V278" i="5"/>
  <c r="X278" i="5"/>
  <c r="G294" i="4"/>
  <c r="I294" i="4"/>
  <c r="U294" i="4"/>
  <c r="K278" i="5"/>
  <c r="L278" i="5"/>
  <c r="F279" i="5"/>
  <c r="J321" i="2"/>
  <c r="F321" i="2"/>
  <c r="Y294" i="4"/>
  <c r="V294" i="4"/>
  <c r="X294" i="4"/>
  <c r="K294" i="4"/>
  <c r="L294" i="4"/>
  <c r="E279" i="5"/>
  <c r="J279" i="5"/>
  <c r="F322" i="2"/>
  <c r="J322" i="2"/>
  <c r="U279" i="5"/>
  <c r="E295" i="4"/>
  <c r="J295" i="4"/>
  <c r="F295" i="4"/>
  <c r="G279" i="5"/>
  <c r="I279" i="5"/>
  <c r="J323" i="2"/>
  <c r="F323" i="2"/>
  <c r="Y279" i="5"/>
  <c r="V279" i="5"/>
  <c r="X279" i="5"/>
  <c r="U295" i="4"/>
  <c r="G295" i="4"/>
  <c r="I295" i="4"/>
  <c r="K279" i="5"/>
  <c r="L279" i="5"/>
  <c r="E280" i="5"/>
  <c r="J280" i="5"/>
  <c r="F324" i="2"/>
  <c r="J324" i="2"/>
  <c r="Y295" i="4"/>
  <c r="V295" i="4"/>
  <c r="X295" i="4"/>
  <c r="H280" i="5"/>
  <c r="W280" i="5"/>
  <c r="U280" i="5"/>
  <c r="K295" i="4"/>
  <c r="L295" i="4"/>
  <c r="E296" i="4"/>
  <c r="J296" i="4"/>
  <c r="F280" i="5"/>
  <c r="G280" i="5"/>
  <c r="I280" i="5"/>
  <c r="J325" i="2"/>
  <c r="F325" i="2"/>
  <c r="Y280" i="5"/>
  <c r="V280" i="5"/>
  <c r="X280" i="5"/>
  <c r="F296" i="4"/>
  <c r="G296" i="4"/>
  <c r="I296" i="4"/>
  <c r="U296" i="4"/>
  <c r="K280" i="5"/>
  <c r="L280" i="5"/>
  <c r="F326" i="2"/>
  <c r="J326" i="2"/>
  <c r="Y296" i="4"/>
  <c r="V296" i="4"/>
  <c r="X296" i="4"/>
  <c r="K296" i="4"/>
  <c r="L296" i="4"/>
  <c r="F281" i="5"/>
  <c r="E281" i="5"/>
  <c r="J281" i="5"/>
  <c r="F327" i="2"/>
  <c r="J327" i="2"/>
  <c r="U281" i="5"/>
  <c r="F297" i="4"/>
  <c r="E297" i="4"/>
  <c r="J297" i="4"/>
  <c r="G281" i="5"/>
  <c r="I281" i="5"/>
  <c r="F328" i="2"/>
  <c r="J328" i="2"/>
  <c r="Y281" i="5"/>
  <c r="V281" i="5"/>
  <c r="X281" i="5"/>
  <c r="U297" i="4"/>
  <c r="G297" i="4"/>
  <c r="I297" i="4"/>
  <c r="K281" i="5"/>
  <c r="L281" i="5"/>
  <c r="F329" i="2"/>
  <c r="J329" i="2"/>
  <c r="Y297" i="4"/>
  <c r="V297" i="4"/>
  <c r="X297" i="4"/>
  <c r="K297" i="4"/>
  <c r="L297" i="4"/>
  <c r="F298" i="4"/>
  <c r="E282" i="5"/>
  <c r="J282" i="5"/>
  <c r="F282" i="5"/>
  <c r="F330" i="2"/>
  <c r="J330" i="2"/>
  <c r="U282" i="5"/>
  <c r="E298" i="4"/>
  <c r="J298" i="4"/>
  <c r="G282" i="5"/>
  <c r="I282" i="5"/>
  <c r="F331" i="2"/>
  <c r="J331" i="2"/>
  <c r="Y282" i="5"/>
  <c r="V282" i="5"/>
  <c r="X282" i="5"/>
  <c r="U298" i="4"/>
  <c r="G298" i="4"/>
  <c r="I298" i="4"/>
  <c r="K282" i="5"/>
  <c r="L282" i="5"/>
  <c r="F332" i="2"/>
  <c r="J332" i="2"/>
  <c r="Y298" i="4"/>
  <c r="V298" i="4"/>
  <c r="X298" i="4"/>
  <c r="K298" i="4"/>
  <c r="L298" i="4"/>
  <c r="E299" i="4"/>
  <c r="J299" i="4"/>
  <c r="F283" i="5"/>
  <c r="E283" i="5"/>
  <c r="J283" i="5"/>
  <c r="F333" i="2"/>
  <c r="J333" i="2"/>
  <c r="U283" i="5"/>
  <c r="F299" i="4"/>
  <c r="G299" i="4"/>
  <c r="I299" i="4"/>
  <c r="U299" i="4"/>
  <c r="G283" i="5"/>
  <c r="I283" i="5"/>
  <c r="J334" i="2"/>
  <c r="F334" i="2"/>
  <c r="Y299" i="4"/>
  <c r="V299" i="4"/>
  <c r="X299" i="4"/>
  <c r="Y283" i="5"/>
  <c r="V283" i="5"/>
  <c r="X283" i="5"/>
  <c r="K299" i="4"/>
  <c r="L299" i="4"/>
  <c r="E300" i="4"/>
  <c r="J300" i="4"/>
  <c r="K283" i="5"/>
  <c r="L283" i="5"/>
  <c r="F335" i="2"/>
  <c r="J335" i="2"/>
  <c r="F300" i="4"/>
  <c r="G300" i="4"/>
  <c r="I300" i="4"/>
  <c r="U300" i="4"/>
  <c r="E284" i="5"/>
  <c r="J284" i="5"/>
  <c r="F284" i="5"/>
  <c r="F336" i="2"/>
  <c r="J336" i="2"/>
  <c r="Y300" i="4"/>
  <c r="V300" i="4"/>
  <c r="X300" i="4"/>
  <c r="U284" i="5"/>
  <c r="K300" i="4"/>
  <c r="L300" i="4"/>
  <c r="E301" i="4"/>
  <c r="J301" i="4"/>
  <c r="G284" i="5"/>
  <c r="I284" i="5"/>
  <c r="J337" i="2"/>
  <c r="F337" i="2"/>
  <c r="Y284" i="5"/>
  <c r="V284" i="5"/>
  <c r="X284" i="5"/>
  <c r="F301" i="4"/>
  <c r="G301" i="4"/>
  <c r="I301" i="4"/>
  <c r="U301" i="4"/>
  <c r="K284" i="5"/>
  <c r="L284" i="5"/>
  <c r="F338" i="2"/>
  <c r="J338" i="2"/>
  <c r="Y301" i="4"/>
  <c r="V301" i="4"/>
  <c r="X301" i="4"/>
  <c r="K301" i="4"/>
  <c r="L301" i="4"/>
  <c r="F285" i="5"/>
  <c r="E285" i="5"/>
  <c r="J285" i="5"/>
  <c r="F339" i="2"/>
  <c r="J339" i="2"/>
  <c r="U285" i="5"/>
  <c r="F302" i="4"/>
  <c r="E302" i="4"/>
  <c r="J302" i="4"/>
  <c r="G285" i="5"/>
  <c r="I285" i="5"/>
  <c r="F340" i="2"/>
  <c r="J340" i="2"/>
  <c r="Y285" i="5"/>
  <c r="V285" i="5"/>
  <c r="X285" i="5"/>
  <c r="G302" i="4"/>
  <c r="I302" i="4"/>
  <c r="U302" i="4"/>
  <c r="K285" i="5"/>
  <c r="L285" i="5"/>
  <c r="F341" i="2"/>
  <c r="J341" i="2"/>
  <c r="Y302" i="4"/>
  <c r="V302" i="4"/>
  <c r="X302" i="4"/>
  <c r="K302" i="4"/>
  <c r="L302" i="4"/>
  <c r="E286" i="5"/>
  <c r="J286" i="5"/>
  <c r="F286" i="5"/>
  <c r="F342" i="2"/>
  <c r="J342" i="2"/>
  <c r="U286" i="5"/>
  <c r="F303" i="4"/>
  <c r="E303" i="4"/>
  <c r="J303" i="4"/>
  <c r="G286" i="5"/>
  <c r="I286" i="5"/>
  <c r="J343" i="2"/>
  <c r="F343" i="2"/>
  <c r="Y286" i="5"/>
  <c r="V286" i="5"/>
  <c r="X286" i="5"/>
  <c r="G303" i="4"/>
  <c r="I303" i="4"/>
  <c r="U303" i="4"/>
  <c r="K286" i="5"/>
  <c r="L286" i="5"/>
  <c r="J344" i="2"/>
  <c r="F344" i="2"/>
  <c r="Y303" i="4"/>
  <c r="V303" i="4"/>
  <c r="X303" i="4"/>
  <c r="K303" i="4"/>
  <c r="L303" i="4"/>
  <c r="F287" i="5"/>
  <c r="E287" i="5"/>
  <c r="J287" i="5"/>
  <c r="F345" i="2"/>
  <c r="J345" i="2"/>
  <c r="U287" i="5"/>
  <c r="E304" i="4"/>
  <c r="J304" i="4"/>
  <c r="F304" i="4"/>
  <c r="G287" i="5"/>
  <c r="I287" i="5"/>
  <c r="J346" i="2"/>
  <c r="F346" i="2"/>
  <c r="Y287" i="5"/>
  <c r="V287" i="5"/>
  <c r="X287" i="5"/>
  <c r="G304" i="4"/>
  <c r="I304" i="4"/>
  <c r="U304" i="4"/>
  <c r="K287" i="5"/>
  <c r="L287" i="5"/>
  <c r="F347" i="2"/>
  <c r="J347" i="2"/>
  <c r="Y304" i="4"/>
  <c r="V304" i="4"/>
  <c r="X304" i="4"/>
  <c r="K304" i="4"/>
  <c r="L304" i="4"/>
  <c r="E305" i="4"/>
  <c r="J305" i="4"/>
  <c r="E288" i="5"/>
  <c r="J288" i="5"/>
  <c r="F288" i="5"/>
  <c r="F348" i="2"/>
  <c r="J348" i="2"/>
  <c r="U288" i="5"/>
  <c r="F305" i="4"/>
  <c r="G305" i="4"/>
  <c r="I305" i="4"/>
  <c r="U305" i="4"/>
  <c r="G288" i="5"/>
  <c r="I288" i="5"/>
  <c r="F349" i="2"/>
  <c r="J349" i="2"/>
  <c r="Y305" i="4"/>
  <c r="V305" i="4"/>
  <c r="X305" i="4"/>
  <c r="Y288" i="5"/>
  <c r="V288" i="5"/>
  <c r="X288" i="5"/>
  <c r="K305" i="4"/>
  <c r="L305" i="4"/>
  <c r="E306" i="4"/>
  <c r="J306" i="4"/>
  <c r="K288" i="5"/>
  <c r="L288" i="5"/>
  <c r="J350" i="2"/>
  <c r="F350" i="2"/>
  <c r="F306" i="4"/>
  <c r="G306" i="4"/>
  <c r="I306" i="4"/>
  <c r="U306" i="4"/>
  <c r="F289" i="5"/>
  <c r="E289" i="5"/>
  <c r="J289" i="5"/>
  <c r="F351" i="2"/>
  <c r="J351" i="2"/>
  <c r="Y306" i="4"/>
  <c r="V306" i="4"/>
  <c r="X306" i="4"/>
  <c r="U289" i="5"/>
  <c r="K306" i="4"/>
  <c r="L306" i="4"/>
  <c r="G289" i="5"/>
  <c r="I289" i="5"/>
  <c r="F352" i="2"/>
  <c r="J352" i="2"/>
  <c r="Y289" i="5"/>
  <c r="V289" i="5"/>
  <c r="X289" i="5"/>
  <c r="E307" i="4"/>
  <c r="J307" i="4"/>
  <c r="F307" i="4"/>
  <c r="K289" i="5"/>
  <c r="L289" i="5"/>
  <c r="F353" i="2"/>
  <c r="J353" i="2"/>
  <c r="G307" i="4"/>
  <c r="I307" i="4"/>
  <c r="U307" i="4"/>
  <c r="E290" i="5"/>
  <c r="J290" i="5"/>
  <c r="F290" i="5"/>
  <c r="F354" i="2"/>
  <c r="J354" i="2"/>
  <c r="Y307" i="4"/>
  <c r="V307" i="4"/>
  <c r="X307" i="4"/>
  <c r="U290" i="5"/>
  <c r="K307" i="4"/>
  <c r="L307" i="4"/>
  <c r="G290" i="5"/>
  <c r="I290" i="5"/>
  <c r="F355" i="2"/>
  <c r="J355" i="2"/>
  <c r="Y290" i="5"/>
  <c r="V290" i="5"/>
  <c r="X290" i="5"/>
  <c r="F308" i="4"/>
  <c r="E308" i="4"/>
  <c r="J308" i="4"/>
  <c r="K290" i="5"/>
  <c r="L290" i="5"/>
  <c r="F356" i="2"/>
  <c r="J356" i="2"/>
  <c r="U308" i="4"/>
  <c r="G308" i="4"/>
  <c r="I308" i="4"/>
  <c r="F291" i="5"/>
  <c r="E291" i="5"/>
  <c r="J291" i="5"/>
  <c r="J357" i="2"/>
  <c r="F357" i="2"/>
  <c r="Y308" i="4"/>
  <c r="V308" i="4"/>
  <c r="X308" i="4"/>
  <c r="U291" i="5"/>
  <c r="K308" i="4"/>
  <c r="L308" i="4"/>
  <c r="G291" i="5"/>
  <c r="I291" i="5"/>
  <c r="F358" i="2"/>
  <c r="J358" i="2"/>
  <c r="Y291" i="5"/>
  <c r="V291" i="5"/>
  <c r="X291" i="5"/>
  <c r="E309" i="4"/>
  <c r="J309" i="4"/>
  <c r="F309" i="4"/>
  <c r="K291" i="5"/>
  <c r="L291" i="5"/>
  <c r="F359" i="2"/>
  <c r="J359" i="2"/>
  <c r="U309" i="4"/>
  <c r="G309" i="4"/>
  <c r="I309" i="4"/>
  <c r="E292" i="5"/>
  <c r="J292" i="5"/>
  <c r="F292" i="5"/>
  <c r="F360" i="2"/>
  <c r="J360" i="2"/>
  <c r="Y309" i="4"/>
  <c r="V309" i="4"/>
  <c r="X309" i="4"/>
  <c r="H292" i="5"/>
  <c r="W292" i="5"/>
  <c r="U292" i="5"/>
  <c r="K309" i="4"/>
  <c r="L309" i="4"/>
  <c r="G292" i="5"/>
  <c r="F361" i="2"/>
  <c r="J361" i="2"/>
  <c r="Y292" i="5"/>
  <c r="V292" i="5"/>
  <c r="X292" i="5"/>
  <c r="I292" i="5"/>
  <c r="K292" i="5"/>
  <c r="L292" i="5"/>
  <c r="F293" i="5"/>
  <c r="F310" i="4"/>
  <c r="E310" i="4"/>
  <c r="J310" i="4"/>
  <c r="F362" i="2"/>
  <c r="J362" i="2"/>
  <c r="G310" i="4"/>
  <c r="I310" i="4"/>
  <c r="U310" i="4"/>
  <c r="E293" i="5"/>
  <c r="J293" i="5"/>
  <c r="F363" i="2"/>
  <c r="J363" i="2"/>
  <c r="Y310" i="4"/>
  <c r="V310" i="4"/>
  <c r="X310" i="4"/>
  <c r="U293" i="5"/>
  <c r="K310" i="4"/>
  <c r="L310" i="4"/>
  <c r="G293" i="5"/>
  <c r="I293" i="5"/>
  <c r="F364" i="2"/>
  <c r="J364" i="2"/>
  <c r="Y293" i="5"/>
  <c r="V293" i="5"/>
  <c r="X293" i="5"/>
  <c r="E311" i="4"/>
  <c r="J311" i="4"/>
  <c r="F311" i="4"/>
  <c r="K293" i="5"/>
  <c r="L293" i="5"/>
  <c r="F294" i="5"/>
  <c r="J365" i="2"/>
  <c r="F365" i="2"/>
  <c r="U311" i="4"/>
  <c r="G311" i="4"/>
  <c r="I311" i="4"/>
  <c r="E294" i="5"/>
  <c r="J294" i="5"/>
  <c r="F366" i="2"/>
  <c r="J366" i="2"/>
  <c r="Y311" i="4"/>
  <c r="V311" i="4"/>
  <c r="X311" i="4"/>
  <c r="U294" i="5"/>
  <c r="K311" i="4"/>
  <c r="L311" i="4"/>
  <c r="G294" i="5"/>
  <c r="I294" i="5"/>
  <c r="K294" i="5"/>
  <c r="L294" i="5"/>
  <c r="E295" i="5"/>
  <c r="J295" i="5"/>
  <c r="F367" i="2"/>
  <c r="J367" i="2"/>
  <c r="Y294" i="5"/>
  <c r="V294" i="5"/>
  <c r="X294" i="5"/>
  <c r="U295" i="5"/>
  <c r="F312" i="4"/>
  <c r="E312" i="4"/>
  <c r="J312" i="4"/>
  <c r="G295" i="5"/>
  <c r="I295" i="5"/>
  <c r="F295" i="5"/>
  <c r="J368" i="2"/>
  <c r="F368" i="2"/>
  <c r="Y295" i="5"/>
  <c r="V295" i="5"/>
  <c r="X295" i="5"/>
  <c r="G312" i="4"/>
  <c r="I312" i="4"/>
  <c r="U312" i="4"/>
  <c r="K295" i="5"/>
  <c r="L295" i="5"/>
  <c r="F296" i="5"/>
  <c r="F369" i="2"/>
  <c r="J369" i="2"/>
  <c r="Y312" i="4"/>
  <c r="V312" i="4"/>
  <c r="X312" i="4"/>
  <c r="K312" i="4"/>
  <c r="L312" i="4"/>
  <c r="F313" i="4"/>
  <c r="E296" i="5"/>
  <c r="J296" i="5"/>
  <c r="F370" i="2"/>
  <c r="J370" i="2"/>
  <c r="U296" i="5"/>
  <c r="E313" i="4"/>
  <c r="J313" i="4"/>
  <c r="G296" i="5"/>
  <c r="I296" i="5"/>
  <c r="F371" i="2"/>
  <c r="J371" i="2"/>
  <c r="Y296" i="5"/>
  <c r="V296" i="5"/>
  <c r="X296" i="5"/>
  <c r="G313" i="4"/>
  <c r="I313" i="4"/>
  <c r="K313" i="4"/>
  <c r="L313" i="4"/>
  <c r="F314" i="4"/>
  <c r="U313" i="4"/>
  <c r="K296" i="5"/>
  <c r="L296" i="5"/>
  <c r="F297" i="5"/>
  <c r="F372" i="2"/>
  <c r="J372" i="2"/>
  <c r="Y313" i="4"/>
  <c r="V313" i="4"/>
  <c r="X313" i="4"/>
  <c r="E314" i="4"/>
  <c r="J314" i="4"/>
  <c r="E297" i="5"/>
  <c r="J297" i="5"/>
  <c r="F373" i="2"/>
  <c r="J373" i="2"/>
  <c r="U314" i="4"/>
  <c r="U297" i="5"/>
  <c r="G314" i="4"/>
  <c r="I314" i="4"/>
  <c r="G297" i="5"/>
  <c r="I297" i="5"/>
  <c r="J374" i="2"/>
  <c r="F374" i="2"/>
  <c r="Y297" i="5"/>
  <c r="V297" i="5"/>
  <c r="X297" i="5"/>
  <c r="Y314" i="4"/>
  <c r="V314" i="4"/>
  <c r="X314" i="4"/>
  <c r="K297" i="5"/>
  <c r="L297" i="5"/>
  <c r="F298" i="5"/>
  <c r="K314" i="4"/>
  <c r="L314" i="4"/>
  <c r="F315" i="4"/>
  <c r="F375" i="2"/>
  <c r="J375" i="2"/>
  <c r="E298" i="5"/>
  <c r="J298" i="5"/>
  <c r="E315" i="4"/>
  <c r="J315" i="4"/>
  <c r="F376" i="2"/>
  <c r="J376" i="2"/>
  <c r="G298" i="5"/>
  <c r="I298" i="5"/>
  <c r="K298" i="5"/>
  <c r="L298" i="5"/>
  <c r="F299" i="5"/>
  <c r="U298" i="5"/>
  <c r="G315" i="4"/>
  <c r="I315" i="4"/>
  <c r="K315" i="4"/>
  <c r="L315" i="4"/>
  <c r="E316" i="4"/>
  <c r="J316" i="4"/>
  <c r="U315" i="4"/>
  <c r="F377" i="2"/>
  <c r="J377" i="2"/>
  <c r="Y315" i="4"/>
  <c r="V315" i="4"/>
  <c r="X315" i="4"/>
  <c r="Y298" i="5"/>
  <c r="V298" i="5"/>
  <c r="X298" i="5"/>
  <c r="F316" i="4"/>
  <c r="E299" i="5"/>
  <c r="J299" i="5"/>
  <c r="U316" i="4"/>
  <c r="G316" i="4"/>
  <c r="I316" i="4"/>
  <c r="F378" i="2"/>
  <c r="J378" i="2"/>
  <c r="Y316" i="4"/>
  <c r="V316" i="4"/>
  <c r="X316" i="4"/>
  <c r="G299" i="5"/>
  <c r="I299" i="5"/>
  <c r="U299" i="5"/>
  <c r="K316" i="4"/>
  <c r="L316" i="4"/>
  <c r="F379" i="2"/>
  <c r="J379" i="2"/>
  <c r="Y299" i="5"/>
  <c r="V299" i="5"/>
  <c r="X299" i="5"/>
  <c r="K299" i="5"/>
  <c r="L299" i="5"/>
  <c r="F300" i="5"/>
  <c r="E317" i="4"/>
  <c r="J317" i="4"/>
  <c r="F317" i="4"/>
  <c r="F380" i="2"/>
  <c r="J380" i="2"/>
  <c r="E300" i="5"/>
  <c r="J300" i="5"/>
  <c r="U317" i="4"/>
  <c r="G317" i="4"/>
  <c r="I317" i="4"/>
  <c r="J381" i="2"/>
  <c r="F381" i="2"/>
  <c r="Y317" i="4"/>
  <c r="V317" i="4"/>
  <c r="X317" i="4"/>
  <c r="G300" i="5"/>
  <c r="I300" i="5"/>
  <c r="K300" i="5"/>
  <c r="L300" i="5"/>
  <c r="E301" i="5"/>
  <c r="J301" i="5"/>
  <c r="U300" i="5"/>
  <c r="K317" i="4"/>
  <c r="L317" i="4"/>
  <c r="F318" i="4"/>
  <c r="F382" i="2"/>
  <c r="J382" i="2"/>
  <c r="Y300" i="5"/>
  <c r="V300" i="5"/>
  <c r="X300" i="5"/>
  <c r="F301" i="5"/>
  <c r="G301" i="5"/>
  <c r="I301" i="5"/>
  <c r="U301" i="5"/>
  <c r="E318" i="4"/>
  <c r="J318" i="4"/>
  <c r="J383" i="2"/>
  <c r="F383" i="2"/>
  <c r="Y301" i="5"/>
  <c r="V301" i="5"/>
  <c r="X301" i="5"/>
  <c r="K301" i="5"/>
  <c r="L301" i="5"/>
  <c r="F302" i="5"/>
  <c r="G318" i="4"/>
  <c r="I318" i="4"/>
  <c r="K318" i="4"/>
  <c r="L318" i="4"/>
  <c r="E319" i="4"/>
  <c r="J319" i="4"/>
  <c r="U318" i="4"/>
  <c r="J384" i="2"/>
  <c r="F384" i="2"/>
  <c r="Y318" i="4"/>
  <c r="V318" i="4"/>
  <c r="X318" i="4"/>
  <c r="E302" i="5"/>
  <c r="J302" i="5"/>
  <c r="F319" i="4"/>
  <c r="U319" i="4"/>
  <c r="G319" i="4"/>
  <c r="I319" i="4"/>
  <c r="J385" i="2"/>
  <c r="F385" i="2"/>
  <c r="Y319" i="4"/>
  <c r="V319" i="4"/>
  <c r="X319" i="4"/>
  <c r="U302" i="5"/>
  <c r="G302" i="5"/>
  <c r="I302" i="5"/>
  <c r="K302" i="5"/>
  <c r="L302" i="5"/>
  <c r="F303" i="5"/>
  <c r="K319" i="4"/>
  <c r="L319" i="4"/>
  <c r="F386" i="2"/>
  <c r="J386" i="2"/>
  <c r="Y302" i="5"/>
  <c r="V302" i="5"/>
  <c r="X302" i="5"/>
  <c r="E303" i="5"/>
  <c r="J303" i="5"/>
  <c r="E320" i="4"/>
  <c r="J320" i="4"/>
  <c r="F320" i="4"/>
  <c r="F387" i="2"/>
  <c r="J387" i="2"/>
  <c r="U303" i="5"/>
  <c r="G303" i="5"/>
  <c r="I303" i="5"/>
  <c r="K303" i="5"/>
  <c r="L303" i="5"/>
  <c r="F304" i="5"/>
  <c r="G320" i="4"/>
  <c r="I320" i="4"/>
  <c r="U320" i="4"/>
  <c r="F388" i="2"/>
  <c r="J388" i="2"/>
  <c r="Y320" i="4"/>
  <c r="V320" i="4"/>
  <c r="X320" i="4"/>
  <c r="Y303" i="5"/>
  <c r="V303" i="5"/>
  <c r="X303" i="5"/>
  <c r="E304" i="5"/>
  <c r="J304" i="5"/>
  <c r="K320" i="4"/>
  <c r="L320" i="4"/>
  <c r="J389" i="2"/>
  <c r="F389" i="2"/>
  <c r="H304" i="5"/>
  <c r="W304" i="5"/>
  <c r="U304" i="5"/>
  <c r="G304" i="5"/>
  <c r="I304" i="5"/>
  <c r="E321" i="4"/>
  <c r="J321" i="4"/>
  <c r="F321" i="4"/>
  <c r="F390" i="2"/>
  <c r="J390" i="2"/>
  <c r="Y304" i="5"/>
  <c r="V304" i="5"/>
  <c r="X304" i="5"/>
  <c r="K304" i="5"/>
  <c r="L304" i="5"/>
  <c r="F305" i="5"/>
  <c r="G321" i="4"/>
  <c r="I321" i="4"/>
  <c r="U321" i="4"/>
  <c r="F391" i="2"/>
  <c r="J391" i="2"/>
  <c r="Y321" i="4"/>
  <c r="V321" i="4"/>
  <c r="X321" i="4"/>
  <c r="E305" i="5"/>
  <c r="J305" i="5"/>
  <c r="K321" i="4"/>
  <c r="L321" i="4"/>
  <c r="J392" i="2"/>
  <c r="F392" i="2"/>
  <c r="U305" i="5"/>
  <c r="G305" i="5"/>
  <c r="I305" i="5"/>
  <c r="K305" i="5"/>
  <c r="L305" i="5"/>
  <c r="F306" i="5"/>
  <c r="F322" i="4"/>
  <c r="E322" i="4"/>
  <c r="J322" i="4"/>
  <c r="F393" i="2"/>
  <c r="J393" i="2"/>
  <c r="Y305" i="5"/>
  <c r="V305" i="5"/>
  <c r="X305" i="5"/>
  <c r="E306" i="5"/>
  <c r="J306" i="5"/>
  <c r="G322" i="4"/>
  <c r="I322" i="4"/>
  <c r="U322" i="4"/>
  <c r="F394" i="2"/>
  <c r="J394" i="2"/>
  <c r="Y322" i="4"/>
  <c r="V322" i="4"/>
  <c r="X322" i="4"/>
  <c r="G306" i="5"/>
  <c r="I306" i="5"/>
  <c r="K306" i="5"/>
  <c r="L306" i="5"/>
  <c r="F307" i="5"/>
  <c r="U306" i="5"/>
  <c r="K322" i="4"/>
  <c r="L322" i="4"/>
  <c r="F395" i="2"/>
  <c r="J395" i="2"/>
  <c r="Y306" i="5"/>
  <c r="V306" i="5"/>
  <c r="X306" i="5"/>
  <c r="E307" i="5"/>
  <c r="J307" i="5"/>
  <c r="F323" i="4"/>
  <c r="E323" i="4"/>
  <c r="J323" i="4"/>
  <c r="J396" i="2"/>
  <c r="F396" i="2"/>
  <c r="U307" i="5"/>
  <c r="G307" i="5"/>
  <c r="I307" i="5"/>
  <c r="K307" i="5"/>
  <c r="L307" i="5"/>
  <c r="E308" i="5"/>
  <c r="J308" i="5"/>
  <c r="U323" i="4"/>
  <c r="G323" i="4"/>
  <c r="I323" i="4"/>
  <c r="F397" i="2"/>
  <c r="J397" i="2"/>
  <c r="Y323" i="4"/>
  <c r="V323" i="4"/>
  <c r="X323" i="4"/>
  <c r="Y307" i="5"/>
  <c r="V307" i="5"/>
  <c r="X307" i="5"/>
  <c r="F308" i="5"/>
  <c r="L308" i="5"/>
  <c r="E309" i="5"/>
  <c r="J309" i="5"/>
  <c r="U308" i="5"/>
  <c r="G308" i="5"/>
  <c r="I308" i="5"/>
  <c r="K323" i="4"/>
  <c r="L323" i="4"/>
  <c r="E324" i="4"/>
  <c r="J324" i="4"/>
  <c r="F398" i="2"/>
  <c r="J398" i="2"/>
  <c r="Y308" i="5"/>
  <c r="V308" i="5"/>
  <c r="X308" i="5"/>
  <c r="F309" i="5"/>
  <c r="L309" i="5"/>
  <c r="F310" i="5"/>
  <c r="U309" i="5"/>
  <c r="G309" i="5"/>
  <c r="I309" i="5"/>
  <c r="K309" i="5"/>
  <c r="K308" i="5"/>
  <c r="F324" i="4"/>
  <c r="U324" i="4"/>
  <c r="G324" i="4"/>
  <c r="I324" i="4"/>
  <c r="F399" i="2"/>
  <c r="J399" i="2"/>
  <c r="Y309" i="5"/>
  <c r="V309" i="5"/>
  <c r="X309" i="5"/>
  <c r="Y324" i="4"/>
  <c r="V324" i="4"/>
  <c r="X324" i="4"/>
  <c r="E310" i="5"/>
  <c r="J310" i="5"/>
  <c r="K324" i="4"/>
  <c r="L324" i="4"/>
  <c r="F400" i="2"/>
  <c r="J400" i="2"/>
  <c r="G310" i="5"/>
  <c r="I310" i="5"/>
  <c r="U310" i="5"/>
  <c r="F325" i="4"/>
  <c r="E325" i="4"/>
  <c r="J325" i="4"/>
  <c r="F401" i="2"/>
  <c r="J401" i="2"/>
  <c r="Y310" i="5"/>
  <c r="V310" i="5"/>
  <c r="X310" i="5"/>
  <c r="K310" i="5"/>
  <c r="L310" i="5"/>
  <c r="F311" i="5"/>
  <c r="G325" i="4"/>
  <c r="I325" i="4"/>
  <c r="U325" i="4"/>
  <c r="F402" i="2"/>
  <c r="J402" i="2"/>
  <c r="Y325" i="4"/>
  <c r="V325" i="4"/>
  <c r="X325" i="4"/>
  <c r="E311" i="5"/>
  <c r="J311" i="5"/>
  <c r="K325" i="4"/>
  <c r="L325" i="4"/>
  <c r="J403" i="2"/>
  <c r="F403" i="2"/>
  <c r="U311" i="5"/>
  <c r="G311" i="5"/>
  <c r="I311" i="5"/>
  <c r="K311" i="5"/>
  <c r="L311" i="5"/>
  <c r="F312" i="5"/>
  <c r="E326" i="4"/>
  <c r="J326" i="4"/>
  <c r="F326" i="4"/>
  <c r="J404" i="2"/>
  <c r="F404" i="2"/>
  <c r="Y311" i="5"/>
  <c r="V311" i="5"/>
  <c r="X311" i="5"/>
  <c r="E312" i="5"/>
  <c r="J312" i="5"/>
  <c r="G326" i="4"/>
  <c r="I326" i="4"/>
  <c r="U326" i="4"/>
  <c r="F405" i="2"/>
  <c r="J405" i="2"/>
  <c r="Y326" i="4"/>
  <c r="V326" i="4"/>
  <c r="X326" i="4"/>
  <c r="G312" i="5"/>
  <c r="I312" i="5"/>
  <c r="K312" i="5"/>
  <c r="L312" i="5"/>
  <c r="F313" i="5"/>
  <c r="U312" i="5"/>
  <c r="K326" i="4"/>
  <c r="L326" i="4"/>
  <c r="F406" i="2"/>
  <c r="J406" i="2"/>
  <c r="V312" i="5"/>
  <c r="X312" i="5"/>
  <c r="Y312" i="5"/>
  <c r="E313" i="5"/>
  <c r="J313" i="5"/>
  <c r="E327" i="4"/>
  <c r="J327" i="4"/>
  <c r="F327" i="4"/>
  <c r="F407" i="2"/>
  <c r="J407" i="2"/>
  <c r="U313" i="5"/>
  <c r="G313" i="5"/>
  <c r="I313" i="5"/>
  <c r="K313" i="5"/>
  <c r="L313" i="5"/>
  <c r="E314" i="5"/>
  <c r="J314" i="5"/>
  <c r="G327" i="4"/>
  <c r="I327" i="4"/>
  <c r="U327" i="4"/>
  <c r="F408" i="2"/>
  <c r="J408" i="2"/>
  <c r="Y327" i="4"/>
  <c r="V327" i="4"/>
  <c r="X327" i="4"/>
  <c r="Y313" i="5"/>
  <c r="V313" i="5"/>
  <c r="X313" i="5"/>
  <c r="U314" i="5"/>
  <c r="G314" i="5"/>
  <c r="I314" i="5"/>
  <c r="F314" i="5"/>
  <c r="K327" i="4"/>
  <c r="L327" i="4"/>
  <c r="E328" i="4"/>
  <c r="J328" i="4"/>
  <c r="J409" i="2"/>
  <c r="F409" i="2"/>
  <c r="Y314" i="5"/>
  <c r="V314" i="5"/>
  <c r="X314" i="5"/>
  <c r="K314" i="5"/>
  <c r="L314" i="5"/>
  <c r="F315" i="5"/>
  <c r="F328" i="4"/>
  <c r="G328" i="4"/>
  <c r="I328" i="4"/>
  <c r="U328" i="4"/>
  <c r="F410" i="2"/>
  <c r="J410" i="2"/>
  <c r="Y328" i="4"/>
  <c r="V328" i="4"/>
  <c r="X328" i="4"/>
  <c r="E315" i="5"/>
  <c r="J315" i="5"/>
  <c r="K328" i="4"/>
  <c r="L328" i="4"/>
  <c r="J411" i="2"/>
  <c r="F411" i="2"/>
  <c r="G315" i="5"/>
  <c r="I315" i="5"/>
  <c r="K315" i="5"/>
  <c r="L315" i="5"/>
  <c r="F316" i="5"/>
  <c r="U315" i="5"/>
  <c r="E329" i="4"/>
  <c r="J329" i="4"/>
  <c r="F329" i="4"/>
  <c r="J412" i="2"/>
  <c r="F412" i="2"/>
  <c r="V315" i="5"/>
  <c r="X315" i="5"/>
  <c r="Y315" i="5"/>
  <c r="U329" i="4"/>
  <c r="G329" i="4"/>
  <c r="I329" i="4"/>
  <c r="E316" i="5"/>
  <c r="J316" i="5"/>
  <c r="F413" i="2"/>
  <c r="J413" i="2"/>
  <c r="Y329" i="4"/>
  <c r="V329" i="4"/>
  <c r="X329" i="4"/>
  <c r="H316" i="5"/>
  <c r="W316" i="5"/>
  <c r="U316" i="5"/>
  <c r="K329" i="4"/>
  <c r="L329" i="4"/>
  <c r="G316" i="5"/>
  <c r="F414" i="2"/>
  <c r="J414" i="2"/>
  <c r="Y316" i="5"/>
  <c r="V316" i="5"/>
  <c r="X316" i="5"/>
  <c r="E330" i="4"/>
  <c r="J330" i="4"/>
  <c r="F330" i="4"/>
  <c r="I316" i="5"/>
  <c r="K316" i="5"/>
  <c r="L316" i="5"/>
  <c r="E317" i="5"/>
  <c r="J317" i="5"/>
  <c r="F415" i="2"/>
  <c r="J415" i="2"/>
  <c r="U317" i="5"/>
  <c r="G330" i="4"/>
  <c r="I330" i="4"/>
  <c r="U330" i="4"/>
  <c r="G317" i="5"/>
  <c r="I317" i="5"/>
  <c r="F317" i="5"/>
  <c r="J416" i="2"/>
  <c r="F416" i="2"/>
  <c r="Y330" i="4"/>
  <c r="V330" i="4"/>
  <c r="X330" i="4"/>
  <c r="Y317" i="5"/>
  <c r="V317" i="5"/>
  <c r="X317" i="5"/>
  <c r="K317" i="5"/>
  <c r="K330" i="4"/>
  <c r="L330" i="4"/>
  <c r="E331" i="4"/>
  <c r="J331" i="4"/>
  <c r="L317" i="5"/>
  <c r="F318" i="5"/>
  <c r="F417" i="2"/>
  <c r="J417" i="2"/>
  <c r="F331" i="4"/>
  <c r="U331" i="4"/>
  <c r="G331" i="4"/>
  <c r="I331" i="4"/>
  <c r="E318" i="5"/>
  <c r="J318" i="5"/>
  <c r="F418" i="2"/>
  <c r="J418" i="2"/>
  <c r="Y331" i="4"/>
  <c r="V331" i="4"/>
  <c r="X331" i="4"/>
  <c r="G318" i="5"/>
  <c r="I318" i="5"/>
  <c r="U318" i="5"/>
  <c r="K331" i="4"/>
  <c r="L331" i="4"/>
  <c r="E332" i="4"/>
  <c r="J332" i="4"/>
  <c r="F419" i="2"/>
  <c r="J419" i="2"/>
  <c r="Y318" i="5"/>
  <c r="V318" i="5"/>
  <c r="X318" i="5"/>
  <c r="K318" i="5"/>
  <c r="L318" i="5"/>
  <c r="E319" i="5"/>
  <c r="J319" i="5"/>
  <c r="F332" i="4"/>
  <c r="U332" i="4"/>
  <c r="G332" i="4"/>
  <c r="I332" i="4"/>
  <c r="F420" i="2"/>
  <c r="J420" i="2"/>
  <c r="Y332" i="4"/>
  <c r="V332" i="4"/>
  <c r="X332" i="4"/>
  <c r="F319" i="5"/>
  <c r="G319" i="5"/>
  <c r="I319" i="5"/>
  <c r="K319" i="5"/>
  <c r="U319" i="5"/>
  <c r="K332" i="4"/>
  <c r="L332" i="4"/>
  <c r="F421" i="2"/>
  <c r="J421" i="2"/>
  <c r="Y319" i="5"/>
  <c r="V319" i="5"/>
  <c r="X319" i="5"/>
  <c r="L319" i="5"/>
  <c r="E320" i="5"/>
  <c r="J320" i="5"/>
  <c r="E333" i="4"/>
  <c r="J333" i="4"/>
  <c r="F333" i="4"/>
  <c r="F422" i="2"/>
  <c r="J422" i="2"/>
  <c r="F320" i="5"/>
  <c r="G320" i="5"/>
  <c r="I320" i="5"/>
  <c r="K320" i="5"/>
  <c r="U320" i="5"/>
  <c r="G333" i="4"/>
  <c r="I333" i="4"/>
  <c r="U333" i="4"/>
  <c r="F423" i="2"/>
  <c r="J423" i="2"/>
  <c r="L320" i="5"/>
  <c r="F321" i="5"/>
  <c r="Y320" i="5"/>
  <c r="V320" i="5"/>
  <c r="X320" i="5"/>
  <c r="Y333" i="4"/>
  <c r="V333" i="4"/>
  <c r="X333" i="4"/>
  <c r="K333" i="4"/>
  <c r="L333" i="4"/>
  <c r="F424" i="2"/>
  <c r="J424" i="2"/>
  <c r="E321" i="5"/>
  <c r="J321" i="5"/>
  <c r="E334" i="4"/>
  <c r="J334" i="4"/>
  <c r="F334" i="4"/>
  <c r="G321" i="5"/>
  <c r="I321" i="5"/>
  <c r="J425" i="2"/>
  <c r="F425" i="2"/>
  <c r="U321" i="5"/>
  <c r="Y321" i="5"/>
  <c r="K321" i="5"/>
  <c r="L321" i="5"/>
  <c r="E322" i="5"/>
  <c r="J322" i="5"/>
  <c r="U334" i="4"/>
  <c r="G334" i="4"/>
  <c r="I334" i="4"/>
  <c r="J426" i="2"/>
  <c r="F426" i="2"/>
  <c r="V321" i="5"/>
  <c r="X321" i="5"/>
  <c r="Y334" i="4"/>
  <c r="V334" i="4"/>
  <c r="X334" i="4"/>
  <c r="U322" i="5"/>
  <c r="F322" i="5"/>
  <c r="G322" i="5"/>
  <c r="I322" i="5"/>
  <c r="K334" i="4"/>
  <c r="L334" i="4"/>
  <c r="F335" i="4"/>
  <c r="F427" i="2"/>
  <c r="J427" i="2"/>
  <c r="Y322" i="5"/>
  <c r="V322" i="5"/>
  <c r="X322" i="5"/>
  <c r="K322" i="5"/>
  <c r="L322" i="5"/>
  <c r="F323" i="5"/>
  <c r="E335" i="4"/>
  <c r="J335" i="4"/>
  <c r="J428" i="2"/>
  <c r="F428" i="2"/>
  <c r="E323" i="5"/>
  <c r="J323" i="5"/>
  <c r="U335" i="4"/>
  <c r="G335" i="4"/>
  <c r="I335" i="4"/>
  <c r="J429" i="2"/>
  <c r="F429" i="2"/>
  <c r="Y335" i="4"/>
  <c r="V335" i="4"/>
  <c r="X335" i="4"/>
  <c r="U323" i="5"/>
  <c r="G323" i="5"/>
  <c r="I323" i="5"/>
  <c r="K323" i="5"/>
  <c r="L323" i="5"/>
  <c r="F324" i="5"/>
  <c r="K335" i="4"/>
  <c r="L335" i="4"/>
  <c r="F336" i="4"/>
  <c r="F430" i="2"/>
  <c r="J430" i="2"/>
  <c r="Y323" i="5"/>
  <c r="V323" i="5"/>
  <c r="X323" i="5"/>
  <c r="E324" i="5"/>
  <c r="J324" i="5"/>
  <c r="E336" i="4"/>
  <c r="J336" i="4"/>
  <c r="F431" i="2"/>
  <c r="J431" i="2"/>
  <c r="U324" i="5"/>
  <c r="G324" i="5"/>
  <c r="I324" i="5"/>
  <c r="K324" i="5"/>
  <c r="L324" i="5"/>
  <c r="U336" i="4"/>
  <c r="G336" i="4"/>
  <c r="I336" i="4"/>
  <c r="K336" i="4"/>
  <c r="L336" i="4"/>
  <c r="F337" i="4"/>
  <c r="F432" i="2"/>
  <c r="J432" i="2"/>
  <c r="Y336" i="4"/>
  <c r="V336" i="4"/>
  <c r="X336" i="4"/>
  <c r="Y324" i="5"/>
  <c r="V324" i="5"/>
  <c r="X324" i="5"/>
  <c r="E325" i="5"/>
  <c r="J325" i="5"/>
  <c r="F325" i="5"/>
  <c r="E337" i="4"/>
  <c r="J337" i="4"/>
  <c r="J433" i="2"/>
  <c r="F433" i="2"/>
  <c r="G325" i="5"/>
  <c r="I325" i="5"/>
  <c r="K325" i="5"/>
  <c r="L325" i="5"/>
  <c r="F326" i="5"/>
  <c r="U325" i="5"/>
  <c r="U337" i="4"/>
  <c r="G337" i="4"/>
  <c r="I337" i="4"/>
  <c r="J434" i="2"/>
  <c r="F434" i="2"/>
  <c r="Y325" i="5"/>
  <c r="V325" i="5"/>
  <c r="X325" i="5"/>
  <c r="Y337" i="4"/>
  <c r="V337" i="4"/>
  <c r="X337" i="4"/>
  <c r="K337" i="4"/>
  <c r="L337" i="4"/>
  <c r="E338" i="4"/>
  <c r="J338" i="4"/>
  <c r="E326" i="5"/>
  <c r="J326" i="5"/>
  <c r="F435" i="2"/>
  <c r="J435" i="2"/>
  <c r="G338" i="4"/>
  <c r="I338" i="4"/>
  <c r="K338" i="4"/>
  <c r="U326" i="5"/>
  <c r="U338" i="4"/>
  <c r="F338" i="4"/>
  <c r="G326" i="5"/>
  <c r="I326" i="5"/>
  <c r="F436" i="2"/>
  <c r="J436" i="2"/>
  <c r="Y326" i="5"/>
  <c r="V326" i="5"/>
  <c r="X326" i="5"/>
  <c r="Y338" i="4"/>
  <c r="V338" i="4"/>
  <c r="X338" i="4"/>
  <c r="K326" i="5"/>
  <c r="L326" i="5"/>
  <c r="E327" i="5"/>
  <c r="J327" i="5"/>
  <c r="L338" i="4"/>
  <c r="F339" i="4"/>
  <c r="J437" i="2"/>
  <c r="F437" i="2"/>
  <c r="U327" i="5"/>
  <c r="F327" i="5"/>
  <c r="G327" i="5"/>
  <c r="I327" i="5"/>
  <c r="E339" i="4"/>
  <c r="J339" i="4"/>
  <c r="J438" i="2"/>
  <c r="F438" i="2"/>
  <c r="Y327" i="5"/>
  <c r="V327" i="5"/>
  <c r="X327" i="5"/>
  <c r="K327" i="5"/>
  <c r="L327" i="5"/>
  <c r="F328" i="5"/>
  <c r="G339" i="4"/>
  <c r="I339" i="4"/>
  <c r="K339" i="4"/>
  <c r="L339" i="4"/>
  <c r="U339" i="4"/>
  <c r="F439" i="2"/>
  <c r="J439" i="2"/>
  <c r="Y339" i="4"/>
  <c r="V339" i="4"/>
  <c r="X339" i="4"/>
  <c r="E328" i="5"/>
  <c r="J328" i="5"/>
  <c r="E340" i="4"/>
  <c r="J340" i="4"/>
  <c r="F340" i="4"/>
  <c r="F440" i="2"/>
  <c r="J440" i="2"/>
  <c r="U328" i="5"/>
  <c r="G328" i="5"/>
  <c r="H328" i="5"/>
  <c r="W328" i="5"/>
  <c r="U340" i="4"/>
  <c r="G340" i="4"/>
  <c r="I340" i="4"/>
  <c r="I328" i="5"/>
  <c r="K328" i="5"/>
  <c r="L328" i="5"/>
  <c r="E329" i="5"/>
  <c r="J329" i="5"/>
  <c r="J441" i="2"/>
  <c r="F441" i="2"/>
  <c r="Y340" i="4"/>
  <c r="V340" i="4"/>
  <c r="X340" i="4"/>
  <c r="Y328" i="5"/>
  <c r="V328" i="5"/>
  <c r="X328" i="5"/>
  <c r="G329" i="5"/>
  <c r="I329" i="5"/>
  <c r="U329" i="5"/>
  <c r="K340" i="4"/>
  <c r="L340" i="4"/>
  <c r="E341" i="4"/>
  <c r="J341" i="4"/>
  <c r="F329" i="5"/>
  <c r="J442" i="2"/>
  <c r="F442" i="2"/>
  <c r="Y329" i="5"/>
  <c r="V329" i="5"/>
  <c r="X329" i="5"/>
  <c r="K329" i="5"/>
  <c r="L329" i="5"/>
  <c r="E330" i="5"/>
  <c r="J330" i="5"/>
  <c r="F341" i="4"/>
  <c r="G341" i="4"/>
  <c r="I341" i="4"/>
  <c r="U341" i="4"/>
  <c r="F443" i="2"/>
  <c r="J443" i="2"/>
  <c r="Y341" i="4"/>
  <c r="V341" i="4"/>
  <c r="X341" i="4"/>
  <c r="U330" i="5"/>
  <c r="K341" i="4"/>
  <c r="L341" i="4"/>
  <c r="F330" i="5"/>
  <c r="G330" i="5"/>
  <c r="I330" i="5"/>
  <c r="F444" i="2"/>
  <c r="J444" i="2"/>
  <c r="Y330" i="5"/>
  <c r="V330" i="5"/>
  <c r="X330" i="5"/>
  <c r="E342" i="4"/>
  <c r="J342" i="4"/>
  <c r="F342" i="4"/>
  <c r="K330" i="5"/>
  <c r="L330" i="5"/>
  <c r="E331" i="5"/>
  <c r="J331" i="5"/>
  <c r="F445" i="2"/>
  <c r="J445" i="2"/>
  <c r="U331" i="5"/>
  <c r="G342" i="4"/>
  <c r="I342" i="4"/>
  <c r="U342" i="4"/>
  <c r="F331" i="5"/>
  <c r="G331" i="5"/>
  <c r="I331" i="5"/>
  <c r="J446" i="2"/>
  <c r="F446" i="2"/>
  <c r="Y342" i="4"/>
  <c r="V342" i="4"/>
  <c r="X342" i="4"/>
  <c r="Y331" i="5"/>
  <c r="V331" i="5"/>
  <c r="X331" i="5"/>
  <c r="K342" i="4"/>
  <c r="L342" i="4"/>
  <c r="K331" i="5"/>
  <c r="L331" i="5"/>
  <c r="E332" i="5"/>
  <c r="J332" i="5"/>
  <c r="F447" i="2"/>
  <c r="J447" i="2"/>
  <c r="U332" i="5"/>
  <c r="F343" i="4"/>
  <c r="E343" i="4"/>
  <c r="J343" i="4"/>
  <c r="F332" i="5"/>
  <c r="G332" i="5"/>
  <c r="I332" i="5"/>
  <c r="F448" i="2"/>
  <c r="J448" i="2"/>
  <c r="Y332" i="5"/>
  <c r="V332" i="5"/>
  <c r="X332" i="5"/>
  <c r="U343" i="4"/>
  <c r="G343" i="4"/>
  <c r="I343" i="4"/>
  <c r="K332" i="5"/>
  <c r="L332" i="5"/>
  <c r="E333" i="5"/>
  <c r="J333" i="5"/>
  <c r="F449" i="2"/>
  <c r="J449" i="2"/>
  <c r="Y343" i="4"/>
  <c r="V343" i="4"/>
  <c r="X343" i="4"/>
  <c r="U333" i="5"/>
  <c r="K343" i="4"/>
  <c r="L343" i="4"/>
  <c r="F333" i="5"/>
  <c r="G333" i="5"/>
  <c r="I333" i="5"/>
  <c r="J450" i="2"/>
  <c r="F450" i="2"/>
  <c r="Y333" i="5"/>
  <c r="V333" i="5"/>
  <c r="X333" i="5"/>
  <c r="F344" i="4"/>
  <c r="E344" i="4"/>
  <c r="J344" i="4"/>
  <c r="K333" i="5"/>
  <c r="L333" i="5"/>
  <c r="E334" i="5"/>
  <c r="J334" i="5"/>
  <c r="J451" i="2"/>
  <c r="F451" i="2"/>
  <c r="U334" i="5"/>
  <c r="U344" i="4"/>
  <c r="G344" i="4"/>
  <c r="I344" i="4"/>
  <c r="F334" i="5"/>
  <c r="G334" i="5"/>
  <c r="I334" i="5"/>
  <c r="J452" i="2"/>
  <c r="F452" i="2"/>
  <c r="Y344" i="4"/>
  <c r="V344" i="4"/>
  <c r="X344" i="4"/>
  <c r="Y334" i="5"/>
  <c r="V334" i="5"/>
  <c r="X334" i="5"/>
  <c r="K344" i="4"/>
  <c r="L344" i="4"/>
  <c r="K334" i="5"/>
  <c r="L334" i="5"/>
  <c r="J453" i="2"/>
  <c r="F453" i="2"/>
  <c r="E345" i="4"/>
  <c r="J345" i="4"/>
  <c r="F345" i="4"/>
  <c r="F335" i="5"/>
  <c r="E335" i="5"/>
  <c r="J335" i="5"/>
  <c r="J454" i="2"/>
  <c r="F454" i="2"/>
  <c r="U335" i="5"/>
  <c r="U345" i="4"/>
  <c r="G345" i="4"/>
  <c r="I345" i="4"/>
  <c r="G335" i="5"/>
  <c r="I335" i="5"/>
  <c r="J455" i="2"/>
  <c r="F455" i="2"/>
  <c r="Y335" i="5"/>
  <c r="V335" i="5"/>
  <c r="X335" i="5"/>
  <c r="Y345" i="4"/>
  <c r="V345" i="4"/>
  <c r="X345" i="4"/>
  <c r="K345" i="4"/>
  <c r="L345" i="4"/>
  <c r="F346" i="4"/>
  <c r="K335" i="5"/>
  <c r="L335" i="5"/>
  <c r="F336" i="5"/>
  <c r="J456" i="2"/>
  <c r="F456" i="2"/>
  <c r="E346" i="4"/>
  <c r="J346" i="4"/>
  <c r="E336" i="5"/>
  <c r="J336" i="5"/>
  <c r="J457" i="2"/>
  <c r="F457" i="2"/>
  <c r="U346" i="4"/>
  <c r="U336" i="5"/>
  <c r="G346" i="4"/>
  <c r="I346" i="4"/>
  <c r="G336" i="5"/>
  <c r="I336" i="5"/>
  <c r="F458" i="2"/>
  <c r="J458" i="2"/>
  <c r="Y336" i="5"/>
  <c r="V336" i="5"/>
  <c r="X336" i="5"/>
  <c r="Y346" i="4"/>
  <c r="V346" i="4"/>
  <c r="X346" i="4"/>
  <c r="K336" i="5"/>
  <c r="L336" i="5"/>
  <c r="F337" i="5"/>
  <c r="K346" i="4"/>
  <c r="L346" i="4"/>
  <c r="F347" i="4"/>
  <c r="F459" i="2"/>
  <c r="J459" i="2"/>
  <c r="E337" i="5"/>
  <c r="J337" i="5"/>
  <c r="E347" i="4"/>
  <c r="J347" i="4"/>
  <c r="J460" i="2"/>
  <c r="F460" i="2"/>
  <c r="U337" i="5"/>
  <c r="G337" i="5"/>
  <c r="I337" i="5"/>
  <c r="U347" i="4"/>
  <c r="G347" i="4"/>
  <c r="I347" i="4"/>
  <c r="K347" i="4"/>
  <c r="L347" i="4"/>
  <c r="E348" i="4"/>
  <c r="J348" i="4"/>
  <c r="J461" i="2"/>
  <c r="F461" i="2"/>
  <c r="Y347" i="4"/>
  <c r="V347" i="4"/>
  <c r="X347" i="4"/>
  <c r="Y337" i="5"/>
  <c r="V337" i="5"/>
  <c r="X337" i="5"/>
  <c r="K337" i="5"/>
  <c r="L337" i="5"/>
  <c r="E338" i="5"/>
  <c r="J338" i="5"/>
  <c r="F348" i="4"/>
  <c r="U348" i="4"/>
  <c r="G348" i="4"/>
  <c r="I348" i="4"/>
  <c r="J462" i="2"/>
  <c r="F462" i="2"/>
  <c r="Y348" i="4"/>
  <c r="V348" i="4"/>
  <c r="X348" i="4"/>
  <c r="F338" i="5"/>
  <c r="L338" i="5"/>
  <c r="E339" i="5"/>
  <c r="J339" i="5"/>
  <c r="G338" i="5"/>
  <c r="I338" i="5"/>
  <c r="K338" i="5"/>
  <c r="U338" i="5"/>
  <c r="K348" i="4"/>
  <c r="L348" i="4"/>
  <c r="J463" i="2"/>
  <c r="F463" i="2"/>
  <c r="Y338" i="5"/>
  <c r="V338" i="5"/>
  <c r="X338" i="5"/>
  <c r="U339" i="5"/>
  <c r="G339" i="5"/>
  <c r="I339" i="5"/>
  <c r="F339" i="5"/>
  <c r="F349" i="4"/>
  <c r="E349" i="4"/>
  <c r="J349" i="4"/>
  <c r="J464" i="2"/>
  <c r="F464" i="2"/>
  <c r="Y339" i="5"/>
  <c r="V339" i="5"/>
  <c r="X339" i="5"/>
  <c r="K339" i="5"/>
  <c r="L339" i="5"/>
  <c r="F340" i="5"/>
  <c r="U349" i="4"/>
  <c r="G349" i="4"/>
  <c r="I349" i="4"/>
  <c r="J465" i="2"/>
  <c r="F465" i="2"/>
  <c r="Y349" i="4"/>
  <c r="V349" i="4"/>
  <c r="X349" i="4"/>
  <c r="E340" i="5"/>
  <c r="J340" i="5"/>
  <c r="K349" i="4"/>
  <c r="L349" i="4"/>
  <c r="E350" i="4"/>
  <c r="J350" i="4"/>
  <c r="J466" i="2"/>
  <c r="F466" i="2"/>
  <c r="G340" i="5"/>
  <c r="U340" i="5"/>
  <c r="H340" i="5"/>
  <c r="W340" i="5"/>
  <c r="F350" i="4"/>
  <c r="U350" i="4"/>
  <c r="G350" i="4"/>
  <c r="I350" i="4"/>
  <c r="I340" i="5"/>
  <c r="K340" i="5"/>
  <c r="L340" i="5"/>
  <c r="F341" i="5"/>
  <c r="J467" i="2"/>
  <c r="F467" i="2"/>
  <c r="Y350" i="4"/>
  <c r="V350" i="4"/>
  <c r="X350" i="4"/>
  <c r="V340" i="5"/>
  <c r="X340" i="5"/>
  <c r="Y340" i="5"/>
  <c r="K350" i="4"/>
  <c r="L350" i="4"/>
  <c r="E341" i="5"/>
  <c r="J341" i="5"/>
  <c r="J468" i="2"/>
  <c r="F468" i="2"/>
  <c r="G341" i="5"/>
  <c r="I341" i="5"/>
  <c r="K341" i="5"/>
  <c r="L341" i="5"/>
  <c r="F342" i="5"/>
  <c r="U341" i="5"/>
  <c r="E351" i="4"/>
  <c r="J351" i="4"/>
  <c r="F351" i="4"/>
  <c r="F469" i="2"/>
  <c r="J469" i="2"/>
  <c r="V341" i="5"/>
  <c r="X341" i="5"/>
  <c r="Y341" i="5"/>
  <c r="G351" i="4"/>
  <c r="I351" i="4"/>
  <c r="U351" i="4"/>
  <c r="E342" i="5"/>
  <c r="J342" i="5"/>
  <c r="J470" i="2"/>
  <c r="F470" i="2"/>
  <c r="Y351" i="4"/>
  <c r="V351" i="4"/>
  <c r="X351" i="4"/>
  <c r="U342" i="5"/>
  <c r="K351" i="4"/>
  <c r="L351" i="4"/>
  <c r="G342" i="5"/>
  <c r="I342" i="5"/>
  <c r="J471" i="2"/>
  <c r="F471" i="2"/>
  <c r="V342" i="5"/>
  <c r="X342" i="5"/>
  <c r="Y342" i="5"/>
  <c r="K342" i="5"/>
  <c r="L342" i="5"/>
  <c r="F343" i="5"/>
  <c r="E352" i="4"/>
  <c r="J352" i="4"/>
  <c r="F352" i="4"/>
  <c r="J472" i="2"/>
  <c r="F472" i="2"/>
  <c r="E343" i="5"/>
  <c r="J343" i="5"/>
  <c r="U352" i="4"/>
  <c r="G352" i="4"/>
  <c r="I352" i="4"/>
  <c r="F473" i="2"/>
  <c r="J473" i="2"/>
  <c r="Y352" i="4"/>
  <c r="V352" i="4"/>
  <c r="X352" i="4"/>
  <c r="U343" i="5"/>
  <c r="G343" i="5"/>
  <c r="I343" i="5"/>
  <c r="K352" i="4"/>
  <c r="L352" i="4"/>
  <c r="J474" i="2"/>
  <c r="F474" i="2"/>
  <c r="V343" i="5"/>
  <c r="X343" i="5"/>
  <c r="Y343" i="5"/>
  <c r="K343" i="5"/>
  <c r="L343" i="5"/>
  <c r="E353" i="4"/>
  <c r="J353" i="4"/>
  <c r="F353" i="4"/>
  <c r="F475" i="2"/>
  <c r="J475" i="2"/>
  <c r="F344" i="5"/>
  <c r="E344" i="5"/>
  <c r="J344" i="5"/>
  <c r="U353" i="4"/>
  <c r="G353" i="4"/>
  <c r="I353" i="4"/>
  <c r="J476" i="2"/>
  <c r="F476" i="2"/>
  <c r="Y353" i="4"/>
  <c r="V353" i="4"/>
  <c r="X353" i="4"/>
  <c r="U344" i="5"/>
  <c r="G344" i="5"/>
  <c r="I344" i="5"/>
  <c r="K353" i="4"/>
  <c r="L353" i="4"/>
  <c r="F354" i="4"/>
  <c r="J477" i="2"/>
  <c r="F477" i="2"/>
  <c r="V344" i="5"/>
  <c r="X344" i="5"/>
  <c r="Y344" i="5"/>
  <c r="K344" i="5"/>
  <c r="L344" i="5"/>
  <c r="F345" i="5"/>
  <c r="E354" i="4"/>
  <c r="J354" i="4"/>
  <c r="J478" i="2"/>
  <c r="F478" i="2"/>
  <c r="U354" i="4"/>
  <c r="E345" i="5"/>
  <c r="J345" i="5"/>
  <c r="G354" i="4"/>
  <c r="I354" i="4"/>
  <c r="J479" i="2"/>
  <c r="F479" i="2"/>
  <c r="Y354" i="4"/>
  <c r="V354" i="4"/>
  <c r="X354" i="4"/>
  <c r="G345" i="5"/>
  <c r="I345" i="5"/>
  <c r="U345" i="5"/>
  <c r="K354" i="4"/>
  <c r="L354" i="4"/>
  <c r="F355" i="4"/>
  <c r="J480" i="2"/>
  <c r="F480" i="2"/>
  <c r="V345" i="5"/>
  <c r="X345" i="5"/>
  <c r="Y345" i="5"/>
  <c r="K345" i="5"/>
  <c r="L345" i="5"/>
  <c r="F346" i="5"/>
  <c r="E355" i="4"/>
  <c r="J355" i="4"/>
  <c r="F481" i="2"/>
  <c r="J481" i="2"/>
  <c r="E346" i="5"/>
  <c r="J346" i="5"/>
  <c r="U355" i="4"/>
  <c r="G355" i="4"/>
  <c r="I355" i="4"/>
  <c r="J482" i="2"/>
  <c r="F482" i="2"/>
  <c r="Y355" i="4"/>
  <c r="V355" i="4"/>
  <c r="X355" i="4"/>
  <c r="U346" i="5"/>
  <c r="G346" i="5"/>
  <c r="I346" i="5"/>
  <c r="K346" i="5"/>
  <c r="L346" i="5"/>
  <c r="E347" i="5"/>
  <c r="J347" i="5"/>
  <c r="K355" i="4"/>
  <c r="L355" i="4"/>
  <c r="F356" i="4"/>
  <c r="J483" i="2"/>
  <c r="F483" i="2"/>
  <c r="V346" i="5"/>
  <c r="X346" i="5"/>
  <c r="Y346" i="5"/>
  <c r="F347" i="5"/>
  <c r="G347" i="5"/>
  <c r="I347" i="5"/>
  <c r="K347" i="5"/>
  <c r="U347" i="5"/>
  <c r="E356" i="4"/>
  <c r="J356" i="4"/>
  <c r="J484" i="2"/>
  <c r="F484" i="2"/>
  <c r="V347" i="5"/>
  <c r="X347" i="5"/>
  <c r="Y347" i="5"/>
  <c r="L347" i="5"/>
  <c r="F348" i="5"/>
  <c r="U356" i="4"/>
  <c r="G356" i="4"/>
  <c r="I356" i="4"/>
  <c r="J485" i="2"/>
  <c r="F485" i="2"/>
  <c r="Y356" i="4"/>
  <c r="V356" i="4"/>
  <c r="X356" i="4"/>
  <c r="E348" i="5"/>
  <c r="J348" i="5"/>
  <c r="K356" i="4"/>
  <c r="L356" i="4"/>
  <c r="F486" i="2"/>
  <c r="J486" i="2"/>
  <c r="G348" i="5"/>
  <c r="I348" i="5"/>
  <c r="K348" i="5"/>
  <c r="L348" i="5"/>
  <c r="F349" i="5"/>
  <c r="U348" i="5"/>
  <c r="F357" i="4"/>
  <c r="E357" i="4"/>
  <c r="J357" i="4"/>
  <c r="F487" i="2"/>
  <c r="J487" i="2"/>
  <c r="E349" i="5"/>
  <c r="J349" i="5"/>
  <c r="V348" i="5"/>
  <c r="X348" i="5"/>
  <c r="Y348" i="5"/>
  <c r="G357" i="4"/>
  <c r="I357" i="4"/>
  <c r="U357" i="4"/>
  <c r="J488" i="2"/>
  <c r="F488" i="2"/>
  <c r="U349" i="5"/>
  <c r="Y349" i="5"/>
  <c r="G349" i="5"/>
  <c r="I349" i="5"/>
  <c r="K349" i="5"/>
  <c r="L349" i="5"/>
  <c r="Y357" i="4"/>
  <c r="V357" i="4"/>
  <c r="X357" i="4"/>
  <c r="K357" i="4"/>
  <c r="L357" i="4"/>
  <c r="F358" i="4"/>
  <c r="J489" i="2"/>
  <c r="F489" i="2"/>
  <c r="V349" i="5"/>
  <c r="X349" i="5"/>
  <c r="E358" i="4"/>
  <c r="J358" i="4"/>
  <c r="E350" i="5"/>
  <c r="J350" i="5"/>
  <c r="F350" i="5"/>
  <c r="J490" i="2"/>
  <c r="F490" i="2"/>
  <c r="G358" i="4"/>
  <c r="I358" i="4"/>
  <c r="K358" i="4"/>
  <c r="L358" i="4"/>
  <c r="F359" i="4"/>
  <c r="U358" i="4"/>
  <c r="U350" i="5"/>
  <c r="G350" i="5"/>
  <c r="I350" i="5"/>
  <c r="J491" i="2"/>
  <c r="F491" i="2"/>
  <c r="V350" i="5"/>
  <c r="X350" i="5"/>
  <c r="Y350" i="5"/>
  <c r="Y358" i="4"/>
  <c r="V358" i="4"/>
  <c r="X358" i="4"/>
  <c r="E359" i="4"/>
  <c r="J359" i="4"/>
  <c r="K350" i="5"/>
  <c r="L350" i="5"/>
  <c r="J492" i="2"/>
  <c r="F492" i="2"/>
  <c r="G359" i="4"/>
  <c r="I359" i="4"/>
  <c r="K359" i="4"/>
  <c r="L359" i="4"/>
  <c r="U359" i="4"/>
  <c r="F351" i="5"/>
  <c r="E351" i="5"/>
  <c r="J351" i="5"/>
  <c r="J493" i="2"/>
  <c r="F493" i="2"/>
  <c r="Y359" i="4"/>
  <c r="V359" i="4"/>
  <c r="X359" i="4"/>
  <c r="E360" i="4"/>
  <c r="J360" i="4"/>
  <c r="F360" i="4"/>
  <c r="G351" i="5"/>
  <c r="I351" i="5"/>
  <c r="U351" i="5"/>
  <c r="F494" i="2"/>
  <c r="J494" i="2"/>
  <c r="V351" i="5"/>
  <c r="X351" i="5"/>
  <c r="Y351" i="5"/>
  <c r="G360" i="4"/>
  <c r="I360" i="4"/>
  <c r="K360" i="4"/>
  <c r="L360" i="4"/>
  <c r="F361" i="4"/>
  <c r="U360" i="4"/>
  <c r="K351" i="5"/>
  <c r="L351" i="5"/>
  <c r="F352" i="5"/>
  <c r="F495" i="2"/>
  <c r="J495" i="2"/>
  <c r="Y360" i="4"/>
  <c r="V360" i="4"/>
  <c r="X360" i="4"/>
  <c r="E352" i="5"/>
  <c r="J352" i="5"/>
  <c r="E361" i="4"/>
  <c r="J361" i="4"/>
  <c r="J496" i="2"/>
  <c r="F496" i="2"/>
  <c r="G352" i="5"/>
  <c r="H352" i="5"/>
  <c r="W352" i="5"/>
  <c r="U352" i="5"/>
  <c r="G361" i="4"/>
  <c r="I361" i="4"/>
  <c r="K361" i="4"/>
  <c r="L361" i="4"/>
  <c r="I352" i="5"/>
  <c r="K352" i="5"/>
  <c r="L352" i="5"/>
  <c r="U361" i="4"/>
  <c r="F497" i="2"/>
  <c r="J497" i="2"/>
  <c r="Y361" i="4"/>
  <c r="V361" i="4"/>
  <c r="X361" i="4"/>
  <c r="V352" i="5"/>
  <c r="X352" i="5"/>
  <c r="Y352" i="5"/>
  <c r="E353" i="5"/>
  <c r="J353" i="5"/>
  <c r="F353" i="5"/>
  <c r="E362" i="4"/>
  <c r="J362" i="4"/>
  <c r="F362" i="4"/>
  <c r="F498" i="2"/>
  <c r="J498" i="2"/>
  <c r="U353" i="5"/>
  <c r="G353" i="5"/>
  <c r="I353" i="5"/>
  <c r="U362" i="4"/>
  <c r="G362" i="4"/>
  <c r="I362" i="4"/>
  <c r="J499" i="2"/>
  <c r="F499" i="2"/>
  <c r="Y362" i="4"/>
  <c r="V362" i="4"/>
  <c r="X362" i="4"/>
  <c r="Y353" i="5"/>
  <c r="V353" i="5"/>
  <c r="X353" i="5"/>
  <c r="K353" i="5"/>
  <c r="L353" i="5"/>
  <c r="E354" i="5"/>
  <c r="J354" i="5"/>
  <c r="K362" i="4"/>
  <c r="L362" i="4"/>
  <c r="J500" i="2"/>
  <c r="F500" i="2"/>
  <c r="F354" i="5"/>
  <c r="U354" i="5"/>
  <c r="G354" i="5"/>
  <c r="I354" i="5"/>
  <c r="E363" i="4"/>
  <c r="J363" i="4"/>
  <c r="F363" i="4"/>
  <c r="J501" i="2"/>
  <c r="F501" i="2"/>
  <c r="V354" i="5"/>
  <c r="X354" i="5"/>
  <c r="Y354" i="5"/>
  <c r="K354" i="5"/>
  <c r="L354" i="5"/>
  <c r="F355" i="5"/>
  <c r="G363" i="4"/>
  <c r="I363" i="4"/>
  <c r="U363" i="4"/>
  <c r="J502" i="2"/>
  <c r="F502" i="2"/>
  <c r="Y363" i="4"/>
  <c r="V363" i="4"/>
  <c r="X363" i="4"/>
  <c r="E355" i="5"/>
  <c r="J355" i="5"/>
  <c r="K363" i="4"/>
  <c r="L363" i="4"/>
  <c r="J503" i="2"/>
  <c r="F503" i="2"/>
  <c r="U355" i="5"/>
  <c r="G355" i="5"/>
  <c r="I355" i="5"/>
  <c r="F364" i="4"/>
  <c r="E364" i="4"/>
  <c r="J364" i="4"/>
  <c r="F504" i="2"/>
  <c r="J504" i="2"/>
  <c r="Y355" i="5"/>
  <c r="V355" i="5"/>
  <c r="X355" i="5"/>
  <c r="K355" i="5"/>
  <c r="L355" i="5"/>
  <c r="F356" i="5"/>
  <c r="U364" i="4"/>
  <c r="G364" i="4"/>
  <c r="I364" i="4"/>
  <c r="J505" i="2"/>
  <c r="F505" i="2"/>
  <c r="Y364" i="4"/>
  <c r="V364" i="4"/>
  <c r="X364" i="4"/>
  <c r="E356" i="5"/>
  <c r="J356" i="5"/>
  <c r="K364" i="4"/>
  <c r="L364" i="4"/>
  <c r="E365" i="4"/>
  <c r="J365" i="4"/>
  <c r="F506" i="2"/>
  <c r="J506" i="2"/>
  <c r="U356" i="5"/>
  <c r="G356" i="5"/>
  <c r="I356" i="5"/>
  <c r="K356" i="5"/>
  <c r="L356" i="5"/>
  <c r="E357" i="5"/>
  <c r="J357" i="5"/>
  <c r="F365" i="4"/>
  <c r="G365" i="4"/>
  <c r="I365" i="4"/>
  <c r="U365" i="4"/>
  <c r="F507" i="2"/>
  <c r="J507" i="2"/>
  <c r="Y365" i="4"/>
  <c r="V365" i="4"/>
  <c r="X365" i="4"/>
  <c r="V356" i="5"/>
  <c r="X356" i="5"/>
  <c r="Y356" i="5"/>
  <c r="F357" i="5"/>
  <c r="G357" i="5"/>
  <c r="I357" i="5"/>
  <c r="K357" i="5"/>
  <c r="U357" i="5"/>
  <c r="K365" i="4"/>
  <c r="L365" i="4"/>
  <c r="J508" i="2"/>
  <c r="F508" i="2"/>
  <c r="L357" i="5"/>
  <c r="E358" i="5"/>
  <c r="J358" i="5"/>
  <c r="Y357" i="5"/>
  <c r="V357" i="5"/>
  <c r="X357" i="5"/>
  <c r="F366" i="4"/>
  <c r="E366" i="4"/>
  <c r="J366" i="4"/>
  <c r="J509" i="2"/>
  <c r="F509" i="2"/>
  <c r="F358" i="5"/>
  <c r="U358" i="5"/>
  <c r="G358" i="5"/>
  <c r="I358" i="5"/>
  <c r="U366" i="4"/>
  <c r="G366" i="4"/>
  <c r="I366" i="4"/>
  <c r="J510" i="2"/>
  <c r="F510" i="2"/>
  <c r="Y366" i="4"/>
  <c r="V366" i="4"/>
  <c r="X366" i="4"/>
  <c r="V358" i="5"/>
  <c r="X358" i="5"/>
  <c r="Y358" i="5"/>
  <c r="K358" i="5"/>
  <c r="L358" i="5"/>
  <c r="K366" i="4"/>
  <c r="L366" i="4"/>
  <c r="E367" i="4"/>
  <c r="J367" i="4"/>
  <c r="J511" i="2"/>
  <c r="F511" i="2"/>
  <c r="F359" i="5"/>
  <c r="E359" i="5"/>
  <c r="J359" i="5"/>
  <c r="F367" i="4"/>
  <c r="U367" i="4"/>
  <c r="G367" i="4"/>
  <c r="I367" i="4"/>
  <c r="F512" i="2"/>
  <c r="J512" i="2"/>
  <c r="Y367" i="4"/>
  <c r="V367" i="4"/>
  <c r="X367" i="4"/>
  <c r="U359" i="5"/>
  <c r="G359" i="5"/>
  <c r="I359" i="5"/>
  <c r="K367" i="4"/>
  <c r="L367" i="4"/>
  <c r="J513" i="2"/>
  <c r="F513" i="2"/>
  <c r="Y359" i="5"/>
  <c r="V359" i="5"/>
  <c r="X359" i="5"/>
  <c r="K359" i="5"/>
  <c r="L359" i="5"/>
  <c r="F360" i="5"/>
  <c r="F368" i="4"/>
  <c r="E368" i="4"/>
  <c r="J368" i="4"/>
  <c r="J514" i="2"/>
  <c r="F514" i="2"/>
  <c r="E360" i="5"/>
  <c r="J360" i="5"/>
  <c r="G368" i="4"/>
  <c r="I368" i="4"/>
  <c r="U368" i="4"/>
  <c r="J515" i="2"/>
  <c r="F515" i="2"/>
  <c r="Y368" i="4"/>
  <c r="V368" i="4"/>
  <c r="X368" i="4"/>
  <c r="G360" i="5"/>
  <c r="I360" i="5"/>
  <c r="K360" i="5"/>
  <c r="L360" i="5"/>
  <c r="F361" i="5"/>
  <c r="U360" i="5"/>
  <c r="K368" i="4"/>
  <c r="L368" i="4"/>
  <c r="E17" i="3"/>
  <c r="J17" i="3"/>
  <c r="V360" i="5"/>
  <c r="X360" i="5"/>
  <c r="Y360" i="5"/>
  <c r="E361" i="5"/>
  <c r="J361" i="5"/>
  <c r="U17" i="3"/>
  <c r="V17" i="3"/>
  <c r="G17" i="3"/>
  <c r="F369" i="4"/>
  <c r="E369" i="4"/>
  <c r="J369" i="4"/>
  <c r="I17" i="3"/>
  <c r="G361" i="5"/>
  <c r="I361" i="5"/>
  <c r="K361" i="5"/>
  <c r="L361" i="5"/>
  <c r="F362" i="5"/>
  <c r="U361" i="5"/>
  <c r="H17" i="3"/>
  <c r="W17" i="3"/>
  <c r="X17" i="3"/>
  <c r="Y17" i="3"/>
  <c r="U369" i="4"/>
  <c r="G369" i="4"/>
  <c r="I369" i="4"/>
  <c r="K17" i="3"/>
  <c r="L17" i="3"/>
  <c r="F18" i="3"/>
  <c r="Y361" i="5"/>
  <c r="V361" i="5"/>
  <c r="X361" i="5"/>
  <c r="Y369" i="4"/>
  <c r="V369" i="4"/>
  <c r="X369" i="4"/>
  <c r="E362" i="5"/>
  <c r="J362" i="5"/>
  <c r="K369" i="4"/>
  <c r="L369" i="4"/>
  <c r="E18" i="3"/>
  <c r="J18" i="3"/>
  <c r="G362" i="5"/>
  <c r="I362" i="5"/>
  <c r="I18" i="3"/>
  <c r="U362" i="5"/>
  <c r="U18" i="3"/>
  <c r="G18" i="3"/>
  <c r="F370" i="4"/>
  <c r="E370" i="4"/>
  <c r="J370" i="4"/>
  <c r="V362" i="5"/>
  <c r="X362" i="5"/>
  <c r="Y362" i="5"/>
  <c r="V18" i="3"/>
  <c r="H18" i="3"/>
  <c r="W18" i="3"/>
  <c r="K362" i="5"/>
  <c r="L362" i="5"/>
  <c r="F363" i="5"/>
  <c r="K18" i="3"/>
  <c r="L18" i="3"/>
  <c r="F19" i="3"/>
  <c r="G370" i="4"/>
  <c r="I370" i="4"/>
  <c r="U370" i="4"/>
  <c r="X18" i="3"/>
  <c r="Y18" i="3"/>
  <c r="Y370" i="4"/>
  <c r="V370" i="4"/>
  <c r="X370" i="4"/>
  <c r="E363" i="5"/>
  <c r="J363" i="5"/>
  <c r="E19" i="3"/>
  <c r="J19" i="3"/>
  <c r="K370" i="4"/>
  <c r="L370" i="4"/>
  <c r="G19" i="3"/>
  <c r="G363" i="5"/>
  <c r="I363" i="5"/>
  <c r="K363" i="5"/>
  <c r="L363" i="5"/>
  <c r="F364" i="5"/>
  <c r="U363" i="5"/>
  <c r="I19" i="3"/>
  <c r="U19" i="3"/>
  <c r="V19" i="3"/>
  <c r="E371" i="4"/>
  <c r="J371" i="4"/>
  <c r="F371" i="4"/>
  <c r="Y363" i="5"/>
  <c r="V363" i="5"/>
  <c r="X363" i="5"/>
  <c r="H19" i="3"/>
  <c r="W19" i="3"/>
  <c r="X19" i="3"/>
  <c r="Y19" i="3"/>
  <c r="E364" i="5"/>
  <c r="J364" i="5"/>
  <c r="K19" i="3"/>
  <c r="L19" i="3"/>
  <c r="G371" i="4"/>
  <c r="I371" i="4"/>
  <c r="U371" i="4"/>
  <c r="Y371" i="4"/>
  <c r="V371" i="4"/>
  <c r="X371" i="4"/>
  <c r="I364" i="5"/>
  <c r="K364" i="5"/>
  <c r="L364" i="5"/>
  <c r="F365" i="5"/>
  <c r="U364" i="5"/>
  <c r="G364" i="5"/>
  <c r="H364" i="5"/>
  <c r="W364" i="5"/>
  <c r="F20" i="3"/>
  <c r="E20" i="3"/>
  <c r="K371" i="4"/>
  <c r="L371" i="4"/>
  <c r="F372" i="4"/>
  <c r="Y364" i="5"/>
  <c r="V364" i="5"/>
  <c r="X364" i="5"/>
  <c r="E365" i="5"/>
  <c r="J365" i="5"/>
  <c r="J20" i="3"/>
  <c r="U20" i="3"/>
  <c r="V20" i="3"/>
  <c r="I20" i="3"/>
  <c r="G20" i="3"/>
  <c r="E372" i="4"/>
  <c r="J372" i="4"/>
  <c r="K20" i="3"/>
  <c r="L20" i="3"/>
  <c r="E21" i="3"/>
  <c r="G21" i="3"/>
  <c r="G365" i="5"/>
  <c r="I365" i="5"/>
  <c r="K365" i="5"/>
  <c r="L365" i="5"/>
  <c r="F366" i="5"/>
  <c r="U365" i="5"/>
  <c r="H20" i="3"/>
  <c r="W20" i="3"/>
  <c r="X20" i="3"/>
  <c r="Y20" i="3"/>
  <c r="G372" i="4"/>
  <c r="I372" i="4"/>
  <c r="K372" i="4"/>
  <c r="L372" i="4"/>
  <c r="U372" i="4"/>
  <c r="F21" i="3"/>
  <c r="J21" i="3"/>
  <c r="U21" i="3"/>
  <c r="V21" i="3"/>
  <c r="I21" i="3"/>
  <c r="Y372" i="4"/>
  <c r="V372" i="4"/>
  <c r="X372" i="4"/>
  <c r="Y365" i="5"/>
  <c r="V365" i="5"/>
  <c r="X365" i="5"/>
  <c r="E366" i="5"/>
  <c r="J366" i="5"/>
  <c r="E373" i="4"/>
  <c r="J373" i="4"/>
  <c r="F373" i="4"/>
  <c r="K21" i="3"/>
  <c r="L21" i="3"/>
  <c r="F22" i="3"/>
  <c r="H21" i="3"/>
  <c r="W21" i="3"/>
  <c r="X21" i="3"/>
  <c r="Y21" i="3"/>
  <c r="U366" i="5"/>
  <c r="G366" i="5"/>
  <c r="I366" i="5"/>
  <c r="K366" i="5"/>
  <c r="L366" i="5"/>
  <c r="G373" i="4"/>
  <c r="I373" i="4"/>
  <c r="U373" i="4"/>
  <c r="E22" i="3"/>
  <c r="J22" i="3"/>
  <c r="Y373" i="4"/>
  <c r="V373" i="4"/>
  <c r="X373" i="4"/>
  <c r="Y366" i="5"/>
  <c r="V366" i="5"/>
  <c r="X366" i="5"/>
  <c r="E367" i="5"/>
  <c r="J367" i="5"/>
  <c r="F367" i="5"/>
  <c r="K373" i="4"/>
  <c r="L373" i="4"/>
  <c r="U22" i="3"/>
  <c r="V22" i="3"/>
  <c r="G22" i="3"/>
  <c r="I22" i="3"/>
  <c r="K22" i="3"/>
  <c r="L22" i="3"/>
  <c r="E23" i="3"/>
  <c r="H22" i="3"/>
  <c r="W22" i="3"/>
  <c r="U367" i="5"/>
  <c r="G367" i="5"/>
  <c r="I367" i="5"/>
  <c r="F374" i="4"/>
  <c r="E374" i="4"/>
  <c r="J374" i="4"/>
  <c r="X22" i="3"/>
  <c r="Y22" i="3"/>
  <c r="Y367" i="5"/>
  <c r="V367" i="5"/>
  <c r="X367" i="5"/>
  <c r="U23" i="3"/>
  <c r="I23" i="3"/>
  <c r="G23" i="3"/>
  <c r="F23" i="3"/>
  <c r="J23" i="3"/>
  <c r="K367" i="5"/>
  <c r="L367" i="5"/>
  <c r="F368" i="5"/>
  <c r="G374" i="4"/>
  <c r="I374" i="4"/>
  <c r="U374" i="4"/>
  <c r="Y374" i="4"/>
  <c r="V374" i="4"/>
  <c r="X374" i="4"/>
  <c r="V23" i="3"/>
  <c r="H23" i="3"/>
  <c r="W23" i="3"/>
  <c r="E368" i="5"/>
  <c r="J368" i="5"/>
  <c r="K374" i="4"/>
  <c r="L374" i="4"/>
  <c r="X23" i="3"/>
  <c r="Y23" i="3"/>
  <c r="U368" i="5"/>
  <c r="G368" i="5"/>
  <c r="I368" i="5"/>
  <c r="K368" i="5"/>
  <c r="L368" i="5"/>
  <c r="K23" i="3"/>
  <c r="L23" i="3"/>
  <c r="E375" i="4"/>
  <c r="J375" i="4"/>
  <c r="F375" i="4"/>
  <c r="Y368" i="5"/>
  <c r="V368" i="5"/>
  <c r="X368" i="5"/>
  <c r="E369" i="5"/>
  <c r="J369" i="5"/>
  <c r="F369" i="5"/>
  <c r="E24" i="3"/>
  <c r="F24" i="3"/>
  <c r="U375" i="4"/>
  <c r="G375" i="4"/>
  <c r="I375" i="4"/>
  <c r="Y375" i="4"/>
  <c r="V375" i="4"/>
  <c r="X375" i="4"/>
  <c r="J24" i="3"/>
  <c r="U369" i="5"/>
  <c r="G369" i="5"/>
  <c r="I369" i="5"/>
  <c r="K369" i="5"/>
  <c r="L369" i="5"/>
  <c r="F370" i="5"/>
  <c r="G24" i="3"/>
  <c r="I24" i="3"/>
  <c r="U24" i="3"/>
  <c r="V24" i="3"/>
  <c r="K375" i="4"/>
  <c r="L375" i="4"/>
  <c r="F376" i="4"/>
  <c r="Y369" i="5"/>
  <c r="V369" i="5"/>
  <c r="X369" i="5"/>
  <c r="H24" i="3"/>
  <c r="W24" i="3"/>
  <c r="X24" i="3"/>
  <c r="Y24" i="3"/>
  <c r="E370" i="5"/>
  <c r="J370" i="5"/>
  <c r="E376" i="4"/>
  <c r="J376" i="4"/>
  <c r="G370" i="5"/>
  <c r="I370" i="5"/>
  <c r="U370" i="5"/>
  <c r="K24" i="3"/>
  <c r="L24" i="3"/>
  <c r="U376" i="4"/>
  <c r="G376" i="4"/>
  <c r="I376" i="4"/>
  <c r="K376" i="4"/>
  <c r="L376" i="4"/>
  <c r="Y376" i="4"/>
  <c r="V376" i="4"/>
  <c r="X376" i="4"/>
  <c r="Y370" i="5"/>
  <c r="V370" i="5"/>
  <c r="X370" i="5"/>
  <c r="K370" i="5"/>
  <c r="L370" i="5"/>
  <c r="F371" i="5"/>
  <c r="E25" i="3"/>
  <c r="F25" i="3"/>
  <c r="E377" i="4"/>
  <c r="J377" i="4"/>
  <c r="F377" i="4"/>
  <c r="J25" i="3"/>
  <c r="E371" i="5"/>
  <c r="J371" i="5"/>
  <c r="I25" i="3"/>
  <c r="G25" i="3"/>
  <c r="U25" i="3"/>
  <c r="V25" i="3"/>
  <c r="U377" i="4"/>
  <c r="G377" i="4"/>
  <c r="I377" i="4"/>
  <c r="Y377" i="4"/>
  <c r="V377" i="4"/>
  <c r="X377" i="4"/>
  <c r="G371" i="5"/>
  <c r="I371" i="5"/>
  <c r="K371" i="5"/>
  <c r="L371" i="5"/>
  <c r="F372" i="5"/>
  <c r="U371" i="5"/>
  <c r="H25" i="3"/>
  <c r="W25" i="3"/>
  <c r="X25" i="3"/>
  <c r="Y25" i="3"/>
  <c r="K377" i="4"/>
  <c r="L377" i="4"/>
  <c r="Y371" i="5"/>
  <c r="V371" i="5"/>
  <c r="X371" i="5"/>
  <c r="E372" i="5"/>
  <c r="J372" i="5"/>
  <c r="K25" i="3"/>
  <c r="L25" i="3"/>
  <c r="F378" i="4"/>
  <c r="E378" i="4"/>
  <c r="J378" i="4"/>
  <c r="G372" i="5"/>
  <c r="I372" i="5"/>
  <c r="K372" i="5"/>
  <c r="L372" i="5"/>
  <c r="E373" i="5"/>
  <c r="J373" i="5"/>
  <c r="U372" i="5"/>
  <c r="F26" i="3"/>
  <c r="E26" i="3"/>
  <c r="U378" i="4"/>
  <c r="G378" i="4"/>
  <c r="I378" i="4"/>
  <c r="J26" i="3"/>
  <c r="Y372" i="5"/>
  <c r="V372" i="5"/>
  <c r="X372" i="5"/>
  <c r="Y378" i="4"/>
  <c r="V378" i="4"/>
  <c r="X378" i="4"/>
  <c r="G373" i="5"/>
  <c r="I373" i="5"/>
  <c r="K373" i="5"/>
  <c r="U373" i="5"/>
  <c r="F373" i="5"/>
  <c r="U26" i="3"/>
  <c r="V26" i="3"/>
  <c r="I26" i="3"/>
  <c r="G26" i="3"/>
  <c r="K378" i="4"/>
  <c r="L378" i="4"/>
  <c r="E379" i="4"/>
  <c r="J379" i="4"/>
  <c r="Y373" i="5"/>
  <c r="V373" i="5"/>
  <c r="X373" i="5"/>
  <c r="L373" i="5"/>
  <c r="F374" i="5"/>
  <c r="H26" i="3"/>
  <c r="W26" i="3"/>
  <c r="X26" i="3"/>
  <c r="Y26" i="3"/>
  <c r="F379" i="4"/>
  <c r="G379" i="4"/>
  <c r="I379" i="4"/>
  <c r="U379" i="4"/>
  <c r="Y379" i="4"/>
  <c r="V379" i="4"/>
  <c r="X379" i="4"/>
  <c r="E374" i="5"/>
  <c r="J374" i="5"/>
  <c r="K26" i="3"/>
  <c r="L26" i="3"/>
  <c r="K379" i="4"/>
  <c r="L379" i="4"/>
  <c r="G374" i="5"/>
  <c r="I374" i="5"/>
  <c r="K374" i="5"/>
  <c r="L374" i="5"/>
  <c r="F375" i="5"/>
  <c r="U374" i="5"/>
  <c r="F27" i="3"/>
  <c r="E27" i="3"/>
  <c r="F380" i="4"/>
  <c r="E380" i="4"/>
  <c r="J380" i="4"/>
  <c r="E375" i="5"/>
  <c r="J375" i="5"/>
  <c r="Y374" i="5"/>
  <c r="V374" i="5"/>
  <c r="X374" i="5"/>
  <c r="J27" i="3"/>
  <c r="G375" i="5"/>
  <c r="I375" i="5"/>
  <c r="K375" i="5"/>
  <c r="L375" i="5"/>
  <c r="F376" i="5"/>
  <c r="I27" i="3"/>
  <c r="G27" i="3"/>
  <c r="U27" i="3"/>
  <c r="V27" i="3"/>
  <c r="U375" i="5"/>
  <c r="U380" i="4"/>
  <c r="G380" i="4"/>
  <c r="I380" i="4"/>
  <c r="Y380" i="4"/>
  <c r="V380" i="4"/>
  <c r="X380" i="4"/>
  <c r="Y375" i="5"/>
  <c r="V375" i="5"/>
  <c r="X375" i="5"/>
  <c r="H27" i="3"/>
  <c r="W27" i="3"/>
  <c r="X27" i="3"/>
  <c r="Y27" i="3"/>
  <c r="E376" i="5"/>
  <c r="J376" i="5"/>
  <c r="K380" i="4"/>
  <c r="L380" i="4"/>
  <c r="U376" i="5"/>
  <c r="K27" i="3"/>
  <c r="L27" i="3"/>
  <c r="H376" i="5"/>
  <c r="W376" i="5"/>
  <c r="G376" i="5"/>
  <c r="I376" i="5"/>
  <c r="K376" i="5"/>
  <c r="L376" i="5"/>
  <c r="E381" i="4"/>
  <c r="J381" i="4"/>
  <c r="F381" i="4"/>
  <c r="Y376" i="5"/>
  <c r="V376" i="5"/>
  <c r="X376" i="5"/>
  <c r="E28" i="3"/>
  <c r="F28" i="3"/>
  <c r="F377" i="5"/>
  <c r="E377" i="5"/>
  <c r="J377" i="5"/>
  <c r="U381" i="4"/>
  <c r="G381" i="4"/>
  <c r="I381" i="4"/>
  <c r="Y381" i="4"/>
  <c r="V381" i="4"/>
  <c r="X381" i="4"/>
  <c r="J28" i="3"/>
  <c r="I28" i="3"/>
  <c r="G28" i="3"/>
  <c r="U28" i="3"/>
  <c r="U377" i="5"/>
  <c r="G377" i="5"/>
  <c r="I377" i="5"/>
  <c r="K381" i="4"/>
  <c r="L381" i="4"/>
  <c r="F382" i="4"/>
  <c r="Y377" i="5"/>
  <c r="V377" i="5"/>
  <c r="X377" i="5"/>
  <c r="V28" i="3"/>
  <c r="H28" i="3"/>
  <c r="W28" i="3"/>
  <c r="K28" i="3"/>
  <c r="L28" i="3"/>
  <c r="K377" i="5"/>
  <c r="L377" i="5"/>
  <c r="E382" i="4"/>
  <c r="J382" i="4"/>
  <c r="X28" i="3"/>
  <c r="Y28" i="3"/>
  <c r="U382" i="4"/>
  <c r="E29" i="3"/>
  <c r="F29" i="3"/>
  <c r="E378" i="5"/>
  <c r="J378" i="5"/>
  <c r="F378" i="5"/>
  <c r="G382" i="4"/>
  <c r="I382" i="4"/>
  <c r="Y382" i="4"/>
  <c r="V382" i="4"/>
  <c r="X382" i="4"/>
  <c r="J29" i="3"/>
  <c r="I29" i="3"/>
  <c r="U29" i="3"/>
  <c r="V29" i="3"/>
  <c r="G29" i="3"/>
  <c r="U378" i="5"/>
  <c r="G378" i="5"/>
  <c r="I378" i="5"/>
  <c r="K382" i="4"/>
  <c r="L382" i="4"/>
  <c r="E383" i="4"/>
  <c r="J383" i="4"/>
  <c r="Y378" i="5"/>
  <c r="V378" i="5"/>
  <c r="X378" i="5"/>
  <c r="H29" i="3"/>
  <c r="W29" i="3"/>
  <c r="X29" i="3"/>
  <c r="Y29" i="3"/>
  <c r="K29" i="3"/>
  <c r="L29" i="3"/>
  <c r="K378" i="5"/>
  <c r="L378" i="5"/>
  <c r="F379" i="5"/>
  <c r="F383" i="4"/>
  <c r="G383" i="4"/>
  <c r="I383" i="4"/>
  <c r="U383" i="4"/>
  <c r="Y383" i="4"/>
  <c r="V383" i="4"/>
  <c r="X383" i="4"/>
  <c r="F30" i="3"/>
  <c r="E30" i="3"/>
  <c r="E379" i="5"/>
  <c r="J379" i="5"/>
  <c r="K383" i="4"/>
  <c r="L383" i="4"/>
  <c r="E384" i="4"/>
  <c r="J384" i="4"/>
  <c r="J30" i="3"/>
  <c r="U379" i="5"/>
  <c r="U30" i="3"/>
  <c r="V30" i="3"/>
  <c r="G30" i="3"/>
  <c r="I30" i="3"/>
  <c r="G379" i="5"/>
  <c r="I379" i="5"/>
  <c r="F384" i="4"/>
  <c r="U384" i="4"/>
  <c r="G384" i="4"/>
  <c r="I384" i="4"/>
  <c r="Y384" i="4"/>
  <c r="V384" i="4"/>
  <c r="X384" i="4"/>
  <c r="Y379" i="5"/>
  <c r="V379" i="5"/>
  <c r="X379" i="5"/>
  <c r="H30" i="3"/>
  <c r="W30" i="3"/>
  <c r="X30" i="3"/>
  <c r="Y30" i="3"/>
  <c r="K379" i="5"/>
  <c r="L379" i="5"/>
  <c r="E380" i="5"/>
  <c r="J380" i="5"/>
  <c r="K384" i="4"/>
  <c r="L384" i="4"/>
  <c r="K30" i="3"/>
  <c r="L30" i="3"/>
  <c r="F380" i="5"/>
  <c r="U380" i="5"/>
  <c r="G380" i="5"/>
  <c r="I380" i="5"/>
  <c r="E385" i="4"/>
  <c r="J385" i="4"/>
  <c r="F385" i="4"/>
  <c r="Y380" i="5"/>
  <c r="V380" i="5"/>
  <c r="X380" i="5"/>
  <c r="E31" i="3"/>
  <c r="F31" i="3"/>
  <c r="K380" i="5"/>
  <c r="L380" i="5"/>
  <c r="U385" i="4"/>
  <c r="G385" i="4"/>
  <c r="I385" i="4"/>
  <c r="J31" i="3"/>
  <c r="Y385" i="4"/>
  <c r="V385" i="4"/>
  <c r="X385" i="4"/>
  <c r="G31" i="3"/>
  <c r="U31" i="3"/>
  <c r="V31" i="3"/>
  <c r="I31" i="3"/>
  <c r="F381" i="5"/>
  <c r="E381" i="5"/>
  <c r="J381" i="5"/>
  <c r="K385" i="4"/>
  <c r="L385" i="4"/>
  <c r="H31" i="3"/>
  <c r="W31" i="3"/>
  <c r="X31" i="3"/>
  <c r="Y31" i="3"/>
  <c r="U381" i="5"/>
  <c r="G381" i="5"/>
  <c r="I381" i="5"/>
  <c r="E386" i="4"/>
  <c r="J386" i="4"/>
  <c r="F386" i="4"/>
  <c r="Y381" i="5"/>
  <c r="V381" i="5"/>
  <c r="X381" i="5"/>
  <c r="K31" i="3"/>
  <c r="L31" i="3"/>
  <c r="K381" i="5"/>
  <c r="L381" i="5"/>
  <c r="E382" i="5"/>
  <c r="J382" i="5"/>
  <c r="U386" i="4"/>
  <c r="G386" i="4"/>
  <c r="I386" i="4"/>
  <c r="Y386" i="4"/>
  <c r="V386" i="4"/>
  <c r="X386" i="4"/>
  <c r="F32" i="3"/>
  <c r="E32" i="3"/>
  <c r="F382" i="5"/>
  <c r="U382" i="5"/>
  <c r="G382" i="5"/>
  <c r="I382" i="5"/>
  <c r="K386" i="4"/>
  <c r="L386" i="4"/>
  <c r="J32" i="3"/>
  <c r="Y382" i="5"/>
  <c r="V382" i="5"/>
  <c r="X382" i="5"/>
  <c r="G32" i="3"/>
  <c r="I32" i="3"/>
  <c r="U32" i="3"/>
  <c r="V32" i="3"/>
  <c r="K382" i="5"/>
  <c r="L382" i="5"/>
  <c r="F387" i="4"/>
  <c r="E387" i="4"/>
  <c r="J387" i="4"/>
  <c r="H32" i="3"/>
  <c r="W32" i="3"/>
  <c r="X32" i="3"/>
  <c r="Y32" i="3"/>
  <c r="F383" i="5"/>
  <c r="E383" i="5"/>
  <c r="J383" i="5"/>
  <c r="U387" i="4"/>
  <c r="G387" i="4"/>
  <c r="I387" i="4"/>
  <c r="Y387" i="4"/>
  <c r="V387" i="4"/>
  <c r="X387" i="4"/>
  <c r="K32" i="3"/>
  <c r="L32" i="3"/>
  <c r="U383" i="5"/>
  <c r="G383" i="5"/>
  <c r="I383" i="5"/>
  <c r="K387" i="4"/>
  <c r="L387" i="4"/>
  <c r="F388" i="4"/>
  <c r="Y383" i="5"/>
  <c r="V383" i="5"/>
  <c r="X383" i="5"/>
  <c r="F33" i="3"/>
  <c r="E33" i="3"/>
  <c r="K383" i="5"/>
  <c r="L383" i="5"/>
  <c r="F384" i="5"/>
  <c r="E388" i="4"/>
  <c r="J388" i="4"/>
  <c r="J33" i="3"/>
  <c r="U388" i="4"/>
  <c r="G33" i="3"/>
  <c r="I33" i="3"/>
  <c r="U33" i="3"/>
  <c r="V33" i="3"/>
  <c r="E384" i="5"/>
  <c r="J384" i="5"/>
  <c r="G388" i="4"/>
  <c r="I388" i="4"/>
  <c r="Y388" i="4"/>
  <c r="V388" i="4"/>
  <c r="X388" i="4"/>
  <c r="U384" i="5"/>
  <c r="G384" i="5"/>
  <c r="I384" i="5"/>
  <c r="H33" i="3"/>
  <c r="W33" i="3"/>
  <c r="X33" i="3"/>
  <c r="Y33" i="3"/>
  <c r="K388" i="4"/>
  <c r="L388" i="4"/>
  <c r="F389" i="4"/>
  <c r="Y384" i="5"/>
  <c r="V384" i="5"/>
  <c r="X384" i="5"/>
  <c r="K384" i="5"/>
  <c r="L384" i="5"/>
  <c r="F385" i="5"/>
  <c r="K33" i="3"/>
  <c r="L33" i="3"/>
  <c r="E389" i="4"/>
  <c r="J389" i="4"/>
  <c r="E385" i="5"/>
  <c r="J385" i="5"/>
  <c r="E34" i="3"/>
  <c r="F34" i="3"/>
  <c r="G389" i="4"/>
  <c r="I389" i="4"/>
  <c r="K389" i="4"/>
  <c r="L389" i="4"/>
  <c r="E390" i="4"/>
  <c r="J390" i="4"/>
  <c r="U389" i="4"/>
  <c r="Y389" i="4"/>
  <c r="V389" i="4"/>
  <c r="X389" i="4"/>
  <c r="J34" i="3"/>
  <c r="U385" i="5"/>
  <c r="G385" i="5"/>
  <c r="I385" i="5"/>
  <c r="K385" i="5"/>
  <c r="L385" i="5"/>
  <c r="F386" i="5"/>
  <c r="U390" i="4"/>
  <c r="U34" i="3"/>
  <c r="V34" i="3"/>
  <c r="G34" i="3"/>
  <c r="I34" i="3"/>
  <c r="G390" i="4"/>
  <c r="I390" i="4"/>
  <c r="F390" i="4"/>
  <c r="Y385" i="5"/>
  <c r="V385" i="5"/>
  <c r="X385" i="5"/>
  <c r="Y390" i="4"/>
  <c r="V390" i="4"/>
  <c r="X390" i="4"/>
  <c r="E386" i="5"/>
  <c r="J386" i="5"/>
  <c r="H34" i="3"/>
  <c r="W34" i="3"/>
  <c r="X34" i="3"/>
  <c r="Y34" i="3"/>
  <c r="K390" i="4"/>
  <c r="L390" i="4"/>
  <c r="E391" i="4"/>
  <c r="J391" i="4"/>
  <c r="U386" i="5"/>
  <c r="G386" i="5"/>
  <c r="I386" i="5"/>
  <c r="K386" i="5"/>
  <c r="L386" i="5"/>
  <c r="E387" i="5"/>
  <c r="J387" i="5"/>
  <c r="G391" i="4"/>
  <c r="I391" i="4"/>
  <c r="K391" i="4"/>
  <c r="K34" i="3"/>
  <c r="L34" i="3"/>
  <c r="U391" i="4"/>
  <c r="F391" i="4"/>
  <c r="Y391" i="4"/>
  <c r="V391" i="4"/>
  <c r="X391" i="4"/>
  <c r="Y386" i="5"/>
  <c r="V386" i="5"/>
  <c r="X386" i="5"/>
  <c r="F387" i="5"/>
  <c r="E35" i="3"/>
  <c r="F35" i="3"/>
  <c r="L391" i="4"/>
  <c r="E392" i="4"/>
  <c r="J392" i="4"/>
  <c r="U387" i="5"/>
  <c r="G387" i="5"/>
  <c r="I387" i="5"/>
  <c r="Y387" i="5"/>
  <c r="V387" i="5"/>
  <c r="X387" i="5"/>
  <c r="J35" i="3"/>
  <c r="U392" i="4"/>
  <c r="G392" i="4"/>
  <c r="I392" i="4"/>
  <c r="K392" i="4"/>
  <c r="G35" i="3"/>
  <c r="U35" i="3"/>
  <c r="V35" i="3"/>
  <c r="I35" i="3"/>
  <c r="F392" i="4"/>
  <c r="K387" i="5"/>
  <c r="L387" i="5"/>
  <c r="F388" i="5"/>
  <c r="Y392" i="4"/>
  <c r="V392" i="4"/>
  <c r="X392" i="4"/>
  <c r="E388" i="5"/>
  <c r="J388" i="5"/>
  <c r="L392" i="4"/>
  <c r="F393" i="4"/>
  <c r="H35" i="3"/>
  <c r="W35" i="3"/>
  <c r="X35" i="3"/>
  <c r="Y35" i="3"/>
  <c r="U388" i="5"/>
  <c r="H388" i="5"/>
  <c r="W388" i="5"/>
  <c r="G388" i="5"/>
  <c r="I388" i="5"/>
  <c r="K388" i="5"/>
  <c r="L388" i="5"/>
  <c r="E389" i="5"/>
  <c r="J389" i="5"/>
  <c r="E393" i="4"/>
  <c r="J393" i="4"/>
  <c r="K35" i="3"/>
  <c r="L35" i="3"/>
  <c r="Y388" i="5"/>
  <c r="V388" i="5"/>
  <c r="X388" i="5"/>
  <c r="G393" i="4"/>
  <c r="I393" i="4"/>
  <c r="K393" i="4"/>
  <c r="L393" i="4"/>
  <c r="F394" i="4"/>
  <c r="U393" i="4"/>
  <c r="E36" i="3"/>
  <c r="F36" i="3"/>
  <c r="F389" i="5"/>
  <c r="G389" i="5"/>
  <c r="I389" i="5"/>
  <c r="U389" i="5"/>
  <c r="Y393" i="4"/>
  <c r="V393" i="4"/>
  <c r="X393" i="4"/>
  <c r="Y389" i="5"/>
  <c r="V389" i="5"/>
  <c r="X389" i="5"/>
  <c r="J36" i="3"/>
  <c r="U36" i="3"/>
  <c r="V36" i="3"/>
  <c r="G36" i="3"/>
  <c r="I36" i="3"/>
  <c r="K389" i="5"/>
  <c r="L389" i="5"/>
  <c r="F390" i="5"/>
  <c r="E394" i="4"/>
  <c r="J394" i="4"/>
  <c r="H36" i="3"/>
  <c r="W36" i="3"/>
  <c r="X36" i="3"/>
  <c r="Y36" i="3"/>
  <c r="E390" i="5"/>
  <c r="J390" i="5"/>
  <c r="K36" i="3"/>
  <c r="L36" i="3"/>
  <c r="U394" i="4"/>
  <c r="G394" i="4"/>
  <c r="I394" i="4"/>
  <c r="K394" i="4"/>
  <c r="L394" i="4"/>
  <c r="E395" i="4"/>
  <c r="J395" i="4"/>
  <c r="Y394" i="4"/>
  <c r="V394" i="4"/>
  <c r="X394" i="4"/>
  <c r="G390" i="5"/>
  <c r="I390" i="5"/>
  <c r="K390" i="5"/>
  <c r="L390" i="5"/>
  <c r="F391" i="5"/>
  <c r="U390" i="5"/>
  <c r="F37" i="3"/>
  <c r="E37" i="3"/>
  <c r="J37" i="3"/>
  <c r="F395" i="4"/>
  <c r="U395" i="4"/>
  <c r="G395" i="4"/>
  <c r="I395" i="4"/>
  <c r="Y395" i="4"/>
  <c r="V395" i="4"/>
  <c r="X395" i="4"/>
  <c r="Y390" i="5"/>
  <c r="V390" i="5"/>
  <c r="X390" i="5"/>
  <c r="E391" i="5"/>
  <c r="J391" i="5"/>
  <c r="U37" i="3"/>
  <c r="I37" i="3"/>
  <c r="G37" i="3"/>
  <c r="K395" i="4"/>
  <c r="L395" i="4"/>
  <c r="F396" i="4"/>
  <c r="V37" i="3"/>
  <c r="U391" i="5"/>
  <c r="G391" i="5"/>
  <c r="I391" i="5"/>
  <c r="K391" i="5"/>
  <c r="L391" i="5"/>
  <c r="E392" i="5"/>
  <c r="J392" i="5"/>
  <c r="H37" i="3"/>
  <c r="W37" i="3"/>
  <c r="E396" i="4"/>
  <c r="J396" i="4"/>
  <c r="X37" i="3"/>
  <c r="Y37" i="3"/>
  <c r="Y391" i="5"/>
  <c r="V391" i="5"/>
  <c r="X391" i="5"/>
  <c r="F392" i="5"/>
  <c r="U396" i="4"/>
  <c r="K37" i="3"/>
  <c r="L37" i="3"/>
  <c r="U392" i="5"/>
  <c r="G392" i="5"/>
  <c r="I392" i="5"/>
  <c r="G396" i="4"/>
  <c r="I396" i="4"/>
  <c r="Y396" i="4"/>
  <c r="V396" i="4"/>
  <c r="X396" i="4"/>
  <c r="Y392" i="5"/>
  <c r="V392" i="5"/>
  <c r="X392" i="5"/>
  <c r="F38" i="3"/>
  <c r="E38" i="3"/>
  <c r="K392" i="5"/>
  <c r="L392" i="5"/>
  <c r="F393" i="5"/>
  <c r="K396" i="4"/>
  <c r="L396" i="4"/>
  <c r="F397" i="4"/>
  <c r="J38" i="3"/>
  <c r="G38" i="3"/>
  <c r="U38" i="3"/>
  <c r="V38" i="3"/>
  <c r="I38" i="3"/>
  <c r="E393" i="5"/>
  <c r="J393" i="5"/>
  <c r="E397" i="4"/>
  <c r="J397" i="4"/>
  <c r="G393" i="5"/>
  <c r="I393" i="5"/>
  <c r="K393" i="5"/>
  <c r="L393" i="5"/>
  <c r="U393" i="5"/>
  <c r="H38" i="3"/>
  <c r="W38" i="3"/>
  <c r="X38" i="3"/>
  <c r="Y38" i="3"/>
  <c r="U397" i="4"/>
  <c r="G397" i="4"/>
  <c r="I397" i="4"/>
  <c r="K397" i="4"/>
  <c r="L397" i="4"/>
  <c r="F398" i="4"/>
  <c r="Y393" i="5"/>
  <c r="V393" i="5"/>
  <c r="X393" i="5"/>
  <c r="Y397" i="4"/>
  <c r="V397" i="4"/>
  <c r="X397" i="4"/>
  <c r="F394" i="5"/>
  <c r="E394" i="5"/>
  <c r="J394" i="5"/>
  <c r="K38" i="3"/>
  <c r="L38" i="3"/>
  <c r="E398" i="4"/>
  <c r="J398" i="4"/>
  <c r="U394" i="5"/>
  <c r="G394" i="5"/>
  <c r="I394" i="5"/>
  <c r="K394" i="5"/>
  <c r="L394" i="5"/>
  <c r="F395" i="5"/>
  <c r="G398" i="4"/>
  <c r="I398" i="4"/>
  <c r="K398" i="4"/>
  <c r="L398" i="4"/>
  <c r="F399" i="4"/>
  <c r="E39" i="3"/>
  <c r="F39" i="3"/>
  <c r="U398" i="4"/>
  <c r="Y394" i="5"/>
  <c r="V394" i="5"/>
  <c r="X394" i="5"/>
  <c r="Y398" i="4"/>
  <c r="V398" i="4"/>
  <c r="X398" i="4"/>
  <c r="J39" i="3"/>
  <c r="E395" i="5"/>
  <c r="J395" i="5"/>
  <c r="I39" i="3"/>
  <c r="G39" i="3"/>
  <c r="U39" i="3"/>
  <c r="V39" i="3"/>
  <c r="E399" i="4"/>
  <c r="J399" i="4"/>
  <c r="G395" i="5"/>
  <c r="I395" i="5"/>
  <c r="K395" i="5"/>
  <c r="L395" i="5"/>
  <c r="E396" i="5"/>
  <c r="J396" i="5"/>
  <c r="U395" i="5"/>
  <c r="G399" i="4"/>
  <c r="I399" i="4"/>
  <c r="K399" i="4"/>
  <c r="L399" i="4"/>
  <c r="E400" i="4"/>
  <c r="J400" i="4"/>
  <c r="H39" i="3"/>
  <c r="W39" i="3"/>
  <c r="X39" i="3"/>
  <c r="Y39" i="3"/>
  <c r="U399" i="4"/>
  <c r="Y399" i="4"/>
  <c r="V399" i="4"/>
  <c r="X399" i="4"/>
  <c r="Y395" i="5"/>
  <c r="V395" i="5"/>
  <c r="X395" i="5"/>
  <c r="F396" i="5"/>
  <c r="K39" i="3"/>
  <c r="L39" i="3"/>
  <c r="G396" i="5"/>
  <c r="I396" i="5"/>
  <c r="U396" i="5"/>
  <c r="F400" i="4"/>
  <c r="U400" i="4"/>
  <c r="G400" i="4"/>
  <c r="I400" i="4"/>
  <c r="Y400" i="4"/>
  <c r="V400" i="4"/>
  <c r="X400" i="4"/>
  <c r="Y396" i="5"/>
  <c r="V396" i="5"/>
  <c r="X396" i="5"/>
  <c r="F40" i="3"/>
  <c r="E40" i="3"/>
  <c r="K396" i="5"/>
  <c r="L396" i="5"/>
  <c r="K400" i="4"/>
  <c r="L400" i="4"/>
  <c r="J40" i="3"/>
  <c r="G40" i="3"/>
  <c r="U40" i="3"/>
  <c r="V40" i="3"/>
  <c r="I40" i="3"/>
  <c r="E397" i="5"/>
  <c r="J397" i="5"/>
  <c r="F397" i="5"/>
  <c r="F401" i="4"/>
  <c r="E401" i="4"/>
  <c r="J401" i="4"/>
  <c r="H40" i="3"/>
  <c r="W40" i="3"/>
  <c r="X40" i="3"/>
  <c r="Y40" i="3"/>
  <c r="U397" i="5"/>
  <c r="G397" i="5"/>
  <c r="I397" i="5"/>
  <c r="U401" i="4"/>
  <c r="G401" i="4"/>
  <c r="I401" i="4"/>
  <c r="Y401" i="4"/>
  <c r="V401" i="4"/>
  <c r="X401" i="4"/>
  <c r="Y397" i="5"/>
  <c r="V397" i="5"/>
  <c r="X397" i="5"/>
  <c r="K40" i="3"/>
  <c r="L40" i="3"/>
  <c r="K397" i="5"/>
  <c r="L397" i="5"/>
  <c r="K401" i="4"/>
  <c r="L401" i="4"/>
  <c r="F402" i="4"/>
  <c r="E41" i="3"/>
  <c r="F41" i="3"/>
  <c r="F398" i="5"/>
  <c r="E398" i="5"/>
  <c r="J398" i="5"/>
  <c r="E402" i="4"/>
  <c r="J402" i="4"/>
  <c r="J41" i="3"/>
  <c r="G41" i="3"/>
  <c r="U41" i="3"/>
  <c r="V41" i="3"/>
  <c r="I41" i="3"/>
  <c r="U398" i="5"/>
  <c r="G398" i="5"/>
  <c r="I398" i="5"/>
  <c r="U402" i="4"/>
  <c r="G402" i="4"/>
  <c r="I402" i="4"/>
  <c r="K402" i="4"/>
  <c r="L402" i="4"/>
  <c r="Y402" i="4"/>
  <c r="V402" i="4"/>
  <c r="X402" i="4"/>
  <c r="Y398" i="5"/>
  <c r="V398" i="5"/>
  <c r="X398" i="5"/>
  <c r="H41" i="3"/>
  <c r="W41" i="3"/>
  <c r="X41" i="3"/>
  <c r="Y41" i="3"/>
  <c r="K398" i="5"/>
  <c r="L398" i="5"/>
  <c r="F399" i="5"/>
  <c r="E403" i="4"/>
  <c r="J403" i="4"/>
  <c r="F403" i="4"/>
  <c r="E399" i="5"/>
  <c r="J399" i="5"/>
  <c r="K41" i="3"/>
  <c r="L41" i="3"/>
  <c r="U403" i="4"/>
  <c r="G403" i="4"/>
  <c r="I403" i="4"/>
  <c r="Y403" i="4"/>
  <c r="V403" i="4"/>
  <c r="X403" i="4"/>
  <c r="G399" i="5"/>
  <c r="I399" i="5"/>
  <c r="U399" i="5"/>
  <c r="F42" i="3"/>
  <c r="E42" i="3"/>
  <c r="K403" i="4"/>
  <c r="L403" i="4"/>
  <c r="E404" i="4"/>
  <c r="J404" i="4"/>
  <c r="J42" i="3"/>
  <c r="Y399" i="5"/>
  <c r="V399" i="5"/>
  <c r="X399" i="5"/>
  <c r="K399" i="5"/>
  <c r="L399" i="5"/>
  <c r="F400" i="5"/>
  <c r="I42" i="3"/>
  <c r="G42" i="3"/>
  <c r="U42" i="3"/>
  <c r="V42" i="3"/>
  <c r="F404" i="4"/>
  <c r="U404" i="4"/>
  <c r="G404" i="4"/>
  <c r="I404" i="4"/>
  <c r="Y404" i="4"/>
  <c r="V404" i="4"/>
  <c r="X404" i="4"/>
  <c r="H42" i="3"/>
  <c r="W42" i="3"/>
  <c r="X42" i="3"/>
  <c r="Y42" i="3"/>
  <c r="E400" i="5"/>
  <c r="J400" i="5"/>
  <c r="K42" i="3"/>
  <c r="L42" i="3"/>
  <c r="K404" i="4"/>
  <c r="L404" i="4"/>
  <c r="I400" i="5"/>
  <c r="K400" i="5"/>
  <c r="L400" i="5"/>
  <c r="U400" i="5"/>
  <c r="H400" i="5"/>
  <c r="W400" i="5"/>
  <c r="G400" i="5"/>
  <c r="E43" i="3"/>
  <c r="F43" i="3"/>
  <c r="F405" i="4"/>
  <c r="E405" i="4"/>
  <c r="J405" i="4"/>
  <c r="Y400" i="5"/>
  <c r="V400" i="5"/>
  <c r="X400" i="5"/>
  <c r="J43" i="3"/>
  <c r="F401" i="5"/>
  <c r="E401" i="5"/>
  <c r="J401" i="5"/>
  <c r="G43" i="3"/>
  <c r="I43" i="3"/>
  <c r="U43" i="3"/>
  <c r="V43" i="3"/>
  <c r="U405" i="4"/>
  <c r="G405" i="4"/>
  <c r="I405" i="4"/>
  <c r="Y405" i="4"/>
  <c r="V405" i="4"/>
  <c r="X405" i="4"/>
  <c r="H43" i="3"/>
  <c r="W43" i="3"/>
  <c r="X43" i="3"/>
  <c r="Y43" i="3"/>
  <c r="G401" i="5"/>
  <c r="I401" i="5"/>
  <c r="K401" i="5"/>
  <c r="L401" i="5"/>
  <c r="U401" i="5"/>
  <c r="K43" i="3"/>
  <c r="L43" i="3"/>
  <c r="K405" i="4"/>
  <c r="L405" i="4"/>
  <c r="E406" i="4"/>
  <c r="J406" i="4"/>
  <c r="Y401" i="5"/>
  <c r="V401" i="5"/>
  <c r="X401" i="5"/>
  <c r="E402" i="5"/>
  <c r="J402" i="5"/>
  <c r="F402" i="5"/>
  <c r="L402" i="5"/>
  <c r="F403" i="5"/>
  <c r="F44" i="3"/>
  <c r="E44" i="3"/>
  <c r="F406" i="4"/>
  <c r="U406" i="4"/>
  <c r="G406" i="4"/>
  <c r="I406" i="4"/>
  <c r="J44" i="3"/>
  <c r="Y406" i="4"/>
  <c r="V406" i="4"/>
  <c r="X406" i="4"/>
  <c r="E403" i="5"/>
  <c r="J403" i="5"/>
  <c r="G402" i="5"/>
  <c r="I402" i="5"/>
  <c r="K402" i="5"/>
  <c r="U402" i="5"/>
  <c r="U44" i="3"/>
  <c r="V44" i="3"/>
  <c r="I44" i="3"/>
  <c r="G44" i="3"/>
  <c r="K406" i="4"/>
  <c r="L406" i="4"/>
  <c r="E407" i="4"/>
  <c r="J407" i="4"/>
  <c r="Y402" i="5"/>
  <c r="V402" i="5"/>
  <c r="X402" i="5"/>
  <c r="U403" i="5"/>
  <c r="G403" i="5"/>
  <c r="I403" i="5"/>
  <c r="K403" i="5"/>
  <c r="L403" i="5"/>
  <c r="F404" i="5"/>
  <c r="H44" i="3"/>
  <c r="W44" i="3"/>
  <c r="X44" i="3"/>
  <c r="Y44" i="3"/>
  <c r="F407" i="4"/>
  <c r="U407" i="4"/>
  <c r="G407" i="4"/>
  <c r="I407" i="4"/>
  <c r="Y407" i="4"/>
  <c r="V407" i="4"/>
  <c r="X407" i="4"/>
  <c r="Y403" i="5"/>
  <c r="V403" i="5"/>
  <c r="X403" i="5"/>
  <c r="E404" i="5"/>
  <c r="J404" i="5"/>
  <c r="K44" i="3"/>
  <c r="L44" i="3"/>
  <c r="K407" i="4"/>
  <c r="L407" i="4"/>
  <c r="E408" i="4"/>
  <c r="J408" i="4"/>
  <c r="G404" i="5"/>
  <c r="I404" i="5"/>
  <c r="K404" i="5"/>
  <c r="L404" i="5"/>
  <c r="U404" i="5"/>
  <c r="E45" i="3"/>
  <c r="F45" i="3"/>
  <c r="F408" i="4"/>
  <c r="U408" i="4"/>
  <c r="G408" i="4"/>
  <c r="I408" i="4"/>
  <c r="Y408" i="4"/>
  <c r="V408" i="4"/>
  <c r="X408" i="4"/>
  <c r="Y404" i="5"/>
  <c r="V404" i="5"/>
  <c r="X404" i="5"/>
  <c r="J45" i="3"/>
  <c r="I45" i="3"/>
  <c r="G45" i="3"/>
  <c r="U45" i="3"/>
  <c r="V45" i="3"/>
  <c r="F405" i="5"/>
  <c r="E405" i="5"/>
  <c r="J405" i="5"/>
  <c r="K408" i="4"/>
  <c r="L408" i="4"/>
  <c r="H45" i="3"/>
  <c r="W45" i="3"/>
  <c r="X45" i="3"/>
  <c r="Y45" i="3"/>
  <c r="U405" i="5"/>
  <c r="G405" i="5"/>
  <c r="I405" i="5"/>
  <c r="F409" i="4"/>
  <c r="E409" i="4"/>
  <c r="J409" i="4"/>
  <c r="Y405" i="5"/>
  <c r="V405" i="5"/>
  <c r="X405" i="5"/>
  <c r="K405" i="5"/>
  <c r="L405" i="5"/>
  <c r="E406" i="5"/>
  <c r="J406" i="5"/>
  <c r="K45" i="3"/>
  <c r="L45" i="3"/>
  <c r="U409" i="4"/>
  <c r="G409" i="4"/>
  <c r="I409" i="4"/>
  <c r="Y409" i="4"/>
  <c r="V409" i="4"/>
  <c r="X409" i="4"/>
  <c r="F406" i="5"/>
  <c r="E46" i="3"/>
  <c r="F46" i="3"/>
  <c r="U406" i="5"/>
  <c r="G406" i="5"/>
  <c r="I406" i="5"/>
  <c r="K409" i="4"/>
  <c r="L409" i="4"/>
  <c r="Y406" i="5"/>
  <c r="V406" i="5"/>
  <c r="X406" i="5"/>
  <c r="J46" i="3"/>
  <c r="I46" i="3"/>
  <c r="G46" i="3"/>
  <c r="U46" i="3"/>
  <c r="V46" i="3"/>
  <c r="K406" i="5"/>
  <c r="L406" i="5"/>
  <c r="F407" i="5"/>
  <c r="F410" i="4"/>
  <c r="E410" i="4"/>
  <c r="J410" i="4"/>
  <c r="E407" i="5"/>
  <c r="J407" i="5"/>
  <c r="H46" i="3"/>
  <c r="W46" i="3"/>
  <c r="X46" i="3"/>
  <c r="Y46" i="3"/>
  <c r="G410" i="4"/>
  <c r="I410" i="4"/>
  <c r="U410" i="4"/>
  <c r="Y410" i="4"/>
  <c r="V410" i="4"/>
  <c r="X410" i="4"/>
  <c r="U407" i="5"/>
  <c r="G407" i="5"/>
  <c r="I407" i="5"/>
  <c r="K407" i="5"/>
  <c r="L407" i="5"/>
  <c r="K46" i="3"/>
  <c r="L46" i="3"/>
  <c r="K410" i="4"/>
  <c r="L410" i="4"/>
  <c r="Y407" i="5"/>
  <c r="V407" i="5"/>
  <c r="X407" i="5"/>
  <c r="F47" i="3"/>
  <c r="E47" i="3"/>
  <c r="F408" i="5"/>
  <c r="E408" i="5"/>
  <c r="J408" i="5"/>
  <c r="F411" i="4"/>
  <c r="E411" i="4"/>
  <c r="J411" i="4"/>
  <c r="J47" i="3"/>
  <c r="I47" i="3"/>
  <c r="U47" i="3"/>
  <c r="V47" i="3"/>
  <c r="G47" i="3"/>
  <c r="U408" i="5"/>
  <c r="G408" i="5"/>
  <c r="I408" i="5"/>
  <c r="K408" i="5"/>
  <c r="L408" i="5"/>
  <c r="U411" i="4"/>
  <c r="G411" i="4"/>
  <c r="I411" i="4"/>
  <c r="Y408" i="5"/>
  <c r="V408" i="5"/>
  <c r="X408" i="5"/>
  <c r="Y411" i="4"/>
  <c r="V411" i="4"/>
  <c r="X411" i="4"/>
  <c r="H47" i="3"/>
  <c r="W47" i="3"/>
  <c r="X47" i="3"/>
  <c r="Y47" i="3"/>
  <c r="F409" i="5"/>
  <c r="E409" i="5"/>
  <c r="J409" i="5"/>
  <c r="K411" i="4"/>
  <c r="L411" i="4"/>
  <c r="K47" i="3"/>
  <c r="L47" i="3"/>
  <c r="U409" i="5"/>
  <c r="G409" i="5"/>
  <c r="I409" i="5"/>
  <c r="F412" i="4"/>
  <c r="E412" i="4"/>
  <c r="J412" i="4"/>
  <c r="Y409" i="5"/>
  <c r="V409" i="5"/>
  <c r="X409" i="5"/>
  <c r="K409" i="5"/>
  <c r="L409" i="5"/>
  <c r="F410" i="5"/>
  <c r="E48" i="3"/>
  <c r="F48" i="3"/>
  <c r="U412" i="4"/>
  <c r="G412" i="4"/>
  <c r="I412" i="4"/>
  <c r="Y412" i="4"/>
  <c r="V412" i="4"/>
  <c r="X412" i="4"/>
  <c r="E410" i="5"/>
  <c r="J410" i="5"/>
  <c r="J48" i="3"/>
  <c r="I48" i="3"/>
  <c r="U48" i="3"/>
  <c r="V48" i="3"/>
  <c r="G48" i="3"/>
  <c r="K412" i="4"/>
  <c r="L412" i="4"/>
  <c r="U410" i="5"/>
  <c r="G410" i="5"/>
  <c r="I410" i="5"/>
  <c r="K410" i="5"/>
  <c r="L410" i="5"/>
  <c r="H48" i="3"/>
  <c r="W48" i="3"/>
  <c r="X48" i="3"/>
  <c r="Y48" i="3"/>
  <c r="K48" i="3"/>
  <c r="L48" i="3"/>
  <c r="F413" i="4"/>
  <c r="E413" i="4"/>
  <c r="J413" i="4"/>
  <c r="Y410" i="5"/>
  <c r="V410" i="5"/>
  <c r="X410" i="5"/>
  <c r="E49" i="3"/>
  <c r="F49" i="3"/>
  <c r="F411" i="5"/>
  <c r="E411" i="5"/>
  <c r="J411" i="5"/>
  <c r="U413" i="4"/>
  <c r="G413" i="4"/>
  <c r="I413" i="4"/>
  <c r="J49" i="3"/>
  <c r="Y413" i="4"/>
  <c r="V413" i="4"/>
  <c r="X413" i="4"/>
  <c r="I49" i="3"/>
  <c r="U49" i="3"/>
  <c r="V49" i="3"/>
  <c r="G49" i="3"/>
  <c r="U411" i="5"/>
  <c r="G411" i="5"/>
  <c r="I411" i="5"/>
  <c r="K413" i="4"/>
  <c r="L413" i="4"/>
  <c r="F414" i="4"/>
  <c r="Y411" i="5"/>
  <c r="V411" i="5"/>
  <c r="X411" i="5"/>
  <c r="H49" i="3"/>
  <c r="W49" i="3"/>
  <c r="X49" i="3"/>
  <c r="Y49" i="3"/>
  <c r="K411" i="5"/>
  <c r="L411" i="5"/>
  <c r="F412" i="5"/>
  <c r="E414" i="4"/>
  <c r="J414" i="4"/>
  <c r="G414" i="4"/>
  <c r="I414" i="4"/>
  <c r="K414" i="4"/>
  <c r="L414" i="4"/>
  <c r="K49" i="3"/>
  <c r="L49" i="3"/>
  <c r="E412" i="5"/>
  <c r="J412" i="5"/>
  <c r="U414" i="4"/>
  <c r="Y414" i="4"/>
  <c r="V414" i="4"/>
  <c r="X414" i="4"/>
  <c r="U412" i="5"/>
  <c r="G412" i="5"/>
  <c r="I412" i="5"/>
  <c r="H412" i="5"/>
  <c r="W412" i="5"/>
  <c r="E50" i="3"/>
  <c r="F50" i="3"/>
  <c r="E415" i="4"/>
  <c r="J415" i="4"/>
  <c r="F415" i="4"/>
  <c r="Y412" i="5"/>
  <c r="V412" i="5"/>
  <c r="X412" i="5"/>
  <c r="J50" i="3"/>
  <c r="K412" i="5"/>
  <c r="L412" i="5"/>
  <c r="U50" i="3"/>
  <c r="V50" i="3"/>
  <c r="I50" i="3"/>
  <c r="G50" i="3"/>
  <c r="U415" i="4"/>
  <c r="G415" i="4"/>
  <c r="I415" i="4"/>
  <c r="Y415" i="4"/>
  <c r="V415" i="4"/>
  <c r="X415" i="4"/>
  <c r="F413" i="5"/>
  <c r="E413" i="5"/>
  <c r="J413" i="5"/>
  <c r="H50" i="3"/>
  <c r="W50" i="3"/>
  <c r="X50" i="3"/>
  <c r="Y50" i="3"/>
  <c r="K415" i="4"/>
  <c r="L415" i="4"/>
  <c r="U413" i="5"/>
  <c r="G413" i="5"/>
  <c r="I413" i="5"/>
  <c r="K50" i="3"/>
  <c r="L50" i="3"/>
  <c r="F416" i="4"/>
  <c r="E416" i="4"/>
  <c r="J416" i="4"/>
  <c r="Y413" i="5"/>
  <c r="V413" i="5"/>
  <c r="X413" i="5"/>
  <c r="K413" i="5"/>
  <c r="L413" i="5"/>
  <c r="F414" i="5"/>
  <c r="L414" i="5"/>
  <c r="E51" i="3"/>
  <c r="F51" i="3"/>
  <c r="U416" i="4"/>
  <c r="G416" i="4"/>
  <c r="I416" i="4"/>
  <c r="Y416" i="4"/>
  <c r="V416" i="4"/>
  <c r="X416" i="4"/>
  <c r="J51" i="3"/>
  <c r="E415" i="5"/>
  <c r="J415" i="5"/>
  <c r="F415" i="5"/>
  <c r="L415" i="5"/>
  <c r="F416" i="5"/>
  <c r="E414" i="5"/>
  <c r="J414" i="5"/>
  <c r="G51" i="3"/>
  <c r="U51" i="3"/>
  <c r="V51" i="3"/>
  <c r="I51" i="3"/>
  <c r="K416" i="4"/>
  <c r="L416" i="4"/>
  <c r="U415" i="5"/>
  <c r="U414" i="5"/>
  <c r="G415" i="5"/>
  <c r="I415" i="5"/>
  <c r="K415" i="5"/>
  <c r="G414" i="5"/>
  <c r="I414" i="5"/>
  <c r="K414" i="5"/>
  <c r="H51" i="3"/>
  <c r="W51" i="3"/>
  <c r="X51" i="3"/>
  <c r="Y51" i="3"/>
  <c r="E417" i="4"/>
  <c r="J417" i="4"/>
  <c r="F417" i="4"/>
  <c r="E416" i="5"/>
  <c r="J416" i="5"/>
  <c r="Y414" i="5"/>
  <c r="V414" i="5"/>
  <c r="X414" i="5"/>
  <c r="Y415" i="5"/>
  <c r="V415" i="5"/>
  <c r="X415" i="5"/>
  <c r="K51" i="3"/>
  <c r="L51" i="3"/>
  <c r="G416" i="5"/>
  <c r="I416" i="5"/>
  <c r="K416" i="5"/>
  <c r="L416" i="5"/>
  <c r="E417" i="5"/>
  <c r="J417" i="5"/>
  <c r="U416" i="5"/>
  <c r="U417" i="4"/>
  <c r="G417" i="4"/>
  <c r="I417" i="4"/>
  <c r="Y416" i="5"/>
  <c r="V416" i="5"/>
  <c r="X416" i="5"/>
  <c r="Y417" i="4"/>
  <c r="V417" i="4"/>
  <c r="X417" i="4"/>
  <c r="U417" i="5"/>
  <c r="E52" i="3"/>
  <c r="F52" i="3"/>
  <c r="K417" i="4"/>
  <c r="L417" i="4"/>
  <c r="F417" i="5"/>
  <c r="G417" i="5"/>
  <c r="I417" i="5"/>
  <c r="Y417" i="5"/>
  <c r="V417" i="5"/>
  <c r="X417" i="5"/>
  <c r="J52" i="3"/>
  <c r="I52" i="3"/>
  <c r="G52" i="3"/>
  <c r="U52" i="3"/>
  <c r="V52" i="3"/>
  <c r="F418" i="4"/>
  <c r="E418" i="4"/>
  <c r="J418" i="4"/>
  <c r="K417" i="5"/>
  <c r="L417" i="5"/>
  <c r="H52" i="3"/>
  <c r="W52" i="3"/>
  <c r="X52" i="3"/>
  <c r="Y52" i="3"/>
  <c r="U418" i="4"/>
  <c r="G418" i="4"/>
  <c r="I418" i="4"/>
  <c r="F418" i="5"/>
  <c r="E418" i="5"/>
  <c r="J418" i="5"/>
  <c r="Y418" i="4"/>
  <c r="V418" i="4"/>
  <c r="X418" i="4"/>
  <c r="U418" i="5"/>
  <c r="K52" i="3"/>
  <c r="L52" i="3"/>
  <c r="K418" i="4"/>
  <c r="L418" i="4"/>
  <c r="G418" i="5"/>
  <c r="I418" i="5"/>
  <c r="Y418" i="5"/>
  <c r="V418" i="5"/>
  <c r="X418" i="5"/>
  <c r="E53" i="3"/>
  <c r="F53" i="3"/>
  <c r="F419" i="4"/>
  <c r="E419" i="4"/>
  <c r="J419" i="4"/>
  <c r="K418" i="5"/>
  <c r="L418" i="5"/>
  <c r="F419" i="5"/>
  <c r="J53" i="3"/>
  <c r="I53" i="3"/>
  <c r="U53" i="3"/>
  <c r="V53" i="3"/>
  <c r="G53" i="3"/>
  <c r="U419" i="4"/>
  <c r="G419" i="4"/>
  <c r="I419" i="4"/>
  <c r="E419" i="5"/>
  <c r="J419" i="5"/>
  <c r="Y419" i="4"/>
  <c r="V419" i="4"/>
  <c r="X419" i="4"/>
  <c r="H53" i="3"/>
  <c r="W53" i="3"/>
  <c r="X53" i="3"/>
  <c r="Y53" i="3"/>
  <c r="K53" i="3"/>
  <c r="L53" i="3"/>
  <c r="U419" i="5"/>
  <c r="K419" i="4"/>
  <c r="L419" i="4"/>
  <c r="G419" i="5"/>
  <c r="I419" i="5"/>
  <c r="Y419" i="5"/>
  <c r="V419" i="5"/>
  <c r="X419" i="5"/>
  <c r="F54" i="3"/>
  <c r="E54" i="3"/>
  <c r="K419" i="5"/>
  <c r="L419" i="5"/>
  <c r="E420" i="5"/>
  <c r="J420" i="5"/>
  <c r="E420" i="4"/>
  <c r="J420" i="4"/>
  <c r="F420" i="4"/>
  <c r="J54" i="3"/>
  <c r="F420" i="5"/>
  <c r="I54" i="3"/>
  <c r="G54" i="3"/>
  <c r="U54" i="3"/>
  <c r="U420" i="5"/>
  <c r="U420" i="4"/>
  <c r="G420" i="4"/>
  <c r="I420" i="4"/>
  <c r="G420" i="5"/>
  <c r="I420" i="5"/>
  <c r="Y420" i="4"/>
  <c r="V420" i="4"/>
  <c r="X420" i="4"/>
  <c r="Y420" i="5"/>
  <c r="V420" i="5"/>
  <c r="X420" i="5"/>
  <c r="V54" i="3"/>
  <c r="K420" i="5"/>
  <c r="L420" i="5"/>
  <c r="F421" i="5"/>
  <c r="H54" i="3"/>
  <c r="W54" i="3"/>
  <c r="K420" i="4"/>
  <c r="L420" i="4"/>
  <c r="E421" i="4"/>
  <c r="J421" i="4"/>
  <c r="X54" i="3"/>
  <c r="Y54" i="3"/>
  <c r="E421" i="5"/>
  <c r="J421" i="5"/>
  <c r="K54" i="3"/>
  <c r="L54" i="3"/>
  <c r="F421" i="4"/>
  <c r="U421" i="4"/>
  <c r="G421" i="4"/>
  <c r="I421" i="4"/>
  <c r="Y421" i="4"/>
  <c r="V421" i="4"/>
  <c r="X421" i="4"/>
  <c r="G421" i="5"/>
  <c r="I421" i="5"/>
  <c r="K421" i="5"/>
  <c r="L421" i="5"/>
  <c r="U421" i="5"/>
  <c r="F55" i="3"/>
  <c r="E55" i="3"/>
  <c r="K421" i="4"/>
  <c r="L421" i="4"/>
  <c r="J55" i="3"/>
  <c r="Y421" i="5"/>
  <c r="V421" i="5"/>
  <c r="X421" i="5"/>
  <c r="U55" i="3"/>
  <c r="V55" i="3"/>
  <c r="I55" i="3"/>
  <c r="G55" i="3"/>
  <c r="F422" i="4"/>
  <c r="E422" i="4"/>
  <c r="J422" i="4"/>
  <c r="E422" i="5"/>
  <c r="J422" i="5"/>
  <c r="F422" i="5"/>
  <c r="U422" i="5"/>
  <c r="H55" i="3"/>
  <c r="W55" i="3"/>
  <c r="X55" i="3"/>
  <c r="Y55" i="3"/>
  <c r="U422" i="4"/>
  <c r="G422" i="4"/>
  <c r="I422" i="4"/>
  <c r="G422" i="5"/>
  <c r="I422" i="5"/>
  <c r="Y422" i="4"/>
  <c r="V422" i="4"/>
  <c r="X422" i="4"/>
  <c r="Y422" i="5"/>
  <c r="V422" i="5"/>
  <c r="X422" i="5"/>
  <c r="K55" i="3"/>
  <c r="L55" i="3"/>
  <c r="K422" i="4"/>
  <c r="L422" i="4"/>
  <c r="F423" i="4"/>
  <c r="K422" i="5"/>
  <c r="L422" i="5"/>
  <c r="E56" i="3"/>
  <c r="F56" i="3"/>
  <c r="E423" i="4"/>
  <c r="J423" i="4"/>
  <c r="F423" i="5"/>
  <c r="E423" i="5"/>
  <c r="J423" i="5"/>
  <c r="J56" i="3"/>
  <c r="U423" i="5"/>
  <c r="U423" i="4"/>
  <c r="U56" i="3"/>
  <c r="I56" i="3"/>
  <c r="G56" i="3"/>
  <c r="G423" i="4"/>
  <c r="I423" i="4"/>
  <c r="G423" i="5"/>
  <c r="I423" i="5"/>
  <c r="V56" i="3"/>
  <c r="Y423" i="4"/>
  <c r="V423" i="4"/>
  <c r="X423" i="4"/>
  <c r="Y423" i="5"/>
  <c r="V423" i="5"/>
  <c r="X423" i="5"/>
  <c r="H56" i="3"/>
  <c r="W56" i="3"/>
  <c r="K423" i="4"/>
  <c r="L423" i="4"/>
  <c r="E424" i="4"/>
  <c r="J424" i="4"/>
  <c r="K423" i="5"/>
  <c r="L423" i="5"/>
  <c r="E424" i="5"/>
  <c r="J424" i="5"/>
  <c r="X56" i="3"/>
  <c r="Y56" i="3"/>
  <c r="K56" i="3"/>
  <c r="L56" i="3"/>
  <c r="H424" i="5"/>
  <c r="W424" i="5"/>
  <c r="U424" i="5"/>
  <c r="F424" i="4"/>
  <c r="U424" i="4"/>
  <c r="G424" i="4"/>
  <c r="I424" i="4"/>
  <c r="F424" i="5"/>
  <c r="G424" i="5"/>
  <c r="Y424" i="4"/>
  <c r="V424" i="4"/>
  <c r="X424" i="4"/>
  <c r="Y424" i="5"/>
  <c r="V424" i="5"/>
  <c r="X424" i="5"/>
  <c r="E57" i="3"/>
  <c r="F57" i="3"/>
  <c r="K424" i="4"/>
  <c r="L424" i="4"/>
  <c r="I424" i="5"/>
  <c r="K424" i="5"/>
  <c r="L424" i="5"/>
  <c r="F425" i="5"/>
  <c r="J57" i="3"/>
  <c r="G57" i="3"/>
  <c r="I57" i="3"/>
  <c r="U57" i="3"/>
  <c r="V57" i="3"/>
  <c r="E425" i="4"/>
  <c r="J425" i="4"/>
  <c r="F425" i="4"/>
  <c r="E425" i="5"/>
  <c r="J425" i="5"/>
  <c r="H57" i="3"/>
  <c r="W57" i="3"/>
  <c r="X57" i="3"/>
  <c r="Y57" i="3"/>
  <c r="G425" i="5"/>
  <c r="I425" i="5"/>
  <c r="U425" i="5"/>
  <c r="U425" i="4"/>
  <c r="G425" i="4"/>
  <c r="I425" i="4"/>
  <c r="Y425" i="5"/>
  <c r="V425" i="5"/>
  <c r="X425" i="5"/>
  <c r="Y425" i="4"/>
  <c r="V425" i="4"/>
  <c r="X425" i="4"/>
  <c r="K57" i="3"/>
  <c r="L57" i="3"/>
  <c r="K425" i="5"/>
  <c r="L425" i="5"/>
  <c r="F426" i="5"/>
  <c r="K425" i="4"/>
  <c r="L425" i="4"/>
  <c r="E426" i="5"/>
  <c r="J426" i="5"/>
  <c r="F58" i="3"/>
  <c r="E58" i="3"/>
  <c r="F426" i="4"/>
  <c r="E426" i="4"/>
  <c r="J426" i="4"/>
  <c r="J58" i="3"/>
  <c r="U426" i="5"/>
  <c r="G426" i="5"/>
  <c r="I426" i="5"/>
  <c r="I58" i="3"/>
  <c r="G58" i="3"/>
  <c r="U58" i="3"/>
  <c r="U426" i="4"/>
  <c r="G426" i="4"/>
  <c r="I426" i="4"/>
  <c r="Y426" i="4"/>
  <c r="V426" i="4"/>
  <c r="X426" i="4"/>
  <c r="Y426" i="5"/>
  <c r="V426" i="5"/>
  <c r="X426" i="5"/>
  <c r="V58" i="3"/>
  <c r="H58" i="3"/>
  <c r="W58" i="3"/>
  <c r="K426" i="5"/>
  <c r="L426" i="5"/>
  <c r="E427" i="5"/>
  <c r="J427" i="5"/>
  <c r="K58" i="3"/>
  <c r="L58" i="3"/>
  <c r="K426" i="4"/>
  <c r="L426" i="4"/>
  <c r="X58" i="3"/>
  <c r="Y58" i="3"/>
  <c r="F427" i="5"/>
  <c r="U427" i="5"/>
  <c r="E59" i="3"/>
  <c r="F59" i="3"/>
  <c r="E427" i="4"/>
  <c r="J427" i="4"/>
  <c r="F427" i="4"/>
  <c r="G427" i="5"/>
  <c r="I427" i="5"/>
  <c r="J59" i="3"/>
  <c r="Y427" i="5"/>
  <c r="V427" i="5"/>
  <c r="X427" i="5"/>
  <c r="I59" i="3"/>
  <c r="U59" i="3"/>
  <c r="G59" i="3"/>
  <c r="U427" i="4"/>
  <c r="G427" i="4"/>
  <c r="I427" i="4"/>
  <c r="K427" i="5"/>
  <c r="L427" i="5"/>
  <c r="Y427" i="4"/>
  <c r="V427" i="4"/>
  <c r="X427" i="4"/>
  <c r="V59" i="3"/>
  <c r="H59" i="3"/>
  <c r="W59" i="3"/>
  <c r="K59" i="3"/>
  <c r="L59" i="3"/>
  <c r="K427" i="4"/>
  <c r="L427" i="4"/>
  <c r="E428" i="4"/>
  <c r="J428" i="4"/>
  <c r="E428" i="5"/>
  <c r="J428" i="5"/>
  <c r="F428" i="5"/>
  <c r="X59" i="3"/>
  <c r="Y59" i="3"/>
  <c r="U428" i="5"/>
  <c r="E60" i="3"/>
  <c r="F60" i="3"/>
  <c r="F428" i="4"/>
  <c r="U428" i="4"/>
  <c r="G428" i="4"/>
  <c r="I428" i="4"/>
  <c r="G428" i="5"/>
  <c r="I428" i="5"/>
  <c r="Y428" i="4"/>
  <c r="V428" i="4"/>
  <c r="X428" i="4"/>
  <c r="Y428" i="5"/>
  <c r="V428" i="5"/>
  <c r="X428" i="5"/>
  <c r="J60" i="3"/>
  <c r="G60" i="3"/>
  <c r="U60" i="3"/>
  <c r="I60" i="3"/>
  <c r="K428" i="4"/>
  <c r="L428" i="4"/>
  <c r="K428" i="5"/>
  <c r="L428" i="5"/>
  <c r="F429" i="5"/>
  <c r="V60" i="3"/>
  <c r="H60" i="3"/>
  <c r="W60" i="3"/>
  <c r="E429" i="4"/>
  <c r="J429" i="4"/>
  <c r="F429" i="4"/>
  <c r="E429" i="5"/>
  <c r="J429" i="5"/>
  <c r="X60" i="3"/>
  <c r="Y60" i="3"/>
  <c r="K60" i="3"/>
  <c r="L60" i="3"/>
  <c r="G429" i="5"/>
  <c r="I429" i="5"/>
  <c r="K429" i="5"/>
  <c r="L429" i="5"/>
  <c r="E430" i="5"/>
  <c r="J430" i="5"/>
  <c r="U429" i="5"/>
  <c r="U429" i="4"/>
  <c r="G429" i="4"/>
  <c r="I429" i="4"/>
  <c r="Y429" i="4"/>
  <c r="V429" i="4"/>
  <c r="X429" i="4"/>
  <c r="Y429" i="5"/>
  <c r="V429" i="5"/>
  <c r="X429" i="5"/>
  <c r="U430" i="5"/>
  <c r="E61" i="3"/>
  <c r="F61" i="3"/>
  <c r="K429" i="4"/>
  <c r="L429" i="4"/>
  <c r="F430" i="5"/>
  <c r="G430" i="5"/>
  <c r="I430" i="5"/>
  <c r="Y430" i="5"/>
  <c r="V430" i="5"/>
  <c r="X430" i="5"/>
  <c r="J61" i="3"/>
  <c r="G61" i="3"/>
  <c r="I61" i="3"/>
  <c r="U61" i="3"/>
  <c r="F430" i="4"/>
  <c r="E430" i="4"/>
  <c r="J430" i="4"/>
  <c r="K430" i="5"/>
  <c r="L430" i="5"/>
  <c r="V61" i="3"/>
  <c r="H61" i="3"/>
  <c r="W61" i="3"/>
  <c r="U430" i="4"/>
  <c r="G430" i="4"/>
  <c r="I430" i="4"/>
  <c r="F431" i="5"/>
  <c r="E431" i="5"/>
  <c r="J431" i="5"/>
  <c r="X61" i="3"/>
  <c r="Y61" i="3"/>
  <c r="Y430" i="4"/>
  <c r="V430" i="4"/>
  <c r="X430" i="4"/>
  <c r="U431" i="5"/>
  <c r="K61" i="3"/>
  <c r="L61" i="3"/>
  <c r="K430" i="4"/>
  <c r="L430" i="4"/>
  <c r="F431" i="4"/>
  <c r="G431" i="5"/>
  <c r="I431" i="5"/>
  <c r="Y431" i="5"/>
  <c r="V431" i="5"/>
  <c r="X431" i="5"/>
  <c r="F62" i="3"/>
  <c r="E62" i="3"/>
  <c r="E431" i="4"/>
  <c r="J431" i="4"/>
  <c r="K431" i="5"/>
  <c r="L431" i="5"/>
  <c r="E432" i="5"/>
  <c r="J432" i="5"/>
  <c r="J62" i="3"/>
  <c r="U432" i="5"/>
  <c r="U431" i="4"/>
  <c r="I62" i="3"/>
  <c r="U62" i="3"/>
  <c r="G62" i="3"/>
  <c r="G431" i="4"/>
  <c r="I431" i="4"/>
  <c r="F432" i="5"/>
  <c r="G432" i="5"/>
  <c r="I432" i="5"/>
  <c r="V62" i="3"/>
  <c r="Y431" i="4"/>
  <c r="V431" i="4"/>
  <c r="X431" i="4"/>
  <c r="Y432" i="5"/>
  <c r="V432" i="5"/>
  <c r="X432" i="5"/>
  <c r="H62" i="3"/>
  <c r="W62" i="3"/>
  <c r="K62" i="3"/>
  <c r="L62" i="3"/>
  <c r="K431" i="4"/>
  <c r="L431" i="4"/>
  <c r="E432" i="4"/>
  <c r="J432" i="4"/>
  <c r="K432" i="5"/>
  <c r="L432" i="5"/>
  <c r="X62" i="3"/>
  <c r="Y62" i="3"/>
  <c r="E63" i="3"/>
  <c r="F63" i="3"/>
  <c r="F432" i="4"/>
  <c r="U432" i="4"/>
  <c r="G432" i="4"/>
  <c r="I432" i="4"/>
  <c r="E433" i="5"/>
  <c r="J433" i="5"/>
  <c r="F433" i="5"/>
  <c r="J63" i="3"/>
  <c r="Y432" i="4"/>
  <c r="V432" i="4"/>
  <c r="X432" i="4"/>
  <c r="U433" i="5"/>
  <c r="G63" i="3"/>
  <c r="U63" i="3"/>
  <c r="V63" i="3"/>
  <c r="I63" i="3"/>
  <c r="K432" i="4"/>
  <c r="L432" i="4"/>
  <c r="G433" i="5"/>
  <c r="I433" i="5"/>
  <c r="Y433" i="5"/>
  <c r="V433" i="5"/>
  <c r="X433" i="5"/>
  <c r="H63" i="3"/>
  <c r="W63" i="3"/>
  <c r="X63" i="3"/>
  <c r="Y63" i="3"/>
  <c r="F433" i="4"/>
  <c r="E433" i="4"/>
  <c r="J433" i="4"/>
  <c r="K433" i="5"/>
  <c r="L433" i="5"/>
  <c r="E434" i="5"/>
  <c r="J434" i="5"/>
  <c r="U434" i="5"/>
  <c r="K63" i="3"/>
  <c r="L63" i="3"/>
  <c r="U433" i="4"/>
  <c r="G433" i="4"/>
  <c r="I433" i="4"/>
  <c r="F434" i="5"/>
  <c r="G434" i="5"/>
  <c r="I434" i="5"/>
  <c r="Y433" i="4"/>
  <c r="V433" i="4"/>
  <c r="X433" i="4"/>
  <c r="Y434" i="5"/>
  <c r="V434" i="5"/>
  <c r="X434" i="5"/>
  <c r="F64" i="3"/>
  <c r="E64" i="3"/>
  <c r="J64" i="3"/>
  <c r="K433" i="4"/>
  <c r="L433" i="4"/>
  <c r="K434" i="5"/>
  <c r="L434" i="5"/>
  <c r="G64" i="3"/>
  <c r="U64" i="3"/>
  <c r="I64" i="3"/>
  <c r="F434" i="4"/>
  <c r="E434" i="4"/>
  <c r="J434" i="4"/>
  <c r="F435" i="5"/>
  <c r="E435" i="5"/>
  <c r="J435" i="5"/>
  <c r="V64" i="3"/>
  <c r="U435" i="5"/>
  <c r="H64" i="3"/>
  <c r="W64" i="3"/>
  <c r="U434" i="4"/>
  <c r="G434" i="4"/>
  <c r="I434" i="4"/>
  <c r="G435" i="5"/>
  <c r="I435" i="5"/>
  <c r="Y435" i="5"/>
  <c r="V435" i="5"/>
  <c r="X435" i="5"/>
  <c r="X64" i="3"/>
  <c r="Y64" i="3"/>
  <c r="Y434" i="4"/>
  <c r="V434" i="4"/>
  <c r="X434" i="4"/>
  <c r="K64" i="3"/>
  <c r="L64" i="3"/>
  <c r="K434" i="4"/>
  <c r="L434" i="4"/>
  <c r="E435" i="4"/>
  <c r="J435" i="4"/>
  <c r="K435" i="5"/>
  <c r="L435" i="5"/>
  <c r="F436" i="5"/>
  <c r="E65" i="3"/>
  <c r="F65" i="3"/>
  <c r="F435" i="4"/>
  <c r="U435" i="4"/>
  <c r="G435" i="4"/>
  <c r="I435" i="4"/>
  <c r="E436" i="5"/>
  <c r="J436" i="5"/>
  <c r="Y435" i="4"/>
  <c r="V435" i="4"/>
  <c r="X435" i="4"/>
  <c r="J65" i="3"/>
  <c r="U436" i="5"/>
  <c r="G65" i="3"/>
  <c r="I65" i="3"/>
  <c r="U65" i="3"/>
  <c r="V65" i="3"/>
  <c r="K435" i="4"/>
  <c r="L435" i="4"/>
  <c r="H436" i="5"/>
  <c r="W436" i="5"/>
  <c r="G436" i="5"/>
  <c r="Y436" i="5"/>
  <c r="V436" i="5"/>
  <c r="X436" i="5"/>
  <c r="H65" i="3"/>
  <c r="W65" i="3"/>
  <c r="X65" i="3"/>
  <c r="Y65" i="3"/>
  <c r="F436" i="4"/>
  <c r="E436" i="4"/>
  <c r="J436" i="4"/>
  <c r="I436" i="5"/>
  <c r="K436" i="5"/>
  <c r="L436" i="5"/>
  <c r="F437" i="5"/>
  <c r="K65" i="3"/>
  <c r="L65" i="3"/>
  <c r="U436" i="4"/>
  <c r="G436" i="4"/>
  <c r="I436" i="4"/>
  <c r="E437" i="5"/>
  <c r="J437" i="5"/>
  <c r="Y436" i="4"/>
  <c r="V436" i="4"/>
  <c r="X436" i="4"/>
  <c r="E66" i="3"/>
  <c r="F66" i="3"/>
  <c r="G437" i="5"/>
  <c r="I437" i="5"/>
  <c r="U437" i="5"/>
  <c r="K436" i="4"/>
  <c r="L436" i="4"/>
  <c r="J66" i="3"/>
  <c r="Y437" i="5"/>
  <c r="V437" i="5"/>
  <c r="X437" i="5"/>
  <c r="I66" i="3"/>
  <c r="G66" i="3"/>
  <c r="U66" i="3"/>
  <c r="V66" i="3"/>
  <c r="K437" i="5"/>
  <c r="L437" i="5"/>
  <c r="E438" i="5"/>
  <c r="J438" i="5"/>
  <c r="F437" i="4"/>
  <c r="E437" i="4"/>
  <c r="J437" i="4"/>
  <c r="H66" i="3"/>
  <c r="W66" i="3"/>
  <c r="X66" i="3"/>
  <c r="Y66" i="3"/>
  <c r="U438" i="5"/>
  <c r="K66" i="3"/>
  <c r="L66" i="3"/>
  <c r="F438" i="5"/>
  <c r="G438" i="5"/>
  <c r="I438" i="5"/>
  <c r="U437" i="4"/>
  <c r="G437" i="4"/>
  <c r="I437" i="4"/>
  <c r="Y437" i="4"/>
  <c r="V437" i="4"/>
  <c r="X437" i="4"/>
  <c r="Y438" i="5"/>
  <c r="V438" i="5"/>
  <c r="X438" i="5"/>
  <c r="K438" i="5"/>
  <c r="F67" i="3"/>
  <c r="E67" i="3"/>
  <c r="L438" i="5"/>
  <c r="E439" i="5"/>
  <c r="J439" i="5"/>
  <c r="K437" i="4"/>
  <c r="L437" i="4"/>
  <c r="J67" i="3"/>
  <c r="U439" i="5"/>
  <c r="U67" i="3"/>
  <c r="V67" i="3"/>
  <c r="I67" i="3"/>
  <c r="G67" i="3"/>
  <c r="F439" i="5"/>
  <c r="E438" i="4"/>
  <c r="J438" i="4"/>
  <c r="F438" i="4"/>
  <c r="G439" i="5"/>
  <c r="I439" i="5"/>
  <c r="Y439" i="5"/>
  <c r="V439" i="5"/>
  <c r="X439" i="5"/>
  <c r="H67" i="3"/>
  <c r="W67" i="3"/>
  <c r="X67" i="3"/>
  <c r="Y67" i="3"/>
  <c r="U438" i="4"/>
  <c r="G438" i="4"/>
  <c r="I438" i="4"/>
  <c r="K439" i="5"/>
  <c r="L439" i="5"/>
  <c r="F440" i="5"/>
  <c r="Y438" i="4"/>
  <c r="V438" i="4"/>
  <c r="X438" i="4"/>
  <c r="K67" i="3"/>
  <c r="L67" i="3"/>
  <c r="K438" i="4"/>
  <c r="L438" i="4"/>
  <c r="F439" i="4"/>
  <c r="E440" i="5"/>
  <c r="J440" i="5"/>
  <c r="E68" i="3"/>
  <c r="F68" i="3"/>
  <c r="G440" i="5"/>
  <c r="I440" i="5"/>
  <c r="U440" i="5"/>
  <c r="E439" i="4"/>
  <c r="J439" i="4"/>
  <c r="Y440" i="5"/>
  <c r="V440" i="5"/>
  <c r="X440" i="5"/>
  <c r="J68" i="3"/>
  <c r="G439" i="4"/>
  <c r="I439" i="4"/>
  <c r="K439" i="4"/>
  <c r="L439" i="4"/>
  <c r="I68" i="3"/>
  <c r="U68" i="3"/>
  <c r="G68" i="3"/>
  <c r="K440" i="5"/>
  <c r="L440" i="5"/>
  <c r="E441" i="5"/>
  <c r="J441" i="5"/>
  <c r="U439" i="4"/>
  <c r="V68" i="3"/>
  <c r="Y439" i="4"/>
  <c r="V439" i="4"/>
  <c r="X439" i="4"/>
  <c r="H68" i="3"/>
  <c r="W68" i="3"/>
  <c r="K68" i="3"/>
  <c r="L68" i="3"/>
  <c r="F441" i="5"/>
  <c r="G441" i="5"/>
  <c r="I441" i="5"/>
  <c r="U441" i="5"/>
  <c r="F440" i="4"/>
  <c r="E440" i="4"/>
  <c r="J440" i="4"/>
  <c r="X68" i="3"/>
  <c r="Y441" i="5"/>
  <c r="V441" i="5"/>
  <c r="X441" i="5"/>
  <c r="Y68" i="3"/>
  <c r="F69" i="3"/>
  <c r="E69" i="3"/>
  <c r="K441" i="5"/>
  <c r="L441" i="5"/>
  <c r="E442" i="5"/>
  <c r="J442" i="5"/>
  <c r="U440" i="4"/>
  <c r="G440" i="4"/>
  <c r="I440" i="4"/>
  <c r="V440" i="4"/>
  <c r="X440" i="4"/>
  <c r="Y440" i="4"/>
  <c r="J69" i="3"/>
  <c r="F442" i="5"/>
  <c r="U442" i="5"/>
  <c r="U69" i="3"/>
  <c r="I69" i="3"/>
  <c r="G69" i="3"/>
  <c r="G442" i="5"/>
  <c r="I442" i="5"/>
  <c r="K440" i="4"/>
  <c r="L440" i="4"/>
  <c r="F441" i="4"/>
  <c r="V69" i="3"/>
  <c r="Y442" i="5"/>
  <c r="V442" i="5"/>
  <c r="X442" i="5"/>
  <c r="H69" i="3"/>
  <c r="W69" i="3"/>
  <c r="K69" i="3"/>
  <c r="L69" i="3"/>
  <c r="K442" i="5"/>
  <c r="L442" i="5"/>
  <c r="F443" i="5"/>
  <c r="E441" i="4"/>
  <c r="J441" i="4"/>
  <c r="X69" i="3"/>
  <c r="Y69" i="3"/>
  <c r="E443" i="5"/>
  <c r="J443" i="5"/>
  <c r="G441" i="4"/>
  <c r="I441" i="4"/>
  <c r="K441" i="4"/>
  <c r="L441" i="4"/>
  <c r="E442" i="4"/>
  <c r="J442" i="4"/>
  <c r="F70" i="3"/>
  <c r="E70" i="3"/>
  <c r="U441" i="4"/>
  <c r="Y441" i="4"/>
  <c r="V441" i="4"/>
  <c r="X441" i="4"/>
  <c r="J70" i="3"/>
  <c r="U443" i="5"/>
  <c r="G443" i="5"/>
  <c r="I443" i="5"/>
  <c r="K443" i="5"/>
  <c r="L443" i="5"/>
  <c r="F444" i="5"/>
  <c r="U70" i="3"/>
  <c r="V70" i="3"/>
  <c r="I70" i="3"/>
  <c r="G70" i="3"/>
  <c r="F442" i="4"/>
  <c r="U442" i="4"/>
  <c r="G442" i="4"/>
  <c r="I442" i="4"/>
  <c r="Y442" i="4"/>
  <c r="V442" i="4"/>
  <c r="X442" i="4"/>
  <c r="Y443" i="5"/>
  <c r="V443" i="5"/>
  <c r="X443" i="5"/>
  <c r="H70" i="3"/>
  <c r="W70" i="3"/>
  <c r="X70" i="3"/>
  <c r="Y70" i="3"/>
  <c r="E444" i="5"/>
  <c r="J444" i="5"/>
  <c r="K70" i="3"/>
  <c r="L70" i="3"/>
  <c r="K442" i="4"/>
  <c r="L442" i="4"/>
  <c r="U444" i="5"/>
  <c r="G444" i="5"/>
  <c r="I444" i="5"/>
  <c r="K444" i="5"/>
  <c r="L444" i="5"/>
  <c r="E445" i="5"/>
  <c r="J445" i="5"/>
  <c r="E71" i="3"/>
  <c r="F71" i="3"/>
  <c r="F443" i="4"/>
  <c r="E443" i="4"/>
  <c r="J443" i="4"/>
  <c r="J71" i="3"/>
  <c r="Y444" i="5"/>
  <c r="V444" i="5"/>
  <c r="X444" i="5"/>
  <c r="F445" i="5"/>
  <c r="U445" i="5"/>
  <c r="U71" i="3"/>
  <c r="G71" i="3"/>
  <c r="I71" i="3"/>
  <c r="U443" i="4"/>
  <c r="G443" i="4"/>
  <c r="I443" i="4"/>
  <c r="G445" i="5"/>
  <c r="I445" i="5"/>
  <c r="Y445" i="5"/>
  <c r="V445" i="5"/>
  <c r="X445" i="5"/>
  <c r="Y443" i="4"/>
  <c r="V443" i="4"/>
  <c r="X443" i="4"/>
  <c r="V71" i="3"/>
  <c r="H71" i="3"/>
  <c r="W71" i="3"/>
  <c r="K443" i="4"/>
  <c r="L443" i="4"/>
  <c r="K445" i="5"/>
  <c r="L445" i="5"/>
  <c r="X71" i="3"/>
  <c r="Y71" i="3"/>
  <c r="K71" i="3"/>
  <c r="L71" i="3"/>
  <c r="F444" i="4"/>
  <c r="E444" i="4"/>
  <c r="J444" i="4"/>
  <c r="E446" i="5"/>
  <c r="J446" i="5"/>
  <c r="F446" i="5"/>
  <c r="U446" i="5"/>
  <c r="F72" i="3"/>
  <c r="E72" i="3"/>
  <c r="G444" i="4"/>
  <c r="I444" i="4"/>
  <c r="U444" i="4"/>
  <c r="G446" i="5"/>
  <c r="I446" i="5"/>
  <c r="J72" i="3"/>
  <c r="Y444" i="4"/>
  <c r="V444" i="4"/>
  <c r="X444" i="4"/>
  <c r="Y446" i="5"/>
  <c r="V446" i="5"/>
  <c r="X446" i="5"/>
  <c r="U72" i="3"/>
  <c r="I72" i="3"/>
  <c r="G72" i="3"/>
  <c r="K444" i="4"/>
  <c r="L444" i="4"/>
  <c r="F445" i="4"/>
  <c r="K446" i="5"/>
  <c r="L446" i="5"/>
  <c r="V72" i="3"/>
  <c r="H72" i="3"/>
  <c r="W72" i="3"/>
  <c r="E445" i="4"/>
  <c r="J445" i="4"/>
  <c r="F447" i="5"/>
  <c r="E447" i="5"/>
  <c r="J447" i="5"/>
  <c r="X72" i="3"/>
  <c r="Y72" i="3"/>
  <c r="U447" i="5"/>
  <c r="U445" i="4"/>
  <c r="K72" i="3"/>
  <c r="L72" i="3"/>
  <c r="G445" i="4"/>
  <c r="I445" i="4"/>
  <c r="G447" i="5"/>
  <c r="I447" i="5"/>
  <c r="Y445" i="4"/>
  <c r="V445" i="4"/>
  <c r="X445" i="4"/>
  <c r="Y447" i="5"/>
  <c r="V447" i="5"/>
  <c r="X447" i="5"/>
  <c r="E73" i="3"/>
  <c r="F73" i="3"/>
  <c r="K445" i="4"/>
  <c r="L445" i="4"/>
  <c r="E446" i="4"/>
  <c r="J446" i="4"/>
  <c r="K447" i="5"/>
  <c r="L447" i="5"/>
  <c r="F448" i="5"/>
  <c r="J73" i="3"/>
  <c r="U73" i="3"/>
  <c r="G73" i="3"/>
  <c r="I73" i="3"/>
  <c r="G446" i="4"/>
  <c r="I446" i="4"/>
  <c r="K446" i="4"/>
  <c r="U446" i="4"/>
  <c r="F446" i="4"/>
  <c r="E448" i="5"/>
  <c r="J448" i="5"/>
  <c r="Y446" i="4"/>
  <c r="V446" i="4"/>
  <c r="X446" i="4"/>
  <c r="V73" i="3"/>
  <c r="H73" i="3"/>
  <c r="W73" i="3"/>
  <c r="K73" i="3"/>
  <c r="L73" i="3"/>
  <c r="H448" i="5"/>
  <c r="W448" i="5"/>
  <c r="U448" i="5"/>
  <c r="L446" i="4"/>
  <c r="F447" i="4"/>
  <c r="G448" i="5"/>
  <c r="I448" i="5"/>
  <c r="X73" i="3"/>
  <c r="Y73" i="3"/>
  <c r="Y448" i="5"/>
  <c r="V448" i="5"/>
  <c r="X448" i="5"/>
  <c r="F74" i="3"/>
  <c r="E74" i="3"/>
  <c r="E447" i="4"/>
  <c r="J447" i="4"/>
  <c r="K448" i="5"/>
  <c r="L448" i="5"/>
  <c r="F449" i="5"/>
  <c r="J74" i="3"/>
  <c r="I74" i="3"/>
  <c r="G74" i="3"/>
  <c r="U74" i="3"/>
  <c r="V74" i="3"/>
  <c r="G447" i="4"/>
  <c r="I447" i="4"/>
  <c r="K447" i="4"/>
  <c r="L447" i="4"/>
  <c r="U447" i="4"/>
  <c r="E449" i="5"/>
  <c r="J449" i="5"/>
  <c r="Y447" i="4"/>
  <c r="V447" i="4"/>
  <c r="X447" i="4"/>
  <c r="U449" i="5"/>
  <c r="H74" i="3"/>
  <c r="W74" i="3"/>
  <c r="X74" i="3"/>
  <c r="Y74" i="3"/>
  <c r="E448" i="4"/>
  <c r="J448" i="4"/>
  <c r="F448" i="4"/>
  <c r="G449" i="5"/>
  <c r="I449" i="5"/>
  <c r="Y449" i="5"/>
  <c r="V449" i="5"/>
  <c r="X449" i="5"/>
  <c r="K74" i="3"/>
  <c r="L74" i="3"/>
  <c r="U448" i="4"/>
  <c r="G448" i="4"/>
  <c r="I448" i="4"/>
  <c r="K449" i="5"/>
  <c r="L449" i="5"/>
  <c r="Y448" i="4"/>
  <c r="V448" i="4"/>
  <c r="X448" i="4"/>
  <c r="F75" i="3"/>
  <c r="E75" i="3"/>
  <c r="K448" i="4"/>
  <c r="L448" i="4"/>
  <c r="E450" i="5"/>
  <c r="J450" i="5"/>
  <c r="F450" i="5"/>
  <c r="J75" i="3"/>
  <c r="U450" i="5"/>
  <c r="I75" i="3"/>
  <c r="U75" i="3"/>
  <c r="G75" i="3"/>
  <c r="F449" i="4"/>
  <c r="E449" i="4"/>
  <c r="J449" i="4"/>
  <c r="G450" i="5"/>
  <c r="I450" i="5"/>
  <c r="V75" i="3"/>
  <c r="Y450" i="5"/>
  <c r="V450" i="5"/>
  <c r="X450" i="5"/>
  <c r="H75" i="3"/>
  <c r="W75" i="3"/>
  <c r="U449" i="4"/>
  <c r="G449" i="4"/>
  <c r="I449" i="4"/>
  <c r="K450" i="5"/>
  <c r="L450" i="5"/>
  <c r="X75" i="3"/>
  <c r="Y75" i="3"/>
  <c r="Y449" i="4"/>
  <c r="V449" i="4"/>
  <c r="X449" i="4"/>
  <c r="K75" i="3"/>
  <c r="L75" i="3"/>
  <c r="K449" i="4"/>
  <c r="L449" i="4"/>
  <c r="E451" i="5"/>
  <c r="J451" i="5"/>
  <c r="F451" i="5"/>
  <c r="U451" i="5"/>
  <c r="E76" i="3"/>
  <c r="F76" i="3"/>
  <c r="F450" i="4"/>
  <c r="E450" i="4"/>
  <c r="J450" i="4"/>
  <c r="G451" i="5"/>
  <c r="I451" i="5"/>
  <c r="Y451" i="5"/>
  <c r="V451" i="5"/>
  <c r="X451" i="5"/>
  <c r="J76" i="3"/>
  <c r="I76" i="3"/>
  <c r="G76" i="3"/>
  <c r="U76" i="3"/>
  <c r="U450" i="4"/>
  <c r="G450" i="4"/>
  <c r="I450" i="4"/>
  <c r="K451" i="5"/>
  <c r="L451" i="5"/>
  <c r="F452" i="5"/>
  <c r="Y450" i="4"/>
  <c r="V450" i="4"/>
  <c r="X450" i="4"/>
  <c r="V76" i="3"/>
  <c r="H76" i="3"/>
  <c r="W76" i="3"/>
  <c r="K76" i="3"/>
  <c r="L76" i="3"/>
  <c r="K450" i="4"/>
  <c r="L450" i="4"/>
  <c r="E452" i="5"/>
  <c r="J452" i="5"/>
  <c r="X76" i="3"/>
  <c r="Y76" i="3"/>
  <c r="E77" i="3"/>
  <c r="F77" i="3"/>
  <c r="G452" i="5"/>
  <c r="I452" i="5"/>
  <c r="U452" i="5"/>
  <c r="F451" i="4"/>
  <c r="E451" i="4"/>
  <c r="J451" i="4"/>
  <c r="Y452" i="5"/>
  <c r="V452" i="5"/>
  <c r="X452" i="5"/>
  <c r="J77" i="3"/>
  <c r="U77" i="3"/>
  <c r="V77" i="3"/>
  <c r="G77" i="3"/>
  <c r="I77" i="3"/>
  <c r="K452" i="5"/>
  <c r="L452" i="5"/>
  <c r="F453" i="5"/>
  <c r="U451" i="4"/>
  <c r="G451" i="4"/>
  <c r="I451" i="4"/>
  <c r="Y451" i="4"/>
  <c r="V451" i="4"/>
  <c r="X451" i="4"/>
  <c r="H77" i="3"/>
  <c r="W77" i="3"/>
  <c r="X77" i="3"/>
  <c r="Y77" i="3"/>
  <c r="E453" i="5"/>
  <c r="J453" i="5"/>
  <c r="K451" i="4"/>
  <c r="L451" i="4"/>
  <c r="F452" i="4"/>
  <c r="U453" i="5"/>
  <c r="K77" i="3"/>
  <c r="L77" i="3"/>
  <c r="G453" i="5"/>
  <c r="I453" i="5"/>
  <c r="E452" i="4"/>
  <c r="J452" i="4"/>
  <c r="Y453" i="5"/>
  <c r="V453" i="5"/>
  <c r="X453" i="5"/>
  <c r="K453" i="5"/>
  <c r="L453" i="5"/>
  <c r="E454" i="5"/>
  <c r="J454" i="5"/>
  <c r="U452" i="4"/>
  <c r="F78" i="3"/>
  <c r="E78" i="3"/>
  <c r="G452" i="4"/>
  <c r="I452" i="4"/>
  <c r="Y452" i="4"/>
  <c r="V452" i="4"/>
  <c r="X452" i="4"/>
  <c r="J78" i="3"/>
  <c r="F454" i="5"/>
  <c r="U454" i="5"/>
  <c r="I78" i="3"/>
  <c r="U78" i="3"/>
  <c r="V78" i="3"/>
  <c r="G78" i="3"/>
  <c r="K452" i="4"/>
  <c r="L452" i="4"/>
  <c r="E453" i="4"/>
  <c r="J453" i="4"/>
  <c r="G454" i="5"/>
  <c r="I454" i="5"/>
  <c r="H78" i="3"/>
  <c r="W78" i="3"/>
  <c r="X78" i="3"/>
  <c r="Y78" i="3"/>
  <c r="Y454" i="5"/>
  <c r="V454" i="5"/>
  <c r="X454" i="5"/>
  <c r="K78" i="3"/>
  <c r="L78" i="3"/>
  <c r="F453" i="4"/>
  <c r="U453" i="4"/>
  <c r="G453" i="4"/>
  <c r="I453" i="4"/>
  <c r="K454" i="5"/>
  <c r="L454" i="5"/>
  <c r="Y453" i="4"/>
  <c r="V453" i="4"/>
  <c r="X453" i="4"/>
  <c r="F79" i="3"/>
  <c r="E79" i="3"/>
  <c r="K453" i="4"/>
  <c r="L453" i="4"/>
  <c r="E455" i="5"/>
  <c r="J455" i="5"/>
  <c r="F455" i="5"/>
  <c r="J79" i="3"/>
  <c r="U455" i="5"/>
  <c r="U79" i="3"/>
  <c r="I79" i="3"/>
  <c r="G79" i="3"/>
  <c r="E454" i="4"/>
  <c r="J454" i="4"/>
  <c r="F454" i="4"/>
  <c r="G455" i="5"/>
  <c r="I455" i="5"/>
  <c r="V79" i="3"/>
  <c r="Y455" i="5"/>
  <c r="V455" i="5"/>
  <c r="X455" i="5"/>
  <c r="H79" i="3"/>
  <c r="W79" i="3"/>
  <c r="K79" i="3"/>
  <c r="L79" i="3"/>
  <c r="U454" i="4"/>
  <c r="G454" i="4"/>
  <c r="I454" i="4"/>
  <c r="K455" i="5"/>
  <c r="L455" i="5"/>
  <c r="X79" i="3"/>
  <c r="Y454" i="4"/>
  <c r="V454" i="4"/>
  <c r="X454" i="4"/>
  <c r="Y79" i="3"/>
  <c r="E80" i="3"/>
  <c r="F80" i="3"/>
  <c r="K454" i="4"/>
  <c r="L454" i="4"/>
  <c r="F456" i="5"/>
  <c r="E456" i="5"/>
  <c r="J456" i="5"/>
  <c r="J80" i="3"/>
  <c r="U456" i="5"/>
  <c r="I80" i="3"/>
  <c r="U80" i="3"/>
  <c r="V80" i="3"/>
  <c r="G80" i="3"/>
  <c r="E455" i="4"/>
  <c r="J455" i="4"/>
  <c r="F455" i="4"/>
  <c r="G456" i="5"/>
  <c r="I456" i="5"/>
  <c r="Y456" i="5"/>
  <c r="V456" i="5"/>
  <c r="X456" i="5"/>
  <c r="H80" i="3"/>
  <c r="W80" i="3"/>
  <c r="X80" i="3"/>
  <c r="Y80" i="3"/>
  <c r="U455" i="4"/>
  <c r="G455" i="4"/>
  <c r="I455" i="4"/>
  <c r="K456" i="5"/>
  <c r="L456" i="5"/>
  <c r="Y455" i="4"/>
  <c r="V455" i="4"/>
  <c r="X455" i="4"/>
  <c r="K80" i="3"/>
  <c r="L80" i="3"/>
  <c r="K455" i="4"/>
  <c r="L455" i="4"/>
  <c r="F456" i="4"/>
  <c r="E457" i="5"/>
  <c r="J457" i="5"/>
  <c r="F457" i="5"/>
  <c r="U457" i="5"/>
  <c r="F81" i="3"/>
  <c r="E81" i="3"/>
  <c r="E456" i="4"/>
  <c r="J456" i="4"/>
  <c r="G457" i="5"/>
  <c r="I457" i="5"/>
  <c r="J81" i="3"/>
  <c r="Y457" i="5"/>
  <c r="V457" i="5"/>
  <c r="X457" i="5"/>
  <c r="U456" i="4"/>
  <c r="U81" i="3"/>
  <c r="G81" i="3"/>
  <c r="I81" i="3"/>
  <c r="G456" i="4"/>
  <c r="I456" i="4"/>
  <c r="K457" i="5"/>
  <c r="L457" i="5"/>
  <c r="E458" i="5"/>
  <c r="J458" i="5"/>
  <c r="Y456" i="4"/>
  <c r="V456" i="4"/>
  <c r="X456" i="4"/>
  <c r="V81" i="3"/>
  <c r="U458" i="5"/>
  <c r="H81" i="3"/>
  <c r="W81" i="3"/>
  <c r="K456" i="4"/>
  <c r="L456" i="4"/>
  <c r="F457" i="4"/>
  <c r="F458" i="5"/>
  <c r="G458" i="5"/>
  <c r="I458" i="5"/>
  <c r="X81" i="3"/>
  <c r="Y81" i="3"/>
  <c r="Y458" i="5"/>
  <c r="V458" i="5"/>
  <c r="X458" i="5"/>
  <c r="K81" i="3"/>
  <c r="L81" i="3"/>
  <c r="E457" i="4"/>
  <c r="J457" i="4"/>
  <c r="K458" i="5"/>
  <c r="L458" i="5"/>
  <c r="E459" i="5"/>
  <c r="J459" i="5"/>
  <c r="U457" i="4"/>
  <c r="F82" i="3"/>
  <c r="E82" i="3"/>
  <c r="U459" i="5"/>
  <c r="G457" i="4"/>
  <c r="I457" i="4"/>
  <c r="G459" i="5"/>
  <c r="I459" i="5"/>
  <c r="F459" i="5"/>
  <c r="J82" i="3"/>
  <c r="Y457" i="4"/>
  <c r="V457" i="4"/>
  <c r="X457" i="4"/>
  <c r="Y459" i="5"/>
  <c r="V459" i="5"/>
  <c r="X459" i="5"/>
  <c r="U82" i="3"/>
  <c r="G82" i="3"/>
  <c r="I82" i="3"/>
  <c r="K459" i="5"/>
  <c r="K457" i="4"/>
  <c r="L457" i="4"/>
  <c r="E458" i="4"/>
  <c r="J458" i="4"/>
  <c r="L459" i="5"/>
  <c r="F460" i="5"/>
  <c r="V82" i="3"/>
  <c r="G458" i="4"/>
  <c r="I458" i="4"/>
  <c r="K458" i="4"/>
  <c r="H82" i="3"/>
  <c r="W82" i="3"/>
  <c r="F458" i="4"/>
  <c r="U458" i="4"/>
  <c r="E460" i="5"/>
  <c r="J460" i="5"/>
  <c r="Y458" i="4"/>
  <c r="V458" i="4"/>
  <c r="X458" i="4"/>
  <c r="X82" i="3"/>
  <c r="Y82" i="3"/>
  <c r="U460" i="5"/>
  <c r="K82" i="3"/>
  <c r="L82" i="3"/>
  <c r="L458" i="4"/>
  <c r="F459" i="4"/>
  <c r="H460" i="5"/>
  <c r="W460" i="5"/>
  <c r="G460" i="5"/>
  <c r="Y460" i="5"/>
  <c r="V460" i="5"/>
  <c r="X460" i="5"/>
  <c r="E83" i="3"/>
  <c r="F83" i="3"/>
  <c r="E459" i="4"/>
  <c r="J459" i="4"/>
  <c r="I460" i="5"/>
  <c r="K460" i="5"/>
  <c r="L460" i="5"/>
  <c r="E461" i="5"/>
  <c r="J461" i="5"/>
  <c r="J83" i="3"/>
  <c r="U459" i="4"/>
  <c r="U83" i="3"/>
  <c r="V83" i="3"/>
  <c r="G83" i="3"/>
  <c r="I83" i="3"/>
  <c r="G459" i="4"/>
  <c r="I459" i="4"/>
  <c r="U461" i="5"/>
  <c r="G461" i="5"/>
  <c r="I461" i="5"/>
  <c r="F461" i="5"/>
  <c r="Y459" i="4"/>
  <c r="V459" i="4"/>
  <c r="X459" i="4"/>
  <c r="Y461" i="5"/>
  <c r="V461" i="5"/>
  <c r="X461" i="5"/>
  <c r="H83" i="3"/>
  <c r="W83" i="3"/>
  <c r="X83" i="3"/>
  <c r="Y83" i="3"/>
  <c r="K461" i="5"/>
  <c r="K459" i="4"/>
  <c r="L459" i="4"/>
  <c r="E460" i="4"/>
  <c r="J460" i="4"/>
  <c r="L461" i="5"/>
  <c r="E462" i="5"/>
  <c r="J462" i="5"/>
  <c r="U460" i="4"/>
  <c r="K83" i="3"/>
  <c r="L83" i="3"/>
  <c r="G460" i="4"/>
  <c r="I460" i="4"/>
  <c r="F460" i="4"/>
  <c r="G462" i="5"/>
  <c r="I462" i="5"/>
  <c r="U462" i="5"/>
  <c r="F462" i="5"/>
  <c r="Y462" i="5"/>
  <c r="V462" i="5"/>
  <c r="X462" i="5"/>
  <c r="Y460" i="4"/>
  <c r="V460" i="4"/>
  <c r="X460" i="4"/>
  <c r="F84" i="3"/>
  <c r="E84" i="3"/>
  <c r="J84" i="3"/>
  <c r="K460" i="4"/>
  <c r="L460" i="4"/>
  <c r="E461" i="4"/>
  <c r="J461" i="4"/>
  <c r="K462" i="5"/>
  <c r="L462" i="5"/>
  <c r="E463" i="5"/>
  <c r="J463" i="5"/>
  <c r="U84" i="3"/>
  <c r="V84" i="3"/>
  <c r="G84" i="3"/>
  <c r="I84" i="3"/>
  <c r="F461" i="4"/>
  <c r="G463" i="5"/>
  <c r="I463" i="5"/>
  <c r="U463" i="5"/>
  <c r="U461" i="4"/>
  <c r="G461" i="4"/>
  <c r="I461" i="4"/>
  <c r="F463" i="5"/>
  <c r="Y461" i="4"/>
  <c r="V461" i="4"/>
  <c r="X461" i="4"/>
  <c r="Y463" i="5"/>
  <c r="V463" i="5"/>
  <c r="X463" i="5"/>
  <c r="H84" i="3"/>
  <c r="W84" i="3"/>
  <c r="X84" i="3"/>
  <c r="Y84" i="3"/>
  <c r="K84" i="3"/>
  <c r="L84" i="3"/>
  <c r="K463" i="5"/>
  <c r="K461" i="4"/>
  <c r="L461" i="4"/>
  <c r="L463" i="5"/>
  <c r="E464" i="5"/>
  <c r="J464" i="5"/>
  <c r="F85" i="3"/>
  <c r="E85" i="3"/>
  <c r="U464" i="5"/>
  <c r="E462" i="4"/>
  <c r="J462" i="4"/>
  <c r="F462" i="4"/>
  <c r="G464" i="5"/>
  <c r="I464" i="5"/>
  <c r="K464" i="5"/>
  <c r="F464" i="5"/>
  <c r="Y464" i="5"/>
  <c r="V464" i="5"/>
  <c r="X464" i="5"/>
  <c r="J85" i="3"/>
  <c r="U85" i="3"/>
  <c r="V85" i="3"/>
  <c r="G85" i="3"/>
  <c r="I85" i="3"/>
  <c r="L464" i="5"/>
  <c r="F465" i="5"/>
  <c r="U462" i="4"/>
  <c r="G462" i="4"/>
  <c r="I462" i="4"/>
  <c r="Y462" i="4"/>
  <c r="V462" i="4"/>
  <c r="X462" i="4"/>
  <c r="H85" i="3"/>
  <c r="W85" i="3"/>
  <c r="X85" i="3"/>
  <c r="Y85" i="3"/>
  <c r="E465" i="5"/>
  <c r="J465" i="5"/>
  <c r="K462" i="4"/>
  <c r="L462" i="4"/>
  <c r="U465" i="5"/>
  <c r="K85" i="3"/>
  <c r="L85" i="3"/>
  <c r="G465" i="5"/>
  <c r="I465" i="5"/>
  <c r="F463" i="4"/>
  <c r="E463" i="4"/>
  <c r="J463" i="4"/>
  <c r="Y465" i="5"/>
  <c r="V465" i="5"/>
  <c r="X465" i="5"/>
  <c r="K465" i="5"/>
  <c r="L465" i="5"/>
  <c r="E466" i="5"/>
  <c r="J466" i="5"/>
  <c r="F86" i="3"/>
  <c r="E86" i="3"/>
  <c r="U463" i="4"/>
  <c r="G463" i="4"/>
  <c r="I463" i="4"/>
  <c r="Y463" i="4"/>
  <c r="V463" i="4"/>
  <c r="X463" i="4"/>
  <c r="J86" i="3"/>
  <c r="F466" i="5"/>
  <c r="U466" i="5"/>
  <c r="U86" i="3"/>
  <c r="G86" i="3"/>
  <c r="I86" i="3"/>
  <c r="K463" i="4"/>
  <c r="L463" i="4"/>
  <c r="G466" i="5"/>
  <c r="I466" i="5"/>
  <c r="V86" i="3"/>
  <c r="Y466" i="5"/>
  <c r="V466" i="5"/>
  <c r="X466" i="5"/>
  <c r="H86" i="3"/>
  <c r="W86" i="3"/>
  <c r="E464" i="4"/>
  <c r="J464" i="4"/>
  <c r="F464" i="4"/>
  <c r="K466" i="5"/>
  <c r="L466" i="5"/>
  <c r="E467" i="5"/>
  <c r="J467" i="5"/>
  <c r="X86" i="3"/>
  <c r="Y86" i="3"/>
  <c r="U467" i="5"/>
  <c r="K86" i="3"/>
  <c r="L86" i="3"/>
  <c r="U464" i="4"/>
  <c r="G464" i="4"/>
  <c r="I464" i="4"/>
  <c r="F467" i="5"/>
  <c r="G467" i="5"/>
  <c r="I467" i="5"/>
  <c r="Y467" i="5"/>
  <c r="V467" i="5"/>
  <c r="X467" i="5"/>
  <c r="Y464" i="4"/>
  <c r="V464" i="4"/>
  <c r="X464" i="4"/>
  <c r="F87" i="3"/>
  <c r="E87" i="3"/>
  <c r="J87" i="3"/>
  <c r="K464" i="4"/>
  <c r="L464" i="4"/>
  <c r="K467" i="5"/>
  <c r="L467" i="5"/>
  <c r="U87" i="3"/>
  <c r="I87" i="3"/>
  <c r="G87" i="3"/>
  <c r="F465" i="4"/>
  <c r="E465" i="4"/>
  <c r="J465" i="4"/>
  <c r="F468" i="5"/>
  <c r="E468" i="5"/>
  <c r="J468" i="5"/>
  <c r="V87" i="3"/>
  <c r="U468" i="5"/>
  <c r="H87" i="3"/>
  <c r="W87" i="3"/>
  <c r="U465" i="4"/>
  <c r="G465" i="4"/>
  <c r="I465" i="4"/>
  <c r="G468" i="5"/>
  <c r="I468" i="5"/>
  <c r="Y468" i="5"/>
  <c r="V468" i="5"/>
  <c r="X468" i="5"/>
  <c r="X87" i="3"/>
  <c r="Y87" i="3"/>
  <c r="Y465" i="4"/>
  <c r="V465" i="4"/>
  <c r="X465" i="4"/>
  <c r="K87" i="3"/>
  <c r="L87" i="3"/>
  <c r="K465" i="4"/>
  <c r="L465" i="4"/>
  <c r="K468" i="5"/>
  <c r="L468" i="5"/>
  <c r="E88" i="3"/>
  <c r="F88" i="3"/>
  <c r="E466" i="4"/>
  <c r="J466" i="4"/>
  <c r="F466" i="4"/>
  <c r="F469" i="5"/>
  <c r="E469" i="5"/>
  <c r="J469" i="5"/>
  <c r="J88" i="3"/>
  <c r="U469" i="5"/>
  <c r="U88" i="3"/>
  <c r="I88" i="3"/>
  <c r="G88" i="3"/>
  <c r="U466" i="4"/>
  <c r="G466" i="4"/>
  <c r="I466" i="4"/>
  <c r="G469" i="5"/>
  <c r="I469" i="5"/>
  <c r="Y469" i="5"/>
  <c r="V469" i="5"/>
  <c r="X469" i="5"/>
  <c r="V88" i="3"/>
  <c r="Y466" i="4"/>
  <c r="V466" i="4"/>
  <c r="X466" i="4"/>
  <c r="H88" i="3"/>
  <c r="W88" i="3"/>
  <c r="K466" i="4"/>
  <c r="L466" i="4"/>
  <c r="K469" i="5"/>
  <c r="L469" i="5"/>
  <c r="F470" i="5"/>
  <c r="X88" i="3"/>
  <c r="Y88" i="3"/>
  <c r="K88" i="3"/>
  <c r="L88" i="3"/>
  <c r="E467" i="4"/>
  <c r="J467" i="4"/>
  <c r="F467" i="4"/>
  <c r="E470" i="5"/>
  <c r="J470" i="5"/>
  <c r="E89" i="3"/>
  <c r="F89" i="3"/>
  <c r="G470" i="5"/>
  <c r="I470" i="5"/>
  <c r="K470" i="5"/>
  <c r="L470" i="5"/>
  <c r="F471" i="5"/>
  <c r="U470" i="5"/>
  <c r="U467" i="4"/>
  <c r="G467" i="4"/>
  <c r="I467" i="4"/>
  <c r="Y467" i="4"/>
  <c r="V467" i="4"/>
  <c r="X467" i="4"/>
  <c r="Y470" i="5"/>
  <c r="V470" i="5"/>
  <c r="X470" i="5"/>
  <c r="J89" i="3"/>
  <c r="U89" i="3"/>
  <c r="G89" i="3"/>
  <c r="I89" i="3"/>
  <c r="K467" i="4"/>
  <c r="L467" i="4"/>
  <c r="F468" i="4"/>
  <c r="E471" i="5"/>
  <c r="J471" i="5"/>
  <c r="V89" i="3"/>
  <c r="H89" i="3"/>
  <c r="W89" i="3"/>
  <c r="G471" i="5"/>
  <c r="I471" i="5"/>
  <c r="U471" i="5"/>
  <c r="E468" i="4"/>
  <c r="J468" i="4"/>
  <c r="X89" i="3"/>
  <c r="Y89" i="3"/>
  <c r="Y471" i="5"/>
  <c r="V471" i="5"/>
  <c r="X471" i="5"/>
  <c r="U468" i="4"/>
  <c r="K89" i="3"/>
  <c r="L89" i="3"/>
  <c r="K471" i="5"/>
  <c r="L471" i="5"/>
  <c r="E472" i="5"/>
  <c r="J472" i="5"/>
  <c r="G468" i="4"/>
  <c r="I468" i="4"/>
  <c r="Y468" i="4"/>
  <c r="V468" i="4"/>
  <c r="X468" i="4"/>
  <c r="F472" i="5"/>
  <c r="E90" i="3"/>
  <c r="F90" i="3"/>
  <c r="H472" i="5"/>
  <c r="W472" i="5"/>
  <c r="U472" i="5"/>
  <c r="K468" i="4"/>
  <c r="L468" i="4"/>
  <c r="F469" i="4"/>
  <c r="G472" i="5"/>
  <c r="Y472" i="5"/>
  <c r="V472" i="5"/>
  <c r="X472" i="5"/>
  <c r="J90" i="3"/>
  <c r="U90" i="3"/>
  <c r="G90" i="3"/>
  <c r="I90" i="3"/>
  <c r="E469" i="4"/>
  <c r="J469" i="4"/>
  <c r="I472" i="5"/>
  <c r="K472" i="5"/>
  <c r="L472" i="5"/>
  <c r="V90" i="3"/>
  <c r="U469" i="4"/>
  <c r="H90" i="3"/>
  <c r="W90" i="3"/>
  <c r="G469" i="4"/>
  <c r="I469" i="4"/>
  <c r="F473" i="5"/>
  <c r="E473" i="5"/>
  <c r="J473" i="5"/>
  <c r="Y469" i="4"/>
  <c r="V469" i="4"/>
  <c r="X469" i="4"/>
  <c r="X90" i="3"/>
  <c r="Y90" i="3"/>
  <c r="K90" i="3"/>
  <c r="L90" i="3"/>
  <c r="K469" i="4"/>
  <c r="L469" i="4"/>
  <c r="F470" i="4"/>
  <c r="G473" i="5"/>
  <c r="I473" i="5"/>
  <c r="U473" i="5"/>
  <c r="Y473" i="5"/>
  <c r="V473" i="5"/>
  <c r="X473" i="5"/>
  <c r="E91" i="3"/>
  <c r="F91" i="3"/>
  <c r="K473" i="5"/>
  <c r="L473" i="5"/>
  <c r="F474" i="5"/>
  <c r="E470" i="4"/>
  <c r="J470" i="4"/>
  <c r="J91" i="3"/>
  <c r="E474" i="5"/>
  <c r="J474" i="5"/>
  <c r="U470" i="4"/>
  <c r="U91" i="3"/>
  <c r="V91" i="3"/>
  <c r="I91" i="3"/>
  <c r="G91" i="3"/>
  <c r="G470" i="4"/>
  <c r="I470" i="4"/>
  <c r="Y470" i="4"/>
  <c r="V470" i="4"/>
  <c r="X470" i="4"/>
  <c r="U474" i="5"/>
  <c r="G474" i="5"/>
  <c r="I474" i="5"/>
  <c r="K474" i="5"/>
  <c r="L474" i="5"/>
  <c r="E475" i="5"/>
  <c r="J475" i="5"/>
  <c r="H91" i="3"/>
  <c r="W91" i="3"/>
  <c r="X91" i="3"/>
  <c r="Y91" i="3"/>
  <c r="K470" i="4"/>
  <c r="L470" i="4"/>
  <c r="Y474" i="5"/>
  <c r="V474" i="5"/>
  <c r="X474" i="5"/>
  <c r="U475" i="5"/>
  <c r="K91" i="3"/>
  <c r="L91" i="3"/>
  <c r="F475" i="5"/>
  <c r="G475" i="5"/>
  <c r="I475" i="5"/>
  <c r="F471" i="4"/>
  <c r="E471" i="4"/>
  <c r="J471" i="4"/>
  <c r="Y475" i="5"/>
  <c r="V475" i="5"/>
  <c r="X475" i="5"/>
  <c r="K475" i="5"/>
  <c r="L475" i="5"/>
  <c r="E476" i="5"/>
  <c r="J476" i="5"/>
  <c r="F92" i="3"/>
  <c r="E92" i="3"/>
  <c r="U471" i="4"/>
  <c r="G471" i="4"/>
  <c r="I471" i="4"/>
  <c r="Y471" i="4"/>
  <c r="V471" i="4"/>
  <c r="X471" i="4"/>
  <c r="J92" i="3"/>
  <c r="F476" i="5"/>
  <c r="U476" i="5"/>
  <c r="G476" i="5"/>
  <c r="I476" i="5"/>
  <c r="U92" i="3"/>
  <c r="V92" i="3"/>
  <c r="I92" i="3"/>
  <c r="G92" i="3"/>
  <c r="K471" i="4"/>
  <c r="L471" i="4"/>
  <c r="Y476" i="5"/>
  <c r="V476" i="5"/>
  <c r="X476" i="5"/>
  <c r="K476" i="5"/>
  <c r="L476" i="5"/>
  <c r="F477" i="5"/>
  <c r="H92" i="3"/>
  <c r="W92" i="3"/>
  <c r="X92" i="3"/>
  <c r="Y92" i="3"/>
  <c r="E472" i="4"/>
  <c r="J472" i="4"/>
  <c r="F472" i="4"/>
  <c r="E477" i="5"/>
  <c r="J477" i="5"/>
  <c r="K92" i="3"/>
  <c r="L92" i="3"/>
  <c r="G472" i="4"/>
  <c r="I472" i="4"/>
  <c r="U472" i="4"/>
  <c r="Y472" i="4"/>
  <c r="V472" i="4"/>
  <c r="X472" i="4"/>
  <c r="G477" i="5"/>
  <c r="I477" i="5"/>
  <c r="K477" i="5"/>
  <c r="L477" i="5"/>
  <c r="E478" i="5"/>
  <c r="J478" i="5"/>
  <c r="U477" i="5"/>
  <c r="F93" i="3"/>
  <c r="E93" i="3"/>
  <c r="K472" i="4"/>
  <c r="L472" i="4"/>
  <c r="Y477" i="5"/>
  <c r="V477" i="5"/>
  <c r="X477" i="5"/>
  <c r="J93" i="3"/>
  <c r="U478" i="5"/>
  <c r="G478" i="5"/>
  <c r="I478" i="5"/>
  <c r="F478" i="5"/>
  <c r="U93" i="3"/>
  <c r="G93" i="3"/>
  <c r="I93" i="3"/>
  <c r="E473" i="4"/>
  <c r="J473" i="4"/>
  <c r="F473" i="4"/>
  <c r="Y478" i="5"/>
  <c r="V478" i="5"/>
  <c r="X478" i="5"/>
  <c r="V93" i="3"/>
  <c r="K478" i="5"/>
  <c r="L478" i="5"/>
  <c r="E479" i="5"/>
  <c r="J479" i="5"/>
  <c r="H93" i="3"/>
  <c r="W93" i="3"/>
  <c r="U473" i="4"/>
  <c r="G473" i="4"/>
  <c r="I473" i="4"/>
  <c r="X93" i="3"/>
  <c r="Y473" i="4"/>
  <c r="V473" i="4"/>
  <c r="X473" i="4"/>
  <c r="Y93" i="3"/>
  <c r="F479" i="5"/>
  <c r="U479" i="5"/>
  <c r="K93" i="3"/>
  <c r="L93" i="3"/>
  <c r="K473" i="4"/>
  <c r="L473" i="4"/>
  <c r="E474" i="4"/>
  <c r="J474" i="4"/>
  <c r="G479" i="5"/>
  <c r="I479" i="5"/>
  <c r="Y479" i="5"/>
  <c r="V479" i="5"/>
  <c r="X479" i="5"/>
  <c r="E94" i="3"/>
  <c r="F94" i="3"/>
  <c r="U474" i="4"/>
  <c r="F474" i="4"/>
  <c r="G474" i="4"/>
  <c r="I474" i="4"/>
  <c r="K474" i="4"/>
  <c r="K479" i="5"/>
  <c r="L479" i="5"/>
  <c r="J94" i="3"/>
  <c r="Y474" i="4"/>
  <c r="V474" i="4"/>
  <c r="X474" i="4"/>
  <c r="U94" i="3"/>
  <c r="V94" i="3"/>
  <c r="I94" i="3"/>
  <c r="G94" i="3"/>
  <c r="L474" i="4"/>
  <c r="E475" i="4"/>
  <c r="J475" i="4"/>
  <c r="F480" i="5"/>
  <c r="E480" i="5"/>
  <c r="J480" i="5"/>
  <c r="U480" i="5"/>
  <c r="F475" i="4"/>
  <c r="H94" i="3"/>
  <c r="W94" i="3"/>
  <c r="X94" i="3"/>
  <c r="Y94" i="3"/>
  <c r="G475" i="4"/>
  <c r="I475" i="4"/>
  <c r="U475" i="4"/>
  <c r="G480" i="5"/>
  <c r="I480" i="5"/>
  <c r="Y475" i="4"/>
  <c r="V475" i="4"/>
  <c r="X475" i="4"/>
  <c r="Y480" i="5"/>
  <c r="V480" i="5"/>
  <c r="X480" i="5"/>
  <c r="K94" i="3"/>
  <c r="L94" i="3"/>
  <c r="K475" i="4"/>
  <c r="L475" i="4"/>
  <c r="K480" i="5"/>
  <c r="L480" i="5"/>
  <c r="F95" i="3"/>
  <c r="E95" i="3"/>
  <c r="E476" i="4"/>
  <c r="J476" i="4"/>
  <c r="F476" i="4"/>
  <c r="E481" i="5"/>
  <c r="J481" i="5"/>
  <c r="F481" i="5"/>
  <c r="J95" i="3"/>
  <c r="U481" i="5"/>
  <c r="U95" i="3"/>
  <c r="G95" i="3"/>
  <c r="I95" i="3"/>
  <c r="U476" i="4"/>
  <c r="G476" i="4"/>
  <c r="I476" i="4"/>
  <c r="G481" i="5"/>
  <c r="I481" i="5"/>
  <c r="V95" i="3"/>
  <c r="Y476" i="4"/>
  <c r="V476" i="4"/>
  <c r="X476" i="4"/>
  <c r="Y481" i="5"/>
  <c r="V481" i="5"/>
  <c r="X481" i="5"/>
  <c r="H95" i="3"/>
  <c r="W95" i="3"/>
  <c r="K476" i="4"/>
  <c r="L476" i="4"/>
  <c r="K481" i="5"/>
  <c r="L481" i="5"/>
  <c r="X95" i="3"/>
  <c r="Y95" i="3"/>
  <c r="K95" i="3"/>
  <c r="L95" i="3"/>
  <c r="F477" i="4"/>
  <c r="E477" i="4"/>
  <c r="J477" i="4"/>
  <c r="F482" i="5"/>
  <c r="E482" i="5"/>
  <c r="J482" i="5"/>
  <c r="U482" i="5"/>
  <c r="F96" i="3"/>
  <c r="E96" i="3"/>
  <c r="J96" i="3"/>
  <c r="U477" i="4"/>
  <c r="G477" i="4"/>
  <c r="I477" i="4"/>
  <c r="G482" i="5"/>
  <c r="I482" i="5"/>
  <c r="Y482" i="5"/>
  <c r="V482" i="5"/>
  <c r="X482" i="5"/>
  <c r="Y477" i="4"/>
  <c r="V477" i="4"/>
  <c r="X477" i="4"/>
  <c r="U96" i="3"/>
  <c r="G96" i="3"/>
  <c r="I96" i="3"/>
  <c r="K477" i="4"/>
  <c r="L477" i="4"/>
  <c r="E478" i="4"/>
  <c r="J478" i="4"/>
  <c r="K482" i="5"/>
  <c r="L482" i="5"/>
  <c r="V96" i="3"/>
  <c r="H96" i="3"/>
  <c r="W96" i="3"/>
  <c r="F478" i="4"/>
  <c r="G478" i="4"/>
  <c r="I478" i="4"/>
  <c r="U478" i="4"/>
  <c r="E483" i="5"/>
  <c r="J483" i="5"/>
  <c r="F483" i="5"/>
  <c r="Y478" i="4"/>
  <c r="V478" i="4"/>
  <c r="X478" i="4"/>
  <c r="X96" i="3"/>
  <c r="Y96" i="3"/>
  <c r="U483" i="5"/>
  <c r="K96" i="3"/>
  <c r="L96" i="3"/>
  <c r="K478" i="4"/>
  <c r="L478" i="4"/>
  <c r="G483" i="5"/>
  <c r="I483" i="5"/>
  <c r="V483" i="5"/>
  <c r="X483" i="5"/>
  <c r="Y483" i="5"/>
  <c r="F97" i="3"/>
  <c r="E97" i="3"/>
  <c r="E479" i="4"/>
  <c r="J479" i="4"/>
  <c r="F479" i="4"/>
  <c r="K483" i="5"/>
  <c r="L483" i="5"/>
  <c r="F484" i="5"/>
  <c r="J97" i="3"/>
  <c r="U97" i="3"/>
  <c r="I97" i="3"/>
  <c r="G97" i="3"/>
  <c r="U479" i="4"/>
  <c r="G479" i="4"/>
  <c r="I479" i="4"/>
  <c r="E484" i="5"/>
  <c r="J484" i="5"/>
  <c r="Y479" i="4"/>
  <c r="V479" i="4"/>
  <c r="X479" i="4"/>
  <c r="V97" i="3"/>
  <c r="H97" i="3"/>
  <c r="W97" i="3"/>
  <c r="U484" i="5"/>
  <c r="K97" i="3"/>
  <c r="L97" i="3"/>
  <c r="K479" i="4"/>
  <c r="L479" i="4"/>
  <c r="E480" i="4"/>
  <c r="J480" i="4"/>
  <c r="G484" i="5"/>
  <c r="H484" i="5"/>
  <c r="W484" i="5"/>
  <c r="I484" i="5"/>
  <c r="V484" i="5"/>
  <c r="X484" i="5"/>
  <c r="Y484" i="5"/>
  <c r="X97" i="3"/>
  <c r="Y97" i="3"/>
  <c r="E98" i="3"/>
  <c r="F98" i="3"/>
  <c r="F480" i="4"/>
  <c r="U480" i="4"/>
  <c r="G480" i="4"/>
  <c r="I480" i="4"/>
  <c r="K484" i="5"/>
  <c r="L484" i="5"/>
  <c r="E485" i="5"/>
  <c r="J485" i="5"/>
  <c r="Y480" i="4"/>
  <c r="V480" i="4"/>
  <c r="X480" i="4"/>
  <c r="J98" i="3"/>
  <c r="U98" i="3"/>
  <c r="I98" i="3"/>
  <c r="G98" i="3"/>
  <c r="K480" i="4"/>
  <c r="L480" i="4"/>
  <c r="F481" i="4"/>
  <c r="U485" i="5"/>
  <c r="G485" i="5"/>
  <c r="I485" i="5"/>
  <c r="F485" i="5"/>
  <c r="Y485" i="5"/>
  <c r="V485" i="5"/>
  <c r="X485" i="5"/>
  <c r="V98" i="3"/>
  <c r="H98" i="3"/>
  <c r="W98" i="3"/>
  <c r="K485" i="5"/>
  <c r="E481" i="4"/>
  <c r="J481" i="4"/>
  <c r="L485" i="5"/>
  <c r="F486" i="5"/>
  <c r="X98" i="3"/>
  <c r="Y98" i="3"/>
  <c r="K98" i="3"/>
  <c r="L98" i="3"/>
  <c r="U481" i="4"/>
  <c r="G481" i="4"/>
  <c r="I481" i="4"/>
  <c r="K481" i="4"/>
  <c r="L481" i="4"/>
  <c r="E486" i="5"/>
  <c r="J486" i="5"/>
  <c r="Y481" i="4"/>
  <c r="V481" i="4"/>
  <c r="X481" i="4"/>
  <c r="E99" i="3"/>
  <c r="F99" i="3"/>
  <c r="U486" i="5"/>
  <c r="F482" i="4"/>
  <c r="E482" i="4"/>
  <c r="J482" i="4"/>
  <c r="G486" i="5"/>
  <c r="I486" i="5"/>
  <c r="K486" i="5"/>
  <c r="L486" i="5"/>
  <c r="E487" i="5"/>
  <c r="J487" i="5"/>
  <c r="Y486" i="5"/>
  <c r="V486" i="5"/>
  <c r="X486" i="5"/>
  <c r="J99" i="3"/>
  <c r="U487" i="5"/>
  <c r="U99" i="3"/>
  <c r="V99" i="3"/>
  <c r="I99" i="3"/>
  <c r="G99" i="3"/>
  <c r="U482" i="4"/>
  <c r="G482" i="4"/>
  <c r="I482" i="4"/>
  <c r="F487" i="5"/>
  <c r="G487" i="5"/>
  <c r="I487" i="5"/>
  <c r="V487" i="5"/>
  <c r="X487" i="5"/>
  <c r="Y487" i="5"/>
  <c r="Y482" i="4"/>
  <c r="V482" i="4"/>
  <c r="X482" i="4"/>
  <c r="H99" i="3"/>
  <c r="W99" i="3"/>
  <c r="X99" i="3"/>
  <c r="Y99" i="3"/>
  <c r="K482" i="4"/>
  <c r="L482" i="4"/>
  <c r="K487" i="5"/>
  <c r="L487" i="5"/>
  <c r="K99" i="3"/>
  <c r="L99" i="3"/>
  <c r="F483" i="4"/>
  <c r="E483" i="4"/>
  <c r="J483" i="4"/>
  <c r="F488" i="5"/>
  <c r="E488" i="5"/>
  <c r="J488" i="5"/>
  <c r="U488" i="5"/>
  <c r="F100" i="3"/>
  <c r="E100" i="3"/>
  <c r="U483" i="4"/>
  <c r="G483" i="4"/>
  <c r="I483" i="4"/>
  <c r="G488" i="5"/>
  <c r="I488" i="5"/>
  <c r="J100" i="3"/>
  <c r="Y483" i="4"/>
  <c r="V483" i="4"/>
  <c r="X483" i="4"/>
  <c r="V488" i="5"/>
  <c r="X488" i="5"/>
  <c r="Y488" i="5"/>
  <c r="U100" i="3"/>
  <c r="V100" i="3"/>
  <c r="G100" i="3"/>
  <c r="I100" i="3"/>
  <c r="K483" i="4"/>
  <c r="L483" i="4"/>
  <c r="K488" i="5"/>
  <c r="L488" i="5"/>
  <c r="H100" i="3"/>
  <c r="W100" i="3"/>
  <c r="X100" i="3"/>
  <c r="Y100" i="3"/>
  <c r="F484" i="4"/>
  <c r="E484" i="4"/>
  <c r="J484" i="4"/>
  <c r="F489" i="5"/>
  <c r="E489" i="5"/>
  <c r="J489" i="5"/>
  <c r="U489" i="5"/>
  <c r="K100" i="3"/>
  <c r="L100" i="3"/>
  <c r="U484" i="4"/>
  <c r="G484" i="4"/>
  <c r="I484" i="4"/>
  <c r="G489" i="5"/>
  <c r="I489" i="5"/>
  <c r="Y484" i="4"/>
  <c r="V484" i="4"/>
  <c r="X484" i="4"/>
  <c r="Y489" i="5"/>
  <c r="V489" i="5"/>
  <c r="X489" i="5"/>
  <c r="E101" i="3"/>
  <c r="F101" i="3"/>
  <c r="K484" i="4"/>
  <c r="L484" i="4"/>
  <c r="E485" i="4"/>
  <c r="J485" i="4"/>
  <c r="K489" i="5"/>
  <c r="L489" i="5"/>
  <c r="J101" i="3"/>
  <c r="G101" i="3"/>
  <c r="I101" i="3"/>
  <c r="U101" i="3"/>
  <c r="V101" i="3"/>
  <c r="F485" i="4"/>
  <c r="U485" i="4"/>
  <c r="G485" i="4"/>
  <c r="I485" i="4"/>
  <c r="E490" i="5"/>
  <c r="J490" i="5"/>
  <c r="F490" i="5"/>
  <c r="Y485" i="4"/>
  <c r="V485" i="4"/>
  <c r="X485" i="4"/>
  <c r="U490" i="5"/>
  <c r="H101" i="3"/>
  <c r="W101" i="3"/>
  <c r="X101" i="3"/>
  <c r="Y101" i="3"/>
  <c r="K485" i="4"/>
  <c r="L485" i="4"/>
  <c r="E486" i="4"/>
  <c r="J486" i="4"/>
  <c r="G490" i="5"/>
  <c r="I490" i="5"/>
  <c r="Y490" i="5"/>
  <c r="V490" i="5"/>
  <c r="X490" i="5"/>
  <c r="K101" i="3"/>
  <c r="L101" i="3"/>
  <c r="F486" i="4"/>
  <c r="G486" i="4"/>
  <c r="I486" i="4"/>
  <c r="U486" i="4"/>
  <c r="K490" i="5"/>
  <c r="L490" i="5"/>
  <c r="Y486" i="4"/>
  <c r="V486" i="4"/>
  <c r="X486" i="4"/>
  <c r="F102" i="3"/>
  <c r="E102" i="3"/>
  <c r="K486" i="4"/>
  <c r="L486" i="4"/>
  <c r="E491" i="5"/>
  <c r="J491" i="5"/>
  <c r="F491" i="5"/>
  <c r="J102" i="3"/>
  <c r="U491" i="5"/>
  <c r="I102" i="3"/>
  <c r="U102" i="3"/>
  <c r="V102" i="3"/>
  <c r="G102" i="3"/>
  <c r="E487" i="4"/>
  <c r="J487" i="4"/>
  <c r="F487" i="4"/>
  <c r="G491" i="5"/>
  <c r="I491" i="5"/>
  <c r="V491" i="5"/>
  <c r="X491" i="5"/>
  <c r="Y491" i="5"/>
  <c r="H102" i="3"/>
  <c r="W102" i="3"/>
  <c r="X102" i="3"/>
  <c r="Y102" i="3"/>
  <c r="G487" i="4"/>
  <c r="I487" i="4"/>
  <c r="U487" i="4"/>
  <c r="K491" i="5"/>
  <c r="L491" i="5"/>
  <c r="F492" i="5"/>
  <c r="Y487" i="4"/>
  <c r="V487" i="4"/>
  <c r="X487" i="4"/>
  <c r="K102" i="3"/>
  <c r="L102" i="3"/>
  <c r="K487" i="4"/>
  <c r="L487" i="4"/>
  <c r="E492" i="5"/>
  <c r="J492" i="5"/>
  <c r="E103" i="3"/>
  <c r="F103" i="3"/>
  <c r="F488" i="4"/>
  <c r="E488" i="4"/>
  <c r="J488" i="4"/>
  <c r="U492" i="5"/>
  <c r="G492" i="5"/>
  <c r="I492" i="5"/>
  <c r="V492" i="5"/>
  <c r="X492" i="5"/>
  <c r="Y492" i="5"/>
  <c r="J103" i="3"/>
  <c r="K492" i="5"/>
  <c r="L492" i="5"/>
  <c r="F493" i="5"/>
  <c r="G103" i="3"/>
  <c r="U103" i="3"/>
  <c r="I103" i="3"/>
  <c r="U488" i="4"/>
  <c r="G488" i="4"/>
  <c r="I488" i="4"/>
  <c r="Y488" i="4"/>
  <c r="V488" i="4"/>
  <c r="X488" i="4"/>
  <c r="V103" i="3"/>
  <c r="E493" i="5"/>
  <c r="J493" i="5"/>
  <c r="H103" i="3"/>
  <c r="W103" i="3"/>
  <c r="K488" i="4"/>
  <c r="L488" i="4"/>
  <c r="X103" i="3"/>
  <c r="Y103" i="3"/>
  <c r="U493" i="5"/>
  <c r="G493" i="5"/>
  <c r="I493" i="5"/>
  <c r="K103" i="3"/>
  <c r="L103" i="3"/>
  <c r="E489" i="4"/>
  <c r="J489" i="4"/>
  <c r="F489" i="4"/>
  <c r="Y493" i="5"/>
  <c r="V493" i="5"/>
  <c r="X493" i="5"/>
  <c r="K493" i="5"/>
  <c r="L493" i="5"/>
  <c r="E494" i="5"/>
  <c r="J494" i="5"/>
  <c r="E104" i="3"/>
  <c r="F104" i="3"/>
  <c r="G489" i="4"/>
  <c r="I489" i="4"/>
  <c r="U489" i="4"/>
  <c r="Y489" i="4"/>
  <c r="V489" i="4"/>
  <c r="X489" i="4"/>
  <c r="J104" i="3"/>
  <c r="F494" i="5"/>
  <c r="U494" i="5"/>
  <c r="G104" i="3"/>
  <c r="U104" i="3"/>
  <c r="V104" i="3"/>
  <c r="I104" i="3"/>
  <c r="K489" i="4"/>
  <c r="L489" i="4"/>
  <c r="G494" i="5"/>
  <c r="I494" i="5"/>
  <c r="Y494" i="5"/>
  <c r="V494" i="5"/>
  <c r="X494" i="5"/>
  <c r="H104" i="3"/>
  <c r="W104" i="3"/>
  <c r="X104" i="3"/>
  <c r="Y104" i="3"/>
  <c r="E490" i="4"/>
  <c r="J490" i="4"/>
  <c r="F490" i="4"/>
  <c r="K494" i="5"/>
  <c r="L494" i="5"/>
  <c r="K104" i="3"/>
  <c r="L104" i="3"/>
  <c r="G490" i="4"/>
  <c r="I490" i="4"/>
  <c r="U490" i="4"/>
  <c r="E495" i="5"/>
  <c r="J495" i="5"/>
  <c r="F495" i="5"/>
  <c r="Y490" i="4"/>
  <c r="V490" i="4"/>
  <c r="X490" i="4"/>
  <c r="U495" i="5"/>
  <c r="F105" i="3"/>
  <c r="E105" i="3"/>
  <c r="K490" i="4"/>
  <c r="L490" i="4"/>
  <c r="G495" i="5"/>
  <c r="I495" i="5"/>
  <c r="J105" i="3"/>
  <c r="Y495" i="5"/>
  <c r="V495" i="5"/>
  <c r="X495" i="5"/>
  <c r="G105" i="3"/>
  <c r="U105" i="3"/>
  <c r="I105" i="3"/>
  <c r="E491" i="4"/>
  <c r="J491" i="4"/>
  <c r="F491" i="4"/>
  <c r="K495" i="5"/>
  <c r="L495" i="5"/>
  <c r="F496" i="5"/>
  <c r="V105" i="3"/>
  <c r="H105" i="3"/>
  <c r="W105" i="3"/>
  <c r="U491" i="4"/>
  <c r="G491" i="4"/>
  <c r="I491" i="4"/>
  <c r="E496" i="5"/>
  <c r="J496" i="5"/>
  <c r="X105" i="3"/>
  <c r="Y491" i="4"/>
  <c r="V491" i="4"/>
  <c r="X491" i="4"/>
  <c r="Y105" i="3"/>
  <c r="K105" i="3"/>
  <c r="L105" i="3"/>
  <c r="K491" i="4"/>
  <c r="L491" i="4"/>
  <c r="H496" i="5"/>
  <c r="W496" i="5"/>
  <c r="U496" i="5"/>
  <c r="G496" i="5"/>
  <c r="I496" i="5"/>
  <c r="V496" i="5"/>
  <c r="X496" i="5"/>
  <c r="Y496" i="5"/>
  <c r="E106" i="3"/>
  <c r="F106" i="3"/>
  <c r="F492" i="4"/>
  <c r="E492" i="4"/>
  <c r="J492" i="4"/>
  <c r="K496" i="5"/>
  <c r="L496" i="5"/>
  <c r="E497" i="5"/>
  <c r="J497" i="5"/>
  <c r="J106" i="3"/>
  <c r="U497" i="5"/>
  <c r="U106" i="3"/>
  <c r="V106" i="3"/>
  <c r="G106" i="3"/>
  <c r="I106" i="3"/>
  <c r="G492" i="4"/>
  <c r="I492" i="4"/>
  <c r="U492" i="4"/>
  <c r="F497" i="5"/>
  <c r="G497" i="5"/>
  <c r="I497" i="5"/>
  <c r="Y497" i="5"/>
  <c r="V497" i="5"/>
  <c r="X497" i="5"/>
  <c r="Y492" i="4"/>
  <c r="V492" i="4"/>
  <c r="X492" i="4"/>
  <c r="H106" i="3"/>
  <c r="W106" i="3"/>
  <c r="X106" i="3"/>
  <c r="Y106" i="3"/>
  <c r="K492" i="4"/>
  <c r="L492" i="4"/>
  <c r="E493" i="4"/>
  <c r="J493" i="4"/>
  <c r="K497" i="5"/>
  <c r="L497" i="5"/>
  <c r="K106" i="3"/>
  <c r="L106" i="3"/>
  <c r="F493" i="4"/>
  <c r="G493" i="4"/>
  <c r="I493" i="4"/>
  <c r="U493" i="4"/>
  <c r="E498" i="5"/>
  <c r="J498" i="5"/>
  <c r="F498" i="5"/>
  <c r="Y493" i="4"/>
  <c r="V493" i="4"/>
  <c r="X493" i="4"/>
  <c r="U498" i="5"/>
  <c r="E107" i="3"/>
  <c r="F107" i="3"/>
  <c r="K493" i="4"/>
  <c r="L493" i="4"/>
  <c r="G498" i="5"/>
  <c r="I498" i="5"/>
  <c r="Y498" i="5"/>
  <c r="V498" i="5"/>
  <c r="X498" i="5"/>
  <c r="J107" i="3"/>
  <c r="G107" i="3"/>
  <c r="U107" i="3"/>
  <c r="I107" i="3"/>
  <c r="E494" i="4"/>
  <c r="J494" i="4"/>
  <c r="F494" i="4"/>
  <c r="K498" i="5"/>
  <c r="L498" i="5"/>
  <c r="F499" i="5"/>
  <c r="V107" i="3"/>
  <c r="H107" i="3"/>
  <c r="W107" i="3"/>
  <c r="G494" i="4"/>
  <c r="I494" i="4"/>
  <c r="U494" i="4"/>
  <c r="E499" i="5"/>
  <c r="J499" i="5"/>
  <c r="X107" i="3"/>
  <c r="Y494" i="4"/>
  <c r="V494" i="4"/>
  <c r="X494" i="4"/>
  <c r="Y107" i="3"/>
  <c r="K107" i="3"/>
  <c r="L107" i="3"/>
  <c r="K494" i="4"/>
  <c r="L494" i="4"/>
  <c r="U499" i="5"/>
  <c r="G499" i="5"/>
  <c r="I499" i="5"/>
  <c r="Y499" i="5"/>
  <c r="V499" i="5"/>
  <c r="X499" i="5"/>
  <c r="F108" i="3"/>
  <c r="E108" i="3"/>
  <c r="K499" i="5"/>
  <c r="L499" i="5"/>
  <c r="E500" i="5"/>
  <c r="J500" i="5"/>
  <c r="F495" i="4"/>
  <c r="E495" i="4"/>
  <c r="J495" i="4"/>
  <c r="J108" i="3"/>
  <c r="U500" i="5"/>
  <c r="U108" i="3"/>
  <c r="G108" i="3"/>
  <c r="I108" i="3"/>
  <c r="G500" i="5"/>
  <c r="I500" i="5"/>
  <c r="F500" i="5"/>
  <c r="G495" i="4"/>
  <c r="U495" i="4"/>
  <c r="I495" i="4"/>
  <c r="V108" i="3"/>
  <c r="V500" i="5"/>
  <c r="X500" i="5"/>
  <c r="Y500" i="5"/>
  <c r="Y495" i="4"/>
  <c r="V495" i="4"/>
  <c r="X495" i="4"/>
  <c r="K500" i="5"/>
  <c r="L500" i="5"/>
  <c r="F501" i="5"/>
  <c r="H108" i="3"/>
  <c r="W108" i="3"/>
  <c r="K495" i="4"/>
  <c r="L495" i="4"/>
  <c r="X108" i="3"/>
  <c r="Y108" i="3"/>
  <c r="E501" i="5"/>
  <c r="J501" i="5"/>
  <c r="K108" i="3"/>
  <c r="L108" i="3"/>
  <c r="E496" i="4"/>
  <c r="J496" i="4"/>
  <c r="F496" i="4"/>
  <c r="U501" i="5"/>
  <c r="G501" i="5"/>
  <c r="I501" i="5"/>
  <c r="F109" i="3"/>
  <c r="E109" i="3"/>
  <c r="U496" i="4"/>
  <c r="G496" i="4"/>
  <c r="I496" i="4"/>
  <c r="Y496" i="4"/>
  <c r="V496" i="4"/>
  <c r="X496" i="4"/>
  <c r="Y501" i="5"/>
  <c r="V501" i="5"/>
  <c r="X501" i="5"/>
  <c r="J109" i="3"/>
  <c r="K501" i="5"/>
  <c r="L501" i="5"/>
  <c r="E502" i="5"/>
  <c r="J502" i="5"/>
  <c r="G109" i="3"/>
  <c r="U109" i="3"/>
  <c r="V109" i="3"/>
  <c r="I109" i="3"/>
  <c r="K496" i="4"/>
  <c r="L496" i="4"/>
  <c r="F497" i="4"/>
  <c r="U502" i="5"/>
  <c r="G502" i="5"/>
  <c r="I502" i="5"/>
  <c r="K502" i="5"/>
  <c r="F502" i="5"/>
  <c r="H109" i="3"/>
  <c r="W109" i="3"/>
  <c r="X109" i="3"/>
  <c r="Y109" i="3"/>
  <c r="E497" i="4"/>
  <c r="J497" i="4"/>
  <c r="Y502" i="5"/>
  <c r="V502" i="5"/>
  <c r="X502" i="5"/>
  <c r="L502" i="5"/>
  <c r="E503" i="5"/>
  <c r="J503" i="5"/>
  <c r="K109" i="3"/>
  <c r="L109" i="3"/>
  <c r="G497" i="4"/>
  <c r="I497" i="4"/>
  <c r="K497" i="4"/>
  <c r="L497" i="4"/>
  <c r="U497" i="4"/>
  <c r="Y497" i="4"/>
  <c r="V497" i="4"/>
  <c r="X497" i="4"/>
  <c r="F503" i="5"/>
  <c r="U503" i="5"/>
  <c r="F110" i="3"/>
  <c r="E110" i="3"/>
  <c r="F498" i="4"/>
  <c r="E498" i="4"/>
  <c r="J498" i="4"/>
  <c r="G503" i="5"/>
  <c r="I503" i="5"/>
  <c r="V503" i="5"/>
  <c r="X503" i="5"/>
  <c r="Y503" i="5"/>
  <c r="J110" i="3"/>
  <c r="I110" i="3"/>
  <c r="G110" i="3"/>
  <c r="U110" i="3"/>
  <c r="V110" i="3"/>
  <c r="U498" i="4"/>
  <c r="I498" i="4"/>
  <c r="K498" i="4"/>
  <c r="L498" i="4"/>
  <c r="E499" i="4"/>
  <c r="J499" i="4"/>
  <c r="G498" i="4"/>
  <c r="K503" i="5"/>
  <c r="L503" i="5"/>
  <c r="E504" i="5"/>
  <c r="J504" i="5"/>
  <c r="Y498" i="4"/>
  <c r="V498" i="4"/>
  <c r="X498" i="4"/>
  <c r="H110" i="3"/>
  <c r="W110" i="3"/>
  <c r="X110" i="3"/>
  <c r="Y110" i="3"/>
  <c r="U504" i="5"/>
  <c r="K110" i="3"/>
  <c r="L110" i="3"/>
  <c r="F499" i="4"/>
  <c r="U499" i="4"/>
  <c r="G499" i="4"/>
  <c r="I499" i="4"/>
  <c r="F504" i="5"/>
  <c r="G504" i="5"/>
  <c r="I504" i="5"/>
  <c r="Y499" i="4"/>
  <c r="V499" i="4"/>
  <c r="X499" i="4"/>
  <c r="V504" i="5"/>
  <c r="X504" i="5"/>
  <c r="Y504" i="5"/>
  <c r="F111" i="3"/>
  <c r="E111" i="3"/>
  <c r="J111" i="3"/>
  <c r="K499" i="4"/>
  <c r="L499" i="4"/>
  <c r="K504" i="5"/>
  <c r="L504" i="5"/>
  <c r="E505" i="5"/>
  <c r="J505" i="5"/>
  <c r="U505" i="5"/>
  <c r="U111" i="3"/>
  <c r="G111" i="3"/>
  <c r="I111" i="3"/>
  <c r="F500" i="4"/>
  <c r="E500" i="4"/>
  <c r="J500" i="4"/>
  <c r="F505" i="5"/>
  <c r="G505" i="5"/>
  <c r="I505" i="5"/>
  <c r="V111" i="3"/>
  <c r="V505" i="5"/>
  <c r="X505" i="5"/>
  <c r="Y505" i="5"/>
  <c r="H111" i="3"/>
  <c r="W111" i="3"/>
  <c r="K111" i="3"/>
  <c r="L111" i="3"/>
  <c r="G500" i="4"/>
  <c r="U500" i="4"/>
  <c r="I500" i="4"/>
  <c r="K505" i="5"/>
  <c r="L505" i="5"/>
  <c r="F506" i="5"/>
  <c r="Y500" i="4"/>
  <c r="V500" i="4"/>
  <c r="X500" i="4"/>
  <c r="X111" i="3"/>
  <c r="Y111" i="3"/>
  <c r="E112" i="3"/>
  <c r="F112" i="3"/>
  <c r="K500" i="4"/>
  <c r="L500" i="4"/>
  <c r="F501" i="4"/>
  <c r="E506" i="5"/>
  <c r="J506" i="5"/>
  <c r="J112" i="3"/>
  <c r="I112" i="3"/>
  <c r="U112" i="3"/>
  <c r="V112" i="3"/>
  <c r="G112" i="3"/>
  <c r="E501" i="4"/>
  <c r="J501" i="4"/>
  <c r="G506" i="5"/>
  <c r="U506" i="5"/>
  <c r="I506" i="5"/>
  <c r="Y506" i="5"/>
  <c r="V506" i="5"/>
  <c r="X506" i="5"/>
  <c r="I501" i="4"/>
  <c r="K501" i="4"/>
  <c r="L501" i="4"/>
  <c r="H112" i="3"/>
  <c r="W112" i="3"/>
  <c r="X112" i="3"/>
  <c r="Y112" i="3"/>
  <c r="U501" i="4"/>
  <c r="G501" i="4"/>
  <c r="K506" i="5"/>
  <c r="L506" i="5"/>
  <c r="E507" i="5"/>
  <c r="J507" i="5"/>
  <c r="Y501" i="4"/>
  <c r="V501" i="4"/>
  <c r="X501" i="4"/>
  <c r="K112" i="3"/>
  <c r="L112" i="3"/>
  <c r="F502" i="4"/>
  <c r="E502" i="4"/>
  <c r="J502" i="4"/>
  <c r="U507" i="5"/>
  <c r="F507" i="5"/>
  <c r="G507" i="5"/>
  <c r="I507" i="5"/>
  <c r="V507" i="5"/>
  <c r="X507" i="5"/>
  <c r="Y507" i="5"/>
  <c r="E113" i="3"/>
  <c r="F113" i="3"/>
  <c r="K507" i="5"/>
  <c r="G502" i="4"/>
  <c r="I502" i="4"/>
  <c r="U502" i="4"/>
  <c r="L507" i="5"/>
  <c r="F508" i="5"/>
  <c r="Y502" i="4"/>
  <c r="V502" i="4"/>
  <c r="X502" i="4"/>
  <c r="J113" i="3"/>
  <c r="G113" i="3"/>
  <c r="I113" i="3"/>
  <c r="U113" i="3"/>
  <c r="K502" i="4"/>
  <c r="L502" i="4"/>
  <c r="E508" i="5"/>
  <c r="J508" i="5"/>
  <c r="V113" i="3"/>
  <c r="H113" i="3"/>
  <c r="W113" i="3"/>
  <c r="K113" i="3"/>
  <c r="L113" i="3"/>
  <c r="E503" i="4"/>
  <c r="J503" i="4"/>
  <c r="F503" i="4"/>
  <c r="H508" i="5"/>
  <c r="W508" i="5"/>
  <c r="U508" i="5"/>
  <c r="G508" i="5"/>
  <c r="I508" i="5"/>
  <c r="X113" i="3"/>
  <c r="Y113" i="3"/>
  <c r="V508" i="5"/>
  <c r="X508" i="5"/>
  <c r="Y508" i="5"/>
  <c r="E114" i="3"/>
  <c r="F114" i="3"/>
  <c r="U503" i="4"/>
  <c r="G503" i="4"/>
  <c r="I503" i="4"/>
  <c r="K508" i="5"/>
  <c r="L508" i="5"/>
  <c r="E509" i="5"/>
  <c r="J509" i="5"/>
  <c r="Y503" i="4"/>
  <c r="V503" i="4"/>
  <c r="X503" i="4"/>
  <c r="J114" i="3"/>
  <c r="G114" i="3"/>
  <c r="I114" i="3"/>
  <c r="U114" i="3"/>
  <c r="K503" i="4"/>
  <c r="L503" i="4"/>
  <c r="G509" i="5"/>
  <c r="U509" i="5"/>
  <c r="I509" i="5"/>
  <c r="F509" i="5"/>
  <c r="Y509" i="5"/>
  <c r="V509" i="5"/>
  <c r="X509" i="5"/>
  <c r="V114" i="3"/>
  <c r="H114" i="3"/>
  <c r="W114" i="3"/>
  <c r="K509" i="5"/>
  <c r="L509" i="5"/>
  <c r="F510" i="5"/>
  <c r="E504" i="4"/>
  <c r="J504" i="4"/>
  <c r="F504" i="4"/>
  <c r="X114" i="3"/>
  <c r="Y114" i="3"/>
  <c r="K114" i="3"/>
  <c r="L114" i="3"/>
  <c r="E510" i="5"/>
  <c r="J510" i="5"/>
  <c r="U504" i="4"/>
  <c r="G504" i="4"/>
  <c r="I504" i="4"/>
  <c r="Y504" i="4"/>
  <c r="V504" i="4"/>
  <c r="X504" i="4"/>
  <c r="I510" i="5"/>
  <c r="K510" i="5"/>
  <c r="L510" i="5"/>
  <c r="E511" i="5"/>
  <c r="J511" i="5"/>
  <c r="U510" i="5"/>
  <c r="G510" i="5"/>
  <c r="E115" i="3"/>
  <c r="F115" i="3"/>
  <c r="K504" i="4"/>
  <c r="L504" i="4"/>
  <c r="J115" i="3"/>
  <c r="Y510" i="5"/>
  <c r="V510" i="5"/>
  <c r="X510" i="5"/>
  <c r="I115" i="3"/>
  <c r="U115" i="3"/>
  <c r="G115" i="3"/>
  <c r="F505" i="4"/>
  <c r="E505" i="4"/>
  <c r="J505" i="4"/>
  <c r="G511" i="5"/>
  <c r="U511" i="5"/>
  <c r="F511" i="5"/>
  <c r="I511" i="5"/>
  <c r="V115" i="3"/>
  <c r="V511" i="5"/>
  <c r="X511" i="5"/>
  <c r="Y511" i="5"/>
  <c r="H115" i="3"/>
  <c r="W115" i="3"/>
  <c r="U505" i="4"/>
  <c r="I505" i="4"/>
  <c r="G505" i="4"/>
  <c r="K511" i="5"/>
  <c r="L511" i="5"/>
  <c r="E512" i="5"/>
  <c r="J512" i="5"/>
  <c r="X115" i="3"/>
  <c r="Y115" i="3"/>
  <c r="Y505" i="4"/>
  <c r="V505" i="4"/>
  <c r="X505" i="4"/>
  <c r="U512" i="5"/>
  <c r="K115" i="3"/>
  <c r="L115" i="3"/>
  <c r="K505" i="4"/>
  <c r="L505" i="4"/>
  <c r="F512" i="5"/>
  <c r="G512" i="5"/>
  <c r="I512" i="5"/>
  <c r="V512" i="5"/>
  <c r="X512" i="5"/>
  <c r="Y512" i="5"/>
  <c r="F116" i="3"/>
  <c r="E116" i="3"/>
  <c r="F506" i="4"/>
  <c r="E506" i="4"/>
  <c r="J506" i="4"/>
  <c r="K512" i="5"/>
  <c r="L512" i="5"/>
  <c r="J116" i="3"/>
  <c r="U116" i="3"/>
  <c r="G116" i="3"/>
  <c r="I116" i="3"/>
  <c r="U506" i="4"/>
  <c r="G506" i="4"/>
  <c r="I506" i="4"/>
  <c r="F513" i="5"/>
  <c r="E513" i="5"/>
  <c r="J513" i="5"/>
  <c r="V116" i="3"/>
  <c r="Y506" i="4"/>
  <c r="V506" i="4"/>
  <c r="X506" i="4"/>
  <c r="U513" i="5"/>
  <c r="H116" i="3"/>
  <c r="W116" i="3"/>
  <c r="K506" i="4"/>
  <c r="L506" i="4"/>
  <c r="E507" i="4"/>
  <c r="J507" i="4"/>
  <c r="I513" i="5"/>
  <c r="G513" i="5"/>
  <c r="X116" i="3"/>
  <c r="Y116" i="3"/>
  <c r="Y513" i="5"/>
  <c r="V513" i="5"/>
  <c r="X513" i="5"/>
  <c r="K116" i="3"/>
  <c r="L116" i="3"/>
  <c r="F507" i="4"/>
  <c r="I507" i="4"/>
  <c r="G507" i="4"/>
  <c r="U507" i="4"/>
  <c r="K513" i="5"/>
  <c r="L513" i="5"/>
  <c r="Y507" i="4"/>
  <c r="V507" i="4"/>
  <c r="X507" i="4"/>
  <c r="F117" i="3"/>
  <c r="E117" i="3"/>
  <c r="K507" i="4"/>
  <c r="L507" i="4"/>
  <c r="F514" i="5"/>
  <c r="E514" i="5"/>
  <c r="J514" i="5"/>
  <c r="J117" i="3"/>
  <c r="U514" i="5"/>
  <c r="I117" i="3"/>
  <c r="U117" i="3"/>
  <c r="V117" i="3"/>
  <c r="G117" i="3"/>
  <c r="F508" i="4"/>
  <c r="E508" i="4"/>
  <c r="J508" i="4"/>
  <c r="G514" i="5"/>
  <c r="I514" i="5"/>
  <c r="Y514" i="5"/>
  <c r="V514" i="5"/>
  <c r="X514" i="5"/>
  <c r="H117" i="3"/>
  <c r="W117" i="3"/>
  <c r="X117" i="3"/>
  <c r="Y117" i="3"/>
  <c r="K117" i="3"/>
  <c r="L117" i="3"/>
  <c r="G508" i="4"/>
  <c r="I508" i="4"/>
  <c r="U508" i="4"/>
  <c r="K514" i="5"/>
  <c r="L514" i="5"/>
  <c r="F515" i="5"/>
  <c r="Y508" i="4"/>
  <c r="V508" i="4"/>
  <c r="X508" i="4"/>
  <c r="E118" i="3"/>
  <c r="F118" i="3"/>
  <c r="K508" i="4"/>
  <c r="L508" i="4"/>
  <c r="F509" i="4"/>
  <c r="E515" i="5"/>
  <c r="J515" i="5"/>
  <c r="J13" i="5"/>
  <c r="J118" i="3"/>
  <c r="E509" i="4"/>
  <c r="J509" i="4"/>
  <c r="I118" i="3"/>
  <c r="U118" i="3"/>
  <c r="V118" i="3"/>
  <c r="G118" i="3"/>
  <c r="U515" i="5"/>
  <c r="J12" i="5"/>
  <c r="K12" i="5"/>
  <c r="I515" i="5"/>
  <c r="G515" i="5"/>
  <c r="V515" i="5"/>
  <c r="X515" i="5"/>
  <c r="Y515" i="5"/>
  <c r="I509" i="4"/>
  <c r="K509" i="4"/>
  <c r="L509" i="4"/>
  <c r="U509" i="4"/>
  <c r="G509" i="4"/>
  <c r="H118" i="3"/>
  <c r="W118" i="3"/>
  <c r="X118" i="3"/>
  <c r="Y118" i="3"/>
  <c r="K515" i="5"/>
  <c r="J10" i="5"/>
  <c r="J14" i="5"/>
  <c r="W12" i="5"/>
  <c r="W13" i="5"/>
  <c r="Y509" i="4"/>
  <c r="V509" i="4"/>
  <c r="X509" i="4"/>
  <c r="K118" i="3"/>
  <c r="L118" i="3"/>
  <c r="J11" i="5"/>
  <c r="F510" i="4"/>
  <c r="E510" i="4"/>
  <c r="J510" i="4"/>
  <c r="L515" i="5"/>
  <c r="F119" i="3"/>
  <c r="E119" i="3"/>
  <c r="G510" i="4"/>
  <c r="U510" i="4"/>
  <c r="I510" i="4"/>
  <c r="Y510" i="4"/>
  <c r="V510" i="4"/>
  <c r="X510" i="4"/>
  <c r="J119" i="3"/>
  <c r="I119" i="3"/>
  <c r="G119" i="3"/>
  <c r="U119" i="3"/>
  <c r="V119" i="3"/>
  <c r="K510" i="4"/>
  <c r="L510" i="4"/>
  <c r="H119" i="3"/>
  <c r="W119" i="3"/>
  <c r="X119" i="3"/>
  <c r="Y119" i="3"/>
  <c r="E511" i="4"/>
  <c r="J511" i="4"/>
  <c r="F511" i="4"/>
  <c r="K119" i="3"/>
  <c r="L119" i="3"/>
  <c r="G511" i="4"/>
  <c r="I511" i="4"/>
  <c r="U511" i="4"/>
  <c r="Y511" i="4"/>
  <c r="V511" i="4"/>
  <c r="X511" i="4"/>
  <c r="E120" i="3"/>
  <c r="F120" i="3"/>
  <c r="K511" i="4"/>
  <c r="L511" i="4"/>
  <c r="F512" i="4"/>
  <c r="J120" i="3"/>
  <c r="E512" i="4"/>
  <c r="J512" i="4"/>
  <c r="U120" i="3"/>
  <c r="G120" i="3"/>
  <c r="I120" i="3"/>
  <c r="V120" i="3"/>
  <c r="I512" i="4"/>
  <c r="K512" i="4"/>
  <c r="L512" i="4"/>
  <c r="G512" i="4"/>
  <c r="U512" i="4"/>
  <c r="H120" i="3"/>
  <c r="W120" i="3"/>
  <c r="X120" i="3"/>
  <c r="Y120" i="3"/>
  <c r="Y512" i="4"/>
  <c r="V512" i="4"/>
  <c r="X512" i="4"/>
  <c r="K120" i="3"/>
  <c r="L120" i="3"/>
  <c r="F513" i="4"/>
  <c r="E513" i="4"/>
  <c r="J513" i="4"/>
  <c r="F121" i="3"/>
  <c r="E121" i="3"/>
  <c r="U513" i="4"/>
  <c r="I513" i="4"/>
  <c r="G513" i="4"/>
  <c r="Y513" i="4"/>
  <c r="V513" i="4"/>
  <c r="X513" i="4"/>
  <c r="J121" i="3"/>
  <c r="I121" i="3"/>
  <c r="U121" i="3"/>
  <c r="V121" i="3"/>
  <c r="G121" i="3"/>
  <c r="K513" i="4"/>
  <c r="L513" i="4"/>
  <c r="E514" i="4"/>
  <c r="J514" i="4"/>
  <c r="J12" i="4"/>
  <c r="H121" i="3"/>
  <c r="W121" i="3"/>
  <c r="X121" i="3"/>
  <c r="Y121" i="3"/>
  <c r="F514" i="4"/>
  <c r="I514" i="4"/>
  <c r="U514" i="4"/>
  <c r="G514" i="4"/>
  <c r="J11" i="4"/>
  <c r="K11" i="4"/>
  <c r="Y514" i="4"/>
  <c r="V514" i="4"/>
  <c r="X514" i="4"/>
  <c r="K121" i="3"/>
  <c r="L121" i="3"/>
  <c r="W11" i="4"/>
  <c r="J9" i="4"/>
  <c r="J13" i="4"/>
  <c r="K514" i="4"/>
  <c r="W12" i="4"/>
  <c r="F122" i="3"/>
  <c r="E122" i="3"/>
  <c r="J10" i="4"/>
  <c r="L514" i="4"/>
  <c r="J122" i="3"/>
  <c r="U122" i="3"/>
  <c r="V122" i="3"/>
  <c r="G122" i="3"/>
  <c r="I122" i="3"/>
  <c r="H122" i="3"/>
  <c r="W122" i="3"/>
  <c r="X122" i="3"/>
  <c r="Y122" i="3"/>
  <c r="K122" i="3"/>
  <c r="L122" i="3"/>
  <c r="F123" i="3"/>
  <c r="E123" i="3"/>
  <c r="J123" i="3"/>
  <c r="U123" i="3"/>
  <c r="I123" i="3"/>
  <c r="G123" i="3"/>
  <c r="V123" i="3"/>
  <c r="H123" i="3"/>
  <c r="W123" i="3"/>
  <c r="K123" i="3"/>
  <c r="L123" i="3"/>
  <c r="X123" i="3"/>
  <c r="Y123" i="3"/>
  <c r="E124" i="3"/>
  <c r="F124" i="3"/>
  <c r="J124" i="3"/>
  <c r="G124" i="3"/>
  <c r="I124" i="3"/>
  <c r="U124" i="3"/>
  <c r="V124" i="3"/>
  <c r="H124" i="3"/>
  <c r="W124" i="3"/>
  <c r="X124" i="3"/>
  <c r="Y124" i="3"/>
  <c r="K124" i="3"/>
  <c r="L124" i="3"/>
  <c r="E125" i="3"/>
  <c r="F125" i="3"/>
  <c r="J125" i="3"/>
  <c r="U125" i="3"/>
  <c r="V125" i="3"/>
  <c r="G125" i="3"/>
  <c r="I125" i="3"/>
  <c r="H125" i="3"/>
  <c r="W125" i="3"/>
  <c r="X125" i="3"/>
  <c r="Y125" i="3"/>
  <c r="K125" i="3"/>
  <c r="L125" i="3"/>
  <c r="E126" i="3"/>
  <c r="F126" i="3"/>
  <c r="J126" i="3"/>
  <c r="G126" i="3"/>
  <c r="I126" i="3"/>
  <c r="U126" i="3"/>
  <c r="V126" i="3"/>
  <c r="H126" i="3"/>
  <c r="W126" i="3"/>
  <c r="X126" i="3"/>
  <c r="Y126" i="3"/>
  <c r="K126" i="3"/>
  <c r="L126" i="3"/>
  <c r="E127" i="3"/>
  <c r="F127" i="3"/>
  <c r="J127" i="3"/>
  <c r="U127" i="3"/>
  <c r="I127" i="3"/>
  <c r="G127" i="3"/>
  <c r="V127" i="3"/>
  <c r="H127" i="3"/>
  <c r="W127" i="3"/>
  <c r="X127" i="3"/>
  <c r="Y127" i="3"/>
  <c r="K127" i="3"/>
  <c r="L127" i="3"/>
  <c r="E128" i="3"/>
  <c r="F128" i="3"/>
  <c r="J128" i="3"/>
  <c r="U128" i="3"/>
  <c r="I128" i="3"/>
  <c r="G128" i="3"/>
  <c r="V128" i="3"/>
  <c r="H128" i="3"/>
  <c r="W128" i="3"/>
  <c r="X128" i="3"/>
  <c r="Y128" i="3"/>
  <c r="K128" i="3"/>
  <c r="L128" i="3"/>
  <c r="F129" i="3"/>
  <c r="E129" i="3"/>
  <c r="J129" i="3"/>
  <c r="I129" i="3"/>
  <c r="G129" i="3"/>
  <c r="U129" i="3"/>
  <c r="V129" i="3"/>
  <c r="H129" i="3"/>
  <c r="W129" i="3"/>
  <c r="X129" i="3"/>
  <c r="Y129" i="3"/>
  <c r="K129" i="3"/>
  <c r="L129" i="3"/>
  <c r="E130" i="3"/>
  <c r="F130" i="3"/>
  <c r="J130" i="3"/>
  <c r="G130" i="3"/>
  <c r="U130" i="3"/>
  <c r="V130" i="3"/>
  <c r="I130" i="3"/>
  <c r="H130" i="3"/>
  <c r="W130" i="3"/>
  <c r="X130" i="3"/>
  <c r="Y130" i="3"/>
  <c r="K130" i="3"/>
  <c r="L130" i="3"/>
  <c r="E131" i="3"/>
  <c r="F131" i="3"/>
  <c r="J131" i="3"/>
  <c r="I131" i="3"/>
  <c r="G131" i="3"/>
  <c r="U131" i="3"/>
  <c r="V131" i="3"/>
  <c r="H131" i="3"/>
  <c r="W131" i="3"/>
  <c r="K131" i="3"/>
  <c r="L131" i="3"/>
  <c r="X131" i="3"/>
  <c r="Y131" i="3"/>
  <c r="F132" i="3"/>
  <c r="E132" i="3"/>
  <c r="J132" i="3"/>
  <c r="I132" i="3"/>
  <c r="G132" i="3"/>
  <c r="U132" i="3"/>
  <c r="V132" i="3"/>
  <c r="H132" i="3"/>
  <c r="W132" i="3"/>
  <c r="K132" i="3"/>
  <c r="L132" i="3"/>
  <c r="X132" i="3"/>
  <c r="Y132" i="3"/>
  <c r="F133" i="3"/>
  <c r="E133" i="3"/>
  <c r="J133" i="3"/>
  <c r="G133" i="3"/>
  <c r="U133" i="3"/>
  <c r="V133" i="3"/>
  <c r="I133" i="3"/>
  <c r="H133" i="3"/>
  <c r="W133" i="3"/>
  <c r="K133" i="3"/>
  <c r="L133" i="3"/>
  <c r="X133" i="3"/>
  <c r="Y133" i="3"/>
  <c r="F134" i="3"/>
  <c r="E134" i="3"/>
  <c r="J134" i="3"/>
  <c r="U134" i="3"/>
  <c r="V134" i="3"/>
  <c r="G134" i="3"/>
  <c r="I134" i="3"/>
  <c r="H134" i="3"/>
  <c r="W134" i="3"/>
  <c r="X134" i="3"/>
  <c r="Y134" i="3"/>
  <c r="K134" i="3"/>
  <c r="L134" i="3"/>
  <c r="F135" i="3"/>
  <c r="E135" i="3"/>
  <c r="J135" i="3"/>
  <c r="I135" i="3"/>
  <c r="U135" i="3"/>
  <c r="G135" i="3"/>
  <c r="V135" i="3"/>
  <c r="H135" i="3"/>
  <c r="W135" i="3"/>
  <c r="X135" i="3"/>
  <c r="Y135" i="3"/>
  <c r="K135" i="3"/>
  <c r="L135" i="3"/>
  <c r="F136" i="3"/>
  <c r="E136" i="3"/>
  <c r="J136" i="3"/>
  <c r="G136" i="3"/>
  <c r="U136" i="3"/>
  <c r="V136" i="3"/>
  <c r="I136" i="3"/>
  <c r="H136" i="3"/>
  <c r="W136" i="3"/>
  <c r="X136" i="3"/>
  <c r="Y136" i="3"/>
  <c r="K136" i="3"/>
  <c r="L136" i="3"/>
  <c r="E137" i="3"/>
  <c r="F137" i="3"/>
  <c r="J137" i="3"/>
  <c r="U137" i="3"/>
  <c r="G137" i="3"/>
  <c r="I137" i="3"/>
  <c r="V137" i="3"/>
  <c r="H137" i="3"/>
  <c r="W137" i="3"/>
  <c r="X137" i="3"/>
  <c r="Y137" i="3"/>
  <c r="K137" i="3"/>
  <c r="L137" i="3"/>
  <c r="E138" i="3"/>
  <c r="F138" i="3"/>
  <c r="J138" i="3"/>
  <c r="U138" i="3"/>
  <c r="V138" i="3"/>
  <c r="I138" i="3"/>
  <c r="G138" i="3"/>
  <c r="H138" i="3"/>
  <c r="W138" i="3"/>
  <c r="X138" i="3"/>
  <c r="Y138" i="3"/>
  <c r="K138" i="3"/>
  <c r="L138" i="3"/>
  <c r="F139" i="3"/>
  <c r="E139" i="3"/>
  <c r="J139" i="3"/>
  <c r="U139" i="3"/>
  <c r="G139" i="3"/>
  <c r="I139" i="3"/>
  <c r="V139" i="3"/>
  <c r="H139" i="3"/>
  <c r="W139" i="3"/>
  <c r="X139" i="3"/>
  <c r="Y139" i="3"/>
  <c r="K139" i="3"/>
  <c r="L139" i="3"/>
  <c r="E140" i="3"/>
  <c r="F140" i="3"/>
  <c r="J140" i="3"/>
  <c r="G140" i="3"/>
  <c r="I140" i="3"/>
  <c r="U140" i="3"/>
  <c r="V140" i="3"/>
  <c r="H140" i="3"/>
  <c r="W140" i="3"/>
  <c r="K140" i="3"/>
  <c r="L140" i="3"/>
  <c r="X140" i="3"/>
  <c r="Y140" i="3"/>
  <c r="E141" i="3"/>
  <c r="F141" i="3"/>
  <c r="J141" i="3"/>
  <c r="G141" i="3"/>
  <c r="U141" i="3"/>
  <c r="I141" i="3"/>
  <c r="V141" i="3"/>
  <c r="H141" i="3"/>
  <c r="W141" i="3"/>
  <c r="X141" i="3"/>
  <c r="Y141" i="3"/>
  <c r="K141" i="3"/>
  <c r="L141" i="3"/>
  <c r="F142" i="3"/>
  <c r="E142" i="3"/>
  <c r="J142" i="3"/>
  <c r="U142" i="3"/>
  <c r="V142" i="3"/>
  <c r="G142" i="3"/>
  <c r="I142" i="3"/>
  <c r="H142" i="3"/>
  <c r="W142" i="3"/>
  <c r="X142" i="3"/>
  <c r="Y142" i="3"/>
  <c r="K142" i="3"/>
  <c r="L142" i="3"/>
  <c r="E143" i="3"/>
  <c r="F143" i="3"/>
  <c r="J143" i="3"/>
  <c r="G143" i="3"/>
  <c r="U143" i="3"/>
  <c r="I143" i="3"/>
  <c r="V143" i="3"/>
  <c r="H143" i="3"/>
  <c r="W143" i="3"/>
  <c r="X143" i="3"/>
  <c r="Y143" i="3"/>
  <c r="K143" i="3"/>
  <c r="L143" i="3"/>
  <c r="E144" i="3"/>
  <c r="F144" i="3"/>
  <c r="J144" i="3"/>
  <c r="G144" i="3"/>
  <c r="I144" i="3"/>
  <c r="U144" i="3"/>
  <c r="V144" i="3"/>
  <c r="H144" i="3"/>
  <c r="W144" i="3"/>
  <c r="X144" i="3"/>
  <c r="Y144" i="3"/>
  <c r="K144" i="3"/>
  <c r="L144" i="3"/>
  <c r="E145" i="3"/>
  <c r="F145" i="3"/>
  <c r="J145" i="3"/>
  <c r="I145" i="3"/>
  <c r="U145" i="3"/>
  <c r="G145" i="3"/>
  <c r="V145" i="3"/>
  <c r="H145" i="3"/>
  <c r="W145" i="3"/>
  <c r="X145" i="3"/>
  <c r="Y145" i="3"/>
  <c r="K145" i="3"/>
  <c r="L145" i="3"/>
  <c r="E146" i="3"/>
  <c r="F146" i="3"/>
  <c r="J146" i="3"/>
  <c r="I146" i="3"/>
  <c r="U146" i="3"/>
  <c r="G146" i="3"/>
  <c r="V146" i="3"/>
  <c r="H146" i="3"/>
  <c r="W146" i="3"/>
  <c r="X146" i="3"/>
  <c r="Y146" i="3"/>
  <c r="K146" i="3"/>
  <c r="L146" i="3"/>
  <c r="F147" i="3"/>
  <c r="E147" i="3"/>
  <c r="J147" i="3"/>
  <c r="I147" i="3"/>
  <c r="U147" i="3"/>
  <c r="V147" i="3"/>
  <c r="G147" i="3"/>
  <c r="H147" i="3"/>
  <c r="W147" i="3"/>
  <c r="X147" i="3"/>
  <c r="Y147" i="3"/>
  <c r="K147" i="3"/>
  <c r="L147" i="3"/>
  <c r="F148" i="3"/>
  <c r="E148" i="3"/>
  <c r="J148" i="3"/>
  <c r="I148" i="3"/>
  <c r="G148" i="3"/>
  <c r="U148" i="3"/>
  <c r="V148" i="3"/>
  <c r="H148" i="3"/>
  <c r="W148" i="3"/>
  <c r="K148" i="3"/>
  <c r="L148" i="3"/>
  <c r="X148" i="3"/>
  <c r="Y148" i="3"/>
  <c r="E149" i="3"/>
  <c r="F149" i="3"/>
  <c r="J149" i="3"/>
  <c r="U149" i="3"/>
  <c r="V149" i="3"/>
  <c r="I149" i="3"/>
  <c r="G149" i="3"/>
  <c r="H149" i="3"/>
  <c r="W149" i="3"/>
  <c r="X149" i="3"/>
  <c r="Y149" i="3"/>
  <c r="K149" i="3"/>
  <c r="L149" i="3"/>
  <c r="F150" i="3"/>
  <c r="E150" i="3"/>
  <c r="J150" i="3"/>
  <c r="U150" i="3"/>
  <c r="I150" i="3"/>
  <c r="G150" i="3"/>
  <c r="V150" i="3"/>
  <c r="H150" i="3"/>
  <c r="W150" i="3"/>
  <c r="K150" i="3"/>
  <c r="L150" i="3"/>
  <c r="X150" i="3"/>
  <c r="Y150" i="3"/>
  <c r="E151" i="3"/>
  <c r="F151" i="3"/>
  <c r="J151" i="3"/>
  <c r="U151" i="3"/>
  <c r="G151" i="3"/>
  <c r="I151" i="3"/>
  <c r="V151" i="3"/>
  <c r="H151" i="3"/>
  <c r="W151" i="3"/>
  <c r="X151" i="3"/>
  <c r="Y151" i="3"/>
  <c r="K151" i="3"/>
  <c r="L151" i="3"/>
  <c r="F152" i="3"/>
  <c r="E152" i="3"/>
  <c r="J152" i="3"/>
  <c r="G152" i="3"/>
  <c r="U152" i="3"/>
  <c r="I152" i="3"/>
  <c r="Y152" i="3"/>
  <c r="V152" i="3"/>
  <c r="H152" i="3"/>
  <c r="W152" i="3"/>
  <c r="X152" i="3"/>
  <c r="K152" i="3"/>
  <c r="L152" i="3"/>
  <c r="E153" i="3"/>
  <c r="J153" i="3"/>
  <c r="F153" i="3"/>
  <c r="U153" i="3"/>
  <c r="G153" i="3"/>
  <c r="I153" i="3"/>
  <c r="Y153" i="3"/>
  <c r="V153" i="3"/>
  <c r="H153" i="3"/>
  <c r="W153" i="3"/>
  <c r="X153" i="3"/>
  <c r="K153" i="3"/>
  <c r="L153" i="3"/>
  <c r="F154" i="3"/>
  <c r="E154" i="3"/>
  <c r="J154" i="3"/>
  <c r="I154" i="3"/>
  <c r="G154" i="3"/>
  <c r="U154" i="3"/>
  <c r="V154" i="3"/>
  <c r="Y154" i="3"/>
  <c r="H154" i="3"/>
  <c r="W154" i="3"/>
  <c r="K154" i="3"/>
  <c r="L154" i="3"/>
  <c r="X154" i="3"/>
  <c r="E155" i="3"/>
  <c r="J155" i="3"/>
  <c r="F155" i="3"/>
  <c r="U155" i="3"/>
  <c r="G155" i="3"/>
  <c r="I155" i="3"/>
  <c r="V155" i="3"/>
  <c r="Y155" i="3"/>
  <c r="H155" i="3"/>
  <c r="W155" i="3"/>
  <c r="X155" i="3"/>
  <c r="K155" i="3"/>
  <c r="L155" i="3"/>
  <c r="E156" i="3"/>
  <c r="J156" i="3"/>
  <c r="F156" i="3"/>
  <c r="U156" i="3"/>
  <c r="G156" i="3"/>
  <c r="I156" i="3"/>
  <c r="Y156" i="3"/>
  <c r="V156" i="3"/>
  <c r="H156" i="3"/>
  <c r="W156" i="3"/>
  <c r="X156" i="3"/>
  <c r="K156" i="3"/>
  <c r="L156" i="3"/>
  <c r="E157" i="3"/>
  <c r="J157" i="3"/>
  <c r="F157" i="3"/>
  <c r="G157" i="3"/>
  <c r="I157" i="3"/>
  <c r="U157" i="3"/>
  <c r="Y157" i="3"/>
  <c r="V157" i="3"/>
  <c r="H157" i="3"/>
  <c r="W157" i="3"/>
  <c r="X157" i="3"/>
  <c r="K157" i="3"/>
  <c r="L157" i="3"/>
  <c r="E158" i="3"/>
  <c r="J158" i="3"/>
  <c r="F158" i="3"/>
  <c r="U158" i="3"/>
  <c r="G158" i="3"/>
  <c r="I158" i="3"/>
  <c r="V158" i="3"/>
  <c r="Y158" i="3"/>
  <c r="H158" i="3"/>
  <c r="W158" i="3"/>
  <c r="X158" i="3"/>
  <c r="K158" i="3"/>
  <c r="L158" i="3"/>
  <c r="E159" i="3"/>
  <c r="J159" i="3"/>
  <c r="F159" i="3"/>
  <c r="U159" i="3"/>
  <c r="G159" i="3"/>
  <c r="I159" i="3"/>
  <c r="V159" i="3"/>
  <c r="Y159" i="3"/>
  <c r="H159" i="3"/>
  <c r="W159" i="3"/>
  <c r="K159" i="3"/>
  <c r="L159" i="3"/>
  <c r="X159" i="3"/>
  <c r="F160" i="3"/>
  <c r="E160" i="3"/>
  <c r="J160" i="3"/>
  <c r="U160" i="3"/>
  <c r="I160" i="3"/>
  <c r="G160" i="3"/>
  <c r="Y160" i="3"/>
  <c r="V160" i="3"/>
  <c r="H160" i="3"/>
  <c r="W160" i="3"/>
  <c r="K160" i="3"/>
  <c r="L160" i="3"/>
  <c r="X160" i="3"/>
  <c r="F161" i="3"/>
  <c r="E161" i="3"/>
  <c r="J161" i="3"/>
  <c r="I161" i="3"/>
  <c r="G161" i="3"/>
  <c r="H161" i="3"/>
  <c r="W161" i="3"/>
  <c r="U161" i="3"/>
  <c r="Y161" i="3"/>
  <c r="V161" i="3"/>
  <c r="X161" i="3"/>
  <c r="K161" i="3"/>
  <c r="L161" i="3"/>
  <c r="F162" i="3"/>
  <c r="E162" i="3"/>
  <c r="J162" i="3"/>
  <c r="I162" i="3"/>
  <c r="G162" i="3"/>
  <c r="U162" i="3"/>
  <c r="V162" i="3"/>
  <c r="Y162" i="3"/>
  <c r="H162" i="3"/>
  <c r="W162" i="3"/>
  <c r="X162" i="3"/>
  <c r="K162" i="3"/>
  <c r="L162" i="3"/>
  <c r="E163" i="3"/>
  <c r="J163" i="3"/>
  <c r="F163" i="3"/>
  <c r="U163" i="3"/>
  <c r="G163" i="3"/>
  <c r="I163" i="3"/>
  <c r="V163" i="3"/>
  <c r="Y163" i="3"/>
  <c r="H163" i="3"/>
  <c r="W163" i="3"/>
  <c r="X163" i="3"/>
  <c r="K163" i="3"/>
  <c r="L163" i="3"/>
  <c r="F164" i="3"/>
  <c r="E164" i="3"/>
  <c r="J164" i="3"/>
  <c r="G164" i="3"/>
  <c r="U164" i="3"/>
  <c r="I164" i="3"/>
  <c r="Y164" i="3"/>
  <c r="V164" i="3"/>
  <c r="H164" i="3"/>
  <c r="W164" i="3"/>
  <c r="X164" i="3"/>
  <c r="K164" i="3"/>
  <c r="L164" i="3"/>
  <c r="E165" i="3"/>
  <c r="J165" i="3"/>
  <c r="F165" i="3"/>
  <c r="U165" i="3"/>
  <c r="I165" i="3"/>
  <c r="G165" i="3"/>
  <c r="Y165" i="3"/>
  <c r="V165" i="3"/>
  <c r="H165" i="3"/>
  <c r="W165" i="3"/>
  <c r="K165" i="3"/>
  <c r="L165" i="3"/>
  <c r="X165" i="3"/>
  <c r="F166" i="3"/>
  <c r="E166" i="3"/>
  <c r="J166" i="3"/>
  <c r="G166" i="3"/>
  <c r="H166" i="3"/>
  <c r="W166" i="3"/>
  <c r="U166" i="3"/>
  <c r="I166" i="3"/>
  <c r="K166" i="3"/>
  <c r="L166" i="3"/>
  <c r="V166" i="3"/>
  <c r="X166" i="3"/>
  <c r="Y166" i="3"/>
  <c r="E167" i="3"/>
  <c r="J167" i="3"/>
  <c r="F167" i="3"/>
  <c r="I167" i="3"/>
  <c r="G167" i="3"/>
  <c r="H167" i="3"/>
  <c r="W167" i="3"/>
  <c r="U167" i="3"/>
  <c r="V167" i="3"/>
  <c r="X167" i="3"/>
  <c r="Y167" i="3"/>
  <c r="K167" i="3"/>
  <c r="L167" i="3"/>
  <c r="E168" i="3"/>
  <c r="J168" i="3"/>
  <c r="F168" i="3"/>
  <c r="I168" i="3"/>
  <c r="K168" i="3"/>
  <c r="L168" i="3"/>
  <c r="G168" i="3"/>
  <c r="H168" i="3"/>
  <c r="W168" i="3"/>
  <c r="U168" i="3"/>
  <c r="Y168" i="3"/>
  <c r="V168" i="3"/>
  <c r="X168" i="3"/>
  <c r="F169" i="3"/>
  <c r="E169" i="3"/>
  <c r="J169" i="3"/>
  <c r="G169" i="3"/>
  <c r="U169" i="3"/>
  <c r="I169" i="3"/>
  <c r="K169" i="3"/>
  <c r="L169" i="3"/>
  <c r="H169" i="3"/>
  <c r="W169" i="3"/>
  <c r="Y169" i="3"/>
  <c r="V169" i="3"/>
  <c r="X169" i="3"/>
  <c r="E170" i="3"/>
  <c r="J170" i="3"/>
  <c r="F170" i="3"/>
  <c r="H170" i="3"/>
  <c r="W170" i="3"/>
  <c r="U170" i="3"/>
  <c r="I170" i="3"/>
  <c r="K170" i="3"/>
  <c r="L170" i="3"/>
  <c r="G170" i="3"/>
  <c r="V170" i="3"/>
  <c r="X170" i="3"/>
  <c r="Y170" i="3"/>
  <c r="E171" i="3"/>
  <c r="J171" i="3"/>
  <c r="F171" i="3"/>
  <c r="U171" i="3"/>
  <c r="G171" i="3"/>
  <c r="I171" i="3"/>
  <c r="K171" i="3"/>
  <c r="L171" i="3"/>
  <c r="H171" i="3"/>
  <c r="W171" i="3"/>
  <c r="V171" i="3"/>
  <c r="X171" i="3"/>
  <c r="Y171" i="3"/>
  <c r="F172" i="3"/>
  <c r="E172" i="3"/>
  <c r="J172" i="3"/>
  <c r="U172" i="3"/>
  <c r="I172" i="3"/>
  <c r="G172" i="3"/>
  <c r="H172" i="3"/>
  <c r="W172" i="3"/>
  <c r="Y172" i="3"/>
  <c r="V172" i="3"/>
  <c r="X172" i="3"/>
  <c r="K172" i="3"/>
  <c r="L172" i="3"/>
  <c r="F173" i="3"/>
  <c r="E173" i="3"/>
  <c r="J173" i="3"/>
  <c r="U173" i="3"/>
  <c r="G173" i="3"/>
  <c r="I173" i="3"/>
  <c r="K173" i="3"/>
  <c r="L173" i="3"/>
  <c r="H173" i="3"/>
  <c r="W173" i="3"/>
  <c r="Y173" i="3"/>
  <c r="V173" i="3"/>
  <c r="X173" i="3"/>
  <c r="E174" i="3"/>
  <c r="J174" i="3"/>
  <c r="F174" i="3"/>
  <c r="U174" i="3"/>
  <c r="G174" i="3"/>
  <c r="I174" i="3"/>
  <c r="K174" i="3"/>
  <c r="L174" i="3"/>
  <c r="H174" i="3"/>
  <c r="W174" i="3"/>
  <c r="V174" i="3"/>
  <c r="X174" i="3"/>
  <c r="Y174" i="3"/>
  <c r="F175" i="3"/>
  <c r="E175" i="3"/>
  <c r="J175" i="3"/>
  <c r="I175" i="3"/>
  <c r="K175" i="3"/>
  <c r="L175" i="3"/>
  <c r="H175" i="3"/>
  <c r="W175" i="3"/>
  <c r="G175" i="3"/>
  <c r="U175" i="3"/>
  <c r="V175" i="3"/>
  <c r="X175" i="3"/>
  <c r="Y175" i="3"/>
  <c r="F176" i="3"/>
  <c r="E176" i="3"/>
  <c r="J176" i="3"/>
  <c r="I176" i="3"/>
  <c r="H176" i="3"/>
  <c r="W176" i="3"/>
  <c r="U176" i="3"/>
  <c r="G176" i="3"/>
  <c r="Y176" i="3"/>
  <c r="V176" i="3"/>
  <c r="X176" i="3"/>
  <c r="K176" i="3"/>
  <c r="L176" i="3"/>
  <c r="E177" i="3"/>
  <c r="J177" i="3"/>
  <c r="F177" i="3"/>
  <c r="I177" i="3"/>
  <c r="K177" i="3"/>
  <c r="L177" i="3"/>
  <c r="U177" i="3"/>
  <c r="G177" i="3"/>
  <c r="H177" i="3"/>
  <c r="W177" i="3"/>
  <c r="Y177" i="3"/>
  <c r="V177" i="3"/>
  <c r="X177" i="3"/>
  <c r="F178" i="3"/>
  <c r="E178" i="3"/>
  <c r="J178" i="3"/>
  <c r="U178" i="3"/>
  <c r="I178" i="3"/>
  <c r="K178" i="3"/>
  <c r="L178" i="3"/>
  <c r="G178" i="3"/>
  <c r="H178" i="3"/>
  <c r="W178" i="3"/>
  <c r="V178" i="3"/>
  <c r="X178" i="3"/>
  <c r="Y178" i="3"/>
  <c r="F179" i="3"/>
  <c r="E179" i="3"/>
  <c r="J179" i="3"/>
  <c r="G179" i="3"/>
  <c r="H179" i="3"/>
  <c r="W179" i="3"/>
  <c r="U179" i="3"/>
  <c r="I179" i="3"/>
  <c r="K179" i="3"/>
  <c r="L179" i="3"/>
  <c r="V179" i="3"/>
  <c r="X179" i="3"/>
  <c r="Y179" i="3"/>
  <c r="F180" i="3"/>
  <c r="E180" i="3"/>
  <c r="J180" i="3"/>
  <c r="I180" i="3"/>
  <c r="H180" i="3"/>
  <c r="W180" i="3"/>
  <c r="U180" i="3"/>
  <c r="G180" i="3"/>
  <c r="Y180" i="3"/>
  <c r="V180" i="3"/>
  <c r="X180" i="3"/>
  <c r="K180" i="3"/>
  <c r="L180" i="3"/>
  <c r="E181" i="3"/>
  <c r="J181" i="3"/>
  <c r="F181" i="3"/>
  <c r="I181" i="3"/>
  <c r="K181" i="3"/>
  <c r="L181" i="3"/>
  <c r="H181" i="3"/>
  <c r="W181" i="3"/>
  <c r="U181" i="3"/>
  <c r="G181" i="3"/>
  <c r="Y181" i="3"/>
  <c r="V181" i="3"/>
  <c r="X181" i="3"/>
  <c r="F182" i="3"/>
  <c r="E182" i="3"/>
  <c r="J182" i="3"/>
  <c r="U182" i="3"/>
  <c r="G182" i="3"/>
  <c r="H182" i="3"/>
  <c r="W182" i="3"/>
  <c r="I182" i="3"/>
  <c r="K182" i="3"/>
  <c r="L182" i="3"/>
  <c r="V182" i="3"/>
  <c r="X182" i="3"/>
  <c r="Y182" i="3"/>
  <c r="E183" i="3"/>
  <c r="J183" i="3"/>
  <c r="F183" i="3"/>
  <c r="U183" i="3"/>
  <c r="G183" i="3"/>
  <c r="H183" i="3"/>
  <c r="W183" i="3"/>
  <c r="I183" i="3"/>
  <c r="K183" i="3"/>
  <c r="L183" i="3"/>
  <c r="V183" i="3"/>
  <c r="X183" i="3"/>
  <c r="Y183" i="3"/>
  <c r="F184" i="3"/>
  <c r="E184" i="3"/>
  <c r="J184" i="3"/>
  <c r="U184" i="3"/>
  <c r="G184" i="3"/>
  <c r="I184" i="3"/>
  <c r="K184" i="3"/>
  <c r="L184" i="3"/>
  <c r="H184" i="3"/>
  <c r="W184" i="3"/>
  <c r="Y184" i="3"/>
  <c r="V184" i="3"/>
  <c r="X184" i="3"/>
  <c r="F185" i="3"/>
  <c r="E185" i="3"/>
  <c r="J185" i="3"/>
  <c r="U185" i="3"/>
  <c r="I185" i="3"/>
  <c r="K185" i="3"/>
  <c r="L185" i="3"/>
  <c r="H185" i="3"/>
  <c r="W185" i="3"/>
  <c r="G185" i="3"/>
  <c r="Y185" i="3"/>
  <c r="V185" i="3"/>
  <c r="X185" i="3"/>
  <c r="F186" i="3"/>
  <c r="E186" i="3"/>
  <c r="J186" i="3"/>
  <c r="U186" i="3"/>
  <c r="I186" i="3"/>
  <c r="K186" i="3"/>
  <c r="L186" i="3"/>
  <c r="G186" i="3"/>
  <c r="H186" i="3"/>
  <c r="W186" i="3"/>
  <c r="V186" i="3"/>
  <c r="X186" i="3"/>
  <c r="Y186" i="3"/>
  <c r="E187" i="3"/>
  <c r="J187" i="3"/>
  <c r="F187" i="3"/>
  <c r="U187" i="3"/>
  <c r="G187" i="3"/>
  <c r="H187" i="3"/>
  <c r="W187" i="3"/>
  <c r="I187" i="3"/>
  <c r="K187" i="3"/>
  <c r="L187" i="3"/>
  <c r="V187" i="3"/>
  <c r="X187" i="3"/>
  <c r="Y187" i="3"/>
  <c r="E188" i="3"/>
  <c r="J188" i="3"/>
  <c r="F188" i="3"/>
  <c r="U188" i="3"/>
  <c r="I188" i="3"/>
  <c r="K188" i="3"/>
  <c r="L188" i="3"/>
  <c r="G188" i="3"/>
  <c r="H188" i="3"/>
  <c r="W188" i="3"/>
  <c r="Y188" i="3"/>
  <c r="V188" i="3"/>
  <c r="X188" i="3"/>
  <c r="E189" i="3"/>
  <c r="J189" i="3"/>
  <c r="F189" i="3"/>
  <c r="U189" i="3"/>
  <c r="I189" i="3"/>
  <c r="K189" i="3"/>
  <c r="L189" i="3"/>
  <c r="G189" i="3"/>
  <c r="H189" i="3"/>
  <c r="W189" i="3"/>
  <c r="Y189" i="3"/>
  <c r="V189" i="3"/>
  <c r="X189" i="3"/>
  <c r="E190" i="3"/>
  <c r="J190" i="3"/>
  <c r="F190" i="3"/>
  <c r="U190" i="3"/>
  <c r="G190" i="3"/>
  <c r="I190" i="3"/>
  <c r="H190" i="3"/>
  <c r="W190" i="3"/>
  <c r="V190" i="3"/>
  <c r="X190" i="3"/>
  <c r="Y190" i="3"/>
  <c r="K190" i="3"/>
  <c r="L190" i="3"/>
  <c r="E191" i="3"/>
  <c r="J191" i="3"/>
  <c r="F191" i="3"/>
  <c r="H191" i="3"/>
  <c r="W191" i="3"/>
  <c r="U191" i="3"/>
  <c r="G191" i="3"/>
  <c r="I191" i="3"/>
  <c r="K191" i="3"/>
  <c r="L191" i="3"/>
  <c r="V191" i="3"/>
  <c r="X191" i="3"/>
  <c r="Y191" i="3"/>
  <c r="E192" i="3"/>
  <c r="J192" i="3"/>
  <c r="F192" i="3"/>
  <c r="H192" i="3"/>
  <c r="W192" i="3"/>
  <c r="U192" i="3"/>
  <c r="G192" i="3"/>
  <c r="I192" i="3"/>
  <c r="K192" i="3"/>
  <c r="L192" i="3"/>
  <c r="Y192" i="3"/>
  <c r="V192" i="3"/>
  <c r="X192" i="3"/>
  <c r="F193" i="3"/>
  <c r="E193" i="3"/>
  <c r="J193" i="3"/>
  <c r="H193" i="3"/>
  <c r="W193" i="3"/>
  <c r="U193" i="3"/>
  <c r="G193" i="3"/>
  <c r="I193" i="3"/>
  <c r="K193" i="3"/>
  <c r="L193" i="3"/>
  <c r="Y193" i="3"/>
  <c r="V193" i="3"/>
  <c r="X193" i="3"/>
  <c r="F194" i="3"/>
  <c r="E194" i="3"/>
  <c r="J194" i="3"/>
  <c r="U194" i="3"/>
  <c r="G194" i="3"/>
  <c r="I194" i="3"/>
  <c r="K194" i="3"/>
  <c r="L194" i="3"/>
  <c r="H194" i="3"/>
  <c r="W194" i="3"/>
  <c r="V194" i="3"/>
  <c r="X194" i="3"/>
  <c r="Y194" i="3"/>
  <c r="F195" i="3"/>
  <c r="E195" i="3"/>
  <c r="J195" i="3"/>
  <c r="U195" i="3"/>
  <c r="I195" i="3"/>
  <c r="K195" i="3"/>
  <c r="L195" i="3"/>
  <c r="G195" i="3"/>
  <c r="H195" i="3"/>
  <c r="W195" i="3"/>
  <c r="V195" i="3"/>
  <c r="X195" i="3"/>
  <c r="Y195" i="3"/>
  <c r="E196" i="3"/>
  <c r="J196" i="3"/>
  <c r="F196" i="3"/>
  <c r="I196" i="3"/>
  <c r="K196" i="3"/>
  <c r="L196" i="3"/>
  <c r="H196" i="3"/>
  <c r="W196" i="3"/>
  <c r="U196" i="3"/>
  <c r="G196" i="3"/>
  <c r="Y196" i="3"/>
  <c r="V196" i="3"/>
  <c r="X196" i="3"/>
  <c r="F197" i="3"/>
  <c r="E197" i="3"/>
  <c r="J197" i="3"/>
  <c r="I197" i="3"/>
  <c r="H197" i="3"/>
  <c r="W197" i="3"/>
  <c r="U197" i="3"/>
  <c r="G197" i="3"/>
  <c r="Y197" i="3"/>
  <c r="V197" i="3"/>
  <c r="X197" i="3"/>
  <c r="K197" i="3"/>
  <c r="L197" i="3"/>
  <c r="E198" i="3"/>
  <c r="J198" i="3"/>
  <c r="F198" i="3"/>
  <c r="H198" i="3"/>
  <c r="W198" i="3"/>
  <c r="I198" i="3"/>
  <c r="K198" i="3"/>
  <c r="L198" i="3"/>
  <c r="U198" i="3"/>
  <c r="G198" i="3"/>
  <c r="V198" i="3"/>
  <c r="X198" i="3"/>
  <c r="Y198" i="3"/>
  <c r="F199" i="3"/>
  <c r="E199" i="3"/>
  <c r="J199" i="3"/>
  <c r="U199" i="3"/>
  <c r="I199" i="3"/>
  <c r="K199" i="3"/>
  <c r="L199" i="3"/>
  <c r="G199" i="3"/>
  <c r="H199" i="3"/>
  <c r="W199" i="3"/>
  <c r="V199" i="3"/>
  <c r="X199" i="3"/>
  <c r="Y199" i="3"/>
  <c r="F200" i="3"/>
  <c r="E200" i="3"/>
  <c r="J200" i="3"/>
  <c r="G200" i="3"/>
  <c r="H200" i="3"/>
  <c r="W200" i="3"/>
  <c r="U200" i="3"/>
  <c r="I200" i="3"/>
  <c r="K200" i="3"/>
  <c r="L200" i="3"/>
  <c r="Y200" i="3"/>
  <c r="V200" i="3"/>
  <c r="X200" i="3"/>
  <c r="E201" i="3"/>
  <c r="J201" i="3"/>
  <c r="F201" i="3"/>
  <c r="I201" i="3"/>
  <c r="U201" i="3"/>
  <c r="G201" i="3"/>
  <c r="H201" i="3"/>
  <c r="W201" i="3"/>
  <c r="Y201" i="3"/>
  <c r="V201" i="3"/>
  <c r="X201" i="3"/>
  <c r="K201" i="3"/>
  <c r="L201" i="3"/>
  <c r="E202" i="3"/>
  <c r="J202" i="3"/>
  <c r="F202" i="3"/>
  <c r="U202" i="3"/>
  <c r="I202" i="3"/>
  <c r="K202" i="3"/>
  <c r="L202" i="3"/>
  <c r="G202" i="3"/>
  <c r="H202" i="3"/>
  <c r="W202" i="3"/>
  <c r="V202" i="3"/>
  <c r="X202" i="3"/>
  <c r="Y202" i="3"/>
  <c r="E203" i="3"/>
  <c r="J203" i="3"/>
  <c r="F203" i="3"/>
  <c r="H203" i="3"/>
  <c r="W203" i="3"/>
  <c r="U203" i="3"/>
  <c r="G203" i="3"/>
  <c r="I203" i="3"/>
  <c r="V203" i="3"/>
  <c r="X203" i="3"/>
  <c r="Y203" i="3"/>
  <c r="K203" i="3"/>
  <c r="L203" i="3"/>
  <c r="E204" i="3"/>
  <c r="J204" i="3"/>
  <c r="F204" i="3"/>
  <c r="G204" i="3"/>
  <c r="H204" i="3"/>
  <c r="W204" i="3"/>
  <c r="U204" i="3"/>
  <c r="I204" i="3"/>
  <c r="K204" i="3"/>
  <c r="L204" i="3"/>
  <c r="Y204" i="3"/>
  <c r="V204" i="3"/>
  <c r="X204" i="3"/>
  <c r="F205" i="3"/>
  <c r="E205" i="3"/>
  <c r="J205" i="3"/>
  <c r="I205" i="3"/>
  <c r="G205" i="3"/>
  <c r="U205" i="3"/>
  <c r="H205" i="3"/>
  <c r="W205" i="3"/>
  <c r="Y205" i="3"/>
  <c r="V205" i="3"/>
  <c r="X205" i="3"/>
  <c r="K205" i="3"/>
  <c r="L205" i="3"/>
  <c r="E206" i="3"/>
  <c r="J206" i="3"/>
  <c r="F206" i="3"/>
  <c r="U206" i="3"/>
  <c r="H206" i="3"/>
  <c r="W206" i="3"/>
  <c r="G206" i="3"/>
  <c r="I206" i="3"/>
  <c r="K206" i="3"/>
  <c r="L206" i="3"/>
  <c r="V206" i="3"/>
  <c r="X206" i="3"/>
  <c r="Y206" i="3"/>
  <c r="E207" i="3"/>
  <c r="J207" i="3"/>
  <c r="F207" i="3"/>
  <c r="U207" i="3"/>
  <c r="G207" i="3"/>
  <c r="I207" i="3"/>
  <c r="K207" i="3"/>
  <c r="L207" i="3"/>
  <c r="H207" i="3"/>
  <c r="W207" i="3"/>
  <c r="V207" i="3"/>
  <c r="X207" i="3"/>
  <c r="Y207" i="3"/>
  <c r="F208" i="3"/>
  <c r="E208" i="3"/>
  <c r="J208" i="3"/>
  <c r="U208" i="3"/>
  <c r="H208" i="3"/>
  <c r="W208" i="3"/>
  <c r="I208" i="3"/>
  <c r="G208" i="3"/>
  <c r="Y208" i="3"/>
  <c r="V208" i="3"/>
  <c r="X208" i="3"/>
  <c r="K208" i="3"/>
  <c r="L208" i="3"/>
  <c r="F209" i="3"/>
  <c r="E209" i="3"/>
  <c r="J209" i="3"/>
  <c r="H209" i="3"/>
  <c r="W209" i="3"/>
  <c r="U209" i="3"/>
  <c r="G209" i="3"/>
  <c r="I209" i="3"/>
  <c r="V209" i="3"/>
  <c r="X209" i="3"/>
  <c r="Y209" i="3"/>
  <c r="K209" i="3"/>
  <c r="L209" i="3"/>
  <c r="F210" i="3"/>
  <c r="E210" i="3"/>
  <c r="J210" i="3"/>
  <c r="G210" i="3"/>
  <c r="U210" i="3"/>
  <c r="H210" i="3"/>
  <c r="W210" i="3"/>
  <c r="I210" i="3"/>
  <c r="K210" i="3"/>
  <c r="L210" i="3"/>
  <c r="V210" i="3"/>
  <c r="X210" i="3"/>
  <c r="Y210" i="3"/>
  <c r="F211" i="3"/>
  <c r="E211" i="3"/>
  <c r="J211" i="3"/>
  <c r="I211" i="3"/>
  <c r="K211" i="3"/>
  <c r="L211" i="3"/>
  <c r="H211" i="3"/>
  <c r="W211" i="3"/>
  <c r="U211" i="3"/>
  <c r="G211" i="3"/>
  <c r="V211" i="3"/>
  <c r="X211" i="3"/>
  <c r="Y211" i="3"/>
  <c r="F212" i="3"/>
  <c r="E212" i="3"/>
  <c r="J212" i="3"/>
  <c r="I212" i="3"/>
  <c r="K212" i="3"/>
  <c r="L212" i="3"/>
  <c r="G212" i="3"/>
  <c r="H212" i="3"/>
  <c r="W212" i="3"/>
  <c r="U212" i="3"/>
  <c r="Y212" i="3"/>
  <c r="V212" i="3"/>
  <c r="X212" i="3"/>
  <c r="E213" i="3"/>
  <c r="J213" i="3"/>
  <c r="F213" i="3"/>
  <c r="U213" i="3"/>
  <c r="I213" i="3"/>
  <c r="K213" i="3"/>
  <c r="L213" i="3"/>
  <c r="H213" i="3"/>
  <c r="W213" i="3"/>
  <c r="G213" i="3"/>
  <c r="Y213" i="3"/>
  <c r="V213" i="3"/>
  <c r="X213" i="3"/>
  <c r="E214" i="3"/>
  <c r="J214" i="3"/>
  <c r="F214" i="3"/>
  <c r="G214" i="3"/>
  <c r="I214" i="3"/>
  <c r="U214" i="3"/>
  <c r="H214" i="3"/>
  <c r="W214" i="3"/>
  <c r="V214" i="3"/>
  <c r="X214" i="3"/>
  <c r="Y214" i="3"/>
  <c r="K214" i="3"/>
  <c r="L214" i="3"/>
  <c r="E215" i="3"/>
  <c r="J215" i="3"/>
  <c r="F215" i="3"/>
  <c r="I215" i="3"/>
  <c r="K215" i="3"/>
  <c r="L215" i="3"/>
  <c r="G215" i="3"/>
  <c r="H215" i="3"/>
  <c r="W215" i="3"/>
  <c r="U215" i="3"/>
  <c r="V215" i="3"/>
  <c r="X215" i="3"/>
  <c r="Y215" i="3"/>
  <c r="E216" i="3"/>
  <c r="J216" i="3"/>
  <c r="F216" i="3"/>
  <c r="U216" i="3"/>
  <c r="G216" i="3"/>
  <c r="I216" i="3"/>
  <c r="K216" i="3"/>
  <c r="L216" i="3"/>
  <c r="H216" i="3"/>
  <c r="W216" i="3"/>
  <c r="Y216" i="3"/>
  <c r="V216" i="3"/>
  <c r="X216" i="3"/>
  <c r="F217" i="3"/>
  <c r="E217" i="3"/>
  <c r="J217" i="3"/>
  <c r="H217" i="3"/>
  <c r="W217" i="3"/>
  <c r="G217" i="3"/>
  <c r="U217" i="3"/>
  <c r="I217" i="3"/>
  <c r="K217" i="3"/>
  <c r="L217" i="3"/>
  <c r="V217" i="3"/>
  <c r="X217" i="3"/>
  <c r="Y217" i="3"/>
  <c r="E218" i="3"/>
  <c r="J218" i="3"/>
  <c r="F218" i="3"/>
  <c r="U218" i="3"/>
  <c r="H218" i="3"/>
  <c r="W218" i="3"/>
  <c r="G218" i="3"/>
  <c r="I218" i="3"/>
  <c r="K218" i="3"/>
  <c r="L218" i="3"/>
  <c r="V218" i="3"/>
  <c r="X218" i="3"/>
  <c r="Y218" i="3"/>
  <c r="E219" i="3"/>
  <c r="J219" i="3"/>
  <c r="F219" i="3"/>
  <c r="H219" i="3"/>
  <c r="W219" i="3"/>
  <c r="U219" i="3"/>
  <c r="G219" i="3"/>
  <c r="I219" i="3"/>
  <c r="K219" i="3"/>
  <c r="L219" i="3"/>
  <c r="Y219" i="3"/>
  <c r="V219" i="3"/>
  <c r="X219" i="3"/>
  <c r="F220" i="3"/>
  <c r="E220" i="3"/>
  <c r="J220" i="3"/>
  <c r="I220" i="3"/>
  <c r="U220" i="3"/>
  <c r="G220" i="3"/>
  <c r="H220" i="3"/>
  <c r="W220" i="3"/>
  <c r="Y220" i="3"/>
  <c r="V220" i="3"/>
  <c r="X220" i="3"/>
  <c r="K220" i="3"/>
  <c r="L220" i="3"/>
  <c r="E221" i="3"/>
  <c r="J221" i="3"/>
  <c r="F221" i="3"/>
  <c r="H221" i="3"/>
  <c r="W221" i="3"/>
  <c r="I221" i="3"/>
  <c r="K221" i="3"/>
  <c r="L221" i="3"/>
  <c r="G221" i="3"/>
  <c r="U221" i="3"/>
  <c r="V221" i="3"/>
  <c r="X221" i="3"/>
  <c r="Y221" i="3"/>
  <c r="E222" i="3"/>
  <c r="J222" i="3"/>
  <c r="F222" i="3"/>
  <c r="H222" i="3"/>
  <c r="W222" i="3"/>
  <c r="I222" i="3"/>
  <c r="K222" i="3"/>
  <c r="L222" i="3"/>
  <c r="G222" i="3"/>
  <c r="U222" i="3"/>
  <c r="V222" i="3"/>
  <c r="X222" i="3"/>
  <c r="Y222" i="3"/>
  <c r="E223" i="3"/>
  <c r="J223" i="3"/>
  <c r="F223" i="3"/>
  <c r="I223" i="3"/>
  <c r="G223" i="3"/>
  <c r="U223" i="3"/>
  <c r="H223" i="3"/>
  <c r="W223" i="3"/>
  <c r="Y223" i="3"/>
  <c r="V223" i="3"/>
  <c r="X223" i="3"/>
  <c r="K223" i="3"/>
  <c r="L223" i="3"/>
  <c r="E224" i="3"/>
  <c r="J224" i="3"/>
  <c r="F224" i="3"/>
  <c r="G224" i="3"/>
  <c r="U224" i="3"/>
  <c r="H224" i="3"/>
  <c r="W224" i="3"/>
  <c r="I224" i="3"/>
  <c r="K224" i="3"/>
  <c r="L224" i="3"/>
  <c r="Y224" i="3"/>
  <c r="V224" i="3"/>
  <c r="X224" i="3"/>
  <c r="F225" i="3"/>
  <c r="E225" i="3"/>
  <c r="J225" i="3"/>
  <c r="U225" i="3"/>
  <c r="I225" i="3"/>
  <c r="K225" i="3"/>
  <c r="L225" i="3"/>
  <c r="G225" i="3"/>
  <c r="H225" i="3"/>
  <c r="W225" i="3"/>
  <c r="V225" i="3"/>
  <c r="X225" i="3"/>
  <c r="Y225" i="3"/>
  <c r="E226" i="3"/>
  <c r="J226" i="3"/>
  <c r="F226" i="3"/>
  <c r="G226" i="3"/>
  <c r="I226" i="3"/>
  <c r="K226" i="3"/>
  <c r="L226" i="3"/>
  <c r="U226" i="3"/>
  <c r="H226" i="3"/>
  <c r="W226" i="3"/>
  <c r="V226" i="3"/>
  <c r="X226" i="3"/>
  <c r="Y226" i="3"/>
  <c r="F227" i="3"/>
  <c r="E227" i="3"/>
  <c r="J227" i="3"/>
  <c r="G227" i="3"/>
  <c r="I227" i="3"/>
  <c r="K227" i="3"/>
  <c r="L227" i="3"/>
  <c r="H227" i="3"/>
  <c r="W227" i="3"/>
  <c r="U227" i="3"/>
  <c r="Y227" i="3"/>
  <c r="V227" i="3"/>
  <c r="X227" i="3"/>
  <c r="E228" i="3"/>
  <c r="J228" i="3"/>
  <c r="F228" i="3"/>
  <c r="H228" i="3"/>
  <c r="W228" i="3"/>
  <c r="G228" i="3"/>
  <c r="U228" i="3"/>
  <c r="I228" i="3"/>
  <c r="K228" i="3"/>
  <c r="L228" i="3"/>
  <c r="Y228" i="3"/>
  <c r="V228" i="3"/>
  <c r="X228" i="3"/>
  <c r="E229" i="3"/>
  <c r="J229" i="3"/>
  <c r="F229" i="3"/>
  <c r="H229" i="3"/>
  <c r="W229" i="3"/>
  <c r="I229" i="3"/>
  <c r="K229" i="3"/>
  <c r="L229" i="3"/>
  <c r="U229" i="3"/>
  <c r="G229" i="3"/>
  <c r="V229" i="3"/>
  <c r="X229" i="3"/>
  <c r="Y229" i="3"/>
  <c r="E230" i="3"/>
  <c r="J230" i="3"/>
  <c r="F230" i="3"/>
  <c r="U230" i="3"/>
  <c r="I230" i="3"/>
  <c r="G230" i="3"/>
  <c r="H230" i="3"/>
  <c r="W230" i="3"/>
  <c r="Y230" i="3"/>
  <c r="V230" i="3"/>
  <c r="X230" i="3"/>
  <c r="K230" i="3"/>
  <c r="L230" i="3"/>
  <c r="E231" i="3"/>
  <c r="J231" i="3"/>
  <c r="F231" i="3"/>
  <c r="H231" i="3"/>
  <c r="W231" i="3"/>
  <c r="U231" i="3"/>
  <c r="I231" i="3"/>
  <c r="K231" i="3"/>
  <c r="L231" i="3"/>
  <c r="G231" i="3"/>
  <c r="Y231" i="3"/>
  <c r="V231" i="3"/>
  <c r="X231" i="3"/>
  <c r="E232" i="3"/>
  <c r="J232" i="3"/>
  <c r="F232" i="3"/>
  <c r="I232" i="3"/>
  <c r="U232" i="3"/>
  <c r="H232" i="3"/>
  <c r="W232" i="3"/>
  <c r="G232" i="3"/>
  <c r="V232" i="3"/>
  <c r="X232" i="3"/>
  <c r="Y232" i="3"/>
  <c r="K232" i="3"/>
  <c r="L232" i="3"/>
  <c r="E233" i="3"/>
  <c r="J233" i="3"/>
  <c r="F233" i="3"/>
  <c r="G233" i="3"/>
  <c r="U233" i="3"/>
  <c r="I233" i="3"/>
  <c r="K233" i="3"/>
  <c r="L233" i="3"/>
  <c r="H233" i="3"/>
  <c r="W233" i="3"/>
  <c r="V233" i="3"/>
  <c r="X233" i="3"/>
  <c r="Y233" i="3"/>
  <c r="F234" i="3"/>
  <c r="E234" i="3"/>
  <c r="J234" i="3"/>
  <c r="H234" i="3"/>
  <c r="W234" i="3"/>
  <c r="U234" i="3"/>
  <c r="I234" i="3"/>
  <c r="K234" i="3"/>
  <c r="L234" i="3"/>
  <c r="G234" i="3"/>
  <c r="Y234" i="3"/>
  <c r="V234" i="3"/>
  <c r="X234" i="3"/>
  <c r="E235" i="3"/>
  <c r="J235" i="3"/>
  <c r="F235" i="3"/>
  <c r="H235" i="3"/>
  <c r="W235" i="3"/>
  <c r="U235" i="3"/>
  <c r="G235" i="3"/>
  <c r="I235" i="3"/>
  <c r="K235" i="3"/>
  <c r="L235" i="3"/>
  <c r="Y235" i="3"/>
  <c r="V235" i="3"/>
  <c r="X235" i="3"/>
  <c r="F236" i="3"/>
  <c r="E236" i="3"/>
  <c r="J236" i="3"/>
  <c r="U236" i="3"/>
  <c r="G236" i="3"/>
  <c r="I236" i="3"/>
  <c r="K236" i="3"/>
  <c r="L236" i="3"/>
  <c r="H236" i="3"/>
  <c r="W236" i="3"/>
  <c r="V236" i="3"/>
  <c r="X236" i="3"/>
  <c r="Y236" i="3"/>
  <c r="F237" i="3"/>
  <c r="E237" i="3"/>
  <c r="J237" i="3"/>
  <c r="G237" i="3"/>
  <c r="H237" i="3"/>
  <c r="W237" i="3"/>
  <c r="I237" i="3"/>
  <c r="K237" i="3"/>
  <c r="L237" i="3"/>
  <c r="U237" i="3"/>
  <c r="V237" i="3"/>
  <c r="X237" i="3"/>
  <c r="Y237" i="3"/>
  <c r="F238" i="3"/>
  <c r="E238" i="3"/>
  <c r="J238" i="3"/>
  <c r="H238" i="3"/>
  <c r="W238" i="3"/>
  <c r="I238" i="3"/>
  <c r="K238" i="3"/>
  <c r="L238" i="3"/>
  <c r="G238" i="3"/>
  <c r="U238" i="3"/>
  <c r="Y238" i="3"/>
  <c r="V238" i="3"/>
  <c r="X238" i="3"/>
  <c r="F239" i="3"/>
  <c r="E239" i="3"/>
  <c r="J239" i="3"/>
  <c r="I239" i="3"/>
  <c r="H239" i="3"/>
  <c r="W239" i="3"/>
  <c r="G239" i="3"/>
  <c r="U239" i="3"/>
  <c r="Y239" i="3"/>
  <c r="V239" i="3"/>
  <c r="X239" i="3"/>
  <c r="K239" i="3"/>
  <c r="L239" i="3"/>
  <c r="F240" i="3"/>
  <c r="E240" i="3"/>
  <c r="J240" i="3"/>
  <c r="U240" i="3"/>
  <c r="H240" i="3"/>
  <c r="W240" i="3"/>
  <c r="I240" i="3"/>
  <c r="K240" i="3"/>
  <c r="L240" i="3"/>
  <c r="G240" i="3"/>
  <c r="V240" i="3"/>
  <c r="X240" i="3"/>
  <c r="Y240" i="3"/>
  <c r="F241" i="3"/>
  <c r="E241" i="3"/>
  <c r="J241" i="3"/>
  <c r="U241" i="3"/>
  <c r="H241" i="3"/>
  <c r="W241" i="3"/>
  <c r="I241" i="3"/>
  <c r="K241" i="3"/>
  <c r="L241" i="3"/>
  <c r="G241" i="3"/>
  <c r="V241" i="3"/>
  <c r="X241" i="3"/>
  <c r="Y241" i="3"/>
  <c r="F242" i="3"/>
  <c r="E242" i="3"/>
  <c r="J242" i="3"/>
  <c r="G242" i="3"/>
  <c r="I242" i="3"/>
  <c r="K242" i="3"/>
  <c r="L242" i="3"/>
  <c r="U242" i="3"/>
  <c r="H242" i="3"/>
  <c r="W242" i="3"/>
  <c r="Y242" i="3"/>
  <c r="V242" i="3"/>
  <c r="X242" i="3"/>
  <c r="F243" i="3"/>
  <c r="E243" i="3"/>
  <c r="J243" i="3"/>
  <c r="U243" i="3"/>
  <c r="I243" i="3"/>
  <c r="K243" i="3"/>
  <c r="L243" i="3"/>
  <c r="H243" i="3"/>
  <c r="W243" i="3"/>
  <c r="G243" i="3"/>
  <c r="Y243" i="3"/>
  <c r="V243" i="3"/>
  <c r="X243" i="3"/>
  <c r="E244" i="3"/>
  <c r="J244" i="3"/>
  <c r="F244" i="3"/>
  <c r="G244" i="3"/>
  <c r="I244" i="3"/>
  <c r="K244" i="3"/>
  <c r="L244" i="3"/>
  <c r="U244" i="3"/>
  <c r="H244" i="3"/>
  <c r="W244" i="3"/>
  <c r="V244" i="3"/>
  <c r="X244" i="3"/>
  <c r="Y244" i="3"/>
  <c r="F245" i="3"/>
  <c r="E245" i="3"/>
  <c r="J245" i="3"/>
  <c r="U245" i="3"/>
  <c r="G245" i="3"/>
  <c r="I245" i="3"/>
  <c r="H245" i="3"/>
  <c r="W245" i="3"/>
  <c r="V245" i="3"/>
  <c r="X245" i="3"/>
  <c r="Y245" i="3"/>
  <c r="K245" i="3"/>
  <c r="L245" i="3"/>
  <c r="E246" i="3"/>
  <c r="J246" i="3"/>
  <c r="F246" i="3"/>
  <c r="H246" i="3"/>
  <c r="W246" i="3"/>
  <c r="U246" i="3"/>
  <c r="G246" i="3"/>
  <c r="I246" i="3"/>
  <c r="K246" i="3"/>
  <c r="L246" i="3"/>
  <c r="Y246" i="3"/>
  <c r="V246" i="3"/>
  <c r="X246" i="3"/>
  <c r="F247" i="3"/>
  <c r="E247" i="3"/>
  <c r="J247" i="3"/>
  <c r="U247" i="3"/>
  <c r="I247" i="3"/>
  <c r="K247" i="3"/>
  <c r="L247" i="3"/>
  <c r="H247" i="3"/>
  <c r="W247" i="3"/>
  <c r="G247" i="3"/>
  <c r="Y247" i="3"/>
  <c r="V247" i="3"/>
  <c r="X247" i="3"/>
  <c r="F248" i="3"/>
  <c r="E248" i="3"/>
  <c r="J248" i="3"/>
  <c r="I248" i="3"/>
  <c r="G248" i="3"/>
  <c r="U248" i="3"/>
  <c r="H248" i="3"/>
  <c r="W248" i="3"/>
  <c r="V248" i="3"/>
  <c r="X248" i="3"/>
  <c r="Y248" i="3"/>
  <c r="K248" i="3"/>
  <c r="L248" i="3"/>
  <c r="E249" i="3"/>
  <c r="J249" i="3"/>
  <c r="F249" i="3"/>
  <c r="H249" i="3"/>
  <c r="W249" i="3"/>
  <c r="G249" i="3"/>
  <c r="I249" i="3"/>
  <c r="K249" i="3"/>
  <c r="L249" i="3"/>
  <c r="U249" i="3"/>
  <c r="V249" i="3"/>
  <c r="X249" i="3"/>
  <c r="Y249" i="3"/>
  <c r="F250" i="3"/>
  <c r="L250" i="3"/>
  <c r="E250" i="3"/>
  <c r="J250" i="3"/>
  <c r="U250" i="3"/>
  <c r="G250" i="3"/>
  <c r="H250" i="3"/>
  <c r="W250" i="3"/>
  <c r="I250" i="3"/>
  <c r="F251" i="3"/>
  <c r="E251" i="3"/>
  <c r="J251" i="3"/>
  <c r="Y250" i="3"/>
  <c r="V250" i="3"/>
  <c r="X250" i="3"/>
  <c r="U251" i="3"/>
  <c r="G251" i="3"/>
  <c r="I251" i="3"/>
  <c r="K251" i="3"/>
  <c r="L251" i="3"/>
  <c r="H251" i="3"/>
  <c r="W251" i="3"/>
  <c r="K250" i="3"/>
  <c r="Y251" i="3"/>
  <c r="V251" i="3"/>
  <c r="X251" i="3"/>
  <c r="F252" i="3"/>
  <c r="E252" i="3"/>
  <c r="J252" i="3"/>
  <c r="G252" i="3"/>
  <c r="H252" i="3"/>
  <c r="W252" i="3"/>
  <c r="U252" i="3"/>
  <c r="I252" i="3"/>
  <c r="K252" i="3"/>
  <c r="L252" i="3"/>
  <c r="V252" i="3"/>
  <c r="X252" i="3"/>
  <c r="Y252" i="3"/>
  <c r="F253" i="3"/>
  <c r="E253" i="3"/>
  <c r="J253" i="3"/>
  <c r="U253" i="3"/>
  <c r="I253" i="3"/>
  <c r="K253" i="3"/>
  <c r="L253" i="3"/>
  <c r="H253" i="3"/>
  <c r="W253" i="3"/>
  <c r="G253" i="3"/>
  <c r="V253" i="3"/>
  <c r="X253" i="3"/>
  <c r="Y253" i="3"/>
  <c r="E254" i="3"/>
  <c r="J254" i="3"/>
  <c r="F254" i="3"/>
  <c r="U254" i="3"/>
  <c r="G254" i="3"/>
  <c r="I254" i="3"/>
  <c r="K254" i="3"/>
  <c r="L254" i="3"/>
  <c r="H254" i="3"/>
  <c r="W254" i="3"/>
  <c r="Y254" i="3"/>
  <c r="V254" i="3"/>
  <c r="X254" i="3"/>
  <c r="E255" i="3"/>
  <c r="J255" i="3"/>
  <c r="F255" i="3"/>
  <c r="G255" i="3"/>
  <c r="U255" i="3"/>
  <c r="H255" i="3"/>
  <c r="W255" i="3"/>
  <c r="I255" i="3"/>
  <c r="K255" i="3"/>
  <c r="L255" i="3"/>
  <c r="Y255" i="3"/>
  <c r="V255" i="3"/>
  <c r="X255" i="3"/>
  <c r="E256" i="3"/>
  <c r="J256" i="3"/>
  <c r="F256" i="3"/>
  <c r="L256" i="3"/>
  <c r="E257" i="3"/>
  <c r="J257" i="3"/>
  <c r="F257" i="3"/>
  <c r="U256" i="3"/>
  <c r="H256" i="3"/>
  <c r="W256" i="3"/>
  <c r="G256" i="3"/>
  <c r="I256" i="3"/>
  <c r="K256" i="3"/>
  <c r="V256" i="3"/>
  <c r="X256" i="3"/>
  <c r="Y256" i="3"/>
  <c r="I257" i="3"/>
  <c r="K257" i="3"/>
  <c r="L257" i="3"/>
  <c r="U257" i="3"/>
  <c r="G257" i="3"/>
  <c r="H257" i="3"/>
  <c r="W257" i="3"/>
  <c r="V257" i="3"/>
  <c r="X257" i="3"/>
  <c r="Y257" i="3"/>
  <c r="E258" i="3"/>
  <c r="J258" i="3"/>
  <c r="F258" i="3"/>
  <c r="U258" i="3"/>
  <c r="H258" i="3"/>
  <c r="W258" i="3"/>
  <c r="G258" i="3"/>
  <c r="I258" i="3"/>
  <c r="K258" i="3"/>
  <c r="L258" i="3"/>
  <c r="Y258" i="3"/>
  <c r="V258" i="3"/>
  <c r="X258" i="3"/>
  <c r="F259" i="3"/>
  <c r="E259" i="3"/>
  <c r="J259" i="3"/>
  <c r="U259" i="3"/>
  <c r="H259" i="3"/>
  <c r="W259" i="3"/>
  <c r="G259" i="3"/>
  <c r="I259" i="3"/>
  <c r="Y259" i="3"/>
  <c r="V259" i="3"/>
  <c r="X259" i="3"/>
  <c r="K259" i="3"/>
  <c r="L259" i="3"/>
  <c r="F260" i="3"/>
  <c r="E260" i="3"/>
  <c r="J260" i="3"/>
  <c r="U260" i="3"/>
  <c r="H260" i="3"/>
  <c r="W260" i="3"/>
  <c r="I260" i="3"/>
  <c r="K260" i="3"/>
  <c r="L260" i="3"/>
  <c r="G260" i="3"/>
  <c r="V260" i="3"/>
  <c r="X260" i="3"/>
  <c r="Y260" i="3"/>
  <c r="E261" i="3"/>
  <c r="J261" i="3"/>
  <c r="F261" i="3"/>
  <c r="U261" i="3"/>
  <c r="G261" i="3"/>
  <c r="H261" i="3"/>
  <c r="W261" i="3"/>
  <c r="I261" i="3"/>
  <c r="K261" i="3"/>
  <c r="L261" i="3"/>
  <c r="V261" i="3"/>
  <c r="X261" i="3"/>
  <c r="Y261" i="3"/>
  <c r="F262" i="3"/>
  <c r="E262" i="3"/>
  <c r="J262" i="3"/>
  <c r="U262" i="3"/>
  <c r="G262" i="3"/>
  <c r="I262" i="3"/>
  <c r="K262" i="3"/>
  <c r="L262" i="3"/>
  <c r="H262" i="3"/>
  <c r="W262" i="3"/>
  <c r="Y262" i="3"/>
  <c r="V262" i="3"/>
  <c r="X262" i="3"/>
  <c r="F263" i="3"/>
  <c r="E263" i="3"/>
  <c r="J263" i="3"/>
  <c r="U263" i="3"/>
  <c r="H263" i="3"/>
  <c r="W263" i="3"/>
  <c r="G263" i="3"/>
  <c r="I263" i="3"/>
  <c r="K263" i="3"/>
  <c r="L263" i="3"/>
  <c r="Y263" i="3"/>
  <c r="V263" i="3"/>
  <c r="X263" i="3"/>
  <c r="F264" i="3"/>
  <c r="E264" i="3"/>
  <c r="J264" i="3"/>
  <c r="U264" i="3"/>
  <c r="H264" i="3"/>
  <c r="W264" i="3"/>
  <c r="G264" i="3"/>
  <c r="I264" i="3"/>
  <c r="K264" i="3"/>
  <c r="L264" i="3"/>
  <c r="V264" i="3"/>
  <c r="X264" i="3"/>
  <c r="Y264" i="3"/>
  <c r="F265" i="3"/>
  <c r="E265" i="3"/>
  <c r="J265" i="3"/>
  <c r="U265" i="3"/>
  <c r="H265" i="3"/>
  <c r="W265" i="3"/>
  <c r="G265" i="3"/>
  <c r="I265" i="3"/>
  <c r="V265" i="3"/>
  <c r="X265" i="3"/>
  <c r="Y265" i="3"/>
  <c r="K265" i="3"/>
  <c r="L265" i="3"/>
  <c r="F266" i="3"/>
  <c r="E266" i="3"/>
  <c r="J266" i="3"/>
  <c r="U266" i="3"/>
  <c r="I266" i="3"/>
  <c r="K266" i="3"/>
  <c r="L266" i="3"/>
  <c r="G266" i="3"/>
  <c r="H266" i="3"/>
  <c r="W266" i="3"/>
  <c r="Y266" i="3"/>
  <c r="V266" i="3"/>
  <c r="X266" i="3"/>
  <c r="F267" i="3"/>
  <c r="E267" i="3"/>
  <c r="J267" i="3"/>
  <c r="I267" i="3"/>
  <c r="U267" i="3"/>
  <c r="H267" i="3"/>
  <c r="W267" i="3"/>
  <c r="G267" i="3"/>
  <c r="Y267" i="3"/>
  <c r="V267" i="3"/>
  <c r="X267" i="3"/>
  <c r="K267" i="3"/>
  <c r="L267" i="3"/>
  <c r="F268" i="3"/>
  <c r="E268" i="3"/>
  <c r="J268" i="3"/>
  <c r="U268" i="3"/>
  <c r="I268" i="3"/>
  <c r="K268" i="3"/>
  <c r="L268" i="3"/>
  <c r="G268" i="3"/>
  <c r="H268" i="3"/>
  <c r="W268" i="3"/>
  <c r="V268" i="3"/>
  <c r="X268" i="3"/>
  <c r="Y268" i="3"/>
  <c r="E269" i="3"/>
  <c r="J269" i="3"/>
  <c r="F269" i="3"/>
  <c r="G269" i="3"/>
  <c r="U269" i="3"/>
  <c r="H269" i="3"/>
  <c r="W269" i="3"/>
  <c r="I269" i="3"/>
  <c r="K269" i="3"/>
  <c r="L269" i="3"/>
  <c r="V269" i="3"/>
  <c r="X269" i="3"/>
  <c r="Y269" i="3"/>
  <c r="F270" i="3"/>
  <c r="E270" i="3"/>
  <c r="J270" i="3"/>
  <c r="I270" i="3"/>
  <c r="U270" i="3"/>
  <c r="H270" i="3"/>
  <c r="W270" i="3"/>
  <c r="G270" i="3"/>
  <c r="Y270" i="3"/>
  <c r="V270" i="3"/>
  <c r="X270" i="3"/>
  <c r="K270" i="3"/>
  <c r="L270" i="3"/>
  <c r="F271" i="3"/>
  <c r="E271" i="3"/>
  <c r="J271" i="3"/>
  <c r="I271" i="3"/>
  <c r="K271" i="3"/>
  <c r="L271" i="3"/>
  <c r="U271" i="3"/>
  <c r="H271" i="3"/>
  <c r="W271" i="3"/>
  <c r="G271" i="3"/>
  <c r="Y271" i="3"/>
  <c r="V271" i="3"/>
  <c r="X271" i="3"/>
  <c r="F272" i="3"/>
  <c r="E272" i="3"/>
  <c r="J272" i="3"/>
  <c r="U272" i="3"/>
  <c r="I272" i="3"/>
  <c r="G272" i="3"/>
  <c r="H272" i="3"/>
  <c r="W272" i="3"/>
  <c r="V272" i="3"/>
  <c r="X272" i="3"/>
  <c r="Y272" i="3"/>
  <c r="K272" i="3"/>
  <c r="L272" i="3"/>
  <c r="F273" i="3"/>
  <c r="E273" i="3"/>
  <c r="J273" i="3"/>
  <c r="G273" i="3"/>
  <c r="U273" i="3"/>
  <c r="H273" i="3"/>
  <c r="W273" i="3"/>
  <c r="I273" i="3"/>
  <c r="K273" i="3"/>
  <c r="L273" i="3"/>
  <c r="V273" i="3"/>
  <c r="X273" i="3"/>
  <c r="Y273" i="3"/>
  <c r="E274" i="3"/>
  <c r="J274" i="3"/>
  <c r="F274" i="3"/>
  <c r="L274" i="3"/>
  <c r="F275" i="3"/>
  <c r="E275" i="3"/>
  <c r="J275" i="3"/>
  <c r="U274" i="3"/>
  <c r="H274" i="3"/>
  <c r="W274" i="3"/>
  <c r="I274" i="3"/>
  <c r="G274" i="3"/>
  <c r="Y274" i="3"/>
  <c r="V274" i="3"/>
  <c r="X274" i="3"/>
  <c r="K274" i="3"/>
  <c r="I275" i="3"/>
  <c r="H275" i="3"/>
  <c r="W275" i="3"/>
  <c r="G275" i="3"/>
  <c r="U275" i="3"/>
  <c r="Y275" i="3"/>
  <c r="V275" i="3"/>
  <c r="X275" i="3"/>
  <c r="K275" i="3"/>
  <c r="L275" i="3"/>
  <c r="E276" i="3"/>
  <c r="J276" i="3"/>
  <c r="F276" i="3"/>
  <c r="H276" i="3"/>
  <c r="W276" i="3"/>
  <c r="I276" i="3"/>
  <c r="U276" i="3"/>
  <c r="G276" i="3"/>
  <c r="V276" i="3"/>
  <c r="X276" i="3"/>
  <c r="Y276" i="3"/>
  <c r="K276" i="3"/>
  <c r="L276" i="3"/>
  <c r="F277" i="3"/>
  <c r="E277" i="3"/>
  <c r="J277" i="3"/>
  <c r="H277" i="3"/>
  <c r="W277" i="3"/>
  <c r="U277" i="3"/>
  <c r="G277" i="3"/>
  <c r="I277" i="3"/>
  <c r="K277" i="3"/>
  <c r="L277" i="3"/>
  <c r="V277" i="3"/>
  <c r="X277" i="3"/>
  <c r="Y277" i="3"/>
  <c r="E278" i="3"/>
  <c r="J278" i="3"/>
  <c r="F278" i="3"/>
  <c r="H278" i="3"/>
  <c r="W278" i="3"/>
  <c r="G278" i="3"/>
  <c r="I278" i="3"/>
  <c r="K278" i="3"/>
  <c r="L278" i="3"/>
  <c r="U278" i="3"/>
  <c r="Y278" i="3"/>
  <c r="V278" i="3"/>
  <c r="X278" i="3"/>
  <c r="F279" i="3"/>
  <c r="E279" i="3"/>
  <c r="J279" i="3"/>
  <c r="G279" i="3"/>
  <c r="U279" i="3"/>
  <c r="H279" i="3"/>
  <c r="W279" i="3"/>
  <c r="I279" i="3"/>
  <c r="K279" i="3"/>
  <c r="L279" i="3"/>
  <c r="Y279" i="3"/>
  <c r="V279" i="3"/>
  <c r="X279" i="3"/>
  <c r="F280" i="3"/>
  <c r="E280" i="3"/>
  <c r="J280" i="3"/>
  <c r="U280" i="3"/>
  <c r="H280" i="3"/>
  <c r="W280" i="3"/>
  <c r="G280" i="3"/>
  <c r="I280" i="3"/>
  <c r="V280" i="3"/>
  <c r="X280" i="3"/>
  <c r="Y280" i="3"/>
  <c r="K280" i="3"/>
  <c r="L280" i="3"/>
  <c r="F281" i="3"/>
  <c r="E281" i="3"/>
  <c r="J281" i="3"/>
  <c r="I281" i="3"/>
  <c r="K281" i="3"/>
  <c r="L281" i="3"/>
  <c r="U281" i="3"/>
  <c r="H281" i="3"/>
  <c r="W281" i="3"/>
  <c r="G281" i="3"/>
  <c r="V281" i="3"/>
  <c r="X281" i="3"/>
  <c r="Y281" i="3"/>
  <c r="F282" i="3"/>
  <c r="E282" i="3"/>
  <c r="J282" i="3"/>
  <c r="G282" i="3"/>
  <c r="H282" i="3"/>
  <c r="W282" i="3"/>
  <c r="I282" i="3"/>
  <c r="K282" i="3"/>
  <c r="L282" i="3"/>
  <c r="U282" i="3"/>
  <c r="Y282" i="3"/>
  <c r="V282" i="3"/>
  <c r="X282" i="3"/>
  <c r="E283" i="3"/>
  <c r="J283" i="3"/>
  <c r="F283" i="3"/>
  <c r="U283" i="3"/>
  <c r="G283" i="3"/>
  <c r="H283" i="3"/>
  <c r="W283" i="3"/>
  <c r="I283" i="3"/>
  <c r="K283" i="3"/>
  <c r="L283" i="3"/>
  <c r="Y283" i="3"/>
  <c r="V283" i="3"/>
  <c r="X283" i="3"/>
  <c r="F284" i="3"/>
  <c r="E284" i="3"/>
  <c r="J284" i="3"/>
  <c r="I284" i="3"/>
  <c r="K284" i="3"/>
  <c r="L284" i="3"/>
  <c r="H284" i="3"/>
  <c r="W284" i="3"/>
  <c r="G284" i="3"/>
  <c r="U284" i="3"/>
  <c r="V284" i="3"/>
  <c r="X284" i="3"/>
  <c r="Y284" i="3"/>
  <c r="E285" i="3"/>
  <c r="J285" i="3"/>
  <c r="F285" i="3"/>
  <c r="G285" i="3"/>
  <c r="U285" i="3"/>
  <c r="I285" i="3"/>
  <c r="K285" i="3"/>
  <c r="L285" i="3"/>
  <c r="H285" i="3"/>
  <c r="W285" i="3"/>
  <c r="V285" i="3"/>
  <c r="X285" i="3"/>
  <c r="Y285" i="3"/>
  <c r="E286" i="3"/>
  <c r="J286" i="3"/>
  <c r="F286" i="3"/>
  <c r="U286" i="3"/>
  <c r="G286" i="3"/>
  <c r="H286" i="3"/>
  <c r="W286" i="3"/>
  <c r="I286" i="3"/>
  <c r="K286" i="3"/>
  <c r="L286" i="3"/>
  <c r="Y286" i="3"/>
  <c r="V286" i="3"/>
  <c r="X286" i="3"/>
  <c r="E287" i="3"/>
  <c r="J287" i="3"/>
  <c r="F287" i="3"/>
  <c r="U287" i="3"/>
  <c r="I287" i="3"/>
  <c r="K287" i="3"/>
  <c r="L287" i="3"/>
  <c r="G287" i="3"/>
  <c r="H287" i="3"/>
  <c r="W287" i="3"/>
  <c r="Y287" i="3"/>
  <c r="V287" i="3"/>
  <c r="X287" i="3"/>
  <c r="E288" i="3"/>
  <c r="J288" i="3"/>
  <c r="F288" i="3"/>
  <c r="G288" i="3"/>
  <c r="U288" i="3"/>
  <c r="H288" i="3"/>
  <c r="W288" i="3"/>
  <c r="I288" i="3"/>
  <c r="K288" i="3"/>
  <c r="L288" i="3"/>
  <c r="V288" i="3"/>
  <c r="X288" i="3"/>
  <c r="Y288" i="3"/>
  <c r="E289" i="3"/>
  <c r="J289" i="3"/>
  <c r="F289" i="3"/>
  <c r="I289" i="3"/>
  <c r="U289" i="3"/>
  <c r="G289" i="3"/>
  <c r="H289" i="3"/>
  <c r="W289" i="3"/>
  <c r="V289" i="3"/>
  <c r="X289" i="3"/>
  <c r="Y289" i="3"/>
  <c r="K289" i="3"/>
  <c r="L289" i="3"/>
  <c r="E290" i="3"/>
  <c r="J290" i="3"/>
  <c r="F290" i="3"/>
  <c r="U290" i="3"/>
  <c r="G290" i="3"/>
  <c r="I290" i="3"/>
  <c r="K290" i="3"/>
  <c r="L290" i="3"/>
  <c r="H290" i="3"/>
  <c r="W290" i="3"/>
  <c r="Y290" i="3"/>
  <c r="V290" i="3"/>
  <c r="X290" i="3"/>
  <c r="F291" i="3"/>
  <c r="E291" i="3"/>
  <c r="J291" i="3"/>
  <c r="U291" i="3"/>
  <c r="H291" i="3"/>
  <c r="W291" i="3"/>
  <c r="I291" i="3"/>
  <c r="G291" i="3"/>
  <c r="Y291" i="3"/>
  <c r="V291" i="3"/>
  <c r="X291" i="3"/>
  <c r="K291" i="3"/>
  <c r="L291" i="3"/>
  <c r="E292" i="3"/>
  <c r="J292" i="3"/>
  <c r="F292" i="3"/>
  <c r="G292" i="3"/>
  <c r="I292" i="3"/>
  <c r="K292" i="3"/>
  <c r="L292" i="3"/>
  <c r="U292" i="3"/>
  <c r="H292" i="3"/>
  <c r="W292" i="3"/>
  <c r="V292" i="3"/>
  <c r="X292" i="3"/>
  <c r="Y292" i="3"/>
  <c r="E293" i="3"/>
  <c r="J293" i="3"/>
  <c r="F293" i="3"/>
  <c r="I293" i="3"/>
  <c r="H293" i="3"/>
  <c r="W293" i="3"/>
  <c r="G293" i="3"/>
  <c r="U293" i="3"/>
  <c r="V293" i="3"/>
  <c r="X293" i="3"/>
  <c r="Y293" i="3"/>
  <c r="K293" i="3"/>
  <c r="L293" i="3"/>
  <c r="F294" i="3"/>
  <c r="E294" i="3"/>
  <c r="J294" i="3"/>
  <c r="H294" i="3"/>
  <c r="W294" i="3"/>
  <c r="G294" i="3"/>
  <c r="I294" i="3"/>
  <c r="K294" i="3"/>
  <c r="L294" i="3"/>
  <c r="U294" i="3"/>
  <c r="Y294" i="3"/>
  <c r="V294" i="3"/>
  <c r="X294" i="3"/>
  <c r="E295" i="3"/>
  <c r="J295" i="3"/>
  <c r="F295" i="3"/>
  <c r="U295" i="3"/>
  <c r="I295" i="3"/>
  <c r="K295" i="3"/>
  <c r="L295" i="3"/>
  <c r="H295" i="3"/>
  <c r="W295" i="3"/>
  <c r="G295" i="3"/>
  <c r="Y295" i="3"/>
  <c r="V295" i="3"/>
  <c r="X295" i="3"/>
  <c r="F296" i="3"/>
  <c r="E296" i="3"/>
  <c r="J296" i="3"/>
  <c r="U296" i="3"/>
  <c r="I296" i="3"/>
  <c r="K296" i="3"/>
  <c r="L296" i="3"/>
  <c r="G296" i="3"/>
  <c r="H296" i="3"/>
  <c r="W296" i="3"/>
  <c r="V296" i="3"/>
  <c r="X296" i="3"/>
  <c r="Y296" i="3"/>
  <c r="F297" i="3"/>
  <c r="E297" i="3"/>
  <c r="J297" i="3"/>
  <c r="H297" i="3"/>
  <c r="W297" i="3"/>
  <c r="I297" i="3"/>
  <c r="K297" i="3"/>
  <c r="L297" i="3"/>
  <c r="G297" i="3"/>
  <c r="U297" i="3"/>
  <c r="V297" i="3"/>
  <c r="X297" i="3"/>
  <c r="Y297" i="3"/>
  <c r="E298" i="3"/>
  <c r="J298" i="3"/>
  <c r="F298" i="3"/>
  <c r="G298" i="3"/>
  <c r="H298" i="3"/>
  <c r="W298" i="3"/>
  <c r="U298" i="3"/>
  <c r="I298" i="3"/>
  <c r="K298" i="3"/>
  <c r="L298" i="3"/>
  <c r="Y298" i="3"/>
  <c r="V298" i="3"/>
  <c r="X298" i="3"/>
  <c r="F299" i="3"/>
  <c r="E299" i="3"/>
  <c r="J299" i="3"/>
  <c r="G299" i="3"/>
  <c r="U299" i="3"/>
  <c r="H299" i="3"/>
  <c r="W299" i="3"/>
  <c r="I299" i="3"/>
  <c r="Y299" i="3"/>
  <c r="V299" i="3"/>
  <c r="X299" i="3"/>
  <c r="K299" i="3"/>
  <c r="L299" i="3"/>
  <c r="F300" i="3"/>
  <c r="E300" i="3"/>
  <c r="J300" i="3"/>
  <c r="G300" i="3"/>
  <c r="U300" i="3"/>
  <c r="H300" i="3"/>
  <c r="W300" i="3"/>
  <c r="I300" i="3"/>
  <c r="K300" i="3"/>
  <c r="L300" i="3"/>
  <c r="V300" i="3"/>
  <c r="X300" i="3"/>
  <c r="Y300" i="3"/>
  <c r="F301" i="3"/>
  <c r="E301" i="3"/>
  <c r="J301" i="3"/>
  <c r="I301" i="3"/>
  <c r="K301" i="3"/>
  <c r="L301" i="3"/>
  <c r="G301" i="3"/>
  <c r="H301" i="3"/>
  <c r="W301" i="3"/>
  <c r="U301" i="3"/>
  <c r="V301" i="3"/>
  <c r="X301" i="3"/>
  <c r="Y301" i="3"/>
  <c r="F302" i="3"/>
  <c r="E302" i="3"/>
  <c r="J302" i="3"/>
  <c r="U302" i="3"/>
  <c r="G302" i="3"/>
  <c r="I302" i="3"/>
  <c r="K302" i="3"/>
  <c r="L302" i="3"/>
  <c r="H302" i="3"/>
  <c r="W302" i="3"/>
  <c r="Y302" i="3"/>
  <c r="V302" i="3"/>
  <c r="X302" i="3"/>
  <c r="F303" i="3"/>
  <c r="E303" i="3"/>
  <c r="J303" i="3"/>
  <c r="G303" i="3"/>
  <c r="H303" i="3"/>
  <c r="W303" i="3"/>
  <c r="U303" i="3"/>
  <c r="I303" i="3"/>
  <c r="K303" i="3"/>
  <c r="L303" i="3"/>
  <c r="Y303" i="3"/>
  <c r="V303" i="3"/>
  <c r="X303" i="3"/>
  <c r="F304" i="3"/>
  <c r="E304" i="3"/>
  <c r="J304" i="3"/>
  <c r="G304" i="3"/>
  <c r="H304" i="3"/>
  <c r="W304" i="3"/>
  <c r="I304" i="3"/>
  <c r="K304" i="3"/>
  <c r="L304" i="3"/>
  <c r="U304" i="3"/>
  <c r="Y304" i="3"/>
  <c r="V304" i="3"/>
  <c r="X304" i="3"/>
  <c r="E305" i="3"/>
  <c r="J305" i="3"/>
  <c r="F305" i="3"/>
  <c r="I305" i="3"/>
  <c r="K305" i="3"/>
  <c r="L305" i="3"/>
  <c r="H305" i="3"/>
  <c r="W305" i="3"/>
  <c r="U305" i="3"/>
  <c r="G305" i="3"/>
  <c r="V305" i="3"/>
  <c r="X305" i="3"/>
  <c r="Y305" i="3"/>
  <c r="E306" i="3"/>
  <c r="J306" i="3"/>
  <c r="F306" i="3"/>
  <c r="G306" i="3"/>
  <c r="H306" i="3"/>
  <c r="W306" i="3"/>
  <c r="U306" i="3"/>
  <c r="I306" i="3"/>
  <c r="K306" i="3"/>
  <c r="L306" i="3"/>
  <c r="V306" i="3"/>
  <c r="X306" i="3"/>
  <c r="Y306" i="3"/>
  <c r="F307" i="3"/>
  <c r="E307" i="3"/>
  <c r="J307" i="3"/>
  <c r="I307" i="3"/>
  <c r="H307" i="3"/>
  <c r="W307" i="3"/>
  <c r="G307" i="3"/>
  <c r="U307" i="3"/>
  <c r="Y307" i="3"/>
  <c r="V307" i="3"/>
  <c r="X307" i="3"/>
  <c r="K307" i="3"/>
  <c r="L307" i="3"/>
  <c r="F308" i="3"/>
  <c r="E308" i="3"/>
  <c r="J308" i="3"/>
  <c r="I308" i="3"/>
  <c r="U308" i="3"/>
  <c r="H308" i="3"/>
  <c r="W308" i="3"/>
  <c r="G308" i="3"/>
  <c r="Y308" i="3"/>
  <c r="V308" i="3"/>
  <c r="X308" i="3"/>
  <c r="K308" i="3"/>
  <c r="L308" i="3"/>
  <c r="F309" i="3"/>
  <c r="E309" i="3"/>
  <c r="J309" i="3"/>
  <c r="H309" i="3"/>
  <c r="W309" i="3"/>
  <c r="I309" i="3"/>
  <c r="K309" i="3"/>
  <c r="L309" i="3"/>
  <c r="G309" i="3"/>
  <c r="U309" i="3"/>
  <c r="V309" i="3"/>
  <c r="X309" i="3"/>
  <c r="Y309" i="3"/>
  <c r="E310" i="3"/>
  <c r="J310" i="3"/>
  <c r="F310" i="3"/>
  <c r="H310" i="3"/>
  <c r="W310" i="3"/>
  <c r="U310" i="3"/>
  <c r="G310" i="3"/>
  <c r="I310" i="3"/>
  <c r="K310" i="3"/>
  <c r="L310" i="3"/>
  <c r="V310" i="3"/>
  <c r="X310" i="3"/>
  <c r="Y310" i="3"/>
  <c r="E311" i="3"/>
  <c r="J311" i="3"/>
  <c r="F311" i="3"/>
  <c r="H311" i="3"/>
  <c r="W311" i="3"/>
  <c r="I311" i="3"/>
  <c r="K311" i="3"/>
  <c r="L311" i="3"/>
  <c r="G311" i="3"/>
  <c r="U311" i="3"/>
  <c r="Y311" i="3"/>
  <c r="V311" i="3"/>
  <c r="X311" i="3"/>
  <c r="F312" i="3"/>
  <c r="E312" i="3"/>
  <c r="J312" i="3"/>
  <c r="I312" i="3"/>
  <c r="K312" i="3"/>
  <c r="L312" i="3"/>
  <c r="H312" i="3"/>
  <c r="W312" i="3"/>
  <c r="G312" i="3"/>
  <c r="U312" i="3"/>
  <c r="Y312" i="3"/>
  <c r="V312" i="3"/>
  <c r="X312" i="3"/>
  <c r="F313" i="3"/>
  <c r="E313" i="3"/>
  <c r="J313" i="3"/>
  <c r="I313" i="3"/>
  <c r="G313" i="3"/>
  <c r="U313" i="3"/>
  <c r="H313" i="3"/>
  <c r="W313" i="3"/>
  <c r="V313" i="3"/>
  <c r="X313" i="3"/>
  <c r="Y313" i="3"/>
  <c r="K313" i="3"/>
  <c r="L313" i="3"/>
  <c r="E314" i="3"/>
  <c r="J314" i="3"/>
  <c r="F314" i="3"/>
  <c r="H314" i="3"/>
  <c r="W314" i="3"/>
  <c r="G314" i="3"/>
  <c r="U314" i="3"/>
  <c r="I314" i="3"/>
  <c r="K314" i="3"/>
  <c r="L314" i="3"/>
  <c r="V314" i="3"/>
  <c r="X314" i="3"/>
  <c r="Y314" i="3"/>
  <c r="E315" i="3"/>
  <c r="J315" i="3"/>
  <c r="F315" i="3"/>
  <c r="L315" i="3"/>
  <c r="F316" i="3"/>
  <c r="E316" i="3"/>
  <c r="J316" i="3"/>
  <c r="G315" i="3"/>
  <c r="H315" i="3"/>
  <c r="W315" i="3"/>
  <c r="U315" i="3"/>
  <c r="I315" i="3"/>
  <c r="Y315" i="3"/>
  <c r="V315" i="3"/>
  <c r="X315" i="3"/>
  <c r="K315" i="3"/>
  <c r="U316" i="3"/>
  <c r="H316" i="3"/>
  <c r="W316" i="3"/>
  <c r="G316" i="3"/>
  <c r="I316" i="3"/>
  <c r="K316" i="3"/>
  <c r="L316" i="3"/>
  <c r="Y316" i="3"/>
  <c r="V316" i="3"/>
  <c r="X316" i="3"/>
  <c r="F317" i="3"/>
  <c r="E317" i="3"/>
  <c r="J317" i="3"/>
  <c r="U317" i="3"/>
  <c r="G317" i="3"/>
  <c r="I317" i="3"/>
  <c r="H317" i="3"/>
  <c r="W317" i="3"/>
  <c r="V317" i="3"/>
  <c r="X317" i="3"/>
  <c r="Y317" i="3"/>
  <c r="K317" i="3"/>
  <c r="L317" i="3"/>
  <c r="E318" i="3"/>
  <c r="J318" i="3"/>
  <c r="F318" i="3"/>
  <c r="U318" i="3"/>
  <c r="G318" i="3"/>
  <c r="I318" i="3"/>
  <c r="K318" i="3"/>
  <c r="L318" i="3"/>
  <c r="H318" i="3"/>
  <c r="W318" i="3"/>
  <c r="V318" i="3"/>
  <c r="X318" i="3"/>
  <c r="Y318" i="3"/>
  <c r="F319" i="3"/>
  <c r="E319" i="3"/>
  <c r="J319" i="3"/>
  <c r="U319" i="3"/>
  <c r="G319" i="3"/>
  <c r="I319" i="3"/>
  <c r="H319" i="3"/>
  <c r="W319" i="3"/>
  <c r="Y319" i="3"/>
  <c r="V319" i="3"/>
  <c r="X319" i="3"/>
  <c r="K319" i="3"/>
  <c r="L319" i="3"/>
  <c r="E320" i="3"/>
  <c r="J320" i="3"/>
  <c r="F320" i="3"/>
  <c r="U320" i="3"/>
  <c r="H320" i="3"/>
  <c r="W320" i="3"/>
  <c r="I320" i="3"/>
  <c r="G320" i="3"/>
  <c r="Y320" i="3"/>
  <c r="V320" i="3"/>
  <c r="X320" i="3"/>
  <c r="K320" i="3"/>
  <c r="L320" i="3"/>
  <c r="E321" i="3"/>
  <c r="J321" i="3"/>
  <c r="F321" i="3"/>
  <c r="U321" i="3"/>
  <c r="I321" i="3"/>
  <c r="G321" i="3"/>
  <c r="H321" i="3"/>
  <c r="W321" i="3"/>
  <c r="V321" i="3"/>
  <c r="X321" i="3"/>
  <c r="Y321" i="3"/>
  <c r="K321" i="3"/>
  <c r="L321" i="3"/>
  <c r="E322" i="3"/>
  <c r="J322" i="3"/>
  <c r="F322" i="3"/>
  <c r="U322" i="3"/>
  <c r="I322" i="3"/>
  <c r="K322" i="3"/>
  <c r="L322" i="3"/>
  <c r="H322" i="3"/>
  <c r="W322" i="3"/>
  <c r="G322" i="3"/>
  <c r="V322" i="3"/>
  <c r="X322" i="3"/>
  <c r="Y322" i="3"/>
  <c r="E323" i="3"/>
  <c r="J323" i="3"/>
  <c r="F323" i="3"/>
  <c r="U323" i="3"/>
  <c r="I323" i="3"/>
  <c r="K323" i="3"/>
  <c r="L323" i="3"/>
  <c r="H323" i="3"/>
  <c r="W323" i="3"/>
  <c r="G323" i="3"/>
  <c r="Y323" i="3"/>
  <c r="V323" i="3"/>
  <c r="X323" i="3"/>
  <c r="F324" i="3"/>
  <c r="L324" i="3"/>
  <c r="E324" i="3"/>
  <c r="J324" i="3"/>
  <c r="U324" i="3"/>
  <c r="G324" i="3"/>
  <c r="I324" i="3"/>
  <c r="K324" i="3"/>
  <c r="H324" i="3"/>
  <c r="W324" i="3"/>
  <c r="F325" i="3"/>
  <c r="E325" i="3"/>
  <c r="J325" i="3"/>
  <c r="Y324" i="3"/>
  <c r="V324" i="3"/>
  <c r="X324" i="3"/>
  <c r="U325" i="3"/>
  <c r="G325" i="3"/>
  <c r="I325" i="3"/>
  <c r="H325" i="3"/>
  <c r="W325" i="3"/>
  <c r="V325" i="3"/>
  <c r="X325" i="3"/>
  <c r="Y325" i="3"/>
  <c r="K325" i="3"/>
  <c r="L325" i="3"/>
  <c r="E326" i="3"/>
  <c r="J326" i="3"/>
  <c r="F326" i="3"/>
  <c r="L326" i="3"/>
  <c r="U326" i="3"/>
  <c r="G326" i="3"/>
  <c r="I326" i="3"/>
  <c r="K326" i="3"/>
  <c r="H326" i="3"/>
  <c r="W326" i="3"/>
  <c r="F327" i="3"/>
  <c r="L327" i="3"/>
  <c r="E327" i="3"/>
  <c r="J327" i="3"/>
  <c r="V326" i="3"/>
  <c r="X326" i="3"/>
  <c r="Y326" i="3"/>
  <c r="U327" i="3"/>
  <c r="G327" i="3"/>
  <c r="I327" i="3"/>
  <c r="H327" i="3"/>
  <c r="W327" i="3"/>
  <c r="F328" i="3"/>
  <c r="E328" i="3"/>
  <c r="J328" i="3"/>
  <c r="Y327" i="3"/>
  <c r="V327" i="3"/>
  <c r="X327" i="3"/>
  <c r="K327" i="3"/>
  <c r="U328" i="3"/>
  <c r="H328" i="3"/>
  <c r="W328" i="3"/>
  <c r="G328" i="3"/>
  <c r="I328" i="3"/>
  <c r="Y328" i="3"/>
  <c r="V328" i="3"/>
  <c r="X328" i="3"/>
  <c r="K328" i="3"/>
  <c r="L328" i="3"/>
  <c r="F329" i="3"/>
  <c r="E329" i="3"/>
  <c r="J329" i="3"/>
  <c r="U329" i="3"/>
  <c r="G329" i="3"/>
  <c r="I329" i="3"/>
  <c r="H329" i="3"/>
  <c r="W329" i="3"/>
  <c r="V329" i="3"/>
  <c r="X329" i="3"/>
  <c r="Y329" i="3"/>
  <c r="K329" i="3"/>
  <c r="L329" i="3"/>
  <c r="E330" i="3"/>
  <c r="J330" i="3"/>
  <c r="F330" i="3"/>
  <c r="U330" i="3"/>
  <c r="G330" i="3"/>
  <c r="I330" i="3"/>
  <c r="K330" i="3"/>
  <c r="L330" i="3"/>
  <c r="H330" i="3"/>
  <c r="W330" i="3"/>
  <c r="V330" i="3"/>
  <c r="X330" i="3"/>
  <c r="Y330" i="3"/>
  <c r="F331" i="3"/>
  <c r="E331" i="3"/>
  <c r="J331" i="3"/>
  <c r="U331" i="3"/>
  <c r="I331" i="3"/>
  <c r="G331" i="3"/>
  <c r="H331" i="3"/>
  <c r="W331" i="3"/>
  <c r="Y331" i="3"/>
  <c r="V331" i="3"/>
  <c r="X331" i="3"/>
  <c r="K331" i="3"/>
  <c r="L331" i="3"/>
  <c r="E332" i="3"/>
  <c r="J332" i="3"/>
  <c r="F332" i="3"/>
  <c r="U332" i="3"/>
  <c r="I332" i="3"/>
  <c r="H332" i="3"/>
  <c r="W332" i="3"/>
  <c r="G332" i="3"/>
  <c r="Y332" i="3"/>
  <c r="V332" i="3"/>
  <c r="X332" i="3"/>
  <c r="K332" i="3"/>
  <c r="L332" i="3"/>
  <c r="F333" i="3"/>
  <c r="E333" i="3"/>
  <c r="J333" i="3"/>
  <c r="U333" i="3"/>
  <c r="G333" i="3"/>
  <c r="I333" i="3"/>
  <c r="H333" i="3"/>
  <c r="W333" i="3"/>
  <c r="V333" i="3"/>
  <c r="X333" i="3"/>
  <c r="Y333" i="3"/>
  <c r="K333" i="3"/>
  <c r="L333" i="3"/>
  <c r="F334" i="3"/>
  <c r="L334" i="3"/>
  <c r="E334" i="3"/>
  <c r="J334" i="3"/>
  <c r="U334" i="3"/>
  <c r="H334" i="3"/>
  <c r="W334" i="3"/>
  <c r="I334" i="3"/>
  <c r="G334" i="3"/>
  <c r="F335" i="3"/>
  <c r="E335" i="3"/>
  <c r="J335" i="3"/>
  <c r="V334" i="3"/>
  <c r="X334" i="3"/>
  <c r="Y334" i="3"/>
  <c r="U335" i="3"/>
  <c r="I335" i="3"/>
  <c r="H335" i="3"/>
  <c r="W335" i="3"/>
  <c r="G335" i="3"/>
  <c r="K334" i="3"/>
  <c r="Y335" i="3"/>
  <c r="V335" i="3"/>
  <c r="X335" i="3"/>
  <c r="K335" i="3"/>
  <c r="L335" i="3"/>
  <c r="F336" i="3"/>
  <c r="E336" i="3"/>
  <c r="J336" i="3"/>
  <c r="U336" i="3"/>
  <c r="G336" i="3"/>
  <c r="H336" i="3"/>
  <c r="W336" i="3"/>
  <c r="I336" i="3"/>
  <c r="K336" i="3"/>
  <c r="L336" i="3"/>
  <c r="Y336" i="3"/>
  <c r="V336" i="3"/>
  <c r="X336" i="3"/>
  <c r="F337" i="3"/>
  <c r="L337" i="3"/>
  <c r="E337" i="3"/>
  <c r="J337" i="3"/>
  <c r="U337" i="3"/>
  <c r="I337" i="3"/>
  <c r="G337" i="3"/>
  <c r="H337" i="3"/>
  <c r="W337" i="3"/>
  <c r="F338" i="3"/>
  <c r="E338" i="3"/>
  <c r="J338" i="3"/>
  <c r="Y337" i="3"/>
  <c r="V337" i="3"/>
  <c r="X337" i="3"/>
  <c r="U338" i="3"/>
  <c r="H338" i="3"/>
  <c r="W338" i="3"/>
  <c r="I338" i="3"/>
  <c r="K338" i="3"/>
  <c r="L338" i="3"/>
  <c r="G338" i="3"/>
  <c r="K337" i="3"/>
  <c r="Y338" i="3"/>
  <c r="V338" i="3"/>
  <c r="X338" i="3"/>
  <c r="E339" i="3"/>
  <c r="J339" i="3"/>
  <c r="F339" i="3"/>
  <c r="U339" i="3"/>
  <c r="G339" i="3"/>
  <c r="I339" i="3"/>
  <c r="H339" i="3"/>
  <c r="W339" i="3"/>
  <c r="Y339" i="3"/>
  <c r="V339" i="3"/>
  <c r="X339" i="3"/>
  <c r="K339" i="3"/>
  <c r="L339" i="3"/>
  <c r="E340" i="3"/>
  <c r="J340" i="3"/>
  <c r="F340" i="3"/>
  <c r="U340" i="3"/>
  <c r="H340" i="3"/>
  <c r="W340" i="3"/>
  <c r="I340" i="3"/>
  <c r="K340" i="3"/>
  <c r="L340" i="3"/>
  <c r="G340" i="3"/>
  <c r="Y340" i="3"/>
  <c r="V340" i="3"/>
  <c r="X340" i="3"/>
  <c r="F341" i="3"/>
  <c r="E341" i="3"/>
  <c r="J341" i="3"/>
  <c r="U341" i="3"/>
  <c r="I341" i="3"/>
  <c r="K341" i="3"/>
  <c r="L341" i="3"/>
  <c r="H341" i="3"/>
  <c r="W341" i="3"/>
  <c r="G341" i="3"/>
  <c r="Y341" i="3"/>
  <c r="V341" i="3"/>
  <c r="X341" i="3"/>
  <c r="E342" i="3"/>
  <c r="J342" i="3"/>
  <c r="F342" i="3"/>
  <c r="U342" i="3"/>
  <c r="G342" i="3"/>
  <c r="H342" i="3"/>
  <c r="W342" i="3"/>
  <c r="I342" i="3"/>
  <c r="K342" i="3"/>
  <c r="L342" i="3"/>
  <c r="Y342" i="3"/>
  <c r="V342" i="3"/>
  <c r="X342" i="3"/>
  <c r="E343" i="3"/>
  <c r="J343" i="3"/>
  <c r="F343" i="3"/>
  <c r="U343" i="3"/>
  <c r="I343" i="3"/>
  <c r="H343" i="3"/>
  <c r="W343" i="3"/>
  <c r="G343" i="3"/>
  <c r="Y343" i="3"/>
  <c r="V343" i="3"/>
  <c r="X343" i="3"/>
  <c r="K343" i="3"/>
  <c r="L343" i="3"/>
  <c r="E344" i="3"/>
  <c r="J344" i="3"/>
  <c r="F344" i="3"/>
  <c r="U344" i="3"/>
  <c r="G344" i="3"/>
  <c r="I344" i="3"/>
  <c r="H344" i="3"/>
  <c r="W344" i="3"/>
  <c r="Y344" i="3"/>
  <c r="V344" i="3"/>
  <c r="X344" i="3"/>
  <c r="K344" i="3"/>
  <c r="L344" i="3"/>
  <c r="E345" i="3"/>
  <c r="J345" i="3"/>
  <c r="F345" i="3"/>
  <c r="U345" i="3"/>
  <c r="G345" i="3"/>
  <c r="I345" i="3"/>
  <c r="K345" i="3"/>
  <c r="L345" i="3"/>
  <c r="H345" i="3"/>
  <c r="W345" i="3"/>
  <c r="Y345" i="3"/>
  <c r="V345" i="3"/>
  <c r="X345" i="3"/>
  <c r="E346" i="3"/>
  <c r="J346" i="3"/>
  <c r="F346" i="3"/>
  <c r="U346" i="3"/>
  <c r="I346" i="3"/>
  <c r="K346" i="3"/>
  <c r="L346" i="3"/>
  <c r="H346" i="3"/>
  <c r="W346" i="3"/>
  <c r="G346" i="3"/>
  <c r="Y346" i="3"/>
  <c r="V346" i="3"/>
  <c r="X346" i="3"/>
  <c r="F347" i="3"/>
  <c r="E347" i="3"/>
  <c r="J347" i="3"/>
  <c r="U347" i="3"/>
  <c r="I347" i="3"/>
  <c r="K347" i="3"/>
  <c r="L347" i="3"/>
  <c r="G347" i="3"/>
  <c r="H347" i="3"/>
  <c r="W347" i="3"/>
  <c r="Y347" i="3"/>
  <c r="V347" i="3"/>
  <c r="X347" i="3"/>
  <c r="F348" i="3"/>
  <c r="E348" i="3"/>
  <c r="J348" i="3"/>
  <c r="U348" i="3"/>
  <c r="I348" i="3"/>
  <c r="K348" i="3"/>
  <c r="L348" i="3"/>
  <c r="H348" i="3"/>
  <c r="W348" i="3"/>
  <c r="G348" i="3"/>
  <c r="Y348" i="3"/>
  <c r="V348" i="3"/>
  <c r="X348" i="3"/>
  <c r="F349" i="3"/>
  <c r="E349" i="3"/>
  <c r="J349" i="3"/>
  <c r="U349" i="3"/>
  <c r="I349" i="3"/>
  <c r="H349" i="3"/>
  <c r="W349" i="3"/>
  <c r="G349" i="3"/>
  <c r="Y349" i="3"/>
  <c r="V349" i="3"/>
  <c r="X349" i="3"/>
  <c r="K349" i="3"/>
  <c r="L349" i="3"/>
  <c r="E350" i="3"/>
  <c r="J350" i="3"/>
  <c r="F350" i="3"/>
  <c r="U350" i="3"/>
  <c r="H350" i="3"/>
  <c r="W350" i="3"/>
  <c r="G350" i="3"/>
  <c r="I350" i="3"/>
  <c r="Y350" i="3"/>
  <c r="V350" i="3"/>
  <c r="X350" i="3"/>
  <c r="K350" i="3"/>
  <c r="L350" i="3"/>
  <c r="F351" i="3"/>
  <c r="E351" i="3"/>
  <c r="J351" i="3"/>
  <c r="U351" i="3"/>
  <c r="G351" i="3"/>
  <c r="I351" i="3"/>
  <c r="K351" i="3"/>
  <c r="L351" i="3"/>
  <c r="H351" i="3"/>
  <c r="W351" i="3"/>
  <c r="Y351" i="3"/>
  <c r="V351" i="3"/>
  <c r="X351" i="3"/>
  <c r="E352" i="3"/>
  <c r="J352" i="3"/>
  <c r="F352" i="3"/>
  <c r="U352" i="3"/>
  <c r="G352" i="3"/>
  <c r="I352" i="3"/>
  <c r="K352" i="3"/>
  <c r="L352" i="3"/>
  <c r="H352" i="3"/>
  <c r="W352" i="3"/>
  <c r="Y352" i="3"/>
  <c r="V352" i="3"/>
  <c r="X352" i="3"/>
  <c r="E353" i="3"/>
  <c r="J353" i="3"/>
  <c r="F353" i="3"/>
  <c r="U353" i="3"/>
  <c r="I353" i="3"/>
  <c r="K353" i="3"/>
  <c r="L353" i="3"/>
  <c r="G353" i="3"/>
  <c r="H353" i="3"/>
  <c r="W353" i="3"/>
  <c r="Y353" i="3"/>
  <c r="V353" i="3"/>
  <c r="X353" i="3"/>
  <c r="E354" i="3"/>
  <c r="J354" i="3"/>
  <c r="F354" i="3"/>
  <c r="U354" i="3"/>
  <c r="I354" i="3"/>
  <c r="H354" i="3"/>
  <c r="W354" i="3"/>
  <c r="G354" i="3"/>
  <c r="V354" i="3"/>
  <c r="X354" i="3"/>
  <c r="Y354" i="3"/>
  <c r="K354" i="3"/>
  <c r="L354" i="3"/>
  <c r="E355" i="3"/>
  <c r="J355" i="3"/>
  <c r="F355" i="3"/>
  <c r="U355" i="3"/>
  <c r="H355" i="3"/>
  <c r="W355" i="3"/>
  <c r="G355" i="3"/>
  <c r="I355" i="3"/>
  <c r="V355" i="3"/>
  <c r="X355" i="3"/>
  <c r="Y355" i="3"/>
  <c r="K355" i="3"/>
  <c r="L355" i="3"/>
  <c r="F356" i="3"/>
  <c r="E356" i="3"/>
  <c r="J356" i="3"/>
  <c r="U356" i="3"/>
  <c r="H356" i="3"/>
  <c r="W356" i="3"/>
  <c r="I356" i="3"/>
  <c r="K356" i="3"/>
  <c r="L356" i="3"/>
  <c r="G356" i="3"/>
  <c r="V356" i="3"/>
  <c r="X356" i="3"/>
  <c r="Y356" i="3"/>
  <c r="F357" i="3"/>
  <c r="E357" i="3"/>
  <c r="J357" i="3"/>
  <c r="U357" i="3"/>
  <c r="H357" i="3"/>
  <c r="W357" i="3"/>
  <c r="G357" i="3"/>
  <c r="I357" i="3"/>
  <c r="K357" i="3"/>
  <c r="L357" i="3"/>
  <c r="V357" i="3"/>
  <c r="X357" i="3"/>
  <c r="Y357" i="3"/>
  <c r="E358" i="3"/>
  <c r="J358" i="3"/>
  <c r="F358" i="3"/>
  <c r="U358" i="3"/>
  <c r="H358" i="3"/>
  <c r="W358" i="3"/>
  <c r="G358" i="3"/>
  <c r="I358" i="3"/>
  <c r="V358" i="3"/>
  <c r="X358" i="3"/>
  <c r="Y358" i="3"/>
  <c r="K358" i="3"/>
  <c r="L358" i="3"/>
  <c r="F359" i="3"/>
  <c r="E359" i="3"/>
  <c r="J359" i="3"/>
  <c r="U359" i="3"/>
  <c r="H359" i="3"/>
  <c r="W359" i="3"/>
  <c r="I359" i="3"/>
  <c r="K359" i="3"/>
  <c r="L359" i="3"/>
  <c r="G359" i="3"/>
  <c r="V359" i="3"/>
  <c r="X359" i="3"/>
  <c r="Y359" i="3"/>
  <c r="F360" i="3"/>
  <c r="E360" i="3"/>
  <c r="J360" i="3"/>
  <c r="U360" i="3"/>
  <c r="H360" i="3"/>
  <c r="W360" i="3"/>
  <c r="G360" i="3"/>
  <c r="I360" i="3"/>
  <c r="K360" i="3"/>
  <c r="L360" i="3"/>
  <c r="V360" i="3"/>
  <c r="X360" i="3"/>
  <c r="Y360" i="3"/>
  <c r="E361" i="3"/>
  <c r="J361" i="3"/>
  <c r="F361" i="3"/>
  <c r="U361" i="3"/>
  <c r="H361" i="3"/>
  <c r="W361" i="3"/>
  <c r="I361" i="3"/>
  <c r="G361" i="3"/>
  <c r="V361" i="3"/>
  <c r="X361" i="3"/>
  <c r="Y361" i="3"/>
  <c r="K361" i="3"/>
  <c r="L361" i="3"/>
  <c r="F362" i="3"/>
  <c r="E362" i="3"/>
  <c r="J362" i="3"/>
  <c r="U362" i="3"/>
  <c r="I362" i="3"/>
  <c r="H362" i="3"/>
  <c r="W362" i="3"/>
  <c r="G362" i="3"/>
  <c r="V362" i="3"/>
  <c r="X362" i="3"/>
  <c r="Y362" i="3"/>
  <c r="K362" i="3"/>
  <c r="L362" i="3"/>
  <c r="F363" i="3"/>
  <c r="E363" i="3"/>
  <c r="J363" i="3"/>
  <c r="U363" i="3"/>
  <c r="G363" i="3"/>
  <c r="I363" i="3"/>
  <c r="H363" i="3"/>
  <c r="W363" i="3"/>
  <c r="V363" i="3"/>
  <c r="X363" i="3"/>
  <c r="Y363" i="3"/>
  <c r="K363" i="3"/>
  <c r="L363" i="3"/>
  <c r="F364" i="3"/>
  <c r="E364" i="3"/>
  <c r="J364" i="3"/>
  <c r="U364" i="3"/>
  <c r="G364" i="3"/>
  <c r="H364" i="3"/>
  <c r="W364" i="3"/>
  <c r="I364" i="3"/>
  <c r="K364" i="3"/>
  <c r="L364" i="3"/>
  <c r="V364" i="3"/>
  <c r="X364" i="3"/>
  <c r="Y364" i="3"/>
  <c r="F365" i="3"/>
  <c r="E365" i="3"/>
  <c r="J365" i="3"/>
  <c r="U365" i="3"/>
  <c r="H365" i="3"/>
  <c r="W365" i="3"/>
  <c r="I365" i="3"/>
  <c r="K365" i="3"/>
  <c r="L365" i="3"/>
  <c r="G365" i="3"/>
  <c r="V365" i="3"/>
  <c r="X365" i="3"/>
  <c r="Y365" i="3"/>
  <c r="F366" i="3"/>
  <c r="E366" i="3"/>
  <c r="J366" i="3"/>
  <c r="U366" i="3"/>
  <c r="G366" i="3"/>
  <c r="I366" i="3"/>
  <c r="H366" i="3"/>
  <c r="W366" i="3"/>
  <c r="V366" i="3"/>
  <c r="X366" i="3"/>
  <c r="Y366" i="3"/>
  <c r="K366" i="3"/>
  <c r="L366" i="3"/>
  <c r="F367" i="3"/>
  <c r="E367" i="3"/>
  <c r="J367" i="3"/>
  <c r="U367" i="3"/>
  <c r="G367" i="3"/>
  <c r="I367" i="3"/>
  <c r="H367" i="3"/>
  <c r="W367" i="3"/>
  <c r="V367" i="3"/>
  <c r="X367" i="3"/>
  <c r="Y367" i="3"/>
  <c r="K367" i="3"/>
  <c r="L367" i="3"/>
  <c r="F368" i="3"/>
  <c r="E368" i="3"/>
  <c r="J368" i="3"/>
  <c r="I368" i="3"/>
  <c r="K368" i="3"/>
  <c r="L368" i="3"/>
  <c r="G368" i="3"/>
  <c r="U368" i="3"/>
  <c r="H368" i="3"/>
  <c r="W368" i="3"/>
  <c r="V368" i="3"/>
  <c r="X368" i="3"/>
  <c r="Y368" i="3"/>
  <c r="F369" i="3"/>
  <c r="E369" i="3"/>
  <c r="J369" i="3"/>
  <c r="U369" i="3"/>
  <c r="H369" i="3"/>
  <c r="W369" i="3"/>
  <c r="G369" i="3"/>
  <c r="I369" i="3"/>
  <c r="K369" i="3"/>
  <c r="L369" i="3"/>
  <c r="V369" i="3"/>
  <c r="X369" i="3"/>
  <c r="Y369" i="3"/>
  <c r="F370" i="3"/>
  <c r="E370" i="3"/>
  <c r="J370" i="3"/>
  <c r="U370" i="3"/>
  <c r="I370" i="3"/>
  <c r="K370" i="3"/>
  <c r="L370" i="3"/>
  <c r="H370" i="3"/>
  <c r="W370" i="3"/>
  <c r="G370" i="3"/>
  <c r="Y370" i="3"/>
  <c r="V370" i="3"/>
  <c r="X370" i="3"/>
  <c r="E371" i="3"/>
  <c r="J371" i="3"/>
  <c r="F371" i="3"/>
  <c r="U371" i="3"/>
  <c r="I371" i="3"/>
  <c r="K371" i="3"/>
  <c r="L371" i="3"/>
  <c r="H371" i="3"/>
  <c r="W371" i="3"/>
  <c r="G371" i="3"/>
  <c r="Y371" i="3"/>
  <c r="V371" i="3"/>
  <c r="X371" i="3"/>
  <c r="F372" i="3"/>
  <c r="E372" i="3"/>
  <c r="J372" i="3"/>
  <c r="U372" i="3"/>
  <c r="I372" i="3"/>
  <c r="G372" i="3"/>
  <c r="H372" i="3"/>
  <c r="W372" i="3"/>
  <c r="Y372" i="3"/>
  <c r="V372" i="3"/>
  <c r="X372" i="3"/>
  <c r="K372" i="3"/>
  <c r="L372" i="3"/>
  <c r="E373" i="3"/>
  <c r="J373" i="3"/>
  <c r="F373" i="3"/>
  <c r="U373" i="3"/>
  <c r="I373" i="3"/>
  <c r="K373" i="3"/>
  <c r="L373" i="3"/>
  <c r="H373" i="3"/>
  <c r="W373" i="3"/>
  <c r="G373" i="3"/>
  <c r="Y373" i="3"/>
  <c r="V373" i="3"/>
  <c r="X373" i="3"/>
  <c r="F374" i="3"/>
  <c r="E374" i="3"/>
  <c r="J374" i="3"/>
  <c r="U374" i="3"/>
  <c r="H374" i="3"/>
  <c r="W374" i="3"/>
  <c r="G374" i="3"/>
  <c r="I374" i="3"/>
  <c r="Y374" i="3"/>
  <c r="V374" i="3"/>
  <c r="X374" i="3"/>
  <c r="K374" i="3"/>
  <c r="L374" i="3"/>
  <c r="E375" i="3"/>
  <c r="J375" i="3"/>
  <c r="F375" i="3"/>
  <c r="U375" i="3"/>
  <c r="H375" i="3"/>
  <c r="W375" i="3"/>
  <c r="G375" i="3"/>
  <c r="I375" i="3"/>
  <c r="K375" i="3"/>
  <c r="L375" i="3"/>
  <c r="Y375" i="3"/>
  <c r="V375" i="3"/>
  <c r="X375" i="3"/>
  <c r="F376" i="3"/>
  <c r="E376" i="3"/>
  <c r="J376" i="3"/>
  <c r="U376" i="3"/>
  <c r="G376" i="3"/>
  <c r="I376" i="3"/>
  <c r="K376" i="3"/>
  <c r="L376" i="3"/>
  <c r="H376" i="3"/>
  <c r="W376" i="3"/>
  <c r="Y376" i="3"/>
  <c r="V376" i="3"/>
  <c r="X376" i="3"/>
  <c r="F377" i="3"/>
  <c r="E377" i="3"/>
  <c r="J377" i="3"/>
  <c r="U377" i="3"/>
  <c r="I377" i="3"/>
  <c r="H377" i="3"/>
  <c r="W377" i="3"/>
  <c r="G377" i="3"/>
  <c r="Y377" i="3"/>
  <c r="V377" i="3"/>
  <c r="X377" i="3"/>
  <c r="K377" i="3"/>
  <c r="L377" i="3"/>
  <c r="F378" i="3"/>
  <c r="E378" i="3"/>
  <c r="J378" i="3"/>
  <c r="U378" i="3"/>
  <c r="G378" i="3"/>
  <c r="I378" i="3"/>
  <c r="K378" i="3"/>
  <c r="L378" i="3"/>
  <c r="H378" i="3"/>
  <c r="W378" i="3"/>
  <c r="Y378" i="3"/>
  <c r="V378" i="3"/>
  <c r="X378" i="3"/>
  <c r="F379" i="3"/>
  <c r="E379" i="3"/>
  <c r="J379" i="3"/>
  <c r="I379" i="3"/>
  <c r="H379" i="3"/>
  <c r="W379" i="3"/>
  <c r="G379" i="3"/>
  <c r="U379" i="3"/>
  <c r="Y379" i="3"/>
  <c r="V379" i="3"/>
  <c r="X379" i="3"/>
  <c r="K379" i="3"/>
  <c r="L379" i="3"/>
  <c r="E380" i="3"/>
  <c r="J380" i="3"/>
  <c r="F380" i="3"/>
  <c r="U380" i="3"/>
  <c r="I380" i="3"/>
  <c r="K380" i="3"/>
  <c r="L380" i="3"/>
  <c r="H380" i="3"/>
  <c r="W380" i="3"/>
  <c r="G380" i="3"/>
  <c r="Y380" i="3"/>
  <c r="V380" i="3"/>
  <c r="X380" i="3"/>
  <c r="F381" i="3"/>
  <c r="E381" i="3"/>
  <c r="J381" i="3"/>
  <c r="U381" i="3"/>
  <c r="I381" i="3"/>
  <c r="K381" i="3"/>
  <c r="L381" i="3"/>
  <c r="H381" i="3"/>
  <c r="W381" i="3"/>
  <c r="G381" i="3"/>
  <c r="Y381" i="3"/>
  <c r="V381" i="3"/>
  <c r="X381" i="3"/>
  <c r="F382" i="3"/>
  <c r="E382" i="3"/>
  <c r="J382" i="3"/>
  <c r="U382" i="3"/>
  <c r="H382" i="3"/>
  <c r="W382" i="3"/>
  <c r="I382" i="3"/>
  <c r="G382" i="3"/>
  <c r="Y382" i="3"/>
  <c r="V382" i="3"/>
  <c r="X382" i="3"/>
  <c r="K382" i="3"/>
  <c r="L382" i="3"/>
  <c r="F383" i="3"/>
  <c r="E383" i="3"/>
  <c r="J383" i="3"/>
  <c r="U383" i="3"/>
  <c r="G383" i="3"/>
  <c r="H383" i="3"/>
  <c r="W383" i="3"/>
  <c r="I383" i="3"/>
  <c r="Y383" i="3"/>
  <c r="V383" i="3"/>
  <c r="X383" i="3"/>
  <c r="K383" i="3"/>
  <c r="L383" i="3"/>
  <c r="F384" i="3"/>
  <c r="E384" i="3"/>
  <c r="J384" i="3"/>
  <c r="U384" i="3"/>
  <c r="G384" i="3"/>
  <c r="I384" i="3"/>
  <c r="H384" i="3"/>
  <c r="W384" i="3"/>
  <c r="Y384" i="3"/>
  <c r="V384" i="3"/>
  <c r="X384" i="3"/>
  <c r="K384" i="3"/>
  <c r="L384" i="3"/>
  <c r="E385" i="3"/>
  <c r="J385" i="3"/>
  <c r="F385" i="3"/>
  <c r="U385" i="3"/>
  <c r="G385" i="3"/>
  <c r="I385" i="3"/>
  <c r="H385" i="3"/>
  <c r="W385" i="3"/>
  <c r="Y385" i="3"/>
  <c r="V385" i="3"/>
  <c r="X385" i="3"/>
  <c r="K385" i="3"/>
  <c r="L385" i="3"/>
  <c r="F386" i="3"/>
  <c r="E386" i="3"/>
  <c r="J386" i="3"/>
  <c r="U386" i="3"/>
  <c r="I386" i="3"/>
  <c r="G386" i="3"/>
  <c r="H386" i="3"/>
  <c r="W386" i="3"/>
  <c r="Y386" i="3"/>
  <c r="V386" i="3"/>
  <c r="X386" i="3"/>
  <c r="K386" i="3"/>
  <c r="L386" i="3"/>
  <c r="E387" i="3"/>
  <c r="J387" i="3"/>
  <c r="F387" i="3"/>
  <c r="U387" i="3"/>
  <c r="I387" i="3"/>
  <c r="K387" i="3"/>
  <c r="L387" i="3"/>
  <c r="H387" i="3"/>
  <c r="W387" i="3"/>
  <c r="G387" i="3"/>
  <c r="Y387" i="3"/>
  <c r="V387" i="3"/>
  <c r="X387" i="3"/>
  <c r="E388" i="3"/>
  <c r="J388" i="3"/>
  <c r="F388" i="3"/>
  <c r="U388" i="3"/>
  <c r="G388" i="3"/>
  <c r="I388" i="3"/>
  <c r="K388" i="3"/>
  <c r="L388" i="3"/>
  <c r="H388" i="3"/>
  <c r="W388" i="3"/>
  <c r="Y388" i="3"/>
  <c r="V388" i="3"/>
  <c r="X388" i="3"/>
  <c r="E389" i="3"/>
  <c r="J389" i="3"/>
  <c r="F389" i="3"/>
  <c r="U389" i="3"/>
  <c r="G389" i="3"/>
  <c r="I389" i="3"/>
  <c r="H389" i="3"/>
  <c r="W389" i="3"/>
  <c r="Y389" i="3"/>
  <c r="V389" i="3"/>
  <c r="X389" i="3"/>
  <c r="K389" i="3"/>
  <c r="L389" i="3"/>
  <c r="E390" i="3"/>
  <c r="J390" i="3"/>
  <c r="F390" i="3"/>
  <c r="U390" i="3"/>
  <c r="G390" i="3"/>
  <c r="I390" i="3"/>
  <c r="K390" i="3"/>
  <c r="L390" i="3"/>
  <c r="H390" i="3"/>
  <c r="W390" i="3"/>
  <c r="Y390" i="3"/>
  <c r="V390" i="3"/>
  <c r="X390" i="3"/>
  <c r="E391" i="3"/>
  <c r="J391" i="3"/>
  <c r="F391" i="3"/>
  <c r="U391" i="3"/>
  <c r="I391" i="3"/>
  <c r="H391" i="3"/>
  <c r="W391" i="3"/>
  <c r="G391" i="3"/>
  <c r="Y391" i="3"/>
  <c r="V391" i="3"/>
  <c r="X391" i="3"/>
  <c r="K391" i="3"/>
  <c r="L391" i="3"/>
  <c r="F392" i="3"/>
  <c r="E392" i="3"/>
  <c r="J392" i="3"/>
  <c r="U392" i="3"/>
  <c r="I392" i="3"/>
  <c r="H392" i="3"/>
  <c r="W392" i="3"/>
  <c r="G392" i="3"/>
  <c r="Y392" i="3"/>
  <c r="V392" i="3"/>
  <c r="X392" i="3"/>
  <c r="K392" i="3"/>
  <c r="L392" i="3"/>
  <c r="F393" i="3"/>
  <c r="E393" i="3"/>
  <c r="J393" i="3"/>
  <c r="U393" i="3"/>
  <c r="G393" i="3"/>
  <c r="I393" i="3"/>
  <c r="K393" i="3"/>
  <c r="L393" i="3"/>
  <c r="H393" i="3"/>
  <c r="W393" i="3"/>
  <c r="Y393" i="3"/>
  <c r="V393" i="3"/>
  <c r="X393" i="3"/>
  <c r="F394" i="3"/>
  <c r="E394" i="3"/>
  <c r="J394" i="3"/>
  <c r="U394" i="3"/>
  <c r="G394" i="3"/>
  <c r="I394" i="3"/>
  <c r="K394" i="3"/>
  <c r="L394" i="3"/>
  <c r="H394" i="3"/>
  <c r="W394" i="3"/>
  <c r="Y394" i="3"/>
  <c r="V394" i="3"/>
  <c r="X394" i="3"/>
  <c r="F395" i="3"/>
  <c r="E395" i="3"/>
  <c r="J395" i="3"/>
  <c r="U395" i="3"/>
  <c r="I395" i="3"/>
  <c r="G395" i="3"/>
  <c r="H395" i="3"/>
  <c r="W395" i="3"/>
  <c r="Y395" i="3"/>
  <c r="V395" i="3"/>
  <c r="X395" i="3"/>
  <c r="K395" i="3"/>
  <c r="L395" i="3"/>
  <c r="E396" i="3"/>
  <c r="J396" i="3"/>
  <c r="F396" i="3"/>
  <c r="U396" i="3"/>
  <c r="H396" i="3"/>
  <c r="W396" i="3"/>
  <c r="G396" i="3"/>
  <c r="I396" i="3"/>
  <c r="K396" i="3"/>
  <c r="L396" i="3"/>
  <c r="Y396" i="3"/>
  <c r="V396" i="3"/>
  <c r="X396" i="3"/>
  <c r="E397" i="3"/>
  <c r="J397" i="3"/>
  <c r="F397" i="3"/>
  <c r="U397" i="3"/>
  <c r="I397" i="3"/>
  <c r="K397" i="3"/>
  <c r="L397" i="3"/>
  <c r="H397" i="3"/>
  <c r="W397" i="3"/>
  <c r="G397" i="3"/>
  <c r="Y397" i="3"/>
  <c r="V397" i="3"/>
  <c r="X397" i="3"/>
  <c r="E398" i="3"/>
  <c r="J398" i="3"/>
  <c r="F398" i="3"/>
  <c r="U398" i="3"/>
  <c r="I398" i="3"/>
  <c r="K398" i="3"/>
  <c r="L398" i="3"/>
  <c r="H398" i="3"/>
  <c r="W398" i="3"/>
  <c r="G398" i="3"/>
  <c r="Y398" i="3"/>
  <c r="V398" i="3"/>
  <c r="X398" i="3"/>
  <c r="F399" i="3"/>
  <c r="E399" i="3"/>
  <c r="J399" i="3"/>
  <c r="U399" i="3"/>
  <c r="H399" i="3"/>
  <c r="W399" i="3"/>
  <c r="I399" i="3"/>
  <c r="K399" i="3"/>
  <c r="L399" i="3"/>
  <c r="G399" i="3"/>
  <c r="Y399" i="3"/>
  <c r="V399" i="3"/>
  <c r="X399" i="3"/>
  <c r="E400" i="3"/>
  <c r="J400" i="3"/>
  <c r="F400" i="3"/>
  <c r="U400" i="3"/>
  <c r="G400" i="3"/>
  <c r="H400" i="3"/>
  <c r="W400" i="3"/>
  <c r="I400" i="3"/>
  <c r="Y400" i="3"/>
  <c r="V400" i="3"/>
  <c r="X400" i="3"/>
  <c r="K400" i="3"/>
  <c r="L400" i="3"/>
  <c r="E401" i="3"/>
  <c r="J401" i="3"/>
  <c r="F401" i="3"/>
  <c r="U401" i="3"/>
  <c r="H401" i="3"/>
  <c r="W401" i="3"/>
  <c r="G401" i="3"/>
  <c r="I401" i="3"/>
  <c r="Y401" i="3"/>
  <c r="V401" i="3"/>
  <c r="X401" i="3"/>
  <c r="K401" i="3"/>
  <c r="L401" i="3"/>
  <c r="F402" i="3"/>
  <c r="E402" i="3"/>
  <c r="J402" i="3"/>
  <c r="U402" i="3"/>
  <c r="I402" i="3"/>
  <c r="H402" i="3"/>
  <c r="W402" i="3"/>
  <c r="G402" i="3"/>
  <c r="Y402" i="3"/>
  <c r="V402" i="3"/>
  <c r="X402" i="3"/>
  <c r="K402" i="3"/>
  <c r="L402" i="3"/>
  <c r="F403" i="3"/>
  <c r="E403" i="3"/>
  <c r="J403" i="3"/>
  <c r="U403" i="3"/>
  <c r="G403" i="3"/>
  <c r="I403" i="3"/>
  <c r="H403" i="3"/>
  <c r="W403" i="3"/>
  <c r="Y403" i="3"/>
  <c r="V403" i="3"/>
  <c r="X403" i="3"/>
  <c r="K403" i="3"/>
  <c r="L403" i="3"/>
  <c r="F404" i="3"/>
  <c r="E404" i="3"/>
  <c r="J404" i="3"/>
  <c r="U404" i="3"/>
  <c r="G404" i="3"/>
  <c r="I404" i="3"/>
  <c r="H404" i="3"/>
  <c r="W404" i="3"/>
  <c r="Y404" i="3"/>
  <c r="V404" i="3"/>
  <c r="X404" i="3"/>
  <c r="K404" i="3"/>
  <c r="L404" i="3"/>
  <c r="F405" i="3"/>
  <c r="E405" i="3"/>
  <c r="J405" i="3"/>
  <c r="U405" i="3"/>
  <c r="G405" i="3"/>
  <c r="I405" i="3"/>
  <c r="H405" i="3"/>
  <c r="W405" i="3"/>
  <c r="Y405" i="3"/>
  <c r="V405" i="3"/>
  <c r="X405" i="3"/>
  <c r="K405" i="3"/>
  <c r="L405" i="3"/>
  <c r="E406" i="3"/>
  <c r="J406" i="3"/>
  <c r="F406" i="3"/>
  <c r="U406" i="3"/>
  <c r="I406" i="3"/>
  <c r="K406" i="3"/>
  <c r="L406" i="3"/>
  <c r="H406" i="3"/>
  <c r="W406" i="3"/>
  <c r="G406" i="3"/>
  <c r="Y406" i="3"/>
  <c r="V406" i="3"/>
  <c r="X406" i="3"/>
  <c r="F407" i="3"/>
  <c r="E407" i="3"/>
  <c r="J407" i="3"/>
  <c r="U407" i="3"/>
  <c r="H407" i="3"/>
  <c r="W407" i="3"/>
  <c r="I407" i="3"/>
  <c r="G407" i="3"/>
  <c r="Y407" i="3"/>
  <c r="V407" i="3"/>
  <c r="X407" i="3"/>
  <c r="K407" i="3"/>
  <c r="L407" i="3"/>
  <c r="F408" i="3"/>
  <c r="E408" i="3"/>
  <c r="J408" i="3"/>
  <c r="U408" i="3"/>
  <c r="G408" i="3"/>
  <c r="H408" i="3"/>
  <c r="W408" i="3"/>
  <c r="I408" i="3"/>
  <c r="Y408" i="3"/>
  <c r="V408" i="3"/>
  <c r="X408" i="3"/>
  <c r="K408" i="3"/>
  <c r="L408" i="3"/>
  <c r="F409" i="3"/>
  <c r="E409" i="3"/>
  <c r="J409" i="3"/>
  <c r="U409" i="3"/>
  <c r="I409" i="3"/>
  <c r="K409" i="3"/>
  <c r="L409" i="3"/>
  <c r="G409" i="3"/>
  <c r="H409" i="3"/>
  <c r="W409" i="3"/>
  <c r="Y409" i="3"/>
  <c r="V409" i="3"/>
  <c r="X409" i="3"/>
  <c r="F410" i="3"/>
  <c r="E410" i="3"/>
  <c r="J410" i="3"/>
  <c r="U410" i="3"/>
  <c r="G410" i="3"/>
  <c r="H410" i="3"/>
  <c r="W410" i="3"/>
  <c r="I410" i="3"/>
  <c r="Y410" i="3"/>
  <c r="V410" i="3"/>
  <c r="X410" i="3"/>
  <c r="K410" i="3"/>
  <c r="L410" i="3"/>
  <c r="E411" i="3"/>
  <c r="J411" i="3"/>
  <c r="F411" i="3"/>
  <c r="U411" i="3"/>
  <c r="G411" i="3"/>
  <c r="I411" i="3"/>
  <c r="H411" i="3"/>
  <c r="W411" i="3"/>
  <c r="Y411" i="3"/>
  <c r="V411" i="3"/>
  <c r="X411" i="3"/>
  <c r="K411" i="3"/>
  <c r="L411" i="3"/>
  <c r="E412" i="3"/>
  <c r="J412" i="3"/>
  <c r="F412" i="3"/>
  <c r="U412" i="3"/>
  <c r="I412" i="3"/>
  <c r="K412" i="3"/>
  <c r="L412" i="3"/>
  <c r="H412" i="3"/>
  <c r="W412" i="3"/>
  <c r="G412" i="3"/>
  <c r="Y412" i="3"/>
  <c r="V412" i="3"/>
  <c r="X412" i="3"/>
  <c r="F413" i="3"/>
  <c r="E413" i="3"/>
  <c r="J413" i="3"/>
  <c r="U413" i="3"/>
  <c r="G413" i="3"/>
  <c r="I413" i="3"/>
  <c r="K413" i="3"/>
  <c r="L413" i="3"/>
  <c r="H413" i="3"/>
  <c r="W413" i="3"/>
  <c r="Y413" i="3"/>
  <c r="V413" i="3"/>
  <c r="X413" i="3"/>
  <c r="F414" i="3"/>
  <c r="E414" i="3"/>
  <c r="J414" i="3"/>
  <c r="U414" i="3"/>
  <c r="G414" i="3"/>
  <c r="I414" i="3"/>
  <c r="K414" i="3"/>
  <c r="L414" i="3"/>
  <c r="H414" i="3"/>
  <c r="W414" i="3"/>
  <c r="Y414" i="3"/>
  <c r="V414" i="3"/>
  <c r="X414" i="3"/>
  <c r="E415" i="3"/>
  <c r="J415" i="3"/>
  <c r="F415" i="3"/>
  <c r="U415" i="3"/>
  <c r="H415" i="3"/>
  <c r="W415" i="3"/>
  <c r="G415" i="3"/>
  <c r="I415" i="3"/>
  <c r="K415" i="3"/>
  <c r="L415" i="3"/>
  <c r="Y415" i="3"/>
  <c r="V415" i="3"/>
  <c r="X415" i="3"/>
  <c r="E416" i="3"/>
  <c r="J416" i="3"/>
  <c r="F416" i="3"/>
  <c r="U416" i="3"/>
  <c r="H416" i="3"/>
  <c r="W416" i="3"/>
  <c r="I416" i="3"/>
  <c r="G416" i="3"/>
  <c r="Y416" i="3"/>
  <c r="V416" i="3"/>
  <c r="X416" i="3"/>
  <c r="K416" i="3"/>
  <c r="L416" i="3"/>
  <c r="E417" i="3"/>
  <c r="J417" i="3"/>
  <c r="F417" i="3"/>
  <c r="U417" i="3"/>
  <c r="I417" i="3"/>
  <c r="G417" i="3"/>
  <c r="H417" i="3"/>
  <c r="W417" i="3"/>
  <c r="Y417" i="3"/>
  <c r="V417" i="3"/>
  <c r="X417" i="3"/>
  <c r="K417" i="3"/>
  <c r="L417" i="3"/>
  <c r="F418" i="3"/>
  <c r="E418" i="3"/>
  <c r="J418" i="3"/>
  <c r="U418" i="3"/>
  <c r="G418" i="3"/>
  <c r="I418" i="3"/>
  <c r="K418" i="3"/>
  <c r="L418" i="3"/>
  <c r="H418" i="3"/>
  <c r="W418" i="3"/>
  <c r="Y418" i="3"/>
  <c r="V418" i="3"/>
  <c r="X418" i="3"/>
  <c r="E419" i="3"/>
  <c r="J419" i="3"/>
  <c r="F419" i="3"/>
  <c r="U419" i="3"/>
  <c r="H419" i="3"/>
  <c r="W419" i="3"/>
  <c r="G419" i="3"/>
  <c r="I419" i="3"/>
  <c r="K419" i="3"/>
  <c r="L419" i="3"/>
  <c r="Y419" i="3"/>
  <c r="V419" i="3"/>
  <c r="X419" i="3"/>
  <c r="E420" i="3"/>
  <c r="J420" i="3"/>
  <c r="F420" i="3"/>
  <c r="U420" i="3"/>
  <c r="H420" i="3"/>
  <c r="W420" i="3"/>
  <c r="G420" i="3"/>
  <c r="I420" i="3"/>
  <c r="Y420" i="3"/>
  <c r="V420" i="3"/>
  <c r="X420" i="3"/>
  <c r="K420" i="3"/>
  <c r="L420" i="3"/>
  <c r="E421" i="3"/>
  <c r="J421" i="3"/>
  <c r="F421" i="3"/>
  <c r="U421" i="3"/>
  <c r="G421" i="3"/>
  <c r="I421" i="3"/>
  <c r="K421" i="3"/>
  <c r="L421" i="3"/>
  <c r="H421" i="3"/>
  <c r="W421" i="3"/>
  <c r="Y421" i="3"/>
  <c r="V421" i="3"/>
  <c r="X421" i="3"/>
  <c r="E422" i="3"/>
  <c r="J422" i="3"/>
  <c r="F422" i="3"/>
  <c r="U422" i="3"/>
  <c r="I422" i="3"/>
  <c r="H422" i="3"/>
  <c r="W422" i="3"/>
  <c r="G422" i="3"/>
  <c r="Y422" i="3"/>
  <c r="V422" i="3"/>
  <c r="X422" i="3"/>
  <c r="K422" i="3"/>
  <c r="L422" i="3"/>
  <c r="F423" i="3"/>
  <c r="E423" i="3"/>
  <c r="J423" i="3"/>
  <c r="U423" i="3"/>
  <c r="G423" i="3"/>
  <c r="H423" i="3"/>
  <c r="W423" i="3"/>
  <c r="I423" i="3"/>
  <c r="Y423" i="3"/>
  <c r="V423" i="3"/>
  <c r="X423" i="3"/>
  <c r="K423" i="3"/>
  <c r="L423" i="3"/>
  <c r="E424" i="3"/>
  <c r="J424" i="3"/>
  <c r="F424" i="3"/>
  <c r="U424" i="3"/>
  <c r="G424" i="3"/>
  <c r="I424" i="3"/>
  <c r="K424" i="3"/>
  <c r="L424" i="3"/>
  <c r="H424" i="3"/>
  <c r="W424" i="3"/>
  <c r="Y424" i="3"/>
  <c r="V424" i="3"/>
  <c r="X424" i="3"/>
  <c r="E425" i="3"/>
  <c r="J425" i="3"/>
  <c r="F425" i="3"/>
  <c r="U425" i="3"/>
  <c r="H425" i="3"/>
  <c r="W425" i="3"/>
  <c r="I425" i="3"/>
  <c r="G425" i="3"/>
  <c r="Y425" i="3"/>
  <c r="V425" i="3"/>
  <c r="X425" i="3"/>
  <c r="K425" i="3"/>
  <c r="L425" i="3"/>
  <c r="E426" i="3"/>
  <c r="J426" i="3"/>
  <c r="F426" i="3"/>
  <c r="U426" i="3"/>
  <c r="H426" i="3"/>
  <c r="W426" i="3"/>
  <c r="G426" i="3"/>
  <c r="I426" i="3"/>
  <c r="K426" i="3"/>
  <c r="L426" i="3"/>
  <c r="Y426" i="3"/>
  <c r="V426" i="3"/>
  <c r="X426" i="3"/>
  <c r="E427" i="3"/>
  <c r="J427" i="3"/>
  <c r="F427" i="3"/>
  <c r="U427" i="3"/>
  <c r="G427" i="3"/>
  <c r="H427" i="3"/>
  <c r="W427" i="3"/>
  <c r="I427" i="3"/>
  <c r="K427" i="3"/>
  <c r="L427" i="3"/>
  <c r="Y427" i="3"/>
  <c r="V427" i="3"/>
  <c r="X427" i="3"/>
  <c r="E428" i="3"/>
  <c r="J428" i="3"/>
  <c r="F428" i="3"/>
  <c r="U428" i="3"/>
  <c r="I428" i="3"/>
  <c r="K428" i="3"/>
  <c r="L428" i="3"/>
  <c r="H428" i="3"/>
  <c r="W428" i="3"/>
  <c r="G428" i="3"/>
  <c r="Y428" i="3"/>
  <c r="V428" i="3"/>
  <c r="X428" i="3"/>
  <c r="E429" i="3"/>
  <c r="J429" i="3"/>
  <c r="F429" i="3"/>
  <c r="U429" i="3"/>
  <c r="H429" i="3"/>
  <c r="W429" i="3"/>
  <c r="G429" i="3"/>
  <c r="I429" i="3"/>
  <c r="K429" i="3"/>
  <c r="L429" i="3"/>
  <c r="Y429" i="3"/>
  <c r="V429" i="3"/>
  <c r="X429" i="3"/>
  <c r="F430" i="3"/>
  <c r="E430" i="3"/>
  <c r="J430" i="3"/>
  <c r="U430" i="3"/>
  <c r="G430" i="3"/>
  <c r="I430" i="3"/>
  <c r="H430" i="3"/>
  <c r="W430" i="3"/>
  <c r="Y430" i="3"/>
  <c r="V430" i="3"/>
  <c r="X430" i="3"/>
  <c r="K430" i="3"/>
  <c r="L430" i="3"/>
  <c r="F431" i="3"/>
  <c r="E431" i="3"/>
  <c r="J431" i="3"/>
  <c r="U431" i="3"/>
  <c r="G431" i="3"/>
  <c r="I431" i="3"/>
  <c r="K431" i="3"/>
  <c r="L431" i="3"/>
  <c r="H431" i="3"/>
  <c r="W431" i="3"/>
  <c r="Y431" i="3"/>
  <c r="V431" i="3"/>
  <c r="X431" i="3"/>
  <c r="F432" i="3"/>
  <c r="L432" i="3"/>
  <c r="E432" i="3"/>
  <c r="J432" i="3"/>
  <c r="E433" i="3"/>
  <c r="J433" i="3"/>
  <c r="F433" i="3"/>
  <c r="U432" i="3"/>
  <c r="G432" i="3"/>
  <c r="H432" i="3"/>
  <c r="W432" i="3"/>
  <c r="I432" i="3"/>
  <c r="Y432" i="3"/>
  <c r="V432" i="3"/>
  <c r="X432" i="3"/>
  <c r="K432" i="3"/>
  <c r="U433" i="3"/>
  <c r="I433" i="3"/>
  <c r="K433" i="3"/>
  <c r="L433" i="3"/>
  <c r="H433" i="3"/>
  <c r="W433" i="3"/>
  <c r="G433" i="3"/>
  <c r="Y433" i="3"/>
  <c r="V433" i="3"/>
  <c r="X433" i="3"/>
  <c r="E434" i="3"/>
  <c r="J434" i="3"/>
  <c r="F434" i="3"/>
  <c r="U434" i="3"/>
  <c r="I434" i="3"/>
  <c r="H434" i="3"/>
  <c r="W434" i="3"/>
  <c r="G434" i="3"/>
  <c r="Y434" i="3"/>
  <c r="V434" i="3"/>
  <c r="X434" i="3"/>
  <c r="K434" i="3"/>
  <c r="L434" i="3"/>
  <c r="E435" i="3"/>
  <c r="J435" i="3"/>
  <c r="F435" i="3"/>
  <c r="U435" i="3"/>
  <c r="H435" i="3"/>
  <c r="W435" i="3"/>
  <c r="G435" i="3"/>
  <c r="I435" i="3"/>
  <c r="Y435" i="3"/>
  <c r="V435" i="3"/>
  <c r="X435" i="3"/>
  <c r="K435" i="3"/>
  <c r="L435" i="3"/>
  <c r="F436" i="3"/>
  <c r="E436" i="3"/>
  <c r="J436" i="3"/>
  <c r="G436" i="3"/>
  <c r="U436" i="3"/>
  <c r="H436" i="3"/>
  <c r="W436" i="3"/>
  <c r="I436" i="3"/>
  <c r="K436" i="3"/>
  <c r="L436" i="3"/>
  <c r="Y436" i="3"/>
  <c r="V436" i="3"/>
  <c r="X436" i="3"/>
  <c r="F437" i="3"/>
  <c r="E437" i="3"/>
  <c r="J437" i="3"/>
  <c r="U437" i="3"/>
  <c r="H437" i="3"/>
  <c r="W437" i="3"/>
  <c r="G437" i="3"/>
  <c r="I437" i="3"/>
  <c r="Y437" i="3"/>
  <c r="V437" i="3"/>
  <c r="X437" i="3"/>
  <c r="K437" i="3"/>
  <c r="L437" i="3"/>
  <c r="E438" i="3"/>
  <c r="J438" i="3"/>
  <c r="F438" i="3"/>
  <c r="L438" i="3"/>
  <c r="U438" i="3"/>
  <c r="G438" i="3"/>
  <c r="H438" i="3"/>
  <c r="W438" i="3"/>
  <c r="I438" i="3"/>
  <c r="F439" i="3"/>
  <c r="E439" i="3"/>
  <c r="J439" i="3"/>
  <c r="Y438" i="3"/>
  <c r="V438" i="3"/>
  <c r="X438" i="3"/>
  <c r="U439" i="3"/>
  <c r="I439" i="3"/>
  <c r="K439" i="3"/>
  <c r="L439" i="3"/>
  <c r="G439" i="3"/>
  <c r="H439" i="3"/>
  <c r="W439" i="3"/>
  <c r="K438" i="3"/>
  <c r="Y439" i="3"/>
  <c r="V439" i="3"/>
  <c r="X439" i="3"/>
  <c r="F440" i="3"/>
  <c r="E440" i="3"/>
  <c r="J440" i="3"/>
  <c r="U440" i="3"/>
  <c r="H440" i="3"/>
  <c r="W440" i="3"/>
  <c r="G440" i="3"/>
  <c r="I440" i="3"/>
  <c r="Y440" i="3"/>
  <c r="V440" i="3"/>
  <c r="X440" i="3"/>
  <c r="K440" i="3"/>
  <c r="L440" i="3"/>
  <c r="F441" i="3"/>
  <c r="E441" i="3"/>
  <c r="J441" i="3"/>
  <c r="U441" i="3"/>
  <c r="H441" i="3"/>
  <c r="W441" i="3"/>
  <c r="I441" i="3"/>
  <c r="G441" i="3"/>
  <c r="Y441" i="3"/>
  <c r="V441" i="3"/>
  <c r="X441" i="3"/>
  <c r="K441" i="3"/>
  <c r="L441" i="3"/>
  <c r="F442" i="3"/>
  <c r="L442" i="3"/>
  <c r="E442" i="3"/>
  <c r="J442" i="3"/>
  <c r="U442" i="3"/>
  <c r="I442" i="3"/>
  <c r="K442" i="3"/>
  <c r="H442" i="3"/>
  <c r="W442" i="3"/>
  <c r="G442" i="3"/>
  <c r="F443" i="3"/>
  <c r="E443" i="3"/>
  <c r="J443" i="3"/>
  <c r="Y442" i="3"/>
  <c r="V442" i="3"/>
  <c r="X442" i="3"/>
  <c r="U443" i="3"/>
  <c r="I443" i="3"/>
  <c r="K443" i="3"/>
  <c r="L443" i="3"/>
  <c r="G443" i="3"/>
  <c r="H443" i="3"/>
  <c r="W443" i="3"/>
  <c r="Y443" i="3"/>
  <c r="V443" i="3"/>
  <c r="X443" i="3"/>
  <c r="F444" i="3"/>
  <c r="E444" i="3"/>
  <c r="J444" i="3"/>
  <c r="U444" i="3"/>
  <c r="G444" i="3"/>
  <c r="H444" i="3"/>
  <c r="W444" i="3"/>
  <c r="I444" i="3"/>
  <c r="K444" i="3"/>
  <c r="L444" i="3"/>
  <c r="Y444" i="3"/>
  <c r="V444" i="3"/>
  <c r="X444" i="3"/>
  <c r="F445" i="3"/>
  <c r="E445" i="3"/>
  <c r="J445" i="3"/>
  <c r="U445" i="3"/>
  <c r="G445" i="3"/>
  <c r="I445" i="3"/>
  <c r="K445" i="3"/>
  <c r="L445" i="3"/>
  <c r="H445" i="3"/>
  <c r="W445" i="3"/>
  <c r="Y445" i="3"/>
  <c r="V445" i="3"/>
  <c r="X445" i="3"/>
  <c r="F446" i="3"/>
  <c r="E446" i="3"/>
  <c r="J446" i="3"/>
  <c r="U446" i="3"/>
  <c r="G446" i="3"/>
  <c r="H446" i="3"/>
  <c r="W446" i="3"/>
  <c r="I446" i="3"/>
  <c r="Y446" i="3"/>
  <c r="V446" i="3"/>
  <c r="X446" i="3"/>
  <c r="K446" i="3"/>
  <c r="L446" i="3"/>
  <c r="F447" i="3"/>
  <c r="E447" i="3"/>
  <c r="J447" i="3"/>
  <c r="U447" i="3"/>
  <c r="I447" i="3"/>
  <c r="K447" i="3"/>
  <c r="L447" i="3"/>
  <c r="H447" i="3"/>
  <c r="W447" i="3"/>
  <c r="G447" i="3"/>
  <c r="Y447" i="3"/>
  <c r="V447" i="3"/>
  <c r="X447" i="3"/>
  <c r="F448" i="3"/>
  <c r="E448" i="3"/>
  <c r="J448" i="3"/>
  <c r="U448" i="3"/>
  <c r="H448" i="3"/>
  <c r="W448" i="3"/>
  <c r="G448" i="3"/>
  <c r="I448" i="3"/>
  <c r="Y448" i="3"/>
  <c r="V448" i="3"/>
  <c r="X448" i="3"/>
  <c r="K448" i="3"/>
  <c r="L448" i="3"/>
  <c r="F449" i="3"/>
  <c r="E449" i="3"/>
  <c r="J449" i="3"/>
  <c r="U449" i="3"/>
  <c r="G449" i="3"/>
  <c r="H449" i="3"/>
  <c r="W449" i="3"/>
  <c r="I449" i="3"/>
  <c r="Y449" i="3"/>
  <c r="V449" i="3"/>
  <c r="X449" i="3"/>
  <c r="K449" i="3"/>
  <c r="L449" i="3"/>
  <c r="E450" i="3"/>
  <c r="J450" i="3"/>
  <c r="F450" i="3"/>
  <c r="U450" i="3"/>
  <c r="H450" i="3"/>
  <c r="W450" i="3"/>
  <c r="I450" i="3"/>
  <c r="G450" i="3"/>
  <c r="Y450" i="3"/>
  <c r="V450" i="3"/>
  <c r="X450" i="3"/>
  <c r="K450" i="3"/>
  <c r="L450" i="3"/>
  <c r="F451" i="3"/>
  <c r="E451" i="3"/>
  <c r="J451" i="3"/>
  <c r="H451" i="3"/>
  <c r="W451" i="3"/>
  <c r="G451" i="3"/>
  <c r="U451" i="3"/>
  <c r="I451" i="3"/>
  <c r="K451" i="3"/>
  <c r="L451" i="3"/>
  <c r="Y451" i="3"/>
  <c r="V451" i="3"/>
  <c r="X451" i="3"/>
  <c r="F452" i="3"/>
  <c r="E452" i="3"/>
  <c r="J452" i="3"/>
  <c r="U452" i="3"/>
  <c r="I452" i="3"/>
  <c r="H452" i="3"/>
  <c r="W452" i="3"/>
  <c r="G452" i="3"/>
  <c r="Y452" i="3"/>
  <c r="V452" i="3"/>
  <c r="X452" i="3"/>
  <c r="K452" i="3"/>
  <c r="L452" i="3"/>
  <c r="E453" i="3"/>
  <c r="J453" i="3"/>
  <c r="F453" i="3"/>
  <c r="U453" i="3"/>
  <c r="H453" i="3"/>
  <c r="W453" i="3"/>
  <c r="G453" i="3"/>
  <c r="I453" i="3"/>
  <c r="Y453" i="3"/>
  <c r="V453" i="3"/>
  <c r="X453" i="3"/>
  <c r="K453" i="3"/>
  <c r="L453" i="3"/>
  <c r="F454" i="3"/>
  <c r="E454" i="3"/>
  <c r="J454" i="3"/>
  <c r="U454" i="3"/>
  <c r="H454" i="3"/>
  <c r="W454" i="3"/>
  <c r="I454" i="3"/>
  <c r="G454" i="3"/>
  <c r="Y454" i="3"/>
  <c r="V454" i="3"/>
  <c r="X454" i="3"/>
  <c r="K454" i="3"/>
  <c r="L454" i="3"/>
  <c r="F455" i="3"/>
  <c r="E455" i="3"/>
  <c r="J455" i="3"/>
  <c r="U455" i="3"/>
  <c r="I455" i="3"/>
  <c r="K455" i="3"/>
  <c r="L455" i="3"/>
  <c r="G455" i="3"/>
  <c r="H455" i="3"/>
  <c r="W455" i="3"/>
  <c r="Y455" i="3"/>
  <c r="V455" i="3"/>
  <c r="X455" i="3"/>
  <c r="F456" i="3"/>
  <c r="E456" i="3"/>
  <c r="J456" i="3"/>
  <c r="U456" i="3"/>
  <c r="G456" i="3"/>
  <c r="I456" i="3"/>
  <c r="K456" i="3"/>
  <c r="L456" i="3"/>
  <c r="H456" i="3"/>
  <c r="W456" i="3"/>
  <c r="Y456" i="3"/>
  <c r="V456" i="3"/>
  <c r="X456" i="3"/>
  <c r="F457" i="3"/>
  <c r="E457" i="3"/>
  <c r="J457" i="3"/>
  <c r="U457" i="3"/>
  <c r="I457" i="3"/>
  <c r="K457" i="3"/>
  <c r="L457" i="3"/>
  <c r="H457" i="3"/>
  <c r="W457" i="3"/>
  <c r="G457" i="3"/>
  <c r="Y457" i="3"/>
  <c r="V457" i="3"/>
  <c r="X457" i="3"/>
  <c r="F458" i="3"/>
  <c r="E458" i="3"/>
  <c r="J458" i="3"/>
  <c r="U458" i="3"/>
  <c r="G458" i="3"/>
  <c r="H458" i="3"/>
  <c r="W458" i="3"/>
  <c r="I458" i="3"/>
  <c r="Y458" i="3"/>
  <c r="V458" i="3"/>
  <c r="X458" i="3"/>
  <c r="K458" i="3"/>
  <c r="L458" i="3"/>
  <c r="E459" i="3"/>
  <c r="J459" i="3"/>
  <c r="F459" i="3"/>
  <c r="U459" i="3"/>
  <c r="I459" i="3"/>
  <c r="K459" i="3"/>
  <c r="L459" i="3"/>
  <c r="H459" i="3"/>
  <c r="W459" i="3"/>
  <c r="G459" i="3"/>
  <c r="Y459" i="3"/>
  <c r="V459" i="3"/>
  <c r="X459" i="3"/>
  <c r="F460" i="3"/>
  <c r="E460" i="3"/>
  <c r="J460" i="3"/>
  <c r="I460" i="3"/>
  <c r="K460" i="3"/>
  <c r="L460" i="3"/>
  <c r="U460" i="3"/>
  <c r="H460" i="3"/>
  <c r="W460" i="3"/>
  <c r="G460" i="3"/>
  <c r="Y460" i="3"/>
  <c r="V460" i="3"/>
  <c r="X460" i="3"/>
  <c r="E461" i="3"/>
  <c r="J461" i="3"/>
  <c r="F461" i="3"/>
  <c r="U461" i="3"/>
  <c r="G461" i="3"/>
  <c r="H461" i="3"/>
  <c r="W461" i="3"/>
  <c r="I461" i="3"/>
  <c r="K461" i="3"/>
  <c r="L461" i="3"/>
  <c r="Y461" i="3"/>
  <c r="V461" i="3"/>
  <c r="X461" i="3"/>
  <c r="E462" i="3"/>
  <c r="J462" i="3"/>
  <c r="F462" i="3"/>
  <c r="U462" i="3"/>
  <c r="H462" i="3"/>
  <c r="W462" i="3"/>
  <c r="I462" i="3"/>
  <c r="G462" i="3"/>
  <c r="Y462" i="3"/>
  <c r="V462" i="3"/>
  <c r="X462" i="3"/>
  <c r="K462" i="3"/>
  <c r="L462" i="3"/>
  <c r="F463" i="3"/>
  <c r="L463" i="3"/>
  <c r="E463" i="3"/>
  <c r="J463" i="3"/>
  <c r="U463" i="3"/>
  <c r="G463" i="3"/>
  <c r="I463" i="3"/>
  <c r="H463" i="3"/>
  <c r="W463" i="3"/>
  <c r="E464" i="3"/>
  <c r="J464" i="3"/>
  <c r="F464" i="3"/>
  <c r="Y463" i="3"/>
  <c r="V463" i="3"/>
  <c r="X463" i="3"/>
  <c r="U464" i="3"/>
  <c r="G464" i="3"/>
  <c r="I464" i="3"/>
  <c r="H464" i="3"/>
  <c r="W464" i="3"/>
  <c r="K463" i="3"/>
  <c r="Y464" i="3"/>
  <c r="V464" i="3"/>
  <c r="X464" i="3"/>
  <c r="K464" i="3"/>
  <c r="L464" i="3"/>
  <c r="E465" i="3"/>
  <c r="J465" i="3"/>
  <c r="F465" i="3"/>
  <c r="L465" i="3"/>
  <c r="F466" i="3"/>
  <c r="E466" i="3"/>
  <c r="J466" i="3"/>
  <c r="U465" i="3"/>
  <c r="G465" i="3"/>
  <c r="I465" i="3"/>
  <c r="H465" i="3"/>
  <c r="W465" i="3"/>
  <c r="Y465" i="3"/>
  <c r="V465" i="3"/>
  <c r="X465" i="3"/>
  <c r="K465" i="3"/>
  <c r="U466" i="3"/>
  <c r="G466" i="3"/>
  <c r="I466" i="3"/>
  <c r="K466" i="3"/>
  <c r="L466" i="3"/>
  <c r="H466" i="3"/>
  <c r="W466" i="3"/>
  <c r="Y466" i="3"/>
  <c r="V466" i="3"/>
  <c r="X466" i="3"/>
  <c r="F467" i="3"/>
  <c r="E467" i="3"/>
  <c r="J467" i="3"/>
  <c r="U467" i="3"/>
  <c r="G467" i="3"/>
  <c r="I467" i="3"/>
  <c r="K467" i="3"/>
  <c r="L467" i="3"/>
  <c r="H467" i="3"/>
  <c r="W467" i="3"/>
  <c r="Y467" i="3"/>
  <c r="V467" i="3"/>
  <c r="X467" i="3"/>
  <c r="F468" i="3"/>
  <c r="L468" i="3"/>
  <c r="E468" i="3"/>
  <c r="J468" i="3"/>
  <c r="U468" i="3"/>
  <c r="G468" i="3"/>
  <c r="I468" i="3"/>
  <c r="K468" i="3"/>
  <c r="H468" i="3"/>
  <c r="W468" i="3"/>
  <c r="F469" i="3"/>
  <c r="L469" i="3"/>
  <c r="E469" i="3"/>
  <c r="J469" i="3"/>
  <c r="Y468" i="3"/>
  <c r="V468" i="3"/>
  <c r="X468" i="3"/>
  <c r="U469" i="3"/>
  <c r="G469" i="3"/>
  <c r="I469" i="3"/>
  <c r="H469" i="3"/>
  <c r="W469" i="3"/>
  <c r="E470" i="3"/>
  <c r="J470" i="3"/>
  <c r="F470" i="3"/>
  <c r="Y469" i="3"/>
  <c r="V469" i="3"/>
  <c r="X469" i="3"/>
  <c r="K469" i="3"/>
  <c r="U470" i="3"/>
  <c r="G470" i="3"/>
  <c r="I470" i="3"/>
  <c r="H470" i="3"/>
  <c r="W470" i="3"/>
  <c r="Y470" i="3"/>
  <c r="V470" i="3"/>
  <c r="X470" i="3"/>
  <c r="K470" i="3"/>
  <c r="L470" i="3"/>
  <c r="E471" i="3"/>
  <c r="J471" i="3"/>
  <c r="F471" i="3"/>
  <c r="U471" i="3"/>
  <c r="H471" i="3"/>
  <c r="W471" i="3"/>
  <c r="G471" i="3"/>
  <c r="I471" i="3"/>
  <c r="Y471" i="3"/>
  <c r="V471" i="3"/>
  <c r="X471" i="3"/>
  <c r="K471" i="3"/>
  <c r="L471" i="3"/>
  <c r="E472" i="3"/>
  <c r="J472" i="3"/>
  <c r="F472" i="3"/>
  <c r="U472" i="3"/>
  <c r="G472" i="3"/>
  <c r="I472" i="3"/>
  <c r="H472" i="3"/>
  <c r="W472" i="3"/>
  <c r="Y472" i="3"/>
  <c r="V472" i="3"/>
  <c r="X472" i="3"/>
  <c r="K472" i="3"/>
  <c r="L472" i="3"/>
  <c r="E473" i="3"/>
  <c r="J473" i="3"/>
  <c r="F473" i="3"/>
  <c r="U473" i="3"/>
  <c r="H473" i="3"/>
  <c r="W473" i="3"/>
  <c r="G473" i="3"/>
  <c r="I473" i="3"/>
  <c r="Y473" i="3"/>
  <c r="V473" i="3"/>
  <c r="X473" i="3"/>
  <c r="K473" i="3"/>
  <c r="L473" i="3"/>
  <c r="F474" i="3"/>
  <c r="E474" i="3"/>
  <c r="J474" i="3"/>
  <c r="U474" i="3"/>
  <c r="H474" i="3"/>
  <c r="W474" i="3"/>
  <c r="I474" i="3"/>
  <c r="G474" i="3"/>
  <c r="Y474" i="3"/>
  <c r="V474" i="3"/>
  <c r="X474" i="3"/>
  <c r="K474" i="3"/>
  <c r="L474" i="3"/>
  <c r="E475" i="3"/>
  <c r="J475" i="3"/>
  <c r="F475" i="3"/>
  <c r="U475" i="3"/>
  <c r="H475" i="3"/>
  <c r="W475" i="3"/>
  <c r="G475" i="3"/>
  <c r="I475" i="3"/>
  <c r="Y475" i="3"/>
  <c r="V475" i="3"/>
  <c r="X475" i="3"/>
  <c r="K475" i="3"/>
  <c r="L475" i="3"/>
  <c r="E476" i="3"/>
  <c r="J476" i="3"/>
  <c r="F476" i="3"/>
  <c r="U476" i="3"/>
  <c r="H476" i="3"/>
  <c r="W476" i="3"/>
  <c r="G476" i="3"/>
  <c r="I476" i="3"/>
  <c r="K476" i="3"/>
  <c r="L476" i="3"/>
  <c r="Y476" i="3"/>
  <c r="V476" i="3"/>
  <c r="X476" i="3"/>
  <c r="F477" i="3"/>
  <c r="E477" i="3"/>
  <c r="J477" i="3"/>
  <c r="U477" i="3"/>
  <c r="H477" i="3"/>
  <c r="W477" i="3"/>
  <c r="I477" i="3"/>
  <c r="K477" i="3"/>
  <c r="L477" i="3"/>
  <c r="G477" i="3"/>
  <c r="Y477" i="3"/>
  <c r="V477" i="3"/>
  <c r="X477" i="3"/>
  <c r="F478" i="3"/>
  <c r="E478" i="3"/>
  <c r="J478" i="3"/>
  <c r="U478" i="3"/>
  <c r="I478" i="3"/>
  <c r="K478" i="3"/>
  <c r="L478" i="3"/>
  <c r="H478" i="3"/>
  <c r="W478" i="3"/>
  <c r="G478" i="3"/>
  <c r="Y478" i="3"/>
  <c r="V478" i="3"/>
  <c r="X478" i="3"/>
  <c r="F479" i="3"/>
  <c r="E479" i="3"/>
  <c r="J479" i="3"/>
  <c r="U479" i="3"/>
  <c r="I479" i="3"/>
  <c r="K479" i="3"/>
  <c r="L479" i="3"/>
  <c r="H479" i="3"/>
  <c r="W479" i="3"/>
  <c r="G479" i="3"/>
  <c r="Y479" i="3"/>
  <c r="V479" i="3"/>
  <c r="X479" i="3"/>
  <c r="F480" i="3"/>
  <c r="E480" i="3"/>
  <c r="J480" i="3"/>
  <c r="U480" i="3"/>
  <c r="H480" i="3"/>
  <c r="W480" i="3"/>
  <c r="G480" i="3"/>
  <c r="I480" i="3"/>
  <c r="K480" i="3"/>
  <c r="L480" i="3"/>
  <c r="Y480" i="3"/>
  <c r="V480" i="3"/>
  <c r="X480" i="3"/>
  <c r="F481" i="3"/>
  <c r="E481" i="3"/>
  <c r="J481" i="3"/>
  <c r="U481" i="3"/>
  <c r="I481" i="3"/>
  <c r="K481" i="3"/>
  <c r="L481" i="3"/>
  <c r="H481" i="3"/>
  <c r="W481" i="3"/>
  <c r="G481" i="3"/>
  <c r="Y481" i="3"/>
  <c r="V481" i="3"/>
  <c r="X481" i="3"/>
  <c r="F482" i="3"/>
  <c r="E482" i="3"/>
  <c r="J482" i="3"/>
  <c r="U482" i="3"/>
  <c r="G482" i="3"/>
  <c r="H482" i="3"/>
  <c r="W482" i="3"/>
  <c r="I482" i="3"/>
  <c r="K482" i="3"/>
  <c r="L482" i="3"/>
  <c r="Y482" i="3"/>
  <c r="V482" i="3"/>
  <c r="X482" i="3"/>
  <c r="E483" i="3"/>
  <c r="J483" i="3"/>
  <c r="F483" i="3"/>
  <c r="U483" i="3"/>
  <c r="G483" i="3"/>
  <c r="H483" i="3"/>
  <c r="W483" i="3"/>
  <c r="I483" i="3"/>
  <c r="K483" i="3"/>
  <c r="L483" i="3"/>
  <c r="Y483" i="3"/>
  <c r="V483" i="3"/>
  <c r="X483" i="3"/>
  <c r="F484" i="3"/>
  <c r="L484" i="3"/>
  <c r="E484" i="3"/>
  <c r="J484" i="3"/>
  <c r="U484" i="3"/>
  <c r="G484" i="3"/>
  <c r="I484" i="3"/>
  <c r="H484" i="3"/>
  <c r="W484" i="3"/>
  <c r="F485" i="3"/>
  <c r="L485" i="3"/>
  <c r="E485" i="3"/>
  <c r="J485" i="3"/>
  <c r="Y484" i="3"/>
  <c r="V484" i="3"/>
  <c r="X484" i="3"/>
  <c r="K484" i="3"/>
  <c r="U485" i="3"/>
  <c r="G485" i="3"/>
  <c r="I485" i="3"/>
  <c r="H485" i="3"/>
  <c r="W485" i="3"/>
  <c r="E486" i="3"/>
  <c r="J486" i="3"/>
  <c r="F486" i="3"/>
  <c r="Y485" i="3"/>
  <c r="V485" i="3"/>
  <c r="X485" i="3"/>
  <c r="U486" i="3"/>
  <c r="H486" i="3"/>
  <c r="W486" i="3"/>
  <c r="I486" i="3"/>
  <c r="G486" i="3"/>
  <c r="K485" i="3"/>
  <c r="Y486" i="3"/>
  <c r="V486" i="3"/>
  <c r="X486" i="3"/>
  <c r="K486" i="3"/>
  <c r="L486" i="3"/>
  <c r="F487" i="3"/>
  <c r="E487" i="3"/>
  <c r="J487" i="3"/>
  <c r="U487" i="3"/>
  <c r="H487" i="3"/>
  <c r="W487" i="3"/>
  <c r="G487" i="3"/>
  <c r="I487" i="3"/>
  <c r="K487" i="3"/>
  <c r="L487" i="3"/>
  <c r="Y487" i="3"/>
  <c r="V487" i="3"/>
  <c r="X487" i="3"/>
  <c r="F488" i="3"/>
  <c r="E488" i="3"/>
  <c r="J488" i="3"/>
  <c r="U488" i="3"/>
  <c r="H488" i="3"/>
  <c r="W488" i="3"/>
  <c r="I488" i="3"/>
  <c r="K488" i="3"/>
  <c r="L488" i="3"/>
  <c r="G488" i="3"/>
  <c r="Y488" i="3"/>
  <c r="V488" i="3"/>
  <c r="X488" i="3"/>
  <c r="F489" i="3"/>
  <c r="E489" i="3"/>
  <c r="J489" i="3"/>
  <c r="U489" i="3"/>
  <c r="H489" i="3"/>
  <c r="W489" i="3"/>
  <c r="I489" i="3"/>
  <c r="G489" i="3"/>
  <c r="Y489" i="3"/>
  <c r="V489" i="3"/>
  <c r="X489" i="3"/>
  <c r="K489" i="3"/>
  <c r="L489" i="3"/>
  <c r="F490" i="3"/>
  <c r="E490" i="3"/>
  <c r="J490" i="3"/>
  <c r="U490" i="3"/>
  <c r="H490" i="3"/>
  <c r="W490" i="3"/>
  <c r="I490" i="3"/>
  <c r="K490" i="3"/>
  <c r="L490" i="3"/>
  <c r="G490" i="3"/>
  <c r="Y490" i="3"/>
  <c r="V490" i="3"/>
  <c r="X490" i="3"/>
  <c r="E491" i="3"/>
  <c r="J491" i="3"/>
  <c r="F491" i="3"/>
  <c r="L491" i="3"/>
  <c r="F492" i="3"/>
  <c r="E492" i="3"/>
  <c r="J492" i="3"/>
  <c r="U491" i="3"/>
  <c r="I491" i="3"/>
  <c r="H491" i="3"/>
  <c r="W491" i="3"/>
  <c r="G491" i="3"/>
  <c r="Y491" i="3"/>
  <c r="V491" i="3"/>
  <c r="X491" i="3"/>
  <c r="U492" i="3"/>
  <c r="G492" i="3"/>
  <c r="I492" i="3"/>
  <c r="H492" i="3"/>
  <c r="W492" i="3"/>
  <c r="K491" i="3"/>
  <c r="Y492" i="3"/>
  <c r="V492" i="3"/>
  <c r="X492" i="3"/>
  <c r="K492" i="3"/>
  <c r="L492" i="3"/>
  <c r="F493" i="3"/>
  <c r="E493" i="3"/>
  <c r="J493" i="3"/>
  <c r="G493" i="3"/>
  <c r="U493" i="3"/>
  <c r="I493" i="3"/>
  <c r="K493" i="3"/>
  <c r="L493" i="3"/>
  <c r="H493" i="3"/>
  <c r="W493" i="3"/>
  <c r="Y493" i="3"/>
  <c r="V493" i="3"/>
  <c r="X493" i="3"/>
  <c r="F494" i="3"/>
  <c r="E494" i="3"/>
  <c r="J494" i="3"/>
  <c r="I494" i="3"/>
  <c r="U494" i="3"/>
  <c r="H494" i="3"/>
  <c r="W494" i="3"/>
  <c r="G494" i="3"/>
  <c r="Y494" i="3"/>
  <c r="V494" i="3"/>
  <c r="X494" i="3"/>
  <c r="K494" i="3"/>
  <c r="L494" i="3"/>
  <c r="F495" i="3"/>
  <c r="E495" i="3"/>
  <c r="J495" i="3"/>
  <c r="H495" i="3"/>
  <c r="W495" i="3"/>
  <c r="U495" i="3"/>
  <c r="G495" i="3"/>
  <c r="I495" i="3"/>
  <c r="K495" i="3"/>
  <c r="L495" i="3"/>
  <c r="Y495" i="3"/>
  <c r="V495" i="3"/>
  <c r="X495" i="3"/>
  <c r="F496" i="3"/>
  <c r="E496" i="3"/>
  <c r="J496" i="3"/>
  <c r="U496" i="3"/>
  <c r="H496" i="3"/>
  <c r="W496" i="3"/>
  <c r="G496" i="3"/>
  <c r="I496" i="3"/>
  <c r="Y496" i="3"/>
  <c r="V496" i="3"/>
  <c r="X496" i="3"/>
  <c r="K496" i="3"/>
  <c r="L496" i="3"/>
  <c r="F497" i="3"/>
  <c r="E497" i="3"/>
  <c r="J497" i="3"/>
  <c r="U497" i="3"/>
  <c r="I497" i="3"/>
  <c r="K497" i="3"/>
  <c r="L497" i="3"/>
  <c r="H497" i="3"/>
  <c r="W497" i="3"/>
  <c r="G497" i="3"/>
  <c r="Y497" i="3"/>
  <c r="V497" i="3"/>
  <c r="X497" i="3"/>
  <c r="E498" i="3"/>
  <c r="J498" i="3"/>
  <c r="F498" i="3"/>
  <c r="U498" i="3"/>
  <c r="I498" i="3"/>
  <c r="K498" i="3"/>
  <c r="L498" i="3"/>
  <c r="H498" i="3"/>
  <c r="W498" i="3"/>
  <c r="G498" i="3"/>
  <c r="Y498" i="3"/>
  <c r="V498" i="3"/>
  <c r="X498" i="3"/>
  <c r="E499" i="3"/>
  <c r="J499" i="3"/>
  <c r="F499" i="3"/>
  <c r="U499" i="3"/>
  <c r="H499" i="3"/>
  <c r="W499" i="3"/>
  <c r="G499" i="3"/>
  <c r="I499" i="3"/>
  <c r="Y499" i="3"/>
  <c r="V499" i="3"/>
  <c r="X499" i="3"/>
  <c r="K499" i="3"/>
  <c r="L499" i="3"/>
  <c r="F500" i="3"/>
  <c r="E500" i="3"/>
  <c r="J500" i="3"/>
  <c r="U500" i="3"/>
  <c r="H500" i="3"/>
  <c r="W500" i="3"/>
  <c r="G500" i="3"/>
  <c r="I500" i="3"/>
  <c r="K500" i="3"/>
  <c r="L500" i="3"/>
  <c r="Y500" i="3"/>
  <c r="V500" i="3"/>
  <c r="X500" i="3"/>
  <c r="F501" i="3"/>
  <c r="E501" i="3"/>
  <c r="J501" i="3"/>
  <c r="U501" i="3"/>
  <c r="G501" i="3"/>
  <c r="H501" i="3"/>
  <c r="W501" i="3"/>
  <c r="I501" i="3"/>
  <c r="Y501" i="3"/>
  <c r="V501" i="3"/>
  <c r="X501" i="3"/>
  <c r="K501" i="3"/>
  <c r="L501" i="3"/>
  <c r="F502" i="3"/>
  <c r="E502" i="3"/>
  <c r="J502" i="3"/>
  <c r="U502" i="3"/>
  <c r="H502" i="3"/>
  <c r="W502" i="3"/>
  <c r="G502" i="3"/>
  <c r="I502" i="3"/>
  <c r="Y502" i="3"/>
  <c r="V502" i="3"/>
  <c r="X502" i="3"/>
  <c r="K502" i="3"/>
  <c r="L502" i="3"/>
  <c r="F503" i="3"/>
  <c r="E503" i="3"/>
  <c r="J503" i="3"/>
  <c r="U503" i="3"/>
  <c r="H503" i="3"/>
  <c r="W503" i="3"/>
  <c r="I503" i="3"/>
  <c r="G503" i="3"/>
  <c r="Y503" i="3"/>
  <c r="V503" i="3"/>
  <c r="X503" i="3"/>
  <c r="K503" i="3"/>
  <c r="L503" i="3"/>
  <c r="F504" i="3"/>
  <c r="E504" i="3"/>
  <c r="J504" i="3"/>
  <c r="U504" i="3"/>
  <c r="H504" i="3"/>
  <c r="W504" i="3"/>
  <c r="I504" i="3"/>
  <c r="K504" i="3"/>
  <c r="L504" i="3"/>
  <c r="G504" i="3"/>
  <c r="Y504" i="3"/>
  <c r="V504" i="3"/>
  <c r="X504" i="3"/>
  <c r="E505" i="3"/>
  <c r="J505" i="3"/>
  <c r="F505" i="3"/>
  <c r="L505" i="3"/>
  <c r="F506" i="3"/>
  <c r="E506" i="3"/>
  <c r="J506" i="3"/>
  <c r="U505" i="3"/>
  <c r="G505" i="3"/>
  <c r="H505" i="3"/>
  <c r="W505" i="3"/>
  <c r="I505" i="3"/>
  <c r="Y505" i="3"/>
  <c r="V505" i="3"/>
  <c r="X505" i="3"/>
  <c r="U506" i="3"/>
  <c r="G506" i="3"/>
  <c r="I506" i="3"/>
  <c r="H506" i="3"/>
  <c r="W506" i="3"/>
  <c r="K505" i="3"/>
  <c r="Y506" i="3"/>
  <c r="V506" i="3"/>
  <c r="X506" i="3"/>
  <c r="K506" i="3"/>
  <c r="L506" i="3"/>
  <c r="E507" i="3"/>
  <c r="J507" i="3"/>
  <c r="F507" i="3"/>
  <c r="U507" i="3"/>
  <c r="G507" i="3"/>
  <c r="I507" i="3"/>
  <c r="H507" i="3"/>
  <c r="W507" i="3"/>
  <c r="Y507" i="3"/>
  <c r="V507" i="3"/>
  <c r="X507" i="3"/>
  <c r="K507" i="3"/>
  <c r="L507" i="3"/>
  <c r="F508" i="3"/>
  <c r="L508" i="3"/>
  <c r="E508" i="3"/>
  <c r="J508" i="3"/>
  <c r="F509" i="3"/>
  <c r="E509" i="3"/>
  <c r="J509" i="3"/>
  <c r="U508" i="3"/>
  <c r="G508" i="3"/>
  <c r="I508" i="3"/>
  <c r="H508" i="3"/>
  <c r="W508" i="3"/>
  <c r="Y508" i="3"/>
  <c r="V508" i="3"/>
  <c r="X508" i="3"/>
  <c r="K508" i="3"/>
  <c r="U509" i="3"/>
  <c r="H509" i="3"/>
  <c r="W509" i="3"/>
  <c r="G509" i="3"/>
  <c r="I509" i="3"/>
  <c r="Y509" i="3"/>
  <c r="V509" i="3"/>
  <c r="X509" i="3"/>
  <c r="K509" i="3"/>
  <c r="L509" i="3"/>
  <c r="E510" i="3"/>
  <c r="J510" i="3"/>
  <c r="F510" i="3"/>
  <c r="U510" i="3"/>
  <c r="G510" i="3"/>
  <c r="I510" i="3"/>
  <c r="H510" i="3"/>
  <c r="W510" i="3"/>
  <c r="Y510" i="3"/>
  <c r="V510" i="3"/>
  <c r="X510" i="3"/>
  <c r="K510" i="3"/>
  <c r="L510" i="3"/>
  <c r="F511" i="3"/>
  <c r="E511" i="3"/>
  <c r="J511" i="3"/>
  <c r="U511" i="3"/>
  <c r="G511" i="3"/>
  <c r="I511" i="3"/>
  <c r="H511" i="3"/>
  <c r="W511" i="3"/>
  <c r="Y511" i="3"/>
  <c r="V511" i="3"/>
  <c r="X511" i="3"/>
  <c r="K511" i="3"/>
  <c r="L511" i="3"/>
  <c r="F512" i="3"/>
  <c r="L512" i="3"/>
  <c r="E512" i="3"/>
  <c r="J512" i="3"/>
  <c r="U512" i="3"/>
  <c r="I512" i="3"/>
  <c r="K512" i="3"/>
  <c r="G512" i="3"/>
  <c r="H512" i="3"/>
  <c r="W512" i="3"/>
  <c r="E513" i="3"/>
  <c r="J513" i="3"/>
  <c r="F513" i="3"/>
  <c r="Y512" i="3"/>
  <c r="V512" i="3"/>
  <c r="X512" i="3"/>
  <c r="U513" i="3"/>
  <c r="H513" i="3"/>
  <c r="W513" i="3"/>
  <c r="G513" i="3"/>
  <c r="I513" i="3"/>
  <c r="Y513" i="3"/>
  <c r="V513" i="3"/>
  <c r="X513" i="3"/>
  <c r="K513" i="3"/>
  <c r="L513" i="3"/>
  <c r="F514" i="3"/>
  <c r="L514" i="3"/>
  <c r="E514" i="3"/>
  <c r="J514" i="3"/>
  <c r="J12" i="3"/>
  <c r="U514" i="3"/>
  <c r="G514" i="3"/>
  <c r="I514" i="3"/>
  <c r="H514" i="3"/>
  <c r="W514" i="3"/>
  <c r="J11" i="3"/>
  <c r="Y514" i="3"/>
  <c r="V514" i="3"/>
  <c r="X514" i="3"/>
  <c r="J9" i="3"/>
  <c r="J13" i="3"/>
  <c r="K514" i="3"/>
  <c r="J10" i="3"/>
  <c r="W11" i="3"/>
  <c r="W12" i="3"/>
</calcChain>
</file>

<file path=xl/sharedStrings.xml><?xml version="1.0" encoding="utf-8"?>
<sst xmlns="http://schemas.openxmlformats.org/spreadsheetml/2006/main" count="147" uniqueCount="55">
  <si>
    <t>EMI</t>
  </si>
  <si>
    <t>Loan Availed</t>
  </si>
  <si>
    <t>Interest Rate</t>
  </si>
  <si>
    <t>Term in Months</t>
  </si>
  <si>
    <t>Term in Years</t>
  </si>
  <si>
    <t>TOTAL EMI</t>
  </si>
  <si>
    <t>ADDITIONAL</t>
  </si>
  <si>
    <t>INTEREST PAID</t>
  </si>
  <si>
    <t>PRINIPAL PAID</t>
  </si>
  <si>
    <t>MONTH BEGINNING LOAN</t>
  </si>
  <si>
    <t>PRINCIPAL PAID</t>
  </si>
  <si>
    <t>OUTSTANDING LOAN</t>
  </si>
  <si>
    <t>BONUS ADDED</t>
  </si>
  <si>
    <t>ADDITIONAL EMI</t>
  </si>
  <si>
    <t>INSTALMENT NO</t>
  </si>
  <si>
    <t>NO. OF MONTHS</t>
  </si>
  <si>
    <t>MONTH BEGINNING</t>
  </si>
  <si>
    <t>INVESTMENT</t>
  </si>
  <si>
    <t>GAINS</t>
  </si>
  <si>
    <t>MONTH END VALUE</t>
  </si>
  <si>
    <t>EXPECTED RETURN</t>
  </si>
  <si>
    <t>INSTALMENT NO.</t>
  </si>
  <si>
    <t>OUTSTNADING LOAN</t>
  </si>
  <si>
    <t>TOTAL INTEREST PAID</t>
  </si>
  <si>
    <t>TOTAL PRINCIPAL PAID</t>
  </si>
  <si>
    <t>TOTAL AMOUNT PAID AGAINST LOAN</t>
  </si>
  <si>
    <t>LOAN AVAILED</t>
  </si>
  <si>
    <t>INTEREST RATE</t>
  </si>
  <si>
    <t>TERM IN YEARS</t>
  </si>
  <si>
    <t>TERM IN MONTHS</t>
  </si>
  <si>
    <t>TOTAL REPAYMENT</t>
  </si>
  <si>
    <t>TOTAL REPAYMENT IN THIS STRATEGY</t>
  </si>
  <si>
    <t>LOAN CLEARD IN TENURE</t>
  </si>
  <si>
    <t>GAINS BY FOLLOWING THIS STRATEGY</t>
  </si>
  <si>
    <t>YEARS</t>
  </si>
  <si>
    <t>TOTAL GAINS IF THE BONUS IS INVESTED</t>
  </si>
  <si>
    <t>13TH MONTH EMI</t>
  </si>
  <si>
    <t>TOTAL ACTUAL REPAYMENT</t>
  </si>
  <si>
    <t>ANNUAL INCREMETAL EMI BY %</t>
  </si>
  <si>
    <t>REPAYMENT AS PER INCREMENTAL EMI STRATEGY</t>
  </si>
  <si>
    <t>LOAN CLEARED IN TENURE</t>
  </si>
  <si>
    <t>GAINS BY INCREMENTAL EMI STRATEGY</t>
  </si>
  <si>
    <t>To support Your Money Purse Channel you can open the demat Account with the links below</t>
  </si>
  <si>
    <t>ZERODHA</t>
  </si>
  <si>
    <t>https://zerodha.com/open-account?c=ZM...</t>
  </si>
  <si>
    <t>UPSTOX</t>
  </si>
  <si>
    <t>https://tinyurl.com/y8sbw9w8</t>
  </si>
  <si>
    <t>ANGEL BROKING</t>
  </si>
  <si>
    <t xml:space="preserve">http://tinyurl.com/y3r42a2x </t>
  </si>
  <si>
    <t>Click In the Link below to Compare Your Term &amp; Health Insurance Plans</t>
  </si>
  <si>
    <t>Term Plan</t>
  </si>
  <si>
    <t>https://tinyurl.com/44tp7uor</t>
  </si>
  <si>
    <t>Health Insurance</t>
  </si>
  <si>
    <t>https://tinyurl.com/pgc9dcxc</t>
  </si>
  <si>
    <t>DIFFERENCE OF INVESTMENT VS LOAN CLEARANCE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</si>
</sst>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#,##0.00_);[Red]\(&quot;₹&quot;#,##0.00\)"/>
    <numFmt numFmtId="165" formatCode="&quot;₹&quot;#,##0.00"/>
  </numFmts>
  <fonts count="8" x14ac:knownFonts="1"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26"/>
      <color rgb="FF0D0D0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medium">
        <color rgb="FF002060"/>
      </left>
      <right style="medium">
        <color rgb="FF002060"/>
      </right>
      <top style="thick">
        <color theme="0"/>
      </top>
      <bottom style="thick">
        <color theme="0"/>
      </bottom>
      <diagonal/>
    </border>
    <border>
      <left style="medium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theme="0"/>
      </top>
      <bottom style="medium">
        <color rgb="FF002060"/>
      </bottom>
      <diagonal/>
    </border>
    <border>
      <left style="medium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/>
      <top/>
      <bottom style="thick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4" xfId="0" applyFont="1" applyFill="1" applyBorder="1"/>
    <xf numFmtId="9" fontId="2" fillId="2" borderId="4" xfId="0" applyNumberFormat="1" applyFont="1" applyFill="1" applyBorder="1"/>
    <xf numFmtId="1" fontId="2" fillId="2" borderId="4" xfId="0" applyNumberFormat="1" applyFont="1" applyFill="1" applyBorder="1"/>
    <xf numFmtId="9" fontId="2" fillId="2" borderId="1" xfId="0" applyNumberFormat="1" applyFont="1" applyFill="1" applyBorder="1"/>
    <xf numFmtId="0" fontId="2" fillId="0" borderId="0" xfId="0" applyFont="1" applyProtection="1">
      <protection hidden="1"/>
    </xf>
    <xf numFmtId="0" fontId="1" fillId="0" borderId="4" xfId="0" applyFont="1" applyBorder="1" applyProtection="1">
      <protection hidden="1"/>
    </xf>
    <xf numFmtId="165" fontId="2" fillId="0" borderId="0" xfId="0" applyNumberFormat="1" applyFont="1" applyProtection="1">
      <protection hidden="1"/>
    </xf>
    <xf numFmtId="164" fontId="1" fillId="0" borderId="4" xfId="0" applyNumberFormat="1" applyFont="1" applyBorder="1" applyProtection="1"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4" fontId="2" fillId="0" borderId="4" xfId="0" applyNumberFormat="1" applyFont="1" applyBorder="1" applyAlignment="1" applyProtection="1">
      <alignment horizontal="center" vertical="center"/>
      <protection hidden="1"/>
    </xf>
    <xf numFmtId="0" fontId="5" fillId="3" borderId="8" xfId="0" applyFont="1" applyFill="1" applyBorder="1" applyProtection="1">
      <protection hidden="1"/>
    </xf>
    <xf numFmtId="0" fontId="5" fillId="3" borderId="13" xfId="0" applyFont="1" applyFill="1" applyBorder="1" applyProtection="1">
      <protection hidden="1"/>
    </xf>
    <xf numFmtId="0" fontId="4" fillId="0" borderId="0" xfId="0" applyFont="1" applyProtection="1">
      <protection hidden="1"/>
    </xf>
    <xf numFmtId="164" fontId="2" fillId="0" borderId="0" xfId="0" applyNumberFormat="1" applyFont="1" applyProtection="1">
      <protection hidden="1"/>
    </xf>
    <xf numFmtId="164" fontId="2" fillId="0" borderId="1" xfId="0" applyNumberFormat="1" applyFont="1" applyBorder="1" applyProtection="1">
      <protection hidden="1"/>
    </xf>
    <xf numFmtId="0" fontId="1" fillId="2" borderId="4" xfId="0" applyFont="1" applyFill="1" applyBorder="1" applyProtection="1">
      <protection locked="0"/>
    </xf>
    <xf numFmtId="9" fontId="1" fillId="2" borderId="4" xfId="0" applyNumberFormat="1" applyFont="1" applyFill="1" applyBorder="1" applyProtection="1">
      <protection locked="0"/>
    </xf>
    <xf numFmtId="1" fontId="1" fillId="2" borderId="4" xfId="0" applyNumberFormat="1" applyFont="1" applyFill="1" applyBorder="1" applyProtection="1">
      <protection locked="0"/>
    </xf>
    <xf numFmtId="9" fontId="2" fillId="0" borderId="0" xfId="0" applyNumberFormat="1" applyFont="1" applyProtection="1">
      <protection hidden="1"/>
    </xf>
    <xf numFmtId="0" fontId="2" fillId="0" borderId="4" xfId="0" applyFont="1" applyBorder="1" applyProtection="1">
      <protection hidden="1"/>
    </xf>
    <xf numFmtId="0" fontId="2" fillId="0" borderId="1" xfId="0" applyFont="1" applyBorder="1" applyProtection="1">
      <protection hidden="1"/>
    </xf>
    <xf numFmtId="165" fontId="2" fillId="0" borderId="1" xfId="0" applyNumberFormat="1" applyFont="1" applyBorder="1" applyProtection="1">
      <protection hidden="1"/>
    </xf>
    <xf numFmtId="164" fontId="2" fillId="0" borderId="4" xfId="0" applyNumberFormat="1" applyFont="1" applyBorder="1" applyProtection="1">
      <protection hidden="1"/>
    </xf>
    <xf numFmtId="1" fontId="2" fillId="0" borderId="0" xfId="0" applyNumberFormat="1" applyFont="1" applyProtection="1">
      <protection hidden="1"/>
    </xf>
    <xf numFmtId="0" fontId="2" fillId="0" borderId="0" xfId="0" applyFont="1" applyProtection="1">
      <protection locked="0" hidden="1"/>
    </xf>
    <xf numFmtId="2" fontId="2" fillId="0" borderId="0" xfId="0" applyNumberFormat="1" applyFont="1" applyAlignment="1" applyProtection="1">
      <alignment horizontal="right"/>
      <protection hidden="1"/>
    </xf>
    <xf numFmtId="165" fontId="2" fillId="2" borderId="4" xfId="0" applyNumberFormat="1" applyFont="1" applyFill="1" applyBorder="1" applyAlignment="1" applyProtection="1">
      <alignment horizontal="center" vertical="center"/>
      <protection locked="0" hidden="1"/>
    </xf>
    <xf numFmtId="0" fontId="2" fillId="2" borderId="4" xfId="0" applyFont="1" applyFill="1" applyBorder="1" applyProtection="1">
      <protection locked="0" hidden="1"/>
    </xf>
    <xf numFmtId="9" fontId="2" fillId="2" borderId="4" xfId="0" applyNumberFormat="1" applyFont="1" applyFill="1" applyBorder="1" applyProtection="1">
      <protection locked="0" hidden="1"/>
    </xf>
    <xf numFmtId="1" fontId="2" fillId="2" borderId="4" xfId="0" applyNumberFormat="1" applyFont="1" applyFill="1" applyBorder="1" applyProtection="1">
      <protection locked="0" hidden="1"/>
    </xf>
    <xf numFmtId="9" fontId="2" fillId="2" borderId="1" xfId="0" applyNumberFormat="1" applyFont="1" applyFill="1" applyBorder="1" applyProtection="1">
      <protection locked="0" hidden="1"/>
    </xf>
    <xf numFmtId="2" fontId="2" fillId="0" borderId="0" xfId="0" applyNumberFormat="1" applyFont="1" applyProtection="1">
      <protection hidden="1"/>
    </xf>
    <xf numFmtId="165" fontId="2" fillId="0" borderId="4" xfId="0" applyNumberFormat="1" applyFont="1" applyBorder="1" applyProtection="1">
      <protection hidden="1"/>
    </xf>
    <xf numFmtId="165" fontId="2" fillId="2" borderId="4" xfId="0" applyNumberFormat="1" applyFont="1" applyFill="1" applyBorder="1" applyProtection="1">
      <protection locked="0" hidden="1"/>
    </xf>
    <xf numFmtId="0" fontId="6" fillId="0" borderId="11" xfId="1" applyFont="1" applyBorder="1" applyAlignment="1" applyProtection="1">
      <alignment horizontal="center"/>
      <protection hidden="1"/>
    </xf>
    <xf numFmtId="0" fontId="6" fillId="0" borderId="12" xfId="1" applyFont="1" applyBorder="1" applyAlignment="1" applyProtection="1">
      <alignment horizontal="center"/>
      <protection hidden="1"/>
    </xf>
    <xf numFmtId="0" fontId="6" fillId="0" borderId="14" xfId="1" applyFont="1" applyBorder="1" applyAlignment="1" applyProtection="1">
      <alignment horizontal="center"/>
      <protection hidden="1"/>
    </xf>
    <xf numFmtId="0" fontId="6" fillId="0" borderId="15" xfId="1" applyFont="1" applyBorder="1" applyAlignment="1" applyProtection="1">
      <alignment horizont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6" fillId="0" borderId="16" xfId="1" applyFont="1" applyBorder="1" applyAlignment="1" applyProtection="1">
      <alignment horizontal="center"/>
      <protection hidden="1"/>
    </xf>
    <xf numFmtId="0" fontId="7" fillId="0" borderId="17" xfId="0" applyFont="1" applyBorder="1" applyAlignment="1" applyProtection="1">
      <alignment horizontal="center"/>
      <protection hidden="1"/>
    </xf>
    <xf numFmtId="0" fontId="7" fillId="0" borderId="18" xfId="0" applyFont="1" applyBorder="1" applyAlignment="1" applyProtection="1">
      <alignment horizontal="center"/>
      <protection hidden="1"/>
    </xf>
    <xf numFmtId="0" fontId="7" fillId="0" borderId="15" xfId="0" applyFont="1" applyBorder="1" applyAlignment="1" applyProtection="1">
      <alignment horizontal="center"/>
      <protection hidden="1"/>
    </xf>
    <xf numFmtId="0" fontId="7" fillId="0" borderId="11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6" fillId="0" borderId="9" xfId="1" applyFont="1" applyBorder="1" applyAlignment="1" applyProtection="1">
      <alignment horizontal="center"/>
      <protection hidden="1"/>
    </xf>
    <xf numFmtId="0" fontId="6" fillId="0" borderId="10" xfId="1" applyFont="1" applyBorder="1" applyAlignment="1" applyProtection="1">
      <alignment horizontal="center"/>
      <protection hidden="1"/>
    </xf>
    <xf numFmtId="164" fontId="2" fillId="0" borderId="2" xfId="0" applyNumberFormat="1" applyFont="1" applyBorder="1" applyAlignment="1" applyProtection="1">
      <alignment horizontal="left"/>
      <protection hidden="1"/>
    </xf>
    <xf numFmtId="164" fontId="2" fillId="0" borderId="3" xfId="0" applyNumberFormat="1" applyFont="1" applyBorder="1" applyAlignment="1" applyProtection="1">
      <alignment horizontal="left"/>
      <protection hidden="1"/>
    </xf>
    <xf numFmtId="9" fontId="2" fillId="0" borderId="1" xfId="0" applyNumberFormat="1" applyFont="1" applyBorder="1" applyAlignment="1" applyProtection="1">
      <alignment horizontal="left"/>
      <protection hidden="1"/>
    </xf>
    <xf numFmtId="1" fontId="2" fillId="0" borderId="1" xfId="0" applyNumberFormat="1" applyFont="1" applyBorder="1" applyAlignment="1" applyProtection="1">
      <alignment horizontal="left"/>
      <protection hidden="1"/>
    </xf>
    <xf numFmtId="164" fontId="2" fillId="0" borderId="1" xfId="0" applyNumberFormat="1" applyFont="1" applyBorder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6D637"/>
      <color rgb="FF63FF58"/>
      <color rgb="FFDE6246"/>
      <color rgb="FFFF7A4C"/>
      <color rgb="FF70A12A"/>
      <color rgb="FF305496"/>
      <color rgb="FFC3B1D9"/>
      <color rgb="FF56CFEE"/>
      <color rgb="FF3BCEEE"/>
      <color rgb="FFDE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689497549216102E-2"/>
          <c:y val="5.5413602561131071E-2"/>
          <c:w val="0.86295772576632357"/>
          <c:h val="0.84170298442841052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FD-814E-A041-EA9C44491B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FFD-814E-A041-EA9C44491BD1}"/>
              </c:ext>
            </c:extLst>
          </c:dPt>
          <c:dLbls>
            <c:dLbl>
              <c:idx val="0"/>
              <c:layout>
                <c:manualLayout>
                  <c:x val="-0.1546031293717342"/>
                  <c:y val="-7.85799378734584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600" b="1">
                        <a:solidFill>
                          <a:schemeClr val="bg1"/>
                        </a:solidFill>
                      </a:rPr>
                      <a:t>INTEREST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9785DC22-2F0C-2041-93D4-ED670F4DB1CE}" type="VALUE">
                      <a:rPr lang="en-US" sz="6600" b="1">
                        <a:solidFill>
                          <a:schemeClr val="bg1"/>
                        </a:solidFill>
                      </a:rPr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32348261470045"/>
                      <c:h val="0.220486229604284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FFD-814E-A041-EA9C44491BD1}"/>
                </c:ext>
              </c:extLst>
            </c:dLbl>
            <c:dLbl>
              <c:idx val="1"/>
              <c:layout>
                <c:manualLayout>
                  <c:x val="6.119085288934932E-2"/>
                  <c:y val="7.40890235059069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0"/>
                      <a:t>PRINCIPAL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01A4256E-CBCB-624B-987F-B24258E87205}" type="VALUE">
                      <a:rPr lang="en-US" sz="6000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065214412659898"/>
                      <c:h val="0.266305455905497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FFD-814E-A041-EA9C44491B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EMI!$J$9:$J$10</c:f>
              <c:numCache>
                <c:formatCode>"₹"#,##0.00_);[Red]\("₹"#,##0.00\)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814E-A041-EA9C4449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A5-1F41-8539-DB5158748EF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A5-1F41-8539-DB5158748EFB}"/>
              </c:ext>
            </c:extLst>
          </c:dPt>
          <c:dLbls>
            <c:dLbl>
              <c:idx val="0"/>
              <c:layout>
                <c:manualLayout>
                  <c:x val="-0.12730063265784422"/>
                  <c:y val="-7.9395622595221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>
                        <a:solidFill>
                          <a:schemeClr val="bg1"/>
                        </a:solidFill>
                      </a:rPr>
                      <a:t>INTEREST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9785DC22-2F0C-2041-93D4-ED670F4DB1CE}" type="VALUE">
                      <a:rPr lang="en-US" sz="2000" b="1">
                        <a:solidFill>
                          <a:schemeClr val="bg1"/>
                        </a:solidFill>
                      </a:rPr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33444676797993"/>
                      <c:h val="0.211573110494674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3A5-1F41-8539-DB5158748EFB}"/>
                </c:ext>
              </c:extLst>
            </c:dLbl>
            <c:dLbl>
              <c:idx val="1"/>
              <c:layout>
                <c:manualLayout>
                  <c:x val="0.16266674084681637"/>
                  <c:y val="4.2939954930937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PRINCIPAL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01A4256E-CBCB-624B-987F-B24258E87205}" type="VALUE">
                      <a:rPr lang="en-US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065214412659898"/>
                      <c:h val="0.266305455905497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3A5-1F41-8539-DB5158748E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EMI!$J$9:$J$10</c:f>
              <c:numCache>
                <c:formatCode>"₹"#,##0.00_);[Red]\("₹"#,##0.00\)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5-1F41-8539-DB51587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LOAN REPAYMENT WITH INCREMENTAL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78-F14F-8601-71B8FE408B4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178-F14F-8601-71B8FE408B4A}"/>
              </c:ext>
            </c:extLst>
          </c:dPt>
          <c:dPt>
            <c:idx val="2"/>
            <c:bubble3D val="0"/>
            <c:spPr>
              <a:solidFill>
                <a:srgbClr val="96D637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78-F14F-8601-71B8FE408B4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PRINCIPAL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38B370EB-75A5-064E-9785-CD41CFA56B24}" type="VALUE">
                      <a:rPr lang="en-US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43485481198039"/>
                      <c:h val="0.1816522485546914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178-F14F-8601-71B8FE408B4A}"/>
                </c:ext>
              </c:extLst>
            </c:dLbl>
            <c:dLbl>
              <c:idx val="1"/>
              <c:layout>
                <c:manualLayout>
                  <c:x val="0.20169518891859156"/>
                  <c:y val="-0.27867558748395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INTEREST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8128F1F5-1CF8-EA4D-9846-A1672839897C}" type="VALUE">
                      <a:rPr lang="en-US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910091717726675"/>
                      <c:h val="0.173110606773122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178-F14F-8601-71B8FE408B4A}"/>
                </c:ext>
              </c:extLst>
            </c:dLbl>
            <c:dLbl>
              <c:idx val="2"/>
              <c:layout>
                <c:manualLayout>
                  <c:x val="0.18301964174559504"/>
                  <c:y val="0.1073449990785811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GAINS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1580704B-BE48-C049-A226-68AEA67B0916}" type="VALUE">
                      <a:rPr lang="en-US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0844972477762517"/>
                      <c:h val="0.140652368003162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178-F14F-8601-71B8FE408B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(Incremental!$J$10,Incremental!$J$12,Incremental!$J$13)</c:f>
              <c:numCache>
                <c:formatCode>"₹"#,##0.00_);[Red]\("₹"#,##0.00\)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8-F14F-8601-71B8FE40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LOAN REPAYMENT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D9-A348-BA29-72FA7DF9BA5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D9-A348-BA29-72FA7DF9BA5B}"/>
              </c:ext>
            </c:extLst>
          </c:dPt>
          <c:dLbls>
            <c:dLbl>
              <c:idx val="0"/>
              <c:layout>
                <c:manualLayout>
                  <c:x val="-0.1877735681254572"/>
                  <c:y val="-0.181169516088338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>
                        <a:solidFill>
                          <a:schemeClr val="bg1"/>
                        </a:solidFill>
                      </a:rPr>
                      <a:t>INTEREST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9785DC22-2F0C-2041-93D4-ED670F4DB1CE}" type="VALUE">
                      <a:rPr lang="en-US" sz="2000" b="1">
                        <a:solidFill>
                          <a:schemeClr val="bg1"/>
                        </a:solidFill>
                      </a:rPr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33444676797993"/>
                      <c:h val="0.211573110494674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0D9-A348-BA29-72FA7DF9BA5B}"/>
                </c:ext>
              </c:extLst>
            </c:dLbl>
            <c:dLbl>
              <c:idx val="1"/>
              <c:layout>
                <c:manualLayout>
                  <c:x val="8.4787199553919571E-2"/>
                  <c:y val="0.123704642227071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PRINCIPAL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01A4256E-CBCB-624B-987F-B24258E87205}" type="VALUE">
                      <a:rPr lang="en-US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065214412659898"/>
                      <c:h val="0.266305455905497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0D9-A348-BA29-72FA7DF9B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EMI!$J$9:$J$10</c:f>
              <c:numCache>
                <c:formatCode>"₹"#,##0.00_);[Red]\("₹"#,##0.00\)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9-A348-BA29-72FA7DF9B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LOAN REPAYMENT WITH ANNUAL</a:t>
            </a:r>
            <a:r>
              <a:rPr lang="en-GB" sz="2000" b="1" baseline="0"/>
              <a:t> BONUS PAYMENT STRATEGY</a:t>
            </a:r>
          </a:p>
        </c:rich>
      </c:tx>
      <c:layout>
        <c:manualLayout>
          <c:xMode val="edge"/>
          <c:yMode val="edge"/>
          <c:x val="0.12379904158947239"/>
          <c:y val="2.9832120554700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2B-4047-B61F-4F05AA2F0E9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2B-4047-B61F-4F05AA2F0E94}"/>
              </c:ext>
            </c:extLst>
          </c:dPt>
          <c:dPt>
            <c:idx val="2"/>
            <c:bubble3D val="0"/>
            <c:spPr>
              <a:solidFill>
                <a:srgbClr val="96D637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22B-4047-B61F-4F05AA2F0E94}"/>
              </c:ext>
            </c:extLst>
          </c:dPt>
          <c:dLbls>
            <c:dLbl>
              <c:idx val="0"/>
              <c:layout>
                <c:manualLayout>
                  <c:x val="-0.17200423261293107"/>
                  <c:y val="7.88546828602255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PRINCIPAL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589DA4E9-DA5B-E84C-8E8D-E054E56B149B}" type="VALUE">
                      <a:rPr lang="en-US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658270543352349"/>
                      <c:h val="0.2824342614075792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22B-4047-B61F-4F05AA2F0E94}"/>
                </c:ext>
              </c:extLst>
            </c:dLbl>
            <c:dLbl>
              <c:idx val="1"/>
              <c:layout>
                <c:manualLayout>
                  <c:x val="0.14906673822768465"/>
                  <c:y val="-0.231967017421773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INTEREST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6AAAF93A-B40A-1949-AC18-E203F1A4A425}" type="VALUE">
                      <a:rPr lang="en-US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159005945111616"/>
                      <c:h val="0.2559084767933697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22B-4047-B61F-4F05AA2F0E94}"/>
                </c:ext>
              </c:extLst>
            </c:dLbl>
            <c:dLbl>
              <c:idx val="2"/>
              <c:layout>
                <c:manualLayout>
                  <c:x val="0.23351275308117722"/>
                  <c:y val="0.141953470861464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GAINS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8FE28080-FEEC-ED4A-AC23-10658A477936}" type="VALUE">
                      <a:rPr lang="en-US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50187510254852"/>
                      <c:h val="0.263487272397429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22B-4047-B61F-4F05AA2F0E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(Bonus!$J$10,Bonus!$J$12,Bonus!$J$13)</c:f>
              <c:numCache>
                <c:formatCode>"₹"#,##0.00_);[Red]\("₹"#,##0.00\)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B-4047-B61F-4F05AA2F0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LOAN REPAYMENT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70-8449-91CC-3566F27938A6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70-8449-91CC-3566F27938A6}"/>
              </c:ext>
            </c:extLst>
          </c:dPt>
          <c:dLbls>
            <c:dLbl>
              <c:idx val="0"/>
              <c:layout>
                <c:manualLayout>
                  <c:x val="-0.14603624557833017"/>
                  <c:y val="-0.124859844966820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>
                        <a:solidFill>
                          <a:schemeClr val="bg1"/>
                        </a:solidFill>
                      </a:rPr>
                      <a:t>INTEREST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9785DC22-2F0C-2041-93D4-ED670F4DB1CE}" type="VALUE">
                      <a:rPr lang="en-US" sz="2000" b="1">
                        <a:solidFill>
                          <a:schemeClr val="bg1"/>
                        </a:solidFill>
                      </a:rPr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33444676797993"/>
                      <c:h val="0.211573110494674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170-8449-91CC-3566F27938A6}"/>
                </c:ext>
              </c:extLst>
            </c:dLbl>
            <c:dLbl>
              <c:idx val="1"/>
              <c:layout>
                <c:manualLayout>
                  <c:x val="0.10977828138770582"/>
                  <c:y val="9.12791705039255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PRINCIPAL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01A4256E-CBCB-624B-987F-B24258E87205}" type="VALUE">
                      <a:rPr lang="en-US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065214412659898"/>
                      <c:h val="0.266305455905497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170-8449-91CC-3566F27938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EMI!$J$9:$J$10</c:f>
              <c:numCache>
                <c:formatCode>"₹"#,##0.00_);[Red]\("₹"#,##0.00\)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0-8449-91CC-3566F279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LAON REPAYMENT WITH ADDITIONAL</a:t>
            </a:r>
            <a:r>
              <a:rPr lang="en-GB" sz="2000" b="1" baseline="0"/>
              <a:t> EMI</a:t>
            </a:r>
            <a:r>
              <a:rPr lang="en-GB" sz="2000" b="1"/>
              <a:t>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C4D-AE48-97BF-B642EADA15C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C4D-AE48-97BF-B642EADA15C5}"/>
              </c:ext>
            </c:extLst>
          </c:dPt>
          <c:dPt>
            <c:idx val="2"/>
            <c:bubble3D val="0"/>
            <c:spPr>
              <a:solidFill>
                <a:srgbClr val="96D637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C4D-AE48-97BF-B642EADA15C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/>
                      <a:t>PRINCIPAL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90374059-EB97-E848-824D-DFAE83DC3B3F}" type="VALUE">
                      <a:rPr lang="en-US" sz="2000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12746172995472"/>
                      <c:h val="0.2492676353409889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C4D-AE48-97BF-B642EADA15C5}"/>
                </c:ext>
              </c:extLst>
            </c:dLbl>
            <c:dLbl>
              <c:idx val="1"/>
              <c:layout>
                <c:manualLayout>
                  <c:x val="0.20580053571999668"/>
                  <c:y val="-0.2220794376438653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>
                        <a:solidFill>
                          <a:schemeClr val="bg1"/>
                        </a:solidFill>
                      </a:rPr>
                      <a:t>INTEREST</a:t>
                    </a:r>
                  </a:p>
                  <a:p>
                    <a:pPr>
                      <a:defRPr sz="2000" b="1">
                        <a:solidFill>
                          <a:schemeClr val="bg1"/>
                        </a:solidFill>
                      </a:defRPr>
                    </a:pPr>
                    <a:fld id="{7037C598-1D2B-2E4B-80E8-EE1A41484F2F}" type="VALUE">
                      <a:rPr lang="en-US" sz="2000" b="1">
                        <a:solidFill>
                          <a:schemeClr val="bg1"/>
                        </a:solidFill>
                      </a:rPr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03308668535881"/>
                      <c:h val="0.164442231075697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4D-AE48-97BF-B642EADA15C5}"/>
                </c:ext>
              </c:extLst>
            </c:dLbl>
            <c:dLbl>
              <c:idx val="2"/>
              <c:layout>
                <c:manualLayout>
                  <c:x val="0.17411322289463785"/>
                  <c:y val="0.127038939440656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/>
                      <a:t>GAINS</a:t>
                    </a:r>
                  </a:p>
                  <a:p>
                    <a:pPr>
                      <a:defRPr sz="2000">
                        <a:solidFill>
                          <a:schemeClr val="bg1"/>
                        </a:solidFill>
                      </a:defRPr>
                    </a:pPr>
                    <a:fld id="{B6E77698-FC02-B64D-8CD0-0D5281CB42E9}" type="VALUE">
                      <a:rPr lang="en-US" sz="2000" b="1"/>
                      <a:pPr>
                        <a:defRPr sz="20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74780730244401"/>
                      <c:h val="0.252243965315209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C4D-AE48-97BF-B642EADA15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('Additional EMI'!$J$11,'Additional EMI'!$J$13,'Additional EMI'!$J$14)</c:f>
              <c:numCache>
                <c:formatCode>"₹"#,##0.00_);[Red]\("₹"#,##0.00\)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AE48-97BF-B642EADA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 /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 /><Relationship Id="rId2" Type="http://schemas.openxmlformats.org/officeDocument/2006/relationships/chart" Target="../charts/chart5.xml" /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 /><Relationship Id="rId2" Type="http://schemas.openxmlformats.org/officeDocument/2006/relationships/chart" Target="../charts/chart7.xml" /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1456765</xdr:colOff>
      <xdr:row>1</xdr:row>
      <xdr:rowOff>162129</xdr:rowOff>
    </xdr:from>
    <xdr:to>
      <xdr:col>19</xdr:col>
      <xdr:colOff>162127</xdr:colOff>
      <xdr:row>18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7165E8-0FAB-FF42-589B-3F72A1F2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3891064</xdr:colOff>
      <xdr:row>0</xdr:row>
      <xdr:rowOff>459361</xdr:rowOff>
    </xdr:from>
    <xdr:to>
      <xdr:col>7</xdr:col>
      <xdr:colOff>907915</xdr:colOff>
      <xdr:row>6</xdr:row>
      <xdr:rowOff>562852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B70A4-4DD7-752E-C0E4-4B8273BB3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5532" y="459361"/>
          <a:ext cx="6096000" cy="3670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346482</xdr:colOff>
      <xdr:row>6</xdr:row>
      <xdr:rowOff>45590</xdr:rowOff>
    </xdr:from>
    <xdr:to>
      <xdr:col>11</xdr:col>
      <xdr:colOff>2387485</xdr:colOff>
      <xdr:row>12</xdr:row>
      <xdr:rowOff>221972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9DD8C-D08D-A449-B345-BC9C7170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2572237</xdr:colOff>
      <xdr:row>4</xdr:row>
      <xdr:rowOff>368300</xdr:rowOff>
    </xdr:from>
    <xdr:to>
      <xdr:col>15</xdr:col>
      <xdr:colOff>533400</xdr:colOff>
      <xdr:row>12</xdr:row>
      <xdr:rowOff>476412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D7F73-7CA9-C2A5-3ECE-2A478CC34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4430233</xdr:colOff>
      <xdr:row>0</xdr:row>
      <xdr:rowOff>295348</xdr:rowOff>
    </xdr:from>
    <xdr:to>
      <xdr:col>7</xdr:col>
      <xdr:colOff>1518093</xdr:colOff>
      <xdr:row>6</xdr:row>
      <xdr:rowOff>421462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14C51C-94B3-1686-9172-A00121515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24419" y="295348"/>
          <a:ext cx="6096000" cy="3670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116688</xdr:colOff>
      <xdr:row>4</xdr:row>
      <xdr:rowOff>32565</xdr:rowOff>
    </xdr:from>
    <xdr:to>
      <xdr:col>11</xdr:col>
      <xdr:colOff>3538633</xdr:colOff>
      <xdr:row>12</xdr:row>
      <xdr:rowOff>507457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70061-0F05-C54A-94C8-DB0D0A3B9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3671480</xdr:colOff>
      <xdr:row>4</xdr:row>
      <xdr:rowOff>37912</xdr:rowOff>
    </xdr:from>
    <xdr:to>
      <xdr:col>14</xdr:col>
      <xdr:colOff>1530513</xdr:colOff>
      <xdr:row>12</xdr:row>
      <xdr:rowOff>507417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96050-7618-1A10-F797-24CA64742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4786923</xdr:colOff>
      <xdr:row>0</xdr:row>
      <xdr:rowOff>293077</xdr:rowOff>
    </xdr:from>
    <xdr:to>
      <xdr:col>7</xdr:col>
      <xdr:colOff>1602154</xdr:colOff>
      <xdr:row>6</xdr:row>
      <xdr:rowOff>446454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EDBF11-7224-47DD-FD2D-4F3B746A4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6154" y="293077"/>
          <a:ext cx="6096000" cy="3670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38705</xdr:colOff>
      <xdr:row>6</xdr:row>
      <xdr:rowOff>50800</xdr:rowOff>
    </xdr:from>
    <xdr:to>
      <xdr:col>11</xdr:col>
      <xdr:colOff>2721435</xdr:colOff>
      <xdr:row>13</xdr:row>
      <xdr:rowOff>549483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73746-CFCC-8A4F-BA38-72D35ED83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2844799</xdr:colOff>
      <xdr:row>6</xdr:row>
      <xdr:rowOff>7054</xdr:rowOff>
    </xdr:from>
    <xdr:to>
      <xdr:col>14</xdr:col>
      <xdr:colOff>660400</xdr:colOff>
      <xdr:row>13</xdr:row>
      <xdr:rowOff>533400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370EE-03D9-AEDF-2783-5F7C61EA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4343400</xdr:colOff>
      <xdr:row>1</xdr:row>
      <xdr:rowOff>431800</xdr:rowOff>
    </xdr:from>
    <xdr:to>
      <xdr:col>7</xdr:col>
      <xdr:colOff>1600200</xdr:colOff>
      <xdr:row>7</xdr:row>
      <xdr:rowOff>444500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31155B-8411-A46D-E36D-E6982D184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600" y="1041400"/>
          <a:ext cx="6096000" cy="367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 /><Relationship Id="rId2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 /><Relationship Id="rId1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 /><Relationship Id="rId6" Type="http://schemas.openxmlformats.org/officeDocument/2006/relationships/drawing" Target="../drawings/drawing1.xml" /><Relationship Id="rId5" Type="http://schemas.openxmlformats.org/officeDocument/2006/relationships/hyperlink" Target="https://tinyurl.com/pgc9dcxc" TargetMode="External" /><Relationship Id="rId4" Type="http://schemas.openxmlformats.org/officeDocument/2006/relationships/hyperlink" Target="https://tinyurl.com/44tp7uor" TargetMode="Externa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 /><Relationship Id="rId2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 /><Relationship Id="rId1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 /><Relationship Id="rId6" Type="http://schemas.openxmlformats.org/officeDocument/2006/relationships/drawing" Target="../drawings/drawing2.xml" /><Relationship Id="rId5" Type="http://schemas.openxmlformats.org/officeDocument/2006/relationships/hyperlink" Target="https://tinyurl.com/pgc9dcxc" TargetMode="External" /><Relationship Id="rId4" Type="http://schemas.openxmlformats.org/officeDocument/2006/relationships/hyperlink" Target="https://tinyurl.com/44tp7uor" TargetMode="Externa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 /><Relationship Id="rId2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 /><Relationship Id="rId1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 /><Relationship Id="rId6" Type="http://schemas.openxmlformats.org/officeDocument/2006/relationships/drawing" Target="../drawings/drawing3.xml" /><Relationship Id="rId5" Type="http://schemas.openxmlformats.org/officeDocument/2006/relationships/hyperlink" Target="https://tinyurl.com/pgc9dcxc" TargetMode="External" /><Relationship Id="rId4" Type="http://schemas.openxmlformats.org/officeDocument/2006/relationships/hyperlink" Target="https://tinyurl.com/44tp7uor" TargetMode="Externa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 /><Relationship Id="rId2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 /><Relationship Id="rId1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 /><Relationship Id="rId6" Type="http://schemas.openxmlformats.org/officeDocument/2006/relationships/drawing" Target="../drawings/drawing4.xml" /><Relationship Id="rId5" Type="http://schemas.openxmlformats.org/officeDocument/2006/relationships/hyperlink" Target="https://tinyurl.com/pgc9dcxc" TargetMode="External" /><Relationship Id="rId4" Type="http://schemas.openxmlformats.org/officeDocument/2006/relationships/hyperlink" Target="https://tinyurl.com/44tp7uor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BCE3-515B-5747-9A6E-95757BC412AD}">
  <dimension ref="E8:P568"/>
  <sheetViews>
    <sheetView showGridLines="0" tabSelected="1" zoomScale="52" zoomScaleNormal="52" workbookViewId="0">
      <selection activeCell="E5" sqref="E5"/>
    </sheetView>
  </sheetViews>
  <sheetFormatPr defaultColWidth="10.8515625" defaultRowHeight="46.5" x14ac:dyDescent="0.65"/>
  <cols>
    <col min="1" max="4" width="10.8515625" style="5"/>
    <col min="5" max="5" width="46.98046875" style="5" bestFit="1" customWidth="1"/>
    <col min="6" max="6" width="69.671875" style="5" bestFit="1" customWidth="1"/>
    <col min="7" max="7" width="49.4453125" style="7" customWidth="1"/>
    <col min="8" max="8" width="51.66796875" style="5" customWidth="1"/>
    <col min="9" max="9" width="56.4765625" style="5" customWidth="1"/>
    <col min="10" max="10" width="65.97265625" style="5" customWidth="1"/>
    <col min="11" max="11" width="28.85546875" style="5" bestFit="1" customWidth="1"/>
    <col min="12" max="12" width="51.54296875" style="5" customWidth="1"/>
    <col min="13" max="13" width="53.640625" style="5" customWidth="1"/>
    <col min="14" max="14" width="33.5390625" style="5" customWidth="1"/>
    <col min="15" max="15" width="28.9765625" style="5" customWidth="1"/>
    <col min="16" max="16384" width="10.8515625" style="5"/>
  </cols>
  <sheetData>
    <row r="8" spans="5:10" ht="47.25" thickBot="1" x14ac:dyDescent="0.7"/>
    <row r="9" spans="5:10" ht="48" thickTop="1" thickBot="1" x14ac:dyDescent="0.7">
      <c r="E9" s="6" t="s">
        <v>1</v>
      </c>
      <c r="F9" s="17"/>
      <c r="H9" s="48" t="s">
        <v>23</v>
      </c>
      <c r="I9" s="48"/>
      <c r="J9" s="16" t="e">
        <f>SUM(H16:H515)</f>
        <v>#NUM!</v>
      </c>
    </row>
    <row r="10" spans="5:10" ht="48" thickTop="1" thickBot="1" x14ac:dyDescent="0.7">
      <c r="E10" s="6" t="s">
        <v>2</v>
      </c>
      <c r="F10" s="18"/>
      <c r="H10" s="48" t="s">
        <v>24</v>
      </c>
      <c r="I10" s="48"/>
      <c r="J10" s="16" t="e">
        <f>SUM(I16:I515)</f>
        <v>#NUM!</v>
      </c>
    </row>
    <row r="11" spans="5:10" ht="48" thickTop="1" thickBot="1" x14ac:dyDescent="0.7">
      <c r="E11" s="6" t="s">
        <v>4</v>
      </c>
      <c r="F11" s="19"/>
      <c r="H11" s="48" t="s">
        <v>25</v>
      </c>
      <c r="I11" s="48"/>
      <c r="J11" s="16" t="e">
        <f>SUM(J9:J10)</f>
        <v>#NUM!</v>
      </c>
    </row>
    <row r="12" spans="5:10" ht="48" thickTop="1" thickBot="1" x14ac:dyDescent="0.7">
      <c r="E12" s="6" t="s">
        <v>3</v>
      </c>
      <c r="F12" s="6">
        <f>F11*12</f>
        <v>0</v>
      </c>
    </row>
    <row r="13" spans="5:10" ht="48" thickTop="1" thickBot="1" x14ac:dyDescent="0.7">
      <c r="E13" s="6" t="s">
        <v>0</v>
      </c>
      <c r="F13" s="8" t="e">
        <f>-PMT(F10/12,F12,F9,0)</f>
        <v>#NUM!</v>
      </c>
    </row>
    <row r="14" spans="5:10" ht="48" thickTop="1" thickBot="1" x14ac:dyDescent="0.7"/>
    <row r="15" spans="5:10" ht="48" thickTop="1" thickBot="1" x14ac:dyDescent="0.7">
      <c r="E15" s="9" t="s">
        <v>21</v>
      </c>
      <c r="F15" s="9" t="s">
        <v>9</v>
      </c>
      <c r="G15" s="10" t="s">
        <v>0</v>
      </c>
      <c r="H15" s="9" t="s">
        <v>7</v>
      </c>
      <c r="I15" s="9" t="s">
        <v>10</v>
      </c>
      <c r="J15" s="9" t="s">
        <v>22</v>
      </c>
    </row>
    <row r="16" spans="5:10" ht="48" thickTop="1" thickBot="1" x14ac:dyDescent="0.7">
      <c r="E16" s="9">
        <v>1</v>
      </c>
      <c r="F16" s="10">
        <f>F9</f>
        <v>0</v>
      </c>
      <c r="G16" s="10" t="e">
        <f>F13</f>
        <v>#NUM!</v>
      </c>
      <c r="H16" s="11" t="e">
        <f>-IPMT($F$10/12,E16,$F$12,$F$9,0,0)</f>
        <v>#NUM!</v>
      </c>
      <c r="I16" s="11" t="e">
        <f>-PPMT($F$10/12,E16,$F$12,$F$9,0,0)</f>
        <v>#NUM!</v>
      </c>
      <c r="J16" s="11" t="e">
        <f>F9-I16</f>
        <v>#NUM!</v>
      </c>
    </row>
    <row r="17" spans="5:16" ht="48" thickTop="1" thickBot="1" x14ac:dyDescent="0.7">
      <c r="E17" s="9" t="str">
        <f>IF(E16&lt;$F$12,E16+1, "NA")</f>
        <v>NA</v>
      </c>
      <c r="F17" s="11" t="e">
        <f>J16</f>
        <v>#NUM!</v>
      </c>
      <c r="G17" s="10">
        <f>IF(E17&lt;=$F$12,G16,0)</f>
        <v>0</v>
      </c>
      <c r="H17" s="11">
        <f t="shared" ref="H17:H80" si="0">IF(E17&lt;=$F$12,-IPMT($F$10/12,E17,$F$12,$F$9,0,0),0)</f>
        <v>0</v>
      </c>
      <c r="I17" s="11">
        <f t="shared" ref="I17:I80" si="1">IF(E17&lt;=$F$12,-PPMT($F$10/12,E17,$F$12,$F$9,0,0),0)</f>
        <v>0</v>
      </c>
      <c r="J17" s="11" t="e">
        <f>J16-I17</f>
        <v>#NUM!</v>
      </c>
    </row>
    <row r="18" spans="5:16" ht="48" thickTop="1" thickBot="1" x14ac:dyDescent="0.7">
      <c r="E18" s="9" t="str">
        <f t="shared" ref="E18:E81" si="2">IF(E17&lt;$F$12,E17+1, "NA")</f>
        <v>NA</v>
      </c>
      <c r="F18" s="11" t="e">
        <f t="shared" ref="F18:F81" si="3">J17</f>
        <v>#NUM!</v>
      </c>
      <c r="G18" s="10">
        <f t="shared" ref="G18:G81" si="4">IF(E18&lt;=$F$12,G17,0)</f>
        <v>0</v>
      </c>
      <c r="H18" s="11">
        <f t="shared" si="0"/>
        <v>0</v>
      </c>
      <c r="I18" s="11">
        <f t="shared" si="1"/>
        <v>0</v>
      </c>
      <c r="J18" s="11" t="e">
        <f t="shared" ref="J18:J81" si="5">J17-I18</f>
        <v>#NUM!</v>
      </c>
    </row>
    <row r="19" spans="5:16" ht="48" thickTop="1" thickBot="1" x14ac:dyDescent="0.7">
      <c r="E19" s="9" t="str">
        <f t="shared" si="2"/>
        <v>NA</v>
      </c>
      <c r="F19" s="11" t="e">
        <f t="shared" si="3"/>
        <v>#NUM!</v>
      </c>
      <c r="G19" s="10">
        <f t="shared" si="4"/>
        <v>0</v>
      </c>
      <c r="H19" s="11">
        <f t="shared" si="0"/>
        <v>0</v>
      </c>
      <c r="I19" s="11">
        <f t="shared" si="1"/>
        <v>0</v>
      </c>
      <c r="J19" s="11" t="e">
        <f t="shared" si="5"/>
        <v>#NUM!</v>
      </c>
    </row>
    <row r="20" spans="5:16" ht="48" thickTop="1" thickBot="1" x14ac:dyDescent="0.7">
      <c r="E20" s="9" t="str">
        <f t="shared" si="2"/>
        <v>NA</v>
      </c>
      <c r="F20" s="11" t="e">
        <f t="shared" si="3"/>
        <v>#NUM!</v>
      </c>
      <c r="G20" s="10">
        <f t="shared" si="4"/>
        <v>0</v>
      </c>
      <c r="H20" s="11">
        <f t="shared" si="0"/>
        <v>0</v>
      </c>
      <c r="I20" s="11">
        <f t="shared" si="1"/>
        <v>0</v>
      </c>
      <c r="J20" s="11" t="e">
        <f t="shared" si="5"/>
        <v>#NUM!</v>
      </c>
      <c r="L20" s="40" t="s">
        <v>42</v>
      </c>
      <c r="M20" s="41"/>
      <c r="N20" s="41"/>
      <c r="O20" s="41"/>
      <c r="P20" s="42"/>
    </row>
    <row r="21" spans="5:16" ht="48" thickTop="1" thickBot="1" x14ac:dyDescent="0.7">
      <c r="E21" s="9" t="str">
        <f t="shared" si="2"/>
        <v>NA</v>
      </c>
      <c r="F21" s="11" t="e">
        <f t="shared" si="3"/>
        <v>#NUM!</v>
      </c>
      <c r="G21" s="10">
        <f t="shared" si="4"/>
        <v>0</v>
      </c>
      <c r="H21" s="11">
        <f t="shared" si="0"/>
        <v>0</v>
      </c>
      <c r="I21" s="11">
        <f t="shared" si="1"/>
        <v>0</v>
      </c>
      <c r="J21" s="11" t="e">
        <f t="shared" si="5"/>
        <v>#NUM!</v>
      </c>
      <c r="L21" s="12" t="s">
        <v>43</v>
      </c>
      <c r="M21" s="49" t="s">
        <v>44</v>
      </c>
      <c r="N21" s="50"/>
      <c r="O21" s="50"/>
      <c r="P21" s="50"/>
    </row>
    <row r="22" spans="5:16" ht="48" thickTop="1" thickBot="1" x14ac:dyDescent="0.7">
      <c r="E22" s="9" t="str">
        <f t="shared" si="2"/>
        <v>NA</v>
      </c>
      <c r="F22" s="11" t="e">
        <f t="shared" si="3"/>
        <v>#NUM!</v>
      </c>
      <c r="G22" s="10">
        <f t="shared" si="4"/>
        <v>0</v>
      </c>
      <c r="H22" s="11">
        <f t="shared" si="0"/>
        <v>0</v>
      </c>
      <c r="I22" s="11">
        <f t="shared" si="1"/>
        <v>0</v>
      </c>
      <c r="J22" s="11" t="e">
        <f t="shared" si="5"/>
        <v>#NUM!</v>
      </c>
      <c r="L22" s="12" t="s">
        <v>45</v>
      </c>
      <c r="M22" s="36" t="s">
        <v>46</v>
      </c>
      <c r="N22" s="37"/>
      <c r="O22" s="37"/>
      <c r="P22" s="37"/>
    </row>
    <row r="23" spans="5:16" ht="48" thickTop="1" thickBot="1" x14ac:dyDescent="0.7">
      <c r="E23" s="9" t="str">
        <f t="shared" si="2"/>
        <v>NA</v>
      </c>
      <c r="F23" s="11" t="e">
        <f t="shared" si="3"/>
        <v>#NUM!</v>
      </c>
      <c r="G23" s="10">
        <f t="shared" si="4"/>
        <v>0</v>
      </c>
      <c r="H23" s="11">
        <f t="shared" si="0"/>
        <v>0</v>
      </c>
      <c r="I23" s="11">
        <f t="shared" si="1"/>
        <v>0</v>
      </c>
      <c r="J23" s="11" t="e">
        <f t="shared" si="5"/>
        <v>#NUM!</v>
      </c>
      <c r="L23" s="13" t="s">
        <v>47</v>
      </c>
      <c r="M23" s="38" t="s">
        <v>48</v>
      </c>
      <c r="N23" s="39"/>
      <c r="O23" s="39"/>
      <c r="P23" s="36"/>
    </row>
    <row r="24" spans="5:16" ht="48" thickTop="1" thickBot="1" x14ac:dyDescent="0.7">
      <c r="E24" s="9" t="str">
        <f t="shared" si="2"/>
        <v>NA</v>
      </c>
      <c r="F24" s="11" t="e">
        <f t="shared" si="3"/>
        <v>#NUM!</v>
      </c>
      <c r="G24" s="10">
        <f t="shared" si="4"/>
        <v>0</v>
      </c>
      <c r="H24" s="11">
        <f t="shared" si="0"/>
        <v>0</v>
      </c>
      <c r="I24" s="11">
        <f t="shared" si="1"/>
        <v>0</v>
      </c>
      <c r="J24" s="11" t="e">
        <f t="shared" si="5"/>
        <v>#NUM!</v>
      </c>
      <c r="L24" s="14"/>
      <c r="M24" s="14"/>
      <c r="N24" s="14"/>
      <c r="O24" s="14"/>
      <c r="P24" s="14"/>
    </row>
    <row r="25" spans="5:16" ht="48" thickTop="1" thickBot="1" x14ac:dyDescent="0.7">
      <c r="E25" s="9" t="str">
        <f t="shared" si="2"/>
        <v>NA</v>
      </c>
      <c r="F25" s="11" t="e">
        <f t="shared" si="3"/>
        <v>#NUM!</v>
      </c>
      <c r="G25" s="10">
        <f t="shared" si="4"/>
        <v>0</v>
      </c>
      <c r="H25" s="11">
        <f t="shared" si="0"/>
        <v>0</v>
      </c>
      <c r="I25" s="11">
        <f t="shared" si="1"/>
        <v>0</v>
      </c>
      <c r="J25" s="11" t="e">
        <f t="shared" si="5"/>
        <v>#NUM!</v>
      </c>
      <c r="L25" s="14"/>
      <c r="M25" s="14"/>
      <c r="N25" s="14"/>
      <c r="O25" s="14"/>
      <c r="P25" s="14"/>
    </row>
    <row r="26" spans="5:16" ht="48" thickTop="1" thickBot="1" x14ac:dyDescent="0.7">
      <c r="E26" s="9" t="str">
        <f t="shared" si="2"/>
        <v>NA</v>
      </c>
      <c r="F26" s="11" t="e">
        <f t="shared" si="3"/>
        <v>#NUM!</v>
      </c>
      <c r="G26" s="10">
        <f t="shared" si="4"/>
        <v>0</v>
      </c>
      <c r="H26" s="11">
        <f t="shared" si="0"/>
        <v>0</v>
      </c>
      <c r="I26" s="11">
        <f t="shared" si="1"/>
        <v>0</v>
      </c>
      <c r="J26" s="11" t="e">
        <f t="shared" si="5"/>
        <v>#NUM!</v>
      </c>
      <c r="L26" s="40" t="s">
        <v>49</v>
      </c>
      <c r="M26" s="41"/>
      <c r="N26" s="41"/>
      <c r="O26" s="41"/>
      <c r="P26" s="42"/>
    </row>
    <row r="27" spans="5:16" ht="48" thickTop="1" thickBot="1" x14ac:dyDescent="0.7">
      <c r="E27" s="9" t="str">
        <f t="shared" si="2"/>
        <v>NA</v>
      </c>
      <c r="F27" s="11" t="e">
        <f t="shared" si="3"/>
        <v>#NUM!</v>
      </c>
      <c r="G27" s="10">
        <f t="shared" si="4"/>
        <v>0</v>
      </c>
      <c r="H27" s="11">
        <f t="shared" si="0"/>
        <v>0</v>
      </c>
      <c r="I27" s="11">
        <f t="shared" si="1"/>
        <v>0</v>
      </c>
      <c r="J27" s="11" t="e">
        <f t="shared" si="5"/>
        <v>#NUM!</v>
      </c>
      <c r="L27" s="12" t="s">
        <v>50</v>
      </c>
      <c r="M27" s="43" t="s">
        <v>51</v>
      </c>
      <c r="N27" s="44"/>
      <c r="O27" s="44"/>
      <c r="P27" s="45"/>
    </row>
    <row r="28" spans="5:16" ht="48" thickTop="1" thickBot="1" x14ac:dyDescent="0.7">
      <c r="E28" s="9" t="str">
        <f t="shared" si="2"/>
        <v>NA</v>
      </c>
      <c r="F28" s="11" t="e">
        <f t="shared" si="3"/>
        <v>#NUM!</v>
      </c>
      <c r="G28" s="10">
        <f t="shared" si="4"/>
        <v>0</v>
      </c>
      <c r="H28" s="11">
        <f t="shared" si="0"/>
        <v>0</v>
      </c>
      <c r="I28" s="11">
        <f t="shared" si="1"/>
        <v>0</v>
      </c>
      <c r="J28" s="11" t="e">
        <f t="shared" si="5"/>
        <v>#NUM!</v>
      </c>
      <c r="L28" s="12" t="s">
        <v>52</v>
      </c>
      <c r="M28" s="38" t="s">
        <v>53</v>
      </c>
      <c r="N28" s="46"/>
      <c r="O28" s="46"/>
      <c r="P28" s="47"/>
    </row>
    <row r="29" spans="5:16" ht="48" thickTop="1" thickBot="1" x14ac:dyDescent="0.7">
      <c r="E29" s="9" t="str">
        <f t="shared" si="2"/>
        <v>NA</v>
      </c>
      <c r="F29" s="11" t="e">
        <f t="shared" si="3"/>
        <v>#NUM!</v>
      </c>
      <c r="G29" s="10">
        <f t="shared" si="4"/>
        <v>0</v>
      </c>
      <c r="H29" s="11">
        <f t="shared" si="0"/>
        <v>0</v>
      </c>
      <c r="I29" s="11">
        <f t="shared" si="1"/>
        <v>0</v>
      </c>
      <c r="J29" s="11" t="e">
        <f t="shared" si="5"/>
        <v>#NUM!</v>
      </c>
    </row>
    <row r="30" spans="5:16" ht="48" thickTop="1" thickBot="1" x14ac:dyDescent="0.7">
      <c r="E30" s="9" t="str">
        <f t="shared" si="2"/>
        <v>NA</v>
      </c>
      <c r="F30" s="11" t="e">
        <f t="shared" si="3"/>
        <v>#NUM!</v>
      </c>
      <c r="G30" s="10">
        <f t="shared" si="4"/>
        <v>0</v>
      </c>
      <c r="H30" s="11">
        <f t="shared" si="0"/>
        <v>0</v>
      </c>
      <c r="I30" s="11">
        <f t="shared" si="1"/>
        <v>0</v>
      </c>
      <c r="J30" s="11" t="e">
        <f t="shared" si="5"/>
        <v>#NUM!</v>
      </c>
    </row>
    <row r="31" spans="5:16" ht="48" thickTop="1" thickBot="1" x14ac:dyDescent="0.7">
      <c r="E31" s="9" t="str">
        <f t="shared" si="2"/>
        <v>NA</v>
      </c>
      <c r="F31" s="11" t="e">
        <f t="shared" si="3"/>
        <v>#NUM!</v>
      </c>
      <c r="G31" s="10">
        <f t="shared" si="4"/>
        <v>0</v>
      </c>
      <c r="H31" s="11">
        <f t="shared" si="0"/>
        <v>0</v>
      </c>
      <c r="I31" s="11">
        <f t="shared" si="1"/>
        <v>0</v>
      </c>
      <c r="J31" s="11" t="e">
        <f t="shared" si="5"/>
        <v>#NUM!</v>
      </c>
    </row>
    <row r="32" spans="5:16" ht="48" thickTop="1" thickBot="1" x14ac:dyDescent="0.7">
      <c r="E32" s="9" t="str">
        <f t="shared" si="2"/>
        <v>NA</v>
      </c>
      <c r="F32" s="11" t="e">
        <f t="shared" si="3"/>
        <v>#NUM!</v>
      </c>
      <c r="G32" s="10">
        <f t="shared" si="4"/>
        <v>0</v>
      </c>
      <c r="H32" s="11">
        <f t="shared" si="0"/>
        <v>0</v>
      </c>
      <c r="I32" s="11">
        <f t="shared" si="1"/>
        <v>0</v>
      </c>
      <c r="J32" s="11" t="e">
        <f t="shared" si="5"/>
        <v>#NUM!</v>
      </c>
    </row>
    <row r="33" spans="5:10" ht="48" thickTop="1" thickBot="1" x14ac:dyDescent="0.7">
      <c r="E33" s="9" t="str">
        <f t="shared" si="2"/>
        <v>NA</v>
      </c>
      <c r="F33" s="11" t="e">
        <f t="shared" si="3"/>
        <v>#NUM!</v>
      </c>
      <c r="G33" s="10">
        <f t="shared" si="4"/>
        <v>0</v>
      </c>
      <c r="H33" s="11">
        <f t="shared" si="0"/>
        <v>0</v>
      </c>
      <c r="I33" s="11">
        <f t="shared" si="1"/>
        <v>0</v>
      </c>
      <c r="J33" s="11" t="e">
        <f t="shared" si="5"/>
        <v>#NUM!</v>
      </c>
    </row>
    <row r="34" spans="5:10" ht="48" thickTop="1" thickBot="1" x14ac:dyDescent="0.7">
      <c r="E34" s="9" t="str">
        <f t="shared" si="2"/>
        <v>NA</v>
      </c>
      <c r="F34" s="11" t="e">
        <f t="shared" si="3"/>
        <v>#NUM!</v>
      </c>
      <c r="G34" s="10">
        <f t="shared" si="4"/>
        <v>0</v>
      </c>
      <c r="H34" s="11">
        <f t="shared" si="0"/>
        <v>0</v>
      </c>
      <c r="I34" s="11">
        <f t="shared" si="1"/>
        <v>0</v>
      </c>
      <c r="J34" s="11" t="e">
        <f t="shared" si="5"/>
        <v>#NUM!</v>
      </c>
    </row>
    <row r="35" spans="5:10" ht="48" thickTop="1" thickBot="1" x14ac:dyDescent="0.7">
      <c r="E35" s="9" t="str">
        <f t="shared" si="2"/>
        <v>NA</v>
      </c>
      <c r="F35" s="11" t="e">
        <f t="shared" si="3"/>
        <v>#NUM!</v>
      </c>
      <c r="G35" s="10">
        <f t="shared" si="4"/>
        <v>0</v>
      </c>
      <c r="H35" s="11">
        <f t="shared" si="0"/>
        <v>0</v>
      </c>
      <c r="I35" s="11">
        <f t="shared" si="1"/>
        <v>0</v>
      </c>
      <c r="J35" s="11" t="e">
        <f t="shared" si="5"/>
        <v>#NUM!</v>
      </c>
    </row>
    <row r="36" spans="5:10" ht="48" thickTop="1" thickBot="1" x14ac:dyDescent="0.7">
      <c r="E36" s="9" t="str">
        <f t="shared" si="2"/>
        <v>NA</v>
      </c>
      <c r="F36" s="11" t="e">
        <f t="shared" si="3"/>
        <v>#NUM!</v>
      </c>
      <c r="G36" s="10">
        <f t="shared" si="4"/>
        <v>0</v>
      </c>
      <c r="H36" s="11">
        <f t="shared" si="0"/>
        <v>0</v>
      </c>
      <c r="I36" s="11">
        <f t="shared" si="1"/>
        <v>0</v>
      </c>
      <c r="J36" s="11" t="e">
        <f t="shared" si="5"/>
        <v>#NUM!</v>
      </c>
    </row>
    <row r="37" spans="5:10" ht="48" thickTop="1" thickBot="1" x14ac:dyDescent="0.7">
      <c r="E37" s="9" t="str">
        <f t="shared" si="2"/>
        <v>NA</v>
      </c>
      <c r="F37" s="11" t="e">
        <f t="shared" si="3"/>
        <v>#NUM!</v>
      </c>
      <c r="G37" s="10">
        <f t="shared" si="4"/>
        <v>0</v>
      </c>
      <c r="H37" s="11">
        <f t="shared" si="0"/>
        <v>0</v>
      </c>
      <c r="I37" s="11">
        <f t="shared" si="1"/>
        <v>0</v>
      </c>
      <c r="J37" s="11" t="e">
        <f t="shared" si="5"/>
        <v>#NUM!</v>
      </c>
    </row>
    <row r="38" spans="5:10" ht="48" thickTop="1" thickBot="1" x14ac:dyDescent="0.7">
      <c r="E38" s="9" t="str">
        <f t="shared" si="2"/>
        <v>NA</v>
      </c>
      <c r="F38" s="11" t="e">
        <f t="shared" si="3"/>
        <v>#NUM!</v>
      </c>
      <c r="G38" s="10">
        <f t="shared" si="4"/>
        <v>0</v>
      </c>
      <c r="H38" s="11">
        <f t="shared" si="0"/>
        <v>0</v>
      </c>
      <c r="I38" s="11">
        <f t="shared" si="1"/>
        <v>0</v>
      </c>
      <c r="J38" s="11" t="e">
        <f t="shared" si="5"/>
        <v>#NUM!</v>
      </c>
    </row>
    <row r="39" spans="5:10" ht="48" thickTop="1" thickBot="1" x14ac:dyDescent="0.7">
      <c r="E39" s="9" t="str">
        <f t="shared" si="2"/>
        <v>NA</v>
      </c>
      <c r="F39" s="11" t="e">
        <f t="shared" si="3"/>
        <v>#NUM!</v>
      </c>
      <c r="G39" s="10">
        <f t="shared" si="4"/>
        <v>0</v>
      </c>
      <c r="H39" s="11">
        <f t="shared" si="0"/>
        <v>0</v>
      </c>
      <c r="I39" s="11">
        <f t="shared" si="1"/>
        <v>0</v>
      </c>
      <c r="J39" s="11" t="e">
        <f t="shared" si="5"/>
        <v>#NUM!</v>
      </c>
    </row>
    <row r="40" spans="5:10" ht="48" thickTop="1" thickBot="1" x14ac:dyDescent="0.7">
      <c r="E40" s="9" t="str">
        <f t="shared" si="2"/>
        <v>NA</v>
      </c>
      <c r="F40" s="11" t="e">
        <f t="shared" si="3"/>
        <v>#NUM!</v>
      </c>
      <c r="G40" s="10">
        <f t="shared" si="4"/>
        <v>0</v>
      </c>
      <c r="H40" s="11">
        <f t="shared" si="0"/>
        <v>0</v>
      </c>
      <c r="I40" s="11">
        <f t="shared" si="1"/>
        <v>0</v>
      </c>
      <c r="J40" s="11" t="e">
        <f t="shared" si="5"/>
        <v>#NUM!</v>
      </c>
    </row>
    <row r="41" spans="5:10" ht="48" thickTop="1" thickBot="1" x14ac:dyDescent="0.7">
      <c r="E41" s="9" t="str">
        <f t="shared" si="2"/>
        <v>NA</v>
      </c>
      <c r="F41" s="11" t="e">
        <f t="shared" si="3"/>
        <v>#NUM!</v>
      </c>
      <c r="G41" s="10">
        <f t="shared" si="4"/>
        <v>0</v>
      </c>
      <c r="H41" s="11">
        <f t="shared" si="0"/>
        <v>0</v>
      </c>
      <c r="I41" s="11">
        <f t="shared" si="1"/>
        <v>0</v>
      </c>
      <c r="J41" s="11" t="e">
        <f t="shared" si="5"/>
        <v>#NUM!</v>
      </c>
    </row>
    <row r="42" spans="5:10" ht="48" thickTop="1" thickBot="1" x14ac:dyDescent="0.7">
      <c r="E42" s="9" t="str">
        <f t="shared" si="2"/>
        <v>NA</v>
      </c>
      <c r="F42" s="11" t="e">
        <f t="shared" si="3"/>
        <v>#NUM!</v>
      </c>
      <c r="G42" s="10">
        <f t="shared" si="4"/>
        <v>0</v>
      </c>
      <c r="H42" s="11">
        <f t="shared" si="0"/>
        <v>0</v>
      </c>
      <c r="I42" s="11">
        <f t="shared" si="1"/>
        <v>0</v>
      </c>
      <c r="J42" s="11" t="e">
        <f t="shared" si="5"/>
        <v>#NUM!</v>
      </c>
    </row>
    <row r="43" spans="5:10" ht="48" thickTop="1" thickBot="1" x14ac:dyDescent="0.7">
      <c r="E43" s="9" t="str">
        <f t="shared" si="2"/>
        <v>NA</v>
      </c>
      <c r="F43" s="11" t="e">
        <f t="shared" si="3"/>
        <v>#NUM!</v>
      </c>
      <c r="G43" s="10">
        <f t="shared" si="4"/>
        <v>0</v>
      </c>
      <c r="H43" s="11">
        <f t="shared" si="0"/>
        <v>0</v>
      </c>
      <c r="I43" s="11">
        <f t="shared" si="1"/>
        <v>0</v>
      </c>
      <c r="J43" s="11" t="e">
        <f t="shared" si="5"/>
        <v>#NUM!</v>
      </c>
    </row>
    <row r="44" spans="5:10" ht="48" thickTop="1" thickBot="1" x14ac:dyDescent="0.7">
      <c r="E44" s="9" t="str">
        <f t="shared" si="2"/>
        <v>NA</v>
      </c>
      <c r="F44" s="11" t="e">
        <f t="shared" si="3"/>
        <v>#NUM!</v>
      </c>
      <c r="G44" s="10">
        <f t="shared" si="4"/>
        <v>0</v>
      </c>
      <c r="H44" s="11">
        <f t="shared" si="0"/>
        <v>0</v>
      </c>
      <c r="I44" s="11">
        <f t="shared" si="1"/>
        <v>0</v>
      </c>
      <c r="J44" s="11" t="e">
        <f t="shared" si="5"/>
        <v>#NUM!</v>
      </c>
    </row>
    <row r="45" spans="5:10" ht="48" thickTop="1" thickBot="1" x14ac:dyDescent="0.7">
      <c r="E45" s="9" t="str">
        <f t="shared" si="2"/>
        <v>NA</v>
      </c>
      <c r="F45" s="11" t="e">
        <f t="shared" si="3"/>
        <v>#NUM!</v>
      </c>
      <c r="G45" s="10">
        <f t="shared" si="4"/>
        <v>0</v>
      </c>
      <c r="H45" s="11">
        <f t="shared" si="0"/>
        <v>0</v>
      </c>
      <c r="I45" s="11">
        <f t="shared" si="1"/>
        <v>0</v>
      </c>
      <c r="J45" s="11" t="e">
        <f t="shared" si="5"/>
        <v>#NUM!</v>
      </c>
    </row>
    <row r="46" spans="5:10" ht="48" thickTop="1" thickBot="1" x14ac:dyDescent="0.7">
      <c r="E46" s="9" t="str">
        <f t="shared" si="2"/>
        <v>NA</v>
      </c>
      <c r="F46" s="11" t="e">
        <f t="shared" si="3"/>
        <v>#NUM!</v>
      </c>
      <c r="G46" s="10">
        <f t="shared" si="4"/>
        <v>0</v>
      </c>
      <c r="H46" s="11">
        <f t="shared" si="0"/>
        <v>0</v>
      </c>
      <c r="I46" s="11">
        <f t="shared" si="1"/>
        <v>0</v>
      </c>
      <c r="J46" s="11" t="e">
        <f t="shared" si="5"/>
        <v>#NUM!</v>
      </c>
    </row>
    <row r="47" spans="5:10" ht="48" thickTop="1" thickBot="1" x14ac:dyDescent="0.7">
      <c r="E47" s="9" t="str">
        <f t="shared" si="2"/>
        <v>NA</v>
      </c>
      <c r="F47" s="11" t="e">
        <f t="shared" si="3"/>
        <v>#NUM!</v>
      </c>
      <c r="G47" s="10">
        <f t="shared" si="4"/>
        <v>0</v>
      </c>
      <c r="H47" s="11">
        <f t="shared" si="0"/>
        <v>0</v>
      </c>
      <c r="I47" s="11">
        <f t="shared" si="1"/>
        <v>0</v>
      </c>
      <c r="J47" s="11" t="e">
        <f t="shared" si="5"/>
        <v>#NUM!</v>
      </c>
    </row>
    <row r="48" spans="5:10" ht="48" thickTop="1" thickBot="1" x14ac:dyDescent="0.7">
      <c r="E48" s="9" t="str">
        <f t="shared" si="2"/>
        <v>NA</v>
      </c>
      <c r="F48" s="11" t="e">
        <f t="shared" si="3"/>
        <v>#NUM!</v>
      </c>
      <c r="G48" s="10">
        <f t="shared" si="4"/>
        <v>0</v>
      </c>
      <c r="H48" s="11">
        <f t="shared" si="0"/>
        <v>0</v>
      </c>
      <c r="I48" s="11">
        <f t="shared" si="1"/>
        <v>0</v>
      </c>
      <c r="J48" s="11" t="e">
        <f t="shared" si="5"/>
        <v>#NUM!</v>
      </c>
    </row>
    <row r="49" spans="5:10" ht="48" thickTop="1" thickBot="1" x14ac:dyDescent="0.7">
      <c r="E49" s="9" t="str">
        <f t="shared" si="2"/>
        <v>NA</v>
      </c>
      <c r="F49" s="11" t="e">
        <f t="shared" si="3"/>
        <v>#NUM!</v>
      </c>
      <c r="G49" s="10">
        <f t="shared" si="4"/>
        <v>0</v>
      </c>
      <c r="H49" s="11">
        <f t="shared" si="0"/>
        <v>0</v>
      </c>
      <c r="I49" s="11">
        <f t="shared" si="1"/>
        <v>0</v>
      </c>
      <c r="J49" s="11" t="e">
        <f t="shared" si="5"/>
        <v>#NUM!</v>
      </c>
    </row>
    <row r="50" spans="5:10" ht="48" thickTop="1" thickBot="1" x14ac:dyDescent="0.7">
      <c r="E50" s="9" t="str">
        <f t="shared" si="2"/>
        <v>NA</v>
      </c>
      <c r="F50" s="11" t="e">
        <f t="shared" si="3"/>
        <v>#NUM!</v>
      </c>
      <c r="G50" s="10">
        <f t="shared" si="4"/>
        <v>0</v>
      </c>
      <c r="H50" s="11">
        <f t="shared" si="0"/>
        <v>0</v>
      </c>
      <c r="I50" s="11">
        <f t="shared" si="1"/>
        <v>0</v>
      </c>
      <c r="J50" s="11" t="e">
        <f t="shared" si="5"/>
        <v>#NUM!</v>
      </c>
    </row>
    <row r="51" spans="5:10" ht="48" thickTop="1" thickBot="1" x14ac:dyDescent="0.7">
      <c r="E51" s="9" t="str">
        <f t="shared" si="2"/>
        <v>NA</v>
      </c>
      <c r="F51" s="11" t="e">
        <f t="shared" si="3"/>
        <v>#NUM!</v>
      </c>
      <c r="G51" s="10">
        <f t="shared" si="4"/>
        <v>0</v>
      </c>
      <c r="H51" s="11">
        <f t="shared" si="0"/>
        <v>0</v>
      </c>
      <c r="I51" s="11">
        <f t="shared" si="1"/>
        <v>0</v>
      </c>
      <c r="J51" s="11" t="e">
        <f t="shared" si="5"/>
        <v>#NUM!</v>
      </c>
    </row>
    <row r="52" spans="5:10" ht="48" thickTop="1" thickBot="1" x14ac:dyDescent="0.7">
      <c r="E52" s="9" t="str">
        <f t="shared" si="2"/>
        <v>NA</v>
      </c>
      <c r="F52" s="11" t="e">
        <f t="shared" si="3"/>
        <v>#NUM!</v>
      </c>
      <c r="G52" s="10">
        <f t="shared" si="4"/>
        <v>0</v>
      </c>
      <c r="H52" s="11">
        <f t="shared" si="0"/>
        <v>0</v>
      </c>
      <c r="I52" s="11">
        <f t="shared" si="1"/>
        <v>0</v>
      </c>
      <c r="J52" s="11" t="e">
        <f t="shared" si="5"/>
        <v>#NUM!</v>
      </c>
    </row>
    <row r="53" spans="5:10" ht="48" thickTop="1" thickBot="1" x14ac:dyDescent="0.7">
      <c r="E53" s="9" t="str">
        <f t="shared" si="2"/>
        <v>NA</v>
      </c>
      <c r="F53" s="11" t="e">
        <f t="shared" si="3"/>
        <v>#NUM!</v>
      </c>
      <c r="G53" s="10">
        <f t="shared" si="4"/>
        <v>0</v>
      </c>
      <c r="H53" s="11">
        <f t="shared" si="0"/>
        <v>0</v>
      </c>
      <c r="I53" s="11">
        <f t="shared" si="1"/>
        <v>0</v>
      </c>
      <c r="J53" s="11" t="e">
        <f t="shared" si="5"/>
        <v>#NUM!</v>
      </c>
    </row>
    <row r="54" spans="5:10" ht="48" thickTop="1" thickBot="1" x14ac:dyDescent="0.7">
      <c r="E54" s="9" t="str">
        <f t="shared" si="2"/>
        <v>NA</v>
      </c>
      <c r="F54" s="11" t="e">
        <f t="shared" si="3"/>
        <v>#NUM!</v>
      </c>
      <c r="G54" s="10">
        <f t="shared" si="4"/>
        <v>0</v>
      </c>
      <c r="H54" s="11">
        <f t="shared" si="0"/>
        <v>0</v>
      </c>
      <c r="I54" s="11">
        <f t="shared" si="1"/>
        <v>0</v>
      </c>
      <c r="J54" s="11" t="e">
        <f t="shared" si="5"/>
        <v>#NUM!</v>
      </c>
    </row>
    <row r="55" spans="5:10" ht="48" thickTop="1" thickBot="1" x14ac:dyDescent="0.7">
      <c r="E55" s="9" t="str">
        <f t="shared" si="2"/>
        <v>NA</v>
      </c>
      <c r="F55" s="11" t="e">
        <f t="shared" si="3"/>
        <v>#NUM!</v>
      </c>
      <c r="G55" s="10">
        <f t="shared" si="4"/>
        <v>0</v>
      </c>
      <c r="H55" s="11">
        <f t="shared" si="0"/>
        <v>0</v>
      </c>
      <c r="I55" s="11">
        <f t="shared" si="1"/>
        <v>0</v>
      </c>
      <c r="J55" s="11" t="e">
        <f t="shared" si="5"/>
        <v>#NUM!</v>
      </c>
    </row>
    <row r="56" spans="5:10" ht="48" thickTop="1" thickBot="1" x14ac:dyDescent="0.7">
      <c r="E56" s="9" t="str">
        <f t="shared" si="2"/>
        <v>NA</v>
      </c>
      <c r="F56" s="11" t="e">
        <f t="shared" si="3"/>
        <v>#NUM!</v>
      </c>
      <c r="G56" s="10">
        <f t="shared" si="4"/>
        <v>0</v>
      </c>
      <c r="H56" s="11">
        <f t="shared" si="0"/>
        <v>0</v>
      </c>
      <c r="I56" s="11">
        <f t="shared" si="1"/>
        <v>0</v>
      </c>
      <c r="J56" s="11" t="e">
        <f t="shared" si="5"/>
        <v>#NUM!</v>
      </c>
    </row>
    <row r="57" spans="5:10" ht="48" thickTop="1" thickBot="1" x14ac:dyDescent="0.7">
      <c r="E57" s="9" t="str">
        <f t="shared" si="2"/>
        <v>NA</v>
      </c>
      <c r="F57" s="11" t="e">
        <f t="shared" si="3"/>
        <v>#NUM!</v>
      </c>
      <c r="G57" s="10">
        <f t="shared" si="4"/>
        <v>0</v>
      </c>
      <c r="H57" s="11">
        <f t="shared" si="0"/>
        <v>0</v>
      </c>
      <c r="I57" s="11">
        <f t="shared" si="1"/>
        <v>0</v>
      </c>
      <c r="J57" s="11" t="e">
        <f t="shared" si="5"/>
        <v>#NUM!</v>
      </c>
    </row>
    <row r="58" spans="5:10" ht="48" thickTop="1" thickBot="1" x14ac:dyDescent="0.7">
      <c r="E58" s="9" t="str">
        <f t="shared" si="2"/>
        <v>NA</v>
      </c>
      <c r="F58" s="11" t="e">
        <f t="shared" si="3"/>
        <v>#NUM!</v>
      </c>
      <c r="G58" s="10">
        <f t="shared" si="4"/>
        <v>0</v>
      </c>
      <c r="H58" s="11">
        <f t="shared" si="0"/>
        <v>0</v>
      </c>
      <c r="I58" s="11">
        <f t="shared" si="1"/>
        <v>0</v>
      </c>
      <c r="J58" s="11" t="e">
        <f t="shared" si="5"/>
        <v>#NUM!</v>
      </c>
    </row>
    <row r="59" spans="5:10" ht="48" thickTop="1" thickBot="1" x14ac:dyDescent="0.7">
      <c r="E59" s="9" t="str">
        <f t="shared" si="2"/>
        <v>NA</v>
      </c>
      <c r="F59" s="11" t="e">
        <f t="shared" si="3"/>
        <v>#NUM!</v>
      </c>
      <c r="G59" s="10">
        <f t="shared" si="4"/>
        <v>0</v>
      </c>
      <c r="H59" s="11">
        <f t="shared" si="0"/>
        <v>0</v>
      </c>
      <c r="I59" s="11">
        <f t="shared" si="1"/>
        <v>0</v>
      </c>
      <c r="J59" s="11" t="e">
        <f t="shared" si="5"/>
        <v>#NUM!</v>
      </c>
    </row>
    <row r="60" spans="5:10" ht="48" thickTop="1" thickBot="1" x14ac:dyDescent="0.7">
      <c r="E60" s="9" t="str">
        <f t="shared" si="2"/>
        <v>NA</v>
      </c>
      <c r="F60" s="11" t="e">
        <f t="shared" si="3"/>
        <v>#NUM!</v>
      </c>
      <c r="G60" s="10">
        <f t="shared" si="4"/>
        <v>0</v>
      </c>
      <c r="H60" s="11">
        <f t="shared" si="0"/>
        <v>0</v>
      </c>
      <c r="I60" s="11">
        <f t="shared" si="1"/>
        <v>0</v>
      </c>
      <c r="J60" s="11" t="e">
        <f t="shared" si="5"/>
        <v>#NUM!</v>
      </c>
    </row>
    <row r="61" spans="5:10" ht="48" thickTop="1" thickBot="1" x14ac:dyDescent="0.7">
      <c r="E61" s="9" t="str">
        <f t="shared" si="2"/>
        <v>NA</v>
      </c>
      <c r="F61" s="11" t="e">
        <f t="shared" si="3"/>
        <v>#NUM!</v>
      </c>
      <c r="G61" s="10">
        <f t="shared" si="4"/>
        <v>0</v>
      </c>
      <c r="H61" s="11">
        <f t="shared" si="0"/>
        <v>0</v>
      </c>
      <c r="I61" s="11">
        <f t="shared" si="1"/>
        <v>0</v>
      </c>
      <c r="J61" s="11" t="e">
        <f t="shared" si="5"/>
        <v>#NUM!</v>
      </c>
    </row>
    <row r="62" spans="5:10" ht="48" thickTop="1" thickBot="1" x14ac:dyDescent="0.7">
      <c r="E62" s="9" t="str">
        <f t="shared" si="2"/>
        <v>NA</v>
      </c>
      <c r="F62" s="11" t="e">
        <f t="shared" si="3"/>
        <v>#NUM!</v>
      </c>
      <c r="G62" s="10">
        <f t="shared" si="4"/>
        <v>0</v>
      </c>
      <c r="H62" s="11">
        <f t="shared" si="0"/>
        <v>0</v>
      </c>
      <c r="I62" s="11">
        <f t="shared" si="1"/>
        <v>0</v>
      </c>
      <c r="J62" s="11" t="e">
        <f t="shared" si="5"/>
        <v>#NUM!</v>
      </c>
    </row>
    <row r="63" spans="5:10" ht="48" thickTop="1" thickBot="1" x14ac:dyDescent="0.7">
      <c r="E63" s="9" t="str">
        <f t="shared" si="2"/>
        <v>NA</v>
      </c>
      <c r="F63" s="11" t="e">
        <f t="shared" si="3"/>
        <v>#NUM!</v>
      </c>
      <c r="G63" s="10">
        <f t="shared" si="4"/>
        <v>0</v>
      </c>
      <c r="H63" s="11">
        <f t="shared" si="0"/>
        <v>0</v>
      </c>
      <c r="I63" s="11">
        <f t="shared" si="1"/>
        <v>0</v>
      </c>
      <c r="J63" s="11" t="e">
        <f t="shared" si="5"/>
        <v>#NUM!</v>
      </c>
    </row>
    <row r="64" spans="5:10" ht="48" thickTop="1" thickBot="1" x14ac:dyDescent="0.7">
      <c r="E64" s="9" t="str">
        <f t="shared" si="2"/>
        <v>NA</v>
      </c>
      <c r="F64" s="11" t="e">
        <f t="shared" si="3"/>
        <v>#NUM!</v>
      </c>
      <c r="G64" s="10">
        <f t="shared" si="4"/>
        <v>0</v>
      </c>
      <c r="H64" s="11">
        <f t="shared" si="0"/>
        <v>0</v>
      </c>
      <c r="I64" s="11">
        <f t="shared" si="1"/>
        <v>0</v>
      </c>
      <c r="J64" s="11" t="e">
        <f t="shared" si="5"/>
        <v>#NUM!</v>
      </c>
    </row>
    <row r="65" spans="5:10" ht="48" thickTop="1" thickBot="1" x14ac:dyDescent="0.7">
      <c r="E65" s="9" t="str">
        <f t="shared" si="2"/>
        <v>NA</v>
      </c>
      <c r="F65" s="11" t="e">
        <f t="shared" si="3"/>
        <v>#NUM!</v>
      </c>
      <c r="G65" s="10">
        <f t="shared" si="4"/>
        <v>0</v>
      </c>
      <c r="H65" s="11">
        <f t="shared" si="0"/>
        <v>0</v>
      </c>
      <c r="I65" s="11">
        <f t="shared" si="1"/>
        <v>0</v>
      </c>
      <c r="J65" s="11" t="e">
        <f t="shared" si="5"/>
        <v>#NUM!</v>
      </c>
    </row>
    <row r="66" spans="5:10" ht="48" thickTop="1" thickBot="1" x14ac:dyDescent="0.7">
      <c r="E66" s="9" t="str">
        <f t="shared" si="2"/>
        <v>NA</v>
      </c>
      <c r="F66" s="11" t="e">
        <f t="shared" si="3"/>
        <v>#NUM!</v>
      </c>
      <c r="G66" s="10">
        <f t="shared" si="4"/>
        <v>0</v>
      </c>
      <c r="H66" s="11">
        <f t="shared" si="0"/>
        <v>0</v>
      </c>
      <c r="I66" s="11">
        <f t="shared" si="1"/>
        <v>0</v>
      </c>
      <c r="J66" s="11" t="e">
        <f t="shared" si="5"/>
        <v>#NUM!</v>
      </c>
    </row>
    <row r="67" spans="5:10" ht="48" thickTop="1" thickBot="1" x14ac:dyDescent="0.7">
      <c r="E67" s="9" t="str">
        <f t="shared" si="2"/>
        <v>NA</v>
      </c>
      <c r="F67" s="11" t="e">
        <f t="shared" si="3"/>
        <v>#NUM!</v>
      </c>
      <c r="G67" s="10">
        <f t="shared" si="4"/>
        <v>0</v>
      </c>
      <c r="H67" s="11">
        <f t="shared" si="0"/>
        <v>0</v>
      </c>
      <c r="I67" s="11">
        <f t="shared" si="1"/>
        <v>0</v>
      </c>
      <c r="J67" s="11" t="e">
        <f t="shared" si="5"/>
        <v>#NUM!</v>
      </c>
    </row>
    <row r="68" spans="5:10" ht="48" thickTop="1" thickBot="1" x14ac:dyDescent="0.7">
      <c r="E68" s="9" t="str">
        <f t="shared" si="2"/>
        <v>NA</v>
      </c>
      <c r="F68" s="11" t="e">
        <f t="shared" si="3"/>
        <v>#NUM!</v>
      </c>
      <c r="G68" s="10">
        <f t="shared" si="4"/>
        <v>0</v>
      </c>
      <c r="H68" s="11">
        <f t="shared" si="0"/>
        <v>0</v>
      </c>
      <c r="I68" s="11">
        <f t="shared" si="1"/>
        <v>0</v>
      </c>
      <c r="J68" s="11" t="e">
        <f t="shared" si="5"/>
        <v>#NUM!</v>
      </c>
    </row>
    <row r="69" spans="5:10" ht="48" thickTop="1" thickBot="1" x14ac:dyDescent="0.7">
      <c r="E69" s="9" t="str">
        <f t="shared" si="2"/>
        <v>NA</v>
      </c>
      <c r="F69" s="11" t="e">
        <f t="shared" si="3"/>
        <v>#NUM!</v>
      </c>
      <c r="G69" s="10">
        <f t="shared" si="4"/>
        <v>0</v>
      </c>
      <c r="H69" s="11">
        <f t="shared" si="0"/>
        <v>0</v>
      </c>
      <c r="I69" s="11">
        <f t="shared" si="1"/>
        <v>0</v>
      </c>
      <c r="J69" s="11" t="e">
        <f t="shared" si="5"/>
        <v>#NUM!</v>
      </c>
    </row>
    <row r="70" spans="5:10" ht="48" thickTop="1" thickBot="1" x14ac:dyDescent="0.7">
      <c r="E70" s="9" t="str">
        <f t="shared" si="2"/>
        <v>NA</v>
      </c>
      <c r="F70" s="11" t="e">
        <f t="shared" si="3"/>
        <v>#NUM!</v>
      </c>
      <c r="G70" s="10">
        <f t="shared" si="4"/>
        <v>0</v>
      </c>
      <c r="H70" s="11">
        <f t="shared" si="0"/>
        <v>0</v>
      </c>
      <c r="I70" s="11">
        <f t="shared" si="1"/>
        <v>0</v>
      </c>
      <c r="J70" s="11" t="e">
        <f t="shared" si="5"/>
        <v>#NUM!</v>
      </c>
    </row>
    <row r="71" spans="5:10" ht="48" thickTop="1" thickBot="1" x14ac:dyDescent="0.7">
      <c r="E71" s="9" t="str">
        <f t="shared" si="2"/>
        <v>NA</v>
      </c>
      <c r="F71" s="11" t="e">
        <f t="shared" si="3"/>
        <v>#NUM!</v>
      </c>
      <c r="G71" s="10">
        <f t="shared" si="4"/>
        <v>0</v>
      </c>
      <c r="H71" s="11">
        <f t="shared" si="0"/>
        <v>0</v>
      </c>
      <c r="I71" s="11">
        <f t="shared" si="1"/>
        <v>0</v>
      </c>
      <c r="J71" s="11" t="e">
        <f t="shared" si="5"/>
        <v>#NUM!</v>
      </c>
    </row>
    <row r="72" spans="5:10" ht="48" thickTop="1" thickBot="1" x14ac:dyDescent="0.7">
      <c r="E72" s="9" t="str">
        <f t="shared" si="2"/>
        <v>NA</v>
      </c>
      <c r="F72" s="11" t="e">
        <f t="shared" si="3"/>
        <v>#NUM!</v>
      </c>
      <c r="G72" s="10">
        <f t="shared" si="4"/>
        <v>0</v>
      </c>
      <c r="H72" s="11">
        <f t="shared" si="0"/>
        <v>0</v>
      </c>
      <c r="I72" s="11">
        <f t="shared" si="1"/>
        <v>0</v>
      </c>
      <c r="J72" s="11" t="e">
        <f t="shared" si="5"/>
        <v>#NUM!</v>
      </c>
    </row>
    <row r="73" spans="5:10" ht="48" thickTop="1" thickBot="1" x14ac:dyDescent="0.7">
      <c r="E73" s="9" t="str">
        <f t="shared" si="2"/>
        <v>NA</v>
      </c>
      <c r="F73" s="11" t="e">
        <f t="shared" si="3"/>
        <v>#NUM!</v>
      </c>
      <c r="G73" s="10">
        <f t="shared" si="4"/>
        <v>0</v>
      </c>
      <c r="H73" s="11">
        <f t="shared" si="0"/>
        <v>0</v>
      </c>
      <c r="I73" s="11">
        <f t="shared" si="1"/>
        <v>0</v>
      </c>
      <c r="J73" s="11" t="e">
        <f t="shared" si="5"/>
        <v>#NUM!</v>
      </c>
    </row>
    <row r="74" spans="5:10" ht="48" thickTop="1" thickBot="1" x14ac:dyDescent="0.7">
      <c r="E74" s="9" t="str">
        <f t="shared" si="2"/>
        <v>NA</v>
      </c>
      <c r="F74" s="11" t="e">
        <f t="shared" si="3"/>
        <v>#NUM!</v>
      </c>
      <c r="G74" s="10">
        <f t="shared" si="4"/>
        <v>0</v>
      </c>
      <c r="H74" s="11">
        <f t="shared" si="0"/>
        <v>0</v>
      </c>
      <c r="I74" s="11">
        <f t="shared" si="1"/>
        <v>0</v>
      </c>
      <c r="J74" s="11" t="e">
        <f t="shared" si="5"/>
        <v>#NUM!</v>
      </c>
    </row>
    <row r="75" spans="5:10" ht="48" thickTop="1" thickBot="1" x14ac:dyDescent="0.7">
      <c r="E75" s="9" t="str">
        <f t="shared" si="2"/>
        <v>NA</v>
      </c>
      <c r="F75" s="11" t="e">
        <f t="shared" si="3"/>
        <v>#NUM!</v>
      </c>
      <c r="G75" s="10">
        <f t="shared" si="4"/>
        <v>0</v>
      </c>
      <c r="H75" s="11">
        <f t="shared" si="0"/>
        <v>0</v>
      </c>
      <c r="I75" s="11">
        <f t="shared" si="1"/>
        <v>0</v>
      </c>
      <c r="J75" s="11" t="e">
        <f t="shared" si="5"/>
        <v>#NUM!</v>
      </c>
    </row>
    <row r="76" spans="5:10" ht="48" thickTop="1" thickBot="1" x14ac:dyDescent="0.7">
      <c r="E76" s="9" t="str">
        <f t="shared" si="2"/>
        <v>NA</v>
      </c>
      <c r="F76" s="11" t="e">
        <f t="shared" si="3"/>
        <v>#NUM!</v>
      </c>
      <c r="G76" s="10">
        <f t="shared" si="4"/>
        <v>0</v>
      </c>
      <c r="H76" s="11">
        <f t="shared" si="0"/>
        <v>0</v>
      </c>
      <c r="I76" s="11">
        <f t="shared" si="1"/>
        <v>0</v>
      </c>
      <c r="J76" s="11" t="e">
        <f t="shared" si="5"/>
        <v>#NUM!</v>
      </c>
    </row>
    <row r="77" spans="5:10" ht="48" thickTop="1" thickBot="1" x14ac:dyDescent="0.7">
      <c r="E77" s="9" t="str">
        <f t="shared" si="2"/>
        <v>NA</v>
      </c>
      <c r="F77" s="11" t="e">
        <f t="shared" si="3"/>
        <v>#NUM!</v>
      </c>
      <c r="G77" s="10">
        <f t="shared" si="4"/>
        <v>0</v>
      </c>
      <c r="H77" s="11">
        <f t="shared" si="0"/>
        <v>0</v>
      </c>
      <c r="I77" s="11">
        <f t="shared" si="1"/>
        <v>0</v>
      </c>
      <c r="J77" s="11" t="e">
        <f t="shared" si="5"/>
        <v>#NUM!</v>
      </c>
    </row>
    <row r="78" spans="5:10" ht="48" thickTop="1" thickBot="1" x14ac:dyDescent="0.7">
      <c r="E78" s="9" t="str">
        <f t="shared" si="2"/>
        <v>NA</v>
      </c>
      <c r="F78" s="11" t="e">
        <f t="shared" si="3"/>
        <v>#NUM!</v>
      </c>
      <c r="G78" s="10">
        <f t="shared" si="4"/>
        <v>0</v>
      </c>
      <c r="H78" s="11">
        <f t="shared" si="0"/>
        <v>0</v>
      </c>
      <c r="I78" s="11">
        <f t="shared" si="1"/>
        <v>0</v>
      </c>
      <c r="J78" s="11" t="e">
        <f t="shared" si="5"/>
        <v>#NUM!</v>
      </c>
    </row>
    <row r="79" spans="5:10" ht="48" thickTop="1" thickBot="1" x14ac:dyDescent="0.7">
      <c r="E79" s="9" t="str">
        <f t="shared" si="2"/>
        <v>NA</v>
      </c>
      <c r="F79" s="11" t="e">
        <f t="shared" si="3"/>
        <v>#NUM!</v>
      </c>
      <c r="G79" s="10">
        <f t="shared" si="4"/>
        <v>0</v>
      </c>
      <c r="H79" s="11">
        <f t="shared" si="0"/>
        <v>0</v>
      </c>
      <c r="I79" s="11">
        <f t="shared" si="1"/>
        <v>0</v>
      </c>
      <c r="J79" s="11" t="e">
        <f t="shared" si="5"/>
        <v>#NUM!</v>
      </c>
    </row>
    <row r="80" spans="5:10" ht="48" thickTop="1" thickBot="1" x14ac:dyDescent="0.7">
      <c r="E80" s="9" t="str">
        <f t="shared" si="2"/>
        <v>NA</v>
      </c>
      <c r="F80" s="11" t="e">
        <f t="shared" si="3"/>
        <v>#NUM!</v>
      </c>
      <c r="G80" s="10">
        <f t="shared" si="4"/>
        <v>0</v>
      </c>
      <c r="H80" s="11">
        <f t="shared" si="0"/>
        <v>0</v>
      </c>
      <c r="I80" s="11">
        <f t="shared" si="1"/>
        <v>0</v>
      </c>
      <c r="J80" s="11" t="e">
        <f t="shared" si="5"/>
        <v>#NUM!</v>
      </c>
    </row>
    <row r="81" spans="5:10" ht="48" thickTop="1" thickBot="1" x14ac:dyDescent="0.7">
      <c r="E81" s="9" t="str">
        <f t="shared" si="2"/>
        <v>NA</v>
      </c>
      <c r="F81" s="11" t="e">
        <f t="shared" si="3"/>
        <v>#NUM!</v>
      </c>
      <c r="G81" s="10">
        <f t="shared" si="4"/>
        <v>0</v>
      </c>
      <c r="H81" s="11">
        <f t="shared" ref="H81:H144" si="6">IF(E81&lt;=$F$12,-IPMT($F$10/12,E81,$F$12,$F$9,0,0),0)</f>
        <v>0</v>
      </c>
      <c r="I81" s="11">
        <f t="shared" ref="I81:I144" si="7">IF(E81&lt;=$F$12,-PPMT($F$10/12,E81,$F$12,$F$9,0,0),0)</f>
        <v>0</v>
      </c>
      <c r="J81" s="11" t="e">
        <f t="shared" si="5"/>
        <v>#NUM!</v>
      </c>
    </row>
    <row r="82" spans="5:10" ht="48" thickTop="1" thickBot="1" x14ac:dyDescent="0.7">
      <c r="E82" s="9" t="str">
        <f t="shared" ref="E82:E145" si="8">IF(E81&lt;$F$12,E81+1, "NA")</f>
        <v>NA</v>
      </c>
      <c r="F82" s="11" t="e">
        <f t="shared" ref="F82:F145" si="9">J81</f>
        <v>#NUM!</v>
      </c>
      <c r="G82" s="10">
        <f t="shared" ref="G82:G145" si="10">IF(E82&lt;=$F$12,G81,0)</f>
        <v>0</v>
      </c>
      <c r="H82" s="11">
        <f t="shared" si="6"/>
        <v>0</v>
      </c>
      <c r="I82" s="11">
        <f t="shared" si="7"/>
        <v>0</v>
      </c>
      <c r="J82" s="11" t="e">
        <f t="shared" ref="J82:J145" si="11">J81-I82</f>
        <v>#NUM!</v>
      </c>
    </row>
    <row r="83" spans="5:10" ht="48" thickTop="1" thickBot="1" x14ac:dyDescent="0.7">
      <c r="E83" s="9" t="str">
        <f t="shared" si="8"/>
        <v>NA</v>
      </c>
      <c r="F83" s="11" t="e">
        <f t="shared" si="9"/>
        <v>#NUM!</v>
      </c>
      <c r="G83" s="10">
        <f t="shared" si="10"/>
        <v>0</v>
      </c>
      <c r="H83" s="11">
        <f t="shared" si="6"/>
        <v>0</v>
      </c>
      <c r="I83" s="11">
        <f t="shared" si="7"/>
        <v>0</v>
      </c>
      <c r="J83" s="11" t="e">
        <f t="shared" si="11"/>
        <v>#NUM!</v>
      </c>
    </row>
    <row r="84" spans="5:10" ht="48" thickTop="1" thickBot="1" x14ac:dyDescent="0.7">
      <c r="E84" s="9" t="str">
        <f t="shared" si="8"/>
        <v>NA</v>
      </c>
      <c r="F84" s="11" t="e">
        <f t="shared" si="9"/>
        <v>#NUM!</v>
      </c>
      <c r="G84" s="10">
        <f t="shared" si="10"/>
        <v>0</v>
      </c>
      <c r="H84" s="11">
        <f t="shared" si="6"/>
        <v>0</v>
      </c>
      <c r="I84" s="11">
        <f t="shared" si="7"/>
        <v>0</v>
      </c>
      <c r="J84" s="11" t="e">
        <f t="shared" si="11"/>
        <v>#NUM!</v>
      </c>
    </row>
    <row r="85" spans="5:10" ht="48" thickTop="1" thickBot="1" x14ac:dyDescent="0.7">
      <c r="E85" s="9" t="str">
        <f t="shared" si="8"/>
        <v>NA</v>
      </c>
      <c r="F85" s="11" t="e">
        <f t="shared" si="9"/>
        <v>#NUM!</v>
      </c>
      <c r="G85" s="10">
        <f t="shared" si="10"/>
        <v>0</v>
      </c>
      <c r="H85" s="11">
        <f t="shared" si="6"/>
        <v>0</v>
      </c>
      <c r="I85" s="11">
        <f t="shared" si="7"/>
        <v>0</v>
      </c>
      <c r="J85" s="11" t="e">
        <f t="shared" si="11"/>
        <v>#NUM!</v>
      </c>
    </row>
    <row r="86" spans="5:10" ht="48" thickTop="1" thickBot="1" x14ac:dyDescent="0.7">
      <c r="E86" s="9" t="str">
        <f t="shared" si="8"/>
        <v>NA</v>
      </c>
      <c r="F86" s="11" t="e">
        <f t="shared" si="9"/>
        <v>#NUM!</v>
      </c>
      <c r="G86" s="10">
        <f t="shared" si="10"/>
        <v>0</v>
      </c>
      <c r="H86" s="11">
        <f t="shared" si="6"/>
        <v>0</v>
      </c>
      <c r="I86" s="11">
        <f t="shared" si="7"/>
        <v>0</v>
      </c>
      <c r="J86" s="11" t="e">
        <f t="shared" si="11"/>
        <v>#NUM!</v>
      </c>
    </row>
    <row r="87" spans="5:10" ht="48" thickTop="1" thickBot="1" x14ac:dyDescent="0.7">
      <c r="E87" s="9" t="str">
        <f t="shared" si="8"/>
        <v>NA</v>
      </c>
      <c r="F87" s="11" t="e">
        <f t="shared" si="9"/>
        <v>#NUM!</v>
      </c>
      <c r="G87" s="10">
        <f t="shared" si="10"/>
        <v>0</v>
      </c>
      <c r="H87" s="11">
        <f t="shared" si="6"/>
        <v>0</v>
      </c>
      <c r="I87" s="11">
        <f t="shared" si="7"/>
        <v>0</v>
      </c>
      <c r="J87" s="11" t="e">
        <f t="shared" si="11"/>
        <v>#NUM!</v>
      </c>
    </row>
    <row r="88" spans="5:10" ht="48" thickTop="1" thickBot="1" x14ac:dyDescent="0.7">
      <c r="E88" s="9" t="str">
        <f t="shared" si="8"/>
        <v>NA</v>
      </c>
      <c r="F88" s="11" t="e">
        <f t="shared" si="9"/>
        <v>#NUM!</v>
      </c>
      <c r="G88" s="10">
        <f t="shared" si="10"/>
        <v>0</v>
      </c>
      <c r="H88" s="11">
        <f t="shared" si="6"/>
        <v>0</v>
      </c>
      <c r="I88" s="11">
        <f t="shared" si="7"/>
        <v>0</v>
      </c>
      <c r="J88" s="11" t="e">
        <f t="shared" si="11"/>
        <v>#NUM!</v>
      </c>
    </row>
    <row r="89" spans="5:10" ht="48" thickTop="1" thickBot="1" x14ac:dyDescent="0.7">
      <c r="E89" s="9" t="str">
        <f t="shared" si="8"/>
        <v>NA</v>
      </c>
      <c r="F89" s="11" t="e">
        <f t="shared" si="9"/>
        <v>#NUM!</v>
      </c>
      <c r="G89" s="10">
        <f t="shared" si="10"/>
        <v>0</v>
      </c>
      <c r="H89" s="11">
        <f t="shared" si="6"/>
        <v>0</v>
      </c>
      <c r="I89" s="11">
        <f t="shared" si="7"/>
        <v>0</v>
      </c>
      <c r="J89" s="11" t="e">
        <f t="shared" si="11"/>
        <v>#NUM!</v>
      </c>
    </row>
    <row r="90" spans="5:10" ht="48" thickTop="1" thickBot="1" x14ac:dyDescent="0.7">
      <c r="E90" s="9" t="str">
        <f t="shared" si="8"/>
        <v>NA</v>
      </c>
      <c r="F90" s="11" t="e">
        <f t="shared" si="9"/>
        <v>#NUM!</v>
      </c>
      <c r="G90" s="10">
        <f t="shared" si="10"/>
        <v>0</v>
      </c>
      <c r="H90" s="11">
        <f t="shared" si="6"/>
        <v>0</v>
      </c>
      <c r="I90" s="11">
        <f t="shared" si="7"/>
        <v>0</v>
      </c>
      <c r="J90" s="11" t="e">
        <f t="shared" si="11"/>
        <v>#NUM!</v>
      </c>
    </row>
    <row r="91" spans="5:10" ht="48" thickTop="1" thickBot="1" x14ac:dyDescent="0.7">
      <c r="E91" s="9" t="str">
        <f t="shared" si="8"/>
        <v>NA</v>
      </c>
      <c r="F91" s="11" t="e">
        <f t="shared" si="9"/>
        <v>#NUM!</v>
      </c>
      <c r="G91" s="10">
        <f t="shared" si="10"/>
        <v>0</v>
      </c>
      <c r="H91" s="11">
        <f t="shared" si="6"/>
        <v>0</v>
      </c>
      <c r="I91" s="11">
        <f t="shared" si="7"/>
        <v>0</v>
      </c>
      <c r="J91" s="11" t="e">
        <f t="shared" si="11"/>
        <v>#NUM!</v>
      </c>
    </row>
    <row r="92" spans="5:10" ht="48" thickTop="1" thickBot="1" x14ac:dyDescent="0.7">
      <c r="E92" s="9" t="str">
        <f t="shared" si="8"/>
        <v>NA</v>
      </c>
      <c r="F92" s="11" t="e">
        <f t="shared" si="9"/>
        <v>#NUM!</v>
      </c>
      <c r="G92" s="10">
        <f t="shared" si="10"/>
        <v>0</v>
      </c>
      <c r="H92" s="11">
        <f t="shared" si="6"/>
        <v>0</v>
      </c>
      <c r="I92" s="11">
        <f t="shared" si="7"/>
        <v>0</v>
      </c>
      <c r="J92" s="11" t="e">
        <f t="shared" si="11"/>
        <v>#NUM!</v>
      </c>
    </row>
    <row r="93" spans="5:10" ht="48" thickTop="1" thickBot="1" x14ac:dyDescent="0.7">
      <c r="E93" s="9" t="str">
        <f t="shared" si="8"/>
        <v>NA</v>
      </c>
      <c r="F93" s="11" t="e">
        <f t="shared" si="9"/>
        <v>#NUM!</v>
      </c>
      <c r="G93" s="10">
        <f t="shared" si="10"/>
        <v>0</v>
      </c>
      <c r="H93" s="11">
        <f t="shared" si="6"/>
        <v>0</v>
      </c>
      <c r="I93" s="11">
        <f t="shared" si="7"/>
        <v>0</v>
      </c>
      <c r="J93" s="11" t="e">
        <f t="shared" si="11"/>
        <v>#NUM!</v>
      </c>
    </row>
    <row r="94" spans="5:10" ht="48" thickTop="1" thickBot="1" x14ac:dyDescent="0.7">
      <c r="E94" s="9" t="str">
        <f t="shared" si="8"/>
        <v>NA</v>
      </c>
      <c r="F94" s="11" t="e">
        <f t="shared" si="9"/>
        <v>#NUM!</v>
      </c>
      <c r="G94" s="10">
        <f t="shared" si="10"/>
        <v>0</v>
      </c>
      <c r="H94" s="11">
        <f t="shared" si="6"/>
        <v>0</v>
      </c>
      <c r="I94" s="11">
        <f t="shared" si="7"/>
        <v>0</v>
      </c>
      <c r="J94" s="11" t="e">
        <f t="shared" si="11"/>
        <v>#NUM!</v>
      </c>
    </row>
    <row r="95" spans="5:10" ht="48" thickTop="1" thickBot="1" x14ac:dyDescent="0.7">
      <c r="E95" s="9" t="str">
        <f t="shared" si="8"/>
        <v>NA</v>
      </c>
      <c r="F95" s="11" t="e">
        <f t="shared" si="9"/>
        <v>#NUM!</v>
      </c>
      <c r="G95" s="10">
        <f t="shared" si="10"/>
        <v>0</v>
      </c>
      <c r="H95" s="11">
        <f t="shared" si="6"/>
        <v>0</v>
      </c>
      <c r="I95" s="11">
        <f t="shared" si="7"/>
        <v>0</v>
      </c>
      <c r="J95" s="11" t="e">
        <f t="shared" si="11"/>
        <v>#NUM!</v>
      </c>
    </row>
    <row r="96" spans="5:10" ht="48" thickTop="1" thickBot="1" x14ac:dyDescent="0.7">
      <c r="E96" s="9" t="str">
        <f t="shared" si="8"/>
        <v>NA</v>
      </c>
      <c r="F96" s="11" t="e">
        <f t="shared" si="9"/>
        <v>#NUM!</v>
      </c>
      <c r="G96" s="10">
        <f t="shared" si="10"/>
        <v>0</v>
      </c>
      <c r="H96" s="11">
        <f t="shared" si="6"/>
        <v>0</v>
      </c>
      <c r="I96" s="11">
        <f t="shared" si="7"/>
        <v>0</v>
      </c>
      <c r="J96" s="11" t="e">
        <f t="shared" si="11"/>
        <v>#NUM!</v>
      </c>
    </row>
    <row r="97" spans="5:10" ht="48" thickTop="1" thickBot="1" x14ac:dyDescent="0.7">
      <c r="E97" s="9" t="str">
        <f t="shared" si="8"/>
        <v>NA</v>
      </c>
      <c r="F97" s="11" t="e">
        <f t="shared" si="9"/>
        <v>#NUM!</v>
      </c>
      <c r="G97" s="10">
        <f t="shared" si="10"/>
        <v>0</v>
      </c>
      <c r="H97" s="11">
        <f t="shared" si="6"/>
        <v>0</v>
      </c>
      <c r="I97" s="11">
        <f t="shared" si="7"/>
        <v>0</v>
      </c>
      <c r="J97" s="11" t="e">
        <f t="shared" si="11"/>
        <v>#NUM!</v>
      </c>
    </row>
    <row r="98" spans="5:10" ht="48" thickTop="1" thickBot="1" x14ac:dyDescent="0.7">
      <c r="E98" s="9" t="str">
        <f t="shared" si="8"/>
        <v>NA</v>
      </c>
      <c r="F98" s="11" t="e">
        <f t="shared" si="9"/>
        <v>#NUM!</v>
      </c>
      <c r="G98" s="10">
        <f t="shared" si="10"/>
        <v>0</v>
      </c>
      <c r="H98" s="11">
        <f t="shared" si="6"/>
        <v>0</v>
      </c>
      <c r="I98" s="11">
        <f t="shared" si="7"/>
        <v>0</v>
      </c>
      <c r="J98" s="11" t="e">
        <f t="shared" si="11"/>
        <v>#NUM!</v>
      </c>
    </row>
    <row r="99" spans="5:10" ht="48" thickTop="1" thickBot="1" x14ac:dyDescent="0.7">
      <c r="E99" s="9" t="str">
        <f t="shared" si="8"/>
        <v>NA</v>
      </c>
      <c r="F99" s="11" t="e">
        <f t="shared" si="9"/>
        <v>#NUM!</v>
      </c>
      <c r="G99" s="10">
        <f t="shared" si="10"/>
        <v>0</v>
      </c>
      <c r="H99" s="11">
        <f t="shared" si="6"/>
        <v>0</v>
      </c>
      <c r="I99" s="11">
        <f t="shared" si="7"/>
        <v>0</v>
      </c>
      <c r="J99" s="11" t="e">
        <f t="shared" si="11"/>
        <v>#NUM!</v>
      </c>
    </row>
    <row r="100" spans="5:10" ht="48" thickTop="1" thickBot="1" x14ac:dyDescent="0.7">
      <c r="E100" s="9" t="str">
        <f t="shared" si="8"/>
        <v>NA</v>
      </c>
      <c r="F100" s="11" t="e">
        <f t="shared" si="9"/>
        <v>#NUM!</v>
      </c>
      <c r="G100" s="10">
        <f t="shared" si="10"/>
        <v>0</v>
      </c>
      <c r="H100" s="11">
        <f t="shared" si="6"/>
        <v>0</v>
      </c>
      <c r="I100" s="11">
        <f t="shared" si="7"/>
        <v>0</v>
      </c>
      <c r="J100" s="11" t="e">
        <f t="shared" si="11"/>
        <v>#NUM!</v>
      </c>
    </row>
    <row r="101" spans="5:10" ht="48" thickTop="1" thickBot="1" x14ac:dyDescent="0.7">
      <c r="E101" s="9" t="str">
        <f t="shared" si="8"/>
        <v>NA</v>
      </c>
      <c r="F101" s="11" t="e">
        <f t="shared" si="9"/>
        <v>#NUM!</v>
      </c>
      <c r="G101" s="10">
        <f t="shared" si="10"/>
        <v>0</v>
      </c>
      <c r="H101" s="11">
        <f t="shared" si="6"/>
        <v>0</v>
      </c>
      <c r="I101" s="11">
        <f t="shared" si="7"/>
        <v>0</v>
      </c>
      <c r="J101" s="11" t="e">
        <f t="shared" si="11"/>
        <v>#NUM!</v>
      </c>
    </row>
    <row r="102" spans="5:10" ht="48" thickTop="1" thickBot="1" x14ac:dyDescent="0.7">
      <c r="E102" s="9" t="str">
        <f t="shared" si="8"/>
        <v>NA</v>
      </c>
      <c r="F102" s="11" t="e">
        <f t="shared" si="9"/>
        <v>#NUM!</v>
      </c>
      <c r="G102" s="10">
        <f t="shared" si="10"/>
        <v>0</v>
      </c>
      <c r="H102" s="11">
        <f t="shared" si="6"/>
        <v>0</v>
      </c>
      <c r="I102" s="11">
        <f t="shared" si="7"/>
        <v>0</v>
      </c>
      <c r="J102" s="11" t="e">
        <f t="shared" si="11"/>
        <v>#NUM!</v>
      </c>
    </row>
    <row r="103" spans="5:10" ht="48" thickTop="1" thickBot="1" x14ac:dyDescent="0.7">
      <c r="E103" s="9" t="str">
        <f t="shared" si="8"/>
        <v>NA</v>
      </c>
      <c r="F103" s="11" t="e">
        <f t="shared" si="9"/>
        <v>#NUM!</v>
      </c>
      <c r="G103" s="10">
        <f t="shared" si="10"/>
        <v>0</v>
      </c>
      <c r="H103" s="11">
        <f t="shared" si="6"/>
        <v>0</v>
      </c>
      <c r="I103" s="11">
        <f t="shared" si="7"/>
        <v>0</v>
      </c>
      <c r="J103" s="11" t="e">
        <f t="shared" si="11"/>
        <v>#NUM!</v>
      </c>
    </row>
    <row r="104" spans="5:10" ht="48" thickTop="1" thickBot="1" x14ac:dyDescent="0.7">
      <c r="E104" s="9" t="str">
        <f t="shared" si="8"/>
        <v>NA</v>
      </c>
      <c r="F104" s="11" t="e">
        <f t="shared" si="9"/>
        <v>#NUM!</v>
      </c>
      <c r="G104" s="10">
        <f t="shared" si="10"/>
        <v>0</v>
      </c>
      <c r="H104" s="11">
        <f t="shared" si="6"/>
        <v>0</v>
      </c>
      <c r="I104" s="11">
        <f t="shared" si="7"/>
        <v>0</v>
      </c>
      <c r="J104" s="11" t="e">
        <f t="shared" si="11"/>
        <v>#NUM!</v>
      </c>
    </row>
    <row r="105" spans="5:10" ht="48" thickTop="1" thickBot="1" x14ac:dyDescent="0.7">
      <c r="E105" s="9" t="str">
        <f t="shared" si="8"/>
        <v>NA</v>
      </c>
      <c r="F105" s="11" t="e">
        <f t="shared" si="9"/>
        <v>#NUM!</v>
      </c>
      <c r="G105" s="10">
        <f t="shared" si="10"/>
        <v>0</v>
      </c>
      <c r="H105" s="11">
        <f t="shared" si="6"/>
        <v>0</v>
      </c>
      <c r="I105" s="11">
        <f t="shared" si="7"/>
        <v>0</v>
      </c>
      <c r="J105" s="11" t="e">
        <f t="shared" si="11"/>
        <v>#NUM!</v>
      </c>
    </row>
    <row r="106" spans="5:10" ht="48" thickTop="1" thickBot="1" x14ac:dyDescent="0.7">
      <c r="E106" s="9" t="str">
        <f t="shared" si="8"/>
        <v>NA</v>
      </c>
      <c r="F106" s="11" t="e">
        <f t="shared" si="9"/>
        <v>#NUM!</v>
      </c>
      <c r="G106" s="10">
        <f t="shared" si="10"/>
        <v>0</v>
      </c>
      <c r="H106" s="11">
        <f t="shared" si="6"/>
        <v>0</v>
      </c>
      <c r="I106" s="11">
        <f t="shared" si="7"/>
        <v>0</v>
      </c>
      <c r="J106" s="11" t="e">
        <f t="shared" si="11"/>
        <v>#NUM!</v>
      </c>
    </row>
    <row r="107" spans="5:10" ht="48" thickTop="1" thickBot="1" x14ac:dyDescent="0.7">
      <c r="E107" s="9" t="str">
        <f t="shared" si="8"/>
        <v>NA</v>
      </c>
      <c r="F107" s="11" t="e">
        <f t="shared" si="9"/>
        <v>#NUM!</v>
      </c>
      <c r="G107" s="10">
        <f t="shared" si="10"/>
        <v>0</v>
      </c>
      <c r="H107" s="11">
        <f t="shared" si="6"/>
        <v>0</v>
      </c>
      <c r="I107" s="11">
        <f t="shared" si="7"/>
        <v>0</v>
      </c>
      <c r="J107" s="11" t="e">
        <f t="shared" si="11"/>
        <v>#NUM!</v>
      </c>
    </row>
    <row r="108" spans="5:10" ht="48" thickTop="1" thickBot="1" x14ac:dyDescent="0.7">
      <c r="E108" s="9" t="str">
        <f t="shared" si="8"/>
        <v>NA</v>
      </c>
      <c r="F108" s="11" t="e">
        <f t="shared" si="9"/>
        <v>#NUM!</v>
      </c>
      <c r="G108" s="10">
        <f t="shared" si="10"/>
        <v>0</v>
      </c>
      <c r="H108" s="11">
        <f t="shared" si="6"/>
        <v>0</v>
      </c>
      <c r="I108" s="11">
        <f t="shared" si="7"/>
        <v>0</v>
      </c>
      <c r="J108" s="11" t="e">
        <f t="shared" si="11"/>
        <v>#NUM!</v>
      </c>
    </row>
    <row r="109" spans="5:10" ht="48" thickTop="1" thickBot="1" x14ac:dyDescent="0.7">
      <c r="E109" s="9" t="str">
        <f t="shared" si="8"/>
        <v>NA</v>
      </c>
      <c r="F109" s="11" t="e">
        <f t="shared" si="9"/>
        <v>#NUM!</v>
      </c>
      <c r="G109" s="10">
        <f t="shared" si="10"/>
        <v>0</v>
      </c>
      <c r="H109" s="11">
        <f t="shared" si="6"/>
        <v>0</v>
      </c>
      <c r="I109" s="11">
        <f t="shared" si="7"/>
        <v>0</v>
      </c>
      <c r="J109" s="11" t="e">
        <f t="shared" si="11"/>
        <v>#NUM!</v>
      </c>
    </row>
    <row r="110" spans="5:10" ht="48" thickTop="1" thickBot="1" x14ac:dyDescent="0.7">
      <c r="E110" s="9" t="str">
        <f t="shared" si="8"/>
        <v>NA</v>
      </c>
      <c r="F110" s="11" t="e">
        <f t="shared" si="9"/>
        <v>#NUM!</v>
      </c>
      <c r="G110" s="10">
        <f t="shared" si="10"/>
        <v>0</v>
      </c>
      <c r="H110" s="11">
        <f t="shared" si="6"/>
        <v>0</v>
      </c>
      <c r="I110" s="11">
        <f t="shared" si="7"/>
        <v>0</v>
      </c>
      <c r="J110" s="11" t="e">
        <f t="shared" si="11"/>
        <v>#NUM!</v>
      </c>
    </row>
    <row r="111" spans="5:10" ht="48" thickTop="1" thickBot="1" x14ac:dyDescent="0.7">
      <c r="E111" s="9" t="str">
        <f t="shared" si="8"/>
        <v>NA</v>
      </c>
      <c r="F111" s="11" t="e">
        <f t="shared" si="9"/>
        <v>#NUM!</v>
      </c>
      <c r="G111" s="10">
        <f t="shared" si="10"/>
        <v>0</v>
      </c>
      <c r="H111" s="11">
        <f t="shared" si="6"/>
        <v>0</v>
      </c>
      <c r="I111" s="11">
        <f t="shared" si="7"/>
        <v>0</v>
      </c>
      <c r="J111" s="11" t="e">
        <f t="shared" si="11"/>
        <v>#NUM!</v>
      </c>
    </row>
    <row r="112" spans="5:10" ht="48" thickTop="1" thickBot="1" x14ac:dyDescent="0.7">
      <c r="E112" s="9" t="str">
        <f t="shared" si="8"/>
        <v>NA</v>
      </c>
      <c r="F112" s="11" t="e">
        <f t="shared" si="9"/>
        <v>#NUM!</v>
      </c>
      <c r="G112" s="10">
        <f t="shared" si="10"/>
        <v>0</v>
      </c>
      <c r="H112" s="11">
        <f t="shared" si="6"/>
        <v>0</v>
      </c>
      <c r="I112" s="11">
        <f t="shared" si="7"/>
        <v>0</v>
      </c>
      <c r="J112" s="11" t="e">
        <f t="shared" si="11"/>
        <v>#NUM!</v>
      </c>
    </row>
    <row r="113" spans="5:10" ht="48" thickTop="1" thickBot="1" x14ac:dyDescent="0.7">
      <c r="E113" s="9" t="str">
        <f t="shared" si="8"/>
        <v>NA</v>
      </c>
      <c r="F113" s="11" t="e">
        <f t="shared" si="9"/>
        <v>#NUM!</v>
      </c>
      <c r="G113" s="10">
        <f t="shared" si="10"/>
        <v>0</v>
      </c>
      <c r="H113" s="11">
        <f t="shared" si="6"/>
        <v>0</v>
      </c>
      <c r="I113" s="11">
        <f t="shared" si="7"/>
        <v>0</v>
      </c>
      <c r="J113" s="11" t="e">
        <f t="shared" si="11"/>
        <v>#NUM!</v>
      </c>
    </row>
    <row r="114" spans="5:10" ht="48" thickTop="1" thickBot="1" x14ac:dyDescent="0.7">
      <c r="E114" s="9" t="str">
        <f t="shared" si="8"/>
        <v>NA</v>
      </c>
      <c r="F114" s="11" t="e">
        <f t="shared" si="9"/>
        <v>#NUM!</v>
      </c>
      <c r="G114" s="10">
        <f t="shared" si="10"/>
        <v>0</v>
      </c>
      <c r="H114" s="11">
        <f t="shared" si="6"/>
        <v>0</v>
      </c>
      <c r="I114" s="11">
        <f t="shared" si="7"/>
        <v>0</v>
      </c>
      <c r="J114" s="11" t="e">
        <f t="shared" si="11"/>
        <v>#NUM!</v>
      </c>
    </row>
    <row r="115" spans="5:10" ht="48" thickTop="1" thickBot="1" x14ac:dyDescent="0.7">
      <c r="E115" s="9" t="str">
        <f t="shared" si="8"/>
        <v>NA</v>
      </c>
      <c r="F115" s="11" t="e">
        <f t="shared" si="9"/>
        <v>#NUM!</v>
      </c>
      <c r="G115" s="10">
        <f t="shared" si="10"/>
        <v>0</v>
      </c>
      <c r="H115" s="11">
        <f t="shared" si="6"/>
        <v>0</v>
      </c>
      <c r="I115" s="11">
        <f t="shared" si="7"/>
        <v>0</v>
      </c>
      <c r="J115" s="11" t="e">
        <f t="shared" si="11"/>
        <v>#NUM!</v>
      </c>
    </row>
    <row r="116" spans="5:10" ht="48" thickTop="1" thickBot="1" x14ac:dyDescent="0.7">
      <c r="E116" s="9" t="str">
        <f t="shared" si="8"/>
        <v>NA</v>
      </c>
      <c r="F116" s="11" t="e">
        <f t="shared" si="9"/>
        <v>#NUM!</v>
      </c>
      <c r="G116" s="10">
        <f t="shared" si="10"/>
        <v>0</v>
      </c>
      <c r="H116" s="11">
        <f t="shared" si="6"/>
        <v>0</v>
      </c>
      <c r="I116" s="11">
        <f t="shared" si="7"/>
        <v>0</v>
      </c>
      <c r="J116" s="11" t="e">
        <f t="shared" si="11"/>
        <v>#NUM!</v>
      </c>
    </row>
    <row r="117" spans="5:10" ht="48" thickTop="1" thickBot="1" x14ac:dyDescent="0.7">
      <c r="E117" s="9" t="str">
        <f t="shared" si="8"/>
        <v>NA</v>
      </c>
      <c r="F117" s="11" t="e">
        <f t="shared" si="9"/>
        <v>#NUM!</v>
      </c>
      <c r="G117" s="10">
        <f t="shared" si="10"/>
        <v>0</v>
      </c>
      <c r="H117" s="11">
        <f t="shared" si="6"/>
        <v>0</v>
      </c>
      <c r="I117" s="11">
        <f t="shared" si="7"/>
        <v>0</v>
      </c>
      <c r="J117" s="11" t="e">
        <f t="shared" si="11"/>
        <v>#NUM!</v>
      </c>
    </row>
    <row r="118" spans="5:10" ht="48" thickTop="1" thickBot="1" x14ac:dyDescent="0.7">
      <c r="E118" s="9" t="str">
        <f t="shared" si="8"/>
        <v>NA</v>
      </c>
      <c r="F118" s="11" t="e">
        <f t="shared" si="9"/>
        <v>#NUM!</v>
      </c>
      <c r="G118" s="10">
        <f t="shared" si="10"/>
        <v>0</v>
      </c>
      <c r="H118" s="11">
        <f t="shared" si="6"/>
        <v>0</v>
      </c>
      <c r="I118" s="11">
        <f t="shared" si="7"/>
        <v>0</v>
      </c>
      <c r="J118" s="11" t="e">
        <f t="shared" si="11"/>
        <v>#NUM!</v>
      </c>
    </row>
    <row r="119" spans="5:10" ht="48" thickTop="1" thickBot="1" x14ac:dyDescent="0.7">
      <c r="E119" s="9" t="str">
        <f t="shared" si="8"/>
        <v>NA</v>
      </c>
      <c r="F119" s="11" t="e">
        <f t="shared" si="9"/>
        <v>#NUM!</v>
      </c>
      <c r="G119" s="10">
        <f t="shared" si="10"/>
        <v>0</v>
      </c>
      <c r="H119" s="11">
        <f t="shared" si="6"/>
        <v>0</v>
      </c>
      <c r="I119" s="11">
        <f t="shared" si="7"/>
        <v>0</v>
      </c>
      <c r="J119" s="11" t="e">
        <f t="shared" si="11"/>
        <v>#NUM!</v>
      </c>
    </row>
    <row r="120" spans="5:10" ht="48" thickTop="1" thickBot="1" x14ac:dyDescent="0.7">
      <c r="E120" s="9" t="str">
        <f t="shared" si="8"/>
        <v>NA</v>
      </c>
      <c r="F120" s="11" t="e">
        <f t="shared" si="9"/>
        <v>#NUM!</v>
      </c>
      <c r="G120" s="10">
        <f t="shared" si="10"/>
        <v>0</v>
      </c>
      <c r="H120" s="11">
        <f t="shared" si="6"/>
        <v>0</v>
      </c>
      <c r="I120" s="11">
        <f t="shared" si="7"/>
        <v>0</v>
      </c>
      <c r="J120" s="11" t="e">
        <f t="shared" si="11"/>
        <v>#NUM!</v>
      </c>
    </row>
    <row r="121" spans="5:10" ht="48" thickTop="1" thickBot="1" x14ac:dyDescent="0.7">
      <c r="E121" s="9" t="str">
        <f t="shared" si="8"/>
        <v>NA</v>
      </c>
      <c r="F121" s="11" t="e">
        <f t="shared" si="9"/>
        <v>#NUM!</v>
      </c>
      <c r="G121" s="10">
        <f t="shared" si="10"/>
        <v>0</v>
      </c>
      <c r="H121" s="11">
        <f t="shared" si="6"/>
        <v>0</v>
      </c>
      <c r="I121" s="11">
        <f t="shared" si="7"/>
        <v>0</v>
      </c>
      <c r="J121" s="11" t="e">
        <f t="shared" si="11"/>
        <v>#NUM!</v>
      </c>
    </row>
    <row r="122" spans="5:10" ht="48" thickTop="1" thickBot="1" x14ac:dyDescent="0.7">
      <c r="E122" s="9" t="str">
        <f t="shared" si="8"/>
        <v>NA</v>
      </c>
      <c r="F122" s="11" t="e">
        <f t="shared" si="9"/>
        <v>#NUM!</v>
      </c>
      <c r="G122" s="10">
        <f t="shared" si="10"/>
        <v>0</v>
      </c>
      <c r="H122" s="11">
        <f t="shared" si="6"/>
        <v>0</v>
      </c>
      <c r="I122" s="11">
        <f t="shared" si="7"/>
        <v>0</v>
      </c>
      <c r="J122" s="11" t="e">
        <f t="shared" si="11"/>
        <v>#NUM!</v>
      </c>
    </row>
    <row r="123" spans="5:10" ht="48" thickTop="1" thickBot="1" x14ac:dyDescent="0.7">
      <c r="E123" s="9" t="str">
        <f t="shared" si="8"/>
        <v>NA</v>
      </c>
      <c r="F123" s="11" t="e">
        <f t="shared" si="9"/>
        <v>#NUM!</v>
      </c>
      <c r="G123" s="10">
        <f t="shared" si="10"/>
        <v>0</v>
      </c>
      <c r="H123" s="11">
        <f t="shared" si="6"/>
        <v>0</v>
      </c>
      <c r="I123" s="11">
        <f t="shared" si="7"/>
        <v>0</v>
      </c>
      <c r="J123" s="11" t="e">
        <f t="shared" si="11"/>
        <v>#NUM!</v>
      </c>
    </row>
    <row r="124" spans="5:10" ht="48" thickTop="1" thickBot="1" x14ac:dyDescent="0.7">
      <c r="E124" s="9" t="str">
        <f t="shared" si="8"/>
        <v>NA</v>
      </c>
      <c r="F124" s="11" t="e">
        <f t="shared" si="9"/>
        <v>#NUM!</v>
      </c>
      <c r="G124" s="10">
        <f t="shared" si="10"/>
        <v>0</v>
      </c>
      <c r="H124" s="11">
        <f t="shared" si="6"/>
        <v>0</v>
      </c>
      <c r="I124" s="11">
        <f t="shared" si="7"/>
        <v>0</v>
      </c>
      <c r="J124" s="11" t="e">
        <f t="shared" si="11"/>
        <v>#NUM!</v>
      </c>
    </row>
    <row r="125" spans="5:10" ht="48" thickTop="1" thickBot="1" x14ac:dyDescent="0.7">
      <c r="E125" s="9" t="str">
        <f t="shared" si="8"/>
        <v>NA</v>
      </c>
      <c r="F125" s="11" t="e">
        <f t="shared" si="9"/>
        <v>#NUM!</v>
      </c>
      <c r="G125" s="10">
        <f t="shared" si="10"/>
        <v>0</v>
      </c>
      <c r="H125" s="11">
        <f t="shared" si="6"/>
        <v>0</v>
      </c>
      <c r="I125" s="11">
        <f t="shared" si="7"/>
        <v>0</v>
      </c>
      <c r="J125" s="11" t="e">
        <f t="shared" si="11"/>
        <v>#NUM!</v>
      </c>
    </row>
    <row r="126" spans="5:10" ht="48" thickTop="1" thickBot="1" x14ac:dyDescent="0.7">
      <c r="E126" s="9" t="str">
        <f t="shared" si="8"/>
        <v>NA</v>
      </c>
      <c r="F126" s="11" t="e">
        <f t="shared" si="9"/>
        <v>#NUM!</v>
      </c>
      <c r="G126" s="10">
        <f t="shared" si="10"/>
        <v>0</v>
      </c>
      <c r="H126" s="11">
        <f t="shared" si="6"/>
        <v>0</v>
      </c>
      <c r="I126" s="11">
        <f t="shared" si="7"/>
        <v>0</v>
      </c>
      <c r="J126" s="11" t="e">
        <f t="shared" si="11"/>
        <v>#NUM!</v>
      </c>
    </row>
    <row r="127" spans="5:10" ht="48" thickTop="1" thickBot="1" x14ac:dyDescent="0.7">
      <c r="E127" s="9" t="str">
        <f t="shared" si="8"/>
        <v>NA</v>
      </c>
      <c r="F127" s="11" t="e">
        <f t="shared" si="9"/>
        <v>#NUM!</v>
      </c>
      <c r="G127" s="10">
        <f t="shared" si="10"/>
        <v>0</v>
      </c>
      <c r="H127" s="11">
        <f t="shared" si="6"/>
        <v>0</v>
      </c>
      <c r="I127" s="11">
        <f t="shared" si="7"/>
        <v>0</v>
      </c>
      <c r="J127" s="11" t="e">
        <f t="shared" si="11"/>
        <v>#NUM!</v>
      </c>
    </row>
    <row r="128" spans="5:10" ht="48" thickTop="1" thickBot="1" x14ac:dyDescent="0.7">
      <c r="E128" s="9" t="str">
        <f t="shared" si="8"/>
        <v>NA</v>
      </c>
      <c r="F128" s="11" t="e">
        <f t="shared" si="9"/>
        <v>#NUM!</v>
      </c>
      <c r="G128" s="10">
        <f t="shared" si="10"/>
        <v>0</v>
      </c>
      <c r="H128" s="11">
        <f t="shared" si="6"/>
        <v>0</v>
      </c>
      <c r="I128" s="11">
        <f t="shared" si="7"/>
        <v>0</v>
      </c>
      <c r="J128" s="11" t="e">
        <f t="shared" si="11"/>
        <v>#NUM!</v>
      </c>
    </row>
    <row r="129" spans="5:10" ht="48" thickTop="1" thickBot="1" x14ac:dyDescent="0.7">
      <c r="E129" s="9" t="str">
        <f t="shared" si="8"/>
        <v>NA</v>
      </c>
      <c r="F129" s="11" t="e">
        <f t="shared" si="9"/>
        <v>#NUM!</v>
      </c>
      <c r="G129" s="10">
        <f t="shared" si="10"/>
        <v>0</v>
      </c>
      <c r="H129" s="11">
        <f t="shared" si="6"/>
        <v>0</v>
      </c>
      <c r="I129" s="11">
        <f t="shared" si="7"/>
        <v>0</v>
      </c>
      <c r="J129" s="11" t="e">
        <f t="shared" si="11"/>
        <v>#NUM!</v>
      </c>
    </row>
    <row r="130" spans="5:10" ht="48" thickTop="1" thickBot="1" x14ac:dyDescent="0.7">
      <c r="E130" s="9" t="str">
        <f t="shared" si="8"/>
        <v>NA</v>
      </c>
      <c r="F130" s="11" t="e">
        <f t="shared" si="9"/>
        <v>#NUM!</v>
      </c>
      <c r="G130" s="10">
        <f t="shared" si="10"/>
        <v>0</v>
      </c>
      <c r="H130" s="11">
        <f t="shared" si="6"/>
        <v>0</v>
      </c>
      <c r="I130" s="11">
        <f t="shared" si="7"/>
        <v>0</v>
      </c>
      <c r="J130" s="11" t="e">
        <f t="shared" si="11"/>
        <v>#NUM!</v>
      </c>
    </row>
    <row r="131" spans="5:10" ht="48" thickTop="1" thickBot="1" x14ac:dyDescent="0.7">
      <c r="E131" s="9" t="str">
        <f t="shared" si="8"/>
        <v>NA</v>
      </c>
      <c r="F131" s="11" t="e">
        <f t="shared" si="9"/>
        <v>#NUM!</v>
      </c>
      <c r="G131" s="10">
        <f t="shared" si="10"/>
        <v>0</v>
      </c>
      <c r="H131" s="11">
        <f t="shared" si="6"/>
        <v>0</v>
      </c>
      <c r="I131" s="11">
        <f t="shared" si="7"/>
        <v>0</v>
      </c>
      <c r="J131" s="11" t="e">
        <f t="shared" si="11"/>
        <v>#NUM!</v>
      </c>
    </row>
    <row r="132" spans="5:10" ht="48" thickTop="1" thickBot="1" x14ac:dyDescent="0.7">
      <c r="E132" s="9" t="str">
        <f t="shared" si="8"/>
        <v>NA</v>
      </c>
      <c r="F132" s="11" t="e">
        <f t="shared" si="9"/>
        <v>#NUM!</v>
      </c>
      <c r="G132" s="10">
        <f t="shared" si="10"/>
        <v>0</v>
      </c>
      <c r="H132" s="11">
        <f t="shared" si="6"/>
        <v>0</v>
      </c>
      <c r="I132" s="11">
        <f t="shared" si="7"/>
        <v>0</v>
      </c>
      <c r="J132" s="11" t="e">
        <f t="shared" si="11"/>
        <v>#NUM!</v>
      </c>
    </row>
    <row r="133" spans="5:10" ht="48" thickTop="1" thickBot="1" x14ac:dyDescent="0.7">
      <c r="E133" s="9" t="str">
        <f t="shared" si="8"/>
        <v>NA</v>
      </c>
      <c r="F133" s="11" t="e">
        <f t="shared" si="9"/>
        <v>#NUM!</v>
      </c>
      <c r="G133" s="10">
        <f t="shared" si="10"/>
        <v>0</v>
      </c>
      <c r="H133" s="11">
        <f t="shared" si="6"/>
        <v>0</v>
      </c>
      <c r="I133" s="11">
        <f t="shared" si="7"/>
        <v>0</v>
      </c>
      <c r="J133" s="11" t="e">
        <f t="shared" si="11"/>
        <v>#NUM!</v>
      </c>
    </row>
    <row r="134" spans="5:10" ht="48" thickTop="1" thickBot="1" x14ac:dyDescent="0.7">
      <c r="E134" s="9" t="str">
        <f t="shared" si="8"/>
        <v>NA</v>
      </c>
      <c r="F134" s="11" t="e">
        <f t="shared" si="9"/>
        <v>#NUM!</v>
      </c>
      <c r="G134" s="10">
        <f t="shared" si="10"/>
        <v>0</v>
      </c>
      <c r="H134" s="11">
        <f t="shared" si="6"/>
        <v>0</v>
      </c>
      <c r="I134" s="11">
        <f t="shared" si="7"/>
        <v>0</v>
      </c>
      <c r="J134" s="11" t="e">
        <f t="shared" si="11"/>
        <v>#NUM!</v>
      </c>
    </row>
    <row r="135" spans="5:10" ht="48" thickTop="1" thickBot="1" x14ac:dyDescent="0.7">
      <c r="E135" s="9" t="str">
        <f t="shared" si="8"/>
        <v>NA</v>
      </c>
      <c r="F135" s="11" t="e">
        <f t="shared" si="9"/>
        <v>#NUM!</v>
      </c>
      <c r="G135" s="10">
        <f t="shared" si="10"/>
        <v>0</v>
      </c>
      <c r="H135" s="11">
        <f t="shared" si="6"/>
        <v>0</v>
      </c>
      <c r="I135" s="11">
        <f t="shared" si="7"/>
        <v>0</v>
      </c>
      <c r="J135" s="11" t="e">
        <f t="shared" si="11"/>
        <v>#NUM!</v>
      </c>
    </row>
    <row r="136" spans="5:10" ht="48" thickTop="1" thickBot="1" x14ac:dyDescent="0.7">
      <c r="E136" s="9" t="str">
        <f t="shared" si="8"/>
        <v>NA</v>
      </c>
      <c r="F136" s="11" t="e">
        <f t="shared" si="9"/>
        <v>#NUM!</v>
      </c>
      <c r="G136" s="10">
        <f t="shared" si="10"/>
        <v>0</v>
      </c>
      <c r="H136" s="11">
        <f t="shared" si="6"/>
        <v>0</v>
      </c>
      <c r="I136" s="11">
        <f t="shared" si="7"/>
        <v>0</v>
      </c>
      <c r="J136" s="11" t="e">
        <f t="shared" si="11"/>
        <v>#NUM!</v>
      </c>
    </row>
    <row r="137" spans="5:10" ht="48" thickTop="1" thickBot="1" x14ac:dyDescent="0.7">
      <c r="E137" s="9" t="str">
        <f t="shared" si="8"/>
        <v>NA</v>
      </c>
      <c r="F137" s="11" t="e">
        <f t="shared" si="9"/>
        <v>#NUM!</v>
      </c>
      <c r="G137" s="10">
        <f t="shared" si="10"/>
        <v>0</v>
      </c>
      <c r="H137" s="11">
        <f t="shared" si="6"/>
        <v>0</v>
      </c>
      <c r="I137" s="11">
        <f t="shared" si="7"/>
        <v>0</v>
      </c>
      <c r="J137" s="11" t="e">
        <f t="shared" si="11"/>
        <v>#NUM!</v>
      </c>
    </row>
    <row r="138" spans="5:10" ht="48" thickTop="1" thickBot="1" x14ac:dyDescent="0.7">
      <c r="E138" s="9" t="str">
        <f t="shared" si="8"/>
        <v>NA</v>
      </c>
      <c r="F138" s="11" t="e">
        <f t="shared" si="9"/>
        <v>#NUM!</v>
      </c>
      <c r="G138" s="10">
        <f t="shared" si="10"/>
        <v>0</v>
      </c>
      <c r="H138" s="11">
        <f t="shared" si="6"/>
        <v>0</v>
      </c>
      <c r="I138" s="11">
        <f t="shared" si="7"/>
        <v>0</v>
      </c>
      <c r="J138" s="11" t="e">
        <f t="shared" si="11"/>
        <v>#NUM!</v>
      </c>
    </row>
    <row r="139" spans="5:10" ht="48" thickTop="1" thickBot="1" x14ac:dyDescent="0.7">
      <c r="E139" s="9" t="str">
        <f t="shared" si="8"/>
        <v>NA</v>
      </c>
      <c r="F139" s="11" t="e">
        <f t="shared" si="9"/>
        <v>#NUM!</v>
      </c>
      <c r="G139" s="10">
        <f t="shared" si="10"/>
        <v>0</v>
      </c>
      <c r="H139" s="11">
        <f t="shared" si="6"/>
        <v>0</v>
      </c>
      <c r="I139" s="11">
        <f t="shared" si="7"/>
        <v>0</v>
      </c>
      <c r="J139" s="11" t="e">
        <f t="shared" si="11"/>
        <v>#NUM!</v>
      </c>
    </row>
    <row r="140" spans="5:10" ht="48" thickTop="1" thickBot="1" x14ac:dyDescent="0.7">
      <c r="E140" s="9" t="str">
        <f t="shared" si="8"/>
        <v>NA</v>
      </c>
      <c r="F140" s="11" t="e">
        <f t="shared" si="9"/>
        <v>#NUM!</v>
      </c>
      <c r="G140" s="10">
        <f t="shared" si="10"/>
        <v>0</v>
      </c>
      <c r="H140" s="11">
        <f t="shared" si="6"/>
        <v>0</v>
      </c>
      <c r="I140" s="11">
        <f t="shared" si="7"/>
        <v>0</v>
      </c>
      <c r="J140" s="11" t="e">
        <f t="shared" si="11"/>
        <v>#NUM!</v>
      </c>
    </row>
    <row r="141" spans="5:10" ht="48" thickTop="1" thickBot="1" x14ac:dyDescent="0.7">
      <c r="E141" s="9" t="str">
        <f t="shared" si="8"/>
        <v>NA</v>
      </c>
      <c r="F141" s="11" t="e">
        <f t="shared" si="9"/>
        <v>#NUM!</v>
      </c>
      <c r="G141" s="10">
        <f t="shared" si="10"/>
        <v>0</v>
      </c>
      <c r="H141" s="11">
        <f t="shared" si="6"/>
        <v>0</v>
      </c>
      <c r="I141" s="11">
        <f t="shared" si="7"/>
        <v>0</v>
      </c>
      <c r="J141" s="11" t="e">
        <f t="shared" si="11"/>
        <v>#NUM!</v>
      </c>
    </row>
    <row r="142" spans="5:10" ht="48" thickTop="1" thickBot="1" x14ac:dyDescent="0.7">
      <c r="E142" s="9" t="str">
        <f t="shared" si="8"/>
        <v>NA</v>
      </c>
      <c r="F142" s="11" t="e">
        <f t="shared" si="9"/>
        <v>#NUM!</v>
      </c>
      <c r="G142" s="10">
        <f t="shared" si="10"/>
        <v>0</v>
      </c>
      <c r="H142" s="11">
        <f t="shared" si="6"/>
        <v>0</v>
      </c>
      <c r="I142" s="11">
        <f t="shared" si="7"/>
        <v>0</v>
      </c>
      <c r="J142" s="11" t="e">
        <f t="shared" si="11"/>
        <v>#NUM!</v>
      </c>
    </row>
    <row r="143" spans="5:10" ht="48" thickTop="1" thickBot="1" x14ac:dyDescent="0.7">
      <c r="E143" s="9" t="str">
        <f t="shared" si="8"/>
        <v>NA</v>
      </c>
      <c r="F143" s="11" t="e">
        <f t="shared" si="9"/>
        <v>#NUM!</v>
      </c>
      <c r="G143" s="10">
        <f t="shared" si="10"/>
        <v>0</v>
      </c>
      <c r="H143" s="11">
        <f t="shared" si="6"/>
        <v>0</v>
      </c>
      <c r="I143" s="11">
        <f t="shared" si="7"/>
        <v>0</v>
      </c>
      <c r="J143" s="11" t="e">
        <f t="shared" si="11"/>
        <v>#NUM!</v>
      </c>
    </row>
    <row r="144" spans="5:10" ht="48" thickTop="1" thickBot="1" x14ac:dyDescent="0.7">
      <c r="E144" s="9" t="str">
        <f t="shared" si="8"/>
        <v>NA</v>
      </c>
      <c r="F144" s="11" t="e">
        <f t="shared" si="9"/>
        <v>#NUM!</v>
      </c>
      <c r="G144" s="10">
        <f t="shared" si="10"/>
        <v>0</v>
      </c>
      <c r="H144" s="11">
        <f t="shared" si="6"/>
        <v>0</v>
      </c>
      <c r="I144" s="11">
        <f t="shared" si="7"/>
        <v>0</v>
      </c>
      <c r="J144" s="11" t="e">
        <f t="shared" si="11"/>
        <v>#NUM!</v>
      </c>
    </row>
    <row r="145" spans="5:10" ht="48" thickTop="1" thickBot="1" x14ac:dyDescent="0.7">
      <c r="E145" s="9" t="str">
        <f t="shared" si="8"/>
        <v>NA</v>
      </c>
      <c r="F145" s="11" t="e">
        <f t="shared" si="9"/>
        <v>#NUM!</v>
      </c>
      <c r="G145" s="10">
        <f t="shared" si="10"/>
        <v>0</v>
      </c>
      <c r="H145" s="11">
        <f t="shared" ref="H145:H208" si="12">IF(E145&lt;=$F$12,-IPMT($F$10/12,E145,$F$12,$F$9,0,0),0)</f>
        <v>0</v>
      </c>
      <c r="I145" s="11">
        <f t="shared" ref="I145:I208" si="13">IF(E145&lt;=$F$12,-PPMT($F$10/12,E145,$F$12,$F$9,0,0),0)</f>
        <v>0</v>
      </c>
      <c r="J145" s="11" t="e">
        <f t="shared" si="11"/>
        <v>#NUM!</v>
      </c>
    </row>
    <row r="146" spans="5:10" ht="48" thickTop="1" thickBot="1" x14ac:dyDescent="0.7">
      <c r="E146" s="9" t="str">
        <f t="shared" ref="E146:E209" si="14">IF(E145&lt;$F$12,E145+1, "NA")</f>
        <v>NA</v>
      </c>
      <c r="F146" s="11" t="e">
        <f t="shared" ref="F146:F209" si="15">J145</f>
        <v>#NUM!</v>
      </c>
      <c r="G146" s="10">
        <f t="shared" ref="G146:G209" si="16">IF(E146&lt;=$F$12,G145,0)</f>
        <v>0</v>
      </c>
      <c r="H146" s="11">
        <f t="shared" si="12"/>
        <v>0</v>
      </c>
      <c r="I146" s="11">
        <f t="shared" si="13"/>
        <v>0</v>
      </c>
      <c r="J146" s="11" t="e">
        <f t="shared" ref="J146:J209" si="17">J145-I146</f>
        <v>#NUM!</v>
      </c>
    </row>
    <row r="147" spans="5:10" ht="48" thickTop="1" thickBot="1" x14ac:dyDescent="0.7">
      <c r="E147" s="9" t="str">
        <f t="shared" si="14"/>
        <v>NA</v>
      </c>
      <c r="F147" s="11" t="e">
        <f t="shared" si="15"/>
        <v>#NUM!</v>
      </c>
      <c r="G147" s="10">
        <f t="shared" si="16"/>
        <v>0</v>
      </c>
      <c r="H147" s="11">
        <f t="shared" si="12"/>
        <v>0</v>
      </c>
      <c r="I147" s="11">
        <f t="shared" si="13"/>
        <v>0</v>
      </c>
      <c r="J147" s="11" t="e">
        <f t="shared" si="17"/>
        <v>#NUM!</v>
      </c>
    </row>
    <row r="148" spans="5:10" ht="48" thickTop="1" thickBot="1" x14ac:dyDescent="0.7">
      <c r="E148" s="9" t="str">
        <f t="shared" si="14"/>
        <v>NA</v>
      </c>
      <c r="F148" s="11" t="e">
        <f t="shared" si="15"/>
        <v>#NUM!</v>
      </c>
      <c r="G148" s="10">
        <f t="shared" si="16"/>
        <v>0</v>
      </c>
      <c r="H148" s="11">
        <f t="shared" si="12"/>
        <v>0</v>
      </c>
      <c r="I148" s="11">
        <f t="shared" si="13"/>
        <v>0</v>
      </c>
      <c r="J148" s="11" t="e">
        <f t="shared" si="17"/>
        <v>#NUM!</v>
      </c>
    </row>
    <row r="149" spans="5:10" ht="48" thickTop="1" thickBot="1" x14ac:dyDescent="0.7">
      <c r="E149" s="9" t="str">
        <f t="shared" si="14"/>
        <v>NA</v>
      </c>
      <c r="F149" s="11" t="e">
        <f t="shared" si="15"/>
        <v>#NUM!</v>
      </c>
      <c r="G149" s="10">
        <f t="shared" si="16"/>
        <v>0</v>
      </c>
      <c r="H149" s="11">
        <f t="shared" si="12"/>
        <v>0</v>
      </c>
      <c r="I149" s="11">
        <f t="shared" si="13"/>
        <v>0</v>
      </c>
      <c r="J149" s="11" t="e">
        <f t="shared" si="17"/>
        <v>#NUM!</v>
      </c>
    </row>
    <row r="150" spans="5:10" ht="48" thickTop="1" thickBot="1" x14ac:dyDescent="0.7">
      <c r="E150" s="9" t="str">
        <f t="shared" si="14"/>
        <v>NA</v>
      </c>
      <c r="F150" s="11" t="e">
        <f t="shared" si="15"/>
        <v>#NUM!</v>
      </c>
      <c r="G150" s="10">
        <f t="shared" si="16"/>
        <v>0</v>
      </c>
      <c r="H150" s="11">
        <f t="shared" si="12"/>
        <v>0</v>
      </c>
      <c r="I150" s="11">
        <f t="shared" si="13"/>
        <v>0</v>
      </c>
      <c r="J150" s="11" t="e">
        <f t="shared" si="17"/>
        <v>#NUM!</v>
      </c>
    </row>
    <row r="151" spans="5:10" ht="48" thickTop="1" thickBot="1" x14ac:dyDescent="0.7">
      <c r="E151" s="9" t="str">
        <f t="shared" si="14"/>
        <v>NA</v>
      </c>
      <c r="F151" s="11" t="e">
        <f t="shared" si="15"/>
        <v>#NUM!</v>
      </c>
      <c r="G151" s="10">
        <f t="shared" si="16"/>
        <v>0</v>
      </c>
      <c r="H151" s="11">
        <f t="shared" si="12"/>
        <v>0</v>
      </c>
      <c r="I151" s="11">
        <f t="shared" si="13"/>
        <v>0</v>
      </c>
      <c r="J151" s="11" t="e">
        <f t="shared" si="17"/>
        <v>#NUM!</v>
      </c>
    </row>
    <row r="152" spans="5:10" ht="48" thickTop="1" thickBot="1" x14ac:dyDescent="0.7">
      <c r="E152" s="9" t="str">
        <f t="shared" si="14"/>
        <v>NA</v>
      </c>
      <c r="F152" s="11" t="e">
        <f t="shared" si="15"/>
        <v>#NUM!</v>
      </c>
      <c r="G152" s="10">
        <f t="shared" si="16"/>
        <v>0</v>
      </c>
      <c r="H152" s="11">
        <f t="shared" si="12"/>
        <v>0</v>
      </c>
      <c r="I152" s="11">
        <f t="shared" si="13"/>
        <v>0</v>
      </c>
      <c r="J152" s="11" t="e">
        <f t="shared" si="17"/>
        <v>#NUM!</v>
      </c>
    </row>
    <row r="153" spans="5:10" ht="48" thickTop="1" thickBot="1" x14ac:dyDescent="0.7">
      <c r="E153" s="9" t="str">
        <f t="shared" si="14"/>
        <v>NA</v>
      </c>
      <c r="F153" s="11" t="e">
        <f t="shared" si="15"/>
        <v>#NUM!</v>
      </c>
      <c r="G153" s="10">
        <f t="shared" si="16"/>
        <v>0</v>
      </c>
      <c r="H153" s="11">
        <f t="shared" si="12"/>
        <v>0</v>
      </c>
      <c r="I153" s="11">
        <f t="shared" si="13"/>
        <v>0</v>
      </c>
      <c r="J153" s="11" t="e">
        <f t="shared" si="17"/>
        <v>#NUM!</v>
      </c>
    </row>
    <row r="154" spans="5:10" ht="48" thickTop="1" thickBot="1" x14ac:dyDescent="0.7">
      <c r="E154" s="9" t="str">
        <f t="shared" si="14"/>
        <v>NA</v>
      </c>
      <c r="F154" s="11" t="e">
        <f t="shared" si="15"/>
        <v>#NUM!</v>
      </c>
      <c r="G154" s="10">
        <f t="shared" si="16"/>
        <v>0</v>
      </c>
      <c r="H154" s="11">
        <f t="shared" si="12"/>
        <v>0</v>
      </c>
      <c r="I154" s="11">
        <f t="shared" si="13"/>
        <v>0</v>
      </c>
      <c r="J154" s="11" t="e">
        <f t="shared" si="17"/>
        <v>#NUM!</v>
      </c>
    </row>
    <row r="155" spans="5:10" ht="48" thickTop="1" thickBot="1" x14ac:dyDescent="0.7">
      <c r="E155" s="9" t="str">
        <f t="shared" si="14"/>
        <v>NA</v>
      </c>
      <c r="F155" s="11" t="e">
        <f t="shared" si="15"/>
        <v>#NUM!</v>
      </c>
      <c r="G155" s="10">
        <f t="shared" si="16"/>
        <v>0</v>
      </c>
      <c r="H155" s="11">
        <f t="shared" si="12"/>
        <v>0</v>
      </c>
      <c r="I155" s="11">
        <f t="shared" si="13"/>
        <v>0</v>
      </c>
      <c r="J155" s="11" t="e">
        <f t="shared" si="17"/>
        <v>#NUM!</v>
      </c>
    </row>
    <row r="156" spans="5:10" ht="48" thickTop="1" thickBot="1" x14ac:dyDescent="0.7">
      <c r="E156" s="9" t="str">
        <f t="shared" si="14"/>
        <v>NA</v>
      </c>
      <c r="F156" s="11" t="e">
        <f t="shared" si="15"/>
        <v>#NUM!</v>
      </c>
      <c r="G156" s="10">
        <f t="shared" si="16"/>
        <v>0</v>
      </c>
      <c r="H156" s="11">
        <f t="shared" si="12"/>
        <v>0</v>
      </c>
      <c r="I156" s="11">
        <f t="shared" si="13"/>
        <v>0</v>
      </c>
      <c r="J156" s="11" t="e">
        <f t="shared" si="17"/>
        <v>#NUM!</v>
      </c>
    </row>
    <row r="157" spans="5:10" ht="48" thickTop="1" thickBot="1" x14ac:dyDescent="0.7">
      <c r="E157" s="9" t="str">
        <f t="shared" si="14"/>
        <v>NA</v>
      </c>
      <c r="F157" s="11" t="e">
        <f t="shared" si="15"/>
        <v>#NUM!</v>
      </c>
      <c r="G157" s="10">
        <f t="shared" si="16"/>
        <v>0</v>
      </c>
      <c r="H157" s="11">
        <f t="shared" si="12"/>
        <v>0</v>
      </c>
      <c r="I157" s="11">
        <f t="shared" si="13"/>
        <v>0</v>
      </c>
      <c r="J157" s="11" t="e">
        <f t="shared" si="17"/>
        <v>#NUM!</v>
      </c>
    </row>
    <row r="158" spans="5:10" ht="48" thickTop="1" thickBot="1" x14ac:dyDescent="0.7">
      <c r="E158" s="9" t="str">
        <f t="shared" si="14"/>
        <v>NA</v>
      </c>
      <c r="F158" s="11" t="e">
        <f t="shared" si="15"/>
        <v>#NUM!</v>
      </c>
      <c r="G158" s="10">
        <f t="shared" si="16"/>
        <v>0</v>
      </c>
      <c r="H158" s="11">
        <f t="shared" si="12"/>
        <v>0</v>
      </c>
      <c r="I158" s="11">
        <f t="shared" si="13"/>
        <v>0</v>
      </c>
      <c r="J158" s="11" t="e">
        <f t="shared" si="17"/>
        <v>#NUM!</v>
      </c>
    </row>
    <row r="159" spans="5:10" ht="48" thickTop="1" thickBot="1" x14ac:dyDescent="0.7">
      <c r="E159" s="9" t="str">
        <f t="shared" si="14"/>
        <v>NA</v>
      </c>
      <c r="F159" s="11" t="e">
        <f t="shared" si="15"/>
        <v>#NUM!</v>
      </c>
      <c r="G159" s="10">
        <f t="shared" si="16"/>
        <v>0</v>
      </c>
      <c r="H159" s="11">
        <f t="shared" si="12"/>
        <v>0</v>
      </c>
      <c r="I159" s="11">
        <f t="shared" si="13"/>
        <v>0</v>
      </c>
      <c r="J159" s="11" t="e">
        <f t="shared" si="17"/>
        <v>#NUM!</v>
      </c>
    </row>
    <row r="160" spans="5:10" ht="48" thickTop="1" thickBot="1" x14ac:dyDescent="0.7">
      <c r="E160" s="9" t="str">
        <f t="shared" si="14"/>
        <v>NA</v>
      </c>
      <c r="F160" s="11" t="e">
        <f t="shared" si="15"/>
        <v>#NUM!</v>
      </c>
      <c r="G160" s="10">
        <f t="shared" si="16"/>
        <v>0</v>
      </c>
      <c r="H160" s="11">
        <f t="shared" si="12"/>
        <v>0</v>
      </c>
      <c r="I160" s="11">
        <f t="shared" si="13"/>
        <v>0</v>
      </c>
      <c r="J160" s="11" t="e">
        <f t="shared" si="17"/>
        <v>#NUM!</v>
      </c>
    </row>
    <row r="161" spans="5:10" ht="48" thickTop="1" thickBot="1" x14ac:dyDescent="0.7">
      <c r="E161" s="9" t="str">
        <f t="shared" si="14"/>
        <v>NA</v>
      </c>
      <c r="F161" s="11" t="e">
        <f t="shared" si="15"/>
        <v>#NUM!</v>
      </c>
      <c r="G161" s="10">
        <f t="shared" si="16"/>
        <v>0</v>
      </c>
      <c r="H161" s="11">
        <f t="shared" si="12"/>
        <v>0</v>
      </c>
      <c r="I161" s="11">
        <f t="shared" si="13"/>
        <v>0</v>
      </c>
      <c r="J161" s="11" t="e">
        <f t="shared" si="17"/>
        <v>#NUM!</v>
      </c>
    </row>
    <row r="162" spans="5:10" ht="48" thickTop="1" thickBot="1" x14ac:dyDescent="0.7">
      <c r="E162" s="9" t="str">
        <f t="shared" si="14"/>
        <v>NA</v>
      </c>
      <c r="F162" s="11" t="e">
        <f t="shared" si="15"/>
        <v>#NUM!</v>
      </c>
      <c r="G162" s="10">
        <f t="shared" si="16"/>
        <v>0</v>
      </c>
      <c r="H162" s="11">
        <f t="shared" si="12"/>
        <v>0</v>
      </c>
      <c r="I162" s="11">
        <f t="shared" si="13"/>
        <v>0</v>
      </c>
      <c r="J162" s="11" t="e">
        <f t="shared" si="17"/>
        <v>#NUM!</v>
      </c>
    </row>
    <row r="163" spans="5:10" ht="48" thickTop="1" thickBot="1" x14ac:dyDescent="0.7">
      <c r="E163" s="9" t="str">
        <f t="shared" si="14"/>
        <v>NA</v>
      </c>
      <c r="F163" s="11" t="e">
        <f t="shared" si="15"/>
        <v>#NUM!</v>
      </c>
      <c r="G163" s="10">
        <f t="shared" si="16"/>
        <v>0</v>
      </c>
      <c r="H163" s="11">
        <f t="shared" si="12"/>
        <v>0</v>
      </c>
      <c r="I163" s="11">
        <f t="shared" si="13"/>
        <v>0</v>
      </c>
      <c r="J163" s="11" t="e">
        <f t="shared" si="17"/>
        <v>#NUM!</v>
      </c>
    </row>
    <row r="164" spans="5:10" ht="48" thickTop="1" thickBot="1" x14ac:dyDescent="0.7">
      <c r="E164" s="9" t="str">
        <f t="shared" si="14"/>
        <v>NA</v>
      </c>
      <c r="F164" s="11" t="e">
        <f t="shared" si="15"/>
        <v>#NUM!</v>
      </c>
      <c r="G164" s="10">
        <f t="shared" si="16"/>
        <v>0</v>
      </c>
      <c r="H164" s="11">
        <f t="shared" si="12"/>
        <v>0</v>
      </c>
      <c r="I164" s="11">
        <f t="shared" si="13"/>
        <v>0</v>
      </c>
      <c r="J164" s="11" t="e">
        <f t="shared" si="17"/>
        <v>#NUM!</v>
      </c>
    </row>
    <row r="165" spans="5:10" ht="48" thickTop="1" thickBot="1" x14ac:dyDescent="0.7">
      <c r="E165" s="9" t="str">
        <f t="shared" si="14"/>
        <v>NA</v>
      </c>
      <c r="F165" s="11" t="e">
        <f t="shared" si="15"/>
        <v>#NUM!</v>
      </c>
      <c r="G165" s="10">
        <f t="shared" si="16"/>
        <v>0</v>
      </c>
      <c r="H165" s="11">
        <f t="shared" si="12"/>
        <v>0</v>
      </c>
      <c r="I165" s="11">
        <f t="shared" si="13"/>
        <v>0</v>
      </c>
      <c r="J165" s="11" t="e">
        <f t="shared" si="17"/>
        <v>#NUM!</v>
      </c>
    </row>
    <row r="166" spans="5:10" ht="48" thickTop="1" thickBot="1" x14ac:dyDescent="0.7">
      <c r="E166" s="9" t="str">
        <f t="shared" si="14"/>
        <v>NA</v>
      </c>
      <c r="F166" s="11" t="e">
        <f t="shared" si="15"/>
        <v>#NUM!</v>
      </c>
      <c r="G166" s="10">
        <f t="shared" si="16"/>
        <v>0</v>
      </c>
      <c r="H166" s="11">
        <f t="shared" si="12"/>
        <v>0</v>
      </c>
      <c r="I166" s="11">
        <f t="shared" si="13"/>
        <v>0</v>
      </c>
      <c r="J166" s="11" t="e">
        <f t="shared" si="17"/>
        <v>#NUM!</v>
      </c>
    </row>
    <row r="167" spans="5:10" ht="48" thickTop="1" thickBot="1" x14ac:dyDescent="0.7">
      <c r="E167" s="9" t="str">
        <f t="shared" si="14"/>
        <v>NA</v>
      </c>
      <c r="F167" s="11" t="e">
        <f t="shared" si="15"/>
        <v>#NUM!</v>
      </c>
      <c r="G167" s="10">
        <f t="shared" si="16"/>
        <v>0</v>
      </c>
      <c r="H167" s="11">
        <f t="shared" si="12"/>
        <v>0</v>
      </c>
      <c r="I167" s="11">
        <f t="shared" si="13"/>
        <v>0</v>
      </c>
      <c r="J167" s="11" t="e">
        <f t="shared" si="17"/>
        <v>#NUM!</v>
      </c>
    </row>
    <row r="168" spans="5:10" ht="48" thickTop="1" thickBot="1" x14ac:dyDescent="0.7">
      <c r="E168" s="9" t="str">
        <f t="shared" si="14"/>
        <v>NA</v>
      </c>
      <c r="F168" s="11" t="e">
        <f t="shared" si="15"/>
        <v>#NUM!</v>
      </c>
      <c r="G168" s="10">
        <f t="shared" si="16"/>
        <v>0</v>
      </c>
      <c r="H168" s="11">
        <f t="shared" si="12"/>
        <v>0</v>
      </c>
      <c r="I168" s="11">
        <f t="shared" si="13"/>
        <v>0</v>
      </c>
      <c r="J168" s="11" t="e">
        <f t="shared" si="17"/>
        <v>#NUM!</v>
      </c>
    </row>
    <row r="169" spans="5:10" ht="48" thickTop="1" thickBot="1" x14ac:dyDescent="0.7">
      <c r="E169" s="9" t="str">
        <f t="shared" si="14"/>
        <v>NA</v>
      </c>
      <c r="F169" s="11" t="e">
        <f t="shared" si="15"/>
        <v>#NUM!</v>
      </c>
      <c r="G169" s="10">
        <f t="shared" si="16"/>
        <v>0</v>
      </c>
      <c r="H169" s="11">
        <f t="shared" si="12"/>
        <v>0</v>
      </c>
      <c r="I169" s="11">
        <f t="shared" si="13"/>
        <v>0</v>
      </c>
      <c r="J169" s="11" t="e">
        <f t="shared" si="17"/>
        <v>#NUM!</v>
      </c>
    </row>
    <row r="170" spans="5:10" ht="48" thickTop="1" thickBot="1" x14ac:dyDescent="0.7">
      <c r="E170" s="9" t="str">
        <f t="shared" si="14"/>
        <v>NA</v>
      </c>
      <c r="F170" s="11" t="e">
        <f t="shared" si="15"/>
        <v>#NUM!</v>
      </c>
      <c r="G170" s="10">
        <f t="shared" si="16"/>
        <v>0</v>
      </c>
      <c r="H170" s="11">
        <f t="shared" si="12"/>
        <v>0</v>
      </c>
      <c r="I170" s="11">
        <f t="shared" si="13"/>
        <v>0</v>
      </c>
      <c r="J170" s="11" t="e">
        <f t="shared" si="17"/>
        <v>#NUM!</v>
      </c>
    </row>
    <row r="171" spans="5:10" ht="48" thickTop="1" thickBot="1" x14ac:dyDescent="0.7">
      <c r="E171" s="9" t="str">
        <f t="shared" si="14"/>
        <v>NA</v>
      </c>
      <c r="F171" s="11" t="e">
        <f t="shared" si="15"/>
        <v>#NUM!</v>
      </c>
      <c r="G171" s="10">
        <f t="shared" si="16"/>
        <v>0</v>
      </c>
      <c r="H171" s="11">
        <f t="shared" si="12"/>
        <v>0</v>
      </c>
      <c r="I171" s="11">
        <f t="shared" si="13"/>
        <v>0</v>
      </c>
      <c r="J171" s="11" t="e">
        <f t="shared" si="17"/>
        <v>#NUM!</v>
      </c>
    </row>
    <row r="172" spans="5:10" ht="48" thickTop="1" thickBot="1" x14ac:dyDescent="0.7">
      <c r="E172" s="9" t="str">
        <f t="shared" si="14"/>
        <v>NA</v>
      </c>
      <c r="F172" s="11" t="e">
        <f t="shared" si="15"/>
        <v>#NUM!</v>
      </c>
      <c r="G172" s="10">
        <f t="shared" si="16"/>
        <v>0</v>
      </c>
      <c r="H172" s="11">
        <f t="shared" si="12"/>
        <v>0</v>
      </c>
      <c r="I172" s="11">
        <f t="shared" si="13"/>
        <v>0</v>
      </c>
      <c r="J172" s="11" t="e">
        <f t="shared" si="17"/>
        <v>#NUM!</v>
      </c>
    </row>
    <row r="173" spans="5:10" ht="48" thickTop="1" thickBot="1" x14ac:dyDescent="0.7">
      <c r="E173" s="9" t="str">
        <f t="shared" si="14"/>
        <v>NA</v>
      </c>
      <c r="F173" s="11" t="e">
        <f t="shared" si="15"/>
        <v>#NUM!</v>
      </c>
      <c r="G173" s="10">
        <f t="shared" si="16"/>
        <v>0</v>
      </c>
      <c r="H173" s="11">
        <f t="shared" si="12"/>
        <v>0</v>
      </c>
      <c r="I173" s="11">
        <f t="shared" si="13"/>
        <v>0</v>
      </c>
      <c r="J173" s="11" t="e">
        <f t="shared" si="17"/>
        <v>#NUM!</v>
      </c>
    </row>
    <row r="174" spans="5:10" ht="48" thickTop="1" thickBot="1" x14ac:dyDescent="0.7">
      <c r="E174" s="9" t="str">
        <f t="shared" si="14"/>
        <v>NA</v>
      </c>
      <c r="F174" s="11" t="e">
        <f t="shared" si="15"/>
        <v>#NUM!</v>
      </c>
      <c r="G174" s="10">
        <f t="shared" si="16"/>
        <v>0</v>
      </c>
      <c r="H174" s="11">
        <f t="shared" si="12"/>
        <v>0</v>
      </c>
      <c r="I174" s="11">
        <f t="shared" si="13"/>
        <v>0</v>
      </c>
      <c r="J174" s="11" t="e">
        <f t="shared" si="17"/>
        <v>#NUM!</v>
      </c>
    </row>
    <row r="175" spans="5:10" ht="48" thickTop="1" thickBot="1" x14ac:dyDescent="0.7">
      <c r="E175" s="9" t="str">
        <f t="shared" si="14"/>
        <v>NA</v>
      </c>
      <c r="F175" s="11" t="e">
        <f t="shared" si="15"/>
        <v>#NUM!</v>
      </c>
      <c r="G175" s="10">
        <f t="shared" si="16"/>
        <v>0</v>
      </c>
      <c r="H175" s="11">
        <f t="shared" si="12"/>
        <v>0</v>
      </c>
      <c r="I175" s="11">
        <f t="shared" si="13"/>
        <v>0</v>
      </c>
      <c r="J175" s="11" t="e">
        <f t="shared" si="17"/>
        <v>#NUM!</v>
      </c>
    </row>
    <row r="176" spans="5:10" ht="48" thickTop="1" thickBot="1" x14ac:dyDescent="0.7">
      <c r="E176" s="9" t="str">
        <f t="shared" si="14"/>
        <v>NA</v>
      </c>
      <c r="F176" s="11" t="e">
        <f t="shared" si="15"/>
        <v>#NUM!</v>
      </c>
      <c r="G176" s="10">
        <f t="shared" si="16"/>
        <v>0</v>
      </c>
      <c r="H176" s="11">
        <f t="shared" si="12"/>
        <v>0</v>
      </c>
      <c r="I176" s="11">
        <f t="shared" si="13"/>
        <v>0</v>
      </c>
      <c r="J176" s="11" t="e">
        <f t="shared" si="17"/>
        <v>#NUM!</v>
      </c>
    </row>
    <row r="177" spans="5:10" ht="48" thickTop="1" thickBot="1" x14ac:dyDescent="0.7">
      <c r="E177" s="9" t="str">
        <f t="shared" si="14"/>
        <v>NA</v>
      </c>
      <c r="F177" s="11" t="e">
        <f t="shared" si="15"/>
        <v>#NUM!</v>
      </c>
      <c r="G177" s="10">
        <f t="shared" si="16"/>
        <v>0</v>
      </c>
      <c r="H177" s="11">
        <f t="shared" si="12"/>
        <v>0</v>
      </c>
      <c r="I177" s="11">
        <f t="shared" si="13"/>
        <v>0</v>
      </c>
      <c r="J177" s="11" t="e">
        <f t="shared" si="17"/>
        <v>#NUM!</v>
      </c>
    </row>
    <row r="178" spans="5:10" ht="48" thickTop="1" thickBot="1" x14ac:dyDescent="0.7">
      <c r="E178" s="9" t="str">
        <f t="shared" si="14"/>
        <v>NA</v>
      </c>
      <c r="F178" s="11" t="e">
        <f t="shared" si="15"/>
        <v>#NUM!</v>
      </c>
      <c r="G178" s="10">
        <f t="shared" si="16"/>
        <v>0</v>
      </c>
      <c r="H178" s="11">
        <f t="shared" si="12"/>
        <v>0</v>
      </c>
      <c r="I178" s="11">
        <f t="shared" si="13"/>
        <v>0</v>
      </c>
      <c r="J178" s="11" t="e">
        <f t="shared" si="17"/>
        <v>#NUM!</v>
      </c>
    </row>
    <row r="179" spans="5:10" ht="48" thickTop="1" thickBot="1" x14ac:dyDescent="0.7">
      <c r="E179" s="9" t="str">
        <f t="shared" si="14"/>
        <v>NA</v>
      </c>
      <c r="F179" s="11" t="e">
        <f t="shared" si="15"/>
        <v>#NUM!</v>
      </c>
      <c r="G179" s="10">
        <f t="shared" si="16"/>
        <v>0</v>
      </c>
      <c r="H179" s="11">
        <f t="shared" si="12"/>
        <v>0</v>
      </c>
      <c r="I179" s="11">
        <f t="shared" si="13"/>
        <v>0</v>
      </c>
      <c r="J179" s="11" t="e">
        <f t="shared" si="17"/>
        <v>#NUM!</v>
      </c>
    </row>
    <row r="180" spans="5:10" ht="48" thickTop="1" thickBot="1" x14ac:dyDescent="0.7">
      <c r="E180" s="9" t="str">
        <f t="shared" si="14"/>
        <v>NA</v>
      </c>
      <c r="F180" s="11" t="e">
        <f t="shared" si="15"/>
        <v>#NUM!</v>
      </c>
      <c r="G180" s="10">
        <f t="shared" si="16"/>
        <v>0</v>
      </c>
      <c r="H180" s="11">
        <f t="shared" si="12"/>
        <v>0</v>
      </c>
      <c r="I180" s="11">
        <f t="shared" si="13"/>
        <v>0</v>
      </c>
      <c r="J180" s="11" t="e">
        <f t="shared" si="17"/>
        <v>#NUM!</v>
      </c>
    </row>
    <row r="181" spans="5:10" ht="48" thickTop="1" thickBot="1" x14ac:dyDescent="0.7">
      <c r="E181" s="9" t="str">
        <f t="shared" si="14"/>
        <v>NA</v>
      </c>
      <c r="F181" s="11" t="e">
        <f t="shared" si="15"/>
        <v>#NUM!</v>
      </c>
      <c r="G181" s="10">
        <f t="shared" si="16"/>
        <v>0</v>
      </c>
      <c r="H181" s="11">
        <f t="shared" si="12"/>
        <v>0</v>
      </c>
      <c r="I181" s="11">
        <f t="shared" si="13"/>
        <v>0</v>
      </c>
      <c r="J181" s="11" t="e">
        <f t="shared" si="17"/>
        <v>#NUM!</v>
      </c>
    </row>
    <row r="182" spans="5:10" ht="48" thickTop="1" thickBot="1" x14ac:dyDescent="0.7">
      <c r="E182" s="9" t="str">
        <f t="shared" si="14"/>
        <v>NA</v>
      </c>
      <c r="F182" s="11" t="e">
        <f t="shared" si="15"/>
        <v>#NUM!</v>
      </c>
      <c r="G182" s="10">
        <f t="shared" si="16"/>
        <v>0</v>
      </c>
      <c r="H182" s="11">
        <f t="shared" si="12"/>
        <v>0</v>
      </c>
      <c r="I182" s="11">
        <f t="shared" si="13"/>
        <v>0</v>
      </c>
      <c r="J182" s="11" t="e">
        <f t="shared" si="17"/>
        <v>#NUM!</v>
      </c>
    </row>
    <row r="183" spans="5:10" ht="48" thickTop="1" thickBot="1" x14ac:dyDescent="0.7">
      <c r="E183" s="9" t="str">
        <f t="shared" si="14"/>
        <v>NA</v>
      </c>
      <c r="F183" s="11" t="e">
        <f t="shared" si="15"/>
        <v>#NUM!</v>
      </c>
      <c r="G183" s="10">
        <f t="shared" si="16"/>
        <v>0</v>
      </c>
      <c r="H183" s="11">
        <f t="shared" si="12"/>
        <v>0</v>
      </c>
      <c r="I183" s="11">
        <f t="shared" si="13"/>
        <v>0</v>
      </c>
      <c r="J183" s="11" t="e">
        <f t="shared" si="17"/>
        <v>#NUM!</v>
      </c>
    </row>
    <row r="184" spans="5:10" ht="48" thickTop="1" thickBot="1" x14ac:dyDescent="0.7">
      <c r="E184" s="9" t="str">
        <f t="shared" si="14"/>
        <v>NA</v>
      </c>
      <c r="F184" s="11" t="e">
        <f t="shared" si="15"/>
        <v>#NUM!</v>
      </c>
      <c r="G184" s="10">
        <f t="shared" si="16"/>
        <v>0</v>
      </c>
      <c r="H184" s="11">
        <f t="shared" si="12"/>
        <v>0</v>
      </c>
      <c r="I184" s="11">
        <f t="shared" si="13"/>
        <v>0</v>
      </c>
      <c r="J184" s="11" t="e">
        <f t="shared" si="17"/>
        <v>#NUM!</v>
      </c>
    </row>
    <row r="185" spans="5:10" ht="48" thickTop="1" thickBot="1" x14ac:dyDescent="0.7">
      <c r="E185" s="9" t="str">
        <f t="shared" si="14"/>
        <v>NA</v>
      </c>
      <c r="F185" s="11" t="e">
        <f t="shared" si="15"/>
        <v>#NUM!</v>
      </c>
      <c r="G185" s="10">
        <f t="shared" si="16"/>
        <v>0</v>
      </c>
      <c r="H185" s="11">
        <f t="shared" si="12"/>
        <v>0</v>
      </c>
      <c r="I185" s="11">
        <f t="shared" si="13"/>
        <v>0</v>
      </c>
      <c r="J185" s="11" t="e">
        <f t="shared" si="17"/>
        <v>#NUM!</v>
      </c>
    </row>
    <row r="186" spans="5:10" ht="48" thickTop="1" thickBot="1" x14ac:dyDescent="0.7">
      <c r="E186" s="9" t="str">
        <f t="shared" si="14"/>
        <v>NA</v>
      </c>
      <c r="F186" s="11" t="e">
        <f t="shared" si="15"/>
        <v>#NUM!</v>
      </c>
      <c r="G186" s="10">
        <f t="shared" si="16"/>
        <v>0</v>
      </c>
      <c r="H186" s="11">
        <f t="shared" si="12"/>
        <v>0</v>
      </c>
      <c r="I186" s="11">
        <f t="shared" si="13"/>
        <v>0</v>
      </c>
      <c r="J186" s="11" t="e">
        <f t="shared" si="17"/>
        <v>#NUM!</v>
      </c>
    </row>
    <row r="187" spans="5:10" ht="48" thickTop="1" thickBot="1" x14ac:dyDescent="0.7">
      <c r="E187" s="9" t="str">
        <f t="shared" si="14"/>
        <v>NA</v>
      </c>
      <c r="F187" s="11" t="e">
        <f t="shared" si="15"/>
        <v>#NUM!</v>
      </c>
      <c r="G187" s="10">
        <f t="shared" si="16"/>
        <v>0</v>
      </c>
      <c r="H187" s="11">
        <f t="shared" si="12"/>
        <v>0</v>
      </c>
      <c r="I187" s="11">
        <f t="shared" si="13"/>
        <v>0</v>
      </c>
      <c r="J187" s="11" t="e">
        <f t="shared" si="17"/>
        <v>#NUM!</v>
      </c>
    </row>
    <row r="188" spans="5:10" ht="48" thickTop="1" thickBot="1" x14ac:dyDescent="0.7">
      <c r="E188" s="9" t="str">
        <f t="shared" si="14"/>
        <v>NA</v>
      </c>
      <c r="F188" s="11" t="e">
        <f t="shared" si="15"/>
        <v>#NUM!</v>
      </c>
      <c r="G188" s="10">
        <f t="shared" si="16"/>
        <v>0</v>
      </c>
      <c r="H188" s="11">
        <f t="shared" si="12"/>
        <v>0</v>
      </c>
      <c r="I188" s="11">
        <f t="shared" si="13"/>
        <v>0</v>
      </c>
      <c r="J188" s="11" t="e">
        <f t="shared" si="17"/>
        <v>#NUM!</v>
      </c>
    </row>
    <row r="189" spans="5:10" ht="48" thickTop="1" thickBot="1" x14ac:dyDescent="0.7">
      <c r="E189" s="9" t="str">
        <f t="shared" si="14"/>
        <v>NA</v>
      </c>
      <c r="F189" s="11" t="e">
        <f t="shared" si="15"/>
        <v>#NUM!</v>
      </c>
      <c r="G189" s="10">
        <f t="shared" si="16"/>
        <v>0</v>
      </c>
      <c r="H189" s="11">
        <f t="shared" si="12"/>
        <v>0</v>
      </c>
      <c r="I189" s="11">
        <f t="shared" si="13"/>
        <v>0</v>
      </c>
      <c r="J189" s="11" t="e">
        <f t="shared" si="17"/>
        <v>#NUM!</v>
      </c>
    </row>
    <row r="190" spans="5:10" ht="48" thickTop="1" thickBot="1" x14ac:dyDescent="0.7">
      <c r="E190" s="9" t="str">
        <f t="shared" si="14"/>
        <v>NA</v>
      </c>
      <c r="F190" s="11" t="e">
        <f t="shared" si="15"/>
        <v>#NUM!</v>
      </c>
      <c r="G190" s="10">
        <f t="shared" si="16"/>
        <v>0</v>
      </c>
      <c r="H190" s="11">
        <f t="shared" si="12"/>
        <v>0</v>
      </c>
      <c r="I190" s="11">
        <f t="shared" si="13"/>
        <v>0</v>
      </c>
      <c r="J190" s="11" t="e">
        <f t="shared" si="17"/>
        <v>#NUM!</v>
      </c>
    </row>
    <row r="191" spans="5:10" ht="48" thickTop="1" thickBot="1" x14ac:dyDescent="0.7">
      <c r="E191" s="9" t="str">
        <f t="shared" si="14"/>
        <v>NA</v>
      </c>
      <c r="F191" s="11" t="e">
        <f t="shared" si="15"/>
        <v>#NUM!</v>
      </c>
      <c r="G191" s="10">
        <f t="shared" si="16"/>
        <v>0</v>
      </c>
      <c r="H191" s="11">
        <f t="shared" si="12"/>
        <v>0</v>
      </c>
      <c r="I191" s="11">
        <f t="shared" si="13"/>
        <v>0</v>
      </c>
      <c r="J191" s="11" t="e">
        <f t="shared" si="17"/>
        <v>#NUM!</v>
      </c>
    </row>
    <row r="192" spans="5:10" ht="48" thickTop="1" thickBot="1" x14ac:dyDescent="0.7">
      <c r="E192" s="9" t="str">
        <f t="shared" si="14"/>
        <v>NA</v>
      </c>
      <c r="F192" s="11" t="e">
        <f t="shared" si="15"/>
        <v>#NUM!</v>
      </c>
      <c r="G192" s="10">
        <f t="shared" si="16"/>
        <v>0</v>
      </c>
      <c r="H192" s="11">
        <f t="shared" si="12"/>
        <v>0</v>
      </c>
      <c r="I192" s="11">
        <f t="shared" si="13"/>
        <v>0</v>
      </c>
      <c r="J192" s="11" t="e">
        <f t="shared" si="17"/>
        <v>#NUM!</v>
      </c>
    </row>
    <row r="193" spans="5:10" ht="48" thickTop="1" thickBot="1" x14ac:dyDescent="0.7">
      <c r="E193" s="9" t="str">
        <f t="shared" si="14"/>
        <v>NA</v>
      </c>
      <c r="F193" s="11" t="e">
        <f t="shared" si="15"/>
        <v>#NUM!</v>
      </c>
      <c r="G193" s="10">
        <f t="shared" si="16"/>
        <v>0</v>
      </c>
      <c r="H193" s="11">
        <f t="shared" si="12"/>
        <v>0</v>
      </c>
      <c r="I193" s="11">
        <f t="shared" si="13"/>
        <v>0</v>
      </c>
      <c r="J193" s="11" t="e">
        <f t="shared" si="17"/>
        <v>#NUM!</v>
      </c>
    </row>
    <row r="194" spans="5:10" ht="48" thickTop="1" thickBot="1" x14ac:dyDescent="0.7">
      <c r="E194" s="9" t="str">
        <f t="shared" si="14"/>
        <v>NA</v>
      </c>
      <c r="F194" s="11" t="e">
        <f t="shared" si="15"/>
        <v>#NUM!</v>
      </c>
      <c r="G194" s="10">
        <f t="shared" si="16"/>
        <v>0</v>
      </c>
      <c r="H194" s="11">
        <f t="shared" si="12"/>
        <v>0</v>
      </c>
      <c r="I194" s="11">
        <f t="shared" si="13"/>
        <v>0</v>
      </c>
      <c r="J194" s="11" t="e">
        <f t="shared" si="17"/>
        <v>#NUM!</v>
      </c>
    </row>
    <row r="195" spans="5:10" ht="48" thickTop="1" thickBot="1" x14ac:dyDescent="0.7">
      <c r="E195" s="9" t="str">
        <f t="shared" si="14"/>
        <v>NA</v>
      </c>
      <c r="F195" s="11" t="e">
        <f t="shared" si="15"/>
        <v>#NUM!</v>
      </c>
      <c r="G195" s="10">
        <f t="shared" si="16"/>
        <v>0</v>
      </c>
      <c r="H195" s="11">
        <f t="shared" si="12"/>
        <v>0</v>
      </c>
      <c r="I195" s="11">
        <f t="shared" si="13"/>
        <v>0</v>
      </c>
      <c r="J195" s="11" t="e">
        <f t="shared" si="17"/>
        <v>#NUM!</v>
      </c>
    </row>
    <row r="196" spans="5:10" ht="48" thickTop="1" thickBot="1" x14ac:dyDescent="0.7">
      <c r="E196" s="9" t="str">
        <f t="shared" si="14"/>
        <v>NA</v>
      </c>
      <c r="F196" s="11" t="e">
        <f t="shared" si="15"/>
        <v>#NUM!</v>
      </c>
      <c r="G196" s="10">
        <f t="shared" si="16"/>
        <v>0</v>
      </c>
      <c r="H196" s="11">
        <f t="shared" si="12"/>
        <v>0</v>
      </c>
      <c r="I196" s="11">
        <f t="shared" si="13"/>
        <v>0</v>
      </c>
      <c r="J196" s="11" t="e">
        <f t="shared" si="17"/>
        <v>#NUM!</v>
      </c>
    </row>
    <row r="197" spans="5:10" ht="48" thickTop="1" thickBot="1" x14ac:dyDescent="0.7">
      <c r="E197" s="9" t="str">
        <f t="shared" si="14"/>
        <v>NA</v>
      </c>
      <c r="F197" s="11" t="e">
        <f t="shared" si="15"/>
        <v>#NUM!</v>
      </c>
      <c r="G197" s="10">
        <f t="shared" si="16"/>
        <v>0</v>
      </c>
      <c r="H197" s="11">
        <f t="shared" si="12"/>
        <v>0</v>
      </c>
      <c r="I197" s="11">
        <f t="shared" si="13"/>
        <v>0</v>
      </c>
      <c r="J197" s="11" t="e">
        <f t="shared" si="17"/>
        <v>#NUM!</v>
      </c>
    </row>
    <row r="198" spans="5:10" ht="48" thickTop="1" thickBot="1" x14ac:dyDescent="0.7">
      <c r="E198" s="9" t="str">
        <f t="shared" si="14"/>
        <v>NA</v>
      </c>
      <c r="F198" s="11" t="e">
        <f t="shared" si="15"/>
        <v>#NUM!</v>
      </c>
      <c r="G198" s="10">
        <f t="shared" si="16"/>
        <v>0</v>
      </c>
      <c r="H198" s="11">
        <f t="shared" si="12"/>
        <v>0</v>
      </c>
      <c r="I198" s="11">
        <f t="shared" si="13"/>
        <v>0</v>
      </c>
      <c r="J198" s="11" t="e">
        <f t="shared" si="17"/>
        <v>#NUM!</v>
      </c>
    </row>
    <row r="199" spans="5:10" ht="48" thickTop="1" thickBot="1" x14ac:dyDescent="0.7">
      <c r="E199" s="9" t="str">
        <f t="shared" si="14"/>
        <v>NA</v>
      </c>
      <c r="F199" s="11" t="e">
        <f t="shared" si="15"/>
        <v>#NUM!</v>
      </c>
      <c r="G199" s="10">
        <f t="shared" si="16"/>
        <v>0</v>
      </c>
      <c r="H199" s="11">
        <f t="shared" si="12"/>
        <v>0</v>
      </c>
      <c r="I199" s="11">
        <f t="shared" si="13"/>
        <v>0</v>
      </c>
      <c r="J199" s="11" t="e">
        <f t="shared" si="17"/>
        <v>#NUM!</v>
      </c>
    </row>
    <row r="200" spans="5:10" ht="48" thickTop="1" thickBot="1" x14ac:dyDescent="0.7">
      <c r="E200" s="9" t="str">
        <f t="shared" si="14"/>
        <v>NA</v>
      </c>
      <c r="F200" s="11" t="e">
        <f t="shared" si="15"/>
        <v>#NUM!</v>
      </c>
      <c r="G200" s="10">
        <f t="shared" si="16"/>
        <v>0</v>
      </c>
      <c r="H200" s="11">
        <f t="shared" si="12"/>
        <v>0</v>
      </c>
      <c r="I200" s="11">
        <f t="shared" si="13"/>
        <v>0</v>
      </c>
      <c r="J200" s="11" t="e">
        <f t="shared" si="17"/>
        <v>#NUM!</v>
      </c>
    </row>
    <row r="201" spans="5:10" ht="48" thickTop="1" thickBot="1" x14ac:dyDescent="0.7">
      <c r="E201" s="9" t="str">
        <f t="shared" si="14"/>
        <v>NA</v>
      </c>
      <c r="F201" s="11" t="e">
        <f t="shared" si="15"/>
        <v>#NUM!</v>
      </c>
      <c r="G201" s="10">
        <f t="shared" si="16"/>
        <v>0</v>
      </c>
      <c r="H201" s="11">
        <f t="shared" si="12"/>
        <v>0</v>
      </c>
      <c r="I201" s="11">
        <f t="shared" si="13"/>
        <v>0</v>
      </c>
      <c r="J201" s="11" t="e">
        <f t="shared" si="17"/>
        <v>#NUM!</v>
      </c>
    </row>
    <row r="202" spans="5:10" ht="48" thickTop="1" thickBot="1" x14ac:dyDescent="0.7">
      <c r="E202" s="9" t="str">
        <f t="shared" si="14"/>
        <v>NA</v>
      </c>
      <c r="F202" s="11" t="e">
        <f t="shared" si="15"/>
        <v>#NUM!</v>
      </c>
      <c r="G202" s="10">
        <f t="shared" si="16"/>
        <v>0</v>
      </c>
      <c r="H202" s="11">
        <f t="shared" si="12"/>
        <v>0</v>
      </c>
      <c r="I202" s="11">
        <f t="shared" si="13"/>
        <v>0</v>
      </c>
      <c r="J202" s="11" t="e">
        <f t="shared" si="17"/>
        <v>#NUM!</v>
      </c>
    </row>
    <row r="203" spans="5:10" ht="48" thickTop="1" thickBot="1" x14ac:dyDescent="0.7">
      <c r="E203" s="9" t="str">
        <f t="shared" si="14"/>
        <v>NA</v>
      </c>
      <c r="F203" s="11" t="e">
        <f t="shared" si="15"/>
        <v>#NUM!</v>
      </c>
      <c r="G203" s="10">
        <f t="shared" si="16"/>
        <v>0</v>
      </c>
      <c r="H203" s="11">
        <f t="shared" si="12"/>
        <v>0</v>
      </c>
      <c r="I203" s="11">
        <f t="shared" si="13"/>
        <v>0</v>
      </c>
      <c r="J203" s="11" t="e">
        <f t="shared" si="17"/>
        <v>#NUM!</v>
      </c>
    </row>
    <row r="204" spans="5:10" ht="48" thickTop="1" thickBot="1" x14ac:dyDescent="0.7">
      <c r="E204" s="9" t="str">
        <f t="shared" si="14"/>
        <v>NA</v>
      </c>
      <c r="F204" s="11" t="e">
        <f t="shared" si="15"/>
        <v>#NUM!</v>
      </c>
      <c r="G204" s="10">
        <f t="shared" si="16"/>
        <v>0</v>
      </c>
      <c r="H204" s="11">
        <f t="shared" si="12"/>
        <v>0</v>
      </c>
      <c r="I204" s="11">
        <f t="shared" si="13"/>
        <v>0</v>
      </c>
      <c r="J204" s="11" t="e">
        <f t="shared" si="17"/>
        <v>#NUM!</v>
      </c>
    </row>
    <row r="205" spans="5:10" ht="48" thickTop="1" thickBot="1" x14ac:dyDescent="0.7">
      <c r="E205" s="9" t="str">
        <f t="shared" si="14"/>
        <v>NA</v>
      </c>
      <c r="F205" s="11" t="e">
        <f t="shared" si="15"/>
        <v>#NUM!</v>
      </c>
      <c r="G205" s="10">
        <f t="shared" si="16"/>
        <v>0</v>
      </c>
      <c r="H205" s="11">
        <f t="shared" si="12"/>
        <v>0</v>
      </c>
      <c r="I205" s="11">
        <f t="shared" si="13"/>
        <v>0</v>
      </c>
      <c r="J205" s="11" t="e">
        <f t="shared" si="17"/>
        <v>#NUM!</v>
      </c>
    </row>
    <row r="206" spans="5:10" ht="48" thickTop="1" thickBot="1" x14ac:dyDescent="0.7">
      <c r="E206" s="9" t="str">
        <f t="shared" si="14"/>
        <v>NA</v>
      </c>
      <c r="F206" s="11" t="e">
        <f t="shared" si="15"/>
        <v>#NUM!</v>
      </c>
      <c r="G206" s="10">
        <f t="shared" si="16"/>
        <v>0</v>
      </c>
      <c r="H206" s="11">
        <f t="shared" si="12"/>
        <v>0</v>
      </c>
      <c r="I206" s="11">
        <f t="shared" si="13"/>
        <v>0</v>
      </c>
      <c r="J206" s="11" t="e">
        <f t="shared" si="17"/>
        <v>#NUM!</v>
      </c>
    </row>
    <row r="207" spans="5:10" ht="48" thickTop="1" thickBot="1" x14ac:dyDescent="0.7">
      <c r="E207" s="9" t="str">
        <f t="shared" si="14"/>
        <v>NA</v>
      </c>
      <c r="F207" s="11" t="e">
        <f t="shared" si="15"/>
        <v>#NUM!</v>
      </c>
      <c r="G207" s="10">
        <f t="shared" si="16"/>
        <v>0</v>
      </c>
      <c r="H207" s="11">
        <f t="shared" si="12"/>
        <v>0</v>
      </c>
      <c r="I207" s="11">
        <f t="shared" si="13"/>
        <v>0</v>
      </c>
      <c r="J207" s="11" t="e">
        <f t="shared" si="17"/>
        <v>#NUM!</v>
      </c>
    </row>
    <row r="208" spans="5:10" ht="48" thickTop="1" thickBot="1" x14ac:dyDescent="0.7">
      <c r="E208" s="9" t="str">
        <f t="shared" si="14"/>
        <v>NA</v>
      </c>
      <c r="F208" s="11" t="e">
        <f t="shared" si="15"/>
        <v>#NUM!</v>
      </c>
      <c r="G208" s="10">
        <f t="shared" si="16"/>
        <v>0</v>
      </c>
      <c r="H208" s="11">
        <f t="shared" si="12"/>
        <v>0</v>
      </c>
      <c r="I208" s="11">
        <f t="shared" si="13"/>
        <v>0</v>
      </c>
      <c r="J208" s="11" t="e">
        <f t="shared" si="17"/>
        <v>#NUM!</v>
      </c>
    </row>
    <row r="209" spans="5:10" ht="48" thickTop="1" thickBot="1" x14ac:dyDescent="0.7">
      <c r="E209" s="9" t="str">
        <f t="shared" si="14"/>
        <v>NA</v>
      </c>
      <c r="F209" s="11" t="e">
        <f t="shared" si="15"/>
        <v>#NUM!</v>
      </c>
      <c r="G209" s="10">
        <f t="shared" si="16"/>
        <v>0</v>
      </c>
      <c r="H209" s="11">
        <f t="shared" ref="H209:H272" si="18">IF(E209&lt;=$F$12,-IPMT($F$10/12,E209,$F$12,$F$9,0,0),0)</f>
        <v>0</v>
      </c>
      <c r="I209" s="11">
        <f t="shared" ref="I209:I272" si="19">IF(E209&lt;=$F$12,-PPMT($F$10/12,E209,$F$12,$F$9,0,0),0)</f>
        <v>0</v>
      </c>
      <c r="J209" s="11" t="e">
        <f t="shared" si="17"/>
        <v>#NUM!</v>
      </c>
    </row>
    <row r="210" spans="5:10" ht="48" thickTop="1" thickBot="1" x14ac:dyDescent="0.7">
      <c r="E210" s="9" t="str">
        <f t="shared" ref="E210:E273" si="20">IF(E209&lt;$F$12,E209+1, "NA")</f>
        <v>NA</v>
      </c>
      <c r="F210" s="11" t="e">
        <f t="shared" ref="F210:F273" si="21">J209</f>
        <v>#NUM!</v>
      </c>
      <c r="G210" s="10">
        <f t="shared" ref="G210:G273" si="22">IF(E210&lt;=$F$12,G209,0)</f>
        <v>0</v>
      </c>
      <c r="H210" s="11">
        <f t="shared" si="18"/>
        <v>0</v>
      </c>
      <c r="I210" s="11">
        <f t="shared" si="19"/>
        <v>0</v>
      </c>
      <c r="J210" s="11" t="e">
        <f t="shared" ref="J210:J273" si="23">J209-I210</f>
        <v>#NUM!</v>
      </c>
    </row>
    <row r="211" spans="5:10" ht="48" thickTop="1" thickBot="1" x14ac:dyDescent="0.7">
      <c r="E211" s="9" t="str">
        <f t="shared" si="20"/>
        <v>NA</v>
      </c>
      <c r="F211" s="11" t="e">
        <f t="shared" si="21"/>
        <v>#NUM!</v>
      </c>
      <c r="G211" s="10">
        <f t="shared" si="22"/>
        <v>0</v>
      </c>
      <c r="H211" s="11">
        <f t="shared" si="18"/>
        <v>0</v>
      </c>
      <c r="I211" s="11">
        <f t="shared" si="19"/>
        <v>0</v>
      </c>
      <c r="J211" s="11" t="e">
        <f t="shared" si="23"/>
        <v>#NUM!</v>
      </c>
    </row>
    <row r="212" spans="5:10" ht="48" thickTop="1" thickBot="1" x14ac:dyDescent="0.7">
      <c r="E212" s="9" t="str">
        <f t="shared" si="20"/>
        <v>NA</v>
      </c>
      <c r="F212" s="11" t="e">
        <f t="shared" si="21"/>
        <v>#NUM!</v>
      </c>
      <c r="G212" s="10">
        <f t="shared" si="22"/>
        <v>0</v>
      </c>
      <c r="H212" s="11">
        <f t="shared" si="18"/>
        <v>0</v>
      </c>
      <c r="I212" s="11">
        <f t="shared" si="19"/>
        <v>0</v>
      </c>
      <c r="J212" s="11" t="e">
        <f t="shared" si="23"/>
        <v>#NUM!</v>
      </c>
    </row>
    <row r="213" spans="5:10" ht="48" thickTop="1" thickBot="1" x14ac:dyDescent="0.7">
      <c r="E213" s="9" t="str">
        <f t="shared" si="20"/>
        <v>NA</v>
      </c>
      <c r="F213" s="11" t="e">
        <f t="shared" si="21"/>
        <v>#NUM!</v>
      </c>
      <c r="G213" s="10">
        <f t="shared" si="22"/>
        <v>0</v>
      </c>
      <c r="H213" s="11">
        <f t="shared" si="18"/>
        <v>0</v>
      </c>
      <c r="I213" s="11">
        <f t="shared" si="19"/>
        <v>0</v>
      </c>
      <c r="J213" s="11" t="e">
        <f t="shared" si="23"/>
        <v>#NUM!</v>
      </c>
    </row>
    <row r="214" spans="5:10" ht="48" thickTop="1" thickBot="1" x14ac:dyDescent="0.7">
      <c r="E214" s="9" t="str">
        <f t="shared" si="20"/>
        <v>NA</v>
      </c>
      <c r="F214" s="11" t="e">
        <f t="shared" si="21"/>
        <v>#NUM!</v>
      </c>
      <c r="G214" s="10">
        <f t="shared" si="22"/>
        <v>0</v>
      </c>
      <c r="H214" s="11">
        <f t="shared" si="18"/>
        <v>0</v>
      </c>
      <c r="I214" s="11">
        <f t="shared" si="19"/>
        <v>0</v>
      </c>
      <c r="J214" s="11" t="e">
        <f t="shared" si="23"/>
        <v>#NUM!</v>
      </c>
    </row>
    <row r="215" spans="5:10" ht="48" thickTop="1" thickBot="1" x14ac:dyDescent="0.7">
      <c r="E215" s="9" t="str">
        <f t="shared" si="20"/>
        <v>NA</v>
      </c>
      <c r="F215" s="11" t="e">
        <f t="shared" si="21"/>
        <v>#NUM!</v>
      </c>
      <c r="G215" s="10">
        <f t="shared" si="22"/>
        <v>0</v>
      </c>
      <c r="H215" s="11">
        <f t="shared" si="18"/>
        <v>0</v>
      </c>
      <c r="I215" s="11">
        <f t="shared" si="19"/>
        <v>0</v>
      </c>
      <c r="J215" s="11" t="e">
        <f t="shared" si="23"/>
        <v>#NUM!</v>
      </c>
    </row>
    <row r="216" spans="5:10" ht="48" thickTop="1" thickBot="1" x14ac:dyDescent="0.7">
      <c r="E216" s="9" t="str">
        <f t="shared" si="20"/>
        <v>NA</v>
      </c>
      <c r="F216" s="11" t="e">
        <f t="shared" si="21"/>
        <v>#NUM!</v>
      </c>
      <c r="G216" s="10">
        <f t="shared" si="22"/>
        <v>0</v>
      </c>
      <c r="H216" s="11">
        <f t="shared" si="18"/>
        <v>0</v>
      </c>
      <c r="I216" s="11">
        <f t="shared" si="19"/>
        <v>0</v>
      </c>
      <c r="J216" s="11" t="e">
        <f t="shared" si="23"/>
        <v>#NUM!</v>
      </c>
    </row>
    <row r="217" spans="5:10" ht="48" thickTop="1" thickBot="1" x14ac:dyDescent="0.7">
      <c r="E217" s="9" t="str">
        <f t="shared" si="20"/>
        <v>NA</v>
      </c>
      <c r="F217" s="11" t="e">
        <f t="shared" si="21"/>
        <v>#NUM!</v>
      </c>
      <c r="G217" s="10">
        <f t="shared" si="22"/>
        <v>0</v>
      </c>
      <c r="H217" s="11">
        <f t="shared" si="18"/>
        <v>0</v>
      </c>
      <c r="I217" s="11">
        <f t="shared" si="19"/>
        <v>0</v>
      </c>
      <c r="J217" s="11" t="e">
        <f t="shared" si="23"/>
        <v>#NUM!</v>
      </c>
    </row>
    <row r="218" spans="5:10" ht="48" thickTop="1" thickBot="1" x14ac:dyDescent="0.7">
      <c r="E218" s="9" t="str">
        <f t="shared" si="20"/>
        <v>NA</v>
      </c>
      <c r="F218" s="11" t="e">
        <f t="shared" si="21"/>
        <v>#NUM!</v>
      </c>
      <c r="G218" s="10">
        <f t="shared" si="22"/>
        <v>0</v>
      </c>
      <c r="H218" s="11">
        <f t="shared" si="18"/>
        <v>0</v>
      </c>
      <c r="I218" s="11">
        <f t="shared" si="19"/>
        <v>0</v>
      </c>
      <c r="J218" s="11" t="e">
        <f t="shared" si="23"/>
        <v>#NUM!</v>
      </c>
    </row>
    <row r="219" spans="5:10" ht="48" thickTop="1" thickBot="1" x14ac:dyDescent="0.7">
      <c r="E219" s="9" t="str">
        <f t="shared" si="20"/>
        <v>NA</v>
      </c>
      <c r="F219" s="11" t="e">
        <f t="shared" si="21"/>
        <v>#NUM!</v>
      </c>
      <c r="G219" s="10">
        <f t="shared" si="22"/>
        <v>0</v>
      </c>
      <c r="H219" s="11">
        <f t="shared" si="18"/>
        <v>0</v>
      </c>
      <c r="I219" s="11">
        <f t="shared" si="19"/>
        <v>0</v>
      </c>
      <c r="J219" s="11" t="e">
        <f t="shared" si="23"/>
        <v>#NUM!</v>
      </c>
    </row>
    <row r="220" spans="5:10" ht="48" thickTop="1" thickBot="1" x14ac:dyDescent="0.7">
      <c r="E220" s="9" t="str">
        <f t="shared" si="20"/>
        <v>NA</v>
      </c>
      <c r="F220" s="11" t="e">
        <f t="shared" si="21"/>
        <v>#NUM!</v>
      </c>
      <c r="G220" s="10">
        <f t="shared" si="22"/>
        <v>0</v>
      </c>
      <c r="H220" s="11">
        <f t="shared" si="18"/>
        <v>0</v>
      </c>
      <c r="I220" s="11">
        <f t="shared" si="19"/>
        <v>0</v>
      </c>
      <c r="J220" s="11" t="e">
        <f t="shared" si="23"/>
        <v>#NUM!</v>
      </c>
    </row>
    <row r="221" spans="5:10" ht="48" thickTop="1" thickBot="1" x14ac:dyDescent="0.7">
      <c r="E221" s="9" t="str">
        <f t="shared" si="20"/>
        <v>NA</v>
      </c>
      <c r="F221" s="11" t="e">
        <f t="shared" si="21"/>
        <v>#NUM!</v>
      </c>
      <c r="G221" s="10">
        <f t="shared" si="22"/>
        <v>0</v>
      </c>
      <c r="H221" s="11">
        <f t="shared" si="18"/>
        <v>0</v>
      </c>
      <c r="I221" s="11">
        <f t="shared" si="19"/>
        <v>0</v>
      </c>
      <c r="J221" s="11" t="e">
        <f t="shared" si="23"/>
        <v>#NUM!</v>
      </c>
    </row>
    <row r="222" spans="5:10" ht="48" thickTop="1" thickBot="1" x14ac:dyDescent="0.7">
      <c r="E222" s="9" t="str">
        <f t="shared" si="20"/>
        <v>NA</v>
      </c>
      <c r="F222" s="11" t="e">
        <f t="shared" si="21"/>
        <v>#NUM!</v>
      </c>
      <c r="G222" s="10">
        <f t="shared" si="22"/>
        <v>0</v>
      </c>
      <c r="H222" s="11">
        <f t="shared" si="18"/>
        <v>0</v>
      </c>
      <c r="I222" s="11">
        <f t="shared" si="19"/>
        <v>0</v>
      </c>
      <c r="J222" s="11" t="e">
        <f t="shared" si="23"/>
        <v>#NUM!</v>
      </c>
    </row>
    <row r="223" spans="5:10" ht="48" thickTop="1" thickBot="1" x14ac:dyDescent="0.7">
      <c r="E223" s="9" t="str">
        <f t="shared" si="20"/>
        <v>NA</v>
      </c>
      <c r="F223" s="11" t="e">
        <f t="shared" si="21"/>
        <v>#NUM!</v>
      </c>
      <c r="G223" s="10">
        <f t="shared" si="22"/>
        <v>0</v>
      </c>
      <c r="H223" s="11">
        <f t="shared" si="18"/>
        <v>0</v>
      </c>
      <c r="I223" s="11">
        <f t="shared" si="19"/>
        <v>0</v>
      </c>
      <c r="J223" s="11" t="e">
        <f t="shared" si="23"/>
        <v>#NUM!</v>
      </c>
    </row>
    <row r="224" spans="5:10" ht="48" thickTop="1" thickBot="1" x14ac:dyDescent="0.7">
      <c r="E224" s="9" t="str">
        <f t="shared" si="20"/>
        <v>NA</v>
      </c>
      <c r="F224" s="11" t="e">
        <f t="shared" si="21"/>
        <v>#NUM!</v>
      </c>
      <c r="G224" s="10">
        <f t="shared" si="22"/>
        <v>0</v>
      </c>
      <c r="H224" s="11">
        <f t="shared" si="18"/>
        <v>0</v>
      </c>
      <c r="I224" s="11">
        <f t="shared" si="19"/>
        <v>0</v>
      </c>
      <c r="J224" s="11" t="e">
        <f t="shared" si="23"/>
        <v>#NUM!</v>
      </c>
    </row>
    <row r="225" spans="5:10" ht="48" thickTop="1" thickBot="1" x14ac:dyDescent="0.7">
      <c r="E225" s="9" t="str">
        <f t="shared" si="20"/>
        <v>NA</v>
      </c>
      <c r="F225" s="11" t="e">
        <f t="shared" si="21"/>
        <v>#NUM!</v>
      </c>
      <c r="G225" s="10">
        <f t="shared" si="22"/>
        <v>0</v>
      </c>
      <c r="H225" s="11">
        <f t="shared" si="18"/>
        <v>0</v>
      </c>
      <c r="I225" s="11">
        <f t="shared" si="19"/>
        <v>0</v>
      </c>
      <c r="J225" s="11" t="e">
        <f t="shared" si="23"/>
        <v>#NUM!</v>
      </c>
    </row>
    <row r="226" spans="5:10" ht="48" thickTop="1" thickBot="1" x14ac:dyDescent="0.7">
      <c r="E226" s="9" t="str">
        <f t="shared" si="20"/>
        <v>NA</v>
      </c>
      <c r="F226" s="11" t="e">
        <f t="shared" si="21"/>
        <v>#NUM!</v>
      </c>
      <c r="G226" s="10">
        <f t="shared" si="22"/>
        <v>0</v>
      </c>
      <c r="H226" s="11">
        <f t="shared" si="18"/>
        <v>0</v>
      </c>
      <c r="I226" s="11">
        <f t="shared" si="19"/>
        <v>0</v>
      </c>
      <c r="J226" s="11" t="e">
        <f t="shared" si="23"/>
        <v>#NUM!</v>
      </c>
    </row>
    <row r="227" spans="5:10" ht="48" thickTop="1" thickBot="1" x14ac:dyDescent="0.7">
      <c r="E227" s="9" t="str">
        <f t="shared" si="20"/>
        <v>NA</v>
      </c>
      <c r="F227" s="11" t="e">
        <f t="shared" si="21"/>
        <v>#NUM!</v>
      </c>
      <c r="G227" s="10">
        <f t="shared" si="22"/>
        <v>0</v>
      </c>
      <c r="H227" s="11">
        <f t="shared" si="18"/>
        <v>0</v>
      </c>
      <c r="I227" s="11">
        <f t="shared" si="19"/>
        <v>0</v>
      </c>
      <c r="J227" s="11" t="e">
        <f t="shared" si="23"/>
        <v>#NUM!</v>
      </c>
    </row>
    <row r="228" spans="5:10" ht="48" thickTop="1" thickBot="1" x14ac:dyDescent="0.7">
      <c r="E228" s="9" t="str">
        <f t="shared" si="20"/>
        <v>NA</v>
      </c>
      <c r="F228" s="11" t="e">
        <f t="shared" si="21"/>
        <v>#NUM!</v>
      </c>
      <c r="G228" s="10">
        <f t="shared" si="22"/>
        <v>0</v>
      </c>
      <c r="H228" s="11">
        <f t="shared" si="18"/>
        <v>0</v>
      </c>
      <c r="I228" s="11">
        <f t="shared" si="19"/>
        <v>0</v>
      </c>
      <c r="J228" s="11" t="e">
        <f t="shared" si="23"/>
        <v>#NUM!</v>
      </c>
    </row>
    <row r="229" spans="5:10" ht="48" thickTop="1" thickBot="1" x14ac:dyDescent="0.7">
      <c r="E229" s="9" t="str">
        <f t="shared" si="20"/>
        <v>NA</v>
      </c>
      <c r="F229" s="11" t="e">
        <f t="shared" si="21"/>
        <v>#NUM!</v>
      </c>
      <c r="G229" s="10">
        <f t="shared" si="22"/>
        <v>0</v>
      </c>
      <c r="H229" s="11">
        <f t="shared" si="18"/>
        <v>0</v>
      </c>
      <c r="I229" s="11">
        <f t="shared" si="19"/>
        <v>0</v>
      </c>
      <c r="J229" s="11" t="e">
        <f t="shared" si="23"/>
        <v>#NUM!</v>
      </c>
    </row>
    <row r="230" spans="5:10" ht="48" thickTop="1" thickBot="1" x14ac:dyDescent="0.7">
      <c r="E230" s="9" t="str">
        <f t="shared" si="20"/>
        <v>NA</v>
      </c>
      <c r="F230" s="11" t="e">
        <f t="shared" si="21"/>
        <v>#NUM!</v>
      </c>
      <c r="G230" s="10">
        <f t="shared" si="22"/>
        <v>0</v>
      </c>
      <c r="H230" s="11">
        <f t="shared" si="18"/>
        <v>0</v>
      </c>
      <c r="I230" s="11">
        <f t="shared" si="19"/>
        <v>0</v>
      </c>
      <c r="J230" s="11" t="e">
        <f t="shared" si="23"/>
        <v>#NUM!</v>
      </c>
    </row>
    <row r="231" spans="5:10" ht="48" thickTop="1" thickBot="1" x14ac:dyDescent="0.7">
      <c r="E231" s="9" t="str">
        <f t="shared" si="20"/>
        <v>NA</v>
      </c>
      <c r="F231" s="11" t="e">
        <f t="shared" si="21"/>
        <v>#NUM!</v>
      </c>
      <c r="G231" s="10">
        <f t="shared" si="22"/>
        <v>0</v>
      </c>
      <c r="H231" s="11">
        <f t="shared" si="18"/>
        <v>0</v>
      </c>
      <c r="I231" s="11">
        <f t="shared" si="19"/>
        <v>0</v>
      </c>
      <c r="J231" s="11" t="e">
        <f t="shared" si="23"/>
        <v>#NUM!</v>
      </c>
    </row>
    <row r="232" spans="5:10" ht="48" thickTop="1" thickBot="1" x14ac:dyDescent="0.7">
      <c r="E232" s="9" t="str">
        <f t="shared" si="20"/>
        <v>NA</v>
      </c>
      <c r="F232" s="11" t="e">
        <f t="shared" si="21"/>
        <v>#NUM!</v>
      </c>
      <c r="G232" s="10">
        <f t="shared" si="22"/>
        <v>0</v>
      </c>
      <c r="H232" s="11">
        <f t="shared" si="18"/>
        <v>0</v>
      </c>
      <c r="I232" s="11">
        <f t="shared" si="19"/>
        <v>0</v>
      </c>
      <c r="J232" s="11" t="e">
        <f t="shared" si="23"/>
        <v>#NUM!</v>
      </c>
    </row>
    <row r="233" spans="5:10" ht="48" thickTop="1" thickBot="1" x14ac:dyDescent="0.7">
      <c r="E233" s="9" t="str">
        <f t="shared" si="20"/>
        <v>NA</v>
      </c>
      <c r="F233" s="11" t="e">
        <f t="shared" si="21"/>
        <v>#NUM!</v>
      </c>
      <c r="G233" s="10">
        <f t="shared" si="22"/>
        <v>0</v>
      </c>
      <c r="H233" s="11">
        <f t="shared" si="18"/>
        <v>0</v>
      </c>
      <c r="I233" s="11">
        <f t="shared" si="19"/>
        <v>0</v>
      </c>
      <c r="J233" s="11" t="e">
        <f t="shared" si="23"/>
        <v>#NUM!</v>
      </c>
    </row>
    <row r="234" spans="5:10" ht="48" thickTop="1" thickBot="1" x14ac:dyDescent="0.7">
      <c r="E234" s="9" t="str">
        <f t="shared" si="20"/>
        <v>NA</v>
      </c>
      <c r="F234" s="11" t="e">
        <f t="shared" si="21"/>
        <v>#NUM!</v>
      </c>
      <c r="G234" s="10">
        <f t="shared" si="22"/>
        <v>0</v>
      </c>
      <c r="H234" s="11">
        <f t="shared" si="18"/>
        <v>0</v>
      </c>
      <c r="I234" s="11">
        <f t="shared" si="19"/>
        <v>0</v>
      </c>
      <c r="J234" s="11" t="e">
        <f t="shared" si="23"/>
        <v>#NUM!</v>
      </c>
    </row>
    <row r="235" spans="5:10" ht="48" thickTop="1" thickBot="1" x14ac:dyDescent="0.7">
      <c r="E235" s="9" t="str">
        <f t="shared" si="20"/>
        <v>NA</v>
      </c>
      <c r="F235" s="11" t="e">
        <f t="shared" si="21"/>
        <v>#NUM!</v>
      </c>
      <c r="G235" s="10">
        <f t="shared" si="22"/>
        <v>0</v>
      </c>
      <c r="H235" s="11">
        <f t="shared" si="18"/>
        <v>0</v>
      </c>
      <c r="I235" s="11">
        <f t="shared" si="19"/>
        <v>0</v>
      </c>
      <c r="J235" s="11" t="e">
        <f t="shared" si="23"/>
        <v>#NUM!</v>
      </c>
    </row>
    <row r="236" spans="5:10" ht="48" thickTop="1" thickBot="1" x14ac:dyDescent="0.7">
      <c r="E236" s="9" t="str">
        <f t="shared" si="20"/>
        <v>NA</v>
      </c>
      <c r="F236" s="11" t="e">
        <f t="shared" si="21"/>
        <v>#NUM!</v>
      </c>
      <c r="G236" s="10">
        <f t="shared" si="22"/>
        <v>0</v>
      </c>
      <c r="H236" s="11">
        <f t="shared" si="18"/>
        <v>0</v>
      </c>
      <c r="I236" s="11">
        <f t="shared" si="19"/>
        <v>0</v>
      </c>
      <c r="J236" s="11" t="e">
        <f t="shared" si="23"/>
        <v>#NUM!</v>
      </c>
    </row>
    <row r="237" spans="5:10" ht="48" thickTop="1" thickBot="1" x14ac:dyDescent="0.7">
      <c r="E237" s="9" t="str">
        <f t="shared" si="20"/>
        <v>NA</v>
      </c>
      <c r="F237" s="11" t="e">
        <f t="shared" si="21"/>
        <v>#NUM!</v>
      </c>
      <c r="G237" s="10">
        <f t="shared" si="22"/>
        <v>0</v>
      </c>
      <c r="H237" s="11">
        <f t="shared" si="18"/>
        <v>0</v>
      </c>
      <c r="I237" s="11">
        <f t="shared" si="19"/>
        <v>0</v>
      </c>
      <c r="J237" s="11" t="e">
        <f t="shared" si="23"/>
        <v>#NUM!</v>
      </c>
    </row>
    <row r="238" spans="5:10" ht="48" thickTop="1" thickBot="1" x14ac:dyDescent="0.7">
      <c r="E238" s="9" t="str">
        <f t="shared" si="20"/>
        <v>NA</v>
      </c>
      <c r="F238" s="11" t="e">
        <f t="shared" si="21"/>
        <v>#NUM!</v>
      </c>
      <c r="G238" s="10">
        <f t="shared" si="22"/>
        <v>0</v>
      </c>
      <c r="H238" s="11">
        <f t="shared" si="18"/>
        <v>0</v>
      </c>
      <c r="I238" s="11">
        <f t="shared" si="19"/>
        <v>0</v>
      </c>
      <c r="J238" s="11" t="e">
        <f t="shared" si="23"/>
        <v>#NUM!</v>
      </c>
    </row>
    <row r="239" spans="5:10" ht="48" thickTop="1" thickBot="1" x14ac:dyDescent="0.7">
      <c r="E239" s="9" t="str">
        <f t="shared" si="20"/>
        <v>NA</v>
      </c>
      <c r="F239" s="11" t="e">
        <f t="shared" si="21"/>
        <v>#NUM!</v>
      </c>
      <c r="G239" s="10">
        <f t="shared" si="22"/>
        <v>0</v>
      </c>
      <c r="H239" s="11">
        <f t="shared" si="18"/>
        <v>0</v>
      </c>
      <c r="I239" s="11">
        <f t="shared" si="19"/>
        <v>0</v>
      </c>
      <c r="J239" s="11" t="e">
        <f t="shared" si="23"/>
        <v>#NUM!</v>
      </c>
    </row>
    <row r="240" spans="5:10" ht="48" thickTop="1" thickBot="1" x14ac:dyDescent="0.7">
      <c r="E240" s="9" t="str">
        <f t="shared" si="20"/>
        <v>NA</v>
      </c>
      <c r="F240" s="11" t="e">
        <f t="shared" si="21"/>
        <v>#NUM!</v>
      </c>
      <c r="G240" s="10">
        <f t="shared" si="22"/>
        <v>0</v>
      </c>
      <c r="H240" s="11">
        <f t="shared" si="18"/>
        <v>0</v>
      </c>
      <c r="I240" s="11">
        <f t="shared" si="19"/>
        <v>0</v>
      </c>
      <c r="J240" s="11" t="e">
        <f t="shared" si="23"/>
        <v>#NUM!</v>
      </c>
    </row>
    <row r="241" spans="5:10" ht="48" thickTop="1" thickBot="1" x14ac:dyDescent="0.7">
      <c r="E241" s="9" t="str">
        <f t="shared" si="20"/>
        <v>NA</v>
      </c>
      <c r="F241" s="11" t="e">
        <f t="shared" si="21"/>
        <v>#NUM!</v>
      </c>
      <c r="G241" s="10">
        <f t="shared" si="22"/>
        <v>0</v>
      </c>
      <c r="H241" s="11">
        <f t="shared" si="18"/>
        <v>0</v>
      </c>
      <c r="I241" s="11">
        <f t="shared" si="19"/>
        <v>0</v>
      </c>
      <c r="J241" s="11" t="e">
        <f t="shared" si="23"/>
        <v>#NUM!</v>
      </c>
    </row>
    <row r="242" spans="5:10" ht="48" thickTop="1" thickBot="1" x14ac:dyDescent="0.7">
      <c r="E242" s="9" t="str">
        <f t="shared" si="20"/>
        <v>NA</v>
      </c>
      <c r="F242" s="11" t="e">
        <f t="shared" si="21"/>
        <v>#NUM!</v>
      </c>
      <c r="G242" s="10">
        <f t="shared" si="22"/>
        <v>0</v>
      </c>
      <c r="H242" s="11">
        <f t="shared" si="18"/>
        <v>0</v>
      </c>
      <c r="I242" s="11">
        <f t="shared" si="19"/>
        <v>0</v>
      </c>
      <c r="J242" s="11" t="e">
        <f t="shared" si="23"/>
        <v>#NUM!</v>
      </c>
    </row>
    <row r="243" spans="5:10" ht="48" thickTop="1" thickBot="1" x14ac:dyDescent="0.7">
      <c r="E243" s="9" t="str">
        <f t="shared" si="20"/>
        <v>NA</v>
      </c>
      <c r="F243" s="11" t="e">
        <f t="shared" si="21"/>
        <v>#NUM!</v>
      </c>
      <c r="G243" s="10">
        <f t="shared" si="22"/>
        <v>0</v>
      </c>
      <c r="H243" s="11">
        <f t="shared" si="18"/>
        <v>0</v>
      </c>
      <c r="I243" s="11">
        <f t="shared" si="19"/>
        <v>0</v>
      </c>
      <c r="J243" s="11" t="e">
        <f t="shared" si="23"/>
        <v>#NUM!</v>
      </c>
    </row>
    <row r="244" spans="5:10" ht="48" thickTop="1" thickBot="1" x14ac:dyDescent="0.7">
      <c r="E244" s="9" t="str">
        <f t="shared" si="20"/>
        <v>NA</v>
      </c>
      <c r="F244" s="11" t="e">
        <f t="shared" si="21"/>
        <v>#NUM!</v>
      </c>
      <c r="G244" s="10">
        <f t="shared" si="22"/>
        <v>0</v>
      </c>
      <c r="H244" s="11">
        <f t="shared" si="18"/>
        <v>0</v>
      </c>
      <c r="I244" s="11">
        <f t="shared" si="19"/>
        <v>0</v>
      </c>
      <c r="J244" s="11" t="e">
        <f t="shared" si="23"/>
        <v>#NUM!</v>
      </c>
    </row>
    <row r="245" spans="5:10" ht="48" thickTop="1" thickBot="1" x14ac:dyDescent="0.7">
      <c r="E245" s="9" t="str">
        <f t="shared" si="20"/>
        <v>NA</v>
      </c>
      <c r="F245" s="11" t="e">
        <f t="shared" si="21"/>
        <v>#NUM!</v>
      </c>
      <c r="G245" s="10">
        <f t="shared" si="22"/>
        <v>0</v>
      </c>
      <c r="H245" s="11">
        <f t="shared" si="18"/>
        <v>0</v>
      </c>
      <c r="I245" s="11">
        <f t="shared" si="19"/>
        <v>0</v>
      </c>
      <c r="J245" s="11" t="e">
        <f t="shared" si="23"/>
        <v>#NUM!</v>
      </c>
    </row>
    <row r="246" spans="5:10" ht="48" thickTop="1" thickBot="1" x14ac:dyDescent="0.7">
      <c r="E246" s="9" t="str">
        <f t="shared" si="20"/>
        <v>NA</v>
      </c>
      <c r="F246" s="11" t="e">
        <f t="shared" si="21"/>
        <v>#NUM!</v>
      </c>
      <c r="G246" s="10">
        <f t="shared" si="22"/>
        <v>0</v>
      </c>
      <c r="H246" s="11">
        <f t="shared" si="18"/>
        <v>0</v>
      </c>
      <c r="I246" s="11">
        <f t="shared" si="19"/>
        <v>0</v>
      </c>
      <c r="J246" s="11" t="e">
        <f t="shared" si="23"/>
        <v>#NUM!</v>
      </c>
    </row>
    <row r="247" spans="5:10" ht="48" thickTop="1" thickBot="1" x14ac:dyDescent="0.7">
      <c r="E247" s="9" t="str">
        <f t="shared" si="20"/>
        <v>NA</v>
      </c>
      <c r="F247" s="11" t="e">
        <f t="shared" si="21"/>
        <v>#NUM!</v>
      </c>
      <c r="G247" s="10">
        <f t="shared" si="22"/>
        <v>0</v>
      </c>
      <c r="H247" s="11">
        <f t="shared" si="18"/>
        <v>0</v>
      </c>
      <c r="I247" s="11">
        <f t="shared" si="19"/>
        <v>0</v>
      </c>
      <c r="J247" s="11" t="e">
        <f t="shared" si="23"/>
        <v>#NUM!</v>
      </c>
    </row>
    <row r="248" spans="5:10" ht="48" thickTop="1" thickBot="1" x14ac:dyDescent="0.7">
      <c r="E248" s="9" t="str">
        <f t="shared" si="20"/>
        <v>NA</v>
      </c>
      <c r="F248" s="11" t="e">
        <f t="shared" si="21"/>
        <v>#NUM!</v>
      </c>
      <c r="G248" s="10">
        <f t="shared" si="22"/>
        <v>0</v>
      </c>
      <c r="H248" s="11">
        <f t="shared" si="18"/>
        <v>0</v>
      </c>
      <c r="I248" s="11">
        <f t="shared" si="19"/>
        <v>0</v>
      </c>
      <c r="J248" s="11" t="e">
        <f t="shared" si="23"/>
        <v>#NUM!</v>
      </c>
    </row>
    <row r="249" spans="5:10" ht="48" thickTop="1" thickBot="1" x14ac:dyDescent="0.7">
      <c r="E249" s="9" t="str">
        <f t="shared" si="20"/>
        <v>NA</v>
      </c>
      <c r="F249" s="11" t="e">
        <f t="shared" si="21"/>
        <v>#NUM!</v>
      </c>
      <c r="G249" s="10">
        <f t="shared" si="22"/>
        <v>0</v>
      </c>
      <c r="H249" s="11">
        <f t="shared" si="18"/>
        <v>0</v>
      </c>
      <c r="I249" s="11">
        <f t="shared" si="19"/>
        <v>0</v>
      </c>
      <c r="J249" s="11" t="e">
        <f t="shared" si="23"/>
        <v>#NUM!</v>
      </c>
    </row>
    <row r="250" spans="5:10" ht="48" thickTop="1" thickBot="1" x14ac:dyDescent="0.7">
      <c r="E250" s="9" t="str">
        <f t="shared" si="20"/>
        <v>NA</v>
      </c>
      <c r="F250" s="11" t="e">
        <f t="shared" si="21"/>
        <v>#NUM!</v>
      </c>
      <c r="G250" s="10">
        <f t="shared" si="22"/>
        <v>0</v>
      </c>
      <c r="H250" s="11">
        <f t="shared" si="18"/>
        <v>0</v>
      </c>
      <c r="I250" s="11">
        <f t="shared" si="19"/>
        <v>0</v>
      </c>
      <c r="J250" s="11" t="e">
        <f t="shared" si="23"/>
        <v>#NUM!</v>
      </c>
    </row>
    <row r="251" spans="5:10" ht="48" thickTop="1" thickBot="1" x14ac:dyDescent="0.7">
      <c r="E251" s="9" t="str">
        <f t="shared" si="20"/>
        <v>NA</v>
      </c>
      <c r="F251" s="11" t="e">
        <f t="shared" si="21"/>
        <v>#NUM!</v>
      </c>
      <c r="G251" s="10">
        <f t="shared" si="22"/>
        <v>0</v>
      </c>
      <c r="H251" s="11">
        <f t="shared" si="18"/>
        <v>0</v>
      </c>
      <c r="I251" s="11">
        <f t="shared" si="19"/>
        <v>0</v>
      </c>
      <c r="J251" s="11" t="e">
        <f t="shared" si="23"/>
        <v>#NUM!</v>
      </c>
    </row>
    <row r="252" spans="5:10" ht="48" thickTop="1" thickBot="1" x14ac:dyDescent="0.7">
      <c r="E252" s="9" t="str">
        <f t="shared" si="20"/>
        <v>NA</v>
      </c>
      <c r="F252" s="11" t="e">
        <f t="shared" si="21"/>
        <v>#NUM!</v>
      </c>
      <c r="G252" s="10">
        <f t="shared" si="22"/>
        <v>0</v>
      </c>
      <c r="H252" s="11">
        <f t="shared" si="18"/>
        <v>0</v>
      </c>
      <c r="I252" s="11">
        <f t="shared" si="19"/>
        <v>0</v>
      </c>
      <c r="J252" s="11" t="e">
        <f t="shared" si="23"/>
        <v>#NUM!</v>
      </c>
    </row>
    <row r="253" spans="5:10" ht="48" thickTop="1" thickBot="1" x14ac:dyDescent="0.7">
      <c r="E253" s="9" t="str">
        <f t="shared" si="20"/>
        <v>NA</v>
      </c>
      <c r="F253" s="11" t="e">
        <f t="shared" si="21"/>
        <v>#NUM!</v>
      </c>
      <c r="G253" s="10">
        <f t="shared" si="22"/>
        <v>0</v>
      </c>
      <c r="H253" s="11">
        <f t="shared" si="18"/>
        <v>0</v>
      </c>
      <c r="I253" s="11">
        <f t="shared" si="19"/>
        <v>0</v>
      </c>
      <c r="J253" s="11" t="e">
        <f t="shared" si="23"/>
        <v>#NUM!</v>
      </c>
    </row>
    <row r="254" spans="5:10" ht="48" thickTop="1" thickBot="1" x14ac:dyDescent="0.7">
      <c r="E254" s="9" t="str">
        <f t="shared" si="20"/>
        <v>NA</v>
      </c>
      <c r="F254" s="11" t="e">
        <f t="shared" si="21"/>
        <v>#NUM!</v>
      </c>
      <c r="G254" s="10">
        <f t="shared" si="22"/>
        <v>0</v>
      </c>
      <c r="H254" s="11">
        <f t="shared" si="18"/>
        <v>0</v>
      </c>
      <c r="I254" s="11">
        <f t="shared" si="19"/>
        <v>0</v>
      </c>
      <c r="J254" s="11" t="e">
        <f t="shared" si="23"/>
        <v>#NUM!</v>
      </c>
    </row>
    <row r="255" spans="5:10" ht="48" thickTop="1" thickBot="1" x14ac:dyDescent="0.7">
      <c r="E255" s="9" t="str">
        <f t="shared" si="20"/>
        <v>NA</v>
      </c>
      <c r="F255" s="11" t="e">
        <f t="shared" si="21"/>
        <v>#NUM!</v>
      </c>
      <c r="G255" s="10">
        <f t="shared" si="22"/>
        <v>0</v>
      </c>
      <c r="H255" s="11">
        <f t="shared" si="18"/>
        <v>0</v>
      </c>
      <c r="I255" s="11">
        <f t="shared" si="19"/>
        <v>0</v>
      </c>
      <c r="J255" s="11" t="e">
        <f t="shared" si="23"/>
        <v>#NUM!</v>
      </c>
    </row>
    <row r="256" spans="5:10" ht="48" thickTop="1" thickBot="1" x14ac:dyDescent="0.7">
      <c r="E256" s="9" t="str">
        <f t="shared" si="20"/>
        <v>NA</v>
      </c>
      <c r="F256" s="11" t="e">
        <f t="shared" si="21"/>
        <v>#NUM!</v>
      </c>
      <c r="G256" s="10">
        <f t="shared" si="22"/>
        <v>0</v>
      </c>
      <c r="H256" s="11">
        <f t="shared" si="18"/>
        <v>0</v>
      </c>
      <c r="I256" s="11">
        <f t="shared" si="19"/>
        <v>0</v>
      </c>
      <c r="J256" s="11" t="e">
        <f t="shared" si="23"/>
        <v>#NUM!</v>
      </c>
    </row>
    <row r="257" spans="5:10" ht="48" thickTop="1" thickBot="1" x14ac:dyDescent="0.7">
      <c r="E257" s="9" t="str">
        <f t="shared" si="20"/>
        <v>NA</v>
      </c>
      <c r="F257" s="11" t="e">
        <f t="shared" si="21"/>
        <v>#NUM!</v>
      </c>
      <c r="G257" s="10">
        <f t="shared" si="22"/>
        <v>0</v>
      </c>
      <c r="H257" s="11">
        <f t="shared" si="18"/>
        <v>0</v>
      </c>
      <c r="I257" s="11">
        <f t="shared" si="19"/>
        <v>0</v>
      </c>
      <c r="J257" s="11" t="e">
        <f t="shared" si="23"/>
        <v>#NUM!</v>
      </c>
    </row>
    <row r="258" spans="5:10" ht="48" thickTop="1" thickBot="1" x14ac:dyDescent="0.7">
      <c r="E258" s="9" t="str">
        <f t="shared" si="20"/>
        <v>NA</v>
      </c>
      <c r="F258" s="11" t="e">
        <f t="shared" si="21"/>
        <v>#NUM!</v>
      </c>
      <c r="G258" s="10">
        <f t="shared" si="22"/>
        <v>0</v>
      </c>
      <c r="H258" s="11">
        <f t="shared" si="18"/>
        <v>0</v>
      </c>
      <c r="I258" s="11">
        <f t="shared" si="19"/>
        <v>0</v>
      </c>
      <c r="J258" s="11" t="e">
        <f t="shared" si="23"/>
        <v>#NUM!</v>
      </c>
    </row>
    <row r="259" spans="5:10" ht="48" thickTop="1" thickBot="1" x14ac:dyDescent="0.7">
      <c r="E259" s="9" t="str">
        <f t="shared" si="20"/>
        <v>NA</v>
      </c>
      <c r="F259" s="11" t="e">
        <f t="shared" si="21"/>
        <v>#NUM!</v>
      </c>
      <c r="G259" s="10">
        <f t="shared" si="22"/>
        <v>0</v>
      </c>
      <c r="H259" s="11">
        <f t="shared" si="18"/>
        <v>0</v>
      </c>
      <c r="I259" s="11">
        <f t="shared" si="19"/>
        <v>0</v>
      </c>
      <c r="J259" s="11" t="e">
        <f t="shared" si="23"/>
        <v>#NUM!</v>
      </c>
    </row>
    <row r="260" spans="5:10" ht="48" thickTop="1" thickBot="1" x14ac:dyDescent="0.7">
      <c r="E260" s="9" t="str">
        <f t="shared" si="20"/>
        <v>NA</v>
      </c>
      <c r="F260" s="11" t="e">
        <f t="shared" si="21"/>
        <v>#NUM!</v>
      </c>
      <c r="G260" s="10">
        <f t="shared" si="22"/>
        <v>0</v>
      </c>
      <c r="H260" s="11">
        <f t="shared" si="18"/>
        <v>0</v>
      </c>
      <c r="I260" s="11">
        <f t="shared" si="19"/>
        <v>0</v>
      </c>
      <c r="J260" s="11" t="e">
        <f t="shared" si="23"/>
        <v>#NUM!</v>
      </c>
    </row>
    <row r="261" spans="5:10" ht="48" thickTop="1" thickBot="1" x14ac:dyDescent="0.7">
      <c r="E261" s="9" t="str">
        <f t="shared" si="20"/>
        <v>NA</v>
      </c>
      <c r="F261" s="11" t="e">
        <f t="shared" si="21"/>
        <v>#NUM!</v>
      </c>
      <c r="G261" s="10">
        <f t="shared" si="22"/>
        <v>0</v>
      </c>
      <c r="H261" s="11">
        <f t="shared" si="18"/>
        <v>0</v>
      </c>
      <c r="I261" s="11">
        <f t="shared" si="19"/>
        <v>0</v>
      </c>
      <c r="J261" s="11" t="e">
        <f t="shared" si="23"/>
        <v>#NUM!</v>
      </c>
    </row>
    <row r="262" spans="5:10" ht="48" thickTop="1" thickBot="1" x14ac:dyDescent="0.7">
      <c r="E262" s="9" t="str">
        <f t="shared" si="20"/>
        <v>NA</v>
      </c>
      <c r="F262" s="11" t="e">
        <f t="shared" si="21"/>
        <v>#NUM!</v>
      </c>
      <c r="G262" s="10">
        <f t="shared" si="22"/>
        <v>0</v>
      </c>
      <c r="H262" s="11">
        <f t="shared" si="18"/>
        <v>0</v>
      </c>
      <c r="I262" s="11">
        <f t="shared" si="19"/>
        <v>0</v>
      </c>
      <c r="J262" s="11" t="e">
        <f t="shared" si="23"/>
        <v>#NUM!</v>
      </c>
    </row>
    <row r="263" spans="5:10" ht="48" thickTop="1" thickBot="1" x14ac:dyDescent="0.7">
      <c r="E263" s="9" t="str">
        <f t="shared" si="20"/>
        <v>NA</v>
      </c>
      <c r="F263" s="11" t="e">
        <f t="shared" si="21"/>
        <v>#NUM!</v>
      </c>
      <c r="G263" s="10">
        <f t="shared" si="22"/>
        <v>0</v>
      </c>
      <c r="H263" s="11">
        <f t="shared" si="18"/>
        <v>0</v>
      </c>
      <c r="I263" s="11">
        <f t="shared" si="19"/>
        <v>0</v>
      </c>
      <c r="J263" s="11" t="e">
        <f t="shared" si="23"/>
        <v>#NUM!</v>
      </c>
    </row>
    <row r="264" spans="5:10" ht="48" thickTop="1" thickBot="1" x14ac:dyDescent="0.7">
      <c r="E264" s="9" t="str">
        <f t="shared" si="20"/>
        <v>NA</v>
      </c>
      <c r="F264" s="11" t="e">
        <f t="shared" si="21"/>
        <v>#NUM!</v>
      </c>
      <c r="G264" s="10">
        <f t="shared" si="22"/>
        <v>0</v>
      </c>
      <c r="H264" s="11">
        <f t="shared" si="18"/>
        <v>0</v>
      </c>
      <c r="I264" s="11">
        <f t="shared" si="19"/>
        <v>0</v>
      </c>
      <c r="J264" s="11" t="e">
        <f t="shared" si="23"/>
        <v>#NUM!</v>
      </c>
    </row>
    <row r="265" spans="5:10" ht="48" thickTop="1" thickBot="1" x14ac:dyDescent="0.7">
      <c r="E265" s="9" t="str">
        <f t="shared" si="20"/>
        <v>NA</v>
      </c>
      <c r="F265" s="11" t="e">
        <f t="shared" si="21"/>
        <v>#NUM!</v>
      </c>
      <c r="G265" s="10">
        <f t="shared" si="22"/>
        <v>0</v>
      </c>
      <c r="H265" s="11">
        <f t="shared" si="18"/>
        <v>0</v>
      </c>
      <c r="I265" s="11">
        <f t="shared" si="19"/>
        <v>0</v>
      </c>
      <c r="J265" s="11" t="e">
        <f t="shared" si="23"/>
        <v>#NUM!</v>
      </c>
    </row>
    <row r="266" spans="5:10" ht="48" thickTop="1" thickBot="1" x14ac:dyDescent="0.7">
      <c r="E266" s="9" t="str">
        <f t="shared" si="20"/>
        <v>NA</v>
      </c>
      <c r="F266" s="11" t="e">
        <f t="shared" si="21"/>
        <v>#NUM!</v>
      </c>
      <c r="G266" s="10">
        <f t="shared" si="22"/>
        <v>0</v>
      </c>
      <c r="H266" s="11">
        <f t="shared" si="18"/>
        <v>0</v>
      </c>
      <c r="I266" s="11">
        <f t="shared" si="19"/>
        <v>0</v>
      </c>
      <c r="J266" s="11" t="e">
        <f t="shared" si="23"/>
        <v>#NUM!</v>
      </c>
    </row>
    <row r="267" spans="5:10" ht="48" thickTop="1" thickBot="1" x14ac:dyDescent="0.7">
      <c r="E267" s="9" t="str">
        <f t="shared" si="20"/>
        <v>NA</v>
      </c>
      <c r="F267" s="11" t="e">
        <f t="shared" si="21"/>
        <v>#NUM!</v>
      </c>
      <c r="G267" s="10">
        <f t="shared" si="22"/>
        <v>0</v>
      </c>
      <c r="H267" s="11">
        <f t="shared" si="18"/>
        <v>0</v>
      </c>
      <c r="I267" s="11">
        <f t="shared" si="19"/>
        <v>0</v>
      </c>
      <c r="J267" s="11" t="e">
        <f t="shared" si="23"/>
        <v>#NUM!</v>
      </c>
    </row>
    <row r="268" spans="5:10" ht="48" thickTop="1" thickBot="1" x14ac:dyDescent="0.7">
      <c r="E268" s="9" t="str">
        <f t="shared" si="20"/>
        <v>NA</v>
      </c>
      <c r="F268" s="11" t="e">
        <f t="shared" si="21"/>
        <v>#NUM!</v>
      </c>
      <c r="G268" s="10">
        <f t="shared" si="22"/>
        <v>0</v>
      </c>
      <c r="H268" s="11">
        <f t="shared" si="18"/>
        <v>0</v>
      </c>
      <c r="I268" s="11">
        <f t="shared" si="19"/>
        <v>0</v>
      </c>
      <c r="J268" s="11" t="e">
        <f t="shared" si="23"/>
        <v>#NUM!</v>
      </c>
    </row>
    <row r="269" spans="5:10" ht="48" thickTop="1" thickBot="1" x14ac:dyDescent="0.7">
      <c r="E269" s="9" t="str">
        <f t="shared" si="20"/>
        <v>NA</v>
      </c>
      <c r="F269" s="11" t="e">
        <f t="shared" si="21"/>
        <v>#NUM!</v>
      </c>
      <c r="G269" s="10">
        <f t="shared" si="22"/>
        <v>0</v>
      </c>
      <c r="H269" s="11">
        <f t="shared" si="18"/>
        <v>0</v>
      </c>
      <c r="I269" s="11">
        <f t="shared" si="19"/>
        <v>0</v>
      </c>
      <c r="J269" s="11" t="e">
        <f t="shared" si="23"/>
        <v>#NUM!</v>
      </c>
    </row>
    <row r="270" spans="5:10" ht="48" thickTop="1" thickBot="1" x14ac:dyDescent="0.7">
      <c r="E270" s="9" t="str">
        <f t="shared" si="20"/>
        <v>NA</v>
      </c>
      <c r="F270" s="11" t="e">
        <f t="shared" si="21"/>
        <v>#NUM!</v>
      </c>
      <c r="G270" s="10">
        <f t="shared" si="22"/>
        <v>0</v>
      </c>
      <c r="H270" s="11">
        <f t="shared" si="18"/>
        <v>0</v>
      </c>
      <c r="I270" s="11">
        <f t="shared" si="19"/>
        <v>0</v>
      </c>
      <c r="J270" s="11" t="e">
        <f t="shared" si="23"/>
        <v>#NUM!</v>
      </c>
    </row>
    <row r="271" spans="5:10" ht="48" thickTop="1" thickBot="1" x14ac:dyDescent="0.7">
      <c r="E271" s="9" t="str">
        <f t="shared" si="20"/>
        <v>NA</v>
      </c>
      <c r="F271" s="11" t="e">
        <f t="shared" si="21"/>
        <v>#NUM!</v>
      </c>
      <c r="G271" s="10">
        <f t="shared" si="22"/>
        <v>0</v>
      </c>
      <c r="H271" s="11">
        <f t="shared" si="18"/>
        <v>0</v>
      </c>
      <c r="I271" s="11">
        <f t="shared" si="19"/>
        <v>0</v>
      </c>
      <c r="J271" s="11" t="e">
        <f t="shared" si="23"/>
        <v>#NUM!</v>
      </c>
    </row>
    <row r="272" spans="5:10" ht="48" thickTop="1" thickBot="1" x14ac:dyDescent="0.7">
      <c r="E272" s="9" t="str">
        <f t="shared" si="20"/>
        <v>NA</v>
      </c>
      <c r="F272" s="11" t="e">
        <f t="shared" si="21"/>
        <v>#NUM!</v>
      </c>
      <c r="G272" s="10">
        <f t="shared" si="22"/>
        <v>0</v>
      </c>
      <c r="H272" s="11">
        <f t="shared" si="18"/>
        <v>0</v>
      </c>
      <c r="I272" s="11">
        <f t="shared" si="19"/>
        <v>0</v>
      </c>
      <c r="J272" s="11" t="e">
        <f t="shared" si="23"/>
        <v>#NUM!</v>
      </c>
    </row>
    <row r="273" spans="5:10" ht="48" thickTop="1" thickBot="1" x14ac:dyDescent="0.7">
      <c r="E273" s="9" t="str">
        <f t="shared" si="20"/>
        <v>NA</v>
      </c>
      <c r="F273" s="11" t="e">
        <f t="shared" si="21"/>
        <v>#NUM!</v>
      </c>
      <c r="G273" s="10">
        <f t="shared" si="22"/>
        <v>0</v>
      </c>
      <c r="H273" s="11">
        <f t="shared" ref="H273:H336" si="24">IF(E273&lt;=$F$12,-IPMT($F$10/12,E273,$F$12,$F$9,0,0),0)</f>
        <v>0</v>
      </c>
      <c r="I273" s="11">
        <f t="shared" ref="I273:I336" si="25">IF(E273&lt;=$F$12,-PPMT($F$10/12,E273,$F$12,$F$9,0,0),0)</f>
        <v>0</v>
      </c>
      <c r="J273" s="11" t="e">
        <f t="shared" si="23"/>
        <v>#NUM!</v>
      </c>
    </row>
    <row r="274" spans="5:10" ht="48" thickTop="1" thickBot="1" x14ac:dyDescent="0.7">
      <c r="E274" s="9" t="str">
        <f t="shared" ref="E274:E337" si="26">IF(E273&lt;$F$12,E273+1, "NA")</f>
        <v>NA</v>
      </c>
      <c r="F274" s="11" t="e">
        <f t="shared" ref="F274:F337" si="27">J273</f>
        <v>#NUM!</v>
      </c>
      <c r="G274" s="10">
        <f t="shared" ref="G274:G337" si="28">IF(E274&lt;=$F$12,G273,0)</f>
        <v>0</v>
      </c>
      <c r="H274" s="11">
        <f t="shared" si="24"/>
        <v>0</v>
      </c>
      <c r="I274" s="11">
        <f t="shared" si="25"/>
        <v>0</v>
      </c>
      <c r="J274" s="11" t="e">
        <f t="shared" ref="J274:J337" si="29">J273-I274</f>
        <v>#NUM!</v>
      </c>
    </row>
    <row r="275" spans="5:10" ht="48" thickTop="1" thickBot="1" x14ac:dyDescent="0.7">
      <c r="E275" s="9" t="str">
        <f t="shared" si="26"/>
        <v>NA</v>
      </c>
      <c r="F275" s="11" t="e">
        <f t="shared" si="27"/>
        <v>#NUM!</v>
      </c>
      <c r="G275" s="10">
        <f t="shared" si="28"/>
        <v>0</v>
      </c>
      <c r="H275" s="11">
        <f t="shared" si="24"/>
        <v>0</v>
      </c>
      <c r="I275" s="11">
        <f t="shared" si="25"/>
        <v>0</v>
      </c>
      <c r="J275" s="11" t="e">
        <f t="shared" si="29"/>
        <v>#NUM!</v>
      </c>
    </row>
    <row r="276" spans="5:10" ht="48" thickTop="1" thickBot="1" x14ac:dyDescent="0.7">
      <c r="E276" s="9" t="str">
        <f t="shared" si="26"/>
        <v>NA</v>
      </c>
      <c r="F276" s="11" t="e">
        <f t="shared" si="27"/>
        <v>#NUM!</v>
      </c>
      <c r="G276" s="10">
        <f t="shared" si="28"/>
        <v>0</v>
      </c>
      <c r="H276" s="11">
        <f t="shared" si="24"/>
        <v>0</v>
      </c>
      <c r="I276" s="11">
        <f t="shared" si="25"/>
        <v>0</v>
      </c>
      <c r="J276" s="11" t="e">
        <f t="shared" si="29"/>
        <v>#NUM!</v>
      </c>
    </row>
    <row r="277" spans="5:10" ht="48" thickTop="1" thickBot="1" x14ac:dyDescent="0.7">
      <c r="E277" s="9" t="str">
        <f t="shared" si="26"/>
        <v>NA</v>
      </c>
      <c r="F277" s="11" t="e">
        <f t="shared" si="27"/>
        <v>#NUM!</v>
      </c>
      <c r="G277" s="10">
        <f t="shared" si="28"/>
        <v>0</v>
      </c>
      <c r="H277" s="11">
        <f t="shared" si="24"/>
        <v>0</v>
      </c>
      <c r="I277" s="11">
        <f t="shared" si="25"/>
        <v>0</v>
      </c>
      <c r="J277" s="11" t="e">
        <f t="shared" si="29"/>
        <v>#NUM!</v>
      </c>
    </row>
    <row r="278" spans="5:10" ht="48" thickTop="1" thickBot="1" x14ac:dyDescent="0.7">
      <c r="E278" s="9" t="str">
        <f t="shared" si="26"/>
        <v>NA</v>
      </c>
      <c r="F278" s="11" t="e">
        <f t="shared" si="27"/>
        <v>#NUM!</v>
      </c>
      <c r="G278" s="10">
        <f t="shared" si="28"/>
        <v>0</v>
      </c>
      <c r="H278" s="11">
        <f t="shared" si="24"/>
        <v>0</v>
      </c>
      <c r="I278" s="11">
        <f t="shared" si="25"/>
        <v>0</v>
      </c>
      <c r="J278" s="11" t="e">
        <f t="shared" si="29"/>
        <v>#NUM!</v>
      </c>
    </row>
    <row r="279" spans="5:10" ht="48" thickTop="1" thickBot="1" x14ac:dyDescent="0.7">
      <c r="E279" s="9" t="str">
        <f t="shared" si="26"/>
        <v>NA</v>
      </c>
      <c r="F279" s="11" t="e">
        <f t="shared" si="27"/>
        <v>#NUM!</v>
      </c>
      <c r="G279" s="10">
        <f t="shared" si="28"/>
        <v>0</v>
      </c>
      <c r="H279" s="11">
        <f t="shared" si="24"/>
        <v>0</v>
      </c>
      <c r="I279" s="11">
        <f t="shared" si="25"/>
        <v>0</v>
      </c>
      <c r="J279" s="11" t="e">
        <f t="shared" si="29"/>
        <v>#NUM!</v>
      </c>
    </row>
    <row r="280" spans="5:10" ht="48" thickTop="1" thickBot="1" x14ac:dyDescent="0.7">
      <c r="E280" s="9" t="str">
        <f t="shared" si="26"/>
        <v>NA</v>
      </c>
      <c r="F280" s="11" t="e">
        <f t="shared" si="27"/>
        <v>#NUM!</v>
      </c>
      <c r="G280" s="10">
        <f t="shared" si="28"/>
        <v>0</v>
      </c>
      <c r="H280" s="11">
        <f t="shared" si="24"/>
        <v>0</v>
      </c>
      <c r="I280" s="11">
        <f t="shared" si="25"/>
        <v>0</v>
      </c>
      <c r="J280" s="11" t="e">
        <f t="shared" si="29"/>
        <v>#NUM!</v>
      </c>
    </row>
    <row r="281" spans="5:10" ht="48" thickTop="1" thickBot="1" x14ac:dyDescent="0.7">
      <c r="E281" s="9" t="str">
        <f t="shared" si="26"/>
        <v>NA</v>
      </c>
      <c r="F281" s="11" t="e">
        <f t="shared" si="27"/>
        <v>#NUM!</v>
      </c>
      <c r="G281" s="10">
        <f t="shared" si="28"/>
        <v>0</v>
      </c>
      <c r="H281" s="11">
        <f t="shared" si="24"/>
        <v>0</v>
      </c>
      <c r="I281" s="11">
        <f t="shared" si="25"/>
        <v>0</v>
      </c>
      <c r="J281" s="11" t="e">
        <f t="shared" si="29"/>
        <v>#NUM!</v>
      </c>
    </row>
    <row r="282" spans="5:10" ht="48" thickTop="1" thickBot="1" x14ac:dyDescent="0.7">
      <c r="E282" s="9" t="str">
        <f t="shared" si="26"/>
        <v>NA</v>
      </c>
      <c r="F282" s="11" t="e">
        <f t="shared" si="27"/>
        <v>#NUM!</v>
      </c>
      <c r="G282" s="10">
        <f t="shared" si="28"/>
        <v>0</v>
      </c>
      <c r="H282" s="11">
        <f t="shared" si="24"/>
        <v>0</v>
      </c>
      <c r="I282" s="11">
        <f t="shared" si="25"/>
        <v>0</v>
      </c>
      <c r="J282" s="11" t="e">
        <f t="shared" si="29"/>
        <v>#NUM!</v>
      </c>
    </row>
    <row r="283" spans="5:10" ht="48" thickTop="1" thickBot="1" x14ac:dyDescent="0.7">
      <c r="E283" s="9" t="str">
        <f t="shared" si="26"/>
        <v>NA</v>
      </c>
      <c r="F283" s="11" t="e">
        <f t="shared" si="27"/>
        <v>#NUM!</v>
      </c>
      <c r="G283" s="10">
        <f t="shared" si="28"/>
        <v>0</v>
      </c>
      <c r="H283" s="11">
        <f t="shared" si="24"/>
        <v>0</v>
      </c>
      <c r="I283" s="11">
        <f t="shared" si="25"/>
        <v>0</v>
      </c>
      <c r="J283" s="11" t="e">
        <f t="shared" si="29"/>
        <v>#NUM!</v>
      </c>
    </row>
    <row r="284" spans="5:10" ht="48" thickTop="1" thickBot="1" x14ac:dyDescent="0.7">
      <c r="E284" s="9" t="str">
        <f t="shared" si="26"/>
        <v>NA</v>
      </c>
      <c r="F284" s="11" t="e">
        <f t="shared" si="27"/>
        <v>#NUM!</v>
      </c>
      <c r="G284" s="10">
        <f t="shared" si="28"/>
        <v>0</v>
      </c>
      <c r="H284" s="11">
        <f t="shared" si="24"/>
        <v>0</v>
      </c>
      <c r="I284" s="11">
        <f t="shared" si="25"/>
        <v>0</v>
      </c>
      <c r="J284" s="11" t="e">
        <f t="shared" si="29"/>
        <v>#NUM!</v>
      </c>
    </row>
    <row r="285" spans="5:10" ht="48" thickTop="1" thickBot="1" x14ac:dyDescent="0.7">
      <c r="E285" s="9" t="str">
        <f t="shared" si="26"/>
        <v>NA</v>
      </c>
      <c r="F285" s="11" t="e">
        <f t="shared" si="27"/>
        <v>#NUM!</v>
      </c>
      <c r="G285" s="10">
        <f t="shared" si="28"/>
        <v>0</v>
      </c>
      <c r="H285" s="11">
        <f t="shared" si="24"/>
        <v>0</v>
      </c>
      <c r="I285" s="11">
        <f t="shared" si="25"/>
        <v>0</v>
      </c>
      <c r="J285" s="11" t="e">
        <f t="shared" si="29"/>
        <v>#NUM!</v>
      </c>
    </row>
    <row r="286" spans="5:10" ht="48" thickTop="1" thickBot="1" x14ac:dyDescent="0.7">
      <c r="E286" s="9" t="str">
        <f t="shared" si="26"/>
        <v>NA</v>
      </c>
      <c r="F286" s="11" t="e">
        <f t="shared" si="27"/>
        <v>#NUM!</v>
      </c>
      <c r="G286" s="10">
        <f t="shared" si="28"/>
        <v>0</v>
      </c>
      <c r="H286" s="11">
        <f t="shared" si="24"/>
        <v>0</v>
      </c>
      <c r="I286" s="11">
        <f t="shared" si="25"/>
        <v>0</v>
      </c>
      <c r="J286" s="11" t="e">
        <f t="shared" si="29"/>
        <v>#NUM!</v>
      </c>
    </row>
    <row r="287" spans="5:10" ht="48" thickTop="1" thickBot="1" x14ac:dyDescent="0.7">
      <c r="E287" s="9" t="str">
        <f t="shared" si="26"/>
        <v>NA</v>
      </c>
      <c r="F287" s="11" t="e">
        <f t="shared" si="27"/>
        <v>#NUM!</v>
      </c>
      <c r="G287" s="10">
        <f t="shared" si="28"/>
        <v>0</v>
      </c>
      <c r="H287" s="11">
        <f t="shared" si="24"/>
        <v>0</v>
      </c>
      <c r="I287" s="11">
        <f t="shared" si="25"/>
        <v>0</v>
      </c>
      <c r="J287" s="11" t="e">
        <f t="shared" si="29"/>
        <v>#NUM!</v>
      </c>
    </row>
    <row r="288" spans="5:10" ht="48" thickTop="1" thickBot="1" x14ac:dyDescent="0.7">
      <c r="E288" s="9" t="str">
        <f t="shared" si="26"/>
        <v>NA</v>
      </c>
      <c r="F288" s="11" t="e">
        <f t="shared" si="27"/>
        <v>#NUM!</v>
      </c>
      <c r="G288" s="10">
        <f t="shared" si="28"/>
        <v>0</v>
      </c>
      <c r="H288" s="11">
        <f t="shared" si="24"/>
        <v>0</v>
      </c>
      <c r="I288" s="11">
        <f t="shared" si="25"/>
        <v>0</v>
      </c>
      <c r="J288" s="11" t="e">
        <f t="shared" si="29"/>
        <v>#NUM!</v>
      </c>
    </row>
    <row r="289" spans="5:10" ht="48" thickTop="1" thickBot="1" x14ac:dyDescent="0.7">
      <c r="E289" s="9" t="str">
        <f t="shared" si="26"/>
        <v>NA</v>
      </c>
      <c r="F289" s="11" t="e">
        <f t="shared" si="27"/>
        <v>#NUM!</v>
      </c>
      <c r="G289" s="10">
        <f t="shared" si="28"/>
        <v>0</v>
      </c>
      <c r="H289" s="11">
        <f t="shared" si="24"/>
        <v>0</v>
      </c>
      <c r="I289" s="11">
        <f t="shared" si="25"/>
        <v>0</v>
      </c>
      <c r="J289" s="11" t="e">
        <f t="shared" si="29"/>
        <v>#NUM!</v>
      </c>
    </row>
    <row r="290" spans="5:10" ht="48" thickTop="1" thickBot="1" x14ac:dyDescent="0.7">
      <c r="E290" s="9" t="str">
        <f t="shared" si="26"/>
        <v>NA</v>
      </c>
      <c r="F290" s="11" t="e">
        <f t="shared" si="27"/>
        <v>#NUM!</v>
      </c>
      <c r="G290" s="10">
        <f t="shared" si="28"/>
        <v>0</v>
      </c>
      <c r="H290" s="11">
        <f t="shared" si="24"/>
        <v>0</v>
      </c>
      <c r="I290" s="11">
        <f t="shared" si="25"/>
        <v>0</v>
      </c>
      <c r="J290" s="11" t="e">
        <f t="shared" si="29"/>
        <v>#NUM!</v>
      </c>
    </row>
    <row r="291" spans="5:10" ht="48" thickTop="1" thickBot="1" x14ac:dyDescent="0.7">
      <c r="E291" s="9" t="str">
        <f t="shared" si="26"/>
        <v>NA</v>
      </c>
      <c r="F291" s="11" t="e">
        <f t="shared" si="27"/>
        <v>#NUM!</v>
      </c>
      <c r="G291" s="10">
        <f t="shared" si="28"/>
        <v>0</v>
      </c>
      <c r="H291" s="11">
        <f t="shared" si="24"/>
        <v>0</v>
      </c>
      <c r="I291" s="11">
        <f t="shared" si="25"/>
        <v>0</v>
      </c>
      <c r="J291" s="11" t="e">
        <f t="shared" si="29"/>
        <v>#NUM!</v>
      </c>
    </row>
    <row r="292" spans="5:10" ht="48" thickTop="1" thickBot="1" x14ac:dyDescent="0.7">
      <c r="E292" s="9" t="str">
        <f t="shared" si="26"/>
        <v>NA</v>
      </c>
      <c r="F292" s="11" t="e">
        <f t="shared" si="27"/>
        <v>#NUM!</v>
      </c>
      <c r="G292" s="10">
        <f t="shared" si="28"/>
        <v>0</v>
      </c>
      <c r="H292" s="11">
        <f t="shared" si="24"/>
        <v>0</v>
      </c>
      <c r="I292" s="11">
        <f t="shared" si="25"/>
        <v>0</v>
      </c>
      <c r="J292" s="11" t="e">
        <f t="shared" si="29"/>
        <v>#NUM!</v>
      </c>
    </row>
    <row r="293" spans="5:10" ht="48" thickTop="1" thickBot="1" x14ac:dyDescent="0.7">
      <c r="E293" s="9" t="str">
        <f t="shared" si="26"/>
        <v>NA</v>
      </c>
      <c r="F293" s="11" t="e">
        <f t="shared" si="27"/>
        <v>#NUM!</v>
      </c>
      <c r="G293" s="10">
        <f t="shared" si="28"/>
        <v>0</v>
      </c>
      <c r="H293" s="11">
        <f t="shared" si="24"/>
        <v>0</v>
      </c>
      <c r="I293" s="11">
        <f t="shared" si="25"/>
        <v>0</v>
      </c>
      <c r="J293" s="11" t="e">
        <f t="shared" si="29"/>
        <v>#NUM!</v>
      </c>
    </row>
    <row r="294" spans="5:10" ht="48" thickTop="1" thickBot="1" x14ac:dyDescent="0.7">
      <c r="E294" s="9" t="str">
        <f t="shared" si="26"/>
        <v>NA</v>
      </c>
      <c r="F294" s="11" t="e">
        <f t="shared" si="27"/>
        <v>#NUM!</v>
      </c>
      <c r="G294" s="10">
        <f t="shared" si="28"/>
        <v>0</v>
      </c>
      <c r="H294" s="11">
        <f t="shared" si="24"/>
        <v>0</v>
      </c>
      <c r="I294" s="11">
        <f t="shared" si="25"/>
        <v>0</v>
      </c>
      <c r="J294" s="11" t="e">
        <f t="shared" si="29"/>
        <v>#NUM!</v>
      </c>
    </row>
    <row r="295" spans="5:10" ht="48" thickTop="1" thickBot="1" x14ac:dyDescent="0.7">
      <c r="E295" s="9" t="str">
        <f t="shared" si="26"/>
        <v>NA</v>
      </c>
      <c r="F295" s="11" t="e">
        <f t="shared" si="27"/>
        <v>#NUM!</v>
      </c>
      <c r="G295" s="10">
        <f t="shared" si="28"/>
        <v>0</v>
      </c>
      <c r="H295" s="11">
        <f t="shared" si="24"/>
        <v>0</v>
      </c>
      <c r="I295" s="11">
        <f t="shared" si="25"/>
        <v>0</v>
      </c>
      <c r="J295" s="11" t="e">
        <f t="shared" si="29"/>
        <v>#NUM!</v>
      </c>
    </row>
    <row r="296" spans="5:10" ht="48" thickTop="1" thickBot="1" x14ac:dyDescent="0.7">
      <c r="E296" s="9" t="str">
        <f t="shared" si="26"/>
        <v>NA</v>
      </c>
      <c r="F296" s="11" t="e">
        <f t="shared" si="27"/>
        <v>#NUM!</v>
      </c>
      <c r="G296" s="10">
        <f t="shared" si="28"/>
        <v>0</v>
      </c>
      <c r="H296" s="11">
        <f t="shared" si="24"/>
        <v>0</v>
      </c>
      <c r="I296" s="11">
        <f t="shared" si="25"/>
        <v>0</v>
      </c>
      <c r="J296" s="11" t="e">
        <f t="shared" si="29"/>
        <v>#NUM!</v>
      </c>
    </row>
    <row r="297" spans="5:10" ht="48" thickTop="1" thickBot="1" x14ac:dyDescent="0.7">
      <c r="E297" s="9" t="str">
        <f t="shared" si="26"/>
        <v>NA</v>
      </c>
      <c r="F297" s="11" t="e">
        <f t="shared" si="27"/>
        <v>#NUM!</v>
      </c>
      <c r="G297" s="10">
        <f t="shared" si="28"/>
        <v>0</v>
      </c>
      <c r="H297" s="11">
        <f t="shared" si="24"/>
        <v>0</v>
      </c>
      <c r="I297" s="11">
        <f t="shared" si="25"/>
        <v>0</v>
      </c>
      <c r="J297" s="11" t="e">
        <f t="shared" si="29"/>
        <v>#NUM!</v>
      </c>
    </row>
    <row r="298" spans="5:10" ht="48" thickTop="1" thickBot="1" x14ac:dyDescent="0.7">
      <c r="E298" s="9" t="str">
        <f t="shared" si="26"/>
        <v>NA</v>
      </c>
      <c r="F298" s="11" t="e">
        <f t="shared" si="27"/>
        <v>#NUM!</v>
      </c>
      <c r="G298" s="10">
        <f t="shared" si="28"/>
        <v>0</v>
      </c>
      <c r="H298" s="11">
        <f t="shared" si="24"/>
        <v>0</v>
      </c>
      <c r="I298" s="11">
        <f t="shared" si="25"/>
        <v>0</v>
      </c>
      <c r="J298" s="11" t="e">
        <f t="shared" si="29"/>
        <v>#NUM!</v>
      </c>
    </row>
    <row r="299" spans="5:10" ht="48" thickTop="1" thickBot="1" x14ac:dyDescent="0.7">
      <c r="E299" s="9" t="str">
        <f t="shared" si="26"/>
        <v>NA</v>
      </c>
      <c r="F299" s="11" t="e">
        <f t="shared" si="27"/>
        <v>#NUM!</v>
      </c>
      <c r="G299" s="10">
        <f t="shared" si="28"/>
        <v>0</v>
      </c>
      <c r="H299" s="11">
        <f t="shared" si="24"/>
        <v>0</v>
      </c>
      <c r="I299" s="11">
        <f t="shared" si="25"/>
        <v>0</v>
      </c>
      <c r="J299" s="11" t="e">
        <f t="shared" si="29"/>
        <v>#NUM!</v>
      </c>
    </row>
    <row r="300" spans="5:10" ht="48" thickTop="1" thickBot="1" x14ac:dyDescent="0.7">
      <c r="E300" s="9" t="str">
        <f t="shared" si="26"/>
        <v>NA</v>
      </c>
      <c r="F300" s="11" t="e">
        <f t="shared" si="27"/>
        <v>#NUM!</v>
      </c>
      <c r="G300" s="10">
        <f t="shared" si="28"/>
        <v>0</v>
      </c>
      <c r="H300" s="11">
        <f t="shared" si="24"/>
        <v>0</v>
      </c>
      <c r="I300" s="11">
        <f t="shared" si="25"/>
        <v>0</v>
      </c>
      <c r="J300" s="11" t="e">
        <f t="shared" si="29"/>
        <v>#NUM!</v>
      </c>
    </row>
    <row r="301" spans="5:10" ht="48" thickTop="1" thickBot="1" x14ac:dyDescent="0.7">
      <c r="E301" s="9" t="str">
        <f t="shared" si="26"/>
        <v>NA</v>
      </c>
      <c r="F301" s="11" t="e">
        <f t="shared" si="27"/>
        <v>#NUM!</v>
      </c>
      <c r="G301" s="10">
        <f t="shared" si="28"/>
        <v>0</v>
      </c>
      <c r="H301" s="11">
        <f t="shared" si="24"/>
        <v>0</v>
      </c>
      <c r="I301" s="11">
        <f t="shared" si="25"/>
        <v>0</v>
      </c>
      <c r="J301" s="11" t="e">
        <f t="shared" si="29"/>
        <v>#NUM!</v>
      </c>
    </row>
    <row r="302" spans="5:10" ht="48" thickTop="1" thickBot="1" x14ac:dyDescent="0.7">
      <c r="E302" s="9" t="str">
        <f t="shared" si="26"/>
        <v>NA</v>
      </c>
      <c r="F302" s="11" t="e">
        <f t="shared" si="27"/>
        <v>#NUM!</v>
      </c>
      <c r="G302" s="10">
        <f t="shared" si="28"/>
        <v>0</v>
      </c>
      <c r="H302" s="11">
        <f t="shared" si="24"/>
        <v>0</v>
      </c>
      <c r="I302" s="11">
        <f t="shared" si="25"/>
        <v>0</v>
      </c>
      <c r="J302" s="11" t="e">
        <f t="shared" si="29"/>
        <v>#NUM!</v>
      </c>
    </row>
    <row r="303" spans="5:10" ht="48" thickTop="1" thickBot="1" x14ac:dyDescent="0.7">
      <c r="E303" s="9" t="str">
        <f t="shared" si="26"/>
        <v>NA</v>
      </c>
      <c r="F303" s="11" t="e">
        <f t="shared" si="27"/>
        <v>#NUM!</v>
      </c>
      <c r="G303" s="10">
        <f t="shared" si="28"/>
        <v>0</v>
      </c>
      <c r="H303" s="11">
        <f t="shared" si="24"/>
        <v>0</v>
      </c>
      <c r="I303" s="11">
        <f t="shared" si="25"/>
        <v>0</v>
      </c>
      <c r="J303" s="11" t="e">
        <f t="shared" si="29"/>
        <v>#NUM!</v>
      </c>
    </row>
    <row r="304" spans="5:10" ht="48" thickTop="1" thickBot="1" x14ac:dyDescent="0.7">
      <c r="E304" s="9" t="str">
        <f t="shared" si="26"/>
        <v>NA</v>
      </c>
      <c r="F304" s="11" t="e">
        <f t="shared" si="27"/>
        <v>#NUM!</v>
      </c>
      <c r="G304" s="10">
        <f t="shared" si="28"/>
        <v>0</v>
      </c>
      <c r="H304" s="11">
        <f t="shared" si="24"/>
        <v>0</v>
      </c>
      <c r="I304" s="11">
        <f t="shared" si="25"/>
        <v>0</v>
      </c>
      <c r="J304" s="11" t="e">
        <f t="shared" si="29"/>
        <v>#NUM!</v>
      </c>
    </row>
    <row r="305" spans="5:10" ht="48" thickTop="1" thickBot="1" x14ac:dyDescent="0.7">
      <c r="E305" s="9" t="str">
        <f t="shared" si="26"/>
        <v>NA</v>
      </c>
      <c r="F305" s="11" t="e">
        <f t="shared" si="27"/>
        <v>#NUM!</v>
      </c>
      <c r="G305" s="10">
        <f t="shared" si="28"/>
        <v>0</v>
      </c>
      <c r="H305" s="11">
        <f t="shared" si="24"/>
        <v>0</v>
      </c>
      <c r="I305" s="11">
        <f t="shared" si="25"/>
        <v>0</v>
      </c>
      <c r="J305" s="11" t="e">
        <f t="shared" si="29"/>
        <v>#NUM!</v>
      </c>
    </row>
    <row r="306" spans="5:10" ht="48" thickTop="1" thickBot="1" x14ac:dyDescent="0.7">
      <c r="E306" s="9" t="str">
        <f t="shared" si="26"/>
        <v>NA</v>
      </c>
      <c r="F306" s="11" t="e">
        <f t="shared" si="27"/>
        <v>#NUM!</v>
      </c>
      <c r="G306" s="10">
        <f t="shared" si="28"/>
        <v>0</v>
      </c>
      <c r="H306" s="11">
        <f t="shared" si="24"/>
        <v>0</v>
      </c>
      <c r="I306" s="11">
        <f t="shared" si="25"/>
        <v>0</v>
      </c>
      <c r="J306" s="11" t="e">
        <f t="shared" si="29"/>
        <v>#NUM!</v>
      </c>
    </row>
    <row r="307" spans="5:10" ht="48" thickTop="1" thickBot="1" x14ac:dyDescent="0.7">
      <c r="E307" s="9" t="str">
        <f t="shared" si="26"/>
        <v>NA</v>
      </c>
      <c r="F307" s="11" t="e">
        <f t="shared" si="27"/>
        <v>#NUM!</v>
      </c>
      <c r="G307" s="10">
        <f t="shared" si="28"/>
        <v>0</v>
      </c>
      <c r="H307" s="11">
        <f t="shared" si="24"/>
        <v>0</v>
      </c>
      <c r="I307" s="11">
        <f t="shared" si="25"/>
        <v>0</v>
      </c>
      <c r="J307" s="11" t="e">
        <f t="shared" si="29"/>
        <v>#NUM!</v>
      </c>
    </row>
    <row r="308" spans="5:10" ht="48" thickTop="1" thickBot="1" x14ac:dyDescent="0.7">
      <c r="E308" s="9" t="str">
        <f t="shared" si="26"/>
        <v>NA</v>
      </c>
      <c r="F308" s="11" t="e">
        <f t="shared" si="27"/>
        <v>#NUM!</v>
      </c>
      <c r="G308" s="10">
        <f t="shared" si="28"/>
        <v>0</v>
      </c>
      <c r="H308" s="11">
        <f t="shared" si="24"/>
        <v>0</v>
      </c>
      <c r="I308" s="11">
        <f t="shared" si="25"/>
        <v>0</v>
      </c>
      <c r="J308" s="11" t="e">
        <f t="shared" si="29"/>
        <v>#NUM!</v>
      </c>
    </row>
    <row r="309" spans="5:10" ht="48" thickTop="1" thickBot="1" x14ac:dyDescent="0.7">
      <c r="E309" s="9" t="str">
        <f t="shared" si="26"/>
        <v>NA</v>
      </c>
      <c r="F309" s="11" t="e">
        <f t="shared" si="27"/>
        <v>#NUM!</v>
      </c>
      <c r="G309" s="10">
        <f t="shared" si="28"/>
        <v>0</v>
      </c>
      <c r="H309" s="11">
        <f t="shared" si="24"/>
        <v>0</v>
      </c>
      <c r="I309" s="11">
        <f t="shared" si="25"/>
        <v>0</v>
      </c>
      <c r="J309" s="11" t="e">
        <f t="shared" si="29"/>
        <v>#NUM!</v>
      </c>
    </row>
    <row r="310" spans="5:10" ht="48" thickTop="1" thickBot="1" x14ac:dyDescent="0.7">
      <c r="E310" s="9" t="str">
        <f t="shared" si="26"/>
        <v>NA</v>
      </c>
      <c r="F310" s="11" t="e">
        <f t="shared" si="27"/>
        <v>#NUM!</v>
      </c>
      <c r="G310" s="10">
        <f t="shared" si="28"/>
        <v>0</v>
      </c>
      <c r="H310" s="11">
        <f t="shared" si="24"/>
        <v>0</v>
      </c>
      <c r="I310" s="11">
        <f t="shared" si="25"/>
        <v>0</v>
      </c>
      <c r="J310" s="11" t="e">
        <f t="shared" si="29"/>
        <v>#NUM!</v>
      </c>
    </row>
    <row r="311" spans="5:10" ht="48" thickTop="1" thickBot="1" x14ac:dyDescent="0.7">
      <c r="E311" s="9" t="str">
        <f t="shared" si="26"/>
        <v>NA</v>
      </c>
      <c r="F311" s="11" t="e">
        <f t="shared" si="27"/>
        <v>#NUM!</v>
      </c>
      <c r="G311" s="10">
        <f t="shared" si="28"/>
        <v>0</v>
      </c>
      <c r="H311" s="11">
        <f t="shared" si="24"/>
        <v>0</v>
      </c>
      <c r="I311" s="11">
        <f t="shared" si="25"/>
        <v>0</v>
      </c>
      <c r="J311" s="11" t="e">
        <f t="shared" si="29"/>
        <v>#NUM!</v>
      </c>
    </row>
    <row r="312" spans="5:10" ht="48" thickTop="1" thickBot="1" x14ac:dyDescent="0.7">
      <c r="E312" s="9" t="str">
        <f t="shared" si="26"/>
        <v>NA</v>
      </c>
      <c r="F312" s="11" t="e">
        <f t="shared" si="27"/>
        <v>#NUM!</v>
      </c>
      <c r="G312" s="10">
        <f t="shared" si="28"/>
        <v>0</v>
      </c>
      <c r="H312" s="11">
        <f t="shared" si="24"/>
        <v>0</v>
      </c>
      <c r="I312" s="11">
        <f t="shared" si="25"/>
        <v>0</v>
      </c>
      <c r="J312" s="11" t="e">
        <f t="shared" si="29"/>
        <v>#NUM!</v>
      </c>
    </row>
    <row r="313" spans="5:10" ht="48" thickTop="1" thickBot="1" x14ac:dyDescent="0.7">
      <c r="E313" s="9" t="str">
        <f t="shared" si="26"/>
        <v>NA</v>
      </c>
      <c r="F313" s="11" t="e">
        <f t="shared" si="27"/>
        <v>#NUM!</v>
      </c>
      <c r="G313" s="10">
        <f t="shared" si="28"/>
        <v>0</v>
      </c>
      <c r="H313" s="11">
        <f t="shared" si="24"/>
        <v>0</v>
      </c>
      <c r="I313" s="11">
        <f t="shared" si="25"/>
        <v>0</v>
      </c>
      <c r="J313" s="11" t="e">
        <f t="shared" si="29"/>
        <v>#NUM!</v>
      </c>
    </row>
    <row r="314" spans="5:10" ht="48" thickTop="1" thickBot="1" x14ac:dyDescent="0.7">
      <c r="E314" s="9" t="str">
        <f t="shared" si="26"/>
        <v>NA</v>
      </c>
      <c r="F314" s="11" t="e">
        <f t="shared" si="27"/>
        <v>#NUM!</v>
      </c>
      <c r="G314" s="10">
        <f t="shared" si="28"/>
        <v>0</v>
      </c>
      <c r="H314" s="11">
        <f t="shared" si="24"/>
        <v>0</v>
      </c>
      <c r="I314" s="11">
        <f t="shared" si="25"/>
        <v>0</v>
      </c>
      <c r="J314" s="11" t="e">
        <f t="shared" si="29"/>
        <v>#NUM!</v>
      </c>
    </row>
    <row r="315" spans="5:10" ht="48" thickTop="1" thickBot="1" x14ac:dyDescent="0.7">
      <c r="E315" s="9" t="str">
        <f t="shared" si="26"/>
        <v>NA</v>
      </c>
      <c r="F315" s="11" t="e">
        <f t="shared" si="27"/>
        <v>#NUM!</v>
      </c>
      <c r="G315" s="10">
        <f t="shared" si="28"/>
        <v>0</v>
      </c>
      <c r="H315" s="11">
        <f t="shared" si="24"/>
        <v>0</v>
      </c>
      <c r="I315" s="11">
        <f t="shared" si="25"/>
        <v>0</v>
      </c>
      <c r="J315" s="11" t="e">
        <f t="shared" si="29"/>
        <v>#NUM!</v>
      </c>
    </row>
    <row r="316" spans="5:10" ht="48" thickTop="1" thickBot="1" x14ac:dyDescent="0.7">
      <c r="E316" s="9" t="str">
        <f t="shared" si="26"/>
        <v>NA</v>
      </c>
      <c r="F316" s="11" t="e">
        <f t="shared" si="27"/>
        <v>#NUM!</v>
      </c>
      <c r="G316" s="10">
        <f t="shared" si="28"/>
        <v>0</v>
      </c>
      <c r="H316" s="11">
        <f t="shared" si="24"/>
        <v>0</v>
      </c>
      <c r="I316" s="11">
        <f t="shared" si="25"/>
        <v>0</v>
      </c>
      <c r="J316" s="11" t="e">
        <f t="shared" si="29"/>
        <v>#NUM!</v>
      </c>
    </row>
    <row r="317" spans="5:10" ht="48" thickTop="1" thickBot="1" x14ac:dyDescent="0.7">
      <c r="E317" s="9" t="str">
        <f t="shared" si="26"/>
        <v>NA</v>
      </c>
      <c r="F317" s="11" t="e">
        <f t="shared" si="27"/>
        <v>#NUM!</v>
      </c>
      <c r="G317" s="10">
        <f t="shared" si="28"/>
        <v>0</v>
      </c>
      <c r="H317" s="11">
        <f t="shared" si="24"/>
        <v>0</v>
      </c>
      <c r="I317" s="11">
        <f t="shared" si="25"/>
        <v>0</v>
      </c>
      <c r="J317" s="11" t="e">
        <f t="shared" si="29"/>
        <v>#NUM!</v>
      </c>
    </row>
    <row r="318" spans="5:10" ht="48" thickTop="1" thickBot="1" x14ac:dyDescent="0.7">
      <c r="E318" s="9" t="str">
        <f t="shared" si="26"/>
        <v>NA</v>
      </c>
      <c r="F318" s="11" t="e">
        <f t="shared" si="27"/>
        <v>#NUM!</v>
      </c>
      <c r="G318" s="10">
        <f t="shared" si="28"/>
        <v>0</v>
      </c>
      <c r="H318" s="11">
        <f t="shared" si="24"/>
        <v>0</v>
      </c>
      <c r="I318" s="11">
        <f t="shared" si="25"/>
        <v>0</v>
      </c>
      <c r="J318" s="11" t="e">
        <f t="shared" si="29"/>
        <v>#NUM!</v>
      </c>
    </row>
    <row r="319" spans="5:10" ht="48" thickTop="1" thickBot="1" x14ac:dyDescent="0.7">
      <c r="E319" s="9" t="str">
        <f t="shared" si="26"/>
        <v>NA</v>
      </c>
      <c r="F319" s="11" t="e">
        <f t="shared" si="27"/>
        <v>#NUM!</v>
      </c>
      <c r="G319" s="10">
        <f t="shared" si="28"/>
        <v>0</v>
      </c>
      <c r="H319" s="11">
        <f t="shared" si="24"/>
        <v>0</v>
      </c>
      <c r="I319" s="11">
        <f t="shared" si="25"/>
        <v>0</v>
      </c>
      <c r="J319" s="11" t="e">
        <f t="shared" si="29"/>
        <v>#NUM!</v>
      </c>
    </row>
    <row r="320" spans="5:10" ht="48" thickTop="1" thickBot="1" x14ac:dyDescent="0.7">
      <c r="E320" s="9" t="str">
        <f t="shared" si="26"/>
        <v>NA</v>
      </c>
      <c r="F320" s="11" t="e">
        <f t="shared" si="27"/>
        <v>#NUM!</v>
      </c>
      <c r="G320" s="10">
        <f t="shared" si="28"/>
        <v>0</v>
      </c>
      <c r="H320" s="11">
        <f t="shared" si="24"/>
        <v>0</v>
      </c>
      <c r="I320" s="11">
        <f t="shared" si="25"/>
        <v>0</v>
      </c>
      <c r="J320" s="11" t="e">
        <f t="shared" si="29"/>
        <v>#NUM!</v>
      </c>
    </row>
    <row r="321" spans="5:10" ht="48" thickTop="1" thickBot="1" x14ac:dyDescent="0.7">
      <c r="E321" s="9" t="str">
        <f t="shared" si="26"/>
        <v>NA</v>
      </c>
      <c r="F321" s="11" t="e">
        <f t="shared" si="27"/>
        <v>#NUM!</v>
      </c>
      <c r="G321" s="10">
        <f t="shared" si="28"/>
        <v>0</v>
      </c>
      <c r="H321" s="11">
        <f t="shared" si="24"/>
        <v>0</v>
      </c>
      <c r="I321" s="11">
        <f t="shared" si="25"/>
        <v>0</v>
      </c>
      <c r="J321" s="11" t="e">
        <f t="shared" si="29"/>
        <v>#NUM!</v>
      </c>
    </row>
    <row r="322" spans="5:10" ht="48" thickTop="1" thickBot="1" x14ac:dyDescent="0.7">
      <c r="E322" s="9" t="str">
        <f t="shared" si="26"/>
        <v>NA</v>
      </c>
      <c r="F322" s="11" t="e">
        <f t="shared" si="27"/>
        <v>#NUM!</v>
      </c>
      <c r="G322" s="10">
        <f t="shared" si="28"/>
        <v>0</v>
      </c>
      <c r="H322" s="11">
        <f t="shared" si="24"/>
        <v>0</v>
      </c>
      <c r="I322" s="11">
        <f t="shared" si="25"/>
        <v>0</v>
      </c>
      <c r="J322" s="11" t="e">
        <f t="shared" si="29"/>
        <v>#NUM!</v>
      </c>
    </row>
    <row r="323" spans="5:10" ht="48" thickTop="1" thickBot="1" x14ac:dyDescent="0.7">
      <c r="E323" s="9" t="str">
        <f t="shared" si="26"/>
        <v>NA</v>
      </c>
      <c r="F323" s="11" t="e">
        <f t="shared" si="27"/>
        <v>#NUM!</v>
      </c>
      <c r="G323" s="10">
        <f t="shared" si="28"/>
        <v>0</v>
      </c>
      <c r="H323" s="11">
        <f t="shared" si="24"/>
        <v>0</v>
      </c>
      <c r="I323" s="11">
        <f t="shared" si="25"/>
        <v>0</v>
      </c>
      <c r="J323" s="11" t="e">
        <f t="shared" si="29"/>
        <v>#NUM!</v>
      </c>
    </row>
    <row r="324" spans="5:10" ht="48" thickTop="1" thickBot="1" x14ac:dyDescent="0.7">
      <c r="E324" s="9" t="str">
        <f t="shared" si="26"/>
        <v>NA</v>
      </c>
      <c r="F324" s="11" t="e">
        <f t="shared" si="27"/>
        <v>#NUM!</v>
      </c>
      <c r="G324" s="10">
        <f t="shared" si="28"/>
        <v>0</v>
      </c>
      <c r="H324" s="11">
        <f t="shared" si="24"/>
        <v>0</v>
      </c>
      <c r="I324" s="11">
        <f t="shared" si="25"/>
        <v>0</v>
      </c>
      <c r="J324" s="11" t="e">
        <f t="shared" si="29"/>
        <v>#NUM!</v>
      </c>
    </row>
    <row r="325" spans="5:10" ht="48" thickTop="1" thickBot="1" x14ac:dyDescent="0.7">
      <c r="E325" s="9" t="str">
        <f t="shared" si="26"/>
        <v>NA</v>
      </c>
      <c r="F325" s="11" t="e">
        <f t="shared" si="27"/>
        <v>#NUM!</v>
      </c>
      <c r="G325" s="10">
        <f t="shared" si="28"/>
        <v>0</v>
      </c>
      <c r="H325" s="11">
        <f t="shared" si="24"/>
        <v>0</v>
      </c>
      <c r="I325" s="11">
        <f t="shared" si="25"/>
        <v>0</v>
      </c>
      <c r="J325" s="11" t="e">
        <f t="shared" si="29"/>
        <v>#NUM!</v>
      </c>
    </row>
    <row r="326" spans="5:10" ht="48" thickTop="1" thickBot="1" x14ac:dyDescent="0.7">
      <c r="E326" s="9" t="str">
        <f t="shared" si="26"/>
        <v>NA</v>
      </c>
      <c r="F326" s="11" t="e">
        <f t="shared" si="27"/>
        <v>#NUM!</v>
      </c>
      <c r="G326" s="10">
        <f t="shared" si="28"/>
        <v>0</v>
      </c>
      <c r="H326" s="11">
        <f t="shared" si="24"/>
        <v>0</v>
      </c>
      <c r="I326" s="11">
        <f t="shared" si="25"/>
        <v>0</v>
      </c>
      <c r="J326" s="11" t="e">
        <f t="shared" si="29"/>
        <v>#NUM!</v>
      </c>
    </row>
    <row r="327" spans="5:10" ht="48" thickTop="1" thickBot="1" x14ac:dyDescent="0.7">
      <c r="E327" s="9" t="str">
        <f t="shared" si="26"/>
        <v>NA</v>
      </c>
      <c r="F327" s="11" t="e">
        <f t="shared" si="27"/>
        <v>#NUM!</v>
      </c>
      <c r="G327" s="10">
        <f t="shared" si="28"/>
        <v>0</v>
      </c>
      <c r="H327" s="11">
        <f t="shared" si="24"/>
        <v>0</v>
      </c>
      <c r="I327" s="11">
        <f t="shared" si="25"/>
        <v>0</v>
      </c>
      <c r="J327" s="11" t="e">
        <f t="shared" si="29"/>
        <v>#NUM!</v>
      </c>
    </row>
    <row r="328" spans="5:10" ht="48" thickTop="1" thickBot="1" x14ac:dyDescent="0.7">
      <c r="E328" s="9" t="str">
        <f t="shared" si="26"/>
        <v>NA</v>
      </c>
      <c r="F328" s="11" t="e">
        <f t="shared" si="27"/>
        <v>#NUM!</v>
      </c>
      <c r="G328" s="10">
        <f t="shared" si="28"/>
        <v>0</v>
      </c>
      <c r="H328" s="11">
        <f t="shared" si="24"/>
        <v>0</v>
      </c>
      <c r="I328" s="11">
        <f t="shared" si="25"/>
        <v>0</v>
      </c>
      <c r="J328" s="11" t="e">
        <f t="shared" si="29"/>
        <v>#NUM!</v>
      </c>
    </row>
    <row r="329" spans="5:10" ht="48" thickTop="1" thickBot="1" x14ac:dyDescent="0.7">
      <c r="E329" s="9" t="str">
        <f t="shared" si="26"/>
        <v>NA</v>
      </c>
      <c r="F329" s="11" t="e">
        <f t="shared" si="27"/>
        <v>#NUM!</v>
      </c>
      <c r="G329" s="10">
        <f t="shared" si="28"/>
        <v>0</v>
      </c>
      <c r="H329" s="11">
        <f t="shared" si="24"/>
        <v>0</v>
      </c>
      <c r="I329" s="11">
        <f t="shared" si="25"/>
        <v>0</v>
      </c>
      <c r="J329" s="11" t="e">
        <f t="shared" si="29"/>
        <v>#NUM!</v>
      </c>
    </row>
    <row r="330" spans="5:10" ht="48" thickTop="1" thickBot="1" x14ac:dyDescent="0.7">
      <c r="E330" s="9" t="str">
        <f t="shared" si="26"/>
        <v>NA</v>
      </c>
      <c r="F330" s="11" t="e">
        <f t="shared" si="27"/>
        <v>#NUM!</v>
      </c>
      <c r="G330" s="10">
        <f t="shared" si="28"/>
        <v>0</v>
      </c>
      <c r="H330" s="11">
        <f t="shared" si="24"/>
        <v>0</v>
      </c>
      <c r="I330" s="11">
        <f t="shared" si="25"/>
        <v>0</v>
      </c>
      <c r="J330" s="11" t="e">
        <f t="shared" si="29"/>
        <v>#NUM!</v>
      </c>
    </row>
    <row r="331" spans="5:10" ht="48" thickTop="1" thickBot="1" x14ac:dyDescent="0.7">
      <c r="E331" s="9" t="str">
        <f t="shared" si="26"/>
        <v>NA</v>
      </c>
      <c r="F331" s="11" t="e">
        <f t="shared" si="27"/>
        <v>#NUM!</v>
      </c>
      <c r="G331" s="10">
        <f t="shared" si="28"/>
        <v>0</v>
      </c>
      <c r="H331" s="11">
        <f t="shared" si="24"/>
        <v>0</v>
      </c>
      <c r="I331" s="11">
        <f t="shared" si="25"/>
        <v>0</v>
      </c>
      <c r="J331" s="11" t="e">
        <f t="shared" si="29"/>
        <v>#NUM!</v>
      </c>
    </row>
    <row r="332" spans="5:10" ht="48" thickTop="1" thickBot="1" x14ac:dyDescent="0.7">
      <c r="E332" s="9" t="str">
        <f t="shared" si="26"/>
        <v>NA</v>
      </c>
      <c r="F332" s="11" t="e">
        <f t="shared" si="27"/>
        <v>#NUM!</v>
      </c>
      <c r="G332" s="10">
        <f t="shared" si="28"/>
        <v>0</v>
      </c>
      <c r="H332" s="11">
        <f t="shared" si="24"/>
        <v>0</v>
      </c>
      <c r="I332" s="11">
        <f t="shared" si="25"/>
        <v>0</v>
      </c>
      <c r="J332" s="11" t="e">
        <f t="shared" si="29"/>
        <v>#NUM!</v>
      </c>
    </row>
    <row r="333" spans="5:10" ht="48" thickTop="1" thickBot="1" x14ac:dyDescent="0.7">
      <c r="E333" s="9" t="str">
        <f t="shared" si="26"/>
        <v>NA</v>
      </c>
      <c r="F333" s="11" t="e">
        <f t="shared" si="27"/>
        <v>#NUM!</v>
      </c>
      <c r="G333" s="10">
        <f t="shared" si="28"/>
        <v>0</v>
      </c>
      <c r="H333" s="11">
        <f t="shared" si="24"/>
        <v>0</v>
      </c>
      <c r="I333" s="11">
        <f t="shared" si="25"/>
        <v>0</v>
      </c>
      <c r="J333" s="11" t="e">
        <f t="shared" si="29"/>
        <v>#NUM!</v>
      </c>
    </row>
    <row r="334" spans="5:10" ht="48" thickTop="1" thickBot="1" x14ac:dyDescent="0.7">
      <c r="E334" s="9" t="str">
        <f t="shared" si="26"/>
        <v>NA</v>
      </c>
      <c r="F334" s="11" t="e">
        <f t="shared" si="27"/>
        <v>#NUM!</v>
      </c>
      <c r="G334" s="10">
        <f t="shared" si="28"/>
        <v>0</v>
      </c>
      <c r="H334" s="11">
        <f t="shared" si="24"/>
        <v>0</v>
      </c>
      <c r="I334" s="11">
        <f t="shared" si="25"/>
        <v>0</v>
      </c>
      <c r="J334" s="11" t="e">
        <f t="shared" si="29"/>
        <v>#NUM!</v>
      </c>
    </row>
    <row r="335" spans="5:10" ht="48" thickTop="1" thickBot="1" x14ac:dyDescent="0.7">
      <c r="E335" s="9" t="str">
        <f t="shared" si="26"/>
        <v>NA</v>
      </c>
      <c r="F335" s="11" t="e">
        <f t="shared" si="27"/>
        <v>#NUM!</v>
      </c>
      <c r="G335" s="10">
        <f t="shared" si="28"/>
        <v>0</v>
      </c>
      <c r="H335" s="11">
        <f t="shared" si="24"/>
        <v>0</v>
      </c>
      <c r="I335" s="11">
        <f t="shared" si="25"/>
        <v>0</v>
      </c>
      <c r="J335" s="11" t="e">
        <f t="shared" si="29"/>
        <v>#NUM!</v>
      </c>
    </row>
    <row r="336" spans="5:10" ht="48" thickTop="1" thickBot="1" x14ac:dyDescent="0.7">
      <c r="E336" s="9" t="str">
        <f t="shared" si="26"/>
        <v>NA</v>
      </c>
      <c r="F336" s="11" t="e">
        <f t="shared" si="27"/>
        <v>#NUM!</v>
      </c>
      <c r="G336" s="10">
        <f t="shared" si="28"/>
        <v>0</v>
      </c>
      <c r="H336" s="11">
        <f t="shared" si="24"/>
        <v>0</v>
      </c>
      <c r="I336" s="11">
        <f t="shared" si="25"/>
        <v>0</v>
      </c>
      <c r="J336" s="11" t="e">
        <f t="shared" si="29"/>
        <v>#NUM!</v>
      </c>
    </row>
    <row r="337" spans="5:10" ht="48" thickTop="1" thickBot="1" x14ac:dyDescent="0.7">
      <c r="E337" s="9" t="str">
        <f t="shared" si="26"/>
        <v>NA</v>
      </c>
      <c r="F337" s="11" t="e">
        <f t="shared" si="27"/>
        <v>#NUM!</v>
      </c>
      <c r="G337" s="10">
        <f t="shared" si="28"/>
        <v>0</v>
      </c>
      <c r="H337" s="11">
        <f t="shared" ref="H337:H400" si="30">IF(E337&lt;=$F$12,-IPMT($F$10/12,E337,$F$12,$F$9,0,0),0)</f>
        <v>0</v>
      </c>
      <c r="I337" s="11">
        <f t="shared" ref="I337:I400" si="31">IF(E337&lt;=$F$12,-PPMT($F$10/12,E337,$F$12,$F$9,0,0),0)</f>
        <v>0</v>
      </c>
      <c r="J337" s="11" t="e">
        <f t="shared" si="29"/>
        <v>#NUM!</v>
      </c>
    </row>
    <row r="338" spans="5:10" ht="48" thickTop="1" thickBot="1" x14ac:dyDescent="0.7">
      <c r="E338" s="9" t="str">
        <f t="shared" ref="E338:E401" si="32">IF(E337&lt;$F$12,E337+1, "NA")</f>
        <v>NA</v>
      </c>
      <c r="F338" s="11" t="e">
        <f t="shared" ref="F338:F401" si="33">J337</f>
        <v>#NUM!</v>
      </c>
      <c r="G338" s="10">
        <f t="shared" ref="G338:G401" si="34">IF(E338&lt;=$F$12,G337,0)</f>
        <v>0</v>
      </c>
      <c r="H338" s="11">
        <f t="shared" si="30"/>
        <v>0</v>
      </c>
      <c r="I338" s="11">
        <f t="shared" si="31"/>
        <v>0</v>
      </c>
      <c r="J338" s="11" t="e">
        <f t="shared" ref="J338:J401" si="35">J337-I338</f>
        <v>#NUM!</v>
      </c>
    </row>
    <row r="339" spans="5:10" ht="48" thickTop="1" thickBot="1" x14ac:dyDescent="0.7">
      <c r="E339" s="9" t="str">
        <f t="shared" si="32"/>
        <v>NA</v>
      </c>
      <c r="F339" s="11" t="e">
        <f t="shared" si="33"/>
        <v>#NUM!</v>
      </c>
      <c r="G339" s="10">
        <f t="shared" si="34"/>
        <v>0</v>
      </c>
      <c r="H339" s="11">
        <f t="shared" si="30"/>
        <v>0</v>
      </c>
      <c r="I339" s="11">
        <f t="shared" si="31"/>
        <v>0</v>
      </c>
      <c r="J339" s="11" t="e">
        <f t="shared" si="35"/>
        <v>#NUM!</v>
      </c>
    </row>
    <row r="340" spans="5:10" ht="48" thickTop="1" thickBot="1" x14ac:dyDescent="0.7">
      <c r="E340" s="9" t="str">
        <f t="shared" si="32"/>
        <v>NA</v>
      </c>
      <c r="F340" s="11" t="e">
        <f t="shared" si="33"/>
        <v>#NUM!</v>
      </c>
      <c r="G340" s="10">
        <f t="shared" si="34"/>
        <v>0</v>
      </c>
      <c r="H340" s="11">
        <f t="shared" si="30"/>
        <v>0</v>
      </c>
      <c r="I340" s="11">
        <f t="shared" si="31"/>
        <v>0</v>
      </c>
      <c r="J340" s="11" t="e">
        <f t="shared" si="35"/>
        <v>#NUM!</v>
      </c>
    </row>
    <row r="341" spans="5:10" ht="48" thickTop="1" thickBot="1" x14ac:dyDescent="0.7">
      <c r="E341" s="9" t="str">
        <f t="shared" si="32"/>
        <v>NA</v>
      </c>
      <c r="F341" s="11" t="e">
        <f t="shared" si="33"/>
        <v>#NUM!</v>
      </c>
      <c r="G341" s="10">
        <f t="shared" si="34"/>
        <v>0</v>
      </c>
      <c r="H341" s="11">
        <f t="shared" si="30"/>
        <v>0</v>
      </c>
      <c r="I341" s="11">
        <f t="shared" si="31"/>
        <v>0</v>
      </c>
      <c r="J341" s="11" t="e">
        <f t="shared" si="35"/>
        <v>#NUM!</v>
      </c>
    </row>
    <row r="342" spans="5:10" ht="48" thickTop="1" thickBot="1" x14ac:dyDescent="0.7">
      <c r="E342" s="9" t="str">
        <f t="shared" si="32"/>
        <v>NA</v>
      </c>
      <c r="F342" s="11" t="e">
        <f t="shared" si="33"/>
        <v>#NUM!</v>
      </c>
      <c r="G342" s="10">
        <f t="shared" si="34"/>
        <v>0</v>
      </c>
      <c r="H342" s="11">
        <f t="shared" si="30"/>
        <v>0</v>
      </c>
      <c r="I342" s="11">
        <f t="shared" si="31"/>
        <v>0</v>
      </c>
      <c r="J342" s="11" t="e">
        <f t="shared" si="35"/>
        <v>#NUM!</v>
      </c>
    </row>
    <row r="343" spans="5:10" ht="48" thickTop="1" thickBot="1" x14ac:dyDescent="0.7">
      <c r="E343" s="9" t="str">
        <f t="shared" si="32"/>
        <v>NA</v>
      </c>
      <c r="F343" s="11" t="e">
        <f t="shared" si="33"/>
        <v>#NUM!</v>
      </c>
      <c r="G343" s="10">
        <f t="shared" si="34"/>
        <v>0</v>
      </c>
      <c r="H343" s="11">
        <f t="shared" si="30"/>
        <v>0</v>
      </c>
      <c r="I343" s="11">
        <f t="shared" si="31"/>
        <v>0</v>
      </c>
      <c r="J343" s="11" t="e">
        <f t="shared" si="35"/>
        <v>#NUM!</v>
      </c>
    </row>
    <row r="344" spans="5:10" ht="48" thickTop="1" thickBot="1" x14ac:dyDescent="0.7">
      <c r="E344" s="9" t="str">
        <f t="shared" si="32"/>
        <v>NA</v>
      </c>
      <c r="F344" s="11" t="e">
        <f t="shared" si="33"/>
        <v>#NUM!</v>
      </c>
      <c r="G344" s="10">
        <f t="shared" si="34"/>
        <v>0</v>
      </c>
      <c r="H344" s="11">
        <f t="shared" si="30"/>
        <v>0</v>
      </c>
      <c r="I344" s="11">
        <f t="shared" si="31"/>
        <v>0</v>
      </c>
      <c r="J344" s="11" t="e">
        <f t="shared" si="35"/>
        <v>#NUM!</v>
      </c>
    </row>
    <row r="345" spans="5:10" ht="48" thickTop="1" thickBot="1" x14ac:dyDescent="0.7">
      <c r="E345" s="9" t="str">
        <f t="shared" si="32"/>
        <v>NA</v>
      </c>
      <c r="F345" s="11" t="e">
        <f t="shared" si="33"/>
        <v>#NUM!</v>
      </c>
      <c r="G345" s="10">
        <f t="shared" si="34"/>
        <v>0</v>
      </c>
      <c r="H345" s="11">
        <f t="shared" si="30"/>
        <v>0</v>
      </c>
      <c r="I345" s="11">
        <f t="shared" si="31"/>
        <v>0</v>
      </c>
      <c r="J345" s="11" t="e">
        <f t="shared" si="35"/>
        <v>#NUM!</v>
      </c>
    </row>
    <row r="346" spans="5:10" ht="48" thickTop="1" thickBot="1" x14ac:dyDescent="0.7">
      <c r="E346" s="9" t="str">
        <f t="shared" si="32"/>
        <v>NA</v>
      </c>
      <c r="F346" s="11" t="e">
        <f t="shared" si="33"/>
        <v>#NUM!</v>
      </c>
      <c r="G346" s="10">
        <f t="shared" si="34"/>
        <v>0</v>
      </c>
      <c r="H346" s="11">
        <f t="shared" si="30"/>
        <v>0</v>
      </c>
      <c r="I346" s="11">
        <f t="shared" si="31"/>
        <v>0</v>
      </c>
      <c r="J346" s="11" t="e">
        <f t="shared" si="35"/>
        <v>#NUM!</v>
      </c>
    </row>
    <row r="347" spans="5:10" ht="48" thickTop="1" thickBot="1" x14ac:dyDescent="0.7">
      <c r="E347" s="9" t="str">
        <f t="shared" si="32"/>
        <v>NA</v>
      </c>
      <c r="F347" s="11" t="e">
        <f t="shared" si="33"/>
        <v>#NUM!</v>
      </c>
      <c r="G347" s="10">
        <f t="shared" si="34"/>
        <v>0</v>
      </c>
      <c r="H347" s="11">
        <f t="shared" si="30"/>
        <v>0</v>
      </c>
      <c r="I347" s="11">
        <f t="shared" si="31"/>
        <v>0</v>
      </c>
      <c r="J347" s="11" t="e">
        <f t="shared" si="35"/>
        <v>#NUM!</v>
      </c>
    </row>
    <row r="348" spans="5:10" ht="48" thickTop="1" thickBot="1" x14ac:dyDescent="0.7">
      <c r="E348" s="9" t="str">
        <f t="shared" si="32"/>
        <v>NA</v>
      </c>
      <c r="F348" s="11" t="e">
        <f t="shared" si="33"/>
        <v>#NUM!</v>
      </c>
      <c r="G348" s="10">
        <f t="shared" si="34"/>
        <v>0</v>
      </c>
      <c r="H348" s="11">
        <f t="shared" si="30"/>
        <v>0</v>
      </c>
      <c r="I348" s="11">
        <f t="shared" si="31"/>
        <v>0</v>
      </c>
      <c r="J348" s="11" t="e">
        <f t="shared" si="35"/>
        <v>#NUM!</v>
      </c>
    </row>
    <row r="349" spans="5:10" ht="48" thickTop="1" thickBot="1" x14ac:dyDescent="0.7">
      <c r="E349" s="9" t="str">
        <f t="shared" si="32"/>
        <v>NA</v>
      </c>
      <c r="F349" s="11" t="e">
        <f t="shared" si="33"/>
        <v>#NUM!</v>
      </c>
      <c r="G349" s="10">
        <f t="shared" si="34"/>
        <v>0</v>
      </c>
      <c r="H349" s="11">
        <f t="shared" si="30"/>
        <v>0</v>
      </c>
      <c r="I349" s="11">
        <f t="shared" si="31"/>
        <v>0</v>
      </c>
      <c r="J349" s="11" t="e">
        <f t="shared" si="35"/>
        <v>#NUM!</v>
      </c>
    </row>
    <row r="350" spans="5:10" ht="48" thickTop="1" thickBot="1" x14ac:dyDescent="0.7">
      <c r="E350" s="9" t="str">
        <f t="shared" si="32"/>
        <v>NA</v>
      </c>
      <c r="F350" s="11" t="e">
        <f t="shared" si="33"/>
        <v>#NUM!</v>
      </c>
      <c r="G350" s="10">
        <f t="shared" si="34"/>
        <v>0</v>
      </c>
      <c r="H350" s="11">
        <f t="shared" si="30"/>
        <v>0</v>
      </c>
      <c r="I350" s="11">
        <f t="shared" si="31"/>
        <v>0</v>
      </c>
      <c r="J350" s="11" t="e">
        <f t="shared" si="35"/>
        <v>#NUM!</v>
      </c>
    </row>
    <row r="351" spans="5:10" ht="48" thickTop="1" thickBot="1" x14ac:dyDescent="0.7">
      <c r="E351" s="9" t="str">
        <f t="shared" si="32"/>
        <v>NA</v>
      </c>
      <c r="F351" s="11" t="e">
        <f t="shared" si="33"/>
        <v>#NUM!</v>
      </c>
      <c r="G351" s="10">
        <f t="shared" si="34"/>
        <v>0</v>
      </c>
      <c r="H351" s="11">
        <f t="shared" si="30"/>
        <v>0</v>
      </c>
      <c r="I351" s="11">
        <f t="shared" si="31"/>
        <v>0</v>
      </c>
      <c r="J351" s="11" t="e">
        <f t="shared" si="35"/>
        <v>#NUM!</v>
      </c>
    </row>
    <row r="352" spans="5:10" ht="48" thickTop="1" thickBot="1" x14ac:dyDescent="0.7">
      <c r="E352" s="9" t="str">
        <f t="shared" si="32"/>
        <v>NA</v>
      </c>
      <c r="F352" s="11" t="e">
        <f t="shared" si="33"/>
        <v>#NUM!</v>
      </c>
      <c r="G352" s="10">
        <f t="shared" si="34"/>
        <v>0</v>
      </c>
      <c r="H352" s="11">
        <f t="shared" si="30"/>
        <v>0</v>
      </c>
      <c r="I352" s="11">
        <f t="shared" si="31"/>
        <v>0</v>
      </c>
      <c r="J352" s="11" t="e">
        <f t="shared" si="35"/>
        <v>#NUM!</v>
      </c>
    </row>
    <row r="353" spans="5:10" ht="48" thickTop="1" thickBot="1" x14ac:dyDescent="0.7">
      <c r="E353" s="9" t="str">
        <f t="shared" si="32"/>
        <v>NA</v>
      </c>
      <c r="F353" s="11" t="e">
        <f t="shared" si="33"/>
        <v>#NUM!</v>
      </c>
      <c r="G353" s="10">
        <f t="shared" si="34"/>
        <v>0</v>
      </c>
      <c r="H353" s="11">
        <f t="shared" si="30"/>
        <v>0</v>
      </c>
      <c r="I353" s="11">
        <f t="shared" si="31"/>
        <v>0</v>
      </c>
      <c r="J353" s="11" t="e">
        <f t="shared" si="35"/>
        <v>#NUM!</v>
      </c>
    </row>
    <row r="354" spans="5:10" ht="48" thickTop="1" thickBot="1" x14ac:dyDescent="0.7">
      <c r="E354" s="9" t="str">
        <f t="shared" si="32"/>
        <v>NA</v>
      </c>
      <c r="F354" s="11" t="e">
        <f t="shared" si="33"/>
        <v>#NUM!</v>
      </c>
      <c r="G354" s="10">
        <f t="shared" si="34"/>
        <v>0</v>
      </c>
      <c r="H354" s="11">
        <f t="shared" si="30"/>
        <v>0</v>
      </c>
      <c r="I354" s="11">
        <f t="shared" si="31"/>
        <v>0</v>
      </c>
      <c r="J354" s="11" t="e">
        <f t="shared" si="35"/>
        <v>#NUM!</v>
      </c>
    </row>
    <row r="355" spans="5:10" ht="48" thickTop="1" thickBot="1" x14ac:dyDescent="0.7">
      <c r="E355" s="9" t="str">
        <f t="shared" si="32"/>
        <v>NA</v>
      </c>
      <c r="F355" s="11" t="e">
        <f t="shared" si="33"/>
        <v>#NUM!</v>
      </c>
      <c r="G355" s="10">
        <f t="shared" si="34"/>
        <v>0</v>
      </c>
      <c r="H355" s="11">
        <f t="shared" si="30"/>
        <v>0</v>
      </c>
      <c r="I355" s="11">
        <f t="shared" si="31"/>
        <v>0</v>
      </c>
      <c r="J355" s="11" t="e">
        <f t="shared" si="35"/>
        <v>#NUM!</v>
      </c>
    </row>
    <row r="356" spans="5:10" ht="48" thickTop="1" thickBot="1" x14ac:dyDescent="0.7">
      <c r="E356" s="9" t="str">
        <f t="shared" si="32"/>
        <v>NA</v>
      </c>
      <c r="F356" s="11" t="e">
        <f t="shared" si="33"/>
        <v>#NUM!</v>
      </c>
      <c r="G356" s="10">
        <f t="shared" si="34"/>
        <v>0</v>
      </c>
      <c r="H356" s="11">
        <f t="shared" si="30"/>
        <v>0</v>
      </c>
      <c r="I356" s="11">
        <f t="shared" si="31"/>
        <v>0</v>
      </c>
      <c r="J356" s="11" t="e">
        <f t="shared" si="35"/>
        <v>#NUM!</v>
      </c>
    </row>
    <row r="357" spans="5:10" ht="48" thickTop="1" thickBot="1" x14ac:dyDescent="0.7">
      <c r="E357" s="9" t="str">
        <f t="shared" si="32"/>
        <v>NA</v>
      </c>
      <c r="F357" s="11" t="e">
        <f t="shared" si="33"/>
        <v>#NUM!</v>
      </c>
      <c r="G357" s="10">
        <f t="shared" si="34"/>
        <v>0</v>
      </c>
      <c r="H357" s="11">
        <f t="shared" si="30"/>
        <v>0</v>
      </c>
      <c r="I357" s="11">
        <f t="shared" si="31"/>
        <v>0</v>
      </c>
      <c r="J357" s="11" t="e">
        <f t="shared" si="35"/>
        <v>#NUM!</v>
      </c>
    </row>
    <row r="358" spans="5:10" ht="48" thickTop="1" thickBot="1" x14ac:dyDescent="0.7">
      <c r="E358" s="9" t="str">
        <f t="shared" si="32"/>
        <v>NA</v>
      </c>
      <c r="F358" s="11" t="e">
        <f t="shared" si="33"/>
        <v>#NUM!</v>
      </c>
      <c r="G358" s="10">
        <f t="shared" si="34"/>
        <v>0</v>
      </c>
      <c r="H358" s="11">
        <f t="shared" si="30"/>
        <v>0</v>
      </c>
      <c r="I358" s="11">
        <f t="shared" si="31"/>
        <v>0</v>
      </c>
      <c r="J358" s="11" t="e">
        <f t="shared" si="35"/>
        <v>#NUM!</v>
      </c>
    </row>
    <row r="359" spans="5:10" ht="48" thickTop="1" thickBot="1" x14ac:dyDescent="0.7">
      <c r="E359" s="9" t="str">
        <f t="shared" si="32"/>
        <v>NA</v>
      </c>
      <c r="F359" s="11" t="e">
        <f t="shared" si="33"/>
        <v>#NUM!</v>
      </c>
      <c r="G359" s="10">
        <f t="shared" si="34"/>
        <v>0</v>
      </c>
      <c r="H359" s="11">
        <f t="shared" si="30"/>
        <v>0</v>
      </c>
      <c r="I359" s="11">
        <f t="shared" si="31"/>
        <v>0</v>
      </c>
      <c r="J359" s="11" t="e">
        <f t="shared" si="35"/>
        <v>#NUM!</v>
      </c>
    </row>
    <row r="360" spans="5:10" ht="48" thickTop="1" thickBot="1" x14ac:dyDescent="0.7">
      <c r="E360" s="9" t="str">
        <f t="shared" si="32"/>
        <v>NA</v>
      </c>
      <c r="F360" s="11" t="e">
        <f t="shared" si="33"/>
        <v>#NUM!</v>
      </c>
      <c r="G360" s="10">
        <f t="shared" si="34"/>
        <v>0</v>
      </c>
      <c r="H360" s="11">
        <f t="shared" si="30"/>
        <v>0</v>
      </c>
      <c r="I360" s="11">
        <f t="shared" si="31"/>
        <v>0</v>
      </c>
      <c r="J360" s="11" t="e">
        <f t="shared" si="35"/>
        <v>#NUM!</v>
      </c>
    </row>
    <row r="361" spans="5:10" ht="48" thickTop="1" thickBot="1" x14ac:dyDescent="0.7">
      <c r="E361" s="9" t="str">
        <f t="shared" si="32"/>
        <v>NA</v>
      </c>
      <c r="F361" s="11" t="e">
        <f t="shared" si="33"/>
        <v>#NUM!</v>
      </c>
      <c r="G361" s="10">
        <f t="shared" si="34"/>
        <v>0</v>
      </c>
      <c r="H361" s="11">
        <f t="shared" si="30"/>
        <v>0</v>
      </c>
      <c r="I361" s="11">
        <f t="shared" si="31"/>
        <v>0</v>
      </c>
      <c r="J361" s="11" t="e">
        <f t="shared" si="35"/>
        <v>#NUM!</v>
      </c>
    </row>
    <row r="362" spans="5:10" ht="48" thickTop="1" thickBot="1" x14ac:dyDescent="0.7">
      <c r="E362" s="9" t="str">
        <f t="shared" si="32"/>
        <v>NA</v>
      </c>
      <c r="F362" s="11" t="e">
        <f t="shared" si="33"/>
        <v>#NUM!</v>
      </c>
      <c r="G362" s="10">
        <f t="shared" si="34"/>
        <v>0</v>
      </c>
      <c r="H362" s="11">
        <f t="shared" si="30"/>
        <v>0</v>
      </c>
      <c r="I362" s="11">
        <f t="shared" si="31"/>
        <v>0</v>
      </c>
      <c r="J362" s="11" t="e">
        <f t="shared" si="35"/>
        <v>#NUM!</v>
      </c>
    </row>
    <row r="363" spans="5:10" ht="48" thickTop="1" thickBot="1" x14ac:dyDescent="0.7">
      <c r="E363" s="9" t="str">
        <f t="shared" si="32"/>
        <v>NA</v>
      </c>
      <c r="F363" s="11" t="e">
        <f t="shared" si="33"/>
        <v>#NUM!</v>
      </c>
      <c r="G363" s="10">
        <f t="shared" si="34"/>
        <v>0</v>
      </c>
      <c r="H363" s="11">
        <f t="shared" si="30"/>
        <v>0</v>
      </c>
      <c r="I363" s="11">
        <f t="shared" si="31"/>
        <v>0</v>
      </c>
      <c r="J363" s="11" t="e">
        <f t="shared" si="35"/>
        <v>#NUM!</v>
      </c>
    </row>
    <row r="364" spans="5:10" ht="48" thickTop="1" thickBot="1" x14ac:dyDescent="0.7">
      <c r="E364" s="9" t="str">
        <f t="shared" si="32"/>
        <v>NA</v>
      </c>
      <c r="F364" s="11" t="e">
        <f t="shared" si="33"/>
        <v>#NUM!</v>
      </c>
      <c r="G364" s="10">
        <f t="shared" si="34"/>
        <v>0</v>
      </c>
      <c r="H364" s="11">
        <f t="shared" si="30"/>
        <v>0</v>
      </c>
      <c r="I364" s="11">
        <f t="shared" si="31"/>
        <v>0</v>
      </c>
      <c r="J364" s="11" t="e">
        <f t="shared" si="35"/>
        <v>#NUM!</v>
      </c>
    </row>
    <row r="365" spans="5:10" ht="48" thickTop="1" thickBot="1" x14ac:dyDescent="0.7">
      <c r="E365" s="9" t="str">
        <f t="shared" si="32"/>
        <v>NA</v>
      </c>
      <c r="F365" s="11" t="e">
        <f t="shared" si="33"/>
        <v>#NUM!</v>
      </c>
      <c r="G365" s="10">
        <f t="shared" si="34"/>
        <v>0</v>
      </c>
      <c r="H365" s="11">
        <f t="shared" si="30"/>
        <v>0</v>
      </c>
      <c r="I365" s="11">
        <f t="shared" si="31"/>
        <v>0</v>
      </c>
      <c r="J365" s="11" t="e">
        <f t="shared" si="35"/>
        <v>#NUM!</v>
      </c>
    </row>
    <row r="366" spans="5:10" ht="48" thickTop="1" thickBot="1" x14ac:dyDescent="0.7">
      <c r="E366" s="9" t="str">
        <f t="shared" si="32"/>
        <v>NA</v>
      </c>
      <c r="F366" s="11" t="e">
        <f t="shared" si="33"/>
        <v>#NUM!</v>
      </c>
      <c r="G366" s="10">
        <f t="shared" si="34"/>
        <v>0</v>
      </c>
      <c r="H366" s="11">
        <f t="shared" si="30"/>
        <v>0</v>
      </c>
      <c r="I366" s="11">
        <f t="shared" si="31"/>
        <v>0</v>
      </c>
      <c r="J366" s="11" t="e">
        <f t="shared" si="35"/>
        <v>#NUM!</v>
      </c>
    </row>
    <row r="367" spans="5:10" ht="48" thickTop="1" thickBot="1" x14ac:dyDescent="0.7">
      <c r="E367" s="9" t="str">
        <f t="shared" si="32"/>
        <v>NA</v>
      </c>
      <c r="F367" s="11" t="e">
        <f t="shared" si="33"/>
        <v>#NUM!</v>
      </c>
      <c r="G367" s="10">
        <f t="shared" si="34"/>
        <v>0</v>
      </c>
      <c r="H367" s="11">
        <f t="shared" si="30"/>
        <v>0</v>
      </c>
      <c r="I367" s="11">
        <f t="shared" si="31"/>
        <v>0</v>
      </c>
      <c r="J367" s="11" t="e">
        <f t="shared" si="35"/>
        <v>#NUM!</v>
      </c>
    </row>
    <row r="368" spans="5:10" ht="48" thickTop="1" thickBot="1" x14ac:dyDescent="0.7">
      <c r="E368" s="9" t="str">
        <f t="shared" si="32"/>
        <v>NA</v>
      </c>
      <c r="F368" s="11" t="e">
        <f t="shared" si="33"/>
        <v>#NUM!</v>
      </c>
      <c r="G368" s="10">
        <f t="shared" si="34"/>
        <v>0</v>
      </c>
      <c r="H368" s="11">
        <f t="shared" si="30"/>
        <v>0</v>
      </c>
      <c r="I368" s="11">
        <f t="shared" si="31"/>
        <v>0</v>
      </c>
      <c r="J368" s="11" t="e">
        <f t="shared" si="35"/>
        <v>#NUM!</v>
      </c>
    </row>
    <row r="369" spans="5:10" ht="48" thickTop="1" thickBot="1" x14ac:dyDescent="0.7">
      <c r="E369" s="9" t="str">
        <f t="shared" si="32"/>
        <v>NA</v>
      </c>
      <c r="F369" s="11" t="e">
        <f t="shared" si="33"/>
        <v>#NUM!</v>
      </c>
      <c r="G369" s="10">
        <f t="shared" si="34"/>
        <v>0</v>
      </c>
      <c r="H369" s="11">
        <f t="shared" si="30"/>
        <v>0</v>
      </c>
      <c r="I369" s="11">
        <f t="shared" si="31"/>
        <v>0</v>
      </c>
      <c r="J369" s="11" t="e">
        <f t="shared" si="35"/>
        <v>#NUM!</v>
      </c>
    </row>
    <row r="370" spans="5:10" ht="48" thickTop="1" thickBot="1" x14ac:dyDescent="0.7">
      <c r="E370" s="9" t="str">
        <f t="shared" si="32"/>
        <v>NA</v>
      </c>
      <c r="F370" s="11" t="e">
        <f t="shared" si="33"/>
        <v>#NUM!</v>
      </c>
      <c r="G370" s="10">
        <f t="shared" si="34"/>
        <v>0</v>
      </c>
      <c r="H370" s="11">
        <f t="shared" si="30"/>
        <v>0</v>
      </c>
      <c r="I370" s="11">
        <f t="shared" si="31"/>
        <v>0</v>
      </c>
      <c r="J370" s="11" t="e">
        <f t="shared" si="35"/>
        <v>#NUM!</v>
      </c>
    </row>
    <row r="371" spans="5:10" ht="48" thickTop="1" thickBot="1" x14ac:dyDescent="0.7">
      <c r="E371" s="9" t="str">
        <f t="shared" si="32"/>
        <v>NA</v>
      </c>
      <c r="F371" s="11" t="e">
        <f t="shared" si="33"/>
        <v>#NUM!</v>
      </c>
      <c r="G371" s="10">
        <f t="shared" si="34"/>
        <v>0</v>
      </c>
      <c r="H371" s="11">
        <f t="shared" si="30"/>
        <v>0</v>
      </c>
      <c r="I371" s="11">
        <f t="shared" si="31"/>
        <v>0</v>
      </c>
      <c r="J371" s="11" t="e">
        <f t="shared" si="35"/>
        <v>#NUM!</v>
      </c>
    </row>
    <row r="372" spans="5:10" ht="48" thickTop="1" thickBot="1" x14ac:dyDescent="0.7">
      <c r="E372" s="9" t="str">
        <f t="shared" si="32"/>
        <v>NA</v>
      </c>
      <c r="F372" s="11" t="e">
        <f t="shared" si="33"/>
        <v>#NUM!</v>
      </c>
      <c r="G372" s="10">
        <f t="shared" si="34"/>
        <v>0</v>
      </c>
      <c r="H372" s="11">
        <f t="shared" si="30"/>
        <v>0</v>
      </c>
      <c r="I372" s="11">
        <f t="shared" si="31"/>
        <v>0</v>
      </c>
      <c r="J372" s="11" t="e">
        <f t="shared" si="35"/>
        <v>#NUM!</v>
      </c>
    </row>
    <row r="373" spans="5:10" ht="48" thickTop="1" thickBot="1" x14ac:dyDescent="0.7">
      <c r="E373" s="9" t="str">
        <f t="shared" si="32"/>
        <v>NA</v>
      </c>
      <c r="F373" s="11" t="e">
        <f t="shared" si="33"/>
        <v>#NUM!</v>
      </c>
      <c r="G373" s="10">
        <f t="shared" si="34"/>
        <v>0</v>
      </c>
      <c r="H373" s="11">
        <f t="shared" si="30"/>
        <v>0</v>
      </c>
      <c r="I373" s="11">
        <f t="shared" si="31"/>
        <v>0</v>
      </c>
      <c r="J373" s="11" t="e">
        <f t="shared" si="35"/>
        <v>#NUM!</v>
      </c>
    </row>
    <row r="374" spans="5:10" ht="48" thickTop="1" thickBot="1" x14ac:dyDescent="0.7">
      <c r="E374" s="9" t="str">
        <f t="shared" si="32"/>
        <v>NA</v>
      </c>
      <c r="F374" s="11" t="e">
        <f t="shared" si="33"/>
        <v>#NUM!</v>
      </c>
      <c r="G374" s="10">
        <f t="shared" si="34"/>
        <v>0</v>
      </c>
      <c r="H374" s="11">
        <f t="shared" si="30"/>
        <v>0</v>
      </c>
      <c r="I374" s="11">
        <f t="shared" si="31"/>
        <v>0</v>
      </c>
      <c r="J374" s="11" t="e">
        <f t="shared" si="35"/>
        <v>#NUM!</v>
      </c>
    </row>
    <row r="375" spans="5:10" ht="48" thickTop="1" thickBot="1" x14ac:dyDescent="0.7">
      <c r="E375" s="9" t="str">
        <f t="shared" si="32"/>
        <v>NA</v>
      </c>
      <c r="F375" s="11" t="e">
        <f t="shared" si="33"/>
        <v>#NUM!</v>
      </c>
      <c r="G375" s="10">
        <f t="shared" si="34"/>
        <v>0</v>
      </c>
      <c r="H375" s="11">
        <f t="shared" si="30"/>
        <v>0</v>
      </c>
      <c r="I375" s="11">
        <f t="shared" si="31"/>
        <v>0</v>
      </c>
      <c r="J375" s="11" t="e">
        <f t="shared" si="35"/>
        <v>#NUM!</v>
      </c>
    </row>
    <row r="376" spans="5:10" ht="48" thickTop="1" thickBot="1" x14ac:dyDescent="0.7">
      <c r="E376" s="9" t="str">
        <f t="shared" si="32"/>
        <v>NA</v>
      </c>
      <c r="F376" s="11" t="e">
        <f t="shared" si="33"/>
        <v>#NUM!</v>
      </c>
      <c r="G376" s="10">
        <f t="shared" si="34"/>
        <v>0</v>
      </c>
      <c r="H376" s="11">
        <f t="shared" si="30"/>
        <v>0</v>
      </c>
      <c r="I376" s="11">
        <f t="shared" si="31"/>
        <v>0</v>
      </c>
      <c r="J376" s="11" t="e">
        <f t="shared" si="35"/>
        <v>#NUM!</v>
      </c>
    </row>
    <row r="377" spans="5:10" ht="48" thickTop="1" thickBot="1" x14ac:dyDescent="0.7">
      <c r="E377" s="9" t="str">
        <f t="shared" si="32"/>
        <v>NA</v>
      </c>
      <c r="F377" s="11" t="e">
        <f t="shared" si="33"/>
        <v>#NUM!</v>
      </c>
      <c r="G377" s="10">
        <f t="shared" si="34"/>
        <v>0</v>
      </c>
      <c r="H377" s="11">
        <f t="shared" si="30"/>
        <v>0</v>
      </c>
      <c r="I377" s="11">
        <f t="shared" si="31"/>
        <v>0</v>
      </c>
      <c r="J377" s="11" t="e">
        <f t="shared" si="35"/>
        <v>#NUM!</v>
      </c>
    </row>
    <row r="378" spans="5:10" ht="48" thickTop="1" thickBot="1" x14ac:dyDescent="0.7">
      <c r="E378" s="9" t="str">
        <f t="shared" si="32"/>
        <v>NA</v>
      </c>
      <c r="F378" s="11" t="e">
        <f t="shared" si="33"/>
        <v>#NUM!</v>
      </c>
      <c r="G378" s="10">
        <f t="shared" si="34"/>
        <v>0</v>
      </c>
      <c r="H378" s="11">
        <f t="shared" si="30"/>
        <v>0</v>
      </c>
      <c r="I378" s="11">
        <f t="shared" si="31"/>
        <v>0</v>
      </c>
      <c r="J378" s="11" t="e">
        <f t="shared" si="35"/>
        <v>#NUM!</v>
      </c>
    </row>
    <row r="379" spans="5:10" ht="48" thickTop="1" thickBot="1" x14ac:dyDescent="0.7">
      <c r="E379" s="9" t="str">
        <f t="shared" si="32"/>
        <v>NA</v>
      </c>
      <c r="F379" s="11" t="e">
        <f t="shared" si="33"/>
        <v>#NUM!</v>
      </c>
      <c r="G379" s="10">
        <f t="shared" si="34"/>
        <v>0</v>
      </c>
      <c r="H379" s="11">
        <f t="shared" si="30"/>
        <v>0</v>
      </c>
      <c r="I379" s="11">
        <f t="shared" si="31"/>
        <v>0</v>
      </c>
      <c r="J379" s="11" t="e">
        <f t="shared" si="35"/>
        <v>#NUM!</v>
      </c>
    </row>
    <row r="380" spans="5:10" ht="48" thickTop="1" thickBot="1" x14ac:dyDescent="0.7">
      <c r="E380" s="9" t="str">
        <f t="shared" si="32"/>
        <v>NA</v>
      </c>
      <c r="F380" s="11" t="e">
        <f t="shared" si="33"/>
        <v>#NUM!</v>
      </c>
      <c r="G380" s="10">
        <f t="shared" si="34"/>
        <v>0</v>
      </c>
      <c r="H380" s="11">
        <f t="shared" si="30"/>
        <v>0</v>
      </c>
      <c r="I380" s="11">
        <f t="shared" si="31"/>
        <v>0</v>
      </c>
      <c r="J380" s="11" t="e">
        <f t="shared" si="35"/>
        <v>#NUM!</v>
      </c>
    </row>
    <row r="381" spans="5:10" ht="48" thickTop="1" thickBot="1" x14ac:dyDescent="0.7">
      <c r="E381" s="9" t="str">
        <f t="shared" si="32"/>
        <v>NA</v>
      </c>
      <c r="F381" s="11" t="e">
        <f t="shared" si="33"/>
        <v>#NUM!</v>
      </c>
      <c r="G381" s="10">
        <f t="shared" si="34"/>
        <v>0</v>
      </c>
      <c r="H381" s="11">
        <f t="shared" si="30"/>
        <v>0</v>
      </c>
      <c r="I381" s="11">
        <f t="shared" si="31"/>
        <v>0</v>
      </c>
      <c r="J381" s="11" t="e">
        <f t="shared" si="35"/>
        <v>#NUM!</v>
      </c>
    </row>
    <row r="382" spans="5:10" ht="48" thickTop="1" thickBot="1" x14ac:dyDescent="0.7">
      <c r="E382" s="9" t="str">
        <f t="shared" si="32"/>
        <v>NA</v>
      </c>
      <c r="F382" s="11" t="e">
        <f t="shared" si="33"/>
        <v>#NUM!</v>
      </c>
      <c r="G382" s="10">
        <f t="shared" si="34"/>
        <v>0</v>
      </c>
      <c r="H382" s="11">
        <f t="shared" si="30"/>
        <v>0</v>
      </c>
      <c r="I382" s="11">
        <f t="shared" si="31"/>
        <v>0</v>
      </c>
      <c r="J382" s="11" t="e">
        <f t="shared" si="35"/>
        <v>#NUM!</v>
      </c>
    </row>
    <row r="383" spans="5:10" ht="48" thickTop="1" thickBot="1" x14ac:dyDescent="0.7">
      <c r="E383" s="9" t="str">
        <f t="shared" si="32"/>
        <v>NA</v>
      </c>
      <c r="F383" s="11" t="e">
        <f t="shared" si="33"/>
        <v>#NUM!</v>
      </c>
      <c r="G383" s="10">
        <f t="shared" si="34"/>
        <v>0</v>
      </c>
      <c r="H383" s="11">
        <f t="shared" si="30"/>
        <v>0</v>
      </c>
      <c r="I383" s="11">
        <f t="shared" si="31"/>
        <v>0</v>
      </c>
      <c r="J383" s="11" t="e">
        <f t="shared" si="35"/>
        <v>#NUM!</v>
      </c>
    </row>
    <row r="384" spans="5:10" ht="48" thickTop="1" thickBot="1" x14ac:dyDescent="0.7">
      <c r="E384" s="9" t="str">
        <f t="shared" si="32"/>
        <v>NA</v>
      </c>
      <c r="F384" s="11" t="e">
        <f t="shared" si="33"/>
        <v>#NUM!</v>
      </c>
      <c r="G384" s="10">
        <f t="shared" si="34"/>
        <v>0</v>
      </c>
      <c r="H384" s="11">
        <f t="shared" si="30"/>
        <v>0</v>
      </c>
      <c r="I384" s="11">
        <f t="shared" si="31"/>
        <v>0</v>
      </c>
      <c r="J384" s="11" t="e">
        <f t="shared" si="35"/>
        <v>#NUM!</v>
      </c>
    </row>
    <row r="385" spans="5:10" ht="48" thickTop="1" thickBot="1" x14ac:dyDescent="0.7">
      <c r="E385" s="9" t="str">
        <f t="shared" si="32"/>
        <v>NA</v>
      </c>
      <c r="F385" s="11" t="e">
        <f t="shared" si="33"/>
        <v>#NUM!</v>
      </c>
      <c r="G385" s="10">
        <f t="shared" si="34"/>
        <v>0</v>
      </c>
      <c r="H385" s="11">
        <f t="shared" si="30"/>
        <v>0</v>
      </c>
      <c r="I385" s="11">
        <f t="shared" si="31"/>
        <v>0</v>
      </c>
      <c r="J385" s="11" t="e">
        <f t="shared" si="35"/>
        <v>#NUM!</v>
      </c>
    </row>
    <row r="386" spans="5:10" ht="48" thickTop="1" thickBot="1" x14ac:dyDescent="0.7">
      <c r="E386" s="9" t="str">
        <f t="shared" si="32"/>
        <v>NA</v>
      </c>
      <c r="F386" s="11" t="e">
        <f t="shared" si="33"/>
        <v>#NUM!</v>
      </c>
      <c r="G386" s="10">
        <f t="shared" si="34"/>
        <v>0</v>
      </c>
      <c r="H386" s="11">
        <f t="shared" si="30"/>
        <v>0</v>
      </c>
      <c r="I386" s="11">
        <f t="shared" si="31"/>
        <v>0</v>
      </c>
      <c r="J386" s="11" t="e">
        <f t="shared" si="35"/>
        <v>#NUM!</v>
      </c>
    </row>
    <row r="387" spans="5:10" ht="48" thickTop="1" thickBot="1" x14ac:dyDescent="0.7">
      <c r="E387" s="9" t="str">
        <f t="shared" si="32"/>
        <v>NA</v>
      </c>
      <c r="F387" s="11" t="e">
        <f t="shared" si="33"/>
        <v>#NUM!</v>
      </c>
      <c r="G387" s="10">
        <f t="shared" si="34"/>
        <v>0</v>
      </c>
      <c r="H387" s="11">
        <f t="shared" si="30"/>
        <v>0</v>
      </c>
      <c r="I387" s="11">
        <f t="shared" si="31"/>
        <v>0</v>
      </c>
      <c r="J387" s="11" t="e">
        <f t="shared" si="35"/>
        <v>#NUM!</v>
      </c>
    </row>
    <row r="388" spans="5:10" ht="48" thickTop="1" thickBot="1" x14ac:dyDescent="0.7">
      <c r="E388" s="9" t="str">
        <f t="shared" si="32"/>
        <v>NA</v>
      </c>
      <c r="F388" s="11" t="e">
        <f t="shared" si="33"/>
        <v>#NUM!</v>
      </c>
      <c r="G388" s="10">
        <f t="shared" si="34"/>
        <v>0</v>
      </c>
      <c r="H388" s="11">
        <f t="shared" si="30"/>
        <v>0</v>
      </c>
      <c r="I388" s="11">
        <f t="shared" si="31"/>
        <v>0</v>
      </c>
      <c r="J388" s="11" t="e">
        <f t="shared" si="35"/>
        <v>#NUM!</v>
      </c>
    </row>
    <row r="389" spans="5:10" ht="48" thickTop="1" thickBot="1" x14ac:dyDescent="0.7">
      <c r="E389" s="9" t="str">
        <f t="shared" si="32"/>
        <v>NA</v>
      </c>
      <c r="F389" s="11" t="e">
        <f t="shared" si="33"/>
        <v>#NUM!</v>
      </c>
      <c r="G389" s="10">
        <f t="shared" si="34"/>
        <v>0</v>
      </c>
      <c r="H389" s="11">
        <f t="shared" si="30"/>
        <v>0</v>
      </c>
      <c r="I389" s="11">
        <f t="shared" si="31"/>
        <v>0</v>
      </c>
      <c r="J389" s="11" t="e">
        <f t="shared" si="35"/>
        <v>#NUM!</v>
      </c>
    </row>
    <row r="390" spans="5:10" ht="48" thickTop="1" thickBot="1" x14ac:dyDescent="0.7">
      <c r="E390" s="9" t="str">
        <f t="shared" si="32"/>
        <v>NA</v>
      </c>
      <c r="F390" s="11" t="e">
        <f t="shared" si="33"/>
        <v>#NUM!</v>
      </c>
      <c r="G390" s="10">
        <f t="shared" si="34"/>
        <v>0</v>
      </c>
      <c r="H390" s="11">
        <f t="shared" si="30"/>
        <v>0</v>
      </c>
      <c r="I390" s="11">
        <f t="shared" si="31"/>
        <v>0</v>
      </c>
      <c r="J390" s="11" t="e">
        <f t="shared" si="35"/>
        <v>#NUM!</v>
      </c>
    </row>
    <row r="391" spans="5:10" ht="48" thickTop="1" thickBot="1" x14ac:dyDescent="0.7">
      <c r="E391" s="9" t="str">
        <f t="shared" si="32"/>
        <v>NA</v>
      </c>
      <c r="F391" s="11" t="e">
        <f t="shared" si="33"/>
        <v>#NUM!</v>
      </c>
      <c r="G391" s="10">
        <f t="shared" si="34"/>
        <v>0</v>
      </c>
      <c r="H391" s="11">
        <f t="shared" si="30"/>
        <v>0</v>
      </c>
      <c r="I391" s="11">
        <f t="shared" si="31"/>
        <v>0</v>
      </c>
      <c r="J391" s="11" t="e">
        <f t="shared" si="35"/>
        <v>#NUM!</v>
      </c>
    </row>
    <row r="392" spans="5:10" ht="48" thickTop="1" thickBot="1" x14ac:dyDescent="0.7">
      <c r="E392" s="9" t="str">
        <f t="shared" si="32"/>
        <v>NA</v>
      </c>
      <c r="F392" s="11" t="e">
        <f t="shared" si="33"/>
        <v>#NUM!</v>
      </c>
      <c r="G392" s="10">
        <f t="shared" si="34"/>
        <v>0</v>
      </c>
      <c r="H392" s="11">
        <f t="shared" si="30"/>
        <v>0</v>
      </c>
      <c r="I392" s="11">
        <f t="shared" si="31"/>
        <v>0</v>
      </c>
      <c r="J392" s="11" t="e">
        <f t="shared" si="35"/>
        <v>#NUM!</v>
      </c>
    </row>
    <row r="393" spans="5:10" ht="48" thickTop="1" thickBot="1" x14ac:dyDescent="0.7">
      <c r="E393" s="9" t="str">
        <f t="shared" si="32"/>
        <v>NA</v>
      </c>
      <c r="F393" s="11" t="e">
        <f t="shared" si="33"/>
        <v>#NUM!</v>
      </c>
      <c r="G393" s="10">
        <f t="shared" si="34"/>
        <v>0</v>
      </c>
      <c r="H393" s="11">
        <f t="shared" si="30"/>
        <v>0</v>
      </c>
      <c r="I393" s="11">
        <f t="shared" si="31"/>
        <v>0</v>
      </c>
      <c r="J393" s="11" t="e">
        <f t="shared" si="35"/>
        <v>#NUM!</v>
      </c>
    </row>
    <row r="394" spans="5:10" ht="48" thickTop="1" thickBot="1" x14ac:dyDescent="0.7">
      <c r="E394" s="9" t="str">
        <f t="shared" si="32"/>
        <v>NA</v>
      </c>
      <c r="F394" s="11" t="e">
        <f t="shared" si="33"/>
        <v>#NUM!</v>
      </c>
      <c r="G394" s="10">
        <f t="shared" si="34"/>
        <v>0</v>
      </c>
      <c r="H394" s="11">
        <f t="shared" si="30"/>
        <v>0</v>
      </c>
      <c r="I394" s="11">
        <f t="shared" si="31"/>
        <v>0</v>
      </c>
      <c r="J394" s="11" t="e">
        <f t="shared" si="35"/>
        <v>#NUM!</v>
      </c>
    </row>
    <row r="395" spans="5:10" ht="48" thickTop="1" thickBot="1" x14ac:dyDescent="0.7">
      <c r="E395" s="9" t="str">
        <f t="shared" si="32"/>
        <v>NA</v>
      </c>
      <c r="F395" s="11" t="e">
        <f t="shared" si="33"/>
        <v>#NUM!</v>
      </c>
      <c r="G395" s="10">
        <f t="shared" si="34"/>
        <v>0</v>
      </c>
      <c r="H395" s="11">
        <f t="shared" si="30"/>
        <v>0</v>
      </c>
      <c r="I395" s="11">
        <f t="shared" si="31"/>
        <v>0</v>
      </c>
      <c r="J395" s="11" t="e">
        <f t="shared" si="35"/>
        <v>#NUM!</v>
      </c>
    </row>
    <row r="396" spans="5:10" ht="48" thickTop="1" thickBot="1" x14ac:dyDescent="0.7">
      <c r="E396" s="9" t="str">
        <f t="shared" si="32"/>
        <v>NA</v>
      </c>
      <c r="F396" s="11" t="e">
        <f t="shared" si="33"/>
        <v>#NUM!</v>
      </c>
      <c r="G396" s="10">
        <f t="shared" si="34"/>
        <v>0</v>
      </c>
      <c r="H396" s="11">
        <f t="shared" si="30"/>
        <v>0</v>
      </c>
      <c r="I396" s="11">
        <f t="shared" si="31"/>
        <v>0</v>
      </c>
      <c r="J396" s="11" t="e">
        <f t="shared" si="35"/>
        <v>#NUM!</v>
      </c>
    </row>
    <row r="397" spans="5:10" ht="48" thickTop="1" thickBot="1" x14ac:dyDescent="0.7">
      <c r="E397" s="9" t="str">
        <f t="shared" si="32"/>
        <v>NA</v>
      </c>
      <c r="F397" s="11" t="e">
        <f t="shared" si="33"/>
        <v>#NUM!</v>
      </c>
      <c r="G397" s="10">
        <f t="shared" si="34"/>
        <v>0</v>
      </c>
      <c r="H397" s="11">
        <f t="shared" si="30"/>
        <v>0</v>
      </c>
      <c r="I397" s="11">
        <f t="shared" si="31"/>
        <v>0</v>
      </c>
      <c r="J397" s="11" t="e">
        <f t="shared" si="35"/>
        <v>#NUM!</v>
      </c>
    </row>
    <row r="398" spans="5:10" ht="48" thickTop="1" thickBot="1" x14ac:dyDescent="0.7">
      <c r="E398" s="9" t="str">
        <f t="shared" si="32"/>
        <v>NA</v>
      </c>
      <c r="F398" s="11" t="e">
        <f t="shared" si="33"/>
        <v>#NUM!</v>
      </c>
      <c r="G398" s="10">
        <f t="shared" si="34"/>
        <v>0</v>
      </c>
      <c r="H398" s="11">
        <f t="shared" si="30"/>
        <v>0</v>
      </c>
      <c r="I398" s="11">
        <f t="shared" si="31"/>
        <v>0</v>
      </c>
      <c r="J398" s="11" t="e">
        <f t="shared" si="35"/>
        <v>#NUM!</v>
      </c>
    </row>
    <row r="399" spans="5:10" ht="48" thickTop="1" thickBot="1" x14ac:dyDescent="0.7">
      <c r="E399" s="9" t="str">
        <f t="shared" si="32"/>
        <v>NA</v>
      </c>
      <c r="F399" s="11" t="e">
        <f t="shared" si="33"/>
        <v>#NUM!</v>
      </c>
      <c r="G399" s="10">
        <f t="shared" si="34"/>
        <v>0</v>
      </c>
      <c r="H399" s="11">
        <f t="shared" si="30"/>
        <v>0</v>
      </c>
      <c r="I399" s="11">
        <f t="shared" si="31"/>
        <v>0</v>
      </c>
      <c r="J399" s="11" t="e">
        <f t="shared" si="35"/>
        <v>#NUM!</v>
      </c>
    </row>
    <row r="400" spans="5:10" ht="48" thickTop="1" thickBot="1" x14ac:dyDescent="0.7">
      <c r="E400" s="9" t="str">
        <f t="shared" si="32"/>
        <v>NA</v>
      </c>
      <c r="F400" s="11" t="e">
        <f t="shared" si="33"/>
        <v>#NUM!</v>
      </c>
      <c r="G400" s="10">
        <f t="shared" si="34"/>
        <v>0</v>
      </c>
      <c r="H400" s="11">
        <f t="shared" si="30"/>
        <v>0</v>
      </c>
      <c r="I400" s="11">
        <f t="shared" si="31"/>
        <v>0</v>
      </c>
      <c r="J400" s="11" t="e">
        <f t="shared" si="35"/>
        <v>#NUM!</v>
      </c>
    </row>
    <row r="401" spans="5:10" ht="48" thickTop="1" thickBot="1" x14ac:dyDescent="0.7">
      <c r="E401" s="9" t="str">
        <f t="shared" si="32"/>
        <v>NA</v>
      </c>
      <c r="F401" s="11" t="e">
        <f t="shared" si="33"/>
        <v>#NUM!</v>
      </c>
      <c r="G401" s="10">
        <f t="shared" si="34"/>
        <v>0</v>
      </c>
      <c r="H401" s="11">
        <f t="shared" ref="H401:H464" si="36">IF(E401&lt;=$F$12,-IPMT($F$10/12,E401,$F$12,$F$9,0,0),0)</f>
        <v>0</v>
      </c>
      <c r="I401" s="11">
        <f t="shared" ref="I401:I464" si="37">IF(E401&lt;=$F$12,-PPMT($F$10/12,E401,$F$12,$F$9,0,0),0)</f>
        <v>0</v>
      </c>
      <c r="J401" s="11" t="e">
        <f t="shared" si="35"/>
        <v>#NUM!</v>
      </c>
    </row>
    <row r="402" spans="5:10" ht="48" thickTop="1" thickBot="1" x14ac:dyDescent="0.7">
      <c r="E402" s="9" t="str">
        <f t="shared" ref="E402:E465" si="38">IF(E401&lt;$F$12,E401+1, "NA")</f>
        <v>NA</v>
      </c>
      <c r="F402" s="11" t="e">
        <f t="shared" ref="F402:F465" si="39">J401</f>
        <v>#NUM!</v>
      </c>
      <c r="G402" s="10">
        <f t="shared" ref="G402:G465" si="40">IF(E402&lt;=$F$12,G401,0)</f>
        <v>0</v>
      </c>
      <c r="H402" s="11">
        <f t="shared" si="36"/>
        <v>0</v>
      </c>
      <c r="I402" s="11">
        <f t="shared" si="37"/>
        <v>0</v>
      </c>
      <c r="J402" s="11" t="e">
        <f t="shared" ref="J402:J465" si="41">J401-I402</f>
        <v>#NUM!</v>
      </c>
    </row>
    <row r="403" spans="5:10" ht="48" thickTop="1" thickBot="1" x14ac:dyDescent="0.7">
      <c r="E403" s="9" t="str">
        <f t="shared" si="38"/>
        <v>NA</v>
      </c>
      <c r="F403" s="11" t="e">
        <f t="shared" si="39"/>
        <v>#NUM!</v>
      </c>
      <c r="G403" s="10">
        <f t="shared" si="40"/>
        <v>0</v>
      </c>
      <c r="H403" s="11">
        <f t="shared" si="36"/>
        <v>0</v>
      </c>
      <c r="I403" s="11">
        <f t="shared" si="37"/>
        <v>0</v>
      </c>
      <c r="J403" s="11" t="e">
        <f t="shared" si="41"/>
        <v>#NUM!</v>
      </c>
    </row>
    <row r="404" spans="5:10" ht="48" thickTop="1" thickBot="1" x14ac:dyDescent="0.7">
      <c r="E404" s="9" t="str">
        <f t="shared" si="38"/>
        <v>NA</v>
      </c>
      <c r="F404" s="11" t="e">
        <f t="shared" si="39"/>
        <v>#NUM!</v>
      </c>
      <c r="G404" s="10">
        <f t="shared" si="40"/>
        <v>0</v>
      </c>
      <c r="H404" s="11">
        <f t="shared" si="36"/>
        <v>0</v>
      </c>
      <c r="I404" s="11">
        <f t="shared" si="37"/>
        <v>0</v>
      </c>
      <c r="J404" s="11" t="e">
        <f t="shared" si="41"/>
        <v>#NUM!</v>
      </c>
    </row>
    <row r="405" spans="5:10" ht="48" thickTop="1" thickBot="1" x14ac:dyDescent="0.7">
      <c r="E405" s="9" t="str">
        <f t="shared" si="38"/>
        <v>NA</v>
      </c>
      <c r="F405" s="11" t="e">
        <f t="shared" si="39"/>
        <v>#NUM!</v>
      </c>
      <c r="G405" s="10">
        <f t="shared" si="40"/>
        <v>0</v>
      </c>
      <c r="H405" s="11">
        <f t="shared" si="36"/>
        <v>0</v>
      </c>
      <c r="I405" s="11">
        <f t="shared" si="37"/>
        <v>0</v>
      </c>
      <c r="J405" s="11" t="e">
        <f t="shared" si="41"/>
        <v>#NUM!</v>
      </c>
    </row>
    <row r="406" spans="5:10" ht="48" thickTop="1" thickBot="1" x14ac:dyDescent="0.7">
      <c r="E406" s="9" t="str">
        <f t="shared" si="38"/>
        <v>NA</v>
      </c>
      <c r="F406" s="11" t="e">
        <f t="shared" si="39"/>
        <v>#NUM!</v>
      </c>
      <c r="G406" s="10">
        <f t="shared" si="40"/>
        <v>0</v>
      </c>
      <c r="H406" s="11">
        <f t="shared" si="36"/>
        <v>0</v>
      </c>
      <c r="I406" s="11">
        <f t="shared" si="37"/>
        <v>0</v>
      </c>
      <c r="J406" s="11" t="e">
        <f t="shared" si="41"/>
        <v>#NUM!</v>
      </c>
    </row>
    <row r="407" spans="5:10" ht="48" thickTop="1" thickBot="1" x14ac:dyDescent="0.7">
      <c r="E407" s="9" t="str">
        <f t="shared" si="38"/>
        <v>NA</v>
      </c>
      <c r="F407" s="11" t="e">
        <f t="shared" si="39"/>
        <v>#NUM!</v>
      </c>
      <c r="G407" s="10">
        <f t="shared" si="40"/>
        <v>0</v>
      </c>
      <c r="H407" s="11">
        <f t="shared" si="36"/>
        <v>0</v>
      </c>
      <c r="I407" s="11">
        <f t="shared" si="37"/>
        <v>0</v>
      </c>
      <c r="J407" s="11" t="e">
        <f t="shared" si="41"/>
        <v>#NUM!</v>
      </c>
    </row>
    <row r="408" spans="5:10" ht="48" thickTop="1" thickBot="1" x14ac:dyDescent="0.7">
      <c r="E408" s="9" t="str">
        <f t="shared" si="38"/>
        <v>NA</v>
      </c>
      <c r="F408" s="11" t="e">
        <f t="shared" si="39"/>
        <v>#NUM!</v>
      </c>
      <c r="G408" s="10">
        <f t="shared" si="40"/>
        <v>0</v>
      </c>
      <c r="H408" s="11">
        <f t="shared" si="36"/>
        <v>0</v>
      </c>
      <c r="I408" s="11">
        <f t="shared" si="37"/>
        <v>0</v>
      </c>
      <c r="J408" s="11" t="e">
        <f t="shared" si="41"/>
        <v>#NUM!</v>
      </c>
    </row>
    <row r="409" spans="5:10" ht="48" thickTop="1" thickBot="1" x14ac:dyDescent="0.7">
      <c r="E409" s="9" t="str">
        <f t="shared" si="38"/>
        <v>NA</v>
      </c>
      <c r="F409" s="11" t="e">
        <f t="shared" si="39"/>
        <v>#NUM!</v>
      </c>
      <c r="G409" s="10">
        <f t="shared" si="40"/>
        <v>0</v>
      </c>
      <c r="H409" s="11">
        <f t="shared" si="36"/>
        <v>0</v>
      </c>
      <c r="I409" s="11">
        <f t="shared" si="37"/>
        <v>0</v>
      </c>
      <c r="J409" s="11" t="e">
        <f t="shared" si="41"/>
        <v>#NUM!</v>
      </c>
    </row>
    <row r="410" spans="5:10" ht="48" thickTop="1" thickBot="1" x14ac:dyDescent="0.7">
      <c r="E410" s="9" t="str">
        <f t="shared" si="38"/>
        <v>NA</v>
      </c>
      <c r="F410" s="11" t="e">
        <f t="shared" si="39"/>
        <v>#NUM!</v>
      </c>
      <c r="G410" s="10">
        <f t="shared" si="40"/>
        <v>0</v>
      </c>
      <c r="H410" s="11">
        <f t="shared" si="36"/>
        <v>0</v>
      </c>
      <c r="I410" s="11">
        <f t="shared" si="37"/>
        <v>0</v>
      </c>
      <c r="J410" s="11" t="e">
        <f t="shared" si="41"/>
        <v>#NUM!</v>
      </c>
    </row>
    <row r="411" spans="5:10" ht="48" thickTop="1" thickBot="1" x14ac:dyDescent="0.7">
      <c r="E411" s="9" t="str">
        <f t="shared" si="38"/>
        <v>NA</v>
      </c>
      <c r="F411" s="11" t="e">
        <f t="shared" si="39"/>
        <v>#NUM!</v>
      </c>
      <c r="G411" s="10">
        <f t="shared" si="40"/>
        <v>0</v>
      </c>
      <c r="H411" s="11">
        <f t="shared" si="36"/>
        <v>0</v>
      </c>
      <c r="I411" s="11">
        <f t="shared" si="37"/>
        <v>0</v>
      </c>
      <c r="J411" s="11" t="e">
        <f t="shared" si="41"/>
        <v>#NUM!</v>
      </c>
    </row>
    <row r="412" spans="5:10" ht="48" thickTop="1" thickBot="1" x14ac:dyDescent="0.7">
      <c r="E412" s="9" t="str">
        <f t="shared" si="38"/>
        <v>NA</v>
      </c>
      <c r="F412" s="11" t="e">
        <f t="shared" si="39"/>
        <v>#NUM!</v>
      </c>
      <c r="G412" s="10">
        <f t="shared" si="40"/>
        <v>0</v>
      </c>
      <c r="H412" s="11">
        <f t="shared" si="36"/>
        <v>0</v>
      </c>
      <c r="I412" s="11">
        <f t="shared" si="37"/>
        <v>0</v>
      </c>
      <c r="J412" s="11" t="e">
        <f t="shared" si="41"/>
        <v>#NUM!</v>
      </c>
    </row>
    <row r="413" spans="5:10" ht="48" thickTop="1" thickBot="1" x14ac:dyDescent="0.7">
      <c r="E413" s="9" t="str">
        <f t="shared" si="38"/>
        <v>NA</v>
      </c>
      <c r="F413" s="11" t="e">
        <f t="shared" si="39"/>
        <v>#NUM!</v>
      </c>
      <c r="G413" s="10">
        <f t="shared" si="40"/>
        <v>0</v>
      </c>
      <c r="H413" s="11">
        <f t="shared" si="36"/>
        <v>0</v>
      </c>
      <c r="I413" s="11">
        <f t="shared" si="37"/>
        <v>0</v>
      </c>
      <c r="J413" s="11" t="e">
        <f t="shared" si="41"/>
        <v>#NUM!</v>
      </c>
    </row>
    <row r="414" spans="5:10" ht="48" thickTop="1" thickBot="1" x14ac:dyDescent="0.7">
      <c r="E414" s="9" t="str">
        <f t="shared" si="38"/>
        <v>NA</v>
      </c>
      <c r="F414" s="11" t="e">
        <f t="shared" si="39"/>
        <v>#NUM!</v>
      </c>
      <c r="G414" s="10">
        <f t="shared" si="40"/>
        <v>0</v>
      </c>
      <c r="H414" s="11">
        <f t="shared" si="36"/>
        <v>0</v>
      </c>
      <c r="I414" s="11">
        <f t="shared" si="37"/>
        <v>0</v>
      </c>
      <c r="J414" s="11" t="e">
        <f t="shared" si="41"/>
        <v>#NUM!</v>
      </c>
    </row>
    <row r="415" spans="5:10" ht="48" thickTop="1" thickBot="1" x14ac:dyDescent="0.7">
      <c r="E415" s="9" t="str">
        <f t="shared" si="38"/>
        <v>NA</v>
      </c>
      <c r="F415" s="11" t="e">
        <f t="shared" si="39"/>
        <v>#NUM!</v>
      </c>
      <c r="G415" s="10">
        <f t="shared" si="40"/>
        <v>0</v>
      </c>
      <c r="H415" s="11">
        <f t="shared" si="36"/>
        <v>0</v>
      </c>
      <c r="I415" s="11">
        <f t="shared" si="37"/>
        <v>0</v>
      </c>
      <c r="J415" s="11" t="e">
        <f t="shared" si="41"/>
        <v>#NUM!</v>
      </c>
    </row>
    <row r="416" spans="5:10" ht="48" thickTop="1" thickBot="1" x14ac:dyDescent="0.7">
      <c r="E416" s="9" t="str">
        <f t="shared" si="38"/>
        <v>NA</v>
      </c>
      <c r="F416" s="11" t="e">
        <f t="shared" si="39"/>
        <v>#NUM!</v>
      </c>
      <c r="G416" s="10">
        <f t="shared" si="40"/>
        <v>0</v>
      </c>
      <c r="H416" s="11">
        <f t="shared" si="36"/>
        <v>0</v>
      </c>
      <c r="I416" s="11">
        <f t="shared" si="37"/>
        <v>0</v>
      </c>
      <c r="J416" s="11" t="e">
        <f t="shared" si="41"/>
        <v>#NUM!</v>
      </c>
    </row>
    <row r="417" spans="5:10" ht="48" thickTop="1" thickBot="1" x14ac:dyDescent="0.7">
      <c r="E417" s="9" t="str">
        <f t="shared" si="38"/>
        <v>NA</v>
      </c>
      <c r="F417" s="11" t="e">
        <f t="shared" si="39"/>
        <v>#NUM!</v>
      </c>
      <c r="G417" s="10">
        <f t="shared" si="40"/>
        <v>0</v>
      </c>
      <c r="H417" s="11">
        <f t="shared" si="36"/>
        <v>0</v>
      </c>
      <c r="I417" s="11">
        <f t="shared" si="37"/>
        <v>0</v>
      </c>
      <c r="J417" s="11" t="e">
        <f t="shared" si="41"/>
        <v>#NUM!</v>
      </c>
    </row>
    <row r="418" spans="5:10" ht="48" thickTop="1" thickBot="1" x14ac:dyDescent="0.7">
      <c r="E418" s="9" t="str">
        <f t="shared" si="38"/>
        <v>NA</v>
      </c>
      <c r="F418" s="11" t="e">
        <f t="shared" si="39"/>
        <v>#NUM!</v>
      </c>
      <c r="G418" s="10">
        <f t="shared" si="40"/>
        <v>0</v>
      </c>
      <c r="H418" s="11">
        <f t="shared" si="36"/>
        <v>0</v>
      </c>
      <c r="I418" s="11">
        <f t="shared" si="37"/>
        <v>0</v>
      </c>
      <c r="J418" s="11" t="e">
        <f t="shared" si="41"/>
        <v>#NUM!</v>
      </c>
    </row>
    <row r="419" spans="5:10" ht="48" thickTop="1" thickBot="1" x14ac:dyDescent="0.7">
      <c r="E419" s="9" t="str">
        <f t="shared" si="38"/>
        <v>NA</v>
      </c>
      <c r="F419" s="11" t="e">
        <f t="shared" si="39"/>
        <v>#NUM!</v>
      </c>
      <c r="G419" s="10">
        <f t="shared" si="40"/>
        <v>0</v>
      </c>
      <c r="H419" s="11">
        <f t="shared" si="36"/>
        <v>0</v>
      </c>
      <c r="I419" s="11">
        <f t="shared" si="37"/>
        <v>0</v>
      </c>
      <c r="J419" s="11" t="e">
        <f t="shared" si="41"/>
        <v>#NUM!</v>
      </c>
    </row>
    <row r="420" spans="5:10" ht="48" thickTop="1" thickBot="1" x14ac:dyDescent="0.7">
      <c r="E420" s="9" t="str">
        <f t="shared" si="38"/>
        <v>NA</v>
      </c>
      <c r="F420" s="11" t="e">
        <f t="shared" si="39"/>
        <v>#NUM!</v>
      </c>
      <c r="G420" s="10">
        <f t="shared" si="40"/>
        <v>0</v>
      </c>
      <c r="H420" s="11">
        <f t="shared" si="36"/>
        <v>0</v>
      </c>
      <c r="I420" s="11">
        <f t="shared" si="37"/>
        <v>0</v>
      </c>
      <c r="J420" s="11" t="e">
        <f t="shared" si="41"/>
        <v>#NUM!</v>
      </c>
    </row>
    <row r="421" spans="5:10" ht="48" thickTop="1" thickBot="1" x14ac:dyDescent="0.7">
      <c r="E421" s="9" t="str">
        <f t="shared" si="38"/>
        <v>NA</v>
      </c>
      <c r="F421" s="11" t="e">
        <f t="shared" si="39"/>
        <v>#NUM!</v>
      </c>
      <c r="G421" s="10">
        <f t="shared" si="40"/>
        <v>0</v>
      </c>
      <c r="H421" s="11">
        <f t="shared" si="36"/>
        <v>0</v>
      </c>
      <c r="I421" s="11">
        <f t="shared" si="37"/>
        <v>0</v>
      </c>
      <c r="J421" s="11" t="e">
        <f t="shared" si="41"/>
        <v>#NUM!</v>
      </c>
    </row>
    <row r="422" spans="5:10" ht="48" thickTop="1" thickBot="1" x14ac:dyDescent="0.7">
      <c r="E422" s="9" t="str">
        <f t="shared" si="38"/>
        <v>NA</v>
      </c>
      <c r="F422" s="11" t="e">
        <f t="shared" si="39"/>
        <v>#NUM!</v>
      </c>
      <c r="G422" s="10">
        <f t="shared" si="40"/>
        <v>0</v>
      </c>
      <c r="H422" s="11">
        <f t="shared" si="36"/>
        <v>0</v>
      </c>
      <c r="I422" s="11">
        <f t="shared" si="37"/>
        <v>0</v>
      </c>
      <c r="J422" s="11" t="e">
        <f t="shared" si="41"/>
        <v>#NUM!</v>
      </c>
    </row>
    <row r="423" spans="5:10" ht="48" thickTop="1" thickBot="1" x14ac:dyDescent="0.7">
      <c r="E423" s="9" t="str">
        <f t="shared" si="38"/>
        <v>NA</v>
      </c>
      <c r="F423" s="11" t="e">
        <f t="shared" si="39"/>
        <v>#NUM!</v>
      </c>
      <c r="G423" s="10">
        <f t="shared" si="40"/>
        <v>0</v>
      </c>
      <c r="H423" s="11">
        <f t="shared" si="36"/>
        <v>0</v>
      </c>
      <c r="I423" s="11">
        <f t="shared" si="37"/>
        <v>0</v>
      </c>
      <c r="J423" s="11" t="e">
        <f t="shared" si="41"/>
        <v>#NUM!</v>
      </c>
    </row>
    <row r="424" spans="5:10" ht="48" thickTop="1" thickBot="1" x14ac:dyDescent="0.7">
      <c r="E424" s="9" t="str">
        <f t="shared" si="38"/>
        <v>NA</v>
      </c>
      <c r="F424" s="11" t="e">
        <f t="shared" si="39"/>
        <v>#NUM!</v>
      </c>
      <c r="G424" s="10">
        <f t="shared" si="40"/>
        <v>0</v>
      </c>
      <c r="H424" s="11">
        <f t="shared" si="36"/>
        <v>0</v>
      </c>
      <c r="I424" s="11">
        <f t="shared" si="37"/>
        <v>0</v>
      </c>
      <c r="J424" s="11" t="e">
        <f t="shared" si="41"/>
        <v>#NUM!</v>
      </c>
    </row>
    <row r="425" spans="5:10" ht="48" thickTop="1" thickBot="1" x14ac:dyDescent="0.7">
      <c r="E425" s="9" t="str">
        <f t="shared" si="38"/>
        <v>NA</v>
      </c>
      <c r="F425" s="11" t="e">
        <f t="shared" si="39"/>
        <v>#NUM!</v>
      </c>
      <c r="G425" s="10">
        <f t="shared" si="40"/>
        <v>0</v>
      </c>
      <c r="H425" s="11">
        <f t="shared" si="36"/>
        <v>0</v>
      </c>
      <c r="I425" s="11">
        <f t="shared" si="37"/>
        <v>0</v>
      </c>
      <c r="J425" s="11" t="e">
        <f t="shared" si="41"/>
        <v>#NUM!</v>
      </c>
    </row>
    <row r="426" spans="5:10" ht="48" thickTop="1" thickBot="1" x14ac:dyDescent="0.7">
      <c r="E426" s="9" t="str">
        <f t="shared" si="38"/>
        <v>NA</v>
      </c>
      <c r="F426" s="11" t="e">
        <f t="shared" si="39"/>
        <v>#NUM!</v>
      </c>
      <c r="G426" s="10">
        <f t="shared" si="40"/>
        <v>0</v>
      </c>
      <c r="H426" s="11">
        <f t="shared" si="36"/>
        <v>0</v>
      </c>
      <c r="I426" s="11">
        <f t="shared" si="37"/>
        <v>0</v>
      </c>
      <c r="J426" s="11" t="e">
        <f t="shared" si="41"/>
        <v>#NUM!</v>
      </c>
    </row>
    <row r="427" spans="5:10" ht="48" thickTop="1" thickBot="1" x14ac:dyDescent="0.7">
      <c r="E427" s="9" t="str">
        <f t="shared" si="38"/>
        <v>NA</v>
      </c>
      <c r="F427" s="11" t="e">
        <f t="shared" si="39"/>
        <v>#NUM!</v>
      </c>
      <c r="G427" s="10">
        <f t="shared" si="40"/>
        <v>0</v>
      </c>
      <c r="H427" s="11">
        <f t="shared" si="36"/>
        <v>0</v>
      </c>
      <c r="I427" s="11">
        <f t="shared" si="37"/>
        <v>0</v>
      </c>
      <c r="J427" s="11" t="e">
        <f t="shared" si="41"/>
        <v>#NUM!</v>
      </c>
    </row>
    <row r="428" spans="5:10" ht="48" thickTop="1" thickBot="1" x14ac:dyDescent="0.7">
      <c r="E428" s="9" t="str">
        <f t="shared" si="38"/>
        <v>NA</v>
      </c>
      <c r="F428" s="11" t="e">
        <f t="shared" si="39"/>
        <v>#NUM!</v>
      </c>
      <c r="G428" s="10">
        <f t="shared" si="40"/>
        <v>0</v>
      </c>
      <c r="H428" s="11">
        <f t="shared" si="36"/>
        <v>0</v>
      </c>
      <c r="I428" s="11">
        <f t="shared" si="37"/>
        <v>0</v>
      </c>
      <c r="J428" s="11" t="e">
        <f t="shared" si="41"/>
        <v>#NUM!</v>
      </c>
    </row>
    <row r="429" spans="5:10" ht="48" thickTop="1" thickBot="1" x14ac:dyDescent="0.7">
      <c r="E429" s="9" t="str">
        <f t="shared" si="38"/>
        <v>NA</v>
      </c>
      <c r="F429" s="11" t="e">
        <f t="shared" si="39"/>
        <v>#NUM!</v>
      </c>
      <c r="G429" s="10">
        <f t="shared" si="40"/>
        <v>0</v>
      </c>
      <c r="H429" s="11">
        <f t="shared" si="36"/>
        <v>0</v>
      </c>
      <c r="I429" s="11">
        <f t="shared" si="37"/>
        <v>0</v>
      </c>
      <c r="J429" s="11" t="e">
        <f t="shared" si="41"/>
        <v>#NUM!</v>
      </c>
    </row>
    <row r="430" spans="5:10" ht="48" thickTop="1" thickBot="1" x14ac:dyDescent="0.7">
      <c r="E430" s="9" t="str">
        <f t="shared" si="38"/>
        <v>NA</v>
      </c>
      <c r="F430" s="11" t="e">
        <f t="shared" si="39"/>
        <v>#NUM!</v>
      </c>
      <c r="G430" s="10">
        <f t="shared" si="40"/>
        <v>0</v>
      </c>
      <c r="H430" s="11">
        <f t="shared" si="36"/>
        <v>0</v>
      </c>
      <c r="I430" s="11">
        <f t="shared" si="37"/>
        <v>0</v>
      </c>
      <c r="J430" s="11" t="e">
        <f t="shared" si="41"/>
        <v>#NUM!</v>
      </c>
    </row>
    <row r="431" spans="5:10" ht="48" thickTop="1" thickBot="1" x14ac:dyDescent="0.7">
      <c r="E431" s="9" t="str">
        <f t="shared" si="38"/>
        <v>NA</v>
      </c>
      <c r="F431" s="11" t="e">
        <f t="shared" si="39"/>
        <v>#NUM!</v>
      </c>
      <c r="G431" s="10">
        <f t="shared" si="40"/>
        <v>0</v>
      </c>
      <c r="H431" s="11">
        <f t="shared" si="36"/>
        <v>0</v>
      </c>
      <c r="I431" s="11">
        <f t="shared" si="37"/>
        <v>0</v>
      </c>
      <c r="J431" s="11" t="e">
        <f t="shared" si="41"/>
        <v>#NUM!</v>
      </c>
    </row>
    <row r="432" spans="5:10" ht="48" thickTop="1" thickBot="1" x14ac:dyDescent="0.7">
      <c r="E432" s="9" t="str">
        <f t="shared" si="38"/>
        <v>NA</v>
      </c>
      <c r="F432" s="11" t="e">
        <f t="shared" si="39"/>
        <v>#NUM!</v>
      </c>
      <c r="G432" s="10">
        <f t="shared" si="40"/>
        <v>0</v>
      </c>
      <c r="H432" s="11">
        <f t="shared" si="36"/>
        <v>0</v>
      </c>
      <c r="I432" s="11">
        <f t="shared" si="37"/>
        <v>0</v>
      </c>
      <c r="J432" s="11" t="e">
        <f t="shared" si="41"/>
        <v>#NUM!</v>
      </c>
    </row>
    <row r="433" spans="5:10" ht="48" thickTop="1" thickBot="1" x14ac:dyDescent="0.7">
      <c r="E433" s="9" t="str">
        <f t="shared" si="38"/>
        <v>NA</v>
      </c>
      <c r="F433" s="11" t="e">
        <f t="shared" si="39"/>
        <v>#NUM!</v>
      </c>
      <c r="G433" s="10">
        <f t="shared" si="40"/>
        <v>0</v>
      </c>
      <c r="H433" s="11">
        <f t="shared" si="36"/>
        <v>0</v>
      </c>
      <c r="I433" s="11">
        <f t="shared" si="37"/>
        <v>0</v>
      </c>
      <c r="J433" s="11" t="e">
        <f t="shared" si="41"/>
        <v>#NUM!</v>
      </c>
    </row>
    <row r="434" spans="5:10" ht="48" thickTop="1" thickBot="1" x14ac:dyDescent="0.7">
      <c r="E434" s="9" t="str">
        <f t="shared" si="38"/>
        <v>NA</v>
      </c>
      <c r="F434" s="11" t="e">
        <f t="shared" si="39"/>
        <v>#NUM!</v>
      </c>
      <c r="G434" s="10">
        <f t="shared" si="40"/>
        <v>0</v>
      </c>
      <c r="H434" s="11">
        <f t="shared" si="36"/>
        <v>0</v>
      </c>
      <c r="I434" s="11">
        <f t="shared" si="37"/>
        <v>0</v>
      </c>
      <c r="J434" s="11" t="e">
        <f t="shared" si="41"/>
        <v>#NUM!</v>
      </c>
    </row>
    <row r="435" spans="5:10" ht="48" thickTop="1" thickBot="1" x14ac:dyDescent="0.7">
      <c r="E435" s="9" t="str">
        <f t="shared" si="38"/>
        <v>NA</v>
      </c>
      <c r="F435" s="11" t="e">
        <f t="shared" si="39"/>
        <v>#NUM!</v>
      </c>
      <c r="G435" s="10">
        <f t="shared" si="40"/>
        <v>0</v>
      </c>
      <c r="H435" s="11">
        <f t="shared" si="36"/>
        <v>0</v>
      </c>
      <c r="I435" s="11">
        <f t="shared" si="37"/>
        <v>0</v>
      </c>
      <c r="J435" s="11" t="e">
        <f t="shared" si="41"/>
        <v>#NUM!</v>
      </c>
    </row>
    <row r="436" spans="5:10" ht="48" thickTop="1" thickBot="1" x14ac:dyDescent="0.7">
      <c r="E436" s="9" t="str">
        <f t="shared" si="38"/>
        <v>NA</v>
      </c>
      <c r="F436" s="11" t="e">
        <f t="shared" si="39"/>
        <v>#NUM!</v>
      </c>
      <c r="G436" s="10">
        <f t="shared" si="40"/>
        <v>0</v>
      </c>
      <c r="H436" s="11">
        <f t="shared" si="36"/>
        <v>0</v>
      </c>
      <c r="I436" s="11">
        <f t="shared" si="37"/>
        <v>0</v>
      </c>
      <c r="J436" s="11" t="e">
        <f t="shared" si="41"/>
        <v>#NUM!</v>
      </c>
    </row>
    <row r="437" spans="5:10" ht="48" thickTop="1" thickBot="1" x14ac:dyDescent="0.7">
      <c r="E437" s="9" t="str">
        <f t="shared" si="38"/>
        <v>NA</v>
      </c>
      <c r="F437" s="11" t="e">
        <f t="shared" si="39"/>
        <v>#NUM!</v>
      </c>
      <c r="G437" s="10">
        <f t="shared" si="40"/>
        <v>0</v>
      </c>
      <c r="H437" s="11">
        <f t="shared" si="36"/>
        <v>0</v>
      </c>
      <c r="I437" s="11">
        <f t="shared" si="37"/>
        <v>0</v>
      </c>
      <c r="J437" s="11" t="e">
        <f t="shared" si="41"/>
        <v>#NUM!</v>
      </c>
    </row>
    <row r="438" spans="5:10" ht="48" thickTop="1" thickBot="1" x14ac:dyDescent="0.7">
      <c r="E438" s="9" t="str">
        <f t="shared" si="38"/>
        <v>NA</v>
      </c>
      <c r="F438" s="11" t="e">
        <f t="shared" si="39"/>
        <v>#NUM!</v>
      </c>
      <c r="G438" s="10">
        <f t="shared" si="40"/>
        <v>0</v>
      </c>
      <c r="H438" s="11">
        <f t="shared" si="36"/>
        <v>0</v>
      </c>
      <c r="I438" s="11">
        <f t="shared" si="37"/>
        <v>0</v>
      </c>
      <c r="J438" s="11" t="e">
        <f t="shared" si="41"/>
        <v>#NUM!</v>
      </c>
    </row>
    <row r="439" spans="5:10" ht="48" thickTop="1" thickBot="1" x14ac:dyDescent="0.7">
      <c r="E439" s="9" t="str">
        <f t="shared" si="38"/>
        <v>NA</v>
      </c>
      <c r="F439" s="11" t="e">
        <f t="shared" si="39"/>
        <v>#NUM!</v>
      </c>
      <c r="G439" s="10">
        <f t="shared" si="40"/>
        <v>0</v>
      </c>
      <c r="H439" s="11">
        <f t="shared" si="36"/>
        <v>0</v>
      </c>
      <c r="I439" s="11">
        <f t="shared" si="37"/>
        <v>0</v>
      </c>
      <c r="J439" s="11" t="e">
        <f t="shared" si="41"/>
        <v>#NUM!</v>
      </c>
    </row>
    <row r="440" spans="5:10" ht="48" thickTop="1" thickBot="1" x14ac:dyDescent="0.7">
      <c r="E440" s="9" t="str">
        <f t="shared" si="38"/>
        <v>NA</v>
      </c>
      <c r="F440" s="11" t="e">
        <f t="shared" si="39"/>
        <v>#NUM!</v>
      </c>
      <c r="G440" s="10">
        <f t="shared" si="40"/>
        <v>0</v>
      </c>
      <c r="H440" s="11">
        <f t="shared" si="36"/>
        <v>0</v>
      </c>
      <c r="I440" s="11">
        <f t="shared" si="37"/>
        <v>0</v>
      </c>
      <c r="J440" s="11" t="e">
        <f t="shared" si="41"/>
        <v>#NUM!</v>
      </c>
    </row>
    <row r="441" spans="5:10" ht="48" thickTop="1" thickBot="1" x14ac:dyDescent="0.7">
      <c r="E441" s="9" t="str">
        <f t="shared" si="38"/>
        <v>NA</v>
      </c>
      <c r="F441" s="11" t="e">
        <f t="shared" si="39"/>
        <v>#NUM!</v>
      </c>
      <c r="G441" s="10">
        <f t="shared" si="40"/>
        <v>0</v>
      </c>
      <c r="H441" s="11">
        <f t="shared" si="36"/>
        <v>0</v>
      </c>
      <c r="I441" s="11">
        <f t="shared" si="37"/>
        <v>0</v>
      </c>
      <c r="J441" s="11" t="e">
        <f t="shared" si="41"/>
        <v>#NUM!</v>
      </c>
    </row>
    <row r="442" spans="5:10" ht="48" thickTop="1" thickBot="1" x14ac:dyDescent="0.7">
      <c r="E442" s="9" t="str">
        <f t="shared" si="38"/>
        <v>NA</v>
      </c>
      <c r="F442" s="11" t="e">
        <f t="shared" si="39"/>
        <v>#NUM!</v>
      </c>
      <c r="G442" s="10">
        <f t="shared" si="40"/>
        <v>0</v>
      </c>
      <c r="H442" s="11">
        <f t="shared" si="36"/>
        <v>0</v>
      </c>
      <c r="I442" s="11">
        <f t="shared" si="37"/>
        <v>0</v>
      </c>
      <c r="J442" s="11" t="e">
        <f t="shared" si="41"/>
        <v>#NUM!</v>
      </c>
    </row>
    <row r="443" spans="5:10" ht="48" thickTop="1" thickBot="1" x14ac:dyDescent="0.7">
      <c r="E443" s="9" t="str">
        <f t="shared" si="38"/>
        <v>NA</v>
      </c>
      <c r="F443" s="11" t="e">
        <f t="shared" si="39"/>
        <v>#NUM!</v>
      </c>
      <c r="G443" s="10">
        <f t="shared" si="40"/>
        <v>0</v>
      </c>
      <c r="H443" s="11">
        <f t="shared" si="36"/>
        <v>0</v>
      </c>
      <c r="I443" s="11">
        <f t="shared" si="37"/>
        <v>0</v>
      </c>
      <c r="J443" s="11" t="e">
        <f t="shared" si="41"/>
        <v>#NUM!</v>
      </c>
    </row>
    <row r="444" spans="5:10" ht="48" thickTop="1" thickBot="1" x14ac:dyDescent="0.7">
      <c r="E444" s="9" t="str">
        <f t="shared" si="38"/>
        <v>NA</v>
      </c>
      <c r="F444" s="11" t="e">
        <f t="shared" si="39"/>
        <v>#NUM!</v>
      </c>
      <c r="G444" s="10">
        <f t="shared" si="40"/>
        <v>0</v>
      </c>
      <c r="H444" s="11">
        <f t="shared" si="36"/>
        <v>0</v>
      </c>
      <c r="I444" s="11">
        <f t="shared" si="37"/>
        <v>0</v>
      </c>
      <c r="J444" s="11" t="e">
        <f t="shared" si="41"/>
        <v>#NUM!</v>
      </c>
    </row>
    <row r="445" spans="5:10" ht="48" thickTop="1" thickBot="1" x14ac:dyDescent="0.7">
      <c r="E445" s="9" t="str">
        <f t="shared" si="38"/>
        <v>NA</v>
      </c>
      <c r="F445" s="11" t="e">
        <f t="shared" si="39"/>
        <v>#NUM!</v>
      </c>
      <c r="G445" s="10">
        <f t="shared" si="40"/>
        <v>0</v>
      </c>
      <c r="H445" s="11">
        <f t="shared" si="36"/>
        <v>0</v>
      </c>
      <c r="I445" s="11">
        <f t="shared" si="37"/>
        <v>0</v>
      </c>
      <c r="J445" s="11" t="e">
        <f t="shared" si="41"/>
        <v>#NUM!</v>
      </c>
    </row>
    <row r="446" spans="5:10" ht="48" thickTop="1" thickBot="1" x14ac:dyDescent="0.7">
      <c r="E446" s="9" t="str">
        <f t="shared" si="38"/>
        <v>NA</v>
      </c>
      <c r="F446" s="11" t="e">
        <f t="shared" si="39"/>
        <v>#NUM!</v>
      </c>
      <c r="G446" s="10">
        <f t="shared" si="40"/>
        <v>0</v>
      </c>
      <c r="H446" s="11">
        <f t="shared" si="36"/>
        <v>0</v>
      </c>
      <c r="I446" s="11">
        <f t="shared" si="37"/>
        <v>0</v>
      </c>
      <c r="J446" s="11" t="e">
        <f t="shared" si="41"/>
        <v>#NUM!</v>
      </c>
    </row>
    <row r="447" spans="5:10" ht="48" thickTop="1" thickBot="1" x14ac:dyDescent="0.7">
      <c r="E447" s="9" t="str">
        <f t="shared" si="38"/>
        <v>NA</v>
      </c>
      <c r="F447" s="11" t="e">
        <f t="shared" si="39"/>
        <v>#NUM!</v>
      </c>
      <c r="G447" s="10">
        <f t="shared" si="40"/>
        <v>0</v>
      </c>
      <c r="H447" s="11">
        <f t="shared" si="36"/>
        <v>0</v>
      </c>
      <c r="I447" s="11">
        <f t="shared" si="37"/>
        <v>0</v>
      </c>
      <c r="J447" s="11" t="e">
        <f t="shared" si="41"/>
        <v>#NUM!</v>
      </c>
    </row>
    <row r="448" spans="5:10" ht="48" thickTop="1" thickBot="1" x14ac:dyDescent="0.7">
      <c r="E448" s="9" t="str">
        <f t="shared" si="38"/>
        <v>NA</v>
      </c>
      <c r="F448" s="11" t="e">
        <f t="shared" si="39"/>
        <v>#NUM!</v>
      </c>
      <c r="G448" s="10">
        <f t="shared" si="40"/>
        <v>0</v>
      </c>
      <c r="H448" s="11">
        <f t="shared" si="36"/>
        <v>0</v>
      </c>
      <c r="I448" s="11">
        <f t="shared" si="37"/>
        <v>0</v>
      </c>
      <c r="J448" s="11" t="e">
        <f t="shared" si="41"/>
        <v>#NUM!</v>
      </c>
    </row>
    <row r="449" spans="5:10" ht="48" thickTop="1" thickBot="1" x14ac:dyDescent="0.7">
      <c r="E449" s="9" t="str">
        <f t="shared" si="38"/>
        <v>NA</v>
      </c>
      <c r="F449" s="11" t="e">
        <f t="shared" si="39"/>
        <v>#NUM!</v>
      </c>
      <c r="G449" s="10">
        <f t="shared" si="40"/>
        <v>0</v>
      </c>
      <c r="H449" s="11">
        <f t="shared" si="36"/>
        <v>0</v>
      </c>
      <c r="I449" s="11">
        <f t="shared" si="37"/>
        <v>0</v>
      </c>
      <c r="J449" s="11" t="e">
        <f t="shared" si="41"/>
        <v>#NUM!</v>
      </c>
    </row>
    <row r="450" spans="5:10" ht="48" thickTop="1" thickBot="1" x14ac:dyDescent="0.7">
      <c r="E450" s="9" t="str">
        <f t="shared" si="38"/>
        <v>NA</v>
      </c>
      <c r="F450" s="11" t="e">
        <f t="shared" si="39"/>
        <v>#NUM!</v>
      </c>
      <c r="G450" s="10">
        <f t="shared" si="40"/>
        <v>0</v>
      </c>
      <c r="H450" s="11">
        <f t="shared" si="36"/>
        <v>0</v>
      </c>
      <c r="I450" s="11">
        <f t="shared" si="37"/>
        <v>0</v>
      </c>
      <c r="J450" s="11" t="e">
        <f t="shared" si="41"/>
        <v>#NUM!</v>
      </c>
    </row>
    <row r="451" spans="5:10" ht="48" thickTop="1" thickBot="1" x14ac:dyDescent="0.7">
      <c r="E451" s="9" t="str">
        <f t="shared" si="38"/>
        <v>NA</v>
      </c>
      <c r="F451" s="11" t="e">
        <f t="shared" si="39"/>
        <v>#NUM!</v>
      </c>
      <c r="G451" s="10">
        <f t="shared" si="40"/>
        <v>0</v>
      </c>
      <c r="H451" s="11">
        <f t="shared" si="36"/>
        <v>0</v>
      </c>
      <c r="I451" s="11">
        <f t="shared" si="37"/>
        <v>0</v>
      </c>
      <c r="J451" s="11" t="e">
        <f t="shared" si="41"/>
        <v>#NUM!</v>
      </c>
    </row>
    <row r="452" spans="5:10" ht="48" thickTop="1" thickBot="1" x14ac:dyDescent="0.7">
      <c r="E452" s="9" t="str">
        <f t="shared" si="38"/>
        <v>NA</v>
      </c>
      <c r="F452" s="11" t="e">
        <f t="shared" si="39"/>
        <v>#NUM!</v>
      </c>
      <c r="G452" s="10">
        <f t="shared" si="40"/>
        <v>0</v>
      </c>
      <c r="H452" s="11">
        <f t="shared" si="36"/>
        <v>0</v>
      </c>
      <c r="I452" s="11">
        <f t="shared" si="37"/>
        <v>0</v>
      </c>
      <c r="J452" s="11" t="e">
        <f t="shared" si="41"/>
        <v>#NUM!</v>
      </c>
    </row>
    <row r="453" spans="5:10" ht="48" thickTop="1" thickBot="1" x14ac:dyDescent="0.7">
      <c r="E453" s="9" t="str">
        <f t="shared" si="38"/>
        <v>NA</v>
      </c>
      <c r="F453" s="11" t="e">
        <f t="shared" si="39"/>
        <v>#NUM!</v>
      </c>
      <c r="G453" s="10">
        <f t="shared" si="40"/>
        <v>0</v>
      </c>
      <c r="H453" s="11">
        <f t="shared" si="36"/>
        <v>0</v>
      </c>
      <c r="I453" s="11">
        <f t="shared" si="37"/>
        <v>0</v>
      </c>
      <c r="J453" s="11" t="e">
        <f t="shared" si="41"/>
        <v>#NUM!</v>
      </c>
    </row>
    <row r="454" spans="5:10" ht="48" thickTop="1" thickBot="1" x14ac:dyDescent="0.7">
      <c r="E454" s="9" t="str">
        <f t="shared" si="38"/>
        <v>NA</v>
      </c>
      <c r="F454" s="11" t="e">
        <f t="shared" si="39"/>
        <v>#NUM!</v>
      </c>
      <c r="G454" s="10">
        <f t="shared" si="40"/>
        <v>0</v>
      </c>
      <c r="H454" s="11">
        <f t="shared" si="36"/>
        <v>0</v>
      </c>
      <c r="I454" s="11">
        <f t="shared" si="37"/>
        <v>0</v>
      </c>
      <c r="J454" s="11" t="e">
        <f t="shared" si="41"/>
        <v>#NUM!</v>
      </c>
    </row>
    <row r="455" spans="5:10" ht="48" thickTop="1" thickBot="1" x14ac:dyDescent="0.7">
      <c r="E455" s="9" t="str">
        <f t="shared" si="38"/>
        <v>NA</v>
      </c>
      <c r="F455" s="11" t="e">
        <f t="shared" si="39"/>
        <v>#NUM!</v>
      </c>
      <c r="G455" s="10">
        <f t="shared" si="40"/>
        <v>0</v>
      </c>
      <c r="H455" s="11">
        <f t="shared" si="36"/>
        <v>0</v>
      </c>
      <c r="I455" s="11">
        <f t="shared" si="37"/>
        <v>0</v>
      </c>
      <c r="J455" s="11" t="e">
        <f t="shared" si="41"/>
        <v>#NUM!</v>
      </c>
    </row>
    <row r="456" spans="5:10" ht="48" thickTop="1" thickBot="1" x14ac:dyDescent="0.7">
      <c r="E456" s="9" t="str">
        <f t="shared" si="38"/>
        <v>NA</v>
      </c>
      <c r="F456" s="11" t="e">
        <f t="shared" si="39"/>
        <v>#NUM!</v>
      </c>
      <c r="G456" s="10">
        <f t="shared" si="40"/>
        <v>0</v>
      </c>
      <c r="H456" s="11">
        <f t="shared" si="36"/>
        <v>0</v>
      </c>
      <c r="I456" s="11">
        <f t="shared" si="37"/>
        <v>0</v>
      </c>
      <c r="J456" s="11" t="e">
        <f t="shared" si="41"/>
        <v>#NUM!</v>
      </c>
    </row>
    <row r="457" spans="5:10" ht="48" thickTop="1" thickBot="1" x14ac:dyDescent="0.7">
      <c r="E457" s="9" t="str">
        <f t="shared" si="38"/>
        <v>NA</v>
      </c>
      <c r="F457" s="11" t="e">
        <f t="shared" si="39"/>
        <v>#NUM!</v>
      </c>
      <c r="G457" s="10">
        <f t="shared" si="40"/>
        <v>0</v>
      </c>
      <c r="H457" s="11">
        <f t="shared" si="36"/>
        <v>0</v>
      </c>
      <c r="I457" s="11">
        <f t="shared" si="37"/>
        <v>0</v>
      </c>
      <c r="J457" s="11" t="e">
        <f t="shared" si="41"/>
        <v>#NUM!</v>
      </c>
    </row>
    <row r="458" spans="5:10" ht="48" thickTop="1" thickBot="1" x14ac:dyDescent="0.7">
      <c r="E458" s="9" t="str">
        <f t="shared" si="38"/>
        <v>NA</v>
      </c>
      <c r="F458" s="11" t="e">
        <f t="shared" si="39"/>
        <v>#NUM!</v>
      </c>
      <c r="G458" s="10">
        <f t="shared" si="40"/>
        <v>0</v>
      </c>
      <c r="H458" s="11">
        <f t="shared" si="36"/>
        <v>0</v>
      </c>
      <c r="I458" s="11">
        <f t="shared" si="37"/>
        <v>0</v>
      </c>
      <c r="J458" s="11" t="e">
        <f t="shared" si="41"/>
        <v>#NUM!</v>
      </c>
    </row>
    <row r="459" spans="5:10" ht="48" thickTop="1" thickBot="1" x14ac:dyDescent="0.7">
      <c r="E459" s="9" t="str">
        <f t="shared" si="38"/>
        <v>NA</v>
      </c>
      <c r="F459" s="11" t="e">
        <f t="shared" si="39"/>
        <v>#NUM!</v>
      </c>
      <c r="G459" s="10">
        <f t="shared" si="40"/>
        <v>0</v>
      </c>
      <c r="H459" s="11">
        <f t="shared" si="36"/>
        <v>0</v>
      </c>
      <c r="I459" s="11">
        <f t="shared" si="37"/>
        <v>0</v>
      </c>
      <c r="J459" s="11" t="e">
        <f t="shared" si="41"/>
        <v>#NUM!</v>
      </c>
    </row>
    <row r="460" spans="5:10" ht="48" thickTop="1" thickBot="1" x14ac:dyDescent="0.7">
      <c r="E460" s="9" t="str">
        <f t="shared" si="38"/>
        <v>NA</v>
      </c>
      <c r="F460" s="11" t="e">
        <f t="shared" si="39"/>
        <v>#NUM!</v>
      </c>
      <c r="G460" s="10">
        <f t="shared" si="40"/>
        <v>0</v>
      </c>
      <c r="H460" s="11">
        <f t="shared" si="36"/>
        <v>0</v>
      </c>
      <c r="I460" s="11">
        <f t="shared" si="37"/>
        <v>0</v>
      </c>
      <c r="J460" s="11" t="e">
        <f t="shared" si="41"/>
        <v>#NUM!</v>
      </c>
    </row>
    <row r="461" spans="5:10" ht="48" thickTop="1" thickBot="1" x14ac:dyDescent="0.7">
      <c r="E461" s="9" t="str">
        <f t="shared" si="38"/>
        <v>NA</v>
      </c>
      <c r="F461" s="11" t="e">
        <f t="shared" si="39"/>
        <v>#NUM!</v>
      </c>
      <c r="G461" s="10">
        <f t="shared" si="40"/>
        <v>0</v>
      </c>
      <c r="H461" s="11">
        <f t="shared" si="36"/>
        <v>0</v>
      </c>
      <c r="I461" s="11">
        <f t="shared" si="37"/>
        <v>0</v>
      </c>
      <c r="J461" s="11" t="e">
        <f t="shared" si="41"/>
        <v>#NUM!</v>
      </c>
    </row>
    <row r="462" spans="5:10" ht="48" thickTop="1" thickBot="1" x14ac:dyDescent="0.7">
      <c r="E462" s="9" t="str">
        <f t="shared" si="38"/>
        <v>NA</v>
      </c>
      <c r="F462" s="11" t="e">
        <f t="shared" si="39"/>
        <v>#NUM!</v>
      </c>
      <c r="G462" s="10">
        <f t="shared" si="40"/>
        <v>0</v>
      </c>
      <c r="H462" s="11">
        <f t="shared" si="36"/>
        <v>0</v>
      </c>
      <c r="I462" s="11">
        <f t="shared" si="37"/>
        <v>0</v>
      </c>
      <c r="J462" s="11" t="e">
        <f t="shared" si="41"/>
        <v>#NUM!</v>
      </c>
    </row>
    <row r="463" spans="5:10" ht="48" thickTop="1" thickBot="1" x14ac:dyDescent="0.7">
      <c r="E463" s="9" t="str">
        <f t="shared" si="38"/>
        <v>NA</v>
      </c>
      <c r="F463" s="11" t="e">
        <f t="shared" si="39"/>
        <v>#NUM!</v>
      </c>
      <c r="G463" s="10">
        <f t="shared" si="40"/>
        <v>0</v>
      </c>
      <c r="H463" s="11">
        <f t="shared" si="36"/>
        <v>0</v>
      </c>
      <c r="I463" s="11">
        <f t="shared" si="37"/>
        <v>0</v>
      </c>
      <c r="J463" s="11" t="e">
        <f t="shared" si="41"/>
        <v>#NUM!</v>
      </c>
    </row>
    <row r="464" spans="5:10" ht="48" thickTop="1" thickBot="1" x14ac:dyDescent="0.7">
      <c r="E464" s="9" t="str">
        <f t="shared" si="38"/>
        <v>NA</v>
      </c>
      <c r="F464" s="11" t="e">
        <f t="shared" si="39"/>
        <v>#NUM!</v>
      </c>
      <c r="G464" s="10">
        <f t="shared" si="40"/>
        <v>0</v>
      </c>
      <c r="H464" s="11">
        <f t="shared" si="36"/>
        <v>0</v>
      </c>
      <c r="I464" s="11">
        <f t="shared" si="37"/>
        <v>0</v>
      </c>
      <c r="J464" s="11" t="e">
        <f t="shared" si="41"/>
        <v>#NUM!</v>
      </c>
    </row>
    <row r="465" spans="5:10" ht="48" thickTop="1" thickBot="1" x14ac:dyDescent="0.7">
      <c r="E465" s="9" t="str">
        <f t="shared" si="38"/>
        <v>NA</v>
      </c>
      <c r="F465" s="11" t="e">
        <f t="shared" si="39"/>
        <v>#NUM!</v>
      </c>
      <c r="G465" s="10">
        <f t="shared" si="40"/>
        <v>0</v>
      </c>
      <c r="H465" s="11">
        <f t="shared" ref="H465:H515" si="42">IF(E465&lt;=$F$12,-IPMT($F$10/12,E465,$F$12,$F$9,0,0),0)</f>
        <v>0</v>
      </c>
      <c r="I465" s="11">
        <f t="shared" ref="I465:I515" si="43">IF(E465&lt;=$F$12,-PPMT($F$10/12,E465,$F$12,$F$9,0,0),0)</f>
        <v>0</v>
      </c>
      <c r="J465" s="11" t="e">
        <f t="shared" si="41"/>
        <v>#NUM!</v>
      </c>
    </row>
    <row r="466" spans="5:10" ht="48" thickTop="1" thickBot="1" x14ac:dyDescent="0.7">
      <c r="E466" s="9" t="str">
        <f t="shared" ref="E466:E497" si="44">IF(E465&lt;$F$12,E465+1, "NA")</f>
        <v>NA</v>
      </c>
      <c r="F466" s="11" t="e">
        <f t="shared" ref="F466:F515" si="45">J465</f>
        <v>#NUM!</v>
      </c>
      <c r="G466" s="10">
        <f t="shared" ref="G466:G515" si="46">IF(E466&lt;=$F$12,G465,0)</f>
        <v>0</v>
      </c>
      <c r="H466" s="11">
        <f t="shared" si="42"/>
        <v>0</v>
      </c>
      <c r="I466" s="11">
        <f t="shared" si="43"/>
        <v>0</v>
      </c>
      <c r="J466" s="11" t="e">
        <f t="shared" ref="J466:J515" si="47">J465-I466</f>
        <v>#NUM!</v>
      </c>
    </row>
    <row r="467" spans="5:10" ht="48" thickTop="1" thickBot="1" x14ac:dyDescent="0.7">
      <c r="E467" s="9" t="str">
        <f t="shared" si="44"/>
        <v>NA</v>
      </c>
      <c r="F467" s="11" t="e">
        <f t="shared" si="45"/>
        <v>#NUM!</v>
      </c>
      <c r="G467" s="10">
        <f t="shared" si="46"/>
        <v>0</v>
      </c>
      <c r="H467" s="11">
        <f t="shared" si="42"/>
        <v>0</v>
      </c>
      <c r="I467" s="11">
        <f t="shared" si="43"/>
        <v>0</v>
      </c>
      <c r="J467" s="11" t="e">
        <f t="shared" si="47"/>
        <v>#NUM!</v>
      </c>
    </row>
    <row r="468" spans="5:10" ht="48" thickTop="1" thickBot="1" x14ac:dyDescent="0.7">
      <c r="E468" s="9" t="str">
        <f t="shared" si="44"/>
        <v>NA</v>
      </c>
      <c r="F468" s="11" t="e">
        <f t="shared" si="45"/>
        <v>#NUM!</v>
      </c>
      <c r="G468" s="10">
        <f t="shared" si="46"/>
        <v>0</v>
      </c>
      <c r="H468" s="11">
        <f t="shared" si="42"/>
        <v>0</v>
      </c>
      <c r="I468" s="11">
        <f t="shared" si="43"/>
        <v>0</v>
      </c>
      <c r="J468" s="11" t="e">
        <f t="shared" si="47"/>
        <v>#NUM!</v>
      </c>
    </row>
    <row r="469" spans="5:10" ht="48" thickTop="1" thickBot="1" x14ac:dyDescent="0.7">
      <c r="E469" s="9" t="str">
        <f t="shared" si="44"/>
        <v>NA</v>
      </c>
      <c r="F469" s="11" t="e">
        <f t="shared" si="45"/>
        <v>#NUM!</v>
      </c>
      <c r="G469" s="10">
        <f t="shared" si="46"/>
        <v>0</v>
      </c>
      <c r="H469" s="11">
        <f t="shared" si="42"/>
        <v>0</v>
      </c>
      <c r="I469" s="11">
        <f t="shared" si="43"/>
        <v>0</v>
      </c>
      <c r="J469" s="11" t="e">
        <f t="shared" si="47"/>
        <v>#NUM!</v>
      </c>
    </row>
    <row r="470" spans="5:10" ht="48" thickTop="1" thickBot="1" x14ac:dyDescent="0.7">
      <c r="E470" s="9" t="str">
        <f t="shared" si="44"/>
        <v>NA</v>
      </c>
      <c r="F470" s="11" t="e">
        <f t="shared" si="45"/>
        <v>#NUM!</v>
      </c>
      <c r="G470" s="10">
        <f t="shared" si="46"/>
        <v>0</v>
      </c>
      <c r="H470" s="11">
        <f t="shared" si="42"/>
        <v>0</v>
      </c>
      <c r="I470" s="11">
        <f t="shared" si="43"/>
        <v>0</v>
      </c>
      <c r="J470" s="11" t="e">
        <f t="shared" si="47"/>
        <v>#NUM!</v>
      </c>
    </row>
    <row r="471" spans="5:10" ht="48" thickTop="1" thickBot="1" x14ac:dyDescent="0.7">
      <c r="E471" s="9" t="str">
        <f t="shared" si="44"/>
        <v>NA</v>
      </c>
      <c r="F471" s="11" t="e">
        <f t="shared" si="45"/>
        <v>#NUM!</v>
      </c>
      <c r="G471" s="10">
        <f t="shared" si="46"/>
        <v>0</v>
      </c>
      <c r="H471" s="11">
        <f t="shared" si="42"/>
        <v>0</v>
      </c>
      <c r="I471" s="11">
        <f t="shared" si="43"/>
        <v>0</v>
      </c>
      <c r="J471" s="11" t="e">
        <f t="shared" si="47"/>
        <v>#NUM!</v>
      </c>
    </row>
    <row r="472" spans="5:10" ht="48" thickTop="1" thickBot="1" x14ac:dyDescent="0.7">
      <c r="E472" s="9" t="str">
        <f t="shared" si="44"/>
        <v>NA</v>
      </c>
      <c r="F472" s="11" t="e">
        <f t="shared" si="45"/>
        <v>#NUM!</v>
      </c>
      <c r="G472" s="10">
        <f t="shared" si="46"/>
        <v>0</v>
      </c>
      <c r="H472" s="11">
        <f t="shared" si="42"/>
        <v>0</v>
      </c>
      <c r="I472" s="11">
        <f t="shared" si="43"/>
        <v>0</v>
      </c>
      <c r="J472" s="11" t="e">
        <f t="shared" si="47"/>
        <v>#NUM!</v>
      </c>
    </row>
    <row r="473" spans="5:10" ht="48" thickTop="1" thickBot="1" x14ac:dyDescent="0.7">
      <c r="E473" s="9" t="str">
        <f t="shared" si="44"/>
        <v>NA</v>
      </c>
      <c r="F473" s="11" t="e">
        <f t="shared" si="45"/>
        <v>#NUM!</v>
      </c>
      <c r="G473" s="10">
        <f t="shared" si="46"/>
        <v>0</v>
      </c>
      <c r="H473" s="11">
        <f t="shared" si="42"/>
        <v>0</v>
      </c>
      <c r="I473" s="11">
        <f t="shared" si="43"/>
        <v>0</v>
      </c>
      <c r="J473" s="11" t="e">
        <f t="shared" si="47"/>
        <v>#NUM!</v>
      </c>
    </row>
    <row r="474" spans="5:10" ht="48" thickTop="1" thickBot="1" x14ac:dyDescent="0.7">
      <c r="E474" s="9" t="str">
        <f t="shared" si="44"/>
        <v>NA</v>
      </c>
      <c r="F474" s="11" t="e">
        <f t="shared" si="45"/>
        <v>#NUM!</v>
      </c>
      <c r="G474" s="10">
        <f t="shared" si="46"/>
        <v>0</v>
      </c>
      <c r="H474" s="11">
        <f t="shared" si="42"/>
        <v>0</v>
      </c>
      <c r="I474" s="11">
        <f t="shared" si="43"/>
        <v>0</v>
      </c>
      <c r="J474" s="11" t="e">
        <f t="shared" si="47"/>
        <v>#NUM!</v>
      </c>
    </row>
    <row r="475" spans="5:10" ht="48" thickTop="1" thickBot="1" x14ac:dyDescent="0.7">
      <c r="E475" s="9" t="str">
        <f t="shared" si="44"/>
        <v>NA</v>
      </c>
      <c r="F475" s="11" t="e">
        <f t="shared" si="45"/>
        <v>#NUM!</v>
      </c>
      <c r="G475" s="10">
        <f t="shared" si="46"/>
        <v>0</v>
      </c>
      <c r="H475" s="11">
        <f t="shared" si="42"/>
        <v>0</v>
      </c>
      <c r="I475" s="11">
        <f t="shared" si="43"/>
        <v>0</v>
      </c>
      <c r="J475" s="11" t="e">
        <f t="shared" si="47"/>
        <v>#NUM!</v>
      </c>
    </row>
    <row r="476" spans="5:10" ht="48" thickTop="1" thickBot="1" x14ac:dyDescent="0.7">
      <c r="E476" s="9" t="str">
        <f t="shared" si="44"/>
        <v>NA</v>
      </c>
      <c r="F476" s="11" t="e">
        <f t="shared" si="45"/>
        <v>#NUM!</v>
      </c>
      <c r="G476" s="10">
        <f t="shared" si="46"/>
        <v>0</v>
      </c>
      <c r="H476" s="11">
        <f t="shared" si="42"/>
        <v>0</v>
      </c>
      <c r="I476" s="11">
        <f t="shared" si="43"/>
        <v>0</v>
      </c>
      <c r="J476" s="11" t="e">
        <f t="shared" si="47"/>
        <v>#NUM!</v>
      </c>
    </row>
    <row r="477" spans="5:10" ht="48" thickTop="1" thickBot="1" x14ac:dyDescent="0.7">
      <c r="E477" s="9" t="str">
        <f t="shared" si="44"/>
        <v>NA</v>
      </c>
      <c r="F477" s="11" t="e">
        <f t="shared" si="45"/>
        <v>#NUM!</v>
      </c>
      <c r="G477" s="10">
        <f t="shared" si="46"/>
        <v>0</v>
      </c>
      <c r="H477" s="11">
        <f t="shared" si="42"/>
        <v>0</v>
      </c>
      <c r="I477" s="11">
        <f t="shared" si="43"/>
        <v>0</v>
      </c>
      <c r="J477" s="11" t="e">
        <f t="shared" si="47"/>
        <v>#NUM!</v>
      </c>
    </row>
    <row r="478" spans="5:10" ht="48" thickTop="1" thickBot="1" x14ac:dyDescent="0.7">
      <c r="E478" s="9" t="str">
        <f t="shared" si="44"/>
        <v>NA</v>
      </c>
      <c r="F478" s="11" t="e">
        <f t="shared" si="45"/>
        <v>#NUM!</v>
      </c>
      <c r="G478" s="10">
        <f t="shared" si="46"/>
        <v>0</v>
      </c>
      <c r="H478" s="11">
        <f t="shared" si="42"/>
        <v>0</v>
      </c>
      <c r="I478" s="11">
        <f t="shared" si="43"/>
        <v>0</v>
      </c>
      <c r="J478" s="11" t="e">
        <f t="shared" si="47"/>
        <v>#NUM!</v>
      </c>
    </row>
    <row r="479" spans="5:10" ht="48" thickTop="1" thickBot="1" x14ac:dyDescent="0.7">
      <c r="E479" s="9" t="str">
        <f t="shared" si="44"/>
        <v>NA</v>
      </c>
      <c r="F479" s="11" t="e">
        <f t="shared" si="45"/>
        <v>#NUM!</v>
      </c>
      <c r="G479" s="10">
        <f t="shared" si="46"/>
        <v>0</v>
      </c>
      <c r="H479" s="11">
        <f t="shared" si="42"/>
        <v>0</v>
      </c>
      <c r="I479" s="11">
        <f t="shared" si="43"/>
        <v>0</v>
      </c>
      <c r="J479" s="11" t="e">
        <f t="shared" si="47"/>
        <v>#NUM!</v>
      </c>
    </row>
    <row r="480" spans="5:10" ht="48" thickTop="1" thickBot="1" x14ac:dyDescent="0.7">
      <c r="E480" s="9" t="str">
        <f t="shared" si="44"/>
        <v>NA</v>
      </c>
      <c r="F480" s="11" t="e">
        <f t="shared" si="45"/>
        <v>#NUM!</v>
      </c>
      <c r="G480" s="10">
        <f t="shared" si="46"/>
        <v>0</v>
      </c>
      <c r="H480" s="11">
        <f t="shared" si="42"/>
        <v>0</v>
      </c>
      <c r="I480" s="11">
        <f t="shared" si="43"/>
        <v>0</v>
      </c>
      <c r="J480" s="11" t="e">
        <f t="shared" si="47"/>
        <v>#NUM!</v>
      </c>
    </row>
    <row r="481" spans="5:10" ht="48" thickTop="1" thickBot="1" x14ac:dyDescent="0.7">
      <c r="E481" s="9" t="str">
        <f t="shared" si="44"/>
        <v>NA</v>
      </c>
      <c r="F481" s="11" t="e">
        <f t="shared" si="45"/>
        <v>#NUM!</v>
      </c>
      <c r="G481" s="10">
        <f t="shared" si="46"/>
        <v>0</v>
      </c>
      <c r="H481" s="11">
        <f t="shared" si="42"/>
        <v>0</v>
      </c>
      <c r="I481" s="11">
        <f t="shared" si="43"/>
        <v>0</v>
      </c>
      <c r="J481" s="11" t="e">
        <f t="shared" si="47"/>
        <v>#NUM!</v>
      </c>
    </row>
    <row r="482" spans="5:10" ht="48" thickTop="1" thickBot="1" x14ac:dyDescent="0.7">
      <c r="E482" s="9" t="str">
        <f t="shared" si="44"/>
        <v>NA</v>
      </c>
      <c r="F482" s="11" t="e">
        <f t="shared" si="45"/>
        <v>#NUM!</v>
      </c>
      <c r="G482" s="10">
        <f t="shared" si="46"/>
        <v>0</v>
      </c>
      <c r="H482" s="11">
        <f t="shared" si="42"/>
        <v>0</v>
      </c>
      <c r="I482" s="11">
        <f t="shared" si="43"/>
        <v>0</v>
      </c>
      <c r="J482" s="11" t="e">
        <f t="shared" si="47"/>
        <v>#NUM!</v>
      </c>
    </row>
    <row r="483" spans="5:10" ht="48" thickTop="1" thickBot="1" x14ac:dyDescent="0.7">
      <c r="E483" s="9" t="str">
        <f t="shared" si="44"/>
        <v>NA</v>
      </c>
      <c r="F483" s="11" t="e">
        <f t="shared" si="45"/>
        <v>#NUM!</v>
      </c>
      <c r="G483" s="10">
        <f t="shared" si="46"/>
        <v>0</v>
      </c>
      <c r="H483" s="11">
        <f t="shared" si="42"/>
        <v>0</v>
      </c>
      <c r="I483" s="11">
        <f t="shared" si="43"/>
        <v>0</v>
      </c>
      <c r="J483" s="11" t="e">
        <f t="shared" si="47"/>
        <v>#NUM!</v>
      </c>
    </row>
    <row r="484" spans="5:10" ht="48" thickTop="1" thickBot="1" x14ac:dyDescent="0.7">
      <c r="E484" s="9" t="str">
        <f t="shared" si="44"/>
        <v>NA</v>
      </c>
      <c r="F484" s="11" t="e">
        <f t="shared" si="45"/>
        <v>#NUM!</v>
      </c>
      <c r="G484" s="10">
        <f t="shared" si="46"/>
        <v>0</v>
      </c>
      <c r="H484" s="11">
        <f t="shared" si="42"/>
        <v>0</v>
      </c>
      <c r="I484" s="11">
        <f t="shared" si="43"/>
        <v>0</v>
      </c>
      <c r="J484" s="11" t="e">
        <f t="shared" si="47"/>
        <v>#NUM!</v>
      </c>
    </row>
    <row r="485" spans="5:10" ht="48" thickTop="1" thickBot="1" x14ac:dyDescent="0.7">
      <c r="E485" s="9" t="str">
        <f t="shared" si="44"/>
        <v>NA</v>
      </c>
      <c r="F485" s="11" t="e">
        <f t="shared" si="45"/>
        <v>#NUM!</v>
      </c>
      <c r="G485" s="10">
        <f t="shared" si="46"/>
        <v>0</v>
      </c>
      <c r="H485" s="11">
        <f t="shared" si="42"/>
        <v>0</v>
      </c>
      <c r="I485" s="11">
        <f t="shared" si="43"/>
        <v>0</v>
      </c>
      <c r="J485" s="11" t="e">
        <f t="shared" si="47"/>
        <v>#NUM!</v>
      </c>
    </row>
    <row r="486" spans="5:10" ht="48" thickTop="1" thickBot="1" x14ac:dyDescent="0.7">
      <c r="E486" s="9" t="str">
        <f t="shared" si="44"/>
        <v>NA</v>
      </c>
      <c r="F486" s="11" t="e">
        <f t="shared" si="45"/>
        <v>#NUM!</v>
      </c>
      <c r="G486" s="10">
        <f t="shared" si="46"/>
        <v>0</v>
      </c>
      <c r="H486" s="11">
        <f t="shared" si="42"/>
        <v>0</v>
      </c>
      <c r="I486" s="11">
        <f t="shared" si="43"/>
        <v>0</v>
      </c>
      <c r="J486" s="11" t="e">
        <f t="shared" si="47"/>
        <v>#NUM!</v>
      </c>
    </row>
    <row r="487" spans="5:10" ht="48" thickTop="1" thickBot="1" x14ac:dyDescent="0.7">
      <c r="E487" s="9" t="str">
        <f t="shared" si="44"/>
        <v>NA</v>
      </c>
      <c r="F487" s="11" t="e">
        <f t="shared" si="45"/>
        <v>#NUM!</v>
      </c>
      <c r="G487" s="10">
        <f t="shared" si="46"/>
        <v>0</v>
      </c>
      <c r="H487" s="11">
        <f t="shared" si="42"/>
        <v>0</v>
      </c>
      <c r="I487" s="11">
        <f t="shared" si="43"/>
        <v>0</v>
      </c>
      <c r="J487" s="11" t="e">
        <f t="shared" si="47"/>
        <v>#NUM!</v>
      </c>
    </row>
    <row r="488" spans="5:10" ht="48" thickTop="1" thickBot="1" x14ac:dyDescent="0.7">
      <c r="E488" s="9" t="str">
        <f t="shared" si="44"/>
        <v>NA</v>
      </c>
      <c r="F488" s="11" t="e">
        <f t="shared" si="45"/>
        <v>#NUM!</v>
      </c>
      <c r="G488" s="10">
        <f t="shared" si="46"/>
        <v>0</v>
      </c>
      <c r="H488" s="11">
        <f t="shared" si="42"/>
        <v>0</v>
      </c>
      <c r="I488" s="11">
        <f t="shared" si="43"/>
        <v>0</v>
      </c>
      <c r="J488" s="11" t="e">
        <f t="shared" si="47"/>
        <v>#NUM!</v>
      </c>
    </row>
    <row r="489" spans="5:10" ht="48" thickTop="1" thickBot="1" x14ac:dyDescent="0.7">
      <c r="E489" s="9" t="str">
        <f t="shared" si="44"/>
        <v>NA</v>
      </c>
      <c r="F489" s="11" t="e">
        <f t="shared" si="45"/>
        <v>#NUM!</v>
      </c>
      <c r="G489" s="10">
        <f t="shared" si="46"/>
        <v>0</v>
      </c>
      <c r="H489" s="11">
        <f t="shared" si="42"/>
        <v>0</v>
      </c>
      <c r="I489" s="11">
        <f t="shared" si="43"/>
        <v>0</v>
      </c>
      <c r="J489" s="11" t="e">
        <f t="shared" si="47"/>
        <v>#NUM!</v>
      </c>
    </row>
    <row r="490" spans="5:10" ht="48" thickTop="1" thickBot="1" x14ac:dyDescent="0.7">
      <c r="E490" s="9" t="str">
        <f t="shared" si="44"/>
        <v>NA</v>
      </c>
      <c r="F490" s="11" t="e">
        <f t="shared" si="45"/>
        <v>#NUM!</v>
      </c>
      <c r="G490" s="10">
        <f t="shared" si="46"/>
        <v>0</v>
      </c>
      <c r="H490" s="11">
        <f t="shared" si="42"/>
        <v>0</v>
      </c>
      <c r="I490" s="11">
        <f t="shared" si="43"/>
        <v>0</v>
      </c>
      <c r="J490" s="11" t="e">
        <f t="shared" si="47"/>
        <v>#NUM!</v>
      </c>
    </row>
    <row r="491" spans="5:10" ht="48" thickTop="1" thickBot="1" x14ac:dyDescent="0.7">
      <c r="E491" s="9" t="str">
        <f t="shared" si="44"/>
        <v>NA</v>
      </c>
      <c r="F491" s="11" t="e">
        <f t="shared" si="45"/>
        <v>#NUM!</v>
      </c>
      <c r="G491" s="10">
        <f t="shared" si="46"/>
        <v>0</v>
      </c>
      <c r="H491" s="11">
        <f t="shared" si="42"/>
        <v>0</v>
      </c>
      <c r="I491" s="11">
        <f t="shared" si="43"/>
        <v>0</v>
      </c>
      <c r="J491" s="11" t="e">
        <f t="shared" si="47"/>
        <v>#NUM!</v>
      </c>
    </row>
    <row r="492" spans="5:10" ht="48" thickTop="1" thickBot="1" x14ac:dyDescent="0.7">
      <c r="E492" s="9" t="str">
        <f t="shared" si="44"/>
        <v>NA</v>
      </c>
      <c r="F492" s="11" t="e">
        <f t="shared" si="45"/>
        <v>#NUM!</v>
      </c>
      <c r="G492" s="10">
        <f t="shared" si="46"/>
        <v>0</v>
      </c>
      <c r="H492" s="11">
        <f t="shared" si="42"/>
        <v>0</v>
      </c>
      <c r="I492" s="11">
        <f t="shared" si="43"/>
        <v>0</v>
      </c>
      <c r="J492" s="11" t="e">
        <f t="shared" si="47"/>
        <v>#NUM!</v>
      </c>
    </row>
    <row r="493" spans="5:10" ht="48" thickTop="1" thickBot="1" x14ac:dyDescent="0.7">
      <c r="E493" s="9" t="str">
        <f t="shared" si="44"/>
        <v>NA</v>
      </c>
      <c r="F493" s="11" t="e">
        <f t="shared" si="45"/>
        <v>#NUM!</v>
      </c>
      <c r="G493" s="10">
        <f t="shared" si="46"/>
        <v>0</v>
      </c>
      <c r="H493" s="11">
        <f t="shared" si="42"/>
        <v>0</v>
      </c>
      <c r="I493" s="11">
        <f t="shared" si="43"/>
        <v>0</v>
      </c>
      <c r="J493" s="11" t="e">
        <f t="shared" si="47"/>
        <v>#NUM!</v>
      </c>
    </row>
    <row r="494" spans="5:10" ht="48" thickTop="1" thickBot="1" x14ac:dyDescent="0.7">
      <c r="E494" s="9" t="str">
        <f t="shared" si="44"/>
        <v>NA</v>
      </c>
      <c r="F494" s="11" t="e">
        <f t="shared" si="45"/>
        <v>#NUM!</v>
      </c>
      <c r="G494" s="10">
        <f t="shared" si="46"/>
        <v>0</v>
      </c>
      <c r="H494" s="11">
        <f t="shared" si="42"/>
        <v>0</v>
      </c>
      <c r="I494" s="11">
        <f t="shared" si="43"/>
        <v>0</v>
      </c>
      <c r="J494" s="11" t="e">
        <f t="shared" si="47"/>
        <v>#NUM!</v>
      </c>
    </row>
    <row r="495" spans="5:10" ht="48" thickTop="1" thickBot="1" x14ac:dyDescent="0.7">
      <c r="E495" s="9" t="str">
        <f t="shared" si="44"/>
        <v>NA</v>
      </c>
      <c r="F495" s="11" t="e">
        <f t="shared" si="45"/>
        <v>#NUM!</v>
      </c>
      <c r="G495" s="10">
        <f t="shared" si="46"/>
        <v>0</v>
      </c>
      <c r="H495" s="11">
        <f t="shared" si="42"/>
        <v>0</v>
      </c>
      <c r="I495" s="11">
        <f t="shared" si="43"/>
        <v>0</v>
      </c>
      <c r="J495" s="11" t="e">
        <f t="shared" si="47"/>
        <v>#NUM!</v>
      </c>
    </row>
    <row r="496" spans="5:10" ht="48" thickTop="1" thickBot="1" x14ac:dyDescent="0.7">
      <c r="E496" s="9" t="str">
        <f t="shared" si="44"/>
        <v>NA</v>
      </c>
      <c r="F496" s="11" t="e">
        <f t="shared" si="45"/>
        <v>#NUM!</v>
      </c>
      <c r="G496" s="10">
        <f t="shared" si="46"/>
        <v>0</v>
      </c>
      <c r="H496" s="11">
        <f t="shared" si="42"/>
        <v>0</v>
      </c>
      <c r="I496" s="11">
        <f t="shared" si="43"/>
        <v>0</v>
      </c>
      <c r="J496" s="11" t="e">
        <f t="shared" si="47"/>
        <v>#NUM!</v>
      </c>
    </row>
    <row r="497" spans="5:10" ht="48" thickTop="1" thickBot="1" x14ac:dyDescent="0.7">
      <c r="E497" s="9" t="str">
        <f t="shared" si="44"/>
        <v>NA</v>
      </c>
      <c r="F497" s="11" t="e">
        <f t="shared" si="45"/>
        <v>#NUM!</v>
      </c>
      <c r="G497" s="10">
        <f t="shared" si="46"/>
        <v>0</v>
      </c>
      <c r="H497" s="11">
        <f t="shared" si="42"/>
        <v>0</v>
      </c>
      <c r="I497" s="11">
        <f t="shared" si="43"/>
        <v>0</v>
      </c>
      <c r="J497" s="11" t="e">
        <f t="shared" si="47"/>
        <v>#NUM!</v>
      </c>
    </row>
    <row r="498" spans="5:10" ht="48" thickTop="1" thickBot="1" x14ac:dyDescent="0.7">
      <c r="E498" s="9" t="str">
        <f t="shared" ref="E498:E515" si="48">IF(E497&lt;$F$12,E497+1, "NA")</f>
        <v>NA</v>
      </c>
      <c r="F498" s="11" t="e">
        <f t="shared" si="45"/>
        <v>#NUM!</v>
      </c>
      <c r="G498" s="10">
        <f t="shared" si="46"/>
        <v>0</v>
      </c>
      <c r="H498" s="11">
        <f t="shared" si="42"/>
        <v>0</v>
      </c>
      <c r="I498" s="11">
        <f t="shared" si="43"/>
        <v>0</v>
      </c>
      <c r="J498" s="11" t="e">
        <f t="shared" si="47"/>
        <v>#NUM!</v>
      </c>
    </row>
    <row r="499" spans="5:10" ht="48" thickTop="1" thickBot="1" x14ac:dyDescent="0.7">
      <c r="E499" s="9" t="str">
        <f t="shared" si="48"/>
        <v>NA</v>
      </c>
      <c r="F499" s="11" t="e">
        <f t="shared" si="45"/>
        <v>#NUM!</v>
      </c>
      <c r="G499" s="10">
        <f t="shared" si="46"/>
        <v>0</v>
      </c>
      <c r="H499" s="11">
        <f t="shared" si="42"/>
        <v>0</v>
      </c>
      <c r="I499" s="11">
        <f t="shared" si="43"/>
        <v>0</v>
      </c>
      <c r="J499" s="11" t="e">
        <f t="shared" si="47"/>
        <v>#NUM!</v>
      </c>
    </row>
    <row r="500" spans="5:10" ht="48" thickTop="1" thickBot="1" x14ac:dyDescent="0.7">
      <c r="E500" s="9" t="str">
        <f t="shared" si="48"/>
        <v>NA</v>
      </c>
      <c r="F500" s="11" t="e">
        <f t="shared" si="45"/>
        <v>#NUM!</v>
      </c>
      <c r="G500" s="10">
        <f t="shared" si="46"/>
        <v>0</v>
      </c>
      <c r="H500" s="11">
        <f t="shared" si="42"/>
        <v>0</v>
      </c>
      <c r="I500" s="11">
        <f t="shared" si="43"/>
        <v>0</v>
      </c>
      <c r="J500" s="11" t="e">
        <f t="shared" si="47"/>
        <v>#NUM!</v>
      </c>
    </row>
    <row r="501" spans="5:10" ht="48" thickTop="1" thickBot="1" x14ac:dyDescent="0.7">
      <c r="E501" s="9" t="str">
        <f t="shared" si="48"/>
        <v>NA</v>
      </c>
      <c r="F501" s="11" t="e">
        <f t="shared" si="45"/>
        <v>#NUM!</v>
      </c>
      <c r="G501" s="10">
        <f t="shared" si="46"/>
        <v>0</v>
      </c>
      <c r="H501" s="11">
        <f t="shared" si="42"/>
        <v>0</v>
      </c>
      <c r="I501" s="11">
        <f t="shared" si="43"/>
        <v>0</v>
      </c>
      <c r="J501" s="11" t="e">
        <f t="shared" si="47"/>
        <v>#NUM!</v>
      </c>
    </row>
    <row r="502" spans="5:10" ht="48" thickTop="1" thickBot="1" x14ac:dyDescent="0.7">
      <c r="E502" s="9" t="str">
        <f t="shared" si="48"/>
        <v>NA</v>
      </c>
      <c r="F502" s="11" t="e">
        <f t="shared" si="45"/>
        <v>#NUM!</v>
      </c>
      <c r="G502" s="10">
        <f t="shared" si="46"/>
        <v>0</v>
      </c>
      <c r="H502" s="11">
        <f t="shared" si="42"/>
        <v>0</v>
      </c>
      <c r="I502" s="11">
        <f t="shared" si="43"/>
        <v>0</v>
      </c>
      <c r="J502" s="11" t="e">
        <f t="shared" si="47"/>
        <v>#NUM!</v>
      </c>
    </row>
    <row r="503" spans="5:10" ht="48" thickTop="1" thickBot="1" x14ac:dyDescent="0.7">
      <c r="E503" s="9" t="str">
        <f t="shared" si="48"/>
        <v>NA</v>
      </c>
      <c r="F503" s="11" t="e">
        <f t="shared" si="45"/>
        <v>#NUM!</v>
      </c>
      <c r="G503" s="10">
        <f t="shared" si="46"/>
        <v>0</v>
      </c>
      <c r="H503" s="11">
        <f t="shared" si="42"/>
        <v>0</v>
      </c>
      <c r="I503" s="11">
        <f t="shared" si="43"/>
        <v>0</v>
      </c>
      <c r="J503" s="11" t="e">
        <f t="shared" si="47"/>
        <v>#NUM!</v>
      </c>
    </row>
    <row r="504" spans="5:10" ht="48" thickTop="1" thickBot="1" x14ac:dyDescent="0.7">
      <c r="E504" s="9" t="str">
        <f t="shared" si="48"/>
        <v>NA</v>
      </c>
      <c r="F504" s="11" t="e">
        <f t="shared" si="45"/>
        <v>#NUM!</v>
      </c>
      <c r="G504" s="10">
        <f t="shared" si="46"/>
        <v>0</v>
      </c>
      <c r="H504" s="11">
        <f t="shared" si="42"/>
        <v>0</v>
      </c>
      <c r="I504" s="11">
        <f t="shared" si="43"/>
        <v>0</v>
      </c>
      <c r="J504" s="11" t="e">
        <f t="shared" si="47"/>
        <v>#NUM!</v>
      </c>
    </row>
    <row r="505" spans="5:10" ht="48" thickTop="1" thickBot="1" x14ac:dyDescent="0.7">
      <c r="E505" s="9" t="str">
        <f t="shared" si="48"/>
        <v>NA</v>
      </c>
      <c r="F505" s="11" t="e">
        <f t="shared" si="45"/>
        <v>#NUM!</v>
      </c>
      <c r="G505" s="10">
        <f t="shared" si="46"/>
        <v>0</v>
      </c>
      <c r="H505" s="11">
        <f t="shared" si="42"/>
        <v>0</v>
      </c>
      <c r="I505" s="11">
        <f t="shared" si="43"/>
        <v>0</v>
      </c>
      <c r="J505" s="11" t="e">
        <f t="shared" si="47"/>
        <v>#NUM!</v>
      </c>
    </row>
    <row r="506" spans="5:10" ht="48" thickTop="1" thickBot="1" x14ac:dyDescent="0.7">
      <c r="E506" s="9" t="str">
        <f t="shared" si="48"/>
        <v>NA</v>
      </c>
      <c r="F506" s="11" t="e">
        <f t="shared" si="45"/>
        <v>#NUM!</v>
      </c>
      <c r="G506" s="10">
        <f t="shared" si="46"/>
        <v>0</v>
      </c>
      <c r="H506" s="11">
        <f t="shared" si="42"/>
        <v>0</v>
      </c>
      <c r="I506" s="11">
        <f t="shared" si="43"/>
        <v>0</v>
      </c>
      <c r="J506" s="11" t="e">
        <f t="shared" si="47"/>
        <v>#NUM!</v>
      </c>
    </row>
    <row r="507" spans="5:10" ht="48" thickTop="1" thickBot="1" x14ac:dyDescent="0.7">
      <c r="E507" s="9" t="str">
        <f t="shared" si="48"/>
        <v>NA</v>
      </c>
      <c r="F507" s="11" t="e">
        <f t="shared" si="45"/>
        <v>#NUM!</v>
      </c>
      <c r="G507" s="10">
        <f t="shared" si="46"/>
        <v>0</v>
      </c>
      <c r="H507" s="11">
        <f t="shared" si="42"/>
        <v>0</v>
      </c>
      <c r="I507" s="11">
        <f t="shared" si="43"/>
        <v>0</v>
      </c>
      <c r="J507" s="11" t="e">
        <f t="shared" si="47"/>
        <v>#NUM!</v>
      </c>
    </row>
    <row r="508" spans="5:10" ht="48" thickTop="1" thickBot="1" x14ac:dyDescent="0.7">
      <c r="E508" s="9" t="str">
        <f t="shared" si="48"/>
        <v>NA</v>
      </c>
      <c r="F508" s="11" t="e">
        <f t="shared" si="45"/>
        <v>#NUM!</v>
      </c>
      <c r="G508" s="10">
        <f t="shared" si="46"/>
        <v>0</v>
      </c>
      <c r="H508" s="11">
        <f t="shared" si="42"/>
        <v>0</v>
      </c>
      <c r="I508" s="11">
        <f t="shared" si="43"/>
        <v>0</v>
      </c>
      <c r="J508" s="11" t="e">
        <f t="shared" si="47"/>
        <v>#NUM!</v>
      </c>
    </row>
    <row r="509" spans="5:10" ht="48" thickTop="1" thickBot="1" x14ac:dyDescent="0.7">
      <c r="E509" s="9" t="str">
        <f t="shared" si="48"/>
        <v>NA</v>
      </c>
      <c r="F509" s="11" t="e">
        <f t="shared" si="45"/>
        <v>#NUM!</v>
      </c>
      <c r="G509" s="10">
        <f t="shared" si="46"/>
        <v>0</v>
      </c>
      <c r="H509" s="11">
        <f t="shared" si="42"/>
        <v>0</v>
      </c>
      <c r="I509" s="11">
        <f t="shared" si="43"/>
        <v>0</v>
      </c>
      <c r="J509" s="11" t="e">
        <f t="shared" si="47"/>
        <v>#NUM!</v>
      </c>
    </row>
    <row r="510" spans="5:10" ht="48" thickTop="1" thickBot="1" x14ac:dyDescent="0.7">
      <c r="E510" s="9" t="str">
        <f t="shared" si="48"/>
        <v>NA</v>
      </c>
      <c r="F510" s="11" t="e">
        <f t="shared" si="45"/>
        <v>#NUM!</v>
      </c>
      <c r="G510" s="10">
        <f t="shared" si="46"/>
        <v>0</v>
      </c>
      <c r="H510" s="11">
        <f t="shared" si="42"/>
        <v>0</v>
      </c>
      <c r="I510" s="11">
        <f t="shared" si="43"/>
        <v>0</v>
      </c>
      <c r="J510" s="11" t="e">
        <f t="shared" si="47"/>
        <v>#NUM!</v>
      </c>
    </row>
    <row r="511" spans="5:10" ht="48" thickTop="1" thickBot="1" x14ac:dyDescent="0.7">
      <c r="E511" s="9" t="str">
        <f t="shared" si="48"/>
        <v>NA</v>
      </c>
      <c r="F511" s="11" t="e">
        <f t="shared" si="45"/>
        <v>#NUM!</v>
      </c>
      <c r="G511" s="10">
        <f t="shared" si="46"/>
        <v>0</v>
      </c>
      <c r="H511" s="11">
        <f t="shared" si="42"/>
        <v>0</v>
      </c>
      <c r="I511" s="11">
        <f t="shared" si="43"/>
        <v>0</v>
      </c>
      <c r="J511" s="11" t="e">
        <f t="shared" si="47"/>
        <v>#NUM!</v>
      </c>
    </row>
    <row r="512" spans="5:10" ht="48" thickTop="1" thickBot="1" x14ac:dyDescent="0.7">
      <c r="E512" s="9" t="str">
        <f t="shared" si="48"/>
        <v>NA</v>
      </c>
      <c r="F512" s="11" t="e">
        <f t="shared" si="45"/>
        <v>#NUM!</v>
      </c>
      <c r="G512" s="10">
        <f t="shared" si="46"/>
        <v>0</v>
      </c>
      <c r="H512" s="11">
        <f t="shared" si="42"/>
        <v>0</v>
      </c>
      <c r="I512" s="11">
        <f t="shared" si="43"/>
        <v>0</v>
      </c>
      <c r="J512" s="11" t="e">
        <f t="shared" si="47"/>
        <v>#NUM!</v>
      </c>
    </row>
    <row r="513" spans="5:10" ht="48" thickTop="1" thickBot="1" x14ac:dyDescent="0.7">
      <c r="E513" s="9" t="str">
        <f t="shared" si="48"/>
        <v>NA</v>
      </c>
      <c r="F513" s="11" t="e">
        <f t="shared" si="45"/>
        <v>#NUM!</v>
      </c>
      <c r="G513" s="10">
        <f t="shared" si="46"/>
        <v>0</v>
      </c>
      <c r="H513" s="11">
        <f t="shared" si="42"/>
        <v>0</v>
      </c>
      <c r="I513" s="11">
        <f t="shared" si="43"/>
        <v>0</v>
      </c>
      <c r="J513" s="11" t="e">
        <f t="shared" si="47"/>
        <v>#NUM!</v>
      </c>
    </row>
    <row r="514" spans="5:10" ht="48" thickTop="1" thickBot="1" x14ac:dyDescent="0.7">
      <c r="E514" s="9" t="str">
        <f t="shared" si="48"/>
        <v>NA</v>
      </c>
      <c r="F514" s="11" t="e">
        <f t="shared" si="45"/>
        <v>#NUM!</v>
      </c>
      <c r="G514" s="10">
        <f t="shared" si="46"/>
        <v>0</v>
      </c>
      <c r="H514" s="11">
        <f t="shared" si="42"/>
        <v>0</v>
      </c>
      <c r="I514" s="11">
        <f t="shared" si="43"/>
        <v>0</v>
      </c>
      <c r="J514" s="11" t="e">
        <f t="shared" si="47"/>
        <v>#NUM!</v>
      </c>
    </row>
    <row r="515" spans="5:10" ht="48" thickTop="1" thickBot="1" x14ac:dyDescent="0.7">
      <c r="E515" s="9" t="str">
        <f t="shared" si="48"/>
        <v>NA</v>
      </c>
      <c r="F515" s="11" t="e">
        <f t="shared" si="45"/>
        <v>#NUM!</v>
      </c>
      <c r="G515" s="10">
        <f t="shared" si="46"/>
        <v>0</v>
      </c>
      <c r="H515" s="11">
        <f t="shared" si="42"/>
        <v>0</v>
      </c>
      <c r="I515" s="11">
        <f t="shared" si="43"/>
        <v>0</v>
      </c>
      <c r="J515" s="11" t="e">
        <f t="shared" si="47"/>
        <v>#NUM!</v>
      </c>
    </row>
    <row r="516" spans="5:10" ht="47.25" thickTop="1" x14ac:dyDescent="0.65">
      <c r="F516" s="15"/>
      <c r="H516" s="15"/>
      <c r="I516" s="15"/>
      <c r="J516" s="15"/>
    </row>
    <row r="517" spans="5:10" x14ac:dyDescent="0.65">
      <c r="F517" s="15"/>
      <c r="H517" s="15"/>
      <c r="I517" s="15"/>
      <c r="J517" s="15"/>
    </row>
    <row r="518" spans="5:10" x14ac:dyDescent="0.65">
      <c r="F518" s="15"/>
      <c r="H518" s="15"/>
      <c r="I518" s="15"/>
      <c r="J518" s="15"/>
    </row>
    <row r="519" spans="5:10" x14ac:dyDescent="0.65">
      <c r="F519" s="15"/>
      <c r="H519" s="15"/>
      <c r="I519" s="15"/>
      <c r="J519" s="15"/>
    </row>
    <row r="520" spans="5:10" x14ac:dyDescent="0.65">
      <c r="F520" s="15"/>
      <c r="H520" s="15"/>
      <c r="I520" s="15"/>
      <c r="J520" s="15"/>
    </row>
    <row r="521" spans="5:10" x14ac:dyDescent="0.65">
      <c r="F521" s="15"/>
      <c r="H521" s="15"/>
      <c r="I521" s="15"/>
      <c r="J521" s="15"/>
    </row>
    <row r="522" spans="5:10" x14ac:dyDescent="0.65">
      <c r="F522" s="15"/>
      <c r="H522" s="15"/>
      <c r="I522" s="15"/>
      <c r="J522" s="15"/>
    </row>
    <row r="523" spans="5:10" x14ac:dyDescent="0.65">
      <c r="F523" s="15"/>
      <c r="H523" s="15"/>
      <c r="I523" s="15"/>
      <c r="J523" s="15"/>
    </row>
    <row r="524" spans="5:10" x14ac:dyDescent="0.65">
      <c r="F524" s="15"/>
      <c r="H524" s="15"/>
      <c r="I524" s="15"/>
      <c r="J524" s="15"/>
    </row>
    <row r="525" spans="5:10" x14ac:dyDescent="0.65">
      <c r="F525" s="15"/>
      <c r="H525" s="15"/>
      <c r="I525" s="15"/>
      <c r="J525" s="15"/>
    </row>
    <row r="526" spans="5:10" x14ac:dyDescent="0.65">
      <c r="F526" s="15"/>
      <c r="H526" s="15"/>
      <c r="I526" s="15"/>
      <c r="J526" s="15"/>
    </row>
    <row r="527" spans="5:10" x14ac:dyDescent="0.65">
      <c r="F527" s="15"/>
      <c r="H527" s="15"/>
      <c r="I527" s="15"/>
      <c r="J527" s="15"/>
    </row>
    <row r="528" spans="5:10" x14ac:dyDescent="0.65">
      <c r="F528" s="15"/>
      <c r="H528" s="15"/>
      <c r="I528" s="15"/>
      <c r="J528" s="15"/>
    </row>
    <row r="529" spans="6:10" x14ac:dyDescent="0.65">
      <c r="F529" s="15"/>
      <c r="H529" s="15"/>
      <c r="I529" s="15"/>
      <c r="J529" s="15"/>
    </row>
    <row r="530" spans="6:10" x14ac:dyDescent="0.65">
      <c r="F530" s="15"/>
      <c r="H530" s="15"/>
      <c r="I530" s="15"/>
      <c r="J530" s="15"/>
    </row>
    <row r="531" spans="6:10" x14ac:dyDescent="0.65">
      <c r="F531" s="15"/>
      <c r="H531" s="15"/>
      <c r="I531" s="15"/>
      <c r="J531" s="15"/>
    </row>
    <row r="532" spans="6:10" x14ac:dyDescent="0.65">
      <c r="F532" s="15"/>
      <c r="H532" s="15"/>
      <c r="I532" s="15"/>
      <c r="J532" s="15"/>
    </row>
    <row r="533" spans="6:10" x14ac:dyDescent="0.65">
      <c r="F533" s="15"/>
      <c r="H533" s="15"/>
      <c r="I533" s="15"/>
      <c r="J533" s="15"/>
    </row>
    <row r="534" spans="6:10" x14ac:dyDescent="0.65">
      <c r="F534" s="15"/>
      <c r="H534" s="15"/>
      <c r="I534" s="15"/>
      <c r="J534" s="15"/>
    </row>
    <row r="535" spans="6:10" x14ac:dyDescent="0.65">
      <c r="F535" s="15"/>
      <c r="H535" s="15"/>
      <c r="I535" s="15"/>
      <c r="J535" s="15"/>
    </row>
    <row r="536" spans="6:10" x14ac:dyDescent="0.65">
      <c r="F536" s="15"/>
      <c r="H536" s="15"/>
      <c r="I536" s="15"/>
      <c r="J536" s="15"/>
    </row>
    <row r="537" spans="6:10" x14ac:dyDescent="0.65">
      <c r="F537" s="15"/>
      <c r="H537" s="15"/>
      <c r="I537" s="15"/>
      <c r="J537" s="15"/>
    </row>
    <row r="538" spans="6:10" x14ac:dyDescent="0.65">
      <c r="F538" s="15"/>
      <c r="H538" s="15"/>
      <c r="I538" s="15"/>
      <c r="J538" s="15"/>
    </row>
    <row r="539" spans="6:10" x14ac:dyDescent="0.65">
      <c r="F539" s="15"/>
      <c r="H539" s="15"/>
      <c r="I539" s="15"/>
      <c r="J539" s="15"/>
    </row>
    <row r="540" spans="6:10" x14ac:dyDescent="0.65">
      <c r="F540" s="15"/>
      <c r="H540" s="15"/>
      <c r="I540" s="15"/>
      <c r="J540" s="15"/>
    </row>
    <row r="541" spans="6:10" x14ac:dyDescent="0.65">
      <c r="F541" s="15"/>
      <c r="H541" s="15"/>
      <c r="I541" s="15"/>
      <c r="J541" s="15"/>
    </row>
    <row r="542" spans="6:10" x14ac:dyDescent="0.65">
      <c r="F542" s="15"/>
      <c r="H542" s="15"/>
      <c r="I542" s="15"/>
      <c r="J542" s="15"/>
    </row>
    <row r="543" spans="6:10" x14ac:dyDescent="0.65">
      <c r="F543" s="15"/>
      <c r="H543" s="15"/>
      <c r="I543" s="15"/>
      <c r="J543" s="15"/>
    </row>
    <row r="544" spans="6:10" x14ac:dyDescent="0.65">
      <c r="F544" s="15"/>
      <c r="H544" s="15"/>
      <c r="I544" s="15"/>
      <c r="J544" s="15"/>
    </row>
    <row r="545" spans="6:10" x14ac:dyDescent="0.65">
      <c r="F545" s="15"/>
      <c r="H545" s="15"/>
      <c r="I545" s="15"/>
      <c r="J545" s="15"/>
    </row>
    <row r="546" spans="6:10" x14ac:dyDescent="0.65">
      <c r="F546" s="15"/>
      <c r="H546" s="15"/>
      <c r="I546" s="15"/>
      <c r="J546" s="15"/>
    </row>
    <row r="547" spans="6:10" x14ac:dyDescent="0.65">
      <c r="F547" s="15"/>
      <c r="H547" s="15"/>
      <c r="I547" s="15"/>
      <c r="J547" s="15"/>
    </row>
    <row r="548" spans="6:10" x14ac:dyDescent="0.65">
      <c r="F548" s="15"/>
      <c r="H548" s="15"/>
      <c r="I548" s="15"/>
      <c r="J548" s="15"/>
    </row>
    <row r="549" spans="6:10" x14ac:dyDescent="0.65">
      <c r="F549" s="15"/>
      <c r="H549" s="15"/>
      <c r="I549" s="15"/>
      <c r="J549" s="15"/>
    </row>
    <row r="550" spans="6:10" x14ac:dyDescent="0.65">
      <c r="F550" s="15"/>
      <c r="H550" s="15"/>
      <c r="I550" s="15"/>
      <c r="J550" s="15"/>
    </row>
    <row r="551" spans="6:10" x14ac:dyDescent="0.65">
      <c r="F551" s="15"/>
      <c r="H551" s="15"/>
      <c r="I551" s="15"/>
      <c r="J551" s="15"/>
    </row>
    <row r="552" spans="6:10" x14ac:dyDescent="0.65">
      <c r="F552" s="15"/>
      <c r="H552" s="15"/>
      <c r="I552" s="15"/>
      <c r="J552" s="15"/>
    </row>
    <row r="553" spans="6:10" x14ac:dyDescent="0.65">
      <c r="F553" s="15"/>
      <c r="H553" s="15"/>
      <c r="I553" s="15"/>
      <c r="J553" s="15"/>
    </row>
    <row r="554" spans="6:10" x14ac:dyDescent="0.65">
      <c r="F554" s="15"/>
      <c r="H554" s="15"/>
      <c r="I554" s="15"/>
      <c r="J554" s="15"/>
    </row>
    <row r="555" spans="6:10" x14ac:dyDescent="0.65">
      <c r="F555" s="15"/>
      <c r="H555" s="15"/>
      <c r="I555" s="15"/>
      <c r="J555" s="15"/>
    </row>
    <row r="556" spans="6:10" x14ac:dyDescent="0.65">
      <c r="F556" s="15"/>
      <c r="H556" s="15"/>
      <c r="I556" s="15"/>
      <c r="J556" s="15"/>
    </row>
    <row r="557" spans="6:10" x14ac:dyDescent="0.65">
      <c r="F557" s="15"/>
      <c r="H557" s="15"/>
      <c r="I557" s="15"/>
      <c r="J557" s="15"/>
    </row>
    <row r="558" spans="6:10" x14ac:dyDescent="0.65">
      <c r="F558" s="15"/>
      <c r="H558" s="15"/>
      <c r="I558" s="15"/>
      <c r="J558" s="15"/>
    </row>
    <row r="559" spans="6:10" x14ac:dyDescent="0.65">
      <c r="F559" s="15"/>
      <c r="H559" s="15"/>
      <c r="I559" s="15"/>
      <c r="J559" s="15"/>
    </row>
    <row r="560" spans="6:10" x14ac:dyDescent="0.65">
      <c r="F560" s="15"/>
      <c r="H560" s="15"/>
      <c r="I560" s="15"/>
      <c r="J560" s="15"/>
    </row>
    <row r="561" spans="6:10" x14ac:dyDescent="0.65">
      <c r="F561" s="15"/>
      <c r="H561" s="15"/>
      <c r="I561" s="15"/>
      <c r="J561" s="15"/>
    </row>
    <row r="562" spans="6:10" x14ac:dyDescent="0.65">
      <c r="F562" s="15"/>
      <c r="H562" s="15"/>
      <c r="I562" s="15"/>
      <c r="J562" s="15"/>
    </row>
    <row r="563" spans="6:10" x14ac:dyDescent="0.65">
      <c r="F563" s="15"/>
      <c r="H563" s="15"/>
      <c r="I563" s="15"/>
      <c r="J563" s="15"/>
    </row>
    <row r="564" spans="6:10" x14ac:dyDescent="0.65">
      <c r="F564" s="15"/>
      <c r="H564" s="15"/>
      <c r="I564" s="15"/>
      <c r="J564" s="15"/>
    </row>
    <row r="565" spans="6:10" x14ac:dyDescent="0.65">
      <c r="F565" s="15"/>
      <c r="H565" s="15"/>
      <c r="I565" s="15"/>
      <c r="J565" s="15"/>
    </row>
    <row r="566" spans="6:10" x14ac:dyDescent="0.65">
      <c r="F566" s="15"/>
      <c r="H566" s="15"/>
      <c r="I566" s="15"/>
      <c r="J566" s="15"/>
    </row>
    <row r="567" spans="6:10" x14ac:dyDescent="0.65">
      <c r="F567" s="15"/>
      <c r="H567" s="15"/>
      <c r="I567" s="15"/>
      <c r="J567" s="15"/>
    </row>
    <row r="568" spans="6:10" x14ac:dyDescent="0.65">
      <c r="F568" s="15"/>
      <c r="H568" s="15"/>
      <c r="I568" s="15"/>
      <c r="J568" s="15"/>
    </row>
  </sheetData>
  <sheetProtection algorithmName="SHA-512" hashValue="6llDp3wG3s/ys7yMsthx9C4+V5wDl5MKpLJa23VMuv4OkTIODZUSVYUtJgmUqfGmzeRST+bvKpojGw1eWYtO7w==" saltValue="KQvAhqmPKdIinK1RFaw94A==" spinCount="100000" sheet="1" objects="1" scenarios="1"/>
  <mergeCells count="10">
    <mergeCell ref="H9:I9"/>
    <mergeCell ref="H10:I10"/>
    <mergeCell ref="H11:I11"/>
    <mergeCell ref="L20:P20"/>
    <mergeCell ref="M21:P21"/>
    <mergeCell ref="M22:P22"/>
    <mergeCell ref="M23:P23"/>
    <mergeCell ref="L26:P26"/>
    <mergeCell ref="M27:P27"/>
    <mergeCell ref="M28:P28"/>
  </mergeCells>
  <hyperlinks>
    <hyperlink ref="M23" r:id="rId1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1170E35-6F03-2841-BA11-67F6745057D1}"/>
    <hyperlink ref="M21" r:id="rId2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C5BF5FD1-0C2B-A04E-96E4-F05B469DD814}"/>
    <hyperlink ref="M22" r:id="rId3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F556E66B-8DCF-3049-AD51-2CD282F646AE}"/>
    <hyperlink ref="M27" r:id="rId4" xr:uid="{E414E986-FA04-8942-B521-7284DC927C1A}"/>
    <hyperlink ref="M28" r:id="rId5" xr:uid="{AF5EC5E5-40E3-B54A-8338-E647163B8A58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9BD5-40AB-6F44-BA53-1820CBC0BD74}">
  <dimension ref="C7:Y567"/>
  <sheetViews>
    <sheetView showGridLines="0" topLeftCell="D1" zoomScale="36" zoomScaleNormal="36" workbookViewId="0">
      <selection activeCell="S9" sqref="S9"/>
    </sheetView>
  </sheetViews>
  <sheetFormatPr defaultColWidth="10.8515625" defaultRowHeight="46.5" x14ac:dyDescent="0.65"/>
  <cols>
    <col min="1" max="4" width="10.8515625" style="5"/>
    <col min="5" max="5" width="86.44140625" style="5" customWidth="1"/>
    <col min="6" max="6" width="70.78125" style="5" bestFit="1" customWidth="1"/>
    <col min="7" max="7" width="47.10546875" style="5" customWidth="1"/>
    <col min="8" max="8" width="64.12109375" style="5" customWidth="1"/>
    <col min="9" max="9" width="66.21875" style="7" customWidth="1"/>
    <col min="10" max="10" width="53.0234375" style="5" customWidth="1"/>
    <col min="11" max="11" width="52.03515625" style="5" customWidth="1"/>
    <col min="12" max="12" width="65.35546875" style="5" customWidth="1"/>
    <col min="13" max="13" width="28.85546875" style="5" bestFit="1" customWidth="1"/>
    <col min="14" max="14" width="51.05078125" style="5" customWidth="1"/>
    <col min="15" max="15" width="36.9921875" style="5" customWidth="1"/>
    <col min="16" max="16" width="30.703125" style="5" customWidth="1"/>
    <col min="17" max="17" width="23.1796875" style="5" customWidth="1"/>
    <col min="18" max="18" width="31.1953125" style="5" customWidth="1"/>
    <col min="19" max="20" width="10.8515625" style="5"/>
    <col min="21" max="21" width="58.203125" style="5" customWidth="1"/>
    <col min="22" max="22" width="74.6015625" style="5" customWidth="1"/>
    <col min="23" max="23" width="61.0390625" style="5" customWidth="1"/>
    <col min="24" max="24" width="63.50390625" style="5" customWidth="1"/>
    <col min="25" max="25" width="62.88671875" style="5" customWidth="1"/>
    <col min="26" max="16384" width="10.8515625" style="5"/>
  </cols>
  <sheetData>
    <row r="7" spans="5:25" ht="47.25" thickBot="1" x14ac:dyDescent="0.7"/>
    <row r="8" spans="5:25" ht="48" thickTop="1" thickBot="1" x14ac:dyDescent="0.7">
      <c r="E8" s="21" t="s">
        <v>26</v>
      </c>
      <c r="F8" s="1">
        <f>EMI!F9</f>
        <v>0</v>
      </c>
      <c r="H8" s="48" t="s">
        <v>37</v>
      </c>
      <c r="I8" s="48"/>
      <c r="J8" s="16" t="e">
        <f>F12*F11</f>
        <v>#NUM!</v>
      </c>
    </row>
    <row r="9" spans="5:25" ht="48" thickTop="1" thickBot="1" x14ac:dyDescent="0.7">
      <c r="E9" s="21" t="s">
        <v>27</v>
      </c>
      <c r="F9" s="2">
        <f>EMI!F10</f>
        <v>0</v>
      </c>
      <c r="G9" s="20"/>
      <c r="H9" s="53" t="s">
        <v>39</v>
      </c>
      <c r="I9" s="53"/>
      <c r="J9" s="23" t="e">
        <f>SUM(I15:I514)</f>
        <v>#NUM!</v>
      </c>
    </row>
    <row r="10" spans="5:25" ht="48" thickTop="1" thickBot="1" x14ac:dyDescent="0.7">
      <c r="E10" s="21" t="s">
        <v>28</v>
      </c>
      <c r="F10" s="3">
        <f>EMI!F11</f>
        <v>0</v>
      </c>
      <c r="G10" s="25"/>
      <c r="H10" s="54" t="s">
        <v>24</v>
      </c>
      <c r="I10" s="54"/>
      <c r="J10" s="16" t="e">
        <f>SUM(K15:K514)+MIN(L15:L514)</f>
        <v>#NUM!</v>
      </c>
      <c r="R10" s="26"/>
      <c r="U10" s="48" t="s">
        <v>20</v>
      </c>
      <c r="V10" s="48"/>
      <c r="W10" s="4">
        <v>0.12</v>
      </c>
    </row>
    <row r="11" spans="5:25" ht="48" thickTop="1" thickBot="1" x14ac:dyDescent="0.7">
      <c r="E11" s="21" t="s">
        <v>29</v>
      </c>
      <c r="F11" s="21">
        <f>F10*12</f>
        <v>0</v>
      </c>
      <c r="H11" s="48" t="s">
        <v>40</v>
      </c>
      <c r="I11" s="48"/>
      <c r="J11" s="22" t="e">
        <f>MAX(E15:E514)</f>
        <v>#NUM!</v>
      </c>
      <c r="U11" s="48" t="s">
        <v>35</v>
      </c>
      <c r="V11" s="48"/>
      <c r="W11" s="23" t="e">
        <f>MAX(Y15:Y514)</f>
        <v>#NUM!</v>
      </c>
    </row>
    <row r="12" spans="5:25" ht="48" thickTop="1" thickBot="1" x14ac:dyDescent="0.7">
      <c r="E12" s="21" t="s">
        <v>0</v>
      </c>
      <c r="F12" s="24" t="e">
        <f>-PMT(F9/12,F11,F8,0)</f>
        <v>#NUM!</v>
      </c>
      <c r="G12" s="15"/>
      <c r="H12" s="51" t="s">
        <v>23</v>
      </c>
      <c r="I12" s="52"/>
      <c r="J12" s="16" t="e">
        <f>SUM(J15:J514)</f>
        <v>#NUM!</v>
      </c>
      <c r="U12" s="48" t="s">
        <v>54</v>
      </c>
      <c r="V12" s="48"/>
      <c r="W12" s="23" t="e">
        <f>W11-J13</f>
        <v>#NUM!</v>
      </c>
    </row>
    <row r="13" spans="5:25" ht="48" thickTop="1" thickBot="1" x14ac:dyDescent="0.7">
      <c r="E13" s="21" t="s">
        <v>38</v>
      </c>
      <c r="F13" s="2">
        <v>0.06</v>
      </c>
      <c r="G13" s="20"/>
      <c r="H13" s="51" t="s">
        <v>41</v>
      </c>
      <c r="I13" s="52"/>
      <c r="J13" s="16" t="e">
        <f>J8-J9</f>
        <v>#NUM!</v>
      </c>
    </row>
    <row r="14" spans="5:25" ht="48" thickTop="1" thickBot="1" x14ac:dyDescent="0.7">
      <c r="E14" s="9" t="s">
        <v>21</v>
      </c>
      <c r="F14" s="9" t="s">
        <v>9</v>
      </c>
      <c r="G14" s="9" t="s">
        <v>0</v>
      </c>
      <c r="H14" s="9" t="s">
        <v>6</v>
      </c>
      <c r="I14" s="10" t="s">
        <v>5</v>
      </c>
      <c r="J14" s="9" t="s">
        <v>7</v>
      </c>
      <c r="K14" s="9" t="s">
        <v>8</v>
      </c>
      <c r="L14" s="9" t="s">
        <v>11</v>
      </c>
      <c r="U14" s="9" t="s">
        <v>15</v>
      </c>
      <c r="V14" s="9" t="s">
        <v>16</v>
      </c>
      <c r="W14" s="9" t="s">
        <v>17</v>
      </c>
      <c r="X14" s="9" t="s">
        <v>18</v>
      </c>
      <c r="Y14" s="9" t="s">
        <v>19</v>
      </c>
    </row>
    <row r="15" spans="5:25" ht="48" thickTop="1" thickBot="1" x14ac:dyDescent="0.7">
      <c r="E15" s="9">
        <v>1</v>
      </c>
      <c r="F15" s="9">
        <f>F8</f>
        <v>0</v>
      </c>
      <c r="G15" s="11" t="e">
        <f>F12</f>
        <v>#NUM!</v>
      </c>
      <c r="H15" s="10" t="e">
        <f>I15-G15</f>
        <v>#NUM!</v>
      </c>
      <c r="I15" s="10" t="e">
        <f>F12</f>
        <v>#NUM!</v>
      </c>
      <c r="J15" s="11">
        <f>(F15*$F$9)/12</f>
        <v>0</v>
      </c>
      <c r="K15" s="11" t="e">
        <f>I15-J15</f>
        <v>#NUM!</v>
      </c>
      <c r="L15" s="11" t="e">
        <f>F8-K15</f>
        <v>#NUM!</v>
      </c>
      <c r="U15" s="9">
        <f>E15</f>
        <v>1</v>
      </c>
      <c r="V15" s="10">
        <v>0</v>
      </c>
      <c r="W15" s="10" t="e">
        <f>H15</f>
        <v>#NUM!</v>
      </c>
      <c r="X15" s="10" t="e">
        <f>(V15+W15)*NOMINAL($W$10,12)/12</f>
        <v>#NUM!</v>
      </c>
      <c r="Y15" s="10" t="e">
        <f>V15+W15+X15</f>
        <v>#NUM!</v>
      </c>
    </row>
    <row r="16" spans="5:25" ht="48" thickTop="1" thickBot="1" x14ac:dyDescent="0.7">
      <c r="E16" s="9" t="e">
        <f>IF(L15&gt;0,E15+1, "NA")</f>
        <v>#NUM!</v>
      </c>
      <c r="F16" s="11" t="e">
        <f>IF(L15&gt;0,L15,0)</f>
        <v>#NUM!</v>
      </c>
      <c r="G16" s="11" t="e">
        <f>IF(E16&lt;=$F$11,G15,0)</f>
        <v>#NUM!</v>
      </c>
      <c r="H16" s="11" t="e">
        <f>IF(E16&lt;=$F$11,I16-G16,0)</f>
        <v>#NUM!</v>
      </c>
      <c r="I16" s="10" t="e">
        <f t="shared" ref="I16:I26" si="0">IF(E16&lt;=$F$11,I15,0)</f>
        <v>#NUM!</v>
      </c>
      <c r="J16" s="11" t="e">
        <f>IF(E16&lt;=$F$11,(F16*$F$9)/12,0)</f>
        <v>#NUM!</v>
      </c>
      <c r="K16" s="11" t="e">
        <f t="shared" ref="K16:K79" si="1">I16-J16</f>
        <v>#NUM!</v>
      </c>
      <c r="L16" s="11" t="e">
        <f>IF(F16&gt;0,L15-K16,0)</f>
        <v>#NUM!</v>
      </c>
      <c r="U16" s="9" t="e">
        <f>E16</f>
        <v>#NUM!</v>
      </c>
      <c r="V16" s="10" t="e">
        <f>IF(U16&lt;=$F$11,Y15,0)</f>
        <v>#NUM!</v>
      </c>
      <c r="W16" s="10" t="e">
        <f>H16</f>
        <v>#NUM!</v>
      </c>
      <c r="X16" s="10" t="e">
        <f>(V16+W16)*NOMINAL($W$10,12)/12</f>
        <v>#NUM!</v>
      </c>
      <c r="Y16" s="10" t="e">
        <f>IF(U16&lt;=$F$11,V16+W16+X16,0)</f>
        <v>#NUM!</v>
      </c>
    </row>
    <row r="17" spans="5:25" ht="48" thickTop="1" thickBot="1" x14ac:dyDescent="0.7">
      <c r="E17" s="9" t="e">
        <f t="shared" ref="E17:E80" si="2">IF(L16&gt;0,E16+1, "NA")</f>
        <v>#NUM!</v>
      </c>
      <c r="F17" s="11" t="e">
        <f t="shared" ref="F17:F80" si="3">IF(L16&gt;0,L16,0)</f>
        <v>#NUM!</v>
      </c>
      <c r="G17" s="11" t="e">
        <f t="shared" ref="G17:G80" si="4">IF(E17&lt;=$F$11,G16,0)</f>
        <v>#NUM!</v>
      </c>
      <c r="H17" s="11" t="e">
        <f t="shared" ref="H17:H80" si="5">IF(E17&lt;=$F$11,I17-G17,0)</f>
        <v>#NUM!</v>
      </c>
      <c r="I17" s="10" t="e">
        <f t="shared" si="0"/>
        <v>#NUM!</v>
      </c>
      <c r="J17" s="11" t="e">
        <f t="shared" ref="J17:J80" si="6">IF(E17&lt;=$F$11,(F17*$F$9)/12,0)</f>
        <v>#NUM!</v>
      </c>
      <c r="K17" s="11" t="e">
        <f t="shared" si="1"/>
        <v>#NUM!</v>
      </c>
      <c r="L17" s="11" t="e">
        <f t="shared" ref="L17:L80" si="7">IF(F17&gt;0,L16-K17,0)</f>
        <v>#NUM!</v>
      </c>
      <c r="N17" s="40" t="s">
        <v>42</v>
      </c>
      <c r="O17" s="41"/>
      <c r="P17" s="41"/>
      <c r="Q17" s="41"/>
      <c r="R17" s="42"/>
      <c r="U17" s="9" t="e">
        <f t="shared" ref="U17:U80" si="8">E17</f>
        <v>#NUM!</v>
      </c>
      <c r="V17" s="10" t="e">
        <f t="shared" ref="V17:V80" si="9">IF(U17&lt;=$F$11,Y16,0)</f>
        <v>#NUM!</v>
      </c>
      <c r="W17" s="10" t="e">
        <f t="shared" ref="W17:W80" si="10">H17</f>
        <v>#NUM!</v>
      </c>
      <c r="X17" s="10" t="e">
        <f t="shared" ref="X17:X80" si="11">(V17+W17)*NOMINAL($W$10,12)/12</f>
        <v>#NUM!</v>
      </c>
      <c r="Y17" s="10" t="e">
        <f t="shared" ref="Y17:Y80" si="12">IF(U17&lt;=$F$11,V17+W17+X17,0)</f>
        <v>#NUM!</v>
      </c>
    </row>
    <row r="18" spans="5:25" ht="48" thickTop="1" thickBot="1" x14ac:dyDescent="0.7">
      <c r="E18" s="9" t="e">
        <f t="shared" si="2"/>
        <v>#NUM!</v>
      </c>
      <c r="F18" s="11" t="e">
        <f t="shared" si="3"/>
        <v>#NUM!</v>
      </c>
      <c r="G18" s="11" t="e">
        <f t="shared" si="4"/>
        <v>#NUM!</v>
      </c>
      <c r="H18" s="11" t="e">
        <f t="shared" si="5"/>
        <v>#NUM!</v>
      </c>
      <c r="I18" s="10" t="e">
        <f t="shared" si="0"/>
        <v>#NUM!</v>
      </c>
      <c r="J18" s="11" t="e">
        <f t="shared" si="6"/>
        <v>#NUM!</v>
      </c>
      <c r="K18" s="11" t="e">
        <f t="shared" si="1"/>
        <v>#NUM!</v>
      </c>
      <c r="L18" s="11" t="e">
        <f t="shared" si="7"/>
        <v>#NUM!</v>
      </c>
      <c r="N18" s="12" t="s">
        <v>43</v>
      </c>
      <c r="O18" s="49" t="s">
        <v>44</v>
      </c>
      <c r="P18" s="50"/>
      <c r="Q18" s="50"/>
      <c r="R18" s="50"/>
      <c r="U18" s="9" t="e">
        <f t="shared" si="8"/>
        <v>#NUM!</v>
      </c>
      <c r="V18" s="10" t="e">
        <f t="shared" si="9"/>
        <v>#NUM!</v>
      </c>
      <c r="W18" s="10" t="e">
        <f t="shared" si="10"/>
        <v>#NUM!</v>
      </c>
      <c r="X18" s="10" t="e">
        <f t="shared" si="11"/>
        <v>#NUM!</v>
      </c>
      <c r="Y18" s="10" t="e">
        <f t="shared" si="12"/>
        <v>#NUM!</v>
      </c>
    </row>
    <row r="19" spans="5:25" ht="48" thickTop="1" thickBot="1" x14ac:dyDescent="0.7">
      <c r="E19" s="9" t="e">
        <f t="shared" si="2"/>
        <v>#NUM!</v>
      </c>
      <c r="F19" s="11" t="e">
        <f t="shared" si="3"/>
        <v>#NUM!</v>
      </c>
      <c r="G19" s="11" t="e">
        <f t="shared" si="4"/>
        <v>#NUM!</v>
      </c>
      <c r="H19" s="11" t="e">
        <f t="shared" si="5"/>
        <v>#NUM!</v>
      </c>
      <c r="I19" s="10" t="e">
        <f t="shared" si="0"/>
        <v>#NUM!</v>
      </c>
      <c r="J19" s="11" t="e">
        <f t="shared" si="6"/>
        <v>#NUM!</v>
      </c>
      <c r="K19" s="11" t="e">
        <f t="shared" si="1"/>
        <v>#NUM!</v>
      </c>
      <c r="L19" s="11" t="e">
        <f t="shared" si="7"/>
        <v>#NUM!</v>
      </c>
      <c r="N19" s="12" t="s">
        <v>45</v>
      </c>
      <c r="O19" s="36" t="s">
        <v>46</v>
      </c>
      <c r="P19" s="37"/>
      <c r="Q19" s="37"/>
      <c r="R19" s="37"/>
      <c r="U19" s="9" t="e">
        <f t="shared" si="8"/>
        <v>#NUM!</v>
      </c>
      <c r="V19" s="10" t="e">
        <f t="shared" si="9"/>
        <v>#NUM!</v>
      </c>
      <c r="W19" s="10" t="e">
        <f t="shared" si="10"/>
        <v>#NUM!</v>
      </c>
      <c r="X19" s="10" t="e">
        <f t="shared" si="11"/>
        <v>#NUM!</v>
      </c>
      <c r="Y19" s="10" t="e">
        <f t="shared" si="12"/>
        <v>#NUM!</v>
      </c>
    </row>
    <row r="20" spans="5:25" ht="48" thickTop="1" thickBot="1" x14ac:dyDescent="0.7">
      <c r="E20" s="9" t="e">
        <f t="shared" si="2"/>
        <v>#NUM!</v>
      </c>
      <c r="F20" s="11" t="e">
        <f t="shared" si="3"/>
        <v>#NUM!</v>
      </c>
      <c r="G20" s="11" t="e">
        <f t="shared" si="4"/>
        <v>#NUM!</v>
      </c>
      <c r="H20" s="11" t="e">
        <f t="shared" si="5"/>
        <v>#NUM!</v>
      </c>
      <c r="I20" s="10" t="e">
        <f t="shared" si="0"/>
        <v>#NUM!</v>
      </c>
      <c r="J20" s="11" t="e">
        <f t="shared" si="6"/>
        <v>#NUM!</v>
      </c>
      <c r="K20" s="11" t="e">
        <f t="shared" si="1"/>
        <v>#NUM!</v>
      </c>
      <c r="L20" s="11" t="e">
        <f t="shared" si="7"/>
        <v>#NUM!</v>
      </c>
      <c r="N20" s="13" t="s">
        <v>47</v>
      </c>
      <c r="O20" s="38" t="s">
        <v>48</v>
      </c>
      <c r="P20" s="39"/>
      <c r="Q20" s="39"/>
      <c r="R20" s="36"/>
      <c r="U20" s="9" t="e">
        <f t="shared" si="8"/>
        <v>#NUM!</v>
      </c>
      <c r="V20" s="10" t="e">
        <f t="shared" si="9"/>
        <v>#NUM!</v>
      </c>
      <c r="W20" s="10" t="e">
        <f t="shared" si="10"/>
        <v>#NUM!</v>
      </c>
      <c r="X20" s="10" t="e">
        <f t="shared" si="11"/>
        <v>#NUM!</v>
      </c>
      <c r="Y20" s="10" t="e">
        <f t="shared" si="12"/>
        <v>#NUM!</v>
      </c>
    </row>
    <row r="21" spans="5:25" ht="48" thickTop="1" thickBot="1" x14ac:dyDescent="0.7">
      <c r="E21" s="9" t="e">
        <f t="shared" si="2"/>
        <v>#NUM!</v>
      </c>
      <c r="F21" s="11" t="e">
        <f t="shared" si="3"/>
        <v>#NUM!</v>
      </c>
      <c r="G21" s="11" t="e">
        <f t="shared" si="4"/>
        <v>#NUM!</v>
      </c>
      <c r="H21" s="11" t="e">
        <f t="shared" si="5"/>
        <v>#NUM!</v>
      </c>
      <c r="I21" s="10" t="e">
        <f t="shared" si="0"/>
        <v>#NUM!</v>
      </c>
      <c r="J21" s="11" t="e">
        <f t="shared" si="6"/>
        <v>#NUM!</v>
      </c>
      <c r="K21" s="11" t="e">
        <f t="shared" si="1"/>
        <v>#NUM!</v>
      </c>
      <c r="L21" s="11" t="e">
        <f t="shared" si="7"/>
        <v>#NUM!</v>
      </c>
      <c r="N21" s="14"/>
      <c r="O21" s="14"/>
      <c r="P21" s="14"/>
      <c r="Q21" s="14"/>
      <c r="R21" s="14"/>
      <c r="U21" s="9" t="e">
        <f t="shared" si="8"/>
        <v>#NUM!</v>
      </c>
      <c r="V21" s="10" t="e">
        <f t="shared" si="9"/>
        <v>#NUM!</v>
      </c>
      <c r="W21" s="10" t="e">
        <f t="shared" si="10"/>
        <v>#NUM!</v>
      </c>
      <c r="X21" s="10" t="e">
        <f t="shared" si="11"/>
        <v>#NUM!</v>
      </c>
      <c r="Y21" s="10" t="e">
        <f t="shared" si="12"/>
        <v>#NUM!</v>
      </c>
    </row>
    <row r="22" spans="5:25" ht="48" thickTop="1" thickBot="1" x14ac:dyDescent="0.7">
      <c r="E22" s="9" t="e">
        <f t="shared" si="2"/>
        <v>#NUM!</v>
      </c>
      <c r="F22" s="11" t="e">
        <f t="shared" si="3"/>
        <v>#NUM!</v>
      </c>
      <c r="G22" s="11" t="e">
        <f t="shared" si="4"/>
        <v>#NUM!</v>
      </c>
      <c r="H22" s="11" t="e">
        <f t="shared" si="5"/>
        <v>#NUM!</v>
      </c>
      <c r="I22" s="10" t="e">
        <f t="shared" si="0"/>
        <v>#NUM!</v>
      </c>
      <c r="J22" s="11" t="e">
        <f t="shared" si="6"/>
        <v>#NUM!</v>
      </c>
      <c r="K22" s="11" t="e">
        <f t="shared" si="1"/>
        <v>#NUM!</v>
      </c>
      <c r="L22" s="11" t="e">
        <f t="shared" si="7"/>
        <v>#NUM!</v>
      </c>
      <c r="N22" s="14"/>
      <c r="O22" s="14"/>
      <c r="P22" s="14"/>
      <c r="Q22" s="14"/>
      <c r="R22" s="14"/>
      <c r="U22" s="9" t="e">
        <f t="shared" si="8"/>
        <v>#NUM!</v>
      </c>
      <c r="V22" s="10" t="e">
        <f t="shared" si="9"/>
        <v>#NUM!</v>
      </c>
      <c r="W22" s="10" t="e">
        <f t="shared" si="10"/>
        <v>#NUM!</v>
      </c>
      <c r="X22" s="10" t="e">
        <f t="shared" si="11"/>
        <v>#NUM!</v>
      </c>
      <c r="Y22" s="10" t="e">
        <f t="shared" si="12"/>
        <v>#NUM!</v>
      </c>
    </row>
    <row r="23" spans="5:25" ht="48" thickTop="1" thickBot="1" x14ac:dyDescent="0.7">
      <c r="E23" s="9" t="e">
        <f t="shared" si="2"/>
        <v>#NUM!</v>
      </c>
      <c r="F23" s="11" t="e">
        <f t="shared" si="3"/>
        <v>#NUM!</v>
      </c>
      <c r="G23" s="11" t="e">
        <f t="shared" si="4"/>
        <v>#NUM!</v>
      </c>
      <c r="H23" s="11" t="e">
        <f t="shared" si="5"/>
        <v>#NUM!</v>
      </c>
      <c r="I23" s="10" t="e">
        <f t="shared" si="0"/>
        <v>#NUM!</v>
      </c>
      <c r="J23" s="11" t="e">
        <f t="shared" si="6"/>
        <v>#NUM!</v>
      </c>
      <c r="K23" s="11" t="e">
        <f t="shared" si="1"/>
        <v>#NUM!</v>
      </c>
      <c r="L23" s="11" t="e">
        <f t="shared" si="7"/>
        <v>#NUM!</v>
      </c>
      <c r="N23" s="40" t="s">
        <v>49</v>
      </c>
      <c r="O23" s="41"/>
      <c r="P23" s="41"/>
      <c r="Q23" s="41"/>
      <c r="R23" s="42"/>
      <c r="U23" s="9" t="e">
        <f t="shared" si="8"/>
        <v>#NUM!</v>
      </c>
      <c r="V23" s="10" t="e">
        <f t="shared" si="9"/>
        <v>#NUM!</v>
      </c>
      <c r="W23" s="10" t="e">
        <f t="shared" si="10"/>
        <v>#NUM!</v>
      </c>
      <c r="X23" s="10" t="e">
        <f t="shared" si="11"/>
        <v>#NUM!</v>
      </c>
      <c r="Y23" s="10" t="e">
        <f t="shared" si="12"/>
        <v>#NUM!</v>
      </c>
    </row>
    <row r="24" spans="5:25" ht="48" thickTop="1" thickBot="1" x14ac:dyDescent="0.7">
      <c r="E24" s="9" t="e">
        <f t="shared" si="2"/>
        <v>#NUM!</v>
      </c>
      <c r="F24" s="11" t="e">
        <f t="shared" si="3"/>
        <v>#NUM!</v>
      </c>
      <c r="G24" s="11" t="e">
        <f t="shared" si="4"/>
        <v>#NUM!</v>
      </c>
      <c r="H24" s="11" t="e">
        <f t="shared" si="5"/>
        <v>#NUM!</v>
      </c>
      <c r="I24" s="10" t="e">
        <f t="shared" si="0"/>
        <v>#NUM!</v>
      </c>
      <c r="J24" s="11" t="e">
        <f t="shared" si="6"/>
        <v>#NUM!</v>
      </c>
      <c r="K24" s="11" t="e">
        <f t="shared" si="1"/>
        <v>#NUM!</v>
      </c>
      <c r="L24" s="11" t="e">
        <f t="shared" si="7"/>
        <v>#NUM!</v>
      </c>
      <c r="N24" s="12" t="s">
        <v>50</v>
      </c>
      <c r="O24" s="43" t="s">
        <v>51</v>
      </c>
      <c r="P24" s="44"/>
      <c r="Q24" s="44"/>
      <c r="R24" s="45"/>
      <c r="U24" s="9" t="e">
        <f t="shared" si="8"/>
        <v>#NUM!</v>
      </c>
      <c r="V24" s="10" t="e">
        <f t="shared" si="9"/>
        <v>#NUM!</v>
      </c>
      <c r="W24" s="10" t="e">
        <f t="shared" si="10"/>
        <v>#NUM!</v>
      </c>
      <c r="X24" s="10" t="e">
        <f t="shared" si="11"/>
        <v>#NUM!</v>
      </c>
      <c r="Y24" s="10" t="e">
        <f t="shared" si="12"/>
        <v>#NUM!</v>
      </c>
    </row>
    <row r="25" spans="5:25" ht="48" thickTop="1" thickBot="1" x14ac:dyDescent="0.7">
      <c r="E25" s="9" t="e">
        <f t="shared" si="2"/>
        <v>#NUM!</v>
      </c>
      <c r="F25" s="11" t="e">
        <f t="shared" si="3"/>
        <v>#NUM!</v>
      </c>
      <c r="G25" s="11" t="e">
        <f t="shared" si="4"/>
        <v>#NUM!</v>
      </c>
      <c r="H25" s="11" t="e">
        <f t="shared" si="5"/>
        <v>#NUM!</v>
      </c>
      <c r="I25" s="10" t="e">
        <f t="shared" si="0"/>
        <v>#NUM!</v>
      </c>
      <c r="J25" s="11" t="e">
        <f t="shared" si="6"/>
        <v>#NUM!</v>
      </c>
      <c r="K25" s="11" t="e">
        <f t="shared" si="1"/>
        <v>#NUM!</v>
      </c>
      <c r="L25" s="11" t="e">
        <f t="shared" si="7"/>
        <v>#NUM!</v>
      </c>
      <c r="N25" s="12" t="s">
        <v>52</v>
      </c>
      <c r="O25" s="38" t="s">
        <v>53</v>
      </c>
      <c r="P25" s="46"/>
      <c r="Q25" s="46"/>
      <c r="R25" s="47"/>
      <c r="U25" s="9" t="e">
        <f t="shared" si="8"/>
        <v>#NUM!</v>
      </c>
      <c r="V25" s="10" t="e">
        <f t="shared" si="9"/>
        <v>#NUM!</v>
      </c>
      <c r="W25" s="10" t="e">
        <f t="shared" si="10"/>
        <v>#NUM!</v>
      </c>
      <c r="X25" s="10" t="e">
        <f t="shared" si="11"/>
        <v>#NUM!</v>
      </c>
      <c r="Y25" s="10" t="e">
        <f t="shared" si="12"/>
        <v>#NUM!</v>
      </c>
    </row>
    <row r="26" spans="5:25" ht="48" thickTop="1" thickBot="1" x14ac:dyDescent="0.7">
      <c r="E26" s="9" t="e">
        <f t="shared" si="2"/>
        <v>#NUM!</v>
      </c>
      <c r="F26" s="11" t="e">
        <f t="shared" si="3"/>
        <v>#NUM!</v>
      </c>
      <c r="G26" s="11" t="e">
        <f t="shared" si="4"/>
        <v>#NUM!</v>
      </c>
      <c r="H26" s="11" t="e">
        <f t="shared" si="5"/>
        <v>#NUM!</v>
      </c>
      <c r="I26" s="10" t="e">
        <f t="shared" si="0"/>
        <v>#NUM!</v>
      </c>
      <c r="J26" s="11" t="e">
        <f t="shared" si="6"/>
        <v>#NUM!</v>
      </c>
      <c r="K26" s="11" t="e">
        <f t="shared" si="1"/>
        <v>#NUM!</v>
      </c>
      <c r="L26" s="11" t="e">
        <f t="shared" si="7"/>
        <v>#NUM!</v>
      </c>
      <c r="U26" s="9" t="e">
        <f t="shared" si="8"/>
        <v>#NUM!</v>
      </c>
      <c r="V26" s="10" t="e">
        <f t="shared" si="9"/>
        <v>#NUM!</v>
      </c>
      <c r="W26" s="10" t="e">
        <f t="shared" si="10"/>
        <v>#NUM!</v>
      </c>
      <c r="X26" s="10" t="e">
        <f t="shared" si="11"/>
        <v>#NUM!</v>
      </c>
      <c r="Y26" s="10" t="e">
        <f t="shared" si="12"/>
        <v>#NUM!</v>
      </c>
    </row>
    <row r="27" spans="5:25" ht="48" thickTop="1" thickBot="1" x14ac:dyDescent="0.7">
      <c r="E27" s="9" t="e">
        <f t="shared" si="2"/>
        <v>#NUM!</v>
      </c>
      <c r="F27" s="11" t="e">
        <f t="shared" si="3"/>
        <v>#NUM!</v>
      </c>
      <c r="G27" s="11" t="e">
        <f t="shared" si="4"/>
        <v>#NUM!</v>
      </c>
      <c r="H27" s="11" t="e">
        <f t="shared" si="5"/>
        <v>#NUM!</v>
      </c>
      <c r="I27" s="10" t="e">
        <f>IF(E27&lt;=$F$11,I26*(1+$F$13),0)</f>
        <v>#NUM!</v>
      </c>
      <c r="J27" s="11" t="e">
        <f t="shared" si="6"/>
        <v>#NUM!</v>
      </c>
      <c r="K27" s="11" t="e">
        <f t="shared" si="1"/>
        <v>#NUM!</v>
      </c>
      <c r="L27" s="11" t="e">
        <f t="shared" si="7"/>
        <v>#NUM!</v>
      </c>
      <c r="U27" s="9" t="e">
        <f t="shared" si="8"/>
        <v>#NUM!</v>
      </c>
      <c r="V27" s="10" t="e">
        <f t="shared" si="9"/>
        <v>#NUM!</v>
      </c>
      <c r="W27" s="10" t="e">
        <f t="shared" si="10"/>
        <v>#NUM!</v>
      </c>
      <c r="X27" s="10" t="e">
        <f t="shared" si="11"/>
        <v>#NUM!</v>
      </c>
      <c r="Y27" s="10" t="e">
        <f t="shared" si="12"/>
        <v>#NUM!</v>
      </c>
    </row>
    <row r="28" spans="5:25" ht="48" thickTop="1" thickBot="1" x14ac:dyDescent="0.7">
      <c r="E28" s="9" t="e">
        <f t="shared" si="2"/>
        <v>#NUM!</v>
      </c>
      <c r="F28" s="11" t="e">
        <f t="shared" si="3"/>
        <v>#NUM!</v>
      </c>
      <c r="G28" s="11" t="e">
        <f t="shared" si="4"/>
        <v>#NUM!</v>
      </c>
      <c r="H28" s="11" t="e">
        <f t="shared" si="5"/>
        <v>#NUM!</v>
      </c>
      <c r="I28" s="10" t="e">
        <f t="shared" ref="I28:I38" si="13">IF(E28&lt;=$F$11,I27,0)</f>
        <v>#NUM!</v>
      </c>
      <c r="J28" s="11" t="e">
        <f t="shared" si="6"/>
        <v>#NUM!</v>
      </c>
      <c r="K28" s="11" t="e">
        <f t="shared" si="1"/>
        <v>#NUM!</v>
      </c>
      <c r="L28" s="11" t="e">
        <f t="shared" si="7"/>
        <v>#NUM!</v>
      </c>
      <c r="U28" s="9" t="e">
        <f t="shared" si="8"/>
        <v>#NUM!</v>
      </c>
      <c r="V28" s="10" t="e">
        <f t="shared" si="9"/>
        <v>#NUM!</v>
      </c>
      <c r="W28" s="10" t="e">
        <f t="shared" si="10"/>
        <v>#NUM!</v>
      </c>
      <c r="X28" s="10" t="e">
        <f t="shared" si="11"/>
        <v>#NUM!</v>
      </c>
      <c r="Y28" s="10" t="e">
        <f t="shared" si="12"/>
        <v>#NUM!</v>
      </c>
    </row>
    <row r="29" spans="5:25" ht="48" thickTop="1" thickBot="1" x14ac:dyDescent="0.7">
      <c r="E29" s="9" t="e">
        <f t="shared" si="2"/>
        <v>#NUM!</v>
      </c>
      <c r="F29" s="11" t="e">
        <f t="shared" si="3"/>
        <v>#NUM!</v>
      </c>
      <c r="G29" s="11" t="e">
        <f t="shared" si="4"/>
        <v>#NUM!</v>
      </c>
      <c r="H29" s="11" t="e">
        <f t="shared" si="5"/>
        <v>#NUM!</v>
      </c>
      <c r="I29" s="10" t="e">
        <f t="shared" si="13"/>
        <v>#NUM!</v>
      </c>
      <c r="J29" s="11" t="e">
        <f t="shared" si="6"/>
        <v>#NUM!</v>
      </c>
      <c r="K29" s="11" t="e">
        <f t="shared" si="1"/>
        <v>#NUM!</v>
      </c>
      <c r="L29" s="11" t="e">
        <f t="shared" si="7"/>
        <v>#NUM!</v>
      </c>
      <c r="U29" s="9" t="e">
        <f t="shared" si="8"/>
        <v>#NUM!</v>
      </c>
      <c r="V29" s="10" t="e">
        <f t="shared" si="9"/>
        <v>#NUM!</v>
      </c>
      <c r="W29" s="10" t="e">
        <f t="shared" si="10"/>
        <v>#NUM!</v>
      </c>
      <c r="X29" s="10" t="e">
        <f t="shared" si="11"/>
        <v>#NUM!</v>
      </c>
      <c r="Y29" s="10" t="e">
        <f t="shared" si="12"/>
        <v>#NUM!</v>
      </c>
    </row>
    <row r="30" spans="5:25" ht="48" thickTop="1" thickBot="1" x14ac:dyDescent="0.7">
      <c r="E30" s="9" t="e">
        <f t="shared" si="2"/>
        <v>#NUM!</v>
      </c>
      <c r="F30" s="11" t="e">
        <f t="shared" si="3"/>
        <v>#NUM!</v>
      </c>
      <c r="G30" s="11" t="e">
        <f t="shared" si="4"/>
        <v>#NUM!</v>
      </c>
      <c r="H30" s="11" t="e">
        <f t="shared" si="5"/>
        <v>#NUM!</v>
      </c>
      <c r="I30" s="10" t="e">
        <f t="shared" si="13"/>
        <v>#NUM!</v>
      </c>
      <c r="J30" s="11" t="e">
        <f t="shared" si="6"/>
        <v>#NUM!</v>
      </c>
      <c r="K30" s="11" t="e">
        <f t="shared" si="1"/>
        <v>#NUM!</v>
      </c>
      <c r="L30" s="11" t="e">
        <f t="shared" si="7"/>
        <v>#NUM!</v>
      </c>
      <c r="U30" s="9" t="e">
        <f t="shared" si="8"/>
        <v>#NUM!</v>
      </c>
      <c r="V30" s="10" t="e">
        <f t="shared" si="9"/>
        <v>#NUM!</v>
      </c>
      <c r="W30" s="10" t="e">
        <f t="shared" si="10"/>
        <v>#NUM!</v>
      </c>
      <c r="X30" s="10" t="e">
        <f t="shared" si="11"/>
        <v>#NUM!</v>
      </c>
      <c r="Y30" s="10" t="e">
        <f t="shared" si="12"/>
        <v>#NUM!</v>
      </c>
    </row>
    <row r="31" spans="5:25" ht="48" thickTop="1" thickBot="1" x14ac:dyDescent="0.7">
      <c r="E31" s="9" t="e">
        <f t="shared" si="2"/>
        <v>#NUM!</v>
      </c>
      <c r="F31" s="11" t="e">
        <f t="shared" si="3"/>
        <v>#NUM!</v>
      </c>
      <c r="G31" s="11" t="e">
        <f t="shared" si="4"/>
        <v>#NUM!</v>
      </c>
      <c r="H31" s="11" t="e">
        <f t="shared" si="5"/>
        <v>#NUM!</v>
      </c>
      <c r="I31" s="10" t="e">
        <f t="shared" si="13"/>
        <v>#NUM!</v>
      </c>
      <c r="J31" s="11" t="e">
        <f t="shared" si="6"/>
        <v>#NUM!</v>
      </c>
      <c r="K31" s="11" t="e">
        <f t="shared" si="1"/>
        <v>#NUM!</v>
      </c>
      <c r="L31" s="11" t="e">
        <f t="shared" si="7"/>
        <v>#NUM!</v>
      </c>
      <c r="U31" s="9" t="e">
        <f t="shared" si="8"/>
        <v>#NUM!</v>
      </c>
      <c r="V31" s="10" t="e">
        <f t="shared" si="9"/>
        <v>#NUM!</v>
      </c>
      <c r="W31" s="10" t="e">
        <f t="shared" si="10"/>
        <v>#NUM!</v>
      </c>
      <c r="X31" s="10" t="e">
        <f t="shared" si="11"/>
        <v>#NUM!</v>
      </c>
      <c r="Y31" s="10" t="e">
        <f t="shared" si="12"/>
        <v>#NUM!</v>
      </c>
    </row>
    <row r="32" spans="5:25" ht="48" thickTop="1" thickBot="1" x14ac:dyDescent="0.7">
      <c r="E32" s="9" t="e">
        <f t="shared" si="2"/>
        <v>#NUM!</v>
      </c>
      <c r="F32" s="11" t="e">
        <f t="shared" si="3"/>
        <v>#NUM!</v>
      </c>
      <c r="G32" s="11" t="e">
        <f t="shared" si="4"/>
        <v>#NUM!</v>
      </c>
      <c r="H32" s="11" t="e">
        <f t="shared" si="5"/>
        <v>#NUM!</v>
      </c>
      <c r="I32" s="10" t="e">
        <f t="shared" si="13"/>
        <v>#NUM!</v>
      </c>
      <c r="J32" s="11" t="e">
        <f t="shared" si="6"/>
        <v>#NUM!</v>
      </c>
      <c r="K32" s="11" t="e">
        <f t="shared" si="1"/>
        <v>#NUM!</v>
      </c>
      <c r="L32" s="11" t="e">
        <f t="shared" si="7"/>
        <v>#NUM!</v>
      </c>
      <c r="U32" s="9" t="e">
        <f t="shared" si="8"/>
        <v>#NUM!</v>
      </c>
      <c r="V32" s="10" t="e">
        <f t="shared" si="9"/>
        <v>#NUM!</v>
      </c>
      <c r="W32" s="10" t="e">
        <f t="shared" si="10"/>
        <v>#NUM!</v>
      </c>
      <c r="X32" s="10" t="e">
        <f t="shared" si="11"/>
        <v>#NUM!</v>
      </c>
      <c r="Y32" s="10" t="e">
        <f t="shared" si="12"/>
        <v>#NUM!</v>
      </c>
    </row>
    <row r="33" spans="5:25" ht="48" thickTop="1" thickBot="1" x14ac:dyDescent="0.7">
      <c r="E33" s="9" t="e">
        <f t="shared" si="2"/>
        <v>#NUM!</v>
      </c>
      <c r="F33" s="11" t="e">
        <f t="shared" si="3"/>
        <v>#NUM!</v>
      </c>
      <c r="G33" s="11" t="e">
        <f t="shared" si="4"/>
        <v>#NUM!</v>
      </c>
      <c r="H33" s="11" t="e">
        <f t="shared" si="5"/>
        <v>#NUM!</v>
      </c>
      <c r="I33" s="10" t="e">
        <f t="shared" si="13"/>
        <v>#NUM!</v>
      </c>
      <c r="J33" s="11" t="e">
        <f t="shared" si="6"/>
        <v>#NUM!</v>
      </c>
      <c r="K33" s="11" t="e">
        <f t="shared" si="1"/>
        <v>#NUM!</v>
      </c>
      <c r="L33" s="11" t="e">
        <f t="shared" si="7"/>
        <v>#NUM!</v>
      </c>
      <c r="U33" s="9" t="e">
        <f t="shared" si="8"/>
        <v>#NUM!</v>
      </c>
      <c r="V33" s="10" t="e">
        <f t="shared" si="9"/>
        <v>#NUM!</v>
      </c>
      <c r="W33" s="10" t="e">
        <f t="shared" si="10"/>
        <v>#NUM!</v>
      </c>
      <c r="X33" s="10" t="e">
        <f t="shared" si="11"/>
        <v>#NUM!</v>
      </c>
      <c r="Y33" s="10" t="e">
        <f t="shared" si="12"/>
        <v>#NUM!</v>
      </c>
    </row>
    <row r="34" spans="5:25" ht="48" thickTop="1" thickBot="1" x14ac:dyDescent="0.7">
      <c r="E34" s="9" t="e">
        <f t="shared" si="2"/>
        <v>#NUM!</v>
      </c>
      <c r="F34" s="11" t="e">
        <f t="shared" si="3"/>
        <v>#NUM!</v>
      </c>
      <c r="G34" s="11" t="e">
        <f t="shared" si="4"/>
        <v>#NUM!</v>
      </c>
      <c r="H34" s="11" t="e">
        <f t="shared" si="5"/>
        <v>#NUM!</v>
      </c>
      <c r="I34" s="10" t="e">
        <f t="shared" si="13"/>
        <v>#NUM!</v>
      </c>
      <c r="J34" s="11" t="e">
        <f t="shared" si="6"/>
        <v>#NUM!</v>
      </c>
      <c r="K34" s="11" t="e">
        <f t="shared" si="1"/>
        <v>#NUM!</v>
      </c>
      <c r="L34" s="11" t="e">
        <f t="shared" si="7"/>
        <v>#NUM!</v>
      </c>
      <c r="U34" s="9" t="e">
        <f t="shared" si="8"/>
        <v>#NUM!</v>
      </c>
      <c r="V34" s="10" t="e">
        <f t="shared" si="9"/>
        <v>#NUM!</v>
      </c>
      <c r="W34" s="10" t="e">
        <f t="shared" si="10"/>
        <v>#NUM!</v>
      </c>
      <c r="X34" s="10" t="e">
        <f t="shared" si="11"/>
        <v>#NUM!</v>
      </c>
      <c r="Y34" s="10" t="e">
        <f t="shared" si="12"/>
        <v>#NUM!</v>
      </c>
    </row>
    <row r="35" spans="5:25" ht="48" thickTop="1" thickBot="1" x14ac:dyDescent="0.7">
      <c r="E35" s="9" t="e">
        <f t="shared" si="2"/>
        <v>#NUM!</v>
      </c>
      <c r="F35" s="11" t="e">
        <f t="shared" si="3"/>
        <v>#NUM!</v>
      </c>
      <c r="G35" s="11" t="e">
        <f t="shared" si="4"/>
        <v>#NUM!</v>
      </c>
      <c r="H35" s="11" t="e">
        <f t="shared" si="5"/>
        <v>#NUM!</v>
      </c>
      <c r="I35" s="10" t="e">
        <f t="shared" si="13"/>
        <v>#NUM!</v>
      </c>
      <c r="J35" s="11" t="e">
        <f t="shared" si="6"/>
        <v>#NUM!</v>
      </c>
      <c r="K35" s="11" t="e">
        <f t="shared" si="1"/>
        <v>#NUM!</v>
      </c>
      <c r="L35" s="11" t="e">
        <f t="shared" si="7"/>
        <v>#NUM!</v>
      </c>
      <c r="U35" s="9" t="e">
        <f t="shared" si="8"/>
        <v>#NUM!</v>
      </c>
      <c r="V35" s="10" t="e">
        <f t="shared" si="9"/>
        <v>#NUM!</v>
      </c>
      <c r="W35" s="10" t="e">
        <f t="shared" si="10"/>
        <v>#NUM!</v>
      </c>
      <c r="X35" s="10" t="e">
        <f t="shared" si="11"/>
        <v>#NUM!</v>
      </c>
      <c r="Y35" s="10" t="e">
        <f t="shared" si="12"/>
        <v>#NUM!</v>
      </c>
    </row>
    <row r="36" spans="5:25" ht="48" thickTop="1" thickBot="1" x14ac:dyDescent="0.7">
      <c r="E36" s="9" t="e">
        <f t="shared" si="2"/>
        <v>#NUM!</v>
      </c>
      <c r="F36" s="11" t="e">
        <f t="shared" si="3"/>
        <v>#NUM!</v>
      </c>
      <c r="G36" s="11" t="e">
        <f t="shared" si="4"/>
        <v>#NUM!</v>
      </c>
      <c r="H36" s="11" t="e">
        <f t="shared" si="5"/>
        <v>#NUM!</v>
      </c>
      <c r="I36" s="10" t="e">
        <f t="shared" si="13"/>
        <v>#NUM!</v>
      </c>
      <c r="J36" s="11" t="e">
        <f t="shared" si="6"/>
        <v>#NUM!</v>
      </c>
      <c r="K36" s="11" t="e">
        <f t="shared" si="1"/>
        <v>#NUM!</v>
      </c>
      <c r="L36" s="11" t="e">
        <f t="shared" si="7"/>
        <v>#NUM!</v>
      </c>
      <c r="U36" s="9" t="e">
        <f t="shared" si="8"/>
        <v>#NUM!</v>
      </c>
      <c r="V36" s="10" t="e">
        <f t="shared" si="9"/>
        <v>#NUM!</v>
      </c>
      <c r="W36" s="10" t="e">
        <f t="shared" si="10"/>
        <v>#NUM!</v>
      </c>
      <c r="X36" s="10" t="e">
        <f t="shared" si="11"/>
        <v>#NUM!</v>
      </c>
      <c r="Y36" s="10" t="e">
        <f t="shared" si="12"/>
        <v>#NUM!</v>
      </c>
    </row>
    <row r="37" spans="5:25" ht="48" thickTop="1" thickBot="1" x14ac:dyDescent="0.7">
      <c r="E37" s="9" t="e">
        <f t="shared" si="2"/>
        <v>#NUM!</v>
      </c>
      <c r="F37" s="11" t="e">
        <f t="shared" si="3"/>
        <v>#NUM!</v>
      </c>
      <c r="G37" s="11" t="e">
        <f t="shared" si="4"/>
        <v>#NUM!</v>
      </c>
      <c r="H37" s="11" t="e">
        <f t="shared" si="5"/>
        <v>#NUM!</v>
      </c>
      <c r="I37" s="10" t="e">
        <f t="shared" si="13"/>
        <v>#NUM!</v>
      </c>
      <c r="J37" s="11" t="e">
        <f t="shared" si="6"/>
        <v>#NUM!</v>
      </c>
      <c r="K37" s="11" t="e">
        <f t="shared" si="1"/>
        <v>#NUM!</v>
      </c>
      <c r="L37" s="11" t="e">
        <f t="shared" si="7"/>
        <v>#NUM!</v>
      </c>
      <c r="U37" s="9" t="e">
        <f t="shared" si="8"/>
        <v>#NUM!</v>
      </c>
      <c r="V37" s="10" t="e">
        <f t="shared" si="9"/>
        <v>#NUM!</v>
      </c>
      <c r="W37" s="10" t="e">
        <f t="shared" si="10"/>
        <v>#NUM!</v>
      </c>
      <c r="X37" s="10" t="e">
        <f t="shared" si="11"/>
        <v>#NUM!</v>
      </c>
      <c r="Y37" s="10" t="e">
        <f t="shared" si="12"/>
        <v>#NUM!</v>
      </c>
    </row>
    <row r="38" spans="5:25" ht="48" thickTop="1" thickBot="1" x14ac:dyDescent="0.7">
      <c r="E38" s="9" t="e">
        <f t="shared" si="2"/>
        <v>#NUM!</v>
      </c>
      <c r="F38" s="11" t="e">
        <f t="shared" si="3"/>
        <v>#NUM!</v>
      </c>
      <c r="G38" s="11" t="e">
        <f t="shared" si="4"/>
        <v>#NUM!</v>
      </c>
      <c r="H38" s="11" t="e">
        <f t="shared" si="5"/>
        <v>#NUM!</v>
      </c>
      <c r="I38" s="10" t="e">
        <f t="shared" si="13"/>
        <v>#NUM!</v>
      </c>
      <c r="J38" s="11" t="e">
        <f t="shared" si="6"/>
        <v>#NUM!</v>
      </c>
      <c r="K38" s="11" t="e">
        <f t="shared" si="1"/>
        <v>#NUM!</v>
      </c>
      <c r="L38" s="11" t="e">
        <f t="shared" si="7"/>
        <v>#NUM!</v>
      </c>
      <c r="U38" s="9" t="e">
        <f t="shared" si="8"/>
        <v>#NUM!</v>
      </c>
      <c r="V38" s="10" t="e">
        <f t="shared" si="9"/>
        <v>#NUM!</v>
      </c>
      <c r="W38" s="10" t="e">
        <f t="shared" si="10"/>
        <v>#NUM!</v>
      </c>
      <c r="X38" s="10" t="e">
        <f t="shared" si="11"/>
        <v>#NUM!</v>
      </c>
      <c r="Y38" s="10" t="e">
        <f t="shared" si="12"/>
        <v>#NUM!</v>
      </c>
    </row>
    <row r="39" spans="5:25" ht="48" thickTop="1" thickBot="1" x14ac:dyDescent="0.7">
      <c r="E39" s="9" t="e">
        <f t="shared" si="2"/>
        <v>#NUM!</v>
      </c>
      <c r="F39" s="11" t="e">
        <f t="shared" si="3"/>
        <v>#NUM!</v>
      </c>
      <c r="G39" s="11" t="e">
        <f t="shared" si="4"/>
        <v>#NUM!</v>
      </c>
      <c r="H39" s="11" t="e">
        <f t="shared" si="5"/>
        <v>#NUM!</v>
      </c>
      <c r="I39" s="10" t="e">
        <f>IF(E39&lt;=$F$11,I38*(1+$F$13),0)</f>
        <v>#NUM!</v>
      </c>
      <c r="J39" s="11" t="e">
        <f t="shared" si="6"/>
        <v>#NUM!</v>
      </c>
      <c r="K39" s="11" t="e">
        <f t="shared" si="1"/>
        <v>#NUM!</v>
      </c>
      <c r="L39" s="11" t="e">
        <f t="shared" si="7"/>
        <v>#NUM!</v>
      </c>
      <c r="U39" s="9" t="e">
        <f t="shared" si="8"/>
        <v>#NUM!</v>
      </c>
      <c r="V39" s="10" t="e">
        <f t="shared" si="9"/>
        <v>#NUM!</v>
      </c>
      <c r="W39" s="10" t="e">
        <f t="shared" si="10"/>
        <v>#NUM!</v>
      </c>
      <c r="X39" s="10" t="e">
        <f t="shared" si="11"/>
        <v>#NUM!</v>
      </c>
      <c r="Y39" s="10" t="e">
        <f t="shared" si="12"/>
        <v>#NUM!</v>
      </c>
    </row>
    <row r="40" spans="5:25" ht="48" thickTop="1" thickBot="1" x14ac:dyDescent="0.7">
      <c r="E40" s="9" t="e">
        <f t="shared" si="2"/>
        <v>#NUM!</v>
      </c>
      <c r="F40" s="11" t="e">
        <f t="shared" si="3"/>
        <v>#NUM!</v>
      </c>
      <c r="G40" s="11" t="e">
        <f t="shared" si="4"/>
        <v>#NUM!</v>
      </c>
      <c r="H40" s="11" t="e">
        <f t="shared" si="5"/>
        <v>#NUM!</v>
      </c>
      <c r="I40" s="10" t="e">
        <f t="shared" ref="I40:I50" si="14">IF(E40&lt;=$F$11,I39,0)</f>
        <v>#NUM!</v>
      </c>
      <c r="J40" s="11" t="e">
        <f t="shared" si="6"/>
        <v>#NUM!</v>
      </c>
      <c r="K40" s="11" t="e">
        <f t="shared" si="1"/>
        <v>#NUM!</v>
      </c>
      <c r="L40" s="11" t="e">
        <f t="shared" si="7"/>
        <v>#NUM!</v>
      </c>
      <c r="U40" s="9" t="e">
        <f t="shared" si="8"/>
        <v>#NUM!</v>
      </c>
      <c r="V40" s="10" t="e">
        <f t="shared" si="9"/>
        <v>#NUM!</v>
      </c>
      <c r="W40" s="10" t="e">
        <f t="shared" si="10"/>
        <v>#NUM!</v>
      </c>
      <c r="X40" s="10" t="e">
        <f t="shared" si="11"/>
        <v>#NUM!</v>
      </c>
      <c r="Y40" s="10" t="e">
        <f t="shared" si="12"/>
        <v>#NUM!</v>
      </c>
    </row>
    <row r="41" spans="5:25" ht="48" thickTop="1" thickBot="1" x14ac:dyDescent="0.7">
      <c r="E41" s="9" t="e">
        <f t="shared" si="2"/>
        <v>#NUM!</v>
      </c>
      <c r="F41" s="11" t="e">
        <f t="shared" si="3"/>
        <v>#NUM!</v>
      </c>
      <c r="G41" s="11" t="e">
        <f t="shared" si="4"/>
        <v>#NUM!</v>
      </c>
      <c r="H41" s="11" t="e">
        <f t="shared" si="5"/>
        <v>#NUM!</v>
      </c>
      <c r="I41" s="10" t="e">
        <f t="shared" si="14"/>
        <v>#NUM!</v>
      </c>
      <c r="J41" s="11" t="e">
        <f t="shared" si="6"/>
        <v>#NUM!</v>
      </c>
      <c r="K41" s="11" t="e">
        <f t="shared" si="1"/>
        <v>#NUM!</v>
      </c>
      <c r="L41" s="11" t="e">
        <f t="shared" si="7"/>
        <v>#NUM!</v>
      </c>
      <c r="U41" s="9" t="e">
        <f t="shared" si="8"/>
        <v>#NUM!</v>
      </c>
      <c r="V41" s="10" t="e">
        <f t="shared" si="9"/>
        <v>#NUM!</v>
      </c>
      <c r="W41" s="10" t="e">
        <f t="shared" si="10"/>
        <v>#NUM!</v>
      </c>
      <c r="X41" s="10" t="e">
        <f t="shared" si="11"/>
        <v>#NUM!</v>
      </c>
      <c r="Y41" s="10" t="e">
        <f t="shared" si="12"/>
        <v>#NUM!</v>
      </c>
    </row>
    <row r="42" spans="5:25" ht="48" thickTop="1" thickBot="1" x14ac:dyDescent="0.7">
      <c r="E42" s="9" t="e">
        <f t="shared" si="2"/>
        <v>#NUM!</v>
      </c>
      <c r="F42" s="11" t="e">
        <f t="shared" si="3"/>
        <v>#NUM!</v>
      </c>
      <c r="G42" s="11" t="e">
        <f t="shared" si="4"/>
        <v>#NUM!</v>
      </c>
      <c r="H42" s="11" t="e">
        <f t="shared" si="5"/>
        <v>#NUM!</v>
      </c>
      <c r="I42" s="10" t="e">
        <f t="shared" si="14"/>
        <v>#NUM!</v>
      </c>
      <c r="J42" s="11" t="e">
        <f t="shared" si="6"/>
        <v>#NUM!</v>
      </c>
      <c r="K42" s="11" t="e">
        <f t="shared" si="1"/>
        <v>#NUM!</v>
      </c>
      <c r="L42" s="11" t="e">
        <f t="shared" si="7"/>
        <v>#NUM!</v>
      </c>
      <c r="U42" s="9" t="e">
        <f t="shared" si="8"/>
        <v>#NUM!</v>
      </c>
      <c r="V42" s="10" t="e">
        <f t="shared" si="9"/>
        <v>#NUM!</v>
      </c>
      <c r="W42" s="10" t="e">
        <f t="shared" si="10"/>
        <v>#NUM!</v>
      </c>
      <c r="X42" s="10" t="e">
        <f t="shared" si="11"/>
        <v>#NUM!</v>
      </c>
      <c r="Y42" s="10" t="e">
        <f t="shared" si="12"/>
        <v>#NUM!</v>
      </c>
    </row>
    <row r="43" spans="5:25" ht="48" thickTop="1" thickBot="1" x14ac:dyDescent="0.7">
      <c r="E43" s="9" t="e">
        <f t="shared" si="2"/>
        <v>#NUM!</v>
      </c>
      <c r="F43" s="11" t="e">
        <f t="shared" si="3"/>
        <v>#NUM!</v>
      </c>
      <c r="G43" s="11" t="e">
        <f t="shared" si="4"/>
        <v>#NUM!</v>
      </c>
      <c r="H43" s="11" t="e">
        <f t="shared" si="5"/>
        <v>#NUM!</v>
      </c>
      <c r="I43" s="10" t="e">
        <f t="shared" si="14"/>
        <v>#NUM!</v>
      </c>
      <c r="J43" s="11" t="e">
        <f t="shared" si="6"/>
        <v>#NUM!</v>
      </c>
      <c r="K43" s="11" t="e">
        <f t="shared" si="1"/>
        <v>#NUM!</v>
      </c>
      <c r="L43" s="11" t="e">
        <f t="shared" si="7"/>
        <v>#NUM!</v>
      </c>
      <c r="U43" s="9" t="e">
        <f t="shared" si="8"/>
        <v>#NUM!</v>
      </c>
      <c r="V43" s="10" t="e">
        <f t="shared" si="9"/>
        <v>#NUM!</v>
      </c>
      <c r="W43" s="10" t="e">
        <f t="shared" si="10"/>
        <v>#NUM!</v>
      </c>
      <c r="X43" s="10" t="e">
        <f t="shared" si="11"/>
        <v>#NUM!</v>
      </c>
      <c r="Y43" s="10" t="e">
        <f t="shared" si="12"/>
        <v>#NUM!</v>
      </c>
    </row>
    <row r="44" spans="5:25" ht="48" thickTop="1" thickBot="1" x14ac:dyDescent="0.7">
      <c r="E44" s="9" t="e">
        <f t="shared" si="2"/>
        <v>#NUM!</v>
      </c>
      <c r="F44" s="11" t="e">
        <f t="shared" si="3"/>
        <v>#NUM!</v>
      </c>
      <c r="G44" s="11" t="e">
        <f t="shared" si="4"/>
        <v>#NUM!</v>
      </c>
      <c r="H44" s="11" t="e">
        <f t="shared" si="5"/>
        <v>#NUM!</v>
      </c>
      <c r="I44" s="10" t="e">
        <f t="shared" si="14"/>
        <v>#NUM!</v>
      </c>
      <c r="J44" s="11" t="e">
        <f t="shared" si="6"/>
        <v>#NUM!</v>
      </c>
      <c r="K44" s="11" t="e">
        <f t="shared" si="1"/>
        <v>#NUM!</v>
      </c>
      <c r="L44" s="11" t="e">
        <f t="shared" si="7"/>
        <v>#NUM!</v>
      </c>
      <c r="U44" s="9" t="e">
        <f t="shared" si="8"/>
        <v>#NUM!</v>
      </c>
      <c r="V44" s="10" t="e">
        <f t="shared" si="9"/>
        <v>#NUM!</v>
      </c>
      <c r="W44" s="10" t="e">
        <f t="shared" si="10"/>
        <v>#NUM!</v>
      </c>
      <c r="X44" s="10" t="e">
        <f t="shared" si="11"/>
        <v>#NUM!</v>
      </c>
      <c r="Y44" s="10" t="e">
        <f t="shared" si="12"/>
        <v>#NUM!</v>
      </c>
    </row>
    <row r="45" spans="5:25" ht="48" thickTop="1" thickBot="1" x14ac:dyDescent="0.7">
      <c r="E45" s="9" t="e">
        <f t="shared" si="2"/>
        <v>#NUM!</v>
      </c>
      <c r="F45" s="11" t="e">
        <f t="shared" si="3"/>
        <v>#NUM!</v>
      </c>
      <c r="G45" s="11" t="e">
        <f t="shared" si="4"/>
        <v>#NUM!</v>
      </c>
      <c r="H45" s="11" t="e">
        <f t="shared" si="5"/>
        <v>#NUM!</v>
      </c>
      <c r="I45" s="10" t="e">
        <f t="shared" si="14"/>
        <v>#NUM!</v>
      </c>
      <c r="J45" s="11" t="e">
        <f t="shared" si="6"/>
        <v>#NUM!</v>
      </c>
      <c r="K45" s="11" t="e">
        <f t="shared" si="1"/>
        <v>#NUM!</v>
      </c>
      <c r="L45" s="11" t="e">
        <f t="shared" si="7"/>
        <v>#NUM!</v>
      </c>
      <c r="U45" s="9" t="e">
        <f t="shared" si="8"/>
        <v>#NUM!</v>
      </c>
      <c r="V45" s="10" t="e">
        <f t="shared" si="9"/>
        <v>#NUM!</v>
      </c>
      <c r="W45" s="10" t="e">
        <f t="shared" si="10"/>
        <v>#NUM!</v>
      </c>
      <c r="X45" s="10" t="e">
        <f t="shared" si="11"/>
        <v>#NUM!</v>
      </c>
      <c r="Y45" s="10" t="e">
        <f t="shared" si="12"/>
        <v>#NUM!</v>
      </c>
    </row>
    <row r="46" spans="5:25" ht="48" thickTop="1" thickBot="1" x14ac:dyDescent="0.7">
      <c r="E46" s="9" t="e">
        <f t="shared" si="2"/>
        <v>#NUM!</v>
      </c>
      <c r="F46" s="11" t="e">
        <f t="shared" si="3"/>
        <v>#NUM!</v>
      </c>
      <c r="G46" s="11" t="e">
        <f t="shared" si="4"/>
        <v>#NUM!</v>
      </c>
      <c r="H46" s="11" t="e">
        <f t="shared" si="5"/>
        <v>#NUM!</v>
      </c>
      <c r="I46" s="10" t="e">
        <f t="shared" si="14"/>
        <v>#NUM!</v>
      </c>
      <c r="J46" s="11" t="e">
        <f t="shared" si="6"/>
        <v>#NUM!</v>
      </c>
      <c r="K46" s="11" t="e">
        <f t="shared" si="1"/>
        <v>#NUM!</v>
      </c>
      <c r="L46" s="11" t="e">
        <f t="shared" si="7"/>
        <v>#NUM!</v>
      </c>
      <c r="U46" s="9" t="e">
        <f t="shared" si="8"/>
        <v>#NUM!</v>
      </c>
      <c r="V46" s="10" t="e">
        <f t="shared" si="9"/>
        <v>#NUM!</v>
      </c>
      <c r="W46" s="10" t="e">
        <f t="shared" si="10"/>
        <v>#NUM!</v>
      </c>
      <c r="X46" s="10" t="e">
        <f t="shared" si="11"/>
        <v>#NUM!</v>
      </c>
      <c r="Y46" s="10" t="e">
        <f t="shared" si="12"/>
        <v>#NUM!</v>
      </c>
    </row>
    <row r="47" spans="5:25" ht="48" thickTop="1" thickBot="1" x14ac:dyDescent="0.7">
      <c r="E47" s="9" t="e">
        <f t="shared" si="2"/>
        <v>#NUM!</v>
      </c>
      <c r="F47" s="11" t="e">
        <f t="shared" si="3"/>
        <v>#NUM!</v>
      </c>
      <c r="G47" s="11" t="e">
        <f t="shared" si="4"/>
        <v>#NUM!</v>
      </c>
      <c r="H47" s="11" t="e">
        <f t="shared" si="5"/>
        <v>#NUM!</v>
      </c>
      <c r="I47" s="10" t="e">
        <f t="shared" si="14"/>
        <v>#NUM!</v>
      </c>
      <c r="J47" s="11" t="e">
        <f t="shared" si="6"/>
        <v>#NUM!</v>
      </c>
      <c r="K47" s="11" t="e">
        <f t="shared" si="1"/>
        <v>#NUM!</v>
      </c>
      <c r="L47" s="11" t="e">
        <f t="shared" si="7"/>
        <v>#NUM!</v>
      </c>
      <c r="U47" s="9" t="e">
        <f t="shared" si="8"/>
        <v>#NUM!</v>
      </c>
      <c r="V47" s="10" t="e">
        <f t="shared" si="9"/>
        <v>#NUM!</v>
      </c>
      <c r="W47" s="10" t="e">
        <f t="shared" si="10"/>
        <v>#NUM!</v>
      </c>
      <c r="X47" s="10" t="e">
        <f t="shared" si="11"/>
        <v>#NUM!</v>
      </c>
      <c r="Y47" s="10" t="e">
        <f t="shared" si="12"/>
        <v>#NUM!</v>
      </c>
    </row>
    <row r="48" spans="5:25" ht="48" thickTop="1" thickBot="1" x14ac:dyDescent="0.7">
      <c r="E48" s="9" t="e">
        <f t="shared" si="2"/>
        <v>#NUM!</v>
      </c>
      <c r="F48" s="11" t="e">
        <f t="shared" si="3"/>
        <v>#NUM!</v>
      </c>
      <c r="G48" s="11" t="e">
        <f t="shared" si="4"/>
        <v>#NUM!</v>
      </c>
      <c r="H48" s="11" t="e">
        <f t="shared" si="5"/>
        <v>#NUM!</v>
      </c>
      <c r="I48" s="10" t="e">
        <f t="shared" si="14"/>
        <v>#NUM!</v>
      </c>
      <c r="J48" s="11" t="e">
        <f t="shared" si="6"/>
        <v>#NUM!</v>
      </c>
      <c r="K48" s="11" t="e">
        <f t="shared" si="1"/>
        <v>#NUM!</v>
      </c>
      <c r="L48" s="11" t="e">
        <f t="shared" si="7"/>
        <v>#NUM!</v>
      </c>
      <c r="U48" s="9" t="e">
        <f t="shared" si="8"/>
        <v>#NUM!</v>
      </c>
      <c r="V48" s="10" t="e">
        <f t="shared" si="9"/>
        <v>#NUM!</v>
      </c>
      <c r="W48" s="10" t="e">
        <f t="shared" si="10"/>
        <v>#NUM!</v>
      </c>
      <c r="X48" s="10" t="e">
        <f t="shared" si="11"/>
        <v>#NUM!</v>
      </c>
      <c r="Y48" s="10" t="e">
        <f t="shared" si="12"/>
        <v>#NUM!</v>
      </c>
    </row>
    <row r="49" spans="5:25" ht="48" thickTop="1" thickBot="1" x14ac:dyDescent="0.7">
      <c r="E49" s="9" t="e">
        <f t="shared" si="2"/>
        <v>#NUM!</v>
      </c>
      <c r="F49" s="11" t="e">
        <f t="shared" si="3"/>
        <v>#NUM!</v>
      </c>
      <c r="G49" s="11" t="e">
        <f t="shared" si="4"/>
        <v>#NUM!</v>
      </c>
      <c r="H49" s="11" t="e">
        <f t="shared" si="5"/>
        <v>#NUM!</v>
      </c>
      <c r="I49" s="10" t="e">
        <f t="shared" si="14"/>
        <v>#NUM!</v>
      </c>
      <c r="J49" s="11" t="e">
        <f t="shared" si="6"/>
        <v>#NUM!</v>
      </c>
      <c r="K49" s="11" t="e">
        <f t="shared" si="1"/>
        <v>#NUM!</v>
      </c>
      <c r="L49" s="11" t="e">
        <f t="shared" si="7"/>
        <v>#NUM!</v>
      </c>
      <c r="U49" s="9" t="e">
        <f t="shared" si="8"/>
        <v>#NUM!</v>
      </c>
      <c r="V49" s="10" t="e">
        <f t="shared" si="9"/>
        <v>#NUM!</v>
      </c>
      <c r="W49" s="10" t="e">
        <f t="shared" si="10"/>
        <v>#NUM!</v>
      </c>
      <c r="X49" s="10" t="e">
        <f t="shared" si="11"/>
        <v>#NUM!</v>
      </c>
      <c r="Y49" s="10" t="e">
        <f t="shared" si="12"/>
        <v>#NUM!</v>
      </c>
    </row>
    <row r="50" spans="5:25" ht="48" thickTop="1" thickBot="1" x14ac:dyDescent="0.7">
      <c r="E50" s="9" t="e">
        <f t="shared" si="2"/>
        <v>#NUM!</v>
      </c>
      <c r="F50" s="11" t="e">
        <f t="shared" si="3"/>
        <v>#NUM!</v>
      </c>
      <c r="G50" s="11" t="e">
        <f t="shared" si="4"/>
        <v>#NUM!</v>
      </c>
      <c r="H50" s="11" t="e">
        <f t="shared" si="5"/>
        <v>#NUM!</v>
      </c>
      <c r="I50" s="10" t="e">
        <f t="shared" si="14"/>
        <v>#NUM!</v>
      </c>
      <c r="J50" s="11" t="e">
        <f t="shared" si="6"/>
        <v>#NUM!</v>
      </c>
      <c r="K50" s="11" t="e">
        <f t="shared" si="1"/>
        <v>#NUM!</v>
      </c>
      <c r="L50" s="11" t="e">
        <f t="shared" si="7"/>
        <v>#NUM!</v>
      </c>
      <c r="U50" s="9" t="e">
        <f t="shared" si="8"/>
        <v>#NUM!</v>
      </c>
      <c r="V50" s="10" t="e">
        <f t="shared" si="9"/>
        <v>#NUM!</v>
      </c>
      <c r="W50" s="10" t="e">
        <f t="shared" si="10"/>
        <v>#NUM!</v>
      </c>
      <c r="X50" s="10" t="e">
        <f t="shared" si="11"/>
        <v>#NUM!</v>
      </c>
      <c r="Y50" s="10" t="e">
        <f t="shared" si="12"/>
        <v>#NUM!</v>
      </c>
    </row>
    <row r="51" spans="5:25" ht="48" thickTop="1" thickBot="1" x14ac:dyDescent="0.7">
      <c r="E51" s="9" t="e">
        <f t="shared" si="2"/>
        <v>#NUM!</v>
      </c>
      <c r="F51" s="11" t="e">
        <f t="shared" si="3"/>
        <v>#NUM!</v>
      </c>
      <c r="G51" s="11" t="e">
        <f t="shared" si="4"/>
        <v>#NUM!</v>
      </c>
      <c r="H51" s="11" t="e">
        <f t="shared" si="5"/>
        <v>#NUM!</v>
      </c>
      <c r="I51" s="10" t="e">
        <f>IF(E51&lt;=$F$11,I50*(1+$F$13),0)</f>
        <v>#NUM!</v>
      </c>
      <c r="J51" s="11" t="e">
        <f t="shared" si="6"/>
        <v>#NUM!</v>
      </c>
      <c r="K51" s="11" t="e">
        <f t="shared" si="1"/>
        <v>#NUM!</v>
      </c>
      <c r="L51" s="11" t="e">
        <f t="shared" si="7"/>
        <v>#NUM!</v>
      </c>
      <c r="U51" s="9" t="e">
        <f t="shared" si="8"/>
        <v>#NUM!</v>
      </c>
      <c r="V51" s="10" t="e">
        <f t="shared" si="9"/>
        <v>#NUM!</v>
      </c>
      <c r="W51" s="10" t="e">
        <f t="shared" si="10"/>
        <v>#NUM!</v>
      </c>
      <c r="X51" s="10" t="e">
        <f t="shared" si="11"/>
        <v>#NUM!</v>
      </c>
      <c r="Y51" s="10" t="e">
        <f t="shared" si="12"/>
        <v>#NUM!</v>
      </c>
    </row>
    <row r="52" spans="5:25" ht="48" thickTop="1" thickBot="1" x14ac:dyDescent="0.7">
      <c r="E52" s="9" t="e">
        <f t="shared" si="2"/>
        <v>#NUM!</v>
      </c>
      <c r="F52" s="11" t="e">
        <f t="shared" si="3"/>
        <v>#NUM!</v>
      </c>
      <c r="G52" s="11" t="e">
        <f t="shared" si="4"/>
        <v>#NUM!</v>
      </c>
      <c r="H52" s="11" t="e">
        <f t="shared" si="5"/>
        <v>#NUM!</v>
      </c>
      <c r="I52" s="10" t="e">
        <f t="shared" ref="I52:I62" si="15">IF(E52&lt;=$F$11,I51,0)</f>
        <v>#NUM!</v>
      </c>
      <c r="J52" s="11" t="e">
        <f t="shared" si="6"/>
        <v>#NUM!</v>
      </c>
      <c r="K52" s="11" t="e">
        <f t="shared" si="1"/>
        <v>#NUM!</v>
      </c>
      <c r="L52" s="11" t="e">
        <f t="shared" si="7"/>
        <v>#NUM!</v>
      </c>
      <c r="U52" s="9" t="e">
        <f t="shared" si="8"/>
        <v>#NUM!</v>
      </c>
      <c r="V52" s="10" t="e">
        <f t="shared" si="9"/>
        <v>#NUM!</v>
      </c>
      <c r="W52" s="10" t="e">
        <f t="shared" si="10"/>
        <v>#NUM!</v>
      </c>
      <c r="X52" s="10" t="e">
        <f t="shared" si="11"/>
        <v>#NUM!</v>
      </c>
      <c r="Y52" s="10" t="e">
        <f t="shared" si="12"/>
        <v>#NUM!</v>
      </c>
    </row>
    <row r="53" spans="5:25" ht="48" thickTop="1" thickBot="1" x14ac:dyDescent="0.7">
      <c r="E53" s="9" t="e">
        <f t="shared" si="2"/>
        <v>#NUM!</v>
      </c>
      <c r="F53" s="11" t="e">
        <f t="shared" si="3"/>
        <v>#NUM!</v>
      </c>
      <c r="G53" s="11" t="e">
        <f t="shared" si="4"/>
        <v>#NUM!</v>
      </c>
      <c r="H53" s="11" t="e">
        <f t="shared" si="5"/>
        <v>#NUM!</v>
      </c>
      <c r="I53" s="10" t="e">
        <f t="shared" si="15"/>
        <v>#NUM!</v>
      </c>
      <c r="J53" s="11" t="e">
        <f t="shared" si="6"/>
        <v>#NUM!</v>
      </c>
      <c r="K53" s="11" t="e">
        <f t="shared" si="1"/>
        <v>#NUM!</v>
      </c>
      <c r="L53" s="11" t="e">
        <f t="shared" si="7"/>
        <v>#NUM!</v>
      </c>
      <c r="U53" s="9" t="e">
        <f t="shared" si="8"/>
        <v>#NUM!</v>
      </c>
      <c r="V53" s="10" t="e">
        <f t="shared" si="9"/>
        <v>#NUM!</v>
      </c>
      <c r="W53" s="10" t="e">
        <f t="shared" si="10"/>
        <v>#NUM!</v>
      </c>
      <c r="X53" s="10" t="e">
        <f t="shared" si="11"/>
        <v>#NUM!</v>
      </c>
      <c r="Y53" s="10" t="e">
        <f t="shared" si="12"/>
        <v>#NUM!</v>
      </c>
    </row>
    <row r="54" spans="5:25" ht="48" thickTop="1" thickBot="1" x14ac:dyDescent="0.7">
      <c r="E54" s="9" t="e">
        <f t="shared" si="2"/>
        <v>#NUM!</v>
      </c>
      <c r="F54" s="11" t="e">
        <f t="shared" si="3"/>
        <v>#NUM!</v>
      </c>
      <c r="G54" s="11" t="e">
        <f t="shared" si="4"/>
        <v>#NUM!</v>
      </c>
      <c r="H54" s="11" t="e">
        <f t="shared" si="5"/>
        <v>#NUM!</v>
      </c>
      <c r="I54" s="10" t="e">
        <f t="shared" si="15"/>
        <v>#NUM!</v>
      </c>
      <c r="J54" s="11" t="e">
        <f t="shared" si="6"/>
        <v>#NUM!</v>
      </c>
      <c r="K54" s="11" t="e">
        <f t="shared" si="1"/>
        <v>#NUM!</v>
      </c>
      <c r="L54" s="11" t="e">
        <f t="shared" si="7"/>
        <v>#NUM!</v>
      </c>
      <c r="U54" s="9" t="e">
        <f t="shared" si="8"/>
        <v>#NUM!</v>
      </c>
      <c r="V54" s="10" t="e">
        <f t="shared" si="9"/>
        <v>#NUM!</v>
      </c>
      <c r="W54" s="10" t="e">
        <f t="shared" si="10"/>
        <v>#NUM!</v>
      </c>
      <c r="X54" s="10" t="e">
        <f t="shared" si="11"/>
        <v>#NUM!</v>
      </c>
      <c r="Y54" s="10" t="e">
        <f t="shared" si="12"/>
        <v>#NUM!</v>
      </c>
    </row>
    <row r="55" spans="5:25" ht="48" thickTop="1" thickBot="1" x14ac:dyDescent="0.7">
      <c r="E55" s="9" t="e">
        <f t="shared" si="2"/>
        <v>#NUM!</v>
      </c>
      <c r="F55" s="11" t="e">
        <f t="shared" si="3"/>
        <v>#NUM!</v>
      </c>
      <c r="G55" s="11" t="e">
        <f t="shared" si="4"/>
        <v>#NUM!</v>
      </c>
      <c r="H55" s="11" t="e">
        <f t="shared" si="5"/>
        <v>#NUM!</v>
      </c>
      <c r="I55" s="10" t="e">
        <f t="shared" si="15"/>
        <v>#NUM!</v>
      </c>
      <c r="J55" s="11" t="e">
        <f t="shared" si="6"/>
        <v>#NUM!</v>
      </c>
      <c r="K55" s="11" t="e">
        <f t="shared" si="1"/>
        <v>#NUM!</v>
      </c>
      <c r="L55" s="11" t="e">
        <f t="shared" si="7"/>
        <v>#NUM!</v>
      </c>
      <c r="U55" s="9" t="e">
        <f t="shared" si="8"/>
        <v>#NUM!</v>
      </c>
      <c r="V55" s="10" t="e">
        <f t="shared" si="9"/>
        <v>#NUM!</v>
      </c>
      <c r="W55" s="10" t="e">
        <f t="shared" si="10"/>
        <v>#NUM!</v>
      </c>
      <c r="X55" s="10" t="e">
        <f t="shared" si="11"/>
        <v>#NUM!</v>
      </c>
      <c r="Y55" s="10" t="e">
        <f t="shared" si="12"/>
        <v>#NUM!</v>
      </c>
    </row>
    <row r="56" spans="5:25" ht="48" thickTop="1" thickBot="1" x14ac:dyDescent="0.7">
      <c r="E56" s="9" t="e">
        <f t="shared" si="2"/>
        <v>#NUM!</v>
      </c>
      <c r="F56" s="11" t="e">
        <f t="shared" si="3"/>
        <v>#NUM!</v>
      </c>
      <c r="G56" s="11" t="e">
        <f t="shared" si="4"/>
        <v>#NUM!</v>
      </c>
      <c r="H56" s="11" t="e">
        <f t="shared" si="5"/>
        <v>#NUM!</v>
      </c>
      <c r="I56" s="10" t="e">
        <f t="shared" si="15"/>
        <v>#NUM!</v>
      </c>
      <c r="J56" s="11" t="e">
        <f t="shared" si="6"/>
        <v>#NUM!</v>
      </c>
      <c r="K56" s="11" t="e">
        <f t="shared" si="1"/>
        <v>#NUM!</v>
      </c>
      <c r="L56" s="11" t="e">
        <f t="shared" si="7"/>
        <v>#NUM!</v>
      </c>
      <c r="U56" s="9" t="e">
        <f t="shared" si="8"/>
        <v>#NUM!</v>
      </c>
      <c r="V56" s="10" t="e">
        <f t="shared" si="9"/>
        <v>#NUM!</v>
      </c>
      <c r="W56" s="10" t="e">
        <f t="shared" si="10"/>
        <v>#NUM!</v>
      </c>
      <c r="X56" s="10" t="e">
        <f t="shared" si="11"/>
        <v>#NUM!</v>
      </c>
      <c r="Y56" s="10" t="e">
        <f t="shared" si="12"/>
        <v>#NUM!</v>
      </c>
    </row>
    <row r="57" spans="5:25" ht="48" thickTop="1" thickBot="1" x14ac:dyDescent="0.7">
      <c r="E57" s="9" t="e">
        <f t="shared" si="2"/>
        <v>#NUM!</v>
      </c>
      <c r="F57" s="11" t="e">
        <f t="shared" si="3"/>
        <v>#NUM!</v>
      </c>
      <c r="G57" s="11" t="e">
        <f t="shared" si="4"/>
        <v>#NUM!</v>
      </c>
      <c r="H57" s="11" t="e">
        <f t="shared" si="5"/>
        <v>#NUM!</v>
      </c>
      <c r="I57" s="10" t="e">
        <f t="shared" si="15"/>
        <v>#NUM!</v>
      </c>
      <c r="J57" s="11" t="e">
        <f t="shared" si="6"/>
        <v>#NUM!</v>
      </c>
      <c r="K57" s="11" t="e">
        <f t="shared" si="1"/>
        <v>#NUM!</v>
      </c>
      <c r="L57" s="11" t="e">
        <f t="shared" si="7"/>
        <v>#NUM!</v>
      </c>
      <c r="U57" s="9" t="e">
        <f t="shared" si="8"/>
        <v>#NUM!</v>
      </c>
      <c r="V57" s="10" t="e">
        <f t="shared" si="9"/>
        <v>#NUM!</v>
      </c>
      <c r="W57" s="10" t="e">
        <f t="shared" si="10"/>
        <v>#NUM!</v>
      </c>
      <c r="X57" s="10" t="e">
        <f t="shared" si="11"/>
        <v>#NUM!</v>
      </c>
      <c r="Y57" s="10" t="e">
        <f t="shared" si="12"/>
        <v>#NUM!</v>
      </c>
    </row>
    <row r="58" spans="5:25" ht="48" thickTop="1" thickBot="1" x14ac:dyDescent="0.7">
      <c r="E58" s="9" t="e">
        <f t="shared" si="2"/>
        <v>#NUM!</v>
      </c>
      <c r="F58" s="11" t="e">
        <f t="shared" si="3"/>
        <v>#NUM!</v>
      </c>
      <c r="G58" s="11" t="e">
        <f t="shared" si="4"/>
        <v>#NUM!</v>
      </c>
      <c r="H58" s="11" t="e">
        <f t="shared" si="5"/>
        <v>#NUM!</v>
      </c>
      <c r="I58" s="10" t="e">
        <f t="shared" si="15"/>
        <v>#NUM!</v>
      </c>
      <c r="J58" s="11" t="e">
        <f t="shared" si="6"/>
        <v>#NUM!</v>
      </c>
      <c r="K58" s="11" t="e">
        <f t="shared" si="1"/>
        <v>#NUM!</v>
      </c>
      <c r="L58" s="11" t="e">
        <f t="shared" si="7"/>
        <v>#NUM!</v>
      </c>
      <c r="U58" s="9" t="e">
        <f t="shared" si="8"/>
        <v>#NUM!</v>
      </c>
      <c r="V58" s="10" t="e">
        <f t="shared" si="9"/>
        <v>#NUM!</v>
      </c>
      <c r="W58" s="10" t="e">
        <f t="shared" si="10"/>
        <v>#NUM!</v>
      </c>
      <c r="X58" s="10" t="e">
        <f t="shared" si="11"/>
        <v>#NUM!</v>
      </c>
      <c r="Y58" s="10" t="e">
        <f t="shared" si="12"/>
        <v>#NUM!</v>
      </c>
    </row>
    <row r="59" spans="5:25" ht="48" thickTop="1" thickBot="1" x14ac:dyDescent="0.7">
      <c r="E59" s="9" t="e">
        <f t="shared" si="2"/>
        <v>#NUM!</v>
      </c>
      <c r="F59" s="11" t="e">
        <f t="shared" si="3"/>
        <v>#NUM!</v>
      </c>
      <c r="G59" s="11" t="e">
        <f t="shared" si="4"/>
        <v>#NUM!</v>
      </c>
      <c r="H59" s="11" t="e">
        <f t="shared" si="5"/>
        <v>#NUM!</v>
      </c>
      <c r="I59" s="10" t="e">
        <f t="shared" si="15"/>
        <v>#NUM!</v>
      </c>
      <c r="J59" s="11" t="e">
        <f t="shared" si="6"/>
        <v>#NUM!</v>
      </c>
      <c r="K59" s="11" t="e">
        <f t="shared" si="1"/>
        <v>#NUM!</v>
      </c>
      <c r="L59" s="11" t="e">
        <f t="shared" si="7"/>
        <v>#NUM!</v>
      </c>
      <c r="U59" s="9" t="e">
        <f t="shared" si="8"/>
        <v>#NUM!</v>
      </c>
      <c r="V59" s="10" t="e">
        <f t="shared" si="9"/>
        <v>#NUM!</v>
      </c>
      <c r="W59" s="10" t="e">
        <f t="shared" si="10"/>
        <v>#NUM!</v>
      </c>
      <c r="X59" s="10" t="e">
        <f t="shared" si="11"/>
        <v>#NUM!</v>
      </c>
      <c r="Y59" s="10" t="e">
        <f t="shared" si="12"/>
        <v>#NUM!</v>
      </c>
    </row>
    <row r="60" spans="5:25" ht="48" thickTop="1" thickBot="1" x14ac:dyDescent="0.7">
      <c r="E60" s="9" t="e">
        <f t="shared" si="2"/>
        <v>#NUM!</v>
      </c>
      <c r="F60" s="11" t="e">
        <f t="shared" si="3"/>
        <v>#NUM!</v>
      </c>
      <c r="G60" s="11" t="e">
        <f t="shared" si="4"/>
        <v>#NUM!</v>
      </c>
      <c r="H60" s="11" t="e">
        <f t="shared" si="5"/>
        <v>#NUM!</v>
      </c>
      <c r="I60" s="10" t="e">
        <f t="shared" si="15"/>
        <v>#NUM!</v>
      </c>
      <c r="J60" s="11" t="e">
        <f t="shared" si="6"/>
        <v>#NUM!</v>
      </c>
      <c r="K60" s="11" t="e">
        <f t="shared" si="1"/>
        <v>#NUM!</v>
      </c>
      <c r="L60" s="11" t="e">
        <f t="shared" si="7"/>
        <v>#NUM!</v>
      </c>
      <c r="U60" s="9" t="e">
        <f t="shared" si="8"/>
        <v>#NUM!</v>
      </c>
      <c r="V60" s="10" t="e">
        <f t="shared" si="9"/>
        <v>#NUM!</v>
      </c>
      <c r="W60" s="10" t="e">
        <f t="shared" si="10"/>
        <v>#NUM!</v>
      </c>
      <c r="X60" s="10" t="e">
        <f t="shared" si="11"/>
        <v>#NUM!</v>
      </c>
      <c r="Y60" s="10" t="e">
        <f t="shared" si="12"/>
        <v>#NUM!</v>
      </c>
    </row>
    <row r="61" spans="5:25" ht="48" thickTop="1" thickBot="1" x14ac:dyDescent="0.7">
      <c r="E61" s="9" t="e">
        <f t="shared" si="2"/>
        <v>#NUM!</v>
      </c>
      <c r="F61" s="11" t="e">
        <f t="shared" si="3"/>
        <v>#NUM!</v>
      </c>
      <c r="G61" s="11" t="e">
        <f t="shared" si="4"/>
        <v>#NUM!</v>
      </c>
      <c r="H61" s="11" t="e">
        <f t="shared" si="5"/>
        <v>#NUM!</v>
      </c>
      <c r="I61" s="10" t="e">
        <f t="shared" si="15"/>
        <v>#NUM!</v>
      </c>
      <c r="J61" s="11" t="e">
        <f t="shared" si="6"/>
        <v>#NUM!</v>
      </c>
      <c r="K61" s="11" t="e">
        <f t="shared" si="1"/>
        <v>#NUM!</v>
      </c>
      <c r="L61" s="11" t="e">
        <f t="shared" si="7"/>
        <v>#NUM!</v>
      </c>
      <c r="U61" s="9" t="e">
        <f t="shared" si="8"/>
        <v>#NUM!</v>
      </c>
      <c r="V61" s="10" t="e">
        <f t="shared" si="9"/>
        <v>#NUM!</v>
      </c>
      <c r="W61" s="10" t="e">
        <f t="shared" si="10"/>
        <v>#NUM!</v>
      </c>
      <c r="X61" s="10" t="e">
        <f t="shared" si="11"/>
        <v>#NUM!</v>
      </c>
      <c r="Y61" s="10" t="e">
        <f t="shared" si="12"/>
        <v>#NUM!</v>
      </c>
    </row>
    <row r="62" spans="5:25" ht="48" thickTop="1" thickBot="1" x14ac:dyDescent="0.7">
      <c r="E62" s="9" t="e">
        <f t="shared" si="2"/>
        <v>#NUM!</v>
      </c>
      <c r="F62" s="11" t="e">
        <f t="shared" si="3"/>
        <v>#NUM!</v>
      </c>
      <c r="G62" s="11" t="e">
        <f t="shared" si="4"/>
        <v>#NUM!</v>
      </c>
      <c r="H62" s="11" t="e">
        <f t="shared" si="5"/>
        <v>#NUM!</v>
      </c>
      <c r="I62" s="10" t="e">
        <f t="shared" si="15"/>
        <v>#NUM!</v>
      </c>
      <c r="J62" s="11" t="e">
        <f t="shared" si="6"/>
        <v>#NUM!</v>
      </c>
      <c r="K62" s="11" t="e">
        <f t="shared" si="1"/>
        <v>#NUM!</v>
      </c>
      <c r="L62" s="11" t="e">
        <f t="shared" si="7"/>
        <v>#NUM!</v>
      </c>
      <c r="U62" s="9" t="e">
        <f t="shared" si="8"/>
        <v>#NUM!</v>
      </c>
      <c r="V62" s="10" t="e">
        <f t="shared" si="9"/>
        <v>#NUM!</v>
      </c>
      <c r="W62" s="10" t="e">
        <f t="shared" si="10"/>
        <v>#NUM!</v>
      </c>
      <c r="X62" s="10" t="e">
        <f t="shared" si="11"/>
        <v>#NUM!</v>
      </c>
      <c r="Y62" s="10" t="e">
        <f t="shared" si="12"/>
        <v>#NUM!</v>
      </c>
    </row>
    <row r="63" spans="5:25" ht="48" thickTop="1" thickBot="1" x14ac:dyDescent="0.7">
      <c r="E63" s="9" t="e">
        <f t="shared" si="2"/>
        <v>#NUM!</v>
      </c>
      <c r="F63" s="11" t="e">
        <f t="shared" si="3"/>
        <v>#NUM!</v>
      </c>
      <c r="G63" s="11" t="e">
        <f t="shared" si="4"/>
        <v>#NUM!</v>
      </c>
      <c r="H63" s="11" t="e">
        <f t="shared" si="5"/>
        <v>#NUM!</v>
      </c>
      <c r="I63" s="10" t="e">
        <f>IF(E63&lt;=$F$11,I62*(1+$F$13),0)</f>
        <v>#NUM!</v>
      </c>
      <c r="J63" s="11" t="e">
        <f t="shared" si="6"/>
        <v>#NUM!</v>
      </c>
      <c r="K63" s="11" t="e">
        <f t="shared" si="1"/>
        <v>#NUM!</v>
      </c>
      <c r="L63" s="11" t="e">
        <f t="shared" si="7"/>
        <v>#NUM!</v>
      </c>
      <c r="U63" s="9" t="e">
        <f t="shared" si="8"/>
        <v>#NUM!</v>
      </c>
      <c r="V63" s="10" t="e">
        <f t="shared" si="9"/>
        <v>#NUM!</v>
      </c>
      <c r="W63" s="10" t="e">
        <f t="shared" si="10"/>
        <v>#NUM!</v>
      </c>
      <c r="X63" s="10" t="e">
        <f t="shared" si="11"/>
        <v>#NUM!</v>
      </c>
      <c r="Y63" s="10" t="e">
        <f t="shared" si="12"/>
        <v>#NUM!</v>
      </c>
    </row>
    <row r="64" spans="5:25" ht="48" thickTop="1" thickBot="1" x14ac:dyDescent="0.7">
      <c r="E64" s="9" t="e">
        <f t="shared" si="2"/>
        <v>#NUM!</v>
      </c>
      <c r="F64" s="11" t="e">
        <f t="shared" si="3"/>
        <v>#NUM!</v>
      </c>
      <c r="G64" s="11" t="e">
        <f t="shared" si="4"/>
        <v>#NUM!</v>
      </c>
      <c r="H64" s="11" t="e">
        <f t="shared" si="5"/>
        <v>#NUM!</v>
      </c>
      <c r="I64" s="10" t="e">
        <f t="shared" ref="I64:I74" si="16">IF(E64&lt;=$F$11,I63,0)</f>
        <v>#NUM!</v>
      </c>
      <c r="J64" s="11" t="e">
        <f t="shared" si="6"/>
        <v>#NUM!</v>
      </c>
      <c r="K64" s="11" t="e">
        <f t="shared" si="1"/>
        <v>#NUM!</v>
      </c>
      <c r="L64" s="11" t="e">
        <f t="shared" si="7"/>
        <v>#NUM!</v>
      </c>
      <c r="U64" s="9" t="e">
        <f t="shared" si="8"/>
        <v>#NUM!</v>
      </c>
      <c r="V64" s="10" t="e">
        <f t="shared" si="9"/>
        <v>#NUM!</v>
      </c>
      <c r="W64" s="10" t="e">
        <f t="shared" si="10"/>
        <v>#NUM!</v>
      </c>
      <c r="X64" s="10" t="e">
        <f t="shared" si="11"/>
        <v>#NUM!</v>
      </c>
      <c r="Y64" s="10" t="e">
        <f t="shared" si="12"/>
        <v>#NUM!</v>
      </c>
    </row>
    <row r="65" spans="5:25" ht="48" thickTop="1" thickBot="1" x14ac:dyDescent="0.7">
      <c r="E65" s="9" t="e">
        <f t="shared" si="2"/>
        <v>#NUM!</v>
      </c>
      <c r="F65" s="11" t="e">
        <f t="shared" si="3"/>
        <v>#NUM!</v>
      </c>
      <c r="G65" s="11" t="e">
        <f t="shared" si="4"/>
        <v>#NUM!</v>
      </c>
      <c r="H65" s="11" t="e">
        <f t="shared" si="5"/>
        <v>#NUM!</v>
      </c>
      <c r="I65" s="10" t="e">
        <f t="shared" si="16"/>
        <v>#NUM!</v>
      </c>
      <c r="J65" s="11" t="e">
        <f t="shared" si="6"/>
        <v>#NUM!</v>
      </c>
      <c r="K65" s="11" t="e">
        <f t="shared" si="1"/>
        <v>#NUM!</v>
      </c>
      <c r="L65" s="11" t="e">
        <f t="shared" si="7"/>
        <v>#NUM!</v>
      </c>
      <c r="U65" s="9" t="e">
        <f t="shared" si="8"/>
        <v>#NUM!</v>
      </c>
      <c r="V65" s="10" t="e">
        <f t="shared" si="9"/>
        <v>#NUM!</v>
      </c>
      <c r="W65" s="10" t="e">
        <f t="shared" si="10"/>
        <v>#NUM!</v>
      </c>
      <c r="X65" s="10" t="e">
        <f t="shared" si="11"/>
        <v>#NUM!</v>
      </c>
      <c r="Y65" s="10" t="e">
        <f t="shared" si="12"/>
        <v>#NUM!</v>
      </c>
    </row>
    <row r="66" spans="5:25" ht="48" thickTop="1" thickBot="1" x14ac:dyDescent="0.7">
      <c r="E66" s="9" t="e">
        <f t="shared" si="2"/>
        <v>#NUM!</v>
      </c>
      <c r="F66" s="11" t="e">
        <f t="shared" si="3"/>
        <v>#NUM!</v>
      </c>
      <c r="G66" s="11" t="e">
        <f t="shared" si="4"/>
        <v>#NUM!</v>
      </c>
      <c r="H66" s="11" t="e">
        <f t="shared" si="5"/>
        <v>#NUM!</v>
      </c>
      <c r="I66" s="10" t="e">
        <f t="shared" si="16"/>
        <v>#NUM!</v>
      </c>
      <c r="J66" s="11" t="e">
        <f t="shared" si="6"/>
        <v>#NUM!</v>
      </c>
      <c r="K66" s="11" t="e">
        <f t="shared" si="1"/>
        <v>#NUM!</v>
      </c>
      <c r="L66" s="11" t="e">
        <f t="shared" si="7"/>
        <v>#NUM!</v>
      </c>
      <c r="U66" s="9" t="e">
        <f t="shared" si="8"/>
        <v>#NUM!</v>
      </c>
      <c r="V66" s="10" t="e">
        <f t="shared" si="9"/>
        <v>#NUM!</v>
      </c>
      <c r="W66" s="10" t="e">
        <f t="shared" si="10"/>
        <v>#NUM!</v>
      </c>
      <c r="X66" s="10" t="e">
        <f t="shared" si="11"/>
        <v>#NUM!</v>
      </c>
      <c r="Y66" s="10" t="e">
        <f t="shared" si="12"/>
        <v>#NUM!</v>
      </c>
    </row>
    <row r="67" spans="5:25" ht="48" thickTop="1" thickBot="1" x14ac:dyDescent="0.7">
      <c r="E67" s="9" t="e">
        <f t="shared" si="2"/>
        <v>#NUM!</v>
      </c>
      <c r="F67" s="11" t="e">
        <f t="shared" si="3"/>
        <v>#NUM!</v>
      </c>
      <c r="G67" s="11" t="e">
        <f t="shared" si="4"/>
        <v>#NUM!</v>
      </c>
      <c r="H67" s="11" t="e">
        <f t="shared" si="5"/>
        <v>#NUM!</v>
      </c>
      <c r="I67" s="10" t="e">
        <f t="shared" si="16"/>
        <v>#NUM!</v>
      </c>
      <c r="J67" s="11" t="e">
        <f t="shared" si="6"/>
        <v>#NUM!</v>
      </c>
      <c r="K67" s="11" t="e">
        <f t="shared" si="1"/>
        <v>#NUM!</v>
      </c>
      <c r="L67" s="11" t="e">
        <f t="shared" si="7"/>
        <v>#NUM!</v>
      </c>
      <c r="U67" s="9" t="e">
        <f t="shared" si="8"/>
        <v>#NUM!</v>
      </c>
      <c r="V67" s="10" t="e">
        <f t="shared" si="9"/>
        <v>#NUM!</v>
      </c>
      <c r="W67" s="10" t="e">
        <f t="shared" si="10"/>
        <v>#NUM!</v>
      </c>
      <c r="X67" s="10" t="e">
        <f t="shared" si="11"/>
        <v>#NUM!</v>
      </c>
      <c r="Y67" s="10" t="e">
        <f t="shared" si="12"/>
        <v>#NUM!</v>
      </c>
    </row>
    <row r="68" spans="5:25" ht="48" thickTop="1" thickBot="1" x14ac:dyDescent="0.7">
      <c r="E68" s="9" t="e">
        <f t="shared" si="2"/>
        <v>#NUM!</v>
      </c>
      <c r="F68" s="11" t="e">
        <f t="shared" si="3"/>
        <v>#NUM!</v>
      </c>
      <c r="G68" s="11" t="e">
        <f t="shared" si="4"/>
        <v>#NUM!</v>
      </c>
      <c r="H68" s="11" t="e">
        <f t="shared" si="5"/>
        <v>#NUM!</v>
      </c>
      <c r="I68" s="10" t="e">
        <f t="shared" si="16"/>
        <v>#NUM!</v>
      </c>
      <c r="J68" s="11" t="e">
        <f t="shared" si="6"/>
        <v>#NUM!</v>
      </c>
      <c r="K68" s="11" t="e">
        <f t="shared" si="1"/>
        <v>#NUM!</v>
      </c>
      <c r="L68" s="11" t="e">
        <f t="shared" si="7"/>
        <v>#NUM!</v>
      </c>
      <c r="U68" s="9" t="e">
        <f t="shared" si="8"/>
        <v>#NUM!</v>
      </c>
      <c r="V68" s="10" t="e">
        <f t="shared" si="9"/>
        <v>#NUM!</v>
      </c>
      <c r="W68" s="10" t="e">
        <f t="shared" si="10"/>
        <v>#NUM!</v>
      </c>
      <c r="X68" s="10" t="e">
        <f t="shared" si="11"/>
        <v>#NUM!</v>
      </c>
      <c r="Y68" s="10" t="e">
        <f t="shared" si="12"/>
        <v>#NUM!</v>
      </c>
    </row>
    <row r="69" spans="5:25" ht="48" thickTop="1" thickBot="1" x14ac:dyDescent="0.7">
      <c r="E69" s="9" t="e">
        <f t="shared" si="2"/>
        <v>#NUM!</v>
      </c>
      <c r="F69" s="11" t="e">
        <f t="shared" si="3"/>
        <v>#NUM!</v>
      </c>
      <c r="G69" s="11" t="e">
        <f t="shared" si="4"/>
        <v>#NUM!</v>
      </c>
      <c r="H69" s="11" t="e">
        <f t="shared" si="5"/>
        <v>#NUM!</v>
      </c>
      <c r="I69" s="10" t="e">
        <f t="shared" si="16"/>
        <v>#NUM!</v>
      </c>
      <c r="J69" s="11" t="e">
        <f t="shared" si="6"/>
        <v>#NUM!</v>
      </c>
      <c r="K69" s="11" t="e">
        <f t="shared" si="1"/>
        <v>#NUM!</v>
      </c>
      <c r="L69" s="11" t="e">
        <f t="shared" si="7"/>
        <v>#NUM!</v>
      </c>
      <c r="U69" s="9" t="e">
        <f t="shared" si="8"/>
        <v>#NUM!</v>
      </c>
      <c r="V69" s="10" t="e">
        <f t="shared" si="9"/>
        <v>#NUM!</v>
      </c>
      <c r="W69" s="10" t="e">
        <f t="shared" si="10"/>
        <v>#NUM!</v>
      </c>
      <c r="X69" s="10" t="e">
        <f t="shared" si="11"/>
        <v>#NUM!</v>
      </c>
      <c r="Y69" s="10" t="e">
        <f t="shared" si="12"/>
        <v>#NUM!</v>
      </c>
    </row>
    <row r="70" spans="5:25" ht="48" thickTop="1" thickBot="1" x14ac:dyDescent="0.7">
      <c r="E70" s="9" t="e">
        <f t="shared" si="2"/>
        <v>#NUM!</v>
      </c>
      <c r="F70" s="11" t="e">
        <f t="shared" si="3"/>
        <v>#NUM!</v>
      </c>
      <c r="G70" s="11" t="e">
        <f t="shared" si="4"/>
        <v>#NUM!</v>
      </c>
      <c r="H70" s="11" t="e">
        <f t="shared" si="5"/>
        <v>#NUM!</v>
      </c>
      <c r="I70" s="10" t="e">
        <f t="shared" si="16"/>
        <v>#NUM!</v>
      </c>
      <c r="J70" s="11" t="e">
        <f t="shared" si="6"/>
        <v>#NUM!</v>
      </c>
      <c r="K70" s="11" t="e">
        <f t="shared" si="1"/>
        <v>#NUM!</v>
      </c>
      <c r="L70" s="11" t="e">
        <f t="shared" si="7"/>
        <v>#NUM!</v>
      </c>
      <c r="U70" s="9" t="e">
        <f t="shared" si="8"/>
        <v>#NUM!</v>
      </c>
      <c r="V70" s="10" t="e">
        <f t="shared" si="9"/>
        <v>#NUM!</v>
      </c>
      <c r="W70" s="10" t="e">
        <f t="shared" si="10"/>
        <v>#NUM!</v>
      </c>
      <c r="X70" s="10" t="e">
        <f t="shared" si="11"/>
        <v>#NUM!</v>
      </c>
      <c r="Y70" s="10" t="e">
        <f t="shared" si="12"/>
        <v>#NUM!</v>
      </c>
    </row>
    <row r="71" spans="5:25" ht="48" thickTop="1" thickBot="1" x14ac:dyDescent="0.7">
      <c r="E71" s="9" t="e">
        <f t="shared" si="2"/>
        <v>#NUM!</v>
      </c>
      <c r="F71" s="11" t="e">
        <f t="shared" si="3"/>
        <v>#NUM!</v>
      </c>
      <c r="G71" s="11" t="e">
        <f t="shared" si="4"/>
        <v>#NUM!</v>
      </c>
      <c r="H71" s="11" t="e">
        <f t="shared" si="5"/>
        <v>#NUM!</v>
      </c>
      <c r="I71" s="10" t="e">
        <f t="shared" si="16"/>
        <v>#NUM!</v>
      </c>
      <c r="J71" s="11" t="e">
        <f t="shared" si="6"/>
        <v>#NUM!</v>
      </c>
      <c r="K71" s="11" t="e">
        <f t="shared" si="1"/>
        <v>#NUM!</v>
      </c>
      <c r="L71" s="11" t="e">
        <f t="shared" si="7"/>
        <v>#NUM!</v>
      </c>
      <c r="U71" s="9" t="e">
        <f t="shared" si="8"/>
        <v>#NUM!</v>
      </c>
      <c r="V71" s="10" t="e">
        <f t="shared" si="9"/>
        <v>#NUM!</v>
      </c>
      <c r="W71" s="10" t="e">
        <f t="shared" si="10"/>
        <v>#NUM!</v>
      </c>
      <c r="X71" s="10" t="e">
        <f t="shared" si="11"/>
        <v>#NUM!</v>
      </c>
      <c r="Y71" s="10" t="e">
        <f t="shared" si="12"/>
        <v>#NUM!</v>
      </c>
    </row>
    <row r="72" spans="5:25" ht="48" thickTop="1" thickBot="1" x14ac:dyDescent="0.7">
      <c r="E72" s="9" t="e">
        <f t="shared" si="2"/>
        <v>#NUM!</v>
      </c>
      <c r="F72" s="11" t="e">
        <f t="shared" si="3"/>
        <v>#NUM!</v>
      </c>
      <c r="G72" s="11" t="e">
        <f t="shared" si="4"/>
        <v>#NUM!</v>
      </c>
      <c r="H72" s="11" t="e">
        <f t="shared" si="5"/>
        <v>#NUM!</v>
      </c>
      <c r="I72" s="10" t="e">
        <f t="shared" si="16"/>
        <v>#NUM!</v>
      </c>
      <c r="J72" s="11" t="e">
        <f t="shared" si="6"/>
        <v>#NUM!</v>
      </c>
      <c r="K72" s="11" t="e">
        <f t="shared" si="1"/>
        <v>#NUM!</v>
      </c>
      <c r="L72" s="11" t="e">
        <f t="shared" si="7"/>
        <v>#NUM!</v>
      </c>
      <c r="U72" s="9" t="e">
        <f t="shared" si="8"/>
        <v>#NUM!</v>
      </c>
      <c r="V72" s="10" t="e">
        <f t="shared" si="9"/>
        <v>#NUM!</v>
      </c>
      <c r="W72" s="10" t="e">
        <f t="shared" si="10"/>
        <v>#NUM!</v>
      </c>
      <c r="X72" s="10" t="e">
        <f t="shared" si="11"/>
        <v>#NUM!</v>
      </c>
      <c r="Y72" s="10" t="e">
        <f t="shared" si="12"/>
        <v>#NUM!</v>
      </c>
    </row>
    <row r="73" spans="5:25" ht="48" thickTop="1" thickBot="1" x14ac:dyDescent="0.7">
      <c r="E73" s="9" t="e">
        <f t="shared" si="2"/>
        <v>#NUM!</v>
      </c>
      <c r="F73" s="11" t="e">
        <f t="shared" si="3"/>
        <v>#NUM!</v>
      </c>
      <c r="G73" s="11" t="e">
        <f t="shared" si="4"/>
        <v>#NUM!</v>
      </c>
      <c r="H73" s="11" t="e">
        <f t="shared" si="5"/>
        <v>#NUM!</v>
      </c>
      <c r="I73" s="10" t="e">
        <f t="shared" si="16"/>
        <v>#NUM!</v>
      </c>
      <c r="J73" s="11" t="e">
        <f t="shared" si="6"/>
        <v>#NUM!</v>
      </c>
      <c r="K73" s="11" t="e">
        <f t="shared" si="1"/>
        <v>#NUM!</v>
      </c>
      <c r="L73" s="11" t="e">
        <f t="shared" si="7"/>
        <v>#NUM!</v>
      </c>
      <c r="U73" s="9" t="e">
        <f t="shared" si="8"/>
        <v>#NUM!</v>
      </c>
      <c r="V73" s="10" t="e">
        <f t="shared" si="9"/>
        <v>#NUM!</v>
      </c>
      <c r="W73" s="10" t="e">
        <f t="shared" si="10"/>
        <v>#NUM!</v>
      </c>
      <c r="X73" s="10" t="e">
        <f t="shared" si="11"/>
        <v>#NUM!</v>
      </c>
      <c r="Y73" s="10" t="e">
        <f t="shared" si="12"/>
        <v>#NUM!</v>
      </c>
    </row>
    <row r="74" spans="5:25" ht="48" thickTop="1" thickBot="1" x14ac:dyDescent="0.7">
      <c r="E74" s="9" t="e">
        <f t="shared" si="2"/>
        <v>#NUM!</v>
      </c>
      <c r="F74" s="11" t="e">
        <f t="shared" si="3"/>
        <v>#NUM!</v>
      </c>
      <c r="G74" s="11" t="e">
        <f t="shared" si="4"/>
        <v>#NUM!</v>
      </c>
      <c r="H74" s="11" t="e">
        <f t="shared" si="5"/>
        <v>#NUM!</v>
      </c>
      <c r="I74" s="10" t="e">
        <f t="shared" si="16"/>
        <v>#NUM!</v>
      </c>
      <c r="J74" s="11" t="e">
        <f t="shared" si="6"/>
        <v>#NUM!</v>
      </c>
      <c r="K74" s="11" t="e">
        <f t="shared" si="1"/>
        <v>#NUM!</v>
      </c>
      <c r="L74" s="11" t="e">
        <f t="shared" si="7"/>
        <v>#NUM!</v>
      </c>
      <c r="U74" s="9" t="e">
        <f t="shared" si="8"/>
        <v>#NUM!</v>
      </c>
      <c r="V74" s="10" t="e">
        <f t="shared" si="9"/>
        <v>#NUM!</v>
      </c>
      <c r="W74" s="10" t="e">
        <f t="shared" si="10"/>
        <v>#NUM!</v>
      </c>
      <c r="X74" s="10" t="e">
        <f t="shared" si="11"/>
        <v>#NUM!</v>
      </c>
      <c r="Y74" s="10" t="e">
        <f t="shared" si="12"/>
        <v>#NUM!</v>
      </c>
    </row>
    <row r="75" spans="5:25" ht="48" thickTop="1" thickBot="1" x14ac:dyDescent="0.7">
      <c r="E75" s="9" t="e">
        <f t="shared" si="2"/>
        <v>#NUM!</v>
      </c>
      <c r="F75" s="11" t="e">
        <f t="shared" si="3"/>
        <v>#NUM!</v>
      </c>
      <c r="G75" s="11" t="e">
        <f t="shared" si="4"/>
        <v>#NUM!</v>
      </c>
      <c r="H75" s="11" t="e">
        <f t="shared" si="5"/>
        <v>#NUM!</v>
      </c>
      <c r="I75" s="10" t="e">
        <f>IF(E75&lt;=$F$11,I74*(1+$F$13),0)</f>
        <v>#NUM!</v>
      </c>
      <c r="J75" s="11" t="e">
        <f t="shared" si="6"/>
        <v>#NUM!</v>
      </c>
      <c r="K75" s="11" t="e">
        <f t="shared" si="1"/>
        <v>#NUM!</v>
      </c>
      <c r="L75" s="11" t="e">
        <f t="shared" si="7"/>
        <v>#NUM!</v>
      </c>
      <c r="U75" s="9" t="e">
        <f t="shared" si="8"/>
        <v>#NUM!</v>
      </c>
      <c r="V75" s="10" t="e">
        <f t="shared" si="9"/>
        <v>#NUM!</v>
      </c>
      <c r="W75" s="10" t="e">
        <f t="shared" si="10"/>
        <v>#NUM!</v>
      </c>
      <c r="X75" s="10" t="e">
        <f t="shared" si="11"/>
        <v>#NUM!</v>
      </c>
      <c r="Y75" s="10" t="e">
        <f t="shared" si="12"/>
        <v>#NUM!</v>
      </c>
    </row>
    <row r="76" spans="5:25" ht="48" thickTop="1" thickBot="1" x14ac:dyDescent="0.7">
      <c r="E76" s="9" t="e">
        <f t="shared" si="2"/>
        <v>#NUM!</v>
      </c>
      <c r="F76" s="11" t="e">
        <f t="shared" si="3"/>
        <v>#NUM!</v>
      </c>
      <c r="G76" s="11" t="e">
        <f t="shared" si="4"/>
        <v>#NUM!</v>
      </c>
      <c r="H76" s="11" t="e">
        <f t="shared" si="5"/>
        <v>#NUM!</v>
      </c>
      <c r="I76" s="10" t="e">
        <f t="shared" ref="I76:I86" si="17">IF(E76&lt;=$F$11,I75,0)</f>
        <v>#NUM!</v>
      </c>
      <c r="J76" s="11" t="e">
        <f t="shared" si="6"/>
        <v>#NUM!</v>
      </c>
      <c r="K76" s="11" t="e">
        <f t="shared" si="1"/>
        <v>#NUM!</v>
      </c>
      <c r="L76" s="11" t="e">
        <f t="shared" si="7"/>
        <v>#NUM!</v>
      </c>
      <c r="U76" s="9" t="e">
        <f t="shared" si="8"/>
        <v>#NUM!</v>
      </c>
      <c r="V76" s="10" t="e">
        <f t="shared" si="9"/>
        <v>#NUM!</v>
      </c>
      <c r="W76" s="10" t="e">
        <f t="shared" si="10"/>
        <v>#NUM!</v>
      </c>
      <c r="X76" s="10" t="e">
        <f t="shared" si="11"/>
        <v>#NUM!</v>
      </c>
      <c r="Y76" s="10" t="e">
        <f t="shared" si="12"/>
        <v>#NUM!</v>
      </c>
    </row>
    <row r="77" spans="5:25" ht="48" thickTop="1" thickBot="1" x14ac:dyDescent="0.7">
      <c r="E77" s="9" t="e">
        <f t="shared" si="2"/>
        <v>#NUM!</v>
      </c>
      <c r="F77" s="11" t="e">
        <f t="shared" si="3"/>
        <v>#NUM!</v>
      </c>
      <c r="G77" s="11" t="e">
        <f t="shared" si="4"/>
        <v>#NUM!</v>
      </c>
      <c r="H77" s="11" t="e">
        <f t="shared" si="5"/>
        <v>#NUM!</v>
      </c>
      <c r="I77" s="10" t="e">
        <f t="shared" si="17"/>
        <v>#NUM!</v>
      </c>
      <c r="J77" s="11" t="e">
        <f t="shared" si="6"/>
        <v>#NUM!</v>
      </c>
      <c r="K77" s="11" t="e">
        <f t="shared" si="1"/>
        <v>#NUM!</v>
      </c>
      <c r="L77" s="11" t="e">
        <f t="shared" si="7"/>
        <v>#NUM!</v>
      </c>
      <c r="U77" s="9" t="e">
        <f t="shared" si="8"/>
        <v>#NUM!</v>
      </c>
      <c r="V77" s="10" t="e">
        <f t="shared" si="9"/>
        <v>#NUM!</v>
      </c>
      <c r="W77" s="10" t="e">
        <f t="shared" si="10"/>
        <v>#NUM!</v>
      </c>
      <c r="X77" s="10" t="e">
        <f t="shared" si="11"/>
        <v>#NUM!</v>
      </c>
      <c r="Y77" s="10" t="e">
        <f t="shared" si="12"/>
        <v>#NUM!</v>
      </c>
    </row>
    <row r="78" spans="5:25" ht="48" thickTop="1" thickBot="1" x14ac:dyDescent="0.7">
      <c r="E78" s="9" t="e">
        <f t="shared" si="2"/>
        <v>#NUM!</v>
      </c>
      <c r="F78" s="11" t="e">
        <f t="shared" si="3"/>
        <v>#NUM!</v>
      </c>
      <c r="G78" s="11" t="e">
        <f t="shared" si="4"/>
        <v>#NUM!</v>
      </c>
      <c r="H78" s="11" t="e">
        <f t="shared" si="5"/>
        <v>#NUM!</v>
      </c>
      <c r="I78" s="10" t="e">
        <f t="shared" si="17"/>
        <v>#NUM!</v>
      </c>
      <c r="J78" s="11" t="e">
        <f t="shared" si="6"/>
        <v>#NUM!</v>
      </c>
      <c r="K78" s="11" t="e">
        <f t="shared" si="1"/>
        <v>#NUM!</v>
      </c>
      <c r="L78" s="11" t="e">
        <f t="shared" si="7"/>
        <v>#NUM!</v>
      </c>
      <c r="U78" s="9" t="e">
        <f t="shared" si="8"/>
        <v>#NUM!</v>
      </c>
      <c r="V78" s="10" t="e">
        <f t="shared" si="9"/>
        <v>#NUM!</v>
      </c>
      <c r="W78" s="10" t="e">
        <f t="shared" si="10"/>
        <v>#NUM!</v>
      </c>
      <c r="X78" s="10" t="e">
        <f t="shared" si="11"/>
        <v>#NUM!</v>
      </c>
      <c r="Y78" s="10" t="e">
        <f t="shared" si="12"/>
        <v>#NUM!</v>
      </c>
    </row>
    <row r="79" spans="5:25" ht="48" thickTop="1" thickBot="1" x14ac:dyDescent="0.7">
      <c r="E79" s="9" t="e">
        <f t="shared" si="2"/>
        <v>#NUM!</v>
      </c>
      <c r="F79" s="11" t="e">
        <f t="shared" si="3"/>
        <v>#NUM!</v>
      </c>
      <c r="G79" s="11" t="e">
        <f t="shared" si="4"/>
        <v>#NUM!</v>
      </c>
      <c r="H79" s="11" t="e">
        <f t="shared" si="5"/>
        <v>#NUM!</v>
      </c>
      <c r="I79" s="10" t="e">
        <f t="shared" si="17"/>
        <v>#NUM!</v>
      </c>
      <c r="J79" s="11" t="e">
        <f t="shared" si="6"/>
        <v>#NUM!</v>
      </c>
      <c r="K79" s="11" t="e">
        <f t="shared" si="1"/>
        <v>#NUM!</v>
      </c>
      <c r="L79" s="11" t="e">
        <f t="shared" si="7"/>
        <v>#NUM!</v>
      </c>
      <c r="U79" s="9" t="e">
        <f t="shared" si="8"/>
        <v>#NUM!</v>
      </c>
      <c r="V79" s="10" t="e">
        <f t="shared" si="9"/>
        <v>#NUM!</v>
      </c>
      <c r="W79" s="10" t="e">
        <f t="shared" si="10"/>
        <v>#NUM!</v>
      </c>
      <c r="X79" s="10" t="e">
        <f t="shared" si="11"/>
        <v>#NUM!</v>
      </c>
      <c r="Y79" s="10" t="e">
        <f t="shared" si="12"/>
        <v>#NUM!</v>
      </c>
    </row>
    <row r="80" spans="5:25" ht="48" thickTop="1" thickBot="1" x14ac:dyDescent="0.7">
      <c r="E80" s="9" t="e">
        <f t="shared" si="2"/>
        <v>#NUM!</v>
      </c>
      <c r="F80" s="11" t="e">
        <f t="shared" si="3"/>
        <v>#NUM!</v>
      </c>
      <c r="G80" s="11" t="e">
        <f t="shared" si="4"/>
        <v>#NUM!</v>
      </c>
      <c r="H80" s="11" t="e">
        <f t="shared" si="5"/>
        <v>#NUM!</v>
      </c>
      <c r="I80" s="10" t="e">
        <f t="shared" si="17"/>
        <v>#NUM!</v>
      </c>
      <c r="J80" s="11" t="e">
        <f t="shared" si="6"/>
        <v>#NUM!</v>
      </c>
      <c r="K80" s="11" t="e">
        <f t="shared" ref="K80:K143" si="18">I80-J80</f>
        <v>#NUM!</v>
      </c>
      <c r="L80" s="11" t="e">
        <f t="shared" si="7"/>
        <v>#NUM!</v>
      </c>
      <c r="U80" s="9" t="e">
        <f t="shared" si="8"/>
        <v>#NUM!</v>
      </c>
      <c r="V80" s="10" t="e">
        <f t="shared" si="9"/>
        <v>#NUM!</v>
      </c>
      <c r="W80" s="10" t="e">
        <f t="shared" si="10"/>
        <v>#NUM!</v>
      </c>
      <c r="X80" s="10" t="e">
        <f t="shared" si="11"/>
        <v>#NUM!</v>
      </c>
      <c r="Y80" s="10" t="e">
        <f t="shared" si="12"/>
        <v>#NUM!</v>
      </c>
    </row>
    <row r="81" spans="5:25" ht="48" thickTop="1" thickBot="1" x14ac:dyDescent="0.7">
      <c r="E81" s="9" t="e">
        <f t="shared" ref="E81:E144" si="19">IF(L80&gt;0,E80+1, "NA")</f>
        <v>#NUM!</v>
      </c>
      <c r="F81" s="11" t="e">
        <f t="shared" ref="F81:F144" si="20">IF(L80&gt;0,L80,0)</f>
        <v>#NUM!</v>
      </c>
      <c r="G81" s="11" t="e">
        <f t="shared" ref="G81:G144" si="21">IF(E81&lt;=$F$11,G80,0)</f>
        <v>#NUM!</v>
      </c>
      <c r="H81" s="11" t="e">
        <f t="shared" ref="H81:H144" si="22">IF(E81&lt;=$F$11,I81-G81,0)</f>
        <v>#NUM!</v>
      </c>
      <c r="I81" s="10" t="e">
        <f t="shared" si="17"/>
        <v>#NUM!</v>
      </c>
      <c r="J81" s="11" t="e">
        <f t="shared" ref="J81:J144" si="23">IF(E81&lt;=$F$11,(F81*$F$9)/12,0)</f>
        <v>#NUM!</v>
      </c>
      <c r="K81" s="11" t="e">
        <f t="shared" si="18"/>
        <v>#NUM!</v>
      </c>
      <c r="L81" s="11" t="e">
        <f t="shared" ref="L81:L144" si="24">IF(F81&gt;0,L80-K81,0)</f>
        <v>#NUM!</v>
      </c>
      <c r="U81" s="9" t="e">
        <f t="shared" ref="U81:U144" si="25">E81</f>
        <v>#NUM!</v>
      </c>
      <c r="V81" s="10" t="e">
        <f t="shared" ref="V81:V144" si="26">IF(U81&lt;=$F$11,Y80,0)</f>
        <v>#NUM!</v>
      </c>
      <c r="W81" s="10" t="e">
        <f t="shared" ref="W81:W144" si="27">H81</f>
        <v>#NUM!</v>
      </c>
      <c r="X81" s="10" t="e">
        <f t="shared" ref="X81:X144" si="28">(V81+W81)*NOMINAL($W$10,12)/12</f>
        <v>#NUM!</v>
      </c>
      <c r="Y81" s="10" t="e">
        <f t="shared" ref="Y81:Y144" si="29">IF(U81&lt;=$F$11,V81+W81+X81,0)</f>
        <v>#NUM!</v>
      </c>
    </row>
    <row r="82" spans="5:25" ht="48" thickTop="1" thickBot="1" x14ac:dyDescent="0.7">
      <c r="E82" s="9" t="e">
        <f t="shared" si="19"/>
        <v>#NUM!</v>
      </c>
      <c r="F82" s="11" t="e">
        <f t="shared" si="20"/>
        <v>#NUM!</v>
      </c>
      <c r="G82" s="11" t="e">
        <f t="shared" si="21"/>
        <v>#NUM!</v>
      </c>
      <c r="H82" s="11" t="e">
        <f t="shared" si="22"/>
        <v>#NUM!</v>
      </c>
      <c r="I82" s="10" t="e">
        <f t="shared" si="17"/>
        <v>#NUM!</v>
      </c>
      <c r="J82" s="11" t="e">
        <f t="shared" si="23"/>
        <v>#NUM!</v>
      </c>
      <c r="K82" s="11" t="e">
        <f t="shared" si="18"/>
        <v>#NUM!</v>
      </c>
      <c r="L82" s="11" t="e">
        <f t="shared" si="24"/>
        <v>#NUM!</v>
      </c>
      <c r="U82" s="9" t="e">
        <f t="shared" si="25"/>
        <v>#NUM!</v>
      </c>
      <c r="V82" s="10" t="e">
        <f t="shared" si="26"/>
        <v>#NUM!</v>
      </c>
      <c r="W82" s="10" t="e">
        <f t="shared" si="27"/>
        <v>#NUM!</v>
      </c>
      <c r="X82" s="10" t="e">
        <f t="shared" si="28"/>
        <v>#NUM!</v>
      </c>
      <c r="Y82" s="10" t="e">
        <f t="shared" si="29"/>
        <v>#NUM!</v>
      </c>
    </row>
    <row r="83" spans="5:25" ht="48" thickTop="1" thickBot="1" x14ac:dyDescent="0.7">
      <c r="E83" s="9" t="e">
        <f t="shared" si="19"/>
        <v>#NUM!</v>
      </c>
      <c r="F83" s="11" t="e">
        <f t="shared" si="20"/>
        <v>#NUM!</v>
      </c>
      <c r="G83" s="11" t="e">
        <f t="shared" si="21"/>
        <v>#NUM!</v>
      </c>
      <c r="H83" s="11" t="e">
        <f t="shared" si="22"/>
        <v>#NUM!</v>
      </c>
      <c r="I83" s="10" t="e">
        <f t="shared" si="17"/>
        <v>#NUM!</v>
      </c>
      <c r="J83" s="11" t="e">
        <f t="shared" si="23"/>
        <v>#NUM!</v>
      </c>
      <c r="K83" s="11" t="e">
        <f t="shared" si="18"/>
        <v>#NUM!</v>
      </c>
      <c r="L83" s="11" t="e">
        <f t="shared" si="24"/>
        <v>#NUM!</v>
      </c>
      <c r="U83" s="9" t="e">
        <f t="shared" si="25"/>
        <v>#NUM!</v>
      </c>
      <c r="V83" s="10" t="e">
        <f t="shared" si="26"/>
        <v>#NUM!</v>
      </c>
      <c r="W83" s="10" t="e">
        <f t="shared" si="27"/>
        <v>#NUM!</v>
      </c>
      <c r="X83" s="10" t="e">
        <f t="shared" si="28"/>
        <v>#NUM!</v>
      </c>
      <c r="Y83" s="10" t="e">
        <f t="shared" si="29"/>
        <v>#NUM!</v>
      </c>
    </row>
    <row r="84" spans="5:25" ht="48" thickTop="1" thickBot="1" x14ac:dyDescent="0.7">
      <c r="E84" s="9" t="e">
        <f t="shared" si="19"/>
        <v>#NUM!</v>
      </c>
      <c r="F84" s="11" t="e">
        <f t="shared" si="20"/>
        <v>#NUM!</v>
      </c>
      <c r="G84" s="11" t="e">
        <f t="shared" si="21"/>
        <v>#NUM!</v>
      </c>
      <c r="H84" s="11" t="e">
        <f t="shared" si="22"/>
        <v>#NUM!</v>
      </c>
      <c r="I84" s="10" t="e">
        <f t="shared" si="17"/>
        <v>#NUM!</v>
      </c>
      <c r="J84" s="11" t="e">
        <f t="shared" si="23"/>
        <v>#NUM!</v>
      </c>
      <c r="K84" s="11" t="e">
        <f t="shared" si="18"/>
        <v>#NUM!</v>
      </c>
      <c r="L84" s="11" t="e">
        <f t="shared" si="24"/>
        <v>#NUM!</v>
      </c>
      <c r="U84" s="9" t="e">
        <f t="shared" si="25"/>
        <v>#NUM!</v>
      </c>
      <c r="V84" s="10" t="e">
        <f t="shared" si="26"/>
        <v>#NUM!</v>
      </c>
      <c r="W84" s="10" t="e">
        <f t="shared" si="27"/>
        <v>#NUM!</v>
      </c>
      <c r="X84" s="10" t="e">
        <f t="shared" si="28"/>
        <v>#NUM!</v>
      </c>
      <c r="Y84" s="10" t="e">
        <f t="shared" si="29"/>
        <v>#NUM!</v>
      </c>
    </row>
    <row r="85" spans="5:25" ht="48" thickTop="1" thickBot="1" x14ac:dyDescent="0.7">
      <c r="E85" s="9" t="e">
        <f t="shared" si="19"/>
        <v>#NUM!</v>
      </c>
      <c r="F85" s="11" t="e">
        <f t="shared" si="20"/>
        <v>#NUM!</v>
      </c>
      <c r="G85" s="11" t="e">
        <f t="shared" si="21"/>
        <v>#NUM!</v>
      </c>
      <c r="H85" s="11" t="e">
        <f t="shared" si="22"/>
        <v>#NUM!</v>
      </c>
      <c r="I85" s="10" t="e">
        <f t="shared" si="17"/>
        <v>#NUM!</v>
      </c>
      <c r="J85" s="11" t="e">
        <f t="shared" si="23"/>
        <v>#NUM!</v>
      </c>
      <c r="K85" s="11" t="e">
        <f t="shared" si="18"/>
        <v>#NUM!</v>
      </c>
      <c r="L85" s="11" t="e">
        <f t="shared" si="24"/>
        <v>#NUM!</v>
      </c>
      <c r="U85" s="9" t="e">
        <f t="shared" si="25"/>
        <v>#NUM!</v>
      </c>
      <c r="V85" s="10" t="e">
        <f t="shared" si="26"/>
        <v>#NUM!</v>
      </c>
      <c r="W85" s="10" t="e">
        <f t="shared" si="27"/>
        <v>#NUM!</v>
      </c>
      <c r="X85" s="10" t="e">
        <f t="shared" si="28"/>
        <v>#NUM!</v>
      </c>
      <c r="Y85" s="10" t="e">
        <f t="shared" si="29"/>
        <v>#NUM!</v>
      </c>
    </row>
    <row r="86" spans="5:25" ht="48" thickTop="1" thickBot="1" x14ac:dyDescent="0.7">
      <c r="E86" s="9" t="e">
        <f t="shared" si="19"/>
        <v>#NUM!</v>
      </c>
      <c r="F86" s="11" t="e">
        <f t="shared" si="20"/>
        <v>#NUM!</v>
      </c>
      <c r="G86" s="11" t="e">
        <f t="shared" si="21"/>
        <v>#NUM!</v>
      </c>
      <c r="H86" s="11" t="e">
        <f t="shared" si="22"/>
        <v>#NUM!</v>
      </c>
      <c r="I86" s="10" t="e">
        <f t="shared" si="17"/>
        <v>#NUM!</v>
      </c>
      <c r="J86" s="11" t="e">
        <f t="shared" si="23"/>
        <v>#NUM!</v>
      </c>
      <c r="K86" s="11" t="e">
        <f t="shared" si="18"/>
        <v>#NUM!</v>
      </c>
      <c r="L86" s="11" t="e">
        <f t="shared" si="24"/>
        <v>#NUM!</v>
      </c>
      <c r="U86" s="9" t="e">
        <f t="shared" si="25"/>
        <v>#NUM!</v>
      </c>
      <c r="V86" s="10" t="e">
        <f t="shared" si="26"/>
        <v>#NUM!</v>
      </c>
      <c r="W86" s="10" t="e">
        <f t="shared" si="27"/>
        <v>#NUM!</v>
      </c>
      <c r="X86" s="10" t="e">
        <f t="shared" si="28"/>
        <v>#NUM!</v>
      </c>
      <c r="Y86" s="10" t="e">
        <f t="shared" si="29"/>
        <v>#NUM!</v>
      </c>
    </row>
    <row r="87" spans="5:25" ht="48" thickTop="1" thickBot="1" x14ac:dyDescent="0.7">
      <c r="E87" s="9" t="e">
        <f t="shared" si="19"/>
        <v>#NUM!</v>
      </c>
      <c r="F87" s="11" t="e">
        <f t="shared" si="20"/>
        <v>#NUM!</v>
      </c>
      <c r="G87" s="11" t="e">
        <f t="shared" si="21"/>
        <v>#NUM!</v>
      </c>
      <c r="H87" s="11" t="e">
        <f t="shared" si="22"/>
        <v>#NUM!</v>
      </c>
      <c r="I87" s="10" t="e">
        <f>IF(E87&lt;=$F$11,I86*(1+$F$13),0)</f>
        <v>#NUM!</v>
      </c>
      <c r="J87" s="11" t="e">
        <f t="shared" si="23"/>
        <v>#NUM!</v>
      </c>
      <c r="K87" s="11" t="e">
        <f t="shared" si="18"/>
        <v>#NUM!</v>
      </c>
      <c r="L87" s="11" t="e">
        <f t="shared" si="24"/>
        <v>#NUM!</v>
      </c>
      <c r="U87" s="9" t="e">
        <f t="shared" si="25"/>
        <v>#NUM!</v>
      </c>
      <c r="V87" s="10" t="e">
        <f t="shared" si="26"/>
        <v>#NUM!</v>
      </c>
      <c r="W87" s="10" t="e">
        <f t="shared" si="27"/>
        <v>#NUM!</v>
      </c>
      <c r="X87" s="10" t="e">
        <f t="shared" si="28"/>
        <v>#NUM!</v>
      </c>
      <c r="Y87" s="10" t="e">
        <f t="shared" si="29"/>
        <v>#NUM!</v>
      </c>
    </row>
    <row r="88" spans="5:25" ht="48" thickTop="1" thickBot="1" x14ac:dyDescent="0.7">
      <c r="E88" s="9" t="e">
        <f t="shared" si="19"/>
        <v>#NUM!</v>
      </c>
      <c r="F88" s="11" t="e">
        <f t="shared" si="20"/>
        <v>#NUM!</v>
      </c>
      <c r="G88" s="11" t="e">
        <f t="shared" si="21"/>
        <v>#NUM!</v>
      </c>
      <c r="H88" s="11" t="e">
        <f t="shared" si="22"/>
        <v>#NUM!</v>
      </c>
      <c r="I88" s="10" t="e">
        <f t="shared" ref="I88:I98" si="30">IF(E88&lt;=$F$11,I87,0)</f>
        <v>#NUM!</v>
      </c>
      <c r="J88" s="11" t="e">
        <f t="shared" si="23"/>
        <v>#NUM!</v>
      </c>
      <c r="K88" s="11" t="e">
        <f t="shared" si="18"/>
        <v>#NUM!</v>
      </c>
      <c r="L88" s="11" t="e">
        <f t="shared" si="24"/>
        <v>#NUM!</v>
      </c>
      <c r="U88" s="9" t="e">
        <f t="shared" si="25"/>
        <v>#NUM!</v>
      </c>
      <c r="V88" s="10" t="e">
        <f t="shared" si="26"/>
        <v>#NUM!</v>
      </c>
      <c r="W88" s="10" t="e">
        <f t="shared" si="27"/>
        <v>#NUM!</v>
      </c>
      <c r="X88" s="10" t="e">
        <f t="shared" si="28"/>
        <v>#NUM!</v>
      </c>
      <c r="Y88" s="10" t="e">
        <f t="shared" si="29"/>
        <v>#NUM!</v>
      </c>
    </row>
    <row r="89" spans="5:25" ht="48" thickTop="1" thickBot="1" x14ac:dyDescent="0.7">
      <c r="E89" s="9" t="e">
        <f t="shared" si="19"/>
        <v>#NUM!</v>
      </c>
      <c r="F89" s="11" t="e">
        <f t="shared" si="20"/>
        <v>#NUM!</v>
      </c>
      <c r="G89" s="11" t="e">
        <f t="shared" si="21"/>
        <v>#NUM!</v>
      </c>
      <c r="H89" s="11" t="e">
        <f t="shared" si="22"/>
        <v>#NUM!</v>
      </c>
      <c r="I89" s="10" t="e">
        <f t="shared" si="30"/>
        <v>#NUM!</v>
      </c>
      <c r="J89" s="11" t="e">
        <f t="shared" si="23"/>
        <v>#NUM!</v>
      </c>
      <c r="K89" s="11" t="e">
        <f t="shared" si="18"/>
        <v>#NUM!</v>
      </c>
      <c r="L89" s="11" t="e">
        <f t="shared" si="24"/>
        <v>#NUM!</v>
      </c>
      <c r="U89" s="9" t="e">
        <f t="shared" si="25"/>
        <v>#NUM!</v>
      </c>
      <c r="V89" s="10" t="e">
        <f t="shared" si="26"/>
        <v>#NUM!</v>
      </c>
      <c r="W89" s="10" t="e">
        <f t="shared" si="27"/>
        <v>#NUM!</v>
      </c>
      <c r="X89" s="10" t="e">
        <f t="shared" si="28"/>
        <v>#NUM!</v>
      </c>
      <c r="Y89" s="10" t="e">
        <f t="shared" si="29"/>
        <v>#NUM!</v>
      </c>
    </row>
    <row r="90" spans="5:25" ht="48" thickTop="1" thickBot="1" x14ac:dyDescent="0.7">
      <c r="E90" s="9" t="e">
        <f t="shared" si="19"/>
        <v>#NUM!</v>
      </c>
      <c r="F90" s="11" t="e">
        <f t="shared" si="20"/>
        <v>#NUM!</v>
      </c>
      <c r="G90" s="11" t="e">
        <f t="shared" si="21"/>
        <v>#NUM!</v>
      </c>
      <c r="H90" s="11" t="e">
        <f t="shared" si="22"/>
        <v>#NUM!</v>
      </c>
      <c r="I90" s="10" t="e">
        <f t="shared" si="30"/>
        <v>#NUM!</v>
      </c>
      <c r="J90" s="11" t="e">
        <f t="shared" si="23"/>
        <v>#NUM!</v>
      </c>
      <c r="K90" s="11" t="e">
        <f t="shared" si="18"/>
        <v>#NUM!</v>
      </c>
      <c r="L90" s="11" t="e">
        <f t="shared" si="24"/>
        <v>#NUM!</v>
      </c>
      <c r="U90" s="9" t="e">
        <f t="shared" si="25"/>
        <v>#NUM!</v>
      </c>
      <c r="V90" s="10" t="e">
        <f t="shared" si="26"/>
        <v>#NUM!</v>
      </c>
      <c r="W90" s="10" t="e">
        <f t="shared" si="27"/>
        <v>#NUM!</v>
      </c>
      <c r="X90" s="10" t="e">
        <f t="shared" si="28"/>
        <v>#NUM!</v>
      </c>
      <c r="Y90" s="10" t="e">
        <f t="shared" si="29"/>
        <v>#NUM!</v>
      </c>
    </row>
    <row r="91" spans="5:25" ht="48" thickTop="1" thickBot="1" x14ac:dyDescent="0.7">
      <c r="E91" s="9" t="e">
        <f t="shared" si="19"/>
        <v>#NUM!</v>
      </c>
      <c r="F91" s="11" t="e">
        <f t="shared" si="20"/>
        <v>#NUM!</v>
      </c>
      <c r="G91" s="11" t="e">
        <f t="shared" si="21"/>
        <v>#NUM!</v>
      </c>
      <c r="H91" s="11" t="e">
        <f t="shared" si="22"/>
        <v>#NUM!</v>
      </c>
      <c r="I91" s="10" t="e">
        <f t="shared" si="30"/>
        <v>#NUM!</v>
      </c>
      <c r="J91" s="11" t="e">
        <f t="shared" si="23"/>
        <v>#NUM!</v>
      </c>
      <c r="K91" s="11" t="e">
        <f t="shared" si="18"/>
        <v>#NUM!</v>
      </c>
      <c r="L91" s="11" t="e">
        <f t="shared" si="24"/>
        <v>#NUM!</v>
      </c>
      <c r="U91" s="9" t="e">
        <f t="shared" si="25"/>
        <v>#NUM!</v>
      </c>
      <c r="V91" s="10" t="e">
        <f t="shared" si="26"/>
        <v>#NUM!</v>
      </c>
      <c r="W91" s="10" t="e">
        <f t="shared" si="27"/>
        <v>#NUM!</v>
      </c>
      <c r="X91" s="10" t="e">
        <f t="shared" si="28"/>
        <v>#NUM!</v>
      </c>
      <c r="Y91" s="10" t="e">
        <f t="shared" si="29"/>
        <v>#NUM!</v>
      </c>
    </row>
    <row r="92" spans="5:25" ht="48" thickTop="1" thickBot="1" x14ac:dyDescent="0.7">
      <c r="E92" s="9" t="e">
        <f t="shared" si="19"/>
        <v>#NUM!</v>
      </c>
      <c r="F92" s="11" t="e">
        <f t="shared" si="20"/>
        <v>#NUM!</v>
      </c>
      <c r="G92" s="11" t="e">
        <f t="shared" si="21"/>
        <v>#NUM!</v>
      </c>
      <c r="H92" s="11" t="e">
        <f t="shared" si="22"/>
        <v>#NUM!</v>
      </c>
      <c r="I92" s="10" t="e">
        <f t="shared" si="30"/>
        <v>#NUM!</v>
      </c>
      <c r="J92" s="11" t="e">
        <f t="shared" si="23"/>
        <v>#NUM!</v>
      </c>
      <c r="K92" s="11" t="e">
        <f t="shared" si="18"/>
        <v>#NUM!</v>
      </c>
      <c r="L92" s="11" t="e">
        <f t="shared" si="24"/>
        <v>#NUM!</v>
      </c>
      <c r="U92" s="9" t="e">
        <f t="shared" si="25"/>
        <v>#NUM!</v>
      </c>
      <c r="V92" s="10" t="e">
        <f t="shared" si="26"/>
        <v>#NUM!</v>
      </c>
      <c r="W92" s="10" t="e">
        <f t="shared" si="27"/>
        <v>#NUM!</v>
      </c>
      <c r="X92" s="10" t="e">
        <f t="shared" si="28"/>
        <v>#NUM!</v>
      </c>
      <c r="Y92" s="10" t="e">
        <f t="shared" si="29"/>
        <v>#NUM!</v>
      </c>
    </row>
    <row r="93" spans="5:25" ht="48" thickTop="1" thickBot="1" x14ac:dyDescent="0.7">
      <c r="E93" s="9" t="e">
        <f t="shared" si="19"/>
        <v>#NUM!</v>
      </c>
      <c r="F93" s="11" t="e">
        <f t="shared" si="20"/>
        <v>#NUM!</v>
      </c>
      <c r="G93" s="11" t="e">
        <f t="shared" si="21"/>
        <v>#NUM!</v>
      </c>
      <c r="H93" s="11" t="e">
        <f t="shared" si="22"/>
        <v>#NUM!</v>
      </c>
      <c r="I93" s="10" t="e">
        <f t="shared" si="30"/>
        <v>#NUM!</v>
      </c>
      <c r="J93" s="11" t="e">
        <f t="shared" si="23"/>
        <v>#NUM!</v>
      </c>
      <c r="K93" s="11" t="e">
        <f t="shared" si="18"/>
        <v>#NUM!</v>
      </c>
      <c r="L93" s="11" t="e">
        <f t="shared" si="24"/>
        <v>#NUM!</v>
      </c>
      <c r="U93" s="9" t="e">
        <f t="shared" si="25"/>
        <v>#NUM!</v>
      </c>
      <c r="V93" s="10" t="e">
        <f t="shared" si="26"/>
        <v>#NUM!</v>
      </c>
      <c r="W93" s="10" t="e">
        <f t="shared" si="27"/>
        <v>#NUM!</v>
      </c>
      <c r="X93" s="10" t="e">
        <f t="shared" si="28"/>
        <v>#NUM!</v>
      </c>
      <c r="Y93" s="10" t="e">
        <f t="shared" si="29"/>
        <v>#NUM!</v>
      </c>
    </row>
    <row r="94" spans="5:25" ht="48" thickTop="1" thickBot="1" x14ac:dyDescent="0.7">
      <c r="E94" s="9" t="e">
        <f t="shared" si="19"/>
        <v>#NUM!</v>
      </c>
      <c r="F94" s="11" t="e">
        <f t="shared" si="20"/>
        <v>#NUM!</v>
      </c>
      <c r="G94" s="11" t="e">
        <f t="shared" si="21"/>
        <v>#NUM!</v>
      </c>
      <c r="H94" s="11" t="e">
        <f t="shared" si="22"/>
        <v>#NUM!</v>
      </c>
      <c r="I94" s="10" t="e">
        <f t="shared" si="30"/>
        <v>#NUM!</v>
      </c>
      <c r="J94" s="11" t="e">
        <f t="shared" si="23"/>
        <v>#NUM!</v>
      </c>
      <c r="K94" s="11" t="e">
        <f t="shared" si="18"/>
        <v>#NUM!</v>
      </c>
      <c r="L94" s="11" t="e">
        <f t="shared" si="24"/>
        <v>#NUM!</v>
      </c>
      <c r="U94" s="9" t="e">
        <f t="shared" si="25"/>
        <v>#NUM!</v>
      </c>
      <c r="V94" s="10" t="e">
        <f t="shared" si="26"/>
        <v>#NUM!</v>
      </c>
      <c r="W94" s="10" t="e">
        <f t="shared" si="27"/>
        <v>#NUM!</v>
      </c>
      <c r="X94" s="10" t="e">
        <f t="shared" si="28"/>
        <v>#NUM!</v>
      </c>
      <c r="Y94" s="10" t="e">
        <f t="shared" si="29"/>
        <v>#NUM!</v>
      </c>
    </row>
    <row r="95" spans="5:25" ht="48" thickTop="1" thickBot="1" x14ac:dyDescent="0.7">
      <c r="E95" s="9" t="e">
        <f t="shared" si="19"/>
        <v>#NUM!</v>
      </c>
      <c r="F95" s="11" t="e">
        <f t="shared" si="20"/>
        <v>#NUM!</v>
      </c>
      <c r="G95" s="11" t="e">
        <f t="shared" si="21"/>
        <v>#NUM!</v>
      </c>
      <c r="H95" s="11" t="e">
        <f t="shared" si="22"/>
        <v>#NUM!</v>
      </c>
      <c r="I95" s="10" t="e">
        <f t="shared" si="30"/>
        <v>#NUM!</v>
      </c>
      <c r="J95" s="11" t="e">
        <f t="shared" si="23"/>
        <v>#NUM!</v>
      </c>
      <c r="K95" s="11" t="e">
        <f t="shared" si="18"/>
        <v>#NUM!</v>
      </c>
      <c r="L95" s="11" t="e">
        <f t="shared" si="24"/>
        <v>#NUM!</v>
      </c>
      <c r="U95" s="9" t="e">
        <f t="shared" si="25"/>
        <v>#NUM!</v>
      </c>
      <c r="V95" s="10" t="e">
        <f t="shared" si="26"/>
        <v>#NUM!</v>
      </c>
      <c r="W95" s="10" t="e">
        <f t="shared" si="27"/>
        <v>#NUM!</v>
      </c>
      <c r="X95" s="10" t="e">
        <f t="shared" si="28"/>
        <v>#NUM!</v>
      </c>
      <c r="Y95" s="10" t="e">
        <f t="shared" si="29"/>
        <v>#NUM!</v>
      </c>
    </row>
    <row r="96" spans="5:25" ht="48" thickTop="1" thickBot="1" x14ac:dyDescent="0.7">
      <c r="E96" s="9" t="e">
        <f t="shared" si="19"/>
        <v>#NUM!</v>
      </c>
      <c r="F96" s="11" t="e">
        <f t="shared" si="20"/>
        <v>#NUM!</v>
      </c>
      <c r="G96" s="11" t="e">
        <f t="shared" si="21"/>
        <v>#NUM!</v>
      </c>
      <c r="H96" s="11" t="e">
        <f t="shared" si="22"/>
        <v>#NUM!</v>
      </c>
      <c r="I96" s="10" t="e">
        <f t="shared" si="30"/>
        <v>#NUM!</v>
      </c>
      <c r="J96" s="11" t="e">
        <f t="shared" si="23"/>
        <v>#NUM!</v>
      </c>
      <c r="K96" s="11" t="e">
        <f t="shared" si="18"/>
        <v>#NUM!</v>
      </c>
      <c r="L96" s="11" t="e">
        <f t="shared" si="24"/>
        <v>#NUM!</v>
      </c>
      <c r="U96" s="9" t="e">
        <f t="shared" si="25"/>
        <v>#NUM!</v>
      </c>
      <c r="V96" s="10" t="e">
        <f t="shared" si="26"/>
        <v>#NUM!</v>
      </c>
      <c r="W96" s="10" t="e">
        <f t="shared" si="27"/>
        <v>#NUM!</v>
      </c>
      <c r="X96" s="10" t="e">
        <f t="shared" si="28"/>
        <v>#NUM!</v>
      </c>
      <c r="Y96" s="10" t="e">
        <f t="shared" si="29"/>
        <v>#NUM!</v>
      </c>
    </row>
    <row r="97" spans="5:25" ht="48" thickTop="1" thickBot="1" x14ac:dyDescent="0.7">
      <c r="E97" s="9" t="e">
        <f t="shared" si="19"/>
        <v>#NUM!</v>
      </c>
      <c r="F97" s="11" t="e">
        <f t="shared" si="20"/>
        <v>#NUM!</v>
      </c>
      <c r="G97" s="11" t="e">
        <f t="shared" si="21"/>
        <v>#NUM!</v>
      </c>
      <c r="H97" s="11" t="e">
        <f t="shared" si="22"/>
        <v>#NUM!</v>
      </c>
      <c r="I97" s="10" t="e">
        <f t="shared" si="30"/>
        <v>#NUM!</v>
      </c>
      <c r="J97" s="11" t="e">
        <f t="shared" si="23"/>
        <v>#NUM!</v>
      </c>
      <c r="K97" s="11" t="e">
        <f t="shared" si="18"/>
        <v>#NUM!</v>
      </c>
      <c r="L97" s="11" t="e">
        <f t="shared" si="24"/>
        <v>#NUM!</v>
      </c>
      <c r="U97" s="9" t="e">
        <f t="shared" si="25"/>
        <v>#NUM!</v>
      </c>
      <c r="V97" s="10" t="e">
        <f t="shared" si="26"/>
        <v>#NUM!</v>
      </c>
      <c r="W97" s="10" t="e">
        <f t="shared" si="27"/>
        <v>#NUM!</v>
      </c>
      <c r="X97" s="10" t="e">
        <f t="shared" si="28"/>
        <v>#NUM!</v>
      </c>
      <c r="Y97" s="10" t="e">
        <f t="shared" si="29"/>
        <v>#NUM!</v>
      </c>
    </row>
    <row r="98" spans="5:25" ht="48" thickTop="1" thickBot="1" x14ac:dyDescent="0.7">
      <c r="E98" s="9" t="e">
        <f t="shared" si="19"/>
        <v>#NUM!</v>
      </c>
      <c r="F98" s="11" t="e">
        <f t="shared" si="20"/>
        <v>#NUM!</v>
      </c>
      <c r="G98" s="11" t="e">
        <f t="shared" si="21"/>
        <v>#NUM!</v>
      </c>
      <c r="H98" s="11" t="e">
        <f t="shared" si="22"/>
        <v>#NUM!</v>
      </c>
      <c r="I98" s="10" t="e">
        <f t="shared" si="30"/>
        <v>#NUM!</v>
      </c>
      <c r="J98" s="11" t="e">
        <f t="shared" si="23"/>
        <v>#NUM!</v>
      </c>
      <c r="K98" s="11" t="e">
        <f t="shared" si="18"/>
        <v>#NUM!</v>
      </c>
      <c r="L98" s="11" t="e">
        <f t="shared" si="24"/>
        <v>#NUM!</v>
      </c>
      <c r="U98" s="9" t="e">
        <f t="shared" si="25"/>
        <v>#NUM!</v>
      </c>
      <c r="V98" s="10" t="e">
        <f t="shared" si="26"/>
        <v>#NUM!</v>
      </c>
      <c r="W98" s="10" t="e">
        <f t="shared" si="27"/>
        <v>#NUM!</v>
      </c>
      <c r="X98" s="10" t="e">
        <f t="shared" si="28"/>
        <v>#NUM!</v>
      </c>
      <c r="Y98" s="10" t="e">
        <f t="shared" si="29"/>
        <v>#NUM!</v>
      </c>
    </row>
    <row r="99" spans="5:25" ht="48" thickTop="1" thickBot="1" x14ac:dyDescent="0.7">
      <c r="E99" s="9" t="e">
        <f t="shared" si="19"/>
        <v>#NUM!</v>
      </c>
      <c r="F99" s="11" t="e">
        <f t="shared" si="20"/>
        <v>#NUM!</v>
      </c>
      <c r="G99" s="11" t="e">
        <f t="shared" si="21"/>
        <v>#NUM!</v>
      </c>
      <c r="H99" s="11" t="e">
        <f t="shared" si="22"/>
        <v>#NUM!</v>
      </c>
      <c r="I99" s="10" t="e">
        <f>IF(E99&lt;=$F$11,I98*(1+$F$13),0)</f>
        <v>#NUM!</v>
      </c>
      <c r="J99" s="11" t="e">
        <f t="shared" si="23"/>
        <v>#NUM!</v>
      </c>
      <c r="K99" s="11" t="e">
        <f t="shared" si="18"/>
        <v>#NUM!</v>
      </c>
      <c r="L99" s="11" t="e">
        <f t="shared" si="24"/>
        <v>#NUM!</v>
      </c>
      <c r="U99" s="9" t="e">
        <f t="shared" si="25"/>
        <v>#NUM!</v>
      </c>
      <c r="V99" s="10" t="e">
        <f t="shared" si="26"/>
        <v>#NUM!</v>
      </c>
      <c r="W99" s="10" t="e">
        <f t="shared" si="27"/>
        <v>#NUM!</v>
      </c>
      <c r="X99" s="10" t="e">
        <f t="shared" si="28"/>
        <v>#NUM!</v>
      </c>
      <c r="Y99" s="10" t="e">
        <f t="shared" si="29"/>
        <v>#NUM!</v>
      </c>
    </row>
    <row r="100" spans="5:25" ht="48" thickTop="1" thickBot="1" x14ac:dyDescent="0.7">
      <c r="E100" s="9" t="e">
        <f t="shared" si="19"/>
        <v>#NUM!</v>
      </c>
      <c r="F100" s="11" t="e">
        <f t="shared" si="20"/>
        <v>#NUM!</v>
      </c>
      <c r="G100" s="11" t="e">
        <f t="shared" si="21"/>
        <v>#NUM!</v>
      </c>
      <c r="H100" s="11" t="e">
        <f t="shared" si="22"/>
        <v>#NUM!</v>
      </c>
      <c r="I100" s="10" t="e">
        <f t="shared" ref="I100:I110" si="31">IF(E100&lt;=$F$11,I99,0)</f>
        <v>#NUM!</v>
      </c>
      <c r="J100" s="11" t="e">
        <f t="shared" si="23"/>
        <v>#NUM!</v>
      </c>
      <c r="K100" s="11" t="e">
        <f t="shared" si="18"/>
        <v>#NUM!</v>
      </c>
      <c r="L100" s="11" t="e">
        <f t="shared" si="24"/>
        <v>#NUM!</v>
      </c>
      <c r="U100" s="9" t="e">
        <f t="shared" si="25"/>
        <v>#NUM!</v>
      </c>
      <c r="V100" s="10" t="e">
        <f t="shared" si="26"/>
        <v>#NUM!</v>
      </c>
      <c r="W100" s="10" t="e">
        <f t="shared" si="27"/>
        <v>#NUM!</v>
      </c>
      <c r="X100" s="10" t="e">
        <f t="shared" si="28"/>
        <v>#NUM!</v>
      </c>
      <c r="Y100" s="10" t="e">
        <f t="shared" si="29"/>
        <v>#NUM!</v>
      </c>
    </row>
    <row r="101" spans="5:25" ht="48" thickTop="1" thickBot="1" x14ac:dyDescent="0.7">
      <c r="E101" s="9" t="e">
        <f t="shared" si="19"/>
        <v>#NUM!</v>
      </c>
      <c r="F101" s="11" t="e">
        <f t="shared" si="20"/>
        <v>#NUM!</v>
      </c>
      <c r="G101" s="11" t="e">
        <f t="shared" si="21"/>
        <v>#NUM!</v>
      </c>
      <c r="H101" s="11" t="e">
        <f t="shared" si="22"/>
        <v>#NUM!</v>
      </c>
      <c r="I101" s="10" t="e">
        <f t="shared" si="31"/>
        <v>#NUM!</v>
      </c>
      <c r="J101" s="11" t="e">
        <f t="shared" si="23"/>
        <v>#NUM!</v>
      </c>
      <c r="K101" s="11" t="e">
        <f t="shared" si="18"/>
        <v>#NUM!</v>
      </c>
      <c r="L101" s="11" t="e">
        <f t="shared" si="24"/>
        <v>#NUM!</v>
      </c>
      <c r="U101" s="9" t="e">
        <f t="shared" si="25"/>
        <v>#NUM!</v>
      </c>
      <c r="V101" s="10" t="e">
        <f t="shared" si="26"/>
        <v>#NUM!</v>
      </c>
      <c r="W101" s="10" t="e">
        <f t="shared" si="27"/>
        <v>#NUM!</v>
      </c>
      <c r="X101" s="10" t="e">
        <f t="shared" si="28"/>
        <v>#NUM!</v>
      </c>
      <c r="Y101" s="10" t="e">
        <f t="shared" si="29"/>
        <v>#NUM!</v>
      </c>
    </row>
    <row r="102" spans="5:25" ht="48" thickTop="1" thickBot="1" x14ac:dyDescent="0.7">
      <c r="E102" s="9" t="e">
        <f t="shared" si="19"/>
        <v>#NUM!</v>
      </c>
      <c r="F102" s="11" t="e">
        <f t="shared" si="20"/>
        <v>#NUM!</v>
      </c>
      <c r="G102" s="11" t="e">
        <f t="shared" si="21"/>
        <v>#NUM!</v>
      </c>
      <c r="H102" s="11" t="e">
        <f t="shared" si="22"/>
        <v>#NUM!</v>
      </c>
      <c r="I102" s="10" t="e">
        <f t="shared" si="31"/>
        <v>#NUM!</v>
      </c>
      <c r="J102" s="11" t="e">
        <f t="shared" si="23"/>
        <v>#NUM!</v>
      </c>
      <c r="K102" s="11" t="e">
        <f t="shared" si="18"/>
        <v>#NUM!</v>
      </c>
      <c r="L102" s="11" t="e">
        <f t="shared" si="24"/>
        <v>#NUM!</v>
      </c>
      <c r="U102" s="9" t="e">
        <f t="shared" si="25"/>
        <v>#NUM!</v>
      </c>
      <c r="V102" s="10" t="e">
        <f t="shared" si="26"/>
        <v>#NUM!</v>
      </c>
      <c r="W102" s="10" t="e">
        <f t="shared" si="27"/>
        <v>#NUM!</v>
      </c>
      <c r="X102" s="10" t="e">
        <f t="shared" si="28"/>
        <v>#NUM!</v>
      </c>
      <c r="Y102" s="10" t="e">
        <f t="shared" si="29"/>
        <v>#NUM!</v>
      </c>
    </row>
    <row r="103" spans="5:25" ht="48" thickTop="1" thickBot="1" x14ac:dyDescent="0.7">
      <c r="E103" s="9" t="e">
        <f t="shared" si="19"/>
        <v>#NUM!</v>
      </c>
      <c r="F103" s="11" t="e">
        <f t="shared" si="20"/>
        <v>#NUM!</v>
      </c>
      <c r="G103" s="11" t="e">
        <f t="shared" si="21"/>
        <v>#NUM!</v>
      </c>
      <c r="H103" s="11" t="e">
        <f t="shared" si="22"/>
        <v>#NUM!</v>
      </c>
      <c r="I103" s="10" t="e">
        <f t="shared" si="31"/>
        <v>#NUM!</v>
      </c>
      <c r="J103" s="11" t="e">
        <f t="shared" si="23"/>
        <v>#NUM!</v>
      </c>
      <c r="K103" s="11" t="e">
        <f t="shared" si="18"/>
        <v>#NUM!</v>
      </c>
      <c r="L103" s="11" t="e">
        <f t="shared" si="24"/>
        <v>#NUM!</v>
      </c>
      <c r="U103" s="9" t="e">
        <f t="shared" si="25"/>
        <v>#NUM!</v>
      </c>
      <c r="V103" s="10" t="e">
        <f t="shared" si="26"/>
        <v>#NUM!</v>
      </c>
      <c r="W103" s="10" t="e">
        <f t="shared" si="27"/>
        <v>#NUM!</v>
      </c>
      <c r="X103" s="10" t="e">
        <f t="shared" si="28"/>
        <v>#NUM!</v>
      </c>
      <c r="Y103" s="10" t="e">
        <f t="shared" si="29"/>
        <v>#NUM!</v>
      </c>
    </row>
    <row r="104" spans="5:25" ht="48" thickTop="1" thickBot="1" x14ac:dyDescent="0.7">
      <c r="E104" s="9" t="e">
        <f t="shared" si="19"/>
        <v>#NUM!</v>
      </c>
      <c r="F104" s="11" t="e">
        <f t="shared" si="20"/>
        <v>#NUM!</v>
      </c>
      <c r="G104" s="11" t="e">
        <f t="shared" si="21"/>
        <v>#NUM!</v>
      </c>
      <c r="H104" s="11" t="e">
        <f t="shared" si="22"/>
        <v>#NUM!</v>
      </c>
      <c r="I104" s="10" t="e">
        <f t="shared" si="31"/>
        <v>#NUM!</v>
      </c>
      <c r="J104" s="11" t="e">
        <f t="shared" si="23"/>
        <v>#NUM!</v>
      </c>
      <c r="K104" s="11" t="e">
        <f t="shared" si="18"/>
        <v>#NUM!</v>
      </c>
      <c r="L104" s="11" t="e">
        <f t="shared" si="24"/>
        <v>#NUM!</v>
      </c>
      <c r="U104" s="9" t="e">
        <f t="shared" si="25"/>
        <v>#NUM!</v>
      </c>
      <c r="V104" s="10" t="e">
        <f t="shared" si="26"/>
        <v>#NUM!</v>
      </c>
      <c r="W104" s="10" t="e">
        <f t="shared" si="27"/>
        <v>#NUM!</v>
      </c>
      <c r="X104" s="10" t="e">
        <f t="shared" si="28"/>
        <v>#NUM!</v>
      </c>
      <c r="Y104" s="10" t="e">
        <f t="shared" si="29"/>
        <v>#NUM!</v>
      </c>
    </row>
    <row r="105" spans="5:25" ht="48" thickTop="1" thickBot="1" x14ac:dyDescent="0.7">
      <c r="E105" s="9" t="e">
        <f t="shared" si="19"/>
        <v>#NUM!</v>
      </c>
      <c r="F105" s="11" t="e">
        <f t="shared" si="20"/>
        <v>#NUM!</v>
      </c>
      <c r="G105" s="11" t="e">
        <f t="shared" si="21"/>
        <v>#NUM!</v>
      </c>
      <c r="H105" s="11" t="e">
        <f t="shared" si="22"/>
        <v>#NUM!</v>
      </c>
      <c r="I105" s="10" t="e">
        <f t="shared" si="31"/>
        <v>#NUM!</v>
      </c>
      <c r="J105" s="11" t="e">
        <f t="shared" si="23"/>
        <v>#NUM!</v>
      </c>
      <c r="K105" s="11" t="e">
        <f t="shared" si="18"/>
        <v>#NUM!</v>
      </c>
      <c r="L105" s="11" t="e">
        <f t="shared" si="24"/>
        <v>#NUM!</v>
      </c>
      <c r="U105" s="9" t="e">
        <f t="shared" si="25"/>
        <v>#NUM!</v>
      </c>
      <c r="V105" s="10" t="e">
        <f t="shared" si="26"/>
        <v>#NUM!</v>
      </c>
      <c r="W105" s="10" t="e">
        <f t="shared" si="27"/>
        <v>#NUM!</v>
      </c>
      <c r="X105" s="10" t="e">
        <f t="shared" si="28"/>
        <v>#NUM!</v>
      </c>
      <c r="Y105" s="10" t="e">
        <f t="shared" si="29"/>
        <v>#NUM!</v>
      </c>
    </row>
    <row r="106" spans="5:25" ht="48" thickTop="1" thickBot="1" x14ac:dyDescent="0.7">
      <c r="E106" s="9" t="e">
        <f t="shared" si="19"/>
        <v>#NUM!</v>
      </c>
      <c r="F106" s="11" t="e">
        <f t="shared" si="20"/>
        <v>#NUM!</v>
      </c>
      <c r="G106" s="11" t="e">
        <f t="shared" si="21"/>
        <v>#NUM!</v>
      </c>
      <c r="H106" s="11" t="e">
        <f t="shared" si="22"/>
        <v>#NUM!</v>
      </c>
      <c r="I106" s="10" t="e">
        <f t="shared" si="31"/>
        <v>#NUM!</v>
      </c>
      <c r="J106" s="11" t="e">
        <f t="shared" si="23"/>
        <v>#NUM!</v>
      </c>
      <c r="K106" s="11" t="e">
        <f t="shared" si="18"/>
        <v>#NUM!</v>
      </c>
      <c r="L106" s="11" t="e">
        <f t="shared" si="24"/>
        <v>#NUM!</v>
      </c>
      <c r="U106" s="9" t="e">
        <f t="shared" si="25"/>
        <v>#NUM!</v>
      </c>
      <c r="V106" s="10" t="e">
        <f t="shared" si="26"/>
        <v>#NUM!</v>
      </c>
      <c r="W106" s="10" t="e">
        <f t="shared" si="27"/>
        <v>#NUM!</v>
      </c>
      <c r="X106" s="10" t="e">
        <f t="shared" si="28"/>
        <v>#NUM!</v>
      </c>
      <c r="Y106" s="10" t="e">
        <f t="shared" si="29"/>
        <v>#NUM!</v>
      </c>
    </row>
    <row r="107" spans="5:25" ht="48" thickTop="1" thickBot="1" x14ac:dyDescent="0.7">
      <c r="E107" s="9" t="e">
        <f t="shared" si="19"/>
        <v>#NUM!</v>
      </c>
      <c r="F107" s="11" t="e">
        <f t="shared" si="20"/>
        <v>#NUM!</v>
      </c>
      <c r="G107" s="11" t="e">
        <f t="shared" si="21"/>
        <v>#NUM!</v>
      </c>
      <c r="H107" s="11" t="e">
        <f t="shared" si="22"/>
        <v>#NUM!</v>
      </c>
      <c r="I107" s="10" t="e">
        <f t="shared" si="31"/>
        <v>#NUM!</v>
      </c>
      <c r="J107" s="11" t="e">
        <f t="shared" si="23"/>
        <v>#NUM!</v>
      </c>
      <c r="K107" s="11" t="e">
        <f t="shared" si="18"/>
        <v>#NUM!</v>
      </c>
      <c r="L107" s="11" t="e">
        <f t="shared" si="24"/>
        <v>#NUM!</v>
      </c>
      <c r="U107" s="9" t="e">
        <f t="shared" si="25"/>
        <v>#NUM!</v>
      </c>
      <c r="V107" s="10" t="e">
        <f t="shared" si="26"/>
        <v>#NUM!</v>
      </c>
      <c r="W107" s="10" t="e">
        <f t="shared" si="27"/>
        <v>#NUM!</v>
      </c>
      <c r="X107" s="10" t="e">
        <f t="shared" si="28"/>
        <v>#NUM!</v>
      </c>
      <c r="Y107" s="10" t="e">
        <f t="shared" si="29"/>
        <v>#NUM!</v>
      </c>
    </row>
    <row r="108" spans="5:25" ht="48" thickTop="1" thickBot="1" x14ac:dyDescent="0.7">
      <c r="E108" s="9" t="e">
        <f t="shared" si="19"/>
        <v>#NUM!</v>
      </c>
      <c r="F108" s="11" t="e">
        <f t="shared" si="20"/>
        <v>#NUM!</v>
      </c>
      <c r="G108" s="11" t="e">
        <f t="shared" si="21"/>
        <v>#NUM!</v>
      </c>
      <c r="H108" s="11" t="e">
        <f t="shared" si="22"/>
        <v>#NUM!</v>
      </c>
      <c r="I108" s="10" t="e">
        <f t="shared" si="31"/>
        <v>#NUM!</v>
      </c>
      <c r="J108" s="11" t="e">
        <f t="shared" si="23"/>
        <v>#NUM!</v>
      </c>
      <c r="K108" s="11" t="e">
        <f t="shared" si="18"/>
        <v>#NUM!</v>
      </c>
      <c r="L108" s="11" t="e">
        <f t="shared" si="24"/>
        <v>#NUM!</v>
      </c>
      <c r="U108" s="9" t="e">
        <f t="shared" si="25"/>
        <v>#NUM!</v>
      </c>
      <c r="V108" s="10" t="e">
        <f t="shared" si="26"/>
        <v>#NUM!</v>
      </c>
      <c r="W108" s="10" t="e">
        <f t="shared" si="27"/>
        <v>#NUM!</v>
      </c>
      <c r="X108" s="10" t="e">
        <f t="shared" si="28"/>
        <v>#NUM!</v>
      </c>
      <c r="Y108" s="10" t="e">
        <f t="shared" si="29"/>
        <v>#NUM!</v>
      </c>
    </row>
    <row r="109" spans="5:25" ht="48" thickTop="1" thickBot="1" x14ac:dyDescent="0.7">
      <c r="E109" s="9" t="e">
        <f t="shared" si="19"/>
        <v>#NUM!</v>
      </c>
      <c r="F109" s="11" t="e">
        <f t="shared" si="20"/>
        <v>#NUM!</v>
      </c>
      <c r="G109" s="11" t="e">
        <f t="shared" si="21"/>
        <v>#NUM!</v>
      </c>
      <c r="H109" s="11" t="e">
        <f t="shared" si="22"/>
        <v>#NUM!</v>
      </c>
      <c r="I109" s="10" t="e">
        <f t="shared" si="31"/>
        <v>#NUM!</v>
      </c>
      <c r="J109" s="11" t="e">
        <f t="shared" si="23"/>
        <v>#NUM!</v>
      </c>
      <c r="K109" s="11" t="e">
        <f t="shared" si="18"/>
        <v>#NUM!</v>
      </c>
      <c r="L109" s="11" t="e">
        <f t="shared" si="24"/>
        <v>#NUM!</v>
      </c>
      <c r="U109" s="9" t="e">
        <f t="shared" si="25"/>
        <v>#NUM!</v>
      </c>
      <c r="V109" s="10" t="e">
        <f t="shared" si="26"/>
        <v>#NUM!</v>
      </c>
      <c r="W109" s="10" t="e">
        <f t="shared" si="27"/>
        <v>#NUM!</v>
      </c>
      <c r="X109" s="10" t="e">
        <f t="shared" si="28"/>
        <v>#NUM!</v>
      </c>
      <c r="Y109" s="10" t="e">
        <f t="shared" si="29"/>
        <v>#NUM!</v>
      </c>
    </row>
    <row r="110" spans="5:25" ht="48" thickTop="1" thickBot="1" x14ac:dyDescent="0.7">
      <c r="E110" s="9" t="e">
        <f t="shared" si="19"/>
        <v>#NUM!</v>
      </c>
      <c r="F110" s="11" t="e">
        <f t="shared" si="20"/>
        <v>#NUM!</v>
      </c>
      <c r="G110" s="11" t="e">
        <f t="shared" si="21"/>
        <v>#NUM!</v>
      </c>
      <c r="H110" s="11" t="e">
        <f t="shared" si="22"/>
        <v>#NUM!</v>
      </c>
      <c r="I110" s="10" t="e">
        <f t="shared" si="31"/>
        <v>#NUM!</v>
      </c>
      <c r="J110" s="11" t="e">
        <f t="shared" si="23"/>
        <v>#NUM!</v>
      </c>
      <c r="K110" s="11" t="e">
        <f t="shared" si="18"/>
        <v>#NUM!</v>
      </c>
      <c r="L110" s="11" t="e">
        <f t="shared" si="24"/>
        <v>#NUM!</v>
      </c>
      <c r="U110" s="9" t="e">
        <f t="shared" si="25"/>
        <v>#NUM!</v>
      </c>
      <c r="V110" s="10" t="e">
        <f t="shared" si="26"/>
        <v>#NUM!</v>
      </c>
      <c r="W110" s="10" t="e">
        <f t="shared" si="27"/>
        <v>#NUM!</v>
      </c>
      <c r="X110" s="10" t="e">
        <f t="shared" si="28"/>
        <v>#NUM!</v>
      </c>
      <c r="Y110" s="10" t="e">
        <f t="shared" si="29"/>
        <v>#NUM!</v>
      </c>
    </row>
    <row r="111" spans="5:25" ht="48" thickTop="1" thickBot="1" x14ac:dyDescent="0.7">
      <c r="E111" s="9" t="e">
        <f t="shared" si="19"/>
        <v>#NUM!</v>
      </c>
      <c r="F111" s="11" t="e">
        <f t="shared" si="20"/>
        <v>#NUM!</v>
      </c>
      <c r="G111" s="11" t="e">
        <f t="shared" si="21"/>
        <v>#NUM!</v>
      </c>
      <c r="H111" s="11" t="e">
        <f t="shared" si="22"/>
        <v>#NUM!</v>
      </c>
      <c r="I111" s="10" t="e">
        <f>IF(E111&lt;=$F$11,I110*(1+$F$13),0)</f>
        <v>#NUM!</v>
      </c>
      <c r="J111" s="11" t="e">
        <f t="shared" si="23"/>
        <v>#NUM!</v>
      </c>
      <c r="K111" s="11" t="e">
        <f t="shared" si="18"/>
        <v>#NUM!</v>
      </c>
      <c r="L111" s="11" t="e">
        <f t="shared" si="24"/>
        <v>#NUM!</v>
      </c>
      <c r="U111" s="9" t="e">
        <f t="shared" si="25"/>
        <v>#NUM!</v>
      </c>
      <c r="V111" s="10" t="e">
        <f t="shared" si="26"/>
        <v>#NUM!</v>
      </c>
      <c r="W111" s="10" t="e">
        <f t="shared" si="27"/>
        <v>#NUM!</v>
      </c>
      <c r="X111" s="10" t="e">
        <f t="shared" si="28"/>
        <v>#NUM!</v>
      </c>
      <c r="Y111" s="10" t="e">
        <f t="shared" si="29"/>
        <v>#NUM!</v>
      </c>
    </row>
    <row r="112" spans="5:25" ht="48" thickTop="1" thickBot="1" x14ac:dyDescent="0.7">
      <c r="E112" s="9" t="e">
        <f t="shared" si="19"/>
        <v>#NUM!</v>
      </c>
      <c r="F112" s="11" t="e">
        <f t="shared" si="20"/>
        <v>#NUM!</v>
      </c>
      <c r="G112" s="11" t="e">
        <f t="shared" si="21"/>
        <v>#NUM!</v>
      </c>
      <c r="H112" s="11" t="e">
        <f t="shared" si="22"/>
        <v>#NUM!</v>
      </c>
      <c r="I112" s="10" t="e">
        <f t="shared" ref="I112:I122" si="32">IF(E112&lt;=$F$11,I111,0)</f>
        <v>#NUM!</v>
      </c>
      <c r="J112" s="11" t="e">
        <f t="shared" si="23"/>
        <v>#NUM!</v>
      </c>
      <c r="K112" s="11" t="e">
        <f t="shared" si="18"/>
        <v>#NUM!</v>
      </c>
      <c r="L112" s="11" t="e">
        <f t="shared" si="24"/>
        <v>#NUM!</v>
      </c>
      <c r="U112" s="9" t="e">
        <f t="shared" si="25"/>
        <v>#NUM!</v>
      </c>
      <c r="V112" s="10" t="e">
        <f t="shared" si="26"/>
        <v>#NUM!</v>
      </c>
      <c r="W112" s="10" t="e">
        <f t="shared" si="27"/>
        <v>#NUM!</v>
      </c>
      <c r="X112" s="10" t="e">
        <f t="shared" si="28"/>
        <v>#NUM!</v>
      </c>
      <c r="Y112" s="10" t="e">
        <f t="shared" si="29"/>
        <v>#NUM!</v>
      </c>
    </row>
    <row r="113" spans="5:25" ht="48" thickTop="1" thickBot="1" x14ac:dyDescent="0.7">
      <c r="E113" s="9" t="e">
        <f t="shared" si="19"/>
        <v>#NUM!</v>
      </c>
      <c r="F113" s="11" t="e">
        <f t="shared" si="20"/>
        <v>#NUM!</v>
      </c>
      <c r="G113" s="11" t="e">
        <f t="shared" si="21"/>
        <v>#NUM!</v>
      </c>
      <c r="H113" s="11" t="e">
        <f t="shared" si="22"/>
        <v>#NUM!</v>
      </c>
      <c r="I113" s="10" t="e">
        <f t="shared" si="32"/>
        <v>#NUM!</v>
      </c>
      <c r="J113" s="11" t="e">
        <f t="shared" si="23"/>
        <v>#NUM!</v>
      </c>
      <c r="K113" s="11" t="e">
        <f t="shared" si="18"/>
        <v>#NUM!</v>
      </c>
      <c r="L113" s="11" t="e">
        <f t="shared" si="24"/>
        <v>#NUM!</v>
      </c>
      <c r="U113" s="9" t="e">
        <f t="shared" si="25"/>
        <v>#NUM!</v>
      </c>
      <c r="V113" s="10" t="e">
        <f t="shared" si="26"/>
        <v>#NUM!</v>
      </c>
      <c r="W113" s="10" t="e">
        <f t="shared" si="27"/>
        <v>#NUM!</v>
      </c>
      <c r="X113" s="10" t="e">
        <f t="shared" si="28"/>
        <v>#NUM!</v>
      </c>
      <c r="Y113" s="10" t="e">
        <f t="shared" si="29"/>
        <v>#NUM!</v>
      </c>
    </row>
    <row r="114" spans="5:25" ht="48" thickTop="1" thickBot="1" x14ac:dyDescent="0.7">
      <c r="E114" s="9" t="e">
        <f t="shared" si="19"/>
        <v>#NUM!</v>
      </c>
      <c r="F114" s="11" t="e">
        <f t="shared" si="20"/>
        <v>#NUM!</v>
      </c>
      <c r="G114" s="11" t="e">
        <f t="shared" si="21"/>
        <v>#NUM!</v>
      </c>
      <c r="H114" s="11" t="e">
        <f t="shared" si="22"/>
        <v>#NUM!</v>
      </c>
      <c r="I114" s="10" t="e">
        <f t="shared" si="32"/>
        <v>#NUM!</v>
      </c>
      <c r="J114" s="11" t="e">
        <f t="shared" si="23"/>
        <v>#NUM!</v>
      </c>
      <c r="K114" s="11" t="e">
        <f t="shared" si="18"/>
        <v>#NUM!</v>
      </c>
      <c r="L114" s="11" t="e">
        <f t="shared" si="24"/>
        <v>#NUM!</v>
      </c>
      <c r="U114" s="9" t="e">
        <f t="shared" si="25"/>
        <v>#NUM!</v>
      </c>
      <c r="V114" s="10" t="e">
        <f t="shared" si="26"/>
        <v>#NUM!</v>
      </c>
      <c r="W114" s="10" t="e">
        <f t="shared" si="27"/>
        <v>#NUM!</v>
      </c>
      <c r="X114" s="10" t="e">
        <f t="shared" si="28"/>
        <v>#NUM!</v>
      </c>
      <c r="Y114" s="10" t="e">
        <f t="shared" si="29"/>
        <v>#NUM!</v>
      </c>
    </row>
    <row r="115" spans="5:25" ht="48" thickTop="1" thickBot="1" x14ac:dyDescent="0.7">
      <c r="E115" s="9" t="e">
        <f t="shared" si="19"/>
        <v>#NUM!</v>
      </c>
      <c r="F115" s="11" t="e">
        <f t="shared" si="20"/>
        <v>#NUM!</v>
      </c>
      <c r="G115" s="11" t="e">
        <f t="shared" si="21"/>
        <v>#NUM!</v>
      </c>
      <c r="H115" s="11" t="e">
        <f t="shared" si="22"/>
        <v>#NUM!</v>
      </c>
      <c r="I115" s="10" t="e">
        <f t="shared" si="32"/>
        <v>#NUM!</v>
      </c>
      <c r="J115" s="11" t="e">
        <f t="shared" si="23"/>
        <v>#NUM!</v>
      </c>
      <c r="K115" s="11" t="e">
        <f t="shared" si="18"/>
        <v>#NUM!</v>
      </c>
      <c r="L115" s="11" t="e">
        <f t="shared" si="24"/>
        <v>#NUM!</v>
      </c>
      <c r="U115" s="9" t="e">
        <f t="shared" si="25"/>
        <v>#NUM!</v>
      </c>
      <c r="V115" s="10" t="e">
        <f t="shared" si="26"/>
        <v>#NUM!</v>
      </c>
      <c r="W115" s="10" t="e">
        <f t="shared" si="27"/>
        <v>#NUM!</v>
      </c>
      <c r="X115" s="10" t="e">
        <f t="shared" si="28"/>
        <v>#NUM!</v>
      </c>
      <c r="Y115" s="10" t="e">
        <f t="shared" si="29"/>
        <v>#NUM!</v>
      </c>
    </row>
    <row r="116" spans="5:25" ht="48" thickTop="1" thickBot="1" x14ac:dyDescent="0.7">
      <c r="E116" s="9" t="e">
        <f t="shared" si="19"/>
        <v>#NUM!</v>
      </c>
      <c r="F116" s="11" t="e">
        <f t="shared" si="20"/>
        <v>#NUM!</v>
      </c>
      <c r="G116" s="11" t="e">
        <f t="shared" si="21"/>
        <v>#NUM!</v>
      </c>
      <c r="H116" s="11" t="e">
        <f t="shared" si="22"/>
        <v>#NUM!</v>
      </c>
      <c r="I116" s="10" t="e">
        <f t="shared" si="32"/>
        <v>#NUM!</v>
      </c>
      <c r="J116" s="11" t="e">
        <f t="shared" si="23"/>
        <v>#NUM!</v>
      </c>
      <c r="K116" s="11" t="e">
        <f t="shared" si="18"/>
        <v>#NUM!</v>
      </c>
      <c r="L116" s="11" t="e">
        <f t="shared" si="24"/>
        <v>#NUM!</v>
      </c>
      <c r="U116" s="9" t="e">
        <f t="shared" si="25"/>
        <v>#NUM!</v>
      </c>
      <c r="V116" s="10" t="e">
        <f t="shared" si="26"/>
        <v>#NUM!</v>
      </c>
      <c r="W116" s="10" t="e">
        <f t="shared" si="27"/>
        <v>#NUM!</v>
      </c>
      <c r="X116" s="10" t="e">
        <f t="shared" si="28"/>
        <v>#NUM!</v>
      </c>
      <c r="Y116" s="10" t="e">
        <f t="shared" si="29"/>
        <v>#NUM!</v>
      </c>
    </row>
    <row r="117" spans="5:25" ht="48" thickTop="1" thickBot="1" x14ac:dyDescent="0.7">
      <c r="E117" s="9" t="e">
        <f t="shared" si="19"/>
        <v>#NUM!</v>
      </c>
      <c r="F117" s="11" t="e">
        <f t="shared" si="20"/>
        <v>#NUM!</v>
      </c>
      <c r="G117" s="11" t="e">
        <f t="shared" si="21"/>
        <v>#NUM!</v>
      </c>
      <c r="H117" s="11" t="e">
        <f t="shared" si="22"/>
        <v>#NUM!</v>
      </c>
      <c r="I117" s="10" t="e">
        <f t="shared" si="32"/>
        <v>#NUM!</v>
      </c>
      <c r="J117" s="11" t="e">
        <f t="shared" si="23"/>
        <v>#NUM!</v>
      </c>
      <c r="K117" s="11" t="e">
        <f t="shared" si="18"/>
        <v>#NUM!</v>
      </c>
      <c r="L117" s="11" t="e">
        <f t="shared" si="24"/>
        <v>#NUM!</v>
      </c>
      <c r="U117" s="9" t="e">
        <f t="shared" si="25"/>
        <v>#NUM!</v>
      </c>
      <c r="V117" s="10" t="e">
        <f t="shared" si="26"/>
        <v>#NUM!</v>
      </c>
      <c r="W117" s="10" t="e">
        <f t="shared" si="27"/>
        <v>#NUM!</v>
      </c>
      <c r="X117" s="10" t="e">
        <f t="shared" si="28"/>
        <v>#NUM!</v>
      </c>
      <c r="Y117" s="10" t="e">
        <f t="shared" si="29"/>
        <v>#NUM!</v>
      </c>
    </row>
    <row r="118" spans="5:25" ht="48" thickTop="1" thickBot="1" x14ac:dyDescent="0.7">
      <c r="E118" s="9" t="e">
        <f t="shared" si="19"/>
        <v>#NUM!</v>
      </c>
      <c r="F118" s="11" t="e">
        <f t="shared" si="20"/>
        <v>#NUM!</v>
      </c>
      <c r="G118" s="11" t="e">
        <f t="shared" si="21"/>
        <v>#NUM!</v>
      </c>
      <c r="H118" s="11" t="e">
        <f t="shared" si="22"/>
        <v>#NUM!</v>
      </c>
      <c r="I118" s="10" t="e">
        <f t="shared" si="32"/>
        <v>#NUM!</v>
      </c>
      <c r="J118" s="11" t="e">
        <f t="shared" si="23"/>
        <v>#NUM!</v>
      </c>
      <c r="K118" s="11" t="e">
        <f t="shared" si="18"/>
        <v>#NUM!</v>
      </c>
      <c r="L118" s="11" t="e">
        <f t="shared" si="24"/>
        <v>#NUM!</v>
      </c>
      <c r="U118" s="9" t="e">
        <f t="shared" si="25"/>
        <v>#NUM!</v>
      </c>
      <c r="V118" s="10" t="e">
        <f t="shared" si="26"/>
        <v>#NUM!</v>
      </c>
      <c r="W118" s="10" t="e">
        <f t="shared" si="27"/>
        <v>#NUM!</v>
      </c>
      <c r="X118" s="10" t="e">
        <f t="shared" si="28"/>
        <v>#NUM!</v>
      </c>
      <c r="Y118" s="10" t="e">
        <f t="shared" si="29"/>
        <v>#NUM!</v>
      </c>
    </row>
    <row r="119" spans="5:25" ht="48" thickTop="1" thickBot="1" x14ac:dyDescent="0.7">
      <c r="E119" s="9" t="e">
        <f t="shared" si="19"/>
        <v>#NUM!</v>
      </c>
      <c r="F119" s="11" t="e">
        <f t="shared" si="20"/>
        <v>#NUM!</v>
      </c>
      <c r="G119" s="11" t="e">
        <f t="shared" si="21"/>
        <v>#NUM!</v>
      </c>
      <c r="H119" s="11" t="e">
        <f t="shared" si="22"/>
        <v>#NUM!</v>
      </c>
      <c r="I119" s="10" t="e">
        <f t="shared" si="32"/>
        <v>#NUM!</v>
      </c>
      <c r="J119" s="11" t="e">
        <f t="shared" si="23"/>
        <v>#NUM!</v>
      </c>
      <c r="K119" s="11" t="e">
        <f t="shared" si="18"/>
        <v>#NUM!</v>
      </c>
      <c r="L119" s="11" t="e">
        <f t="shared" si="24"/>
        <v>#NUM!</v>
      </c>
      <c r="U119" s="9" t="e">
        <f t="shared" si="25"/>
        <v>#NUM!</v>
      </c>
      <c r="V119" s="10" t="e">
        <f t="shared" si="26"/>
        <v>#NUM!</v>
      </c>
      <c r="W119" s="10" t="e">
        <f t="shared" si="27"/>
        <v>#NUM!</v>
      </c>
      <c r="X119" s="10" t="e">
        <f t="shared" si="28"/>
        <v>#NUM!</v>
      </c>
      <c r="Y119" s="10" t="e">
        <f t="shared" si="29"/>
        <v>#NUM!</v>
      </c>
    </row>
    <row r="120" spans="5:25" ht="48" thickTop="1" thickBot="1" x14ac:dyDescent="0.7">
      <c r="E120" s="9" t="e">
        <f t="shared" si="19"/>
        <v>#NUM!</v>
      </c>
      <c r="F120" s="11" t="e">
        <f t="shared" si="20"/>
        <v>#NUM!</v>
      </c>
      <c r="G120" s="11" t="e">
        <f t="shared" si="21"/>
        <v>#NUM!</v>
      </c>
      <c r="H120" s="11" t="e">
        <f t="shared" si="22"/>
        <v>#NUM!</v>
      </c>
      <c r="I120" s="10" t="e">
        <f t="shared" si="32"/>
        <v>#NUM!</v>
      </c>
      <c r="J120" s="11" t="e">
        <f t="shared" si="23"/>
        <v>#NUM!</v>
      </c>
      <c r="K120" s="11" t="e">
        <f t="shared" si="18"/>
        <v>#NUM!</v>
      </c>
      <c r="L120" s="11" t="e">
        <f t="shared" si="24"/>
        <v>#NUM!</v>
      </c>
      <c r="U120" s="9" t="e">
        <f t="shared" si="25"/>
        <v>#NUM!</v>
      </c>
      <c r="V120" s="10" t="e">
        <f t="shared" si="26"/>
        <v>#NUM!</v>
      </c>
      <c r="W120" s="10" t="e">
        <f t="shared" si="27"/>
        <v>#NUM!</v>
      </c>
      <c r="X120" s="10" t="e">
        <f t="shared" si="28"/>
        <v>#NUM!</v>
      </c>
      <c r="Y120" s="10" t="e">
        <f t="shared" si="29"/>
        <v>#NUM!</v>
      </c>
    </row>
    <row r="121" spans="5:25" ht="48" thickTop="1" thickBot="1" x14ac:dyDescent="0.7">
      <c r="E121" s="9" t="e">
        <f t="shared" si="19"/>
        <v>#NUM!</v>
      </c>
      <c r="F121" s="11" t="e">
        <f t="shared" si="20"/>
        <v>#NUM!</v>
      </c>
      <c r="G121" s="11" t="e">
        <f t="shared" si="21"/>
        <v>#NUM!</v>
      </c>
      <c r="H121" s="11" t="e">
        <f t="shared" si="22"/>
        <v>#NUM!</v>
      </c>
      <c r="I121" s="10" t="e">
        <f t="shared" si="32"/>
        <v>#NUM!</v>
      </c>
      <c r="J121" s="11" t="e">
        <f t="shared" si="23"/>
        <v>#NUM!</v>
      </c>
      <c r="K121" s="11" t="e">
        <f t="shared" si="18"/>
        <v>#NUM!</v>
      </c>
      <c r="L121" s="11" t="e">
        <f t="shared" si="24"/>
        <v>#NUM!</v>
      </c>
      <c r="U121" s="9" t="e">
        <f t="shared" si="25"/>
        <v>#NUM!</v>
      </c>
      <c r="V121" s="10" t="e">
        <f t="shared" si="26"/>
        <v>#NUM!</v>
      </c>
      <c r="W121" s="10" t="e">
        <f t="shared" si="27"/>
        <v>#NUM!</v>
      </c>
      <c r="X121" s="10" t="e">
        <f t="shared" si="28"/>
        <v>#NUM!</v>
      </c>
      <c r="Y121" s="10" t="e">
        <f t="shared" si="29"/>
        <v>#NUM!</v>
      </c>
    </row>
    <row r="122" spans="5:25" ht="48" thickTop="1" thickBot="1" x14ac:dyDescent="0.7">
      <c r="E122" s="9" t="e">
        <f t="shared" si="19"/>
        <v>#NUM!</v>
      </c>
      <c r="F122" s="11" t="e">
        <f t="shared" si="20"/>
        <v>#NUM!</v>
      </c>
      <c r="G122" s="11" t="e">
        <f t="shared" si="21"/>
        <v>#NUM!</v>
      </c>
      <c r="H122" s="11" t="e">
        <f t="shared" si="22"/>
        <v>#NUM!</v>
      </c>
      <c r="I122" s="10" t="e">
        <f t="shared" si="32"/>
        <v>#NUM!</v>
      </c>
      <c r="J122" s="11" t="e">
        <f t="shared" si="23"/>
        <v>#NUM!</v>
      </c>
      <c r="K122" s="11" t="e">
        <f t="shared" si="18"/>
        <v>#NUM!</v>
      </c>
      <c r="L122" s="11" t="e">
        <f t="shared" si="24"/>
        <v>#NUM!</v>
      </c>
      <c r="U122" s="9" t="e">
        <f t="shared" si="25"/>
        <v>#NUM!</v>
      </c>
      <c r="V122" s="10" t="e">
        <f t="shared" si="26"/>
        <v>#NUM!</v>
      </c>
      <c r="W122" s="10" t="e">
        <f t="shared" si="27"/>
        <v>#NUM!</v>
      </c>
      <c r="X122" s="10" t="e">
        <f t="shared" si="28"/>
        <v>#NUM!</v>
      </c>
      <c r="Y122" s="10" t="e">
        <f t="shared" si="29"/>
        <v>#NUM!</v>
      </c>
    </row>
    <row r="123" spans="5:25" ht="48" thickTop="1" thickBot="1" x14ac:dyDescent="0.7">
      <c r="E123" s="9" t="e">
        <f t="shared" si="19"/>
        <v>#NUM!</v>
      </c>
      <c r="F123" s="11" t="e">
        <f t="shared" si="20"/>
        <v>#NUM!</v>
      </c>
      <c r="G123" s="11" t="e">
        <f t="shared" si="21"/>
        <v>#NUM!</v>
      </c>
      <c r="H123" s="11" t="e">
        <f t="shared" si="22"/>
        <v>#NUM!</v>
      </c>
      <c r="I123" s="10" t="e">
        <f>IF(E123&lt;=$F$11,I122*(1+$F$13),0)</f>
        <v>#NUM!</v>
      </c>
      <c r="J123" s="11" t="e">
        <f t="shared" si="23"/>
        <v>#NUM!</v>
      </c>
      <c r="K123" s="11" t="e">
        <f t="shared" si="18"/>
        <v>#NUM!</v>
      </c>
      <c r="L123" s="11" t="e">
        <f t="shared" si="24"/>
        <v>#NUM!</v>
      </c>
      <c r="U123" s="9" t="e">
        <f t="shared" si="25"/>
        <v>#NUM!</v>
      </c>
      <c r="V123" s="10" t="e">
        <f t="shared" si="26"/>
        <v>#NUM!</v>
      </c>
      <c r="W123" s="10" t="e">
        <f t="shared" si="27"/>
        <v>#NUM!</v>
      </c>
      <c r="X123" s="10" t="e">
        <f t="shared" si="28"/>
        <v>#NUM!</v>
      </c>
      <c r="Y123" s="10" t="e">
        <f t="shared" si="29"/>
        <v>#NUM!</v>
      </c>
    </row>
    <row r="124" spans="5:25" ht="48" thickTop="1" thickBot="1" x14ac:dyDescent="0.7">
      <c r="E124" s="9" t="e">
        <f t="shared" si="19"/>
        <v>#NUM!</v>
      </c>
      <c r="F124" s="11" t="e">
        <f t="shared" si="20"/>
        <v>#NUM!</v>
      </c>
      <c r="G124" s="11" t="e">
        <f t="shared" si="21"/>
        <v>#NUM!</v>
      </c>
      <c r="H124" s="11" t="e">
        <f t="shared" si="22"/>
        <v>#NUM!</v>
      </c>
      <c r="I124" s="10" t="e">
        <f t="shared" ref="I124:I134" si="33">IF(E124&lt;=$F$11,I123,0)</f>
        <v>#NUM!</v>
      </c>
      <c r="J124" s="11" t="e">
        <f t="shared" si="23"/>
        <v>#NUM!</v>
      </c>
      <c r="K124" s="11" t="e">
        <f t="shared" si="18"/>
        <v>#NUM!</v>
      </c>
      <c r="L124" s="11" t="e">
        <f t="shared" si="24"/>
        <v>#NUM!</v>
      </c>
      <c r="U124" s="9" t="e">
        <f t="shared" si="25"/>
        <v>#NUM!</v>
      </c>
      <c r="V124" s="10" t="e">
        <f t="shared" si="26"/>
        <v>#NUM!</v>
      </c>
      <c r="W124" s="10" t="e">
        <f t="shared" si="27"/>
        <v>#NUM!</v>
      </c>
      <c r="X124" s="10" t="e">
        <f t="shared" si="28"/>
        <v>#NUM!</v>
      </c>
      <c r="Y124" s="10" t="e">
        <f t="shared" si="29"/>
        <v>#NUM!</v>
      </c>
    </row>
    <row r="125" spans="5:25" ht="48" thickTop="1" thickBot="1" x14ac:dyDescent="0.7">
      <c r="E125" s="9" t="e">
        <f t="shared" si="19"/>
        <v>#NUM!</v>
      </c>
      <c r="F125" s="11" t="e">
        <f t="shared" si="20"/>
        <v>#NUM!</v>
      </c>
      <c r="G125" s="11" t="e">
        <f t="shared" si="21"/>
        <v>#NUM!</v>
      </c>
      <c r="H125" s="11" t="e">
        <f t="shared" si="22"/>
        <v>#NUM!</v>
      </c>
      <c r="I125" s="10" t="e">
        <f t="shared" si="33"/>
        <v>#NUM!</v>
      </c>
      <c r="J125" s="11" t="e">
        <f t="shared" si="23"/>
        <v>#NUM!</v>
      </c>
      <c r="K125" s="11" t="e">
        <f t="shared" si="18"/>
        <v>#NUM!</v>
      </c>
      <c r="L125" s="11" t="e">
        <f t="shared" si="24"/>
        <v>#NUM!</v>
      </c>
      <c r="U125" s="9" t="e">
        <f t="shared" si="25"/>
        <v>#NUM!</v>
      </c>
      <c r="V125" s="10" t="e">
        <f t="shared" si="26"/>
        <v>#NUM!</v>
      </c>
      <c r="W125" s="10" t="e">
        <f t="shared" si="27"/>
        <v>#NUM!</v>
      </c>
      <c r="X125" s="10" t="e">
        <f t="shared" si="28"/>
        <v>#NUM!</v>
      </c>
      <c r="Y125" s="10" t="e">
        <f t="shared" si="29"/>
        <v>#NUM!</v>
      </c>
    </row>
    <row r="126" spans="5:25" ht="48" thickTop="1" thickBot="1" x14ac:dyDescent="0.7">
      <c r="E126" s="9" t="e">
        <f t="shared" si="19"/>
        <v>#NUM!</v>
      </c>
      <c r="F126" s="11" t="e">
        <f t="shared" si="20"/>
        <v>#NUM!</v>
      </c>
      <c r="G126" s="11" t="e">
        <f t="shared" si="21"/>
        <v>#NUM!</v>
      </c>
      <c r="H126" s="11" t="e">
        <f t="shared" si="22"/>
        <v>#NUM!</v>
      </c>
      <c r="I126" s="10" t="e">
        <f t="shared" si="33"/>
        <v>#NUM!</v>
      </c>
      <c r="J126" s="11" t="e">
        <f t="shared" si="23"/>
        <v>#NUM!</v>
      </c>
      <c r="K126" s="11" t="e">
        <f t="shared" si="18"/>
        <v>#NUM!</v>
      </c>
      <c r="L126" s="11" t="e">
        <f t="shared" si="24"/>
        <v>#NUM!</v>
      </c>
      <c r="U126" s="9" t="e">
        <f t="shared" si="25"/>
        <v>#NUM!</v>
      </c>
      <c r="V126" s="10" t="e">
        <f t="shared" si="26"/>
        <v>#NUM!</v>
      </c>
      <c r="W126" s="10" t="e">
        <f t="shared" si="27"/>
        <v>#NUM!</v>
      </c>
      <c r="X126" s="10" t="e">
        <f t="shared" si="28"/>
        <v>#NUM!</v>
      </c>
      <c r="Y126" s="10" t="e">
        <f t="shared" si="29"/>
        <v>#NUM!</v>
      </c>
    </row>
    <row r="127" spans="5:25" ht="48" thickTop="1" thickBot="1" x14ac:dyDescent="0.7">
      <c r="E127" s="9" t="e">
        <f t="shared" si="19"/>
        <v>#NUM!</v>
      </c>
      <c r="F127" s="11" t="e">
        <f t="shared" si="20"/>
        <v>#NUM!</v>
      </c>
      <c r="G127" s="11" t="e">
        <f t="shared" si="21"/>
        <v>#NUM!</v>
      </c>
      <c r="H127" s="11" t="e">
        <f t="shared" si="22"/>
        <v>#NUM!</v>
      </c>
      <c r="I127" s="10" t="e">
        <f t="shared" si="33"/>
        <v>#NUM!</v>
      </c>
      <c r="J127" s="11" t="e">
        <f t="shared" si="23"/>
        <v>#NUM!</v>
      </c>
      <c r="K127" s="11" t="e">
        <f t="shared" si="18"/>
        <v>#NUM!</v>
      </c>
      <c r="L127" s="11" t="e">
        <f t="shared" si="24"/>
        <v>#NUM!</v>
      </c>
      <c r="U127" s="9" t="e">
        <f t="shared" si="25"/>
        <v>#NUM!</v>
      </c>
      <c r="V127" s="10" t="e">
        <f t="shared" si="26"/>
        <v>#NUM!</v>
      </c>
      <c r="W127" s="10" t="e">
        <f t="shared" si="27"/>
        <v>#NUM!</v>
      </c>
      <c r="X127" s="10" t="e">
        <f t="shared" si="28"/>
        <v>#NUM!</v>
      </c>
      <c r="Y127" s="10" t="e">
        <f t="shared" si="29"/>
        <v>#NUM!</v>
      </c>
    </row>
    <row r="128" spans="5:25" ht="48" thickTop="1" thickBot="1" x14ac:dyDescent="0.7">
      <c r="E128" s="9" t="e">
        <f t="shared" si="19"/>
        <v>#NUM!</v>
      </c>
      <c r="F128" s="11" t="e">
        <f t="shared" si="20"/>
        <v>#NUM!</v>
      </c>
      <c r="G128" s="11" t="e">
        <f t="shared" si="21"/>
        <v>#NUM!</v>
      </c>
      <c r="H128" s="11" t="e">
        <f t="shared" si="22"/>
        <v>#NUM!</v>
      </c>
      <c r="I128" s="10" t="e">
        <f t="shared" si="33"/>
        <v>#NUM!</v>
      </c>
      <c r="J128" s="11" t="e">
        <f t="shared" si="23"/>
        <v>#NUM!</v>
      </c>
      <c r="K128" s="11" t="e">
        <f t="shared" si="18"/>
        <v>#NUM!</v>
      </c>
      <c r="L128" s="11" t="e">
        <f t="shared" si="24"/>
        <v>#NUM!</v>
      </c>
      <c r="U128" s="9" t="e">
        <f t="shared" si="25"/>
        <v>#NUM!</v>
      </c>
      <c r="V128" s="10" t="e">
        <f t="shared" si="26"/>
        <v>#NUM!</v>
      </c>
      <c r="W128" s="10" t="e">
        <f t="shared" si="27"/>
        <v>#NUM!</v>
      </c>
      <c r="X128" s="10" t="e">
        <f t="shared" si="28"/>
        <v>#NUM!</v>
      </c>
      <c r="Y128" s="10" t="e">
        <f t="shared" si="29"/>
        <v>#NUM!</v>
      </c>
    </row>
    <row r="129" spans="5:25" ht="48" thickTop="1" thickBot="1" x14ac:dyDescent="0.7">
      <c r="E129" s="9" t="e">
        <f t="shared" si="19"/>
        <v>#NUM!</v>
      </c>
      <c r="F129" s="11" t="e">
        <f t="shared" si="20"/>
        <v>#NUM!</v>
      </c>
      <c r="G129" s="11" t="e">
        <f t="shared" si="21"/>
        <v>#NUM!</v>
      </c>
      <c r="H129" s="11" t="e">
        <f t="shared" si="22"/>
        <v>#NUM!</v>
      </c>
      <c r="I129" s="10" t="e">
        <f t="shared" si="33"/>
        <v>#NUM!</v>
      </c>
      <c r="J129" s="11" t="e">
        <f t="shared" si="23"/>
        <v>#NUM!</v>
      </c>
      <c r="K129" s="11" t="e">
        <f t="shared" si="18"/>
        <v>#NUM!</v>
      </c>
      <c r="L129" s="11" t="e">
        <f t="shared" si="24"/>
        <v>#NUM!</v>
      </c>
      <c r="U129" s="9" t="e">
        <f t="shared" si="25"/>
        <v>#NUM!</v>
      </c>
      <c r="V129" s="10" t="e">
        <f t="shared" si="26"/>
        <v>#NUM!</v>
      </c>
      <c r="W129" s="10" t="e">
        <f t="shared" si="27"/>
        <v>#NUM!</v>
      </c>
      <c r="X129" s="10" t="e">
        <f t="shared" si="28"/>
        <v>#NUM!</v>
      </c>
      <c r="Y129" s="10" t="e">
        <f t="shared" si="29"/>
        <v>#NUM!</v>
      </c>
    </row>
    <row r="130" spans="5:25" ht="48" thickTop="1" thickBot="1" x14ac:dyDescent="0.7">
      <c r="E130" s="9" t="e">
        <f t="shared" si="19"/>
        <v>#NUM!</v>
      </c>
      <c r="F130" s="11" t="e">
        <f t="shared" si="20"/>
        <v>#NUM!</v>
      </c>
      <c r="G130" s="11" t="e">
        <f t="shared" si="21"/>
        <v>#NUM!</v>
      </c>
      <c r="H130" s="11" t="e">
        <f t="shared" si="22"/>
        <v>#NUM!</v>
      </c>
      <c r="I130" s="10" t="e">
        <f t="shared" si="33"/>
        <v>#NUM!</v>
      </c>
      <c r="J130" s="11" t="e">
        <f t="shared" si="23"/>
        <v>#NUM!</v>
      </c>
      <c r="K130" s="11" t="e">
        <f t="shared" si="18"/>
        <v>#NUM!</v>
      </c>
      <c r="L130" s="11" t="e">
        <f t="shared" si="24"/>
        <v>#NUM!</v>
      </c>
      <c r="U130" s="9" t="e">
        <f t="shared" si="25"/>
        <v>#NUM!</v>
      </c>
      <c r="V130" s="10" t="e">
        <f t="shared" si="26"/>
        <v>#NUM!</v>
      </c>
      <c r="W130" s="10" t="e">
        <f t="shared" si="27"/>
        <v>#NUM!</v>
      </c>
      <c r="X130" s="10" t="e">
        <f t="shared" si="28"/>
        <v>#NUM!</v>
      </c>
      <c r="Y130" s="10" t="e">
        <f t="shared" si="29"/>
        <v>#NUM!</v>
      </c>
    </row>
    <row r="131" spans="5:25" ht="48" thickTop="1" thickBot="1" x14ac:dyDescent="0.7">
      <c r="E131" s="9" t="e">
        <f t="shared" si="19"/>
        <v>#NUM!</v>
      </c>
      <c r="F131" s="11" t="e">
        <f t="shared" si="20"/>
        <v>#NUM!</v>
      </c>
      <c r="G131" s="11" t="e">
        <f t="shared" si="21"/>
        <v>#NUM!</v>
      </c>
      <c r="H131" s="11" t="e">
        <f t="shared" si="22"/>
        <v>#NUM!</v>
      </c>
      <c r="I131" s="10" t="e">
        <f t="shared" si="33"/>
        <v>#NUM!</v>
      </c>
      <c r="J131" s="11" t="e">
        <f t="shared" si="23"/>
        <v>#NUM!</v>
      </c>
      <c r="K131" s="11" t="e">
        <f t="shared" si="18"/>
        <v>#NUM!</v>
      </c>
      <c r="L131" s="11" t="e">
        <f t="shared" si="24"/>
        <v>#NUM!</v>
      </c>
      <c r="U131" s="9" t="e">
        <f t="shared" si="25"/>
        <v>#NUM!</v>
      </c>
      <c r="V131" s="10" t="e">
        <f t="shared" si="26"/>
        <v>#NUM!</v>
      </c>
      <c r="W131" s="10" t="e">
        <f t="shared" si="27"/>
        <v>#NUM!</v>
      </c>
      <c r="X131" s="10" t="e">
        <f t="shared" si="28"/>
        <v>#NUM!</v>
      </c>
      <c r="Y131" s="10" t="e">
        <f t="shared" si="29"/>
        <v>#NUM!</v>
      </c>
    </row>
    <row r="132" spans="5:25" ht="48" thickTop="1" thickBot="1" x14ac:dyDescent="0.7">
      <c r="E132" s="9" t="e">
        <f t="shared" si="19"/>
        <v>#NUM!</v>
      </c>
      <c r="F132" s="11" t="e">
        <f t="shared" si="20"/>
        <v>#NUM!</v>
      </c>
      <c r="G132" s="11" t="e">
        <f t="shared" si="21"/>
        <v>#NUM!</v>
      </c>
      <c r="H132" s="11" t="e">
        <f t="shared" si="22"/>
        <v>#NUM!</v>
      </c>
      <c r="I132" s="10" t="e">
        <f t="shared" si="33"/>
        <v>#NUM!</v>
      </c>
      <c r="J132" s="11" t="e">
        <f t="shared" si="23"/>
        <v>#NUM!</v>
      </c>
      <c r="K132" s="11" t="e">
        <f t="shared" si="18"/>
        <v>#NUM!</v>
      </c>
      <c r="L132" s="11" t="e">
        <f t="shared" si="24"/>
        <v>#NUM!</v>
      </c>
      <c r="U132" s="9" t="e">
        <f t="shared" si="25"/>
        <v>#NUM!</v>
      </c>
      <c r="V132" s="10" t="e">
        <f t="shared" si="26"/>
        <v>#NUM!</v>
      </c>
      <c r="W132" s="10" t="e">
        <f t="shared" si="27"/>
        <v>#NUM!</v>
      </c>
      <c r="X132" s="10" t="e">
        <f t="shared" si="28"/>
        <v>#NUM!</v>
      </c>
      <c r="Y132" s="10" t="e">
        <f t="shared" si="29"/>
        <v>#NUM!</v>
      </c>
    </row>
    <row r="133" spans="5:25" ht="48" thickTop="1" thickBot="1" x14ac:dyDescent="0.7">
      <c r="E133" s="9" t="e">
        <f t="shared" si="19"/>
        <v>#NUM!</v>
      </c>
      <c r="F133" s="11" t="e">
        <f t="shared" si="20"/>
        <v>#NUM!</v>
      </c>
      <c r="G133" s="11" t="e">
        <f t="shared" si="21"/>
        <v>#NUM!</v>
      </c>
      <c r="H133" s="11" t="e">
        <f t="shared" si="22"/>
        <v>#NUM!</v>
      </c>
      <c r="I133" s="10" t="e">
        <f t="shared" si="33"/>
        <v>#NUM!</v>
      </c>
      <c r="J133" s="11" t="e">
        <f t="shared" si="23"/>
        <v>#NUM!</v>
      </c>
      <c r="K133" s="11" t="e">
        <f t="shared" si="18"/>
        <v>#NUM!</v>
      </c>
      <c r="L133" s="11" t="e">
        <f t="shared" si="24"/>
        <v>#NUM!</v>
      </c>
      <c r="U133" s="9" t="e">
        <f t="shared" si="25"/>
        <v>#NUM!</v>
      </c>
      <c r="V133" s="10" t="e">
        <f t="shared" si="26"/>
        <v>#NUM!</v>
      </c>
      <c r="W133" s="10" t="e">
        <f t="shared" si="27"/>
        <v>#NUM!</v>
      </c>
      <c r="X133" s="10" t="e">
        <f t="shared" si="28"/>
        <v>#NUM!</v>
      </c>
      <c r="Y133" s="10" t="e">
        <f t="shared" si="29"/>
        <v>#NUM!</v>
      </c>
    </row>
    <row r="134" spans="5:25" ht="48" thickTop="1" thickBot="1" x14ac:dyDescent="0.7">
      <c r="E134" s="9" t="e">
        <f t="shared" si="19"/>
        <v>#NUM!</v>
      </c>
      <c r="F134" s="11" t="e">
        <f t="shared" si="20"/>
        <v>#NUM!</v>
      </c>
      <c r="G134" s="11" t="e">
        <f t="shared" si="21"/>
        <v>#NUM!</v>
      </c>
      <c r="H134" s="11" t="e">
        <f t="shared" si="22"/>
        <v>#NUM!</v>
      </c>
      <c r="I134" s="10" t="e">
        <f t="shared" si="33"/>
        <v>#NUM!</v>
      </c>
      <c r="J134" s="11" t="e">
        <f t="shared" si="23"/>
        <v>#NUM!</v>
      </c>
      <c r="K134" s="11" t="e">
        <f t="shared" si="18"/>
        <v>#NUM!</v>
      </c>
      <c r="L134" s="11" t="e">
        <f t="shared" si="24"/>
        <v>#NUM!</v>
      </c>
      <c r="U134" s="9" t="e">
        <f t="shared" si="25"/>
        <v>#NUM!</v>
      </c>
      <c r="V134" s="10" t="e">
        <f t="shared" si="26"/>
        <v>#NUM!</v>
      </c>
      <c r="W134" s="10" t="e">
        <f t="shared" si="27"/>
        <v>#NUM!</v>
      </c>
      <c r="X134" s="10" t="e">
        <f t="shared" si="28"/>
        <v>#NUM!</v>
      </c>
      <c r="Y134" s="10" t="e">
        <f t="shared" si="29"/>
        <v>#NUM!</v>
      </c>
    </row>
    <row r="135" spans="5:25" ht="48" thickTop="1" thickBot="1" x14ac:dyDescent="0.7">
      <c r="E135" s="9" t="e">
        <f t="shared" si="19"/>
        <v>#NUM!</v>
      </c>
      <c r="F135" s="11" t="e">
        <f t="shared" si="20"/>
        <v>#NUM!</v>
      </c>
      <c r="G135" s="11" t="e">
        <f t="shared" si="21"/>
        <v>#NUM!</v>
      </c>
      <c r="H135" s="11" t="e">
        <f t="shared" si="22"/>
        <v>#NUM!</v>
      </c>
      <c r="I135" s="10" t="e">
        <f>IF(E135&lt;=$F$11,I134*(1+$F$13),0)</f>
        <v>#NUM!</v>
      </c>
      <c r="J135" s="11" t="e">
        <f t="shared" si="23"/>
        <v>#NUM!</v>
      </c>
      <c r="K135" s="11" t="e">
        <f t="shared" si="18"/>
        <v>#NUM!</v>
      </c>
      <c r="L135" s="11" t="e">
        <f t="shared" si="24"/>
        <v>#NUM!</v>
      </c>
      <c r="U135" s="9" t="e">
        <f t="shared" si="25"/>
        <v>#NUM!</v>
      </c>
      <c r="V135" s="10" t="e">
        <f t="shared" si="26"/>
        <v>#NUM!</v>
      </c>
      <c r="W135" s="10" t="e">
        <f t="shared" si="27"/>
        <v>#NUM!</v>
      </c>
      <c r="X135" s="10" t="e">
        <f t="shared" si="28"/>
        <v>#NUM!</v>
      </c>
      <c r="Y135" s="10" t="e">
        <f t="shared" si="29"/>
        <v>#NUM!</v>
      </c>
    </row>
    <row r="136" spans="5:25" ht="48" thickTop="1" thickBot="1" x14ac:dyDescent="0.7">
      <c r="E136" s="9" t="e">
        <f t="shared" si="19"/>
        <v>#NUM!</v>
      </c>
      <c r="F136" s="11" t="e">
        <f t="shared" si="20"/>
        <v>#NUM!</v>
      </c>
      <c r="G136" s="11" t="e">
        <f t="shared" si="21"/>
        <v>#NUM!</v>
      </c>
      <c r="H136" s="11" t="e">
        <f t="shared" si="22"/>
        <v>#NUM!</v>
      </c>
      <c r="I136" s="10" t="e">
        <f t="shared" ref="I136:I146" si="34">IF(E136&lt;=$F$11,I135,0)</f>
        <v>#NUM!</v>
      </c>
      <c r="J136" s="11" t="e">
        <f t="shared" si="23"/>
        <v>#NUM!</v>
      </c>
      <c r="K136" s="11" t="e">
        <f t="shared" si="18"/>
        <v>#NUM!</v>
      </c>
      <c r="L136" s="11" t="e">
        <f t="shared" si="24"/>
        <v>#NUM!</v>
      </c>
      <c r="U136" s="9" t="e">
        <f t="shared" si="25"/>
        <v>#NUM!</v>
      </c>
      <c r="V136" s="10" t="e">
        <f t="shared" si="26"/>
        <v>#NUM!</v>
      </c>
      <c r="W136" s="10" t="e">
        <f t="shared" si="27"/>
        <v>#NUM!</v>
      </c>
      <c r="X136" s="10" t="e">
        <f t="shared" si="28"/>
        <v>#NUM!</v>
      </c>
      <c r="Y136" s="10" t="e">
        <f t="shared" si="29"/>
        <v>#NUM!</v>
      </c>
    </row>
    <row r="137" spans="5:25" ht="48" thickTop="1" thickBot="1" x14ac:dyDescent="0.7">
      <c r="E137" s="9" t="e">
        <f t="shared" si="19"/>
        <v>#NUM!</v>
      </c>
      <c r="F137" s="11" t="e">
        <f t="shared" si="20"/>
        <v>#NUM!</v>
      </c>
      <c r="G137" s="11" t="e">
        <f t="shared" si="21"/>
        <v>#NUM!</v>
      </c>
      <c r="H137" s="11" t="e">
        <f t="shared" si="22"/>
        <v>#NUM!</v>
      </c>
      <c r="I137" s="10" t="e">
        <f t="shared" si="34"/>
        <v>#NUM!</v>
      </c>
      <c r="J137" s="11" t="e">
        <f t="shared" si="23"/>
        <v>#NUM!</v>
      </c>
      <c r="K137" s="11" t="e">
        <f t="shared" si="18"/>
        <v>#NUM!</v>
      </c>
      <c r="L137" s="11" t="e">
        <f t="shared" si="24"/>
        <v>#NUM!</v>
      </c>
      <c r="U137" s="9" t="e">
        <f t="shared" si="25"/>
        <v>#NUM!</v>
      </c>
      <c r="V137" s="10" t="e">
        <f t="shared" si="26"/>
        <v>#NUM!</v>
      </c>
      <c r="W137" s="10" t="e">
        <f t="shared" si="27"/>
        <v>#NUM!</v>
      </c>
      <c r="X137" s="10" t="e">
        <f t="shared" si="28"/>
        <v>#NUM!</v>
      </c>
      <c r="Y137" s="10" t="e">
        <f t="shared" si="29"/>
        <v>#NUM!</v>
      </c>
    </row>
    <row r="138" spans="5:25" ht="48" thickTop="1" thickBot="1" x14ac:dyDescent="0.7">
      <c r="E138" s="9" t="e">
        <f t="shared" si="19"/>
        <v>#NUM!</v>
      </c>
      <c r="F138" s="11" t="e">
        <f t="shared" si="20"/>
        <v>#NUM!</v>
      </c>
      <c r="G138" s="11" t="e">
        <f t="shared" si="21"/>
        <v>#NUM!</v>
      </c>
      <c r="H138" s="11" t="e">
        <f t="shared" si="22"/>
        <v>#NUM!</v>
      </c>
      <c r="I138" s="10" t="e">
        <f t="shared" si="34"/>
        <v>#NUM!</v>
      </c>
      <c r="J138" s="11" t="e">
        <f t="shared" si="23"/>
        <v>#NUM!</v>
      </c>
      <c r="K138" s="11" t="e">
        <f t="shared" si="18"/>
        <v>#NUM!</v>
      </c>
      <c r="L138" s="11" t="e">
        <f t="shared" si="24"/>
        <v>#NUM!</v>
      </c>
      <c r="U138" s="9" t="e">
        <f t="shared" si="25"/>
        <v>#NUM!</v>
      </c>
      <c r="V138" s="10" t="e">
        <f t="shared" si="26"/>
        <v>#NUM!</v>
      </c>
      <c r="W138" s="10" t="e">
        <f t="shared" si="27"/>
        <v>#NUM!</v>
      </c>
      <c r="X138" s="10" t="e">
        <f t="shared" si="28"/>
        <v>#NUM!</v>
      </c>
      <c r="Y138" s="10" t="e">
        <f t="shared" si="29"/>
        <v>#NUM!</v>
      </c>
    </row>
    <row r="139" spans="5:25" ht="48" thickTop="1" thickBot="1" x14ac:dyDescent="0.7">
      <c r="E139" s="9" t="e">
        <f t="shared" si="19"/>
        <v>#NUM!</v>
      </c>
      <c r="F139" s="11" t="e">
        <f t="shared" si="20"/>
        <v>#NUM!</v>
      </c>
      <c r="G139" s="11" t="e">
        <f t="shared" si="21"/>
        <v>#NUM!</v>
      </c>
      <c r="H139" s="11" t="e">
        <f t="shared" si="22"/>
        <v>#NUM!</v>
      </c>
      <c r="I139" s="10" t="e">
        <f t="shared" si="34"/>
        <v>#NUM!</v>
      </c>
      <c r="J139" s="11" t="e">
        <f t="shared" si="23"/>
        <v>#NUM!</v>
      </c>
      <c r="K139" s="11" t="e">
        <f t="shared" si="18"/>
        <v>#NUM!</v>
      </c>
      <c r="L139" s="11" t="e">
        <f t="shared" si="24"/>
        <v>#NUM!</v>
      </c>
      <c r="U139" s="9" t="e">
        <f t="shared" si="25"/>
        <v>#NUM!</v>
      </c>
      <c r="V139" s="10" t="e">
        <f t="shared" si="26"/>
        <v>#NUM!</v>
      </c>
      <c r="W139" s="10" t="e">
        <f t="shared" si="27"/>
        <v>#NUM!</v>
      </c>
      <c r="X139" s="10" t="e">
        <f t="shared" si="28"/>
        <v>#NUM!</v>
      </c>
      <c r="Y139" s="10" t="e">
        <f t="shared" si="29"/>
        <v>#NUM!</v>
      </c>
    </row>
    <row r="140" spans="5:25" ht="48" thickTop="1" thickBot="1" x14ac:dyDescent="0.7">
      <c r="E140" s="9" t="e">
        <f t="shared" si="19"/>
        <v>#NUM!</v>
      </c>
      <c r="F140" s="11" t="e">
        <f t="shared" si="20"/>
        <v>#NUM!</v>
      </c>
      <c r="G140" s="11" t="e">
        <f t="shared" si="21"/>
        <v>#NUM!</v>
      </c>
      <c r="H140" s="11" t="e">
        <f t="shared" si="22"/>
        <v>#NUM!</v>
      </c>
      <c r="I140" s="10" t="e">
        <f t="shared" si="34"/>
        <v>#NUM!</v>
      </c>
      <c r="J140" s="11" t="e">
        <f t="shared" si="23"/>
        <v>#NUM!</v>
      </c>
      <c r="K140" s="11" t="e">
        <f t="shared" si="18"/>
        <v>#NUM!</v>
      </c>
      <c r="L140" s="11" t="e">
        <f t="shared" si="24"/>
        <v>#NUM!</v>
      </c>
      <c r="U140" s="9" t="e">
        <f t="shared" si="25"/>
        <v>#NUM!</v>
      </c>
      <c r="V140" s="10" t="e">
        <f t="shared" si="26"/>
        <v>#NUM!</v>
      </c>
      <c r="W140" s="10" t="e">
        <f t="shared" si="27"/>
        <v>#NUM!</v>
      </c>
      <c r="X140" s="10" t="e">
        <f t="shared" si="28"/>
        <v>#NUM!</v>
      </c>
      <c r="Y140" s="10" t="e">
        <f t="shared" si="29"/>
        <v>#NUM!</v>
      </c>
    </row>
    <row r="141" spans="5:25" ht="48" thickTop="1" thickBot="1" x14ac:dyDescent="0.7">
      <c r="E141" s="9" t="e">
        <f t="shared" si="19"/>
        <v>#NUM!</v>
      </c>
      <c r="F141" s="11" t="e">
        <f t="shared" si="20"/>
        <v>#NUM!</v>
      </c>
      <c r="G141" s="11" t="e">
        <f t="shared" si="21"/>
        <v>#NUM!</v>
      </c>
      <c r="H141" s="11" t="e">
        <f t="shared" si="22"/>
        <v>#NUM!</v>
      </c>
      <c r="I141" s="10" t="e">
        <f t="shared" si="34"/>
        <v>#NUM!</v>
      </c>
      <c r="J141" s="11" t="e">
        <f t="shared" si="23"/>
        <v>#NUM!</v>
      </c>
      <c r="K141" s="11" t="e">
        <f t="shared" si="18"/>
        <v>#NUM!</v>
      </c>
      <c r="L141" s="11" t="e">
        <f t="shared" si="24"/>
        <v>#NUM!</v>
      </c>
      <c r="U141" s="9" t="e">
        <f t="shared" si="25"/>
        <v>#NUM!</v>
      </c>
      <c r="V141" s="10" t="e">
        <f t="shared" si="26"/>
        <v>#NUM!</v>
      </c>
      <c r="W141" s="10" t="e">
        <f t="shared" si="27"/>
        <v>#NUM!</v>
      </c>
      <c r="X141" s="10" t="e">
        <f t="shared" si="28"/>
        <v>#NUM!</v>
      </c>
      <c r="Y141" s="10" t="e">
        <f t="shared" si="29"/>
        <v>#NUM!</v>
      </c>
    </row>
    <row r="142" spans="5:25" ht="48" thickTop="1" thickBot="1" x14ac:dyDescent="0.7">
      <c r="E142" s="9" t="e">
        <f t="shared" si="19"/>
        <v>#NUM!</v>
      </c>
      <c r="F142" s="11" t="e">
        <f t="shared" si="20"/>
        <v>#NUM!</v>
      </c>
      <c r="G142" s="11" t="e">
        <f t="shared" si="21"/>
        <v>#NUM!</v>
      </c>
      <c r="H142" s="11" t="e">
        <f t="shared" si="22"/>
        <v>#NUM!</v>
      </c>
      <c r="I142" s="10" t="e">
        <f t="shared" si="34"/>
        <v>#NUM!</v>
      </c>
      <c r="J142" s="11" t="e">
        <f t="shared" si="23"/>
        <v>#NUM!</v>
      </c>
      <c r="K142" s="11" t="e">
        <f t="shared" si="18"/>
        <v>#NUM!</v>
      </c>
      <c r="L142" s="11" t="e">
        <f t="shared" si="24"/>
        <v>#NUM!</v>
      </c>
      <c r="U142" s="9" t="e">
        <f t="shared" si="25"/>
        <v>#NUM!</v>
      </c>
      <c r="V142" s="10" t="e">
        <f t="shared" si="26"/>
        <v>#NUM!</v>
      </c>
      <c r="W142" s="10" t="e">
        <f t="shared" si="27"/>
        <v>#NUM!</v>
      </c>
      <c r="X142" s="10" t="e">
        <f t="shared" si="28"/>
        <v>#NUM!</v>
      </c>
      <c r="Y142" s="10" t="e">
        <f t="shared" si="29"/>
        <v>#NUM!</v>
      </c>
    </row>
    <row r="143" spans="5:25" ht="48" thickTop="1" thickBot="1" x14ac:dyDescent="0.7">
      <c r="E143" s="9" t="e">
        <f t="shared" si="19"/>
        <v>#NUM!</v>
      </c>
      <c r="F143" s="11" t="e">
        <f t="shared" si="20"/>
        <v>#NUM!</v>
      </c>
      <c r="G143" s="11" t="e">
        <f t="shared" si="21"/>
        <v>#NUM!</v>
      </c>
      <c r="H143" s="11" t="e">
        <f t="shared" si="22"/>
        <v>#NUM!</v>
      </c>
      <c r="I143" s="10" t="e">
        <f t="shared" si="34"/>
        <v>#NUM!</v>
      </c>
      <c r="J143" s="11" t="e">
        <f t="shared" si="23"/>
        <v>#NUM!</v>
      </c>
      <c r="K143" s="11" t="e">
        <f t="shared" si="18"/>
        <v>#NUM!</v>
      </c>
      <c r="L143" s="11" t="e">
        <f t="shared" si="24"/>
        <v>#NUM!</v>
      </c>
      <c r="U143" s="9" t="e">
        <f t="shared" si="25"/>
        <v>#NUM!</v>
      </c>
      <c r="V143" s="10" t="e">
        <f t="shared" si="26"/>
        <v>#NUM!</v>
      </c>
      <c r="W143" s="10" t="e">
        <f t="shared" si="27"/>
        <v>#NUM!</v>
      </c>
      <c r="X143" s="10" t="e">
        <f t="shared" si="28"/>
        <v>#NUM!</v>
      </c>
      <c r="Y143" s="10" t="e">
        <f t="shared" si="29"/>
        <v>#NUM!</v>
      </c>
    </row>
    <row r="144" spans="5:25" ht="48" thickTop="1" thickBot="1" x14ac:dyDescent="0.7">
      <c r="E144" s="9" t="e">
        <f t="shared" si="19"/>
        <v>#NUM!</v>
      </c>
      <c r="F144" s="11" t="e">
        <f t="shared" si="20"/>
        <v>#NUM!</v>
      </c>
      <c r="G144" s="11" t="e">
        <f t="shared" si="21"/>
        <v>#NUM!</v>
      </c>
      <c r="H144" s="11" t="e">
        <f t="shared" si="22"/>
        <v>#NUM!</v>
      </c>
      <c r="I144" s="10" t="e">
        <f t="shared" si="34"/>
        <v>#NUM!</v>
      </c>
      <c r="J144" s="11" t="e">
        <f t="shared" si="23"/>
        <v>#NUM!</v>
      </c>
      <c r="K144" s="11" t="e">
        <f t="shared" ref="K144:K207" si="35">I144-J144</f>
        <v>#NUM!</v>
      </c>
      <c r="L144" s="11" t="e">
        <f t="shared" si="24"/>
        <v>#NUM!</v>
      </c>
      <c r="U144" s="9" t="e">
        <f t="shared" si="25"/>
        <v>#NUM!</v>
      </c>
      <c r="V144" s="10" t="e">
        <f t="shared" si="26"/>
        <v>#NUM!</v>
      </c>
      <c r="W144" s="10" t="e">
        <f t="shared" si="27"/>
        <v>#NUM!</v>
      </c>
      <c r="X144" s="10" t="e">
        <f t="shared" si="28"/>
        <v>#NUM!</v>
      </c>
      <c r="Y144" s="10" t="e">
        <f t="shared" si="29"/>
        <v>#NUM!</v>
      </c>
    </row>
    <row r="145" spans="5:25" ht="48" thickTop="1" thickBot="1" x14ac:dyDescent="0.7">
      <c r="E145" s="9" t="e">
        <f t="shared" ref="E145:E208" si="36">IF(L144&gt;0,E144+1, "NA")</f>
        <v>#NUM!</v>
      </c>
      <c r="F145" s="11" t="e">
        <f t="shared" ref="F145:F208" si="37">IF(L144&gt;0,L144,0)</f>
        <v>#NUM!</v>
      </c>
      <c r="G145" s="11" t="e">
        <f t="shared" ref="G145:G208" si="38">IF(E145&lt;=$F$11,G144,0)</f>
        <v>#NUM!</v>
      </c>
      <c r="H145" s="11" t="e">
        <f t="shared" ref="H145:H208" si="39">IF(E145&lt;=$F$11,I145-G145,0)</f>
        <v>#NUM!</v>
      </c>
      <c r="I145" s="10" t="e">
        <f t="shared" si="34"/>
        <v>#NUM!</v>
      </c>
      <c r="J145" s="11" t="e">
        <f t="shared" ref="J145:J208" si="40">IF(E145&lt;=$F$11,(F145*$F$9)/12,0)</f>
        <v>#NUM!</v>
      </c>
      <c r="K145" s="11" t="e">
        <f t="shared" si="35"/>
        <v>#NUM!</v>
      </c>
      <c r="L145" s="11" t="e">
        <f t="shared" ref="L145:L208" si="41">IF(F145&gt;0,L144-K145,0)</f>
        <v>#NUM!</v>
      </c>
      <c r="U145" s="9" t="e">
        <f t="shared" ref="U145:U208" si="42">E145</f>
        <v>#NUM!</v>
      </c>
      <c r="V145" s="10" t="e">
        <f t="shared" ref="V145:V208" si="43">IF(U145&lt;=$F$11,Y144,0)</f>
        <v>#NUM!</v>
      </c>
      <c r="W145" s="10" t="e">
        <f t="shared" ref="W145:W208" si="44">H145</f>
        <v>#NUM!</v>
      </c>
      <c r="X145" s="10" t="e">
        <f t="shared" ref="X145:X208" si="45">(V145+W145)*NOMINAL($W$10,12)/12</f>
        <v>#NUM!</v>
      </c>
      <c r="Y145" s="10" t="e">
        <f t="shared" ref="Y145:Y208" si="46">IF(U145&lt;=$F$11,V145+W145+X145,0)</f>
        <v>#NUM!</v>
      </c>
    </row>
    <row r="146" spans="5:25" ht="48" thickTop="1" thickBot="1" x14ac:dyDescent="0.7">
      <c r="E146" s="9" t="e">
        <f t="shared" si="36"/>
        <v>#NUM!</v>
      </c>
      <c r="F146" s="11" t="e">
        <f t="shared" si="37"/>
        <v>#NUM!</v>
      </c>
      <c r="G146" s="11" t="e">
        <f t="shared" si="38"/>
        <v>#NUM!</v>
      </c>
      <c r="H146" s="11" t="e">
        <f t="shared" si="39"/>
        <v>#NUM!</v>
      </c>
      <c r="I146" s="10" t="e">
        <f t="shared" si="34"/>
        <v>#NUM!</v>
      </c>
      <c r="J146" s="11" t="e">
        <f t="shared" si="40"/>
        <v>#NUM!</v>
      </c>
      <c r="K146" s="11" t="e">
        <f t="shared" si="35"/>
        <v>#NUM!</v>
      </c>
      <c r="L146" s="11" t="e">
        <f t="shared" si="41"/>
        <v>#NUM!</v>
      </c>
      <c r="U146" s="9" t="e">
        <f t="shared" si="42"/>
        <v>#NUM!</v>
      </c>
      <c r="V146" s="10" t="e">
        <f t="shared" si="43"/>
        <v>#NUM!</v>
      </c>
      <c r="W146" s="10" t="e">
        <f t="shared" si="44"/>
        <v>#NUM!</v>
      </c>
      <c r="X146" s="10" t="e">
        <f t="shared" si="45"/>
        <v>#NUM!</v>
      </c>
      <c r="Y146" s="10" t="e">
        <f t="shared" si="46"/>
        <v>#NUM!</v>
      </c>
    </row>
    <row r="147" spans="5:25" ht="48" thickTop="1" thickBot="1" x14ac:dyDescent="0.7">
      <c r="E147" s="9" t="e">
        <f t="shared" si="36"/>
        <v>#NUM!</v>
      </c>
      <c r="F147" s="11" t="e">
        <f t="shared" si="37"/>
        <v>#NUM!</v>
      </c>
      <c r="G147" s="11" t="e">
        <f t="shared" si="38"/>
        <v>#NUM!</v>
      </c>
      <c r="H147" s="11" t="e">
        <f t="shared" si="39"/>
        <v>#NUM!</v>
      </c>
      <c r="I147" s="10" t="e">
        <f>IF(E147&lt;=$F$11,I146*(1+$F$13),0)</f>
        <v>#NUM!</v>
      </c>
      <c r="J147" s="11" t="e">
        <f t="shared" si="40"/>
        <v>#NUM!</v>
      </c>
      <c r="K147" s="11" t="e">
        <f t="shared" si="35"/>
        <v>#NUM!</v>
      </c>
      <c r="L147" s="11" t="e">
        <f t="shared" si="41"/>
        <v>#NUM!</v>
      </c>
      <c r="U147" s="9" t="e">
        <f t="shared" si="42"/>
        <v>#NUM!</v>
      </c>
      <c r="V147" s="10" t="e">
        <f t="shared" si="43"/>
        <v>#NUM!</v>
      </c>
      <c r="W147" s="10" t="e">
        <f t="shared" si="44"/>
        <v>#NUM!</v>
      </c>
      <c r="X147" s="10" t="e">
        <f t="shared" si="45"/>
        <v>#NUM!</v>
      </c>
      <c r="Y147" s="10" t="e">
        <f t="shared" si="46"/>
        <v>#NUM!</v>
      </c>
    </row>
    <row r="148" spans="5:25" ht="48" thickTop="1" thickBot="1" x14ac:dyDescent="0.7">
      <c r="E148" s="9" t="e">
        <f t="shared" si="36"/>
        <v>#NUM!</v>
      </c>
      <c r="F148" s="11" t="e">
        <f t="shared" si="37"/>
        <v>#NUM!</v>
      </c>
      <c r="G148" s="11" t="e">
        <f t="shared" si="38"/>
        <v>#NUM!</v>
      </c>
      <c r="H148" s="11" t="e">
        <f t="shared" si="39"/>
        <v>#NUM!</v>
      </c>
      <c r="I148" s="10" t="e">
        <f t="shared" ref="I148:I158" si="47">IF(E148&lt;=$F$11,I147,0)</f>
        <v>#NUM!</v>
      </c>
      <c r="J148" s="11" t="e">
        <f t="shared" si="40"/>
        <v>#NUM!</v>
      </c>
      <c r="K148" s="11" t="e">
        <f t="shared" si="35"/>
        <v>#NUM!</v>
      </c>
      <c r="L148" s="11" t="e">
        <f t="shared" si="41"/>
        <v>#NUM!</v>
      </c>
      <c r="U148" s="9" t="e">
        <f t="shared" si="42"/>
        <v>#NUM!</v>
      </c>
      <c r="V148" s="10" t="e">
        <f t="shared" si="43"/>
        <v>#NUM!</v>
      </c>
      <c r="W148" s="10" t="e">
        <f t="shared" si="44"/>
        <v>#NUM!</v>
      </c>
      <c r="X148" s="10" t="e">
        <f t="shared" si="45"/>
        <v>#NUM!</v>
      </c>
      <c r="Y148" s="10" t="e">
        <f t="shared" si="46"/>
        <v>#NUM!</v>
      </c>
    </row>
    <row r="149" spans="5:25" ht="48" thickTop="1" thickBot="1" x14ac:dyDescent="0.7">
      <c r="E149" s="9" t="e">
        <f t="shared" si="36"/>
        <v>#NUM!</v>
      </c>
      <c r="F149" s="11" t="e">
        <f t="shared" si="37"/>
        <v>#NUM!</v>
      </c>
      <c r="G149" s="11" t="e">
        <f t="shared" si="38"/>
        <v>#NUM!</v>
      </c>
      <c r="H149" s="11" t="e">
        <f t="shared" si="39"/>
        <v>#NUM!</v>
      </c>
      <c r="I149" s="10" t="e">
        <f t="shared" si="47"/>
        <v>#NUM!</v>
      </c>
      <c r="J149" s="11" t="e">
        <f t="shared" si="40"/>
        <v>#NUM!</v>
      </c>
      <c r="K149" s="11" t="e">
        <f t="shared" si="35"/>
        <v>#NUM!</v>
      </c>
      <c r="L149" s="11" t="e">
        <f t="shared" si="41"/>
        <v>#NUM!</v>
      </c>
      <c r="U149" s="9" t="e">
        <f t="shared" si="42"/>
        <v>#NUM!</v>
      </c>
      <c r="V149" s="10" t="e">
        <f t="shared" si="43"/>
        <v>#NUM!</v>
      </c>
      <c r="W149" s="10" t="e">
        <f t="shared" si="44"/>
        <v>#NUM!</v>
      </c>
      <c r="X149" s="10" t="e">
        <f t="shared" si="45"/>
        <v>#NUM!</v>
      </c>
      <c r="Y149" s="10" t="e">
        <f t="shared" si="46"/>
        <v>#NUM!</v>
      </c>
    </row>
    <row r="150" spans="5:25" ht="48" thickTop="1" thickBot="1" x14ac:dyDescent="0.7">
      <c r="E150" s="9" t="e">
        <f t="shared" si="36"/>
        <v>#NUM!</v>
      </c>
      <c r="F150" s="11" t="e">
        <f t="shared" si="37"/>
        <v>#NUM!</v>
      </c>
      <c r="G150" s="11" t="e">
        <f t="shared" si="38"/>
        <v>#NUM!</v>
      </c>
      <c r="H150" s="11" t="e">
        <f t="shared" si="39"/>
        <v>#NUM!</v>
      </c>
      <c r="I150" s="10" t="e">
        <f t="shared" si="47"/>
        <v>#NUM!</v>
      </c>
      <c r="J150" s="11" t="e">
        <f t="shared" si="40"/>
        <v>#NUM!</v>
      </c>
      <c r="K150" s="11" t="e">
        <f t="shared" si="35"/>
        <v>#NUM!</v>
      </c>
      <c r="L150" s="11" t="e">
        <f t="shared" si="41"/>
        <v>#NUM!</v>
      </c>
      <c r="U150" s="9" t="e">
        <f t="shared" si="42"/>
        <v>#NUM!</v>
      </c>
      <c r="V150" s="10" t="e">
        <f t="shared" si="43"/>
        <v>#NUM!</v>
      </c>
      <c r="W150" s="10" t="e">
        <f t="shared" si="44"/>
        <v>#NUM!</v>
      </c>
      <c r="X150" s="10" t="e">
        <f t="shared" si="45"/>
        <v>#NUM!</v>
      </c>
      <c r="Y150" s="10" t="e">
        <f t="shared" si="46"/>
        <v>#NUM!</v>
      </c>
    </row>
    <row r="151" spans="5:25" ht="48" thickTop="1" thickBot="1" x14ac:dyDescent="0.7">
      <c r="E151" s="9" t="e">
        <f t="shared" si="36"/>
        <v>#NUM!</v>
      </c>
      <c r="F151" s="11" t="e">
        <f t="shared" si="37"/>
        <v>#NUM!</v>
      </c>
      <c r="G151" s="11" t="e">
        <f t="shared" si="38"/>
        <v>#NUM!</v>
      </c>
      <c r="H151" s="11" t="e">
        <f t="shared" si="39"/>
        <v>#NUM!</v>
      </c>
      <c r="I151" s="10" t="e">
        <f t="shared" si="47"/>
        <v>#NUM!</v>
      </c>
      <c r="J151" s="11" t="e">
        <f t="shared" si="40"/>
        <v>#NUM!</v>
      </c>
      <c r="K151" s="11" t="e">
        <f t="shared" si="35"/>
        <v>#NUM!</v>
      </c>
      <c r="L151" s="11" t="e">
        <f t="shared" si="41"/>
        <v>#NUM!</v>
      </c>
      <c r="U151" s="9" t="e">
        <f t="shared" si="42"/>
        <v>#NUM!</v>
      </c>
      <c r="V151" s="10" t="e">
        <f t="shared" si="43"/>
        <v>#NUM!</v>
      </c>
      <c r="W151" s="10" t="e">
        <f t="shared" si="44"/>
        <v>#NUM!</v>
      </c>
      <c r="X151" s="10" t="e">
        <f t="shared" si="45"/>
        <v>#NUM!</v>
      </c>
      <c r="Y151" s="10" t="e">
        <f t="shared" si="46"/>
        <v>#NUM!</v>
      </c>
    </row>
    <row r="152" spans="5:25" ht="48" thickTop="1" thickBot="1" x14ac:dyDescent="0.7">
      <c r="E152" s="9" t="e">
        <f t="shared" si="36"/>
        <v>#NUM!</v>
      </c>
      <c r="F152" s="11" t="e">
        <f t="shared" si="37"/>
        <v>#NUM!</v>
      </c>
      <c r="G152" s="11" t="e">
        <f t="shared" si="38"/>
        <v>#NUM!</v>
      </c>
      <c r="H152" s="11" t="e">
        <f t="shared" si="39"/>
        <v>#NUM!</v>
      </c>
      <c r="I152" s="10" t="e">
        <f t="shared" si="47"/>
        <v>#NUM!</v>
      </c>
      <c r="J152" s="11" t="e">
        <f t="shared" si="40"/>
        <v>#NUM!</v>
      </c>
      <c r="K152" s="11" t="e">
        <f t="shared" si="35"/>
        <v>#NUM!</v>
      </c>
      <c r="L152" s="11" t="e">
        <f t="shared" si="41"/>
        <v>#NUM!</v>
      </c>
      <c r="U152" s="9" t="e">
        <f t="shared" si="42"/>
        <v>#NUM!</v>
      </c>
      <c r="V152" s="10" t="e">
        <f t="shared" si="43"/>
        <v>#NUM!</v>
      </c>
      <c r="W152" s="10" t="e">
        <f t="shared" si="44"/>
        <v>#NUM!</v>
      </c>
      <c r="X152" s="10" t="e">
        <f t="shared" si="45"/>
        <v>#NUM!</v>
      </c>
      <c r="Y152" s="10" t="e">
        <f t="shared" si="46"/>
        <v>#NUM!</v>
      </c>
    </row>
    <row r="153" spans="5:25" ht="48" thickTop="1" thickBot="1" x14ac:dyDescent="0.7">
      <c r="E153" s="9" t="e">
        <f t="shared" si="36"/>
        <v>#NUM!</v>
      </c>
      <c r="F153" s="11" t="e">
        <f t="shared" si="37"/>
        <v>#NUM!</v>
      </c>
      <c r="G153" s="11" t="e">
        <f t="shared" si="38"/>
        <v>#NUM!</v>
      </c>
      <c r="H153" s="11" t="e">
        <f t="shared" si="39"/>
        <v>#NUM!</v>
      </c>
      <c r="I153" s="10" t="e">
        <f t="shared" si="47"/>
        <v>#NUM!</v>
      </c>
      <c r="J153" s="11" t="e">
        <f t="shared" si="40"/>
        <v>#NUM!</v>
      </c>
      <c r="K153" s="11" t="e">
        <f t="shared" si="35"/>
        <v>#NUM!</v>
      </c>
      <c r="L153" s="11" t="e">
        <f t="shared" si="41"/>
        <v>#NUM!</v>
      </c>
      <c r="U153" s="9" t="e">
        <f t="shared" si="42"/>
        <v>#NUM!</v>
      </c>
      <c r="V153" s="10" t="e">
        <f t="shared" si="43"/>
        <v>#NUM!</v>
      </c>
      <c r="W153" s="10" t="e">
        <f t="shared" si="44"/>
        <v>#NUM!</v>
      </c>
      <c r="X153" s="10" t="e">
        <f t="shared" si="45"/>
        <v>#NUM!</v>
      </c>
      <c r="Y153" s="10" t="e">
        <f t="shared" si="46"/>
        <v>#NUM!</v>
      </c>
    </row>
    <row r="154" spans="5:25" ht="48" thickTop="1" thickBot="1" x14ac:dyDescent="0.7">
      <c r="E154" s="9" t="e">
        <f t="shared" si="36"/>
        <v>#NUM!</v>
      </c>
      <c r="F154" s="11" t="e">
        <f t="shared" si="37"/>
        <v>#NUM!</v>
      </c>
      <c r="G154" s="11" t="e">
        <f t="shared" si="38"/>
        <v>#NUM!</v>
      </c>
      <c r="H154" s="11" t="e">
        <f t="shared" si="39"/>
        <v>#NUM!</v>
      </c>
      <c r="I154" s="10" t="e">
        <f t="shared" si="47"/>
        <v>#NUM!</v>
      </c>
      <c r="J154" s="11" t="e">
        <f t="shared" si="40"/>
        <v>#NUM!</v>
      </c>
      <c r="K154" s="11" t="e">
        <f t="shared" si="35"/>
        <v>#NUM!</v>
      </c>
      <c r="L154" s="11" t="e">
        <f t="shared" si="41"/>
        <v>#NUM!</v>
      </c>
      <c r="U154" s="9" t="e">
        <f t="shared" si="42"/>
        <v>#NUM!</v>
      </c>
      <c r="V154" s="10" t="e">
        <f t="shared" si="43"/>
        <v>#NUM!</v>
      </c>
      <c r="W154" s="10" t="e">
        <f t="shared" si="44"/>
        <v>#NUM!</v>
      </c>
      <c r="X154" s="10" t="e">
        <f t="shared" si="45"/>
        <v>#NUM!</v>
      </c>
      <c r="Y154" s="10" t="e">
        <f t="shared" si="46"/>
        <v>#NUM!</v>
      </c>
    </row>
    <row r="155" spans="5:25" ht="48" thickTop="1" thickBot="1" x14ac:dyDescent="0.7">
      <c r="E155" s="9" t="e">
        <f t="shared" si="36"/>
        <v>#NUM!</v>
      </c>
      <c r="F155" s="11" t="e">
        <f t="shared" si="37"/>
        <v>#NUM!</v>
      </c>
      <c r="G155" s="11" t="e">
        <f t="shared" si="38"/>
        <v>#NUM!</v>
      </c>
      <c r="H155" s="11" t="e">
        <f t="shared" si="39"/>
        <v>#NUM!</v>
      </c>
      <c r="I155" s="10" t="e">
        <f t="shared" si="47"/>
        <v>#NUM!</v>
      </c>
      <c r="J155" s="11" t="e">
        <f t="shared" si="40"/>
        <v>#NUM!</v>
      </c>
      <c r="K155" s="11" t="e">
        <f t="shared" si="35"/>
        <v>#NUM!</v>
      </c>
      <c r="L155" s="11" t="e">
        <f t="shared" si="41"/>
        <v>#NUM!</v>
      </c>
      <c r="U155" s="9" t="e">
        <f t="shared" si="42"/>
        <v>#NUM!</v>
      </c>
      <c r="V155" s="10" t="e">
        <f t="shared" si="43"/>
        <v>#NUM!</v>
      </c>
      <c r="W155" s="10" t="e">
        <f t="shared" si="44"/>
        <v>#NUM!</v>
      </c>
      <c r="X155" s="10" t="e">
        <f t="shared" si="45"/>
        <v>#NUM!</v>
      </c>
      <c r="Y155" s="10" t="e">
        <f t="shared" si="46"/>
        <v>#NUM!</v>
      </c>
    </row>
    <row r="156" spans="5:25" ht="48" thickTop="1" thickBot="1" x14ac:dyDescent="0.7">
      <c r="E156" s="9" t="e">
        <f t="shared" si="36"/>
        <v>#NUM!</v>
      </c>
      <c r="F156" s="11" t="e">
        <f t="shared" si="37"/>
        <v>#NUM!</v>
      </c>
      <c r="G156" s="11" t="e">
        <f t="shared" si="38"/>
        <v>#NUM!</v>
      </c>
      <c r="H156" s="11" t="e">
        <f t="shared" si="39"/>
        <v>#NUM!</v>
      </c>
      <c r="I156" s="10" t="e">
        <f t="shared" si="47"/>
        <v>#NUM!</v>
      </c>
      <c r="J156" s="11" t="e">
        <f t="shared" si="40"/>
        <v>#NUM!</v>
      </c>
      <c r="K156" s="11" t="e">
        <f t="shared" si="35"/>
        <v>#NUM!</v>
      </c>
      <c r="L156" s="11" t="e">
        <f t="shared" si="41"/>
        <v>#NUM!</v>
      </c>
      <c r="U156" s="9" t="e">
        <f t="shared" si="42"/>
        <v>#NUM!</v>
      </c>
      <c r="V156" s="10" t="e">
        <f t="shared" si="43"/>
        <v>#NUM!</v>
      </c>
      <c r="W156" s="10" t="e">
        <f t="shared" si="44"/>
        <v>#NUM!</v>
      </c>
      <c r="X156" s="10" t="e">
        <f t="shared" si="45"/>
        <v>#NUM!</v>
      </c>
      <c r="Y156" s="10" t="e">
        <f t="shared" si="46"/>
        <v>#NUM!</v>
      </c>
    </row>
    <row r="157" spans="5:25" ht="48" thickTop="1" thickBot="1" x14ac:dyDescent="0.7">
      <c r="E157" s="9" t="e">
        <f t="shared" si="36"/>
        <v>#NUM!</v>
      </c>
      <c r="F157" s="11" t="e">
        <f t="shared" si="37"/>
        <v>#NUM!</v>
      </c>
      <c r="G157" s="11" t="e">
        <f t="shared" si="38"/>
        <v>#NUM!</v>
      </c>
      <c r="H157" s="11" t="e">
        <f t="shared" si="39"/>
        <v>#NUM!</v>
      </c>
      <c r="I157" s="10" t="e">
        <f t="shared" si="47"/>
        <v>#NUM!</v>
      </c>
      <c r="J157" s="11" t="e">
        <f t="shared" si="40"/>
        <v>#NUM!</v>
      </c>
      <c r="K157" s="11" t="e">
        <f t="shared" si="35"/>
        <v>#NUM!</v>
      </c>
      <c r="L157" s="11" t="e">
        <f t="shared" si="41"/>
        <v>#NUM!</v>
      </c>
      <c r="U157" s="9" t="e">
        <f t="shared" si="42"/>
        <v>#NUM!</v>
      </c>
      <c r="V157" s="10" t="e">
        <f t="shared" si="43"/>
        <v>#NUM!</v>
      </c>
      <c r="W157" s="10" t="e">
        <f t="shared" si="44"/>
        <v>#NUM!</v>
      </c>
      <c r="X157" s="10" t="e">
        <f t="shared" si="45"/>
        <v>#NUM!</v>
      </c>
      <c r="Y157" s="10" t="e">
        <f t="shared" si="46"/>
        <v>#NUM!</v>
      </c>
    </row>
    <row r="158" spans="5:25" ht="48" thickTop="1" thickBot="1" x14ac:dyDescent="0.7">
      <c r="E158" s="9" t="e">
        <f t="shared" si="36"/>
        <v>#NUM!</v>
      </c>
      <c r="F158" s="11" t="e">
        <f t="shared" si="37"/>
        <v>#NUM!</v>
      </c>
      <c r="G158" s="11" t="e">
        <f t="shared" si="38"/>
        <v>#NUM!</v>
      </c>
      <c r="H158" s="11" t="e">
        <f t="shared" si="39"/>
        <v>#NUM!</v>
      </c>
      <c r="I158" s="10" t="e">
        <f t="shared" si="47"/>
        <v>#NUM!</v>
      </c>
      <c r="J158" s="11" t="e">
        <f t="shared" si="40"/>
        <v>#NUM!</v>
      </c>
      <c r="K158" s="11" t="e">
        <f t="shared" si="35"/>
        <v>#NUM!</v>
      </c>
      <c r="L158" s="11" t="e">
        <f t="shared" si="41"/>
        <v>#NUM!</v>
      </c>
      <c r="U158" s="9" t="e">
        <f t="shared" si="42"/>
        <v>#NUM!</v>
      </c>
      <c r="V158" s="10" t="e">
        <f t="shared" si="43"/>
        <v>#NUM!</v>
      </c>
      <c r="W158" s="10" t="e">
        <f t="shared" si="44"/>
        <v>#NUM!</v>
      </c>
      <c r="X158" s="10" t="e">
        <f t="shared" si="45"/>
        <v>#NUM!</v>
      </c>
      <c r="Y158" s="10" t="e">
        <f t="shared" si="46"/>
        <v>#NUM!</v>
      </c>
    </row>
    <row r="159" spans="5:25" ht="48" thickTop="1" thickBot="1" x14ac:dyDescent="0.7">
      <c r="E159" s="9" t="e">
        <f t="shared" si="36"/>
        <v>#NUM!</v>
      </c>
      <c r="F159" s="11" t="e">
        <f t="shared" si="37"/>
        <v>#NUM!</v>
      </c>
      <c r="G159" s="11" t="e">
        <f t="shared" si="38"/>
        <v>#NUM!</v>
      </c>
      <c r="H159" s="11" t="e">
        <f t="shared" si="39"/>
        <v>#NUM!</v>
      </c>
      <c r="I159" s="10" t="e">
        <f>IF(E159&lt;=$F$11,I158*(1+$F$13),0)</f>
        <v>#NUM!</v>
      </c>
      <c r="J159" s="11" t="e">
        <f t="shared" si="40"/>
        <v>#NUM!</v>
      </c>
      <c r="K159" s="11" t="e">
        <f t="shared" si="35"/>
        <v>#NUM!</v>
      </c>
      <c r="L159" s="11" t="e">
        <f t="shared" si="41"/>
        <v>#NUM!</v>
      </c>
      <c r="U159" s="9" t="e">
        <f t="shared" si="42"/>
        <v>#NUM!</v>
      </c>
      <c r="V159" s="10" t="e">
        <f t="shared" si="43"/>
        <v>#NUM!</v>
      </c>
      <c r="W159" s="10" t="e">
        <f t="shared" si="44"/>
        <v>#NUM!</v>
      </c>
      <c r="X159" s="10" t="e">
        <f t="shared" si="45"/>
        <v>#NUM!</v>
      </c>
      <c r="Y159" s="10" t="e">
        <f t="shared" si="46"/>
        <v>#NUM!</v>
      </c>
    </row>
    <row r="160" spans="5:25" ht="48" thickTop="1" thickBot="1" x14ac:dyDescent="0.7">
      <c r="E160" s="9" t="e">
        <f t="shared" si="36"/>
        <v>#NUM!</v>
      </c>
      <c r="F160" s="11" t="e">
        <f t="shared" si="37"/>
        <v>#NUM!</v>
      </c>
      <c r="G160" s="11" t="e">
        <f t="shared" si="38"/>
        <v>#NUM!</v>
      </c>
      <c r="H160" s="11" t="e">
        <f t="shared" si="39"/>
        <v>#NUM!</v>
      </c>
      <c r="I160" s="10" t="e">
        <f t="shared" ref="I160:I170" si="48">IF(E160&lt;=$F$11,I159,0)</f>
        <v>#NUM!</v>
      </c>
      <c r="J160" s="11" t="e">
        <f t="shared" si="40"/>
        <v>#NUM!</v>
      </c>
      <c r="K160" s="11" t="e">
        <f t="shared" si="35"/>
        <v>#NUM!</v>
      </c>
      <c r="L160" s="11" t="e">
        <f t="shared" si="41"/>
        <v>#NUM!</v>
      </c>
      <c r="U160" s="9" t="e">
        <f t="shared" si="42"/>
        <v>#NUM!</v>
      </c>
      <c r="V160" s="10" t="e">
        <f t="shared" si="43"/>
        <v>#NUM!</v>
      </c>
      <c r="W160" s="10" t="e">
        <f t="shared" si="44"/>
        <v>#NUM!</v>
      </c>
      <c r="X160" s="10" t="e">
        <f t="shared" si="45"/>
        <v>#NUM!</v>
      </c>
      <c r="Y160" s="10" t="e">
        <f t="shared" si="46"/>
        <v>#NUM!</v>
      </c>
    </row>
    <row r="161" spans="5:25" ht="48" thickTop="1" thickBot="1" x14ac:dyDescent="0.7">
      <c r="E161" s="9" t="e">
        <f t="shared" si="36"/>
        <v>#NUM!</v>
      </c>
      <c r="F161" s="11" t="e">
        <f t="shared" si="37"/>
        <v>#NUM!</v>
      </c>
      <c r="G161" s="11" t="e">
        <f t="shared" si="38"/>
        <v>#NUM!</v>
      </c>
      <c r="H161" s="11" t="e">
        <f t="shared" si="39"/>
        <v>#NUM!</v>
      </c>
      <c r="I161" s="10" t="e">
        <f t="shared" si="48"/>
        <v>#NUM!</v>
      </c>
      <c r="J161" s="11" t="e">
        <f t="shared" si="40"/>
        <v>#NUM!</v>
      </c>
      <c r="K161" s="11" t="e">
        <f t="shared" si="35"/>
        <v>#NUM!</v>
      </c>
      <c r="L161" s="11" t="e">
        <f t="shared" si="41"/>
        <v>#NUM!</v>
      </c>
      <c r="U161" s="9" t="e">
        <f t="shared" si="42"/>
        <v>#NUM!</v>
      </c>
      <c r="V161" s="10" t="e">
        <f t="shared" si="43"/>
        <v>#NUM!</v>
      </c>
      <c r="W161" s="10" t="e">
        <f t="shared" si="44"/>
        <v>#NUM!</v>
      </c>
      <c r="X161" s="10" t="e">
        <f t="shared" si="45"/>
        <v>#NUM!</v>
      </c>
      <c r="Y161" s="10" t="e">
        <f t="shared" si="46"/>
        <v>#NUM!</v>
      </c>
    </row>
    <row r="162" spans="5:25" ht="48" thickTop="1" thickBot="1" x14ac:dyDescent="0.7">
      <c r="E162" s="9" t="e">
        <f t="shared" si="36"/>
        <v>#NUM!</v>
      </c>
      <c r="F162" s="11" t="e">
        <f t="shared" si="37"/>
        <v>#NUM!</v>
      </c>
      <c r="G162" s="11" t="e">
        <f t="shared" si="38"/>
        <v>#NUM!</v>
      </c>
      <c r="H162" s="11" t="e">
        <f t="shared" si="39"/>
        <v>#NUM!</v>
      </c>
      <c r="I162" s="10" t="e">
        <f t="shared" si="48"/>
        <v>#NUM!</v>
      </c>
      <c r="J162" s="11" t="e">
        <f t="shared" si="40"/>
        <v>#NUM!</v>
      </c>
      <c r="K162" s="11" t="e">
        <f t="shared" si="35"/>
        <v>#NUM!</v>
      </c>
      <c r="L162" s="11" t="e">
        <f t="shared" si="41"/>
        <v>#NUM!</v>
      </c>
      <c r="U162" s="9" t="e">
        <f t="shared" si="42"/>
        <v>#NUM!</v>
      </c>
      <c r="V162" s="10" t="e">
        <f t="shared" si="43"/>
        <v>#NUM!</v>
      </c>
      <c r="W162" s="10" t="e">
        <f t="shared" si="44"/>
        <v>#NUM!</v>
      </c>
      <c r="X162" s="10" t="e">
        <f t="shared" si="45"/>
        <v>#NUM!</v>
      </c>
      <c r="Y162" s="10" t="e">
        <f t="shared" si="46"/>
        <v>#NUM!</v>
      </c>
    </row>
    <row r="163" spans="5:25" ht="48" thickTop="1" thickBot="1" x14ac:dyDescent="0.7">
      <c r="E163" s="9" t="e">
        <f t="shared" si="36"/>
        <v>#NUM!</v>
      </c>
      <c r="F163" s="11" t="e">
        <f t="shared" si="37"/>
        <v>#NUM!</v>
      </c>
      <c r="G163" s="11" t="e">
        <f t="shared" si="38"/>
        <v>#NUM!</v>
      </c>
      <c r="H163" s="11" t="e">
        <f t="shared" si="39"/>
        <v>#NUM!</v>
      </c>
      <c r="I163" s="10" t="e">
        <f t="shared" si="48"/>
        <v>#NUM!</v>
      </c>
      <c r="J163" s="11" t="e">
        <f t="shared" si="40"/>
        <v>#NUM!</v>
      </c>
      <c r="K163" s="11" t="e">
        <f t="shared" si="35"/>
        <v>#NUM!</v>
      </c>
      <c r="L163" s="11" t="e">
        <f t="shared" si="41"/>
        <v>#NUM!</v>
      </c>
      <c r="U163" s="9" t="e">
        <f t="shared" si="42"/>
        <v>#NUM!</v>
      </c>
      <c r="V163" s="10" t="e">
        <f t="shared" si="43"/>
        <v>#NUM!</v>
      </c>
      <c r="W163" s="10" t="e">
        <f t="shared" si="44"/>
        <v>#NUM!</v>
      </c>
      <c r="X163" s="10" t="e">
        <f t="shared" si="45"/>
        <v>#NUM!</v>
      </c>
      <c r="Y163" s="10" t="e">
        <f t="shared" si="46"/>
        <v>#NUM!</v>
      </c>
    </row>
    <row r="164" spans="5:25" ht="48" thickTop="1" thickBot="1" x14ac:dyDescent="0.7">
      <c r="E164" s="9" t="e">
        <f t="shared" si="36"/>
        <v>#NUM!</v>
      </c>
      <c r="F164" s="11" t="e">
        <f t="shared" si="37"/>
        <v>#NUM!</v>
      </c>
      <c r="G164" s="11" t="e">
        <f t="shared" si="38"/>
        <v>#NUM!</v>
      </c>
      <c r="H164" s="11" t="e">
        <f t="shared" si="39"/>
        <v>#NUM!</v>
      </c>
      <c r="I164" s="10" t="e">
        <f t="shared" si="48"/>
        <v>#NUM!</v>
      </c>
      <c r="J164" s="11" t="e">
        <f t="shared" si="40"/>
        <v>#NUM!</v>
      </c>
      <c r="K164" s="11" t="e">
        <f t="shared" si="35"/>
        <v>#NUM!</v>
      </c>
      <c r="L164" s="11" t="e">
        <f t="shared" si="41"/>
        <v>#NUM!</v>
      </c>
      <c r="U164" s="9" t="e">
        <f t="shared" si="42"/>
        <v>#NUM!</v>
      </c>
      <c r="V164" s="10" t="e">
        <f t="shared" si="43"/>
        <v>#NUM!</v>
      </c>
      <c r="W164" s="10" t="e">
        <f t="shared" si="44"/>
        <v>#NUM!</v>
      </c>
      <c r="X164" s="10" t="e">
        <f t="shared" si="45"/>
        <v>#NUM!</v>
      </c>
      <c r="Y164" s="10" t="e">
        <f t="shared" si="46"/>
        <v>#NUM!</v>
      </c>
    </row>
    <row r="165" spans="5:25" ht="48" thickTop="1" thickBot="1" x14ac:dyDescent="0.7">
      <c r="E165" s="9" t="e">
        <f t="shared" si="36"/>
        <v>#NUM!</v>
      </c>
      <c r="F165" s="11" t="e">
        <f t="shared" si="37"/>
        <v>#NUM!</v>
      </c>
      <c r="G165" s="11" t="e">
        <f t="shared" si="38"/>
        <v>#NUM!</v>
      </c>
      <c r="H165" s="11" t="e">
        <f t="shared" si="39"/>
        <v>#NUM!</v>
      </c>
      <c r="I165" s="10" t="e">
        <f t="shared" si="48"/>
        <v>#NUM!</v>
      </c>
      <c r="J165" s="11" t="e">
        <f t="shared" si="40"/>
        <v>#NUM!</v>
      </c>
      <c r="K165" s="11" t="e">
        <f t="shared" si="35"/>
        <v>#NUM!</v>
      </c>
      <c r="L165" s="11" t="e">
        <f t="shared" si="41"/>
        <v>#NUM!</v>
      </c>
      <c r="U165" s="9" t="e">
        <f t="shared" si="42"/>
        <v>#NUM!</v>
      </c>
      <c r="V165" s="10" t="e">
        <f t="shared" si="43"/>
        <v>#NUM!</v>
      </c>
      <c r="W165" s="10" t="e">
        <f t="shared" si="44"/>
        <v>#NUM!</v>
      </c>
      <c r="X165" s="10" t="e">
        <f t="shared" si="45"/>
        <v>#NUM!</v>
      </c>
      <c r="Y165" s="10" t="e">
        <f t="shared" si="46"/>
        <v>#NUM!</v>
      </c>
    </row>
    <row r="166" spans="5:25" ht="48" thickTop="1" thickBot="1" x14ac:dyDescent="0.7">
      <c r="E166" s="9" t="e">
        <f t="shared" si="36"/>
        <v>#NUM!</v>
      </c>
      <c r="F166" s="11" t="e">
        <f t="shared" si="37"/>
        <v>#NUM!</v>
      </c>
      <c r="G166" s="11" t="e">
        <f t="shared" si="38"/>
        <v>#NUM!</v>
      </c>
      <c r="H166" s="11" t="e">
        <f t="shared" si="39"/>
        <v>#NUM!</v>
      </c>
      <c r="I166" s="10" t="e">
        <f t="shared" si="48"/>
        <v>#NUM!</v>
      </c>
      <c r="J166" s="11" t="e">
        <f t="shared" si="40"/>
        <v>#NUM!</v>
      </c>
      <c r="K166" s="11" t="e">
        <f t="shared" si="35"/>
        <v>#NUM!</v>
      </c>
      <c r="L166" s="11" t="e">
        <f t="shared" si="41"/>
        <v>#NUM!</v>
      </c>
      <c r="U166" s="9" t="e">
        <f t="shared" si="42"/>
        <v>#NUM!</v>
      </c>
      <c r="V166" s="10" t="e">
        <f t="shared" si="43"/>
        <v>#NUM!</v>
      </c>
      <c r="W166" s="10" t="e">
        <f t="shared" si="44"/>
        <v>#NUM!</v>
      </c>
      <c r="X166" s="10" t="e">
        <f t="shared" si="45"/>
        <v>#NUM!</v>
      </c>
      <c r="Y166" s="10" t="e">
        <f t="shared" si="46"/>
        <v>#NUM!</v>
      </c>
    </row>
    <row r="167" spans="5:25" ht="48" thickTop="1" thickBot="1" x14ac:dyDescent="0.7">
      <c r="E167" s="9" t="e">
        <f t="shared" si="36"/>
        <v>#NUM!</v>
      </c>
      <c r="F167" s="11" t="e">
        <f t="shared" si="37"/>
        <v>#NUM!</v>
      </c>
      <c r="G167" s="11" t="e">
        <f t="shared" si="38"/>
        <v>#NUM!</v>
      </c>
      <c r="H167" s="11" t="e">
        <f t="shared" si="39"/>
        <v>#NUM!</v>
      </c>
      <c r="I167" s="10" t="e">
        <f t="shared" si="48"/>
        <v>#NUM!</v>
      </c>
      <c r="J167" s="11" t="e">
        <f t="shared" si="40"/>
        <v>#NUM!</v>
      </c>
      <c r="K167" s="11" t="e">
        <f t="shared" si="35"/>
        <v>#NUM!</v>
      </c>
      <c r="L167" s="11" t="e">
        <f t="shared" si="41"/>
        <v>#NUM!</v>
      </c>
      <c r="U167" s="9" t="e">
        <f t="shared" si="42"/>
        <v>#NUM!</v>
      </c>
      <c r="V167" s="10" t="e">
        <f t="shared" si="43"/>
        <v>#NUM!</v>
      </c>
      <c r="W167" s="10" t="e">
        <f t="shared" si="44"/>
        <v>#NUM!</v>
      </c>
      <c r="X167" s="10" t="e">
        <f t="shared" si="45"/>
        <v>#NUM!</v>
      </c>
      <c r="Y167" s="10" t="e">
        <f t="shared" si="46"/>
        <v>#NUM!</v>
      </c>
    </row>
    <row r="168" spans="5:25" ht="48" thickTop="1" thickBot="1" x14ac:dyDescent="0.7">
      <c r="E168" s="9" t="e">
        <f t="shared" si="36"/>
        <v>#NUM!</v>
      </c>
      <c r="F168" s="11" t="e">
        <f t="shared" si="37"/>
        <v>#NUM!</v>
      </c>
      <c r="G168" s="11" t="e">
        <f t="shared" si="38"/>
        <v>#NUM!</v>
      </c>
      <c r="H168" s="11" t="e">
        <f t="shared" si="39"/>
        <v>#NUM!</v>
      </c>
      <c r="I168" s="10" t="e">
        <f t="shared" si="48"/>
        <v>#NUM!</v>
      </c>
      <c r="J168" s="11" t="e">
        <f t="shared" si="40"/>
        <v>#NUM!</v>
      </c>
      <c r="K168" s="11" t="e">
        <f t="shared" si="35"/>
        <v>#NUM!</v>
      </c>
      <c r="L168" s="11" t="e">
        <f t="shared" si="41"/>
        <v>#NUM!</v>
      </c>
      <c r="U168" s="9" t="e">
        <f t="shared" si="42"/>
        <v>#NUM!</v>
      </c>
      <c r="V168" s="10" t="e">
        <f t="shared" si="43"/>
        <v>#NUM!</v>
      </c>
      <c r="W168" s="10" t="e">
        <f t="shared" si="44"/>
        <v>#NUM!</v>
      </c>
      <c r="X168" s="10" t="e">
        <f t="shared" si="45"/>
        <v>#NUM!</v>
      </c>
      <c r="Y168" s="10" t="e">
        <f t="shared" si="46"/>
        <v>#NUM!</v>
      </c>
    </row>
    <row r="169" spans="5:25" ht="48" thickTop="1" thickBot="1" x14ac:dyDescent="0.7">
      <c r="E169" s="9" t="e">
        <f t="shared" si="36"/>
        <v>#NUM!</v>
      </c>
      <c r="F169" s="11" t="e">
        <f t="shared" si="37"/>
        <v>#NUM!</v>
      </c>
      <c r="G169" s="11" t="e">
        <f t="shared" si="38"/>
        <v>#NUM!</v>
      </c>
      <c r="H169" s="11" t="e">
        <f t="shared" si="39"/>
        <v>#NUM!</v>
      </c>
      <c r="I169" s="10" t="e">
        <f t="shared" si="48"/>
        <v>#NUM!</v>
      </c>
      <c r="J169" s="11" t="e">
        <f t="shared" si="40"/>
        <v>#NUM!</v>
      </c>
      <c r="K169" s="11" t="e">
        <f t="shared" si="35"/>
        <v>#NUM!</v>
      </c>
      <c r="L169" s="11" t="e">
        <f t="shared" si="41"/>
        <v>#NUM!</v>
      </c>
      <c r="U169" s="9" t="e">
        <f t="shared" si="42"/>
        <v>#NUM!</v>
      </c>
      <c r="V169" s="10" t="e">
        <f t="shared" si="43"/>
        <v>#NUM!</v>
      </c>
      <c r="W169" s="10" t="e">
        <f t="shared" si="44"/>
        <v>#NUM!</v>
      </c>
      <c r="X169" s="10" t="e">
        <f t="shared" si="45"/>
        <v>#NUM!</v>
      </c>
      <c r="Y169" s="10" t="e">
        <f t="shared" si="46"/>
        <v>#NUM!</v>
      </c>
    </row>
    <row r="170" spans="5:25" ht="48" thickTop="1" thickBot="1" x14ac:dyDescent="0.7">
      <c r="E170" s="9" t="e">
        <f t="shared" si="36"/>
        <v>#NUM!</v>
      </c>
      <c r="F170" s="11" t="e">
        <f t="shared" si="37"/>
        <v>#NUM!</v>
      </c>
      <c r="G170" s="11" t="e">
        <f t="shared" si="38"/>
        <v>#NUM!</v>
      </c>
      <c r="H170" s="11" t="e">
        <f t="shared" si="39"/>
        <v>#NUM!</v>
      </c>
      <c r="I170" s="10" t="e">
        <f t="shared" si="48"/>
        <v>#NUM!</v>
      </c>
      <c r="J170" s="11" t="e">
        <f t="shared" si="40"/>
        <v>#NUM!</v>
      </c>
      <c r="K170" s="11" t="e">
        <f t="shared" si="35"/>
        <v>#NUM!</v>
      </c>
      <c r="L170" s="11" t="e">
        <f t="shared" si="41"/>
        <v>#NUM!</v>
      </c>
      <c r="U170" s="9" t="e">
        <f t="shared" si="42"/>
        <v>#NUM!</v>
      </c>
      <c r="V170" s="10" t="e">
        <f t="shared" si="43"/>
        <v>#NUM!</v>
      </c>
      <c r="W170" s="10" t="e">
        <f t="shared" si="44"/>
        <v>#NUM!</v>
      </c>
      <c r="X170" s="10" t="e">
        <f t="shared" si="45"/>
        <v>#NUM!</v>
      </c>
      <c r="Y170" s="10" t="e">
        <f t="shared" si="46"/>
        <v>#NUM!</v>
      </c>
    </row>
    <row r="171" spans="5:25" ht="48" thickTop="1" thickBot="1" x14ac:dyDescent="0.7">
      <c r="E171" s="9" t="e">
        <f t="shared" si="36"/>
        <v>#NUM!</v>
      </c>
      <c r="F171" s="11" t="e">
        <f t="shared" si="37"/>
        <v>#NUM!</v>
      </c>
      <c r="G171" s="11" t="e">
        <f t="shared" si="38"/>
        <v>#NUM!</v>
      </c>
      <c r="H171" s="11" t="e">
        <f t="shared" si="39"/>
        <v>#NUM!</v>
      </c>
      <c r="I171" s="10" t="e">
        <f>IF(E171&lt;=$F$11,I170*(1+$F$13),0)</f>
        <v>#NUM!</v>
      </c>
      <c r="J171" s="11" t="e">
        <f t="shared" si="40"/>
        <v>#NUM!</v>
      </c>
      <c r="K171" s="11" t="e">
        <f t="shared" si="35"/>
        <v>#NUM!</v>
      </c>
      <c r="L171" s="11" t="e">
        <f t="shared" si="41"/>
        <v>#NUM!</v>
      </c>
      <c r="U171" s="9" t="e">
        <f t="shared" si="42"/>
        <v>#NUM!</v>
      </c>
      <c r="V171" s="10" t="e">
        <f t="shared" si="43"/>
        <v>#NUM!</v>
      </c>
      <c r="W171" s="10" t="e">
        <f t="shared" si="44"/>
        <v>#NUM!</v>
      </c>
      <c r="X171" s="10" t="e">
        <f t="shared" si="45"/>
        <v>#NUM!</v>
      </c>
      <c r="Y171" s="10" t="e">
        <f t="shared" si="46"/>
        <v>#NUM!</v>
      </c>
    </row>
    <row r="172" spans="5:25" ht="48" thickTop="1" thickBot="1" x14ac:dyDescent="0.7">
      <c r="E172" s="9" t="e">
        <f t="shared" si="36"/>
        <v>#NUM!</v>
      </c>
      <c r="F172" s="11" t="e">
        <f t="shared" si="37"/>
        <v>#NUM!</v>
      </c>
      <c r="G172" s="11" t="e">
        <f t="shared" si="38"/>
        <v>#NUM!</v>
      </c>
      <c r="H172" s="11" t="e">
        <f t="shared" si="39"/>
        <v>#NUM!</v>
      </c>
      <c r="I172" s="10" t="e">
        <f t="shared" ref="I172:I182" si="49">IF(E172&lt;=$F$11,I171,0)</f>
        <v>#NUM!</v>
      </c>
      <c r="J172" s="11" t="e">
        <f t="shared" si="40"/>
        <v>#NUM!</v>
      </c>
      <c r="K172" s="11" t="e">
        <f t="shared" si="35"/>
        <v>#NUM!</v>
      </c>
      <c r="L172" s="11" t="e">
        <f t="shared" si="41"/>
        <v>#NUM!</v>
      </c>
      <c r="U172" s="9" t="e">
        <f t="shared" si="42"/>
        <v>#NUM!</v>
      </c>
      <c r="V172" s="10" t="e">
        <f t="shared" si="43"/>
        <v>#NUM!</v>
      </c>
      <c r="W172" s="10" t="e">
        <f t="shared" si="44"/>
        <v>#NUM!</v>
      </c>
      <c r="X172" s="10" t="e">
        <f t="shared" si="45"/>
        <v>#NUM!</v>
      </c>
      <c r="Y172" s="10" t="e">
        <f t="shared" si="46"/>
        <v>#NUM!</v>
      </c>
    </row>
    <row r="173" spans="5:25" ht="48" thickTop="1" thickBot="1" x14ac:dyDescent="0.7">
      <c r="E173" s="9" t="e">
        <f t="shared" si="36"/>
        <v>#NUM!</v>
      </c>
      <c r="F173" s="11" t="e">
        <f t="shared" si="37"/>
        <v>#NUM!</v>
      </c>
      <c r="G173" s="11" t="e">
        <f t="shared" si="38"/>
        <v>#NUM!</v>
      </c>
      <c r="H173" s="11" t="e">
        <f t="shared" si="39"/>
        <v>#NUM!</v>
      </c>
      <c r="I173" s="10" t="e">
        <f t="shared" si="49"/>
        <v>#NUM!</v>
      </c>
      <c r="J173" s="11" t="e">
        <f t="shared" si="40"/>
        <v>#NUM!</v>
      </c>
      <c r="K173" s="11" t="e">
        <f t="shared" si="35"/>
        <v>#NUM!</v>
      </c>
      <c r="L173" s="11" t="e">
        <f t="shared" si="41"/>
        <v>#NUM!</v>
      </c>
      <c r="U173" s="9" t="e">
        <f t="shared" si="42"/>
        <v>#NUM!</v>
      </c>
      <c r="V173" s="10" t="e">
        <f t="shared" si="43"/>
        <v>#NUM!</v>
      </c>
      <c r="W173" s="10" t="e">
        <f t="shared" si="44"/>
        <v>#NUM!</v>
      </c>
      <c r="X173" s="10" t="e">
        <f t="shared" si="45"/>
        <v>#NUM!</v>
      </c>
      <c r="Y173" s="10" t="e">
        <f t="shared" si="46"/>
        <v>#NUM!</v>
      </c>
    </row>
    <row r="174" spans="5:25" ht="48" thickTop="1" thickBot="1" x14ac:dyDescent="0.7">
      <c r="E174" s="9" t="e">
        <f t="shared" si="36"/>
        <v>#NUM!</v>
      </c>
      <c r="F174" s="11" t="e">
        <f t="shared" si="37"/>
        <v>#NUM!</v>
      </c>
      <c r="G174" s="11" t="e">
        <f t="shared" si="38"/>
        <v>#NUM!</v>
      </c>
      <c r="H174" s="11" t="e">
        <f t="shared" si="39"/>
        <v>#NUM!</v>
      </c>
      <c r="I174" s="10" t="e">
        <f t="shared" si="49"/>
        <v>#NUM!</v>
      </c>
      <c r="J174" s="11" t="e">
        <f t="shared" si="40"/>
        <v>#NUM!</v>
      </c>
      <c r="K174" s="11" t="e">
        <f t="shared" si="35"/>
        <v>#NUM!</v>
      </c>
      <c r="L174" s="11" t="e">
        <f t="shared" si="41"/>
        <v>#NUM!</v>
      </c>
      <c r="U174" s="9" t="e">
        <f t="shared" si="42"/>
        <v>#NUM!</v>
      </c>
      <c r="V174" s="10" t="e">
        <f t="shared" si="43"/>
        <v>#NUM!</v>
      </c>
      <c r="W174" s="10" t="e">
        <f t="shared" si="44"/>
        <v>#NUM!</v>
      </c>
      <c r="X174" s="10" t="e">
        <f t="shared" si="45"/>
        <v>#NUM!</v>
      </c>
      <c r="Y174" s="10" t="e">
        <f t="shared" si="46"/>
        <v>#NUM!</v>
      </c>
    </row>
    <row r="175" spans="5:25" ht="48" thickTop="1" thickBot="1" x14ac:dyDescent="0.7">
      <c r="E175" s="9" t="e">
        <f t="shared" si="36"/>
        <v>#NUM!</v>
      </c>
      <c r="F175" s="11" t="e">
        <f t="shared" si="37"/>
        <v>#NUM!</v>
      </c>
      <c r="G175" s="11" t="e">
        <f t="shared" si="38"/>
        <v>#NUM!</v>
      </c>
      <c r="H175" s="11" t="e">
        <f t="shared" si="39"/>
        <v>#NUM!</v>
      </c>
      <c r="I175" s="10" t="e">
        <f t="shared" si="49"/>
        <v>#NUM!</v>
      </c>
      <c r="J175" s="11" t="e">
        <f t="shared" si="40"/>
        <v>#NUM!</v>
      </c>
      <c r="K175" s="11" t="e">
        <f t="shared" si="35"/>
        <v>#NUM!</v>
      </c>
      <c r="L175" s="11" t="e">
        <f t="shared" si="41"/>
        <v>#NUM!</v>
      </c>
      <c r="U175" s="9" t="e">
        <f t="shared" si="42"/>
        <v>#NUM!</v>
      </c>
      <c r="V175" s="10" t="e">
        <f t="shared" si="43"/>
        <v>#NUM!</v>
      </c>
      <c r="W175" s="10" t="e">
        <f t="shared" si="44"/>
        <v>#NUM!</v>
      </c>
      <c r="X175" s="10" t="e">
        <f t="shared" si="45"/>
        <v>#NUM!</v>
      </c>
      <c r="Y175" s="10" t="e">
        <f t="shared" si="46"/>
        <v>#NUM!</v>
      </c>
    </row>
    <row r="176" spans="5:25" ht="48" thickTop="1" thickBot="1" x14ac:dyDescent="0.7">
      <c r="E176" s="9" t="e">
        <f t="shared" si="36"/>
        <v>#NUM!</v>
      </c>
      <c r="F176" s="11" t="e">
        <f t="shared" si="37"/>
        <v>#NUM!</v>
      </c>
      <c r="G176" s="11" t="e">
        <f t="shared" si="38"/>
        <v>#NUM!</v>
      </c>
      <c r="H176" s="11" t="e">
        <f t="shared" si="39"/>
        <v>#NUM!</v>
      </c>
      <c r="I176" s="10" t="e">
        <f t="shared" si="49"/>
        <v>#NUM!</v>
      </c>
      <c r="J176" s="11" t="e">
        <f t="shared" si="40"/>
        <v>#NUM!</v>
      </c>
      <c r="K176" s="11" t="e">
        <f t="shared" si="35"/>
        <v>#NUM!</v>
      </c>
      <c r="L176" s="11" t="e">
        <f t="shared" si="41"/>
        <v>#NUM!</v>
      </c>
      <c r="U176" s="9" t="e">
        <f t="shared" si="42"/>
        <v>#NUM!</v>
      </c>
      <c r="V176" s="10" t="e">
        <f t="shared" si="43"/>
        <v>#NUM!</v>
      </c>
      <c r="W176" s="10" t="e">
        <f t="shared" si="44"/>
        <v>#NUM!</v>
      </c>
      <c r="X176" s="10" t="e">
        <f t="shared" si="45"/>
        <v>#NUM!</v>
      </c>
      <c r="Y176" s="10" t="e">
        <f t="shared" si="46"/>
        <v>#NUM!</v>
      </c>
    </row>
    <row r="177" spans="5:25" ht="48" thickTop="1" thickBot="1" x14ac:dyDescent="0.7">
      <c r="E177" s="9" t="e">
        <f t="shared" si="36"/>
        <v>#NUM!</v>
      </c>
      <c r="F177" s="11" t="e">
        <f t="shared" si="37"/>
        <v>#NUM!</v>
      </c>
      <c r="G177" s="11" t="e">
        <f t="shared" si="38"/>
        <v>#NUM!</v>
      </c>
      <c r="H177" s="11" t="e">
        <f t="shared" si="39"/>
        <v>#NUM!</v>
      </c>
      <c r="I177" s="10" t="e">
        <f t="shared" si="49"/>
        <v>#NUM!</v>
      </c>
      <c r="J177" s="11" t="e">
        <f t="shared" si="40"/>
        <v>#NUM!</v>
      </c>
      <c r="K177" s="11" t="e">
        <f t="shared" si="35"/>
        <v>#NUM!</v>
      </c>
      <c r="L177" s="11" t="e">
        <f t="shared" si="41"/>
        <v>#NUM!</v>
      </c>
      <c r="U177" s="9" t="e">
        <f t="shared" si="42"/>
        <v>#NUM!</v>
      </c>
      <c r="V177" s="10" t="e">
        <f t="shared" si="43"/>
        <v>#NUM!</v>
      </c>
      <c r="W177" s="10" t="e">
        <f t="shared" si="44"/>
        <v>#NUM!</v>
      </c>
      <c r="X177" s="10" t="e">
        <f t="shared" si="45"/>
        <v>#NUM!</v>
      </c>
      <c r="Y177" s="10" t="e">
        <f t="shared" si="46"/>
        <v>#NUM!</v>
      </c>
    </row>
    <row r="178" spans="5:25" ht="48" thickTop="1" thickBot="1" x14ac:dyDescent="0.7">
      <c r="E178" s="9" t="e">
        <f t="shared" si="36"/>
        <v>#NUM!</v>
      </c>
      <c r="F178" s="11" t="e">
        <f t="shared" si="37"/>
        <v>#NUM!</v>
      </c>
      <c r="G178" s="11" t="e">
        <f t="shared" si="38"/>
        <v>#NUM!</v>
      </c>
      <c r="H178" s="11" t="e">
        <f t="shared" si="39"/>
        <v>#NUM!</v>
      </c>
      <c r="I178" s="10" t="e">
        <f t="shared" si="49"/>
        <v>#NUM!</v>
      </c>
      <c r="J178" s="11" t="e">
        <f t="shared" si="40"/>
        <v>#NUM!</v>
      </c>
      <c r="K178" s="11" t="e">
        <f t="shared" si="35"/>
        <v>#NUM!</v>
      </c>
      <c r="L178" s="11" t="e">
        <f t="shared" si="41"/>
        <v>#NUM!</v>
      </c>
      <c r="U178" s="9" t="e">
        <f t="shared" si="42"/>
        <v>#NUM!</v>
      </c>
      <c r="V178" s="10" t="e">
        <f t="shared" si="43"/>
        <v>#NUM!</v>
      </c>
      <c r="W178" s="10" t="e">
        <f t="shared" si="44"/>
        <v>#NUM!</v>
      </c>
      <c r="X178" s="10" t="e">
        <f t="shared" si="45"/>
        <v>#NUM!</v>
      </c>
      <c r="Y178" s="10" t="e">
        <f t="shared" si="46"/>
        <v>#NUM!</v>
      </c>
    </row>
    <row r="179" spans="5:25" ht="48" thickTop="1" thickBot="1" x14ac:dyDescent="0.7">
      <c r="E179" s="9" t="e">
        <f t="shared" si="36"/>
        <v>#NUM!</v>
      </c>
      <c r="F179" s="11" t="e">
        <f t="shared" si="37"/>
        <v>#NUM!</v>
      </c>
      <c r="G179" s="11" t="e">
        <f t="shared" si="38"/>
        <v>#NUM!</v>
      </c>
      <c r="H179" s="11" t="e">
        <f t="shared" si="39"/>
        <v>#NUM!</v>
      </c>
      <c r="I179" s="10" t="e">
        <f t="shared" si="49"/>
        <v>#NUM!</v>
      </c>
      <c r="J179" s="11" t="e">
        <f t="shared" si="40"/>
        <v>#NUM!</v>
      </c>
      <c r="K179" s="11" t="e">
        <f t="shared" si="35"/>
        <v>#NUM!</v>
      </c>
      <c r="L179" s="11" t="e">
        <f t="shared" si="41"/>
        <v>#NUM!</v>
      </c>
      <c r="U179" s="9" t="e">
        <f t="shared" si="42"/>
        <v>#NUM!</v>
      </c>
      <c r="V179" s="10" t="e">
        <f t="shared" si="43"/>
        <v>#NUM!</v>
      </c>
      <c r="W179" s="10" t="e">
        <f t="shared" si="44"/>
        <v>#NUM!</v>
      </c>
      <c r="X179" s="10" t="e">
        <f t="shared" si="45"/>
        <v>#NUM!</v>
      </c>
      <c r="Y179" s="10" t="e">
        <f t="shared" si="46"/>
        <v>#NUM!</v>
      </c>
    </row>
    <row r="180" spans="5:25" ht="48" thickTop="1" thickBot="1" x14ac:dyDescent="0.7">
      <c r="E180" s="9" t="e">
        <f t="shared" si="36"/>
        <v>#NUM!</v>
      </c>
      <c r="F180" s="11" t="e">
        <f t="shared" si="37"/>
        <v>#NUM!</v>
      </c>
      <c r="G180" s="11" t="e">
        <f t="shared" si="38"/>
        <v>#NUM!</v>
      </c>
      <c r="H180" s="11" t="e">
        <f t="shared" si="39"/>
        <v>#NUM!</v>
      </c>
      <c r="I180" s="10" t="e">
        <f t="shared" si="49"/>
        <v>#NUM!</v>
      </c>
      <c r="J180" s="11" t="e">
        <f t="shared" si="40"/>
        <v>#NUM!</v>
      </c>
      <c r="K180" s="11" t="e">
        <f t="shared" si="35"/>
        <v>#NUM!</v>
      </c>
      <c r="L180" s="11" t="e">
        <f t="shared" si="41"/>
        <v>#NUM!</v>
      </c>
      <c r="U180" s="9" t="e">
        <f t="shared" si="42"/>
        <v>#NUM!</v>
      </c>
      <c r="V180" s="10" t="e">
        <f t="shared" si="43"/>
        <v>#NUM!</v>
      </c>
      <c r="W180" s="10" t="e">
        <f t="shared" si="44"/>
        <v>#NUM!</v>
      </c>
      <c r="X180" s="10" t="e">
        <f t="shared" si="45"/>
        <v>#NUM!</v>
      </c>
      <c r="Y180" s="10" t="e">
        <f t="shared" si="46"/>
        <v>#NUM!</v>
      </c>
    </row>
    <row r="181" spans="5:25" ht="48" thickTop="1" thickBot="1" x14ac:dyDescent="0.7">
      <c r="E181" s="9" t="e">
        <f t="shared" si="36"/>
        <v>#NUM!</v>
      </c>
      <c r="F181" s="11" t="e">
        <f t="shared" si="37"/>
        <v>#NUM!</v>
      </c>
      <c r="G181" s="11" t="e">
        <f t="shared" si="38"/>
        <v>#NUM!</v>
      </c>
      <c r="H181" s="11" t="e">
        <f t="shared" si="39"/>
        <v>#NUM!</v>
      </c>
      <c r="I181" s="10" t="e">
        <f t="shared" si="49"/>
        <v>#NUM!</v>
      </c>
      <c r="J181" s="11" t="e">
        <f t="shared" si="40"/>
        <v>#NUM!</v>
      </c>
      <c r="K181" s="11" t="e">
        <f t="shared" si="35"/>
        <v>#NUM!</v>
      </c>
      <c r="L181" s="11" t="e">
        <f t="shared" si="41"/>
        <v>#NUM!</v>
      </c>
      <c r="U181" s="9" t="e">
        <f t="shared" si="42"/>
        <v>#NUM!</v>
      </c>
      <c r="V181" s="10" t="e">
        <f t="shared" si="43"/>
        <v>#NUM!</v>
      </c>
      <c r="W181" s="10" t="e">
        <f t="shared" si="44"/>
        <v>#NUM!</v>
      </c>
      <c r="X181" s="10" t="e">
        <f t="shared" si="45"/>
        <v>#NUM!</v>
      </c>
      <c r="Y181" s="10" t="e">
        <f t="shared" si="46"/>
        <v>#NUM!</v>
      </c>
    </row>
    <row r="182" spans="5:25" ht="48" thickTop="1" thickBot="1" x14ac:dyDescent="0.7">
      <c r="E182" s="9" t="e">
        <f t="shared" si="36"/>
        <v>#NUM!</v>
      </c>
      <c r="F182" s="11" t="e">
        <f t="shared" si="37"/>
        <v>#NUM!</v>
      </c>
      <c r="G182" s="11" t="e">
        <f t="shared" si="38"/>
        <v>#NUM!</v>
      </c>
      <c r="H182" s="11" t="e">
        <f t="shared" si="39"/>
        <v>#NUM!</v>
      </c>
      <c r="I182" s="10" t="e">
        <f t="shared" si="49"/>
        <v>#NUM!</v>
      </c>
      <c r="J182" s="11" t="e">
        <f t="shared" si="40"/>
        <v>#NUM!</v>
      </c>
      <c r="K182" s="11" t="e">
        <f t="shared" si="35"/>
        <v>#NUM!</v>
      </c>
      <c r="L182" s="11" t="e">
        <f t="shared" si="41"/>
        <v>#NUM!</v>
      </c>
      <c r="U182" s="9" t="e">
        <f t="shared" si="42"/>
        <v>#NUM!</v>
      </c>
      <c r="V182" s="10" t="e">
        <f t="shared" si="43"/>
        <v>#NUM!</v>
      </c>
      <c r="W182" s="10" t="e">
        <f t="shared" si="44"/>
        <v>#NUM!</v>
      </c>
      <c r="X182" s="10" t="e">
        <f t="shared" si="45"/>
        <v>#NUM!</v>
      </c>
      <c r="Y182" s="10" t="e">
        <f t="shared" si="46"/>
        <v>#NUM!</v>
      </c>
    </row>
    <row r="183" spans="5:25" ht="48" thickTop="1" thickBot="1" x14ac:dyDescent="0.7">
      <c r="E183" s="9" t="e">
        <f t="shared" si="36"/>
        <v>#NUM!</v>
      </c>
      <c r="F183" s="11" t="e">
        <f t="shared" si="37"/>
        <v>#NUM!</v>
      </c>
      <c r="G183" s="11" t="e">
        <f t="shared" si="38"/>
        <v>#NUM!</v>
      </c>
      <c r="H183" s="11" t="e">
        <f t="shared" si="39"/>
        <v>#NUM!</v>
      </c>
      <c r="I183" s="10" t="e">
        <f>IF(E183&lt;=$F$11,I182*(1+$F$13),0)</f>
        <v>#NUM!</v>
      </c>
      <c r="J183" s="11" t="e">
        <f t="shared" si="40"/>
        <v>#NUM!</v>
      </c>
      <c r="K183" s="11" t="e">
        <f t="shared" si="35"/>
        <v>#NUM!</v>
      </c>
      <c r="L183" s="11" t="e">
        <f t="shared" si="41"/>
        <v>#NUM!</v>
      </c>
      <c r="U183" s="9" t="e">
        <f t="shared" si="42"/>
        <v>#NUM!</v>
      </c>
      <c r="V183" s="10" t="e">
        <f t="shared" si="43"/>
        <v>#NUM!</v>
      </c>
      <c r="W183" s="10" t="e">
        <f t="shared" si="44"/>
        <v>#NUM!</v>
      </c>
      <c r="X183" s="10" t="e">
        <f t="shared" si="45"/>
        <v>#NUM!</v>
      </c>
      <c r="Y183" s="10" t="e">
        <f t="shared" si="46"/>
        <v>#NUM!</v>
      </c>
    </row>
    <row r="184" spans="5:25" ht="48" thickTop="1" thickBot="1" x14ac:dyDescent="0.7">
      <c r="E184" s="9" t="e">
        <f t="shared" si="36"/>
        <v>#NUM!</v>
      </c>
      <c r="F184" s="11" t="e">
        <f t="shared" si="37"/>
        <v>#NUM!</v>
      </c>
      <c r="G184" s="11" t="e">
        <f t="shared" si="38"/>
        <v>#NUM!</v>
      </c>
      <c r="H184" s="11" t="e">
        <f t="shared" si="39"/>
        <v>#NUM!</v>
      </c>
      <c r="I184" s="10" t="e">
        <f t="shared" ref="I184:I194" si="50">IF(E184&lt;=$F$11,I183,0)</f>
        <v>#NUM!</v>
      </c>
      <c r="J184" s="11" t="e">
        <f t="shared" si="40"/>
        <v>#NUM!</v>
      </c>
      <c r="K184" s="11" t="e">
        <f t="shared" si="35"/>
        <v>#NUM!</v>
      </c>
      <c r="L184" s="11" t="e">
        <f t="shared" si="41"/>
        <v>#NUM!</v>
      </c>
      <c r="U184" s="9" t="e">
        <f t="shared" si="42"/>
        <v>#NUM!</v>
      </c>
      <c r="V184" s="10" t="e">
        <f t="shared" si="43"/>
        <v>#NUM!</v>
      </c>
      <c r="W184" s="10" t="e">
        <f t="shared" si="44"/>
        <v>#NUM!</v>
      </c>
      <c r="X184" s="10" t="e">
        <f t="shared" si="45"/>
        <v>#NUM!</v>
      </c>
      <c r="Y184" s="10" t="e">
        <f t="shared" si="46"/>
        <v>#NUM!</v>
      </c>
    </row>
    <row r="185" spans="5:25" ht="48" thickTop="1" thickBot="1" x14ac:dyDescent="0.7">
      <c r="E185" s="9" t="e">
        <f t="shared" si="36"/>
        <v>#NUM!</v>
      </c>
      <c r="F185" s="11" t="e">
        <f t="shared" si="37"/>
        <v>#NUM!</v>
      </c>
      <c r="G185" s="11" t="e">
        <f t="shared" si="38"/>
        <v>#NUM!</v>
      </c>
      <c r="H185" s="11" t="e">
        <f t="shared" si="39"/>
        <v>#NUM!</v>
      </c>
      <c r="I185" s="10" t="e">
        <f t="shared" si="50"/>
        <v>#NUM!</v>
      </c>
      <c r="J185" s="11" t="e">
        <f t="shared" si="40"/>
        <v>#NUM!</v>
      </c>
      <c r="K185" s="11" t="e">
        <f t="shared" si="35"/>
        <v>#NUM!</v>
      </c>
      <c r="L185" s="11" t="e">
        <f t="shared" si="41"/>
        <v>#NUM!</v>
      </c>
      <c r="U185" s="9" t="e">
        <f t="shared" si="42"/>
        <v>#NUM!</v>
      </c>
      <c r="V185" s="10" t="e">
        <f t="shared" si="43"/>
        <v>#NUM!</v>
      </c>
      <c r="W185" s="10" t="e">
        <f t="shared" si="44"/>
        <v>#NUM!</v>
      </c>
      <c r="X185" s="10" t="e">
        <f t="shared" si="45"/>
        <v>#NUM!</v>
      </c>
      <c r="Y185" s="10" t="e">
        <f t="shared" si="46"/>
        <v>#NUM!</v>
      </c>
    </row>
    <row r="186" spans="5:25" ht="48" thickTop="1" thickBot="1" x14ac:dyDescent="0.7">
      <c r="E186" s="9" t="e">
        <f t="shared" si="36"/>
        <v>#NUM!</v>
      </c>
      <c r="F186" s="11" t="e">
        <f t="shared" si="37"/>
        <v>#NUM!</v>
      </c>
      <c r="G186" s="11" t="e">
        <f t="shared" si="38"/>
        <v>#NUM!</v>
      </c>
      <c r="H186" s="11" t="e">
        <f t="shared" si="39"/>
        <v>#NUM!</v>
      </c>
      <c r="I186" s="10" t="e">
        <f t="shared" si="50"/>
        <v>#NUM!</v>
      </c>
      <c r="J186" s="11" t="e">
        <f t="shared" si="40"/>
        <v>#NUM!</v>
      </c>
      <c r="K186" s="11" t="e">
        <f t="shared" si="35"/>
        <v>#NUM!</v>
      </c>
      <c r="L186" s="11" t="e">
        <f t="shared" si="41"/>
        <v>#NUM!</v>
      </c>
      <c r="U186" s="9" t="e">
        <f t="shared" si="42"/>
        <v>#NUM!</v>
      </c>
      <c r="V186" s="10" t="e">
        <f t="shared" si="43"/>
        <v>#NUM!</v>
      </c>
      <c r="W186" s="10" t="e">
        <f t="shared" si="44"/>
        <v>#NUM!</v>
      </c>
      <c r="X186" s="10" t="e">
        <f t="shared" si="45"/>
        <v>#NUM!</v>
      </c>
      <c r="Y186" s="10" t="e">
        <f t="shared" si="46"/>
        <v>#NUM!</v>
      </c>
    </row>
    <row r="187" spans="5:25" ht="48" thickTop="1" thickBot="1" x14ac:dyDescent="0.7">
      <c r="E187" s="9" t="e">
        <f t="shared" si="36"/>
        <v>#NUM!</v>
      </c>
      <c r="F187" s="11" t="e">
        <f t="shared" si="37"/>
        <v>#NUM!</v>
      </c>
      <c r="G187" s="11" t="e">
        <f t="shared" si="38"/>
        <v>#NUM!</v>
      </c>
      <c r="H187" s="11" t="e">
        <f t="shared" si="39"/>
        <v>#NUM!</v>
      </c>
      <c r="I187" s="10" t="e">
        <f t="shared" si="50"/>
        <v>#NUM!</v>
      </c>
      <c r="J187" s="11" t="e">
        <f t="shared" si="40"/>
        <v>#NUM!</v>
      </c>
      <c r="K187" s="11" t="e">
        <f t="shared" si="35"/>
        <v>#NUM!</v>
      </c>
      <c r="L187" s="11" t="e">
        <f t="shared" si="41"/>
        <v>#NUM!</v>
      </c>
      <c r="U187" s="9" t="e">
        <f t="shared" si="42"/>
        <v>#NUM!</v>
      </c>
      <c r="V187" s="10" t="e">
        <f t="shared" si="43"/>
        <v>#NUM!</v>
      </c>
      <c r="W187" s="10" t="e">
        <f t="shared" si="44"/>
        <v>#NUM!</v>
      </c>
      <c r="X187" s="10" t="e">
        <f t="shared" si="45"/>
        <v>#NUM!</v>
      </c>
      <c r="Y187" s="10" t="e">
        <f t="shared" si="46"/>
        <v>#NUM!</v>
      </c>
    </row>
    <row r="188" spans="5:25" ht="48" thickTop="1" thickBot="1" x14ac:dyDescent="0.7">
      <c r="E188" s="9" t="e">
        <f t="shared" si="36"/>
        <v>#NUM!</v>
      </c>
      <c r="F188" s="11" t="e">
        <f t="shared" si="37"/>
        <v>#NUM!</v>
      </c>
      <c r="G188" s="11" t="e">
        <f t="shared" si="38"/>
        <v>#NUM!</v>
      </c>
      <c r="H188" s="11" t="e">
        <f t="shared" si="39"/>
        <v>#NUM!</v>
      </c>
      <c r="I188" s="10" t="e">
        <f t="shared" si="50"/>
        <v>#NUM!</v>
      </c>
      <c r="J188" s="11" t="e">
        <f t="shared" si="40"/>
        <v>#NUM!</v>
      </c>
      <c r="K188" s="11" t="e">
        <f t="shared" si="35"/>
        <v>#NUM!</v>
      </c>
      <c r="L188" s="11" t="e">
        <f t="shared" si="41"/>
        <v>#NUM!</v>
      </c>
      <c r="U188" s="9" t="e">
        <f t="shared" si="42"/>
        <v>#NUM!</v>
      </c>
      <c r="V188" s="10" t="e">
        <f t="shared" si="43"/>
        <v>#NUM!</v>
      </c>
      <c r="W188" s="10" t="e">
        <f t="shared" si="44"/>
        <v>#NUM!</v>
      </c>
      <c r="X188" s="10" t="e">
        <f t="shared" si="45"/>
        <v>#NUM!</v>
      </c>
      <c r="Y188" s="10" t="e">
        <f t="shared" si="46"/>
        <v>#NUM!</v>
      </c>
    </row>
    <row r="189" spans="5:25" ht="48" thickTop="1" thickBot="1" x14ac:dyDescent="0.7">
      <c r="E189" s="9" t="e">
        <f t="shared" si="36"/>
        <v>#NUM!</v>
      </c>
      <c r="F189" s="11" t="e">
        <f t="shared" si="37"/>
        <v>#NUM!</v>
      </c>
      <c r="G189" s="11" t="e">
        <f t="shared" si="38"/>
        <v>#NUM!</v>
      </c>
      <c r="H189" s="11" t="e">
        <f t="shared" si="39"/>
        <v>#NUM!</v>
      </c>
      <c r="I189" s="10" t="e">
        <f t="shared" si="50"/>
        <v>#NUM!</v>
      </c>
      <c r="J189" s="11" t="e">
        <f t="shared" si="40"/>
        <v>#NUM!</v>
      </c>
      <c r="K189" s="11" t="e">
        <f t="shared" si="35"/>
        <v>#NUM!</v>
      </c>
      <c r="L189" s="11" t="e">
        <f t="shared" si="41"/>
        <v>#NUM!</v>
      </c>
      <c r="U189" s="9" t="e">
        <f t="shared" si="42"/>
        <v>#NUM!</v>
      </c>
      <c r="V189" s="10" t="e">
        <f t="shared" si="43"/>
        <v>#NUM!</v>
      </c>
      <c r="W189" s="10" t="e">
        <f t="shared" si="44"/>
        <v>#NUM!</v>
      </c>
      <c r="X189" s="10" t="e">
        <f t="shared" si="45"/>
        <v>#NUM!</v>
      </c>
      <c r="Y189" s="10" t="e">
        <f t="shared" si="46"/>
        <v>#NUM!</v>
      </c>
    </row>
    <row r="190" spans="5:25" ht="48" thickTop="1" thickBot="1" x14ac:dyDescent="0.7">
      <c r="E190" s="9" t="e">
        <f t="shared" si="36"/>
        <v>#NUM!</v>
      </c>
      <c r="F190" s="11" t="e">
        <f t="shared" si="37"/>
        <v>#NUM!</v>
      </c>
      <c r="G190" s="11" t="e">
        <f t="shared" si="38"/>
        <v>#NUM!</v>
      </c>
      <c r="H190" s="11" t="e">
        <f t="shared" si="39"/>
        <v>#NUM!</v>
      </c>
      <c r="I190" s="10" t="e">
        <f t="shared" si="50"/>
        <v>#NUM!</v>
      </c>
      <c r="J190" s="11" t="e">
        <f t="shared" si="40"/>
        <v>#NUM!</v>
      </c>
      <c r="K190" s="11" t="e">
        <f t="shared" si="35"/>
        <v>#NUM!</v>
      </c>
      <c r="L190" s="11" t="e">
        <f t="shared" si="41"/>
        <v>#NUM!</v>
      </c>
      <c r="U190" s="9" t="e">
        <f t="shared" si="42"/>
        <v>#NUM!</v>
      </c>
      <c r="V190" s="10" t="e">
        <f t="shared" si="43"/>
        <v>#NUM!</v>
      </c>
      <c r="W190" s="10" t="e">
        <f t="shared" si="44"/>
        <v>#NUM!</v>
      </c>
      <c r="X190" s="10" t="e">
        <f t="shared" si="45"/>
        <v>#NUM!</v>
      </c>
      <c r="Y190" s="10" t="e">
        <f t="shared" si="46"/>
        <v>#NUM!</v>
      </c>
    </row>
    <row r="191" spans="5:25" ht="48" thickTop="1" thickBot="1" x14ac:dyDescent="0.7">
      <c r="E191" s="9" t="e">
        <f t="shared" si="36"/>
        <v>#NUM!</v>
      </c>
      <c r="F191" s="11" t="e">
        <f t="shared" si="37"/>
        <v>#NUM!</v>
      </c>
      <c r="G191" s="11" t="e">
        <f t="shared" si="38"/>
        <v>#NUM!</v>
      </c>
      <c r="H191" s="11" t="e">
        <f t="shared" si="39"/>
        <v>#NUM!</v>
      </c>
      <c r="I191" s="10" t="e">
        <f t="shared" si="50"/>
        <v>#NUM!</v>
      </c>
      <c r="J191" s="11" t="e">
        <f t="shared" si="40"/>
        <v>#NUM!</v>
      </c>
      <c r="K191" s="11" t="e">
        <f t="shared" si="35"/>
        <v>#NUM!</v>
      </c>
      <c r="L191" s="11" t="e">
        <f t="shared" si="41"/>
        <v>#NUM!</v>
      </c>
      <c r="U191" s="9" t="e">
        <f t="shared" si="42"/>
        <v>#NUM!</v>
      </c>
      <c r="V191" s="10" t="e">
        <f t="shared" si="43"/>
        <v>#NUM!</v>
      </c>
      <c r="W191" s="10" t="e">
        <f t="shared" si="44"/>
        <v>#NUM!</v>
      </c>
      <c r="X191" s="10" t="e">
        <f t="shared" si="45"/>
        <v>#NUM!</v>
      </c>
      <c r="Y191" s="10" t="e">
        <f t="shared" si="46"/>
        <v>#NUM!</v>
      </c>
    </row>
    <row r="192" spans="5:25" ht="48" thickTop="1" thickBot="1" x14ac:dyDescent="0.7">
      <c r="E192" s="9" t="e">
        <f t="shared" si="36"/>
        <v>#NUM!</v>
      </c>
      <c r="F192" s="11" t="e">
        <f t="shared" si="37"/>
        <v>#NUM!</v>
      </c>
      <c r="G192" s="11" t="e">
        <f t="shared" si="38"/>
        <v>#NUM!</v>
      </c>
      <c r="H192" s="11" t="e">
        <f t="shared" si="39"/>
        <v>#NUM!</v>
      </c>
      <c r="I192" s="10" t="e">
        <f t="shared" si="50"/>
        <v>#NUM!</v>
      </c>
      <c r="J192" s="11" t="e">
        <f t="shared" si="40"/>
        <v>#NUM!</v>
      </c>
      <c r="K192" s="11" t="e">
        <f t="shared" si="35"/>
        <v>#NUM!</v>
      </c>
      <c r="L192" s="11" t="e">
        <f t="shared" si="41"/>
        <v>#NUM!</v>
      </c>
      <c r="U192" s="9" t="e">
        <f t="shared" si="42"/>
        <v>#NUM!</v>
      </c>
      <c r="V192" s="10" t="e">
        <f t="shared" si="43"/>
        <v>#NUM!</v>
      </c>
      <c r="W192" s="10" t="e">
        <f t="shared" si="44"/>
        <v>#NUM!</v>
      </c>
      <c r="X192" s="10" t="e">
        <f t="shared" si="45"/>
        <v>#NUM!</v>
      </c>
      <c r="Y192" s="10" t="e">
        <f t="shared" si="46"/>
        <v>#NUM!</v>
      </c>
    </row>
    <row r="193" spans="5:25" ht="48" thickTop="1" thickBot="1" x14ac:dyDescent="0.7">
      <c r="E193" s="9" t="e">
        <f t="shared" si="36"/>
        <v>#NUM!</v>
      </c>
      <c r="F193" s="11" t="e">
        <f t="shared" si="37"/>
        <v>#NUM!</v>
      </c>
      <c r="G193" s="11" t="e">
        <f t="shared" si="38"/>
        <v>#NUM!</v>
      </c>
      <c r="H193" s="11" t="e">
        <f t="shared" si="39"/>
        <v>#NUM!</v>
      </c>
      <c r="I193" s="10" t="e">
        <f t="shared" si="50"/>
        <v>#NUM!</v>
      </c>
      <c r="J193" s="11" t="e">
        <f t="shared" si="40"/>
        <v>#NUM!</v>
      </c>
      <c r="K193" s="11" t="e">
        <f t="shared" si="35"/>
        <v>#NUM!</v>
      </c>
      <c r="L193" s="11" t="e">
        <f t="shared" si="41"/>
        <v>#NUM!</v>
      </c>
      <c r="U193" s="9" t="e">
        <f t="shared" si="42"/>
        <v>#NUM!</v>
      </c>
      <c r="V193" s="10" t="e">
        <f t="shared" si="43"/>
        <v>#NUM!</v>
      </c>
      <c r="W193" s="10" t="e">
        <f t="shared" si="44"/>
        <v>#NUM!</v>
      </c>
      <c r="X193" s="10" t="e">
        <f t="shared" si="45"/>
        <v>#NUM!</v>
      </c>
      <c r="Y193" s="10" t="e">
        <f t="shared" si="46"/>
        <v>#NUM!</v>
      </c>
    </row>
    <row r="194" spans="5:25" ht="48" thickTop="1" thickBot="1" x14ac:dyDescent="0.7">
      <c r="E194" s="9" t="e">
        <f t="shared" si="36"/>
        <v>#NUM!</v>
      </c>
      <c r="F194" s="11" t="e">
        <f t="shared" si="37"/>
        <v>#NUM!</v>
      </c>
      <c r="G194" s="11" t="e">
        <f t="shared" si="38"/>
        <v>#NUM!</v>
      </c>
      <c r="H194" s="11" t="e">
        <f t="shared" si="39"/>
        <v>#NUM!</v>
      </c>
      <c r="I194" s="10" t="e">
        <f t="shared" si="50"/>
        <v>#NUM!</v>
      </c>
      <c r="J194" s="11" t="e">
        <f t="shared" si="40"/>
        <v>#NUM!</v>
      </c>
      <c r="K194" s="11" t="e">
        <f t="shared" si="35"/>
        <v>#NUM!</v>
      </c>
      <c r="L194" s="11" t="e">
        <f t="shared" si="41"/>
        <v>#NUM!</v>
      </c>
      <c r="U194" s="9" t="e">
        <f t="shared" si="42"/>
        <v>#NUM!</v>
      </c>
      <c r="V194" s="10" t="e">
        <f t="shared" si="43"/>
        <v>#NUM!</v>
      </c>
      <c r="W194" s="10" t="e">
        <f t="shared" si="44"/>
        <v>#NUM!</v>
      </c>
      <c r="X194" s="10" t="e">
        <f t="shared" si="45"/>
        <v>#NUM!</v>
      </c>
      <c r="Y194" s="10" t="e">
        <f t="shared" si="46"/>
        <v>#NUM!</v>
      </c>
    </row>
    <row r="195" spans="5:25" ht="48" thickTop="1" thickBot="1" x14ac:dyDescent="0.7">
      <c r="E195" s="9" t="e">
        <f t="shared" si="36"/>
        <v>#NUM!</v>
      </c>
      <c r="F195" s="11" t="e">
        <f t="shared" si="37"/>
        <v>#NUM!</v>
      </c>
      <c r="G195" s="11" t="e">
        <f t="shared" si="38"/>
        <v>#NUM!</v>
      </c>
      <c r="H195" s="11" t="e">
        <f t="shared" si="39"/>
        <v>#NUM!</v>
      </c>
      <c r="I195" s="10" t="e">
        <f>IF(E195&lt;=$F$11,I194*(1+$F$13),0)</f>
        <v>#NUM!</v>
      </c>
      <c r="J195" s="11" t="e">
        <f t="shared" si="40"/>
        <v>#NUM!</v>
      </c>
      <c r="K195" s="11" t="e">
        <f t="shared" si="35"/>
        <v>#NUM!</v>
      </c>
      <c r="L195" s="11" t="e">
        <f t="shared" si="41"/>
        <v>#NUM!</v>
      </c>
      <c r="U195" s="9" t="e">
        <f t="shared" si="42"/>
        <v>#NUM!</v>
      </c>
      <c r="V195" s="10" t="e">
        <f t="shared" si="43"/>
        <v>#NUM!</v>
      </c>
      <c r="W195" s="10" t="e">
        <f t="shared" si="44"/>
        <v>#NUM!</v>
      </c>
      <c r="X195" s="10" t="e">
        <f t="shared" si="45"/>
        <v>#NUM!</v>
      </c>
      <c r="Y195" s="10" t="e">
        <f t="shared" si="46"/>
        <v>#NUM!</v>
      </c>
    </row>
    <row r="196" spans="5:25" ht="48" thickTop="1" thickBot="1" x14ac:dyDescent="0.7">
      <c r="E196" s="9" t="e">
        <f t="shared" si="36"/>
        <v>#NUM!</v>
      </c>
      <c r="F196" s="11" t="e">
        <f t="shared" si="37"/>
        <v>#NUM!</v>
      </c>
      <c r="G196" s="11" t="e">
        <f t="shared" si="38"/>
        <v>#NUM!</v>
      </c>
      <c r="H196" s="11" t="e">
        <f t="shared" si="39"/>
        <v>#NUM!</v>
      </c>
      <c r="I196" s="10" t="e">
        <f t="shared" ref="I196:I206" si="51">IF(E196&lt;=$F$11,I195,0)</f>
        <v>#NUM!</v>
      </c>
      <c r="J196" s="11" t="e">
        <f t="shared" si="40"/>
        <v>#NUM!</v>
      </c>
      <c r="K196" s="11" t="e">
        <f t="shared" si="35"/>
        <v>#NUM!</v>
      </c>
      <c r="L196" s="11" t="e">
        <f t="shared" si="41"/>
        <v>#NUM!</v>
      </c>
      <c r="U196" s="9" t="e">
        <f t="shared" si="42"/>
        <v>#NUM!</v>
      </c>
      <c r="V196" s="10" t="e">
        <f t="shared" si="43"/>
        <v>#NUM!</v>
      </c>
      <c r="W196" s="10" t="e">
        <f t="shared" si="44"/>
        <v>#NUM!</v>
      </c>
      <c r="X196" s="10" t="e">
        <f t="shared" si="45"/>
        <v>#NUM!</v>
      </c>
      <c r="Y196" s="10" t="e">
        <f t="shared" si="46"/>
        <v>#NUM!</v>
      </c>
    </row>
    <row r="197" spans="5:25" ht="48" thickTop="1" thickBot="1" x14ac:dyDescent="0.7">
      <c r="E197" s="9" t="e">
        <f t="shared" si="36"/>
        <v>#NUM!</v>
      </c>
      <c r="F197" s="11" t="e">
        <f t="shared" si="37"/>
        <v>#NUM!</v>
      </c>
      <c r="G197" s="11" t="e">
        <f t="shared" si="38"/>
        <v>#NUM!</v>
      </c>
      <c r="H197" s="11" t="e">
        <f t="shared" si="39"/>
        <v>#NUM!</v>
      </c>
      <c r="I197" s="10" t="e">
        <f t="shared" si="51"/>
        <v>#NUM!</v>
      </c>
      <c r="J197" s="11" t="e">
        <f t="shared" si="40"/>
        <v>#NUM!</v>
      </c>
      <c r="K197" s="11" t="e">
        <f t="shared" si="35"/>
        <v>#NUM!</v>
      </c>
      <c r="L197" s="11" t="e">
        <f t="shared" si="41"/>
        <v>#NUM!</v>
      </c>
      <c r="U197" s="9" t="e">
        <f t="shared" si="42"/>
        <v>#NUM!</v>
      </c>
      <c r="V197" s="10" t="e">
        <f t="shared" si="43"/>
        <v>#NUM!</v>
      </c>
      <c r="W197" s="10" t="e">
        <f t="shared" si="44"/>
        <v>#NUM!</v>
      </c>
      <c r="X197" s="10" t="e">
        <f t="shared" si="45"/>
        <v>#NUM!</v>
      </c>
      <c r="Y197" s="10" t="e">
        <f t="shared" si="46"/>
        <v>#NUM!</v>
      </c>
    </row>
    <row r="198" spans="5:25" ht="48" thickTop="1" thickBot="1" x14ac:dyDescent="0.7">
      <c r="E198" s="9" t="e">
        <f t="shared" si="36"/>
        <v>#NUM!</v>
      </c>
      <c r="F198" s="11" t="e">
        <f t="shared" si="37"/>
        <v>#NUM!</v>
      </c>
      <c r="G198" s="11" t="e">
        <f t="shared" si="38"/>
        <v>#NUM!</v>
      </c>
      <c r="H198" s="11" t="e">
        <f t="shared" si="39"/>
        <v>#NUM!</v>
      </c>
      <c r="I198" s="10" t="e">
        <f t="shared" si="51"/>
        <v>#NUM!</v>
      </c>
      <c r="J198" s="11" t="e">
        <f t="shared" si="40"/>
        <v>#NUM!</v>
      </c>
      <c r="K198" s="11" t="e">
        <f t="shared" si="35"/>
        <v>#NUM!</v>
      </c>
      <c r="L198" s="11" t="e">
        <f t="shared" si="41"/>
        <v>#NUM!</v>
      </c>
      <c r="U198" s="9" t="e">
        <f t="shared" si="42"/>
        <v>#NUM!</v>
      </c>
      <c r="V198" s="10" t="e">
        <f t="shared" si="43"/>
        <v>#NUM!</v>
      </c>
      <c r="W198" s="10" t="e">
        <f t="shared" si="44"/>
        <v>#NUM!</v>
      </c>
      <c r="X198" s="10" t="e">
        <f t="shared" si="45"/>
        <v>#NUM!</v>
      </c>
      <c r="Y198" s="10" t="e">
        <f t="shared" si="46"/>
        <v>#NUM!</v>
      </c>
    </row>
    <row r="199" spans="5:25" ht="48" thickTop="1" thickBot="1" x14ac:dyDescent="0.7">
      <c r="E199" s="9" t="e">
        <f t="shared" si="36"/>
        <v>#NUM!</v>
      </c>
      <c r="F199" s="11" t="e">
        <f t="shared" si="37"/>
        <v>#NUM!</v>
      </c>
      <c r="G199" s="11" t="e">
        <f t="shared" si="38"/>
        <v>#NUM!</v>
      </c>
      <c r="H199" s="11" t="e">
        <f t="shared" si="39"/>
        <v>#NUM!</v>
      </c>
      <c r="I199" s="10" t="e">
        <f t="shared" si="51"/>
        <v>#NUM!</v>
      </c>
      <c r="J199" s="11" t="e">
        <f t="shared" si="40"/>
        <v>#NUM!</v>
      </c>
      <c r="K199" s="11" t="e">
        <f t="shared" si="35"/>
        <v>#NUM!</v>
      </c>
      <c r="L199" s="11" t="e">
        <f t="shared" si="41"/>
        <v>#NUM!</v>
      </c>
      <c r="U199" s="9" t="e">
        <f t="shared" si="42"/>
        <v>#NUM!</v>
      </c>
      <c r="V199" s="10" t="e">
        <f t="shared" si="43"/>
        <v>#NUM!</v>
      </c>
      <c r="W199" s="10" t="e">
        <f t="shared" si="44"/>
        <v>#NUM!</v>
      </c>
      <c r="X199" s="10" t="e">
        <f t="shared" si="45"/>
        <v>#NUM!</v>
      </c>
      <c r="Y199" s="10" t="e">
        <f t="shared" si="46"/>
        <v>#NUM!</v>
      </c>
    </row>
    <row r="200" spans="5:25" ht="48" thickTop="1" thickBot="1" x14ac:dyDescent="0.7">
      <c r="E200" s="9" t="e">
        <f t="shared" si="36"/>
        <v>#NUM!</v>
      </c>
      <c r="F200" s="11" t="e">
        <f t="shared" si="37"/>
        <v>#NUM!</v>
      </c>
      <c r="G200" s="11" t="e">
        <f t="shared" si="38"/>
        <v>#NUM!</v>
      </c>
      <c r="H200" s="11" t="e">
        <f t="shared" si="39"/>
        <v>#NUM!</v>
      </c>
      <c r="I200" s="10" t="e">
        <f t="shared" si="51"/>
        <v>#NUM!</v>
      </c>
      <c r="J200" s="11" t="e">
        <f t="shared" si="40"/>
        <v>#NUM!</v>
      </c>
      <c r="K200" s="11" t="e">
        <f t="shared" si="35"/>
        <v>#NUM!</v>
      </c>
      <c r="L200" s="11" t="e">
        <f t="shared" si="41"/>
        <v>#NUM!</v>
      </c>
      <c r="U200" s="9" t="e">
        <f t="shared" si="42"/>
        <v>#NUM!</v>
      </c>
      <c r="V200" s="10" t="e">
        <f t="shared" si="43"/>
        <v>#NUM!</v>
      </c>
      <c r="W200" s="10" t="e">
        <f t="shared" si="44"/>
        <v>#NUM!</v>
      </c>
      <c r="X200" s="10" t="e">
        <f t="shared" si="45"/>
        <v>#NUM!</v>
      </c>
      <c r="Y200" s="10" t="e">
        <f t="shared" si="46"/>
        <v>#NUM!</v>
      </c>
    </row>
    <row r="201" spans="5:25" ht="48" thickTop="1" thickBot="1" x14ac:dyDescent="0.7">
      <c r="E201" s="9" t="e">
        <f t="shared" si="36"/>
        <v>#NUM!</v>
      </c>
      <c r="F201" s="11" t="e">
        <f t="shared" si="37"/>
        <v>#NUM!</v>
      </c>
      <c r="G201" s="11" t="e">
        <f t="shared" si="38"/>
        <v>#NUM!</v>
      </c>
      <c r="H201" s="11" t="e">
        <f t="shared" si="39"/>
        <v>#NUM!</v>
      </c>
      <c r="I201" s="10" t="e">
        <f t="shared" si="51"/>
        <v>#NUM!</v>
      </c>
      <c r="J201" s="11" t="e">
        <f t="shared" si="40"/>
        <v>#NUM!</v>
      </c>
      <c r="K201" s="11" t="e">
        <f t="shared" si="35"/>
        <v>#NUM!</v>
      </c>
      <c r="L201" s="11" t="e">
        <f t="shared" si="41"/>
        <v>#NUM!</v>
      </c>
      <c r="U201" s="9" t="e">
        <f t="shared" si="42"/>
        <v>#NUM!</v>
      </c>
      <c r="V201" s="10" t="e">
        <f t="shared" si="43"/>
        <v>#NUM!</v>
      </c>
      <c r="W201" s="10" t="e">
        <f t="shared" si="44"/>
        <v>#NUM!</v>
      </c>
      <c r="X201" s="10" t="e">
        <f t="shared" si="45"/>
        <v>#NUM!</v>
      </c>
      <c r="Y201" s="10" t="e">
        <f t="shared" si="46"/>
        <v>#NUM!</v>
      </c>
    </row>
    <row r="202" spans="5:25" ht="48" thickTop="1" thickBot="1" x14ac:dyDescent="0.7">
      <c r="E202" s="9" t="e">
        <f t="shared" si="36"/>
        <v>#NUM!</v>
      </c>
      <c r="F202" s="11" t="e">
        <f t="shared" si="37"/>
        <v>#NUM!</v>
      </c>
      <c r="G202" s="11" t="e">
        <f t="shared" si="38"/>
        <v>#NUM!</v>
      </c>
      <c r="H202" s="11" t="e">
        <f t="shared" si="39"/>
        <v>#NUM!</v>
      </c>
      <c r="I202" s="10" t="e">
        <f t="shared" si="51"/>
        <v>#NUM!</v>
      </c>
      <c r="J202" s="11" t="e">
        <f t="shared" si="40"/>
        <v>#NUM!</v>
      </c>
      <c r="K202" s="11" t="e">
        <f t="shared" si="35"/>
        <v>#NUM!</v>
      </c>
      <c r="L202" s="11" t="e">
        <f t="shared" si="41"/>
        <v>#NUM!</v>
      </c>
      <c r="U202" s="9" t="e">
        <f t="shared" si="42"/>
        <v>#NUM!</v>
      </c>
      <c r="V202" s="10" t="e">
        <f t="shared" si="43"/>
        <v>#NUM!</v>
      </c>
      <c r="W202" s="10" t="e">
        <f t="shared" si="44"/>
        <v>#NUM!</v>
      </c>
      <c r="X202" s="10" t="e">
        <f t="shared" si="45"/>
        <v>#NUM!</v>
      </c>
      <c r="Y202" s="10" t="e">
        <f t="shared" si="46"/>
        <v>#NUM!</v>
      </c>
    </row>
    <row r="203" spans="5:25" ht="48" thickTop="1" thickBot="1" x14ac:dyDescent="0.7">
      <c r="E203" s="9" t="e">
        <f t="shared" si="36"/>
        <v>#NUM!</v>
      </c>
      <c r="F203" s="11" t="e">
        <f t="shared" si="37"/>
        <v>#NUM!</v>
      </c>
      <c r="G203" s="11" t="e">
        <f t="shared" si="38"/>
        <v>#NUM!</v>
      </c>
      <c r="H203" s="11" t="e">
        <f t="shared" si="39"/>
        <v>#NUM!</v>
      </c>
      <c r="I203" s="10" t="e">
        <f t="shared" si="51"/>
        <v>#NUM!</v>
      </c>
      <c r="J203" s="11" t="e">
        <f t="shared" si="40"/>
        <v>#NUM!</v>
      </c>
      <c r="K203" s="11" t="e">
        <f t="shared" si="35"/>
        <v>#NUM!</v>
      </c>
      <c r="L203" s="11" t="e">
        <f t="shared" si="41"/>
        <v>#NUM!</v>
      </c>
      <c r="U203" s="9" t="e">
        <f t="shared" si="42"/>
        <v>#NUM!</v>
      </c>
      <c r="V203" s="10" t="e">
        <f t="shared" si="43"/>
        <v>#NUM!</v>
      </c>
      <c r="W203" s="10" t="e">
        <f t="shared" si="44"/>
        <v>#NUM!</v>
      </c>
      <c r="X203" s="10" t="e">
        <f t="shared" si="45"/>
        <v>#NUM!</v>
      </c>
      <c r="Y203" s="10" t="e">
        <f t="shared" si="46"/>
        <v>#NUM!</v>
      </c>
    </row>
    <row r="204" spans="5:25" ht="48" thickTop="1" thickBot="1" x14ac:dyDescent="0.7">
      <c r="E204" s="9" t="e">
        <f t="shared" si="36"/>
        <v>#NUM!</v>
      </c>
      <c r="F204" s="11" t="e">
        <f t="shared" si="37"/>
        <v>#NUM!</v>
      </c>
      <c r="G204" s="11" t="e">
        <f t="shared" si="38"/>
        <v>#NUM!</v>
      </c>
      <c r="H204" s="11" t="e">
        <f t="shared" si="39"/>
        <v>#NUM!</v>
      </c>
      <c r="I204" s="10" t="e">
        <f t="shared" si="51"/>
        <v>#NUM!</v>
      </c>
      <c r="J204" s="11" t="e">
        <f t="shared" si="40"/>
        <v>#NUM!</v>
      </c>
      <c r="K204" s="11" t="e">
        <f t="shared" si="35"/>
        <v>#NUM!</v>
      </c>
      <c r="L204" s="11" t="e">
        <f t="shared" si="41"/>
        <v>#NUM!</v>
      </c>
      <c r="U204" s="9" t="e">
        <f t="shared" si="42"/>
        <v>#NUM!</v>
      </c>
      <c r="V204" s="10" t="e">
        <f t="shared" si="43"/>
        <v>#NUM!</v>
      </c>
      <c r="W204" s="10" t="e">
        <f t="shared" si="44"/>
        <v>#NUM!</v>
      </c>
      <c r="X204" s="10" t="e">
        <f t="shared" si="45"/>
        <v>#NUM!</v>
      </c>
      <c r="Y204" s="10" t="e">
        <f t="shared" si="46"/>
        <v>#NUM!</v>
      </c>
    </row>
    <row r="205" spans="5:25" ht="48" thickTop="1" thickBot="1" x14ac:dyDescent="0.7">
      <c r="E205" s="9" t="e">
        <f t="shared" si="36"/>
        <v>#NUM!</v>
      </c>
      <c r="F205" s="11" t="e">
        <f t="shared" si="37"/>
        <v>#NUM!</v>
      </c>
      <c r="G205" s="11" t="e">
        <f t="shared" si="38"/>
        <v>#NUM!</v>
      </c>
      <c r="H205" s="11" t="e">
        <f t="shared" si="39"/>
        <v>#NUM!</v>
      </c>
      <c r="I205" s="10" t="e">
        <f t="shared" si="51"/>
        <v>#NUM!</v>
      </c>
      <c r="J205" s="11" t="e">
        <f t="shared" si="40"/>
        <v>#NUM!</v>
      </c>
      <c r="K205" s="11" t="e">
        <f t="shared" si="35"/>
        <v>#NUM!</v>
      </c>
      <c r="L205" s="11" t="e">
        <f t="shared" si="41"/>
        <v>#NUM!</v>
      </c>
      <c r="U205" s="9" t="e">
        <f t="shared" si="42"/>
        <v>#NUM!</v>
      </c>
      <c r="V205" s="10" t="e">
        <f t="shared" si="43"/>
        <v>#NUM!</v>
      </c>
      <c r="W205" s="10" t="e">
        <f t="shared" si="44"/>
        <v>#NUM!</v>
      </c>
      <c r="X205" s="10" t="e">
        <f t="shared" si="45"/>
        <v>#NUM!</v>
      </c>
      <c r="Y205" s="10" t="e">
        <f t="shared" si="46"/>
        <v>#NUM!</v>
      </c>
    </row>
    <row r="206" spans="5:25" ht="48" thickTop="1" thickBot="1" x14ac:dyDescent="0.7">
      <c r="E206" s="9" t="e">
        <f t="shared" si="36"/>
        <v>#NUM!</v>
      </c>
      <c r="F206" s="11" t="e">
        <f t="shared" si="37"/>
        <v>#NUM!</v>
      </c>
      <c r="G206" s="11" t="e">
        <f t="shared" si="38"/>
        <v>#NUM!</v>
      </c>
      <c r="H206" s="11" t="e">
        <f t="shared" si="39"/>
        <v>#NUM!</v>
      </c>
      <c r="I206" s="10" t="e">
        <f t="shared" si="51"/>
        <v>#NUM!</v>
      </c>
      <c r="J206" s="11" t="e">
        <f t="shared" si="40"/>
        <v>#NUM!</v>
      </c>
      <c r="K206" s="11" t="e">
        <f t="shared" si="35"/>
        <v>#NUM!</v>
      </c>
      <c r="L206" s="11" t="e">
        <f t="shared" si="41"/>
        <v>#NUM!</v>
      </c>
      <c r="U206" s="9" t="e">
        <f t="shared" si="42"/>
        <v>#NUM!</v>
      </c>
      <c r="V206" s="10" t="e">
        <f t="shared" si="43"/>
        <v>#NUM!</v>
      </c>
      <c r="W206" s="10" t="e">
        <f t="shared" si="44"/>
        <v>#NUM!</v>
      </c>
      <c r="X206" s="10" t="e">
        <f t="shared" si="45"/>
        <v>#NUM!</v>
      </c>
      <c r="Y206" s="10" t="e">
        <f t="shared" si="46"/>
        <v>#NUM!</v>
      </c>
    </row>
    <row r="207" spans="5:25" ht="48" thickTop="1" thickBot="1" x14ac:dyDescent="0.7">
      <c r="E207" s="9" t="e">
        <f t="shared" si="36"/>
        <v>#NUM!</v>
      </c>
      <c r="F207" s="11" t="e">
        <f t="shared" si="37"/>
        <v>#NUM!</v>
      </c>
      <c r="G207" s="11" t="e">
        <f t="shared" si="38"/>
        <v>#NUM!</v>
      </c>
      <c r="H207" s="11" t="e">
        <f t="shared" si="39"/>
        <v>#NUM!</v>
      </c>
      <c r="I207" s="10" t="e">
        <f>IF(E207&lt;=$F$11,I206*(1+$F$13),0)</f>
        <v>#NUM!</v>
      </c>
      <c r="J207" s="11" t="e">
        <f t="shared" si="40"/>
        <v>#NUM!</v>
      </c>
      <c r="K207" s="11" t="e">
        <f t="shared" si="35"/>
        <v>#NUM!</v>
      </c>
      <c r="L207" s="11" t="e">
        <f t="shared" si="41"/>
        <v>#NUM!</v>
      </c>
      <c r="U207" s="9" t="e">
        <f t="shared" si="42"/>
        <v>#NUM!</v>
      </c>
      <c r="V207" s="10" t="e">
        <f t="shared" si="43"/>
        <v>#NUM!</v>
      </c>
      <c r="W207" s="10" t="e">
        <f t="shared" si="44"/>
        <v>#NUM!</v>
      </c>
      <c r="X207" s="10" t="e">
        <f t="shared" si="45"/>
        <v>#NUM!</v>
      </c>
      <c r="Y207" s="10" t="e">
        <f t="shared" si="46"/>
        <v>#NUM!</v>
      </c>
    </row>
    <row r="208" spans="5:25" ht="48" thickTop="1" thickBot="1" x14ac:dyDescent="0.7">
      <c r="E208" s="9" t="e">
        <f t="shared" si="36"/>
        <v>#NUM!</v>
      </c>
      <c r="F208" s="11" t="e">
        <f t="shared" si="37"/>
        <v>#NUM!</v>
      </c>
      <c r="G208" s="11" t="e">
        <f t="shared" si="38"/>
        <v>#NUM!</v>
      </c>
      <c r="H208" s="11" t="e">
        <f t="shared" si="39"/>
        <v>#NUM!</v>
      </c>
      <c r="I208" s="10" t="e">
        <f t="shared" ref="I208:I218" si="52">IF(E208&lt;=$F$11,I207,0)</f>
        <v>#NUM!</v>
      </c>
      <c r="J208" s="11" t="e">
        <f t="shared" si="40"/>
        <v>#NUM!</v>
      </c>
      <c r="K208" s="11" t="e">
        <f t="shared" ref="K208:K271" si="53">I208-J208</f>
        <v>#NUM!</v>
      </c>
      <c r="L208" s="11" t="e">
        <f t="shared" si="41"/>
        <v>#NUM!</v>
      </c>
      <c r="U208" s="9" t="e">
        <f t="shared" si="42"/>
        <v>#NUM!</v>
      </c>
      <c r="V208" s="10" t="e">
        <f t="shared" si="43"/>
        <v>#NUM!</v>
      </c>
      <c r="W208" s="10" t="e">
        <f t="shared" si="44"/>
        <v>#NUM!</v>
      </c>
      <c r="X208" s="10" t="e">
        <f t="shared" si="45"/>
        <v>#NUM!</v>
      </c>
      <c r="Y208" s="10" t="e">
        <f t="shared" si="46"/>
        <v>#NUM!</v>
      </c>
    </row>
    <row r="209" spans="5:25" ht="48" thickTop="1" thickBot="1" x14ac:dyDescent="0.7">
      <c r="E209" s="9" t="e">
        <f t="shared" ref="E209:E272" si="54">IF(L208&gt;0,E208+1, "NA")</f>
        <v>#NUM!</v>
      </c>
      <c r="F209" s="11" t="e">
        <f t="shared" ref="F209:F272" si="55">IF(L208&gt;0,L208,0)</f>
        <v>#NUM!</v>
      </c>
      <c r="G209" s="11" t="e">
        <f t="shared" ref="G209:G272" si="56">IF(E209&lt;=$F$11,G208,0)</f>
        <v>#NUM!</v>
      </c>
      <c r="H209" s="11" t="e">
        <f t="shared" ref="H209:H272" si="57">IF(E209&lt;=$F$11,I209-G209,0)</f>
        <v>#NUM!</v>
      </c>
      <c r="I209" s="10" t="e">
        <f t="shared" si="52"/>
        <v>#NUM!</v>
      </c>
      <c r="J209" s="11" t="e">
        <f t="shared" ref="J209:J272" si="58">IF(E209&lt;=$F$11,(F209*$F$9)/12,0)</f>
        <v>#NUM!</v>
      </c>
      <c r="K209" s="11" t="e">
        <f t="shared" si="53"/>
        <v>#NUM!</v>
      </c>
      <c r="L209" s="11" t="e">
        <f t="shared" ref="L209:L272" si="59">IF(F209&gt;0,L208-K209,0)</f>
        <v>#NUM!</v>
      </c>
      <c r="U209" s="9" t="e">
        <f t="shared" ref="U209:U272" si="60">E209</f>
        <v>#NUM!</v>
      </c>
      <c r="V209" s="10" t="e">
        <f t="shared" ref="V209:V272" si="61">IF(U209&lt;=$F$11,Y208,0)</f>
        <v>#NUM!</v>
      </c>
      <c r="W209" s="10" t="e">
        <f t="shared" ref="W209:W272" si="62">H209</f>
        <v>#NUM!</v>
      </c>
      <c r="X209" s="10" t="e">
        <f t="shared" ref="X209:X272" si="63">(V209+W209)*NOMINAL($W$10,12)/12</f>
        <v>#NUM!</v>
      </c>
      <c r="Y209" s="10" t="e">
        <f t="shared" ref="Y209:Y272" si="64">IF(U209&lt;=$F$11,V209+W209+X209,0)</f>
        <v>#NUM!</v>
      </c>
    </row>
    <row r="210" spans="5:25" ht="48" thickTop="1" thickBot="1" x14ac:dyDescent="0.7">
      <c r="E210" s="9" t="e">
        <f t="shared" si="54"/>
        <v>#NUM!</v>
      </c>
      <c r="F210" s="11" t="e">
        <f t="shared" si="55"/>
        <v>#NUM!</v>
      </c>
      <c r="G210" s="11" t="e">
        <f t="shared" si="56"/>
        <v>#NUM!</v>
      </c>
      <c r="H210" s="11" t="e">
        <f t="shared" si="57"/>
        <v>#NUM!</v>
      </c>
      <c r="I210" s="10" t="e">
        <f t="shared" si="52"/>
        <v>#NUM!</v>
      </c>
      <c r="J210" s="11" t="e">
        <f t="shared" si="58"/>
        <v>#NUM!</v>
      </c>
      <c r="K210" s="11" t="e">
        <f t="shared" si="53"/>
        <v>#NUM!</v>
      </c>
      <c r="L210" s="11" t="e">
        <f t="shared" si="59"/>
        <v>#NUM!</v>
      </c>
      <c r="U210" s="9" t="e">
        <f t="shared" si="60"/>
        <v>#NUM!</v>
      </c>
      <c r="V210" s="10" t="e">
        <f t="shared" si="61"/>
        <v>#NUM!</v>
      </c>
      <c r="W210" s="10" t="e">
        <f t="shared" si="62"/>
        <v>#NUM!</v>
      </c>
      <c r="X210" s="10" t="e">
        <f t="shared" si="63"/>
        <v>#NUM!</v>
      </c>
      <c r="Y210" s="10" t="e">
        <f t="shared" si="64"/>
        <v>#NUM!</v>
      </c>
    </row>
    <row r="211" spans="5:25" ht="48" thickTop="1" thickBot="1" x14ac:dyDescent="0.7">
      <c r="E211" s="9" t="e">
        <f t="shared" si="54"/>
        <v>#NUM!</v>
      </c>
      <c r="F211" s="11" t="e">
        <f t="shared" si="55"/>
        <v>#NUM!</v>
      </c>
      <c r="G211" s="11" t="e">
        <f t="shared" si="56"/>
        <v>#NUM!</v>
      </c>
      <c r="H211" s="11" t="e">
        <f t="shared" si="57"/>
        <v>#NUM!</v>
      </c>
      <c r="I211" s="10" t="e">
        <f t="shared" si="52"/>
        <v>#NUM!</v>
      </c>
      <c r="J211" s="11" t="e">
        <f t="shared" si="58"/>
        <v>#NUM!</v>
      </c>
      <c r="K211" s="11" t="e">
        <f t="shared" si="53"/>
        <v>#NUM!</v>
      </c>
      <c r="L211" s="11" t="e">
        <f t="shared" si="59"/>
        <v>#NUM!</v>
      </c>
      <c r="U211" s="9" t="e">
        <f t="shared" si="60"/>
        <v>#NUM!</v>
      </c>
      <c r="V211" s="10" t="e">
        <f t="shared" si="61"/>
        <v>#NUM!</v>
      </c>
      <c r="W211" s="10" t="e">
        <f t="shared" si="62"/>
        <v>#NUM!</v>
      </c>
      <c r="X211" s="10" t="e">
        <f t="shared" si="63"/>
        <v>#NUM!</v>
      </c>
      <c r="Y211" s="10" t="e">
        <f t="shared" si="64"/>
        <v>#NUM!</v>
      </c>
    </row>
    <row r="212" spans="5:25" ht="48" thickTop="1" thickBot="1" x14ac:dyDescent="0.7">
      <c r="E212" s="9" t="e">
        <f t="shared" si="54"/>
        <v>#NUM!</v>
      </c>
      <c r="F212" s="11" t="e">
        <f t="shared" si="55"/>
        <v>#NUM!</v>
      </c>
      <c r="G212" s="11" t="e">
        <f t="shared" si="56"/>
        <v>#NUM!</v>
      </c>
      <c r="H212" s="11" t="e">
        <f t="shared" si="57"/>
        <v>#NUM!</v>
      </c>
      <c r="I212" s="10" t="e">
        <f t="shared" si="52"/>
        <v>#NUM!</v>
      </c>
      <c r="J212" s="11" t="e">
        <f t="shared" si="58"/>
        <v>#NUM!</v>
      </c>
      <c r="K212" s="11" t="e">
        <f t="shared" si="53"/>
        <v>#NUM!</v>
      </c>
      <c r="L212" s="11" t="e">
        <f t="shared" si="59"/>
        <v>#NUM!</v>
      </c>
      <c r="U212" s="9" t="e">
        <f t="shared" si="60"/>
        <v>#NUM!</v>
      </c>
      <c r="V212" s="10" t="e">
        <f t="shared" si="61"/>
        <v>#NUM!</v>
      </c>
      <c r="W212" s="10" t="e">
        <f t="shared" si="62"/>
        <v>#NUM!</v>
      </c>
      <c r="X212" s="10" t="e">
        <f t="shared" si="63"/>
        <v>#NUM!</v>
      </c>
      <c r="Y212" s="10" t="e">
        <f t="shared" si="64"/>
        <v>#NUM!</v>
      </c>
    </row>
    <row r="213" spans="5:25" ht="48" thickTop="1" thickBot="1" x14ac:dyDescent="0.7">
      <c r="E213" s="9" t="e">
        <f t="shared" si="54"/>
        <v>#NUM!</v>
      </c>
      <c r="F213" s="11" t="e">
        <f t="shared" si="55"/>
        <v>#NUM!</v>
      </c>
      <c r="G213" s="11" t="e">
        <f t="shared" si="56"/>
        <v>#NUM!</v>
      </c>
      <c r="H213" s="11" t="e">
        <f t="shared" si="57"/>
        <v>#NUM!</v>
      </c>
      <c r="I213" s="10" t="e">
        <f t="shared" si="52"/>
        <v>#NUM!</v>
      </c>
      <c r="J213" s="11" t="e">
        <f t="shared" si="58"/>
        <v>#NUM!</v>
      </c>
      <c r="K213" s="11" t="e">
        <f t="shared" si="53"/>
        <v>#NUM!</v>
      </c>
      <c r="L213" s="11" t="e">
        <f t="shared" si="59"/>
        <v>#NUM!</v>
      </c>
      <c r="U213" s="9" t="e">
        <f t="shared" si="60"/>
        <v>#NUM!</v>
      </c>
      <c r="V213" s="10" t="e">
        <f t="shared" si="61"/>
        <v>#NUM!</v>
      </c>
      <c r="W213" s="10" t="e">
        <f t="shared" si="62"/>
        <v>#NUM!</v>
      </c>
      <c r="X213" s="10" t="e">
        <f t="shared" si="63"/>
        <v>#NUM!</v>
      </c>
      <c r="Y213" s="10" t="e">
        <f t="shared" si="64"/>
        <v>#NUM!</v>
      </c>
    </row>
    <row r="214" spans="5:25" ht="48" thickTop="1" thickBot="1" x14ac:dyDescent="0.7">
      <c r="E214" s="9" t="e">
        <f t="shared" si="54"/>
        <v>#NUM!</v>
      </c>
      <c r="F214" s="11" t="e">
        <f t="shared" si="55"/>
        <v>#NUM!</v>
      </c>
      <c r="G214" s="11" t="e">
        <f t="shared" si="56"/>
        <v>#NUM!</v>
      </c>
      <c r="H214" s="11" t="e">
        <f t="shared" si="57"/>
        <v>#NUM!</v>
      </c>
      <c r="I214" s="10" t="e">
        <f t="shared" si="52"/>
        <v>#NUM!</v>
      </c>
      <c r="J214" s="11" t="e">
        <f t="shared" si="58"/>
        <v>#NUM!</v>
      </c>
      <c r="K214" s="11" t="e">
        <f t="shared" si="53"/>
        <v>#NUM!</v>
      </c>
      <c r="L214" s="11" t="e">
        <f t="shared" si="59"/>
        <v>#NUM!</v>
      </c>
      <c r="U214" s="9" t="e">
        <f t="shared" si="60"/>
        <v>#NUM!</v>
      </c>
      <c r="V214" s="10" t="e">
        <f t="shared" si="61"/>
        <v>#NUM!</v>
      </c>
      <c r="W214" s="10" t="e">
        <f t="shared" si="62"/>
        <v>#NUM!</v>
      </c>
      <c r="X214" s="10" t="e">
        <f t="shared" si="63"/>
        <v>#NUM!</v>
      </c>
      <c r="Y214" s="10" t="e">
        <f t="shared" si="64"/>
        <v>#NUM!</v>
      </c>
    </row>
    <row r="215" spans="5:25" ht="48" thickTop="1" thickBot="1" x14ac:dyDescent="0.7">
      <c r="E215" s="9" t="e">
        <f t="shared" si="54"/>
        <v>#NUM!</v>
      </c>
      <c r="F215" s="11" t="e">
        <f t="shared" si="55"/>
        <v>#NUM!</v>
      </c>
      <c r="G215" s="11" t="e">
        <f t="shared" si="56"/>
        <v>#NUM!</v>
      </c>
      <c r="H215" s="11" t="e">
        <f t="shared" si="57"/>
        <v>#NUM!</v>
      </c>
      <c r="I215" s="10" t="e">
        <f t="shared" si="52"/>
        <v>#NUM!</v>
      </c>
      <c r="J215" s="11" t="e">
        <f t="shared" si="58"/>
        <v>#NUM!</v>
      </c>
      <c r="K215" s="11" t="e">
        <f t="shared" si="53"/>
        <v>#NUM!</v>
      </c>
      <c r="L215" s="11" t="e">
        <f t="shared" si="59"/>
        <v>#NUM!</v>
      </c>
      <c r="U215" s="9" t="e">
        <f t="shared" si="60"/>
        <v>#NUM!</v>
      </c>
      <c r="V215" s="10" t="e">
        <f t="shared" si="61"/>
        <v>#NUM!</v>
      </c>
      <c r="W215" s="10" t="e">
        <f t="shared" si="62"/>
        <v>#NUM!</v>
      </c>
      <c r="X215" s="10" t="e">
        <f t="shared" si="63"/>
        <v>#NUM!</v>
      </c>
      <c r="Y215" s="10" t="e">
        <f t="shared" si="64"/>
        <v>#NUM!</v>
      </c>
    </row>
    <row r="216" spans="5:25" ht="48" thickTop="1" thickBot="1" x14ac:dyDescent="0.7">
      <c r="E216" s="9" t="e">
        <f t="shared" si="54"/>
        <v>#NUM!</v>
      </c>
      <c r="F216" s="11" t="e">
        <f t="shared" si="55"/>
        <v>#NUM!</v>
      </c>
      <c r="G216" s="11" t="e">
        <f t="shared" si="56"/>
        <v>#NUM!</v>
      </c>
      <c r="H216" s="11" t="e">
        <f t="shared" si="57"/>
        <v>#NUM!</v>
      </c>
      <c r="I216" s="10" t="e">
        <f t="shared" si="52"/>
        <v>#NUM!</v>
      </c>
      <c r="J216" s="11" t="e">
        <f t="shared" si="58"/>
        <v>#NUM!</v>
      </c>
      <c r="K216" s="11" t="e">
        <f t="shared" si="53"/>
        <v>#NUM!</v>
      </c>
      <c r="L216" s="11" t="e">
        <f t="shared" si="59"/>
        <v>#NUM!</v>
      </c>
      <c r="U216" s="9" t="e">
        <f t="shared" si="60"/>
        <v>#NUM!</v>
      </c>
      <c r="V216" s="10" t="e">
        <f t="shared" si="61"/>
        <v>#NUM!</v>
      </c>
      <c r="W216" s="10" t="e">
        <f t="shared" si="62"/>
        <v>#NUM!</v>
      </c>
      <c r="X216" s="10" t="e">
        <f t="shared" si="63"/>
        <v>#NUM!</v>
      </c>
      <c r="Y216" s="10" t="e">
        <f t="shared" si="64"/>
        <v>#NUM!</v>
      </c>
    </row>
    <row r="217" spans="5:25" ht="48" thickTop="1" thickBot="1" x14ac:dyDescent="0.7">
      <c r="E217" s="9" t="e">
        <f t="shared" si="54"/>
        <v>#NUM!</v>
      </c>
      <c r="F217" s="11" t="e">
        <f t="shared" si="55"/>
        <v>#NUM!</v>
      </c>
      <c r="G217" s="11" t="e">
        <f t="shared" si="56"/>
        <v>#NUM!</v>
      </c>
      <c r="H217" s="11" t="e">
        <f t="shared" si="57"/>
        <v>#NUM!</v>
      </c>
      <c r="I217" s="10" t="e">
        <f t="shared" si="52"/>
        <v>#NUM!</v>
      </c>
      <c r="J217" s="11" t="e">
        <f t="shared" si="58"/>
        <v>#NUM!</v>
      </c>
      <c r="K217" s="11" t="e">
        <f t="shared" si="53"/>
        <v>#NUM!</v>
      </c>
      <c r="L217" s="11" t="e">
        <f t="shared" si="59"/>
        <v>#NUM!</v>
      </c>
      <c r="U217" s="9" t="e">
        <f t="shared" si="60"/>
        <v>#NUM!</v>
      </c>
      <c r="V217" s="10" t="e">
        <f t="shared" si="61"/>
        <v>#NUM!</v>
      </c>
      <c r="W217" s="10" t="e">
        <f t="shared" si="62"/>
        <v>#NUM!</v>
      </c>
      <c r="X217" s="10" t="e">
        <f t="shared" si="63"/>
        <v>#NUM!</v>
      </c>
      <c r="Y217" s="10" t="e">
        <f t="shared" si="64"/>
        <v>#NUM!</v>
      </c>
    </row>
    <row r="218" spans="5:25" ht="48" thickTop="1" thickBot="1" x14ac:dyDescent="0.7">
      <c r="E218" s="9" t="e">
        <f t="shared" si="54"/>
        <v>#NUM!</v>
      </c>
      <c r="F218" s="11" t="e">
        <f t="shared" si="55"/>
        <v>#NUM!</v>
      </c>
      <c r="G218" s="11" t="e">
        <f t="shared" si="56"/>
        <v>#NUM!</v>
      </c>
      <c r="H218" s="11" t="e">
        <f t="shared" si="57"/>
        <v>#NUM!</v>
      </c>
      <c r="I218" s="10" t="e">
        <f t="shared" si="52"/>
        <v>#NUM!</v>
      </c>
      <c r="J218" s="11" t="e">
        <f t="shared" si="58"/>
        <v>#NUM!</v>
      </c>
      <c r="K218" s="11" t="e">
        <f t="shared" si="53"/>
        <v>#NUM!</v>
      </c>
      <c r="L218" s="11" t="e">
        <f t="shared" si="59"/>
        <v>#NUM!</v>
      </c>
      <c r="U218" s="9" t="e">
        <f t="shared" si="60"/>
        <v>#NUM!</v>
      </c>
      <c r="V218" s="10" t="e">
        <f t="shared" si="61"/>
        <v>#NUM!</v>
      </c>
      <c r="W218" s="10" t="e">
        <f t="shared" si="62"/>
        <v>#NUM!</v>
      </c>
      <c r="X218" s="10" t="e">
        <f t="shared" si="63"/>
        <v>#NUM!</v>
      </c>
      <c r="Y218" s="10" t="e">
        <f t="shared" si="64"/>
        <v>#NUM!</v>
      </c>
    </row>
    <row r="219" spans="5:25" ht="48" thickTop="1" thickBot="1" x14ac:dyDescent="0.7">
      <c r="E219" s="9" t="e">
        <f t="shared" si="54"/>
        <v>#NUM!</v>
      </c>
      <c r="F219" s="11" t="e">
        <f t="shared" si="55"/>
        <v>#NUM!</v>
      </c>
      <c r="G219" s="11" t="e">
        <f t="shared" si="56"/>
        <v>#NUM!</v>
      </c>
      <c r="H219" s="11" t="e">
        <f t="shared" si="57"/>
        <v>#NUM!</v>
      </c>
      <c r="I219" s="10" t="e">
        <f>IF(E219&lt;=$F$11,I218*(1+$F$13),0)</f>
        <v>#NUM!</v>
      </c>
      <c r="J219" s="11" t="e">
        <f t="shared" si="58"/>
        <v>#NUM!</v>
      </c>
      <c r="K219" s="11" t="e">
        <f t="shared" si="53"/>
        <v>#NUM!</v>
      </c>
      <c r="L219" s="11" t="e">
        <f t="shared" si="59"/>
        <v>#NUM!</v>
      </c>
      <c r="U219" s="9" t="e">
        <f t="shared" si="60"/>
        <v>#NUM!</v>
      </c>
      <c r="V219" s="10" t="e">
        <f t="shared" si="61"/>
        <v>#NUM!</v>
      </c>
      <c r="W219" s="10" t="e">
        <f t="shared" si="62"/>
        <v>#NUM!</v>
      </c>
      <c r="X219" s="10" t="e">
        <f t="shared" si="63"/>
        <v>#NUM!</v>
      </c>
      <c r="Y219" s="10" t="e">
        <f t="shared" si="64"/>
        <v>#NUM!</v>
      </c>
    </row>
    <row r="220" spans="5:25" ht="48" thickTop="1" thickBot="1" x14ac:dyDescent="0.7">
      <c r="E220" s="9" t="e">
        <f t="shared" si="54"/>
        <v>#NUM!</v>
      </c>
      <c r="F220" s="11" t="e">
        <f t="shared" si="55"/>
        <v>#NUM!</v>
      </c>
      <c r="G220" s="11" t="e">
        <f t="shared" si="56"/>
        <v>#NUM!</v>
      </c>
      <c r="H220" s="11" t="e">
        <f t="shared" si="57"/>
        <v>#NUM!</v>
      </c>
      <c r="I220" s="10" t="e">
        <f t="shared" ref="I220:I230" si="65">IF(E220&lt;=$F$11,I219,0)</f>
        <v>#NUM!</v>
      </c>
      <c r="J220" s="11" t="e">
        <f t="shared" si="58"/>
        <v>#NUM!</v>
      </c>
      <c r="K220" s="11" t="e">
        <f t="shared" si="53"/>
        <v>#NUM!</v>
      </c>
      <c r="L220" s="11" t="e">
        <f t="shared" si="59"/>
        <v>#NUM!</v>
      </c>
      <c r="U220" s="9" t="e">
        <f t="shared" si="60"/>
        <v>#NUM!</v>
      </c>
      <c r="V220" s="10" t="e">
        <f t="shared" si="61"/>
        <v>#NUM!</v>
      </c>
      <c r="W220" s="10" t="e">
        <f t="shared" si="62"/>
        <v>#NUM!</v>
      </c>
      <c r="X220" s="10" t="e">
        <f t="shared" si="63"/>
        <v>#NUM!</v>
      </c>
      <c r="Y220" s="10" t="e">
        <f t="shared" si="64"/>
        <v>#NUM!</v>
      </c>
    </row>
    <row r="221" spans="5:25" ht="48" thickTop="1" thickBot="1" x14ac:dyDescent="0.7">
      <c r="E221" s="9" t="e">
        <f t="shared" si="54"/>
        <v>#NUM!</v>
      </c>
      <c r="F221" s="11" t="e">
        <f t="shared" si="55"/>
        <v>#NUM!</v>
      </c>
      <c r="G221" s="11" t="e">
        <f t="shared" si="56"/>
        <v>#NUM!</v>
      </c>
      <c r="H221" s="11" t="e">
        <f t="shared" si="57"/>
        <v>#NUM!</v>
      </c>
      <c r="I221" s="10" t="e">
        <f t="shared" si="65"/>
        <v>#NUM!</v>
      </c>
      <c r="J221" s="11" t="e">
        <f t="shared" si="58"/>
        <v>#NUM!</v>
      </c>
      <c r="K221" s="11" t="e">
        <f t="shared" si="53"/>
        <v>#NUM!</v>
      </c>
      <c r="L221" s="11" t="e">
        <f t="shared" si="59"/>
        <v>#NUM!</v>
      </c>
      <c r="U221" s="9" t="e">
        <f t="shared" si="60"/>
        <v>#NUM!</v>
      </c>
      <c r="V221" s="10" t="e">
        <f t="shared" si="61"/>
        <v>#NUM!</v>
      </c>
      <c r="W221" s="10" t="e">
        <f t="shared" si="62"/>
        <v>#NUM!</v>
      </c>
      <c r="X221" s="10" t="e">
        <f t="shared" si="63"/>
        <v>#NUM!</v>
      </c>
      <c r="Y221" s="10" t="e">
        <f t="shared" si="64"/>
        <v>#NUM!</v>
      </c>
    </row>
    <row r="222" spans="5:25" ht="48" thickTop="1" thickBot="1" x14ac:dyDescent="0.7">
      <c r="E222" s="9" t="e">
        <f t="shared" si="54"/>
        <v>#NUM!</v>
      </c>
      <c r="F222" s="11" t="e">
        <f t="shared" si="55"/>
        <v>#NUM!</v>
      </c>
      <c r="G222" s="11" t="e">
        <f t="shared" si="56"/>
        <v>#NUM!</v>
      </c>
      <c r="H222" s="11" t="e">
        <f t="shared" si="57"/>
        <v>#NUM!</v>
      </c>
      <c r="I222" s="10" t="e">
        <f t="shared" si="65"/>
        <v>#NUM!</v>
      </c>
      <c r="J222" s="11" t="e">
        <f t="shared" si="58"/>
        <v>#NUM!</v>
      </c>
      <c r="K222" s="11" t="e">
        <f t="shared" si="53"/>
        <v>#NUM!</v>
      </c>
      <c r="L222" s="11" t="e">
        <f t="shared" si="59"/>
        <v>#NUM!</v>
      </c>
      <c r="U222" s="9" t="e">
        <f t="shared" si="60"/>
        <v>#NUM!</v>
      </c>
      <c r="V222" s="10" t="e">
        <f t="shared" si="61"/>
        <v>#NUM!</v>
      </c>
      <c r="W222" s="10" t="e">
        <f t="shared" si="62"/>
        <v>#NUM!</v>
      </c>
      <c r="X222" s="10" t="e">
        <f t="shared" si="63"/>
        <v>#NUM!</v>
      </c>
      <c r="Y222" s="10" t="e">
        <f t="shared" si="64"/>
        <v>#NUM!</v>
      </c>
    </row>
    <row r="223" spans="5:25" ht="48" thickTop="1" thickBot="1" x14ac:dyDescent="0.7">
      <c r="E223" s="9" t="e">
        <f t="shared" si="54"/>
        <v>#NUM!</v>
      </c>
      <c r="F223" s="11" t="e">
        <f t="shared" si="55"/>
        <v>#NUM!</v>
      </c>
      <c r="G223" s="11" t="e">
        <f t="shared" si="56"/>
        <v>#NUM!</v>
      </c>
      <c r="H223" s="11" t="e">
        <f t="shared" si="57"/>
        <v>#NUM!</v>
      </c>
      <c r="I223" s="10" t="e">
        <f t="shared" si="65"/>
        <v>#NUM!</v>
      </c>
      <c r="J223" s="11" t="e">
        <f t="shared" si="58"/>
        <v>#NUM!</v>
      </c>
      <c r="K223" s="11" t="e">
        <f t="shared" si="53"/>
        <v>#NUM!</v>
      </c>
      <c r="L223" s="11" t="e">
        <f t="shared" si="59"/>
        <v>#NUM!</v>
      </c>
      <c r="U223" s="9" t="e">
        <f t="shared" si="60"/>
        <v>#NUM!</v>
      </c>
      <c r="V223" s="10" t="e">
        <f t="shared" si="61"/>
        <v>#NUM!</v>
      </c>
      <c r="W223" s="10" t="e">
        <f t="shared" si="62"/>
        <v>#NUM!</v>
      </c>
      <c r="X223" s="10" t="e">
        <f t="shared" si="63"/>
        <v>#NUM!</v>
      </c>
      <c r="Y223" s="10" t="e">
        <f t="shared" si="64"/>
        <v>#NUM!</v>
      </c>
    </row>
    <row r="224" spans="5:25" ht="48" thickTop="1" thickBot="1" x14ac:dyDescent="0.7">
      <c r="E224" s="9" t="e">
        <f t="shared" si="54"/>
        <v>#NUM!</v>
      </c>
      <c r="F224" s="11" t="e">
        <f t="shared" si="55"/>
        <v>#NUM!</v>
      </c>
      <c r="G224" s="11" t="e">
        <f t="shared" si="56"/>
        <v>#NUM!</v>
      </c>
      <c r="H224" s="11" t="e">
        <f t="shared" si="57"/>
        <v>#NUM!</v>
      </c>
      <c r="I224" s="10" t="e">
        <f t="shared" si="65"/>
        <v>#NUM!</v>
      </c>
      <c r="J224" s="11" t="e">
        <f t="shared" si="58"/>
        <v>#NUM!</v>
      </c>
      <c r="K224" s="11" t="e">
        <f t="shared" si="53"/>
        <v>#NUM!</v>
      </c>
      <c r="L224" s="11" t="e">
        <f t="shared" si="59"/>
        <v>#NUM!</v>
      </c>
      <c r="U224" s="9" t="e">
        <f t="shared" si="60"/>
        <v>#NUM!</v>
      </c>
      <c r="V224" s="10" t="e">
        <f t="shared" si="61"/>
        <v>#NUM!</v>
      </c>
      <c r="W224" s="10" t="e">
        <f t="shared" si="62"/>
        <v>#NUM!</v>
      </c>
      <c r="X224" s="10" t="e">
        <f t="shared" si="63"/>
        <v>#NUM!</v>
      </c>
      <c r="Y224" s="10" t="e">
        <f t="shared" si="64"/>
        <v>#NUM!</v>
      </c>
    </row>
    <row r="225" spans="5:25" ht="48" thickTop="1" thickBot="1" x14ac:dyDescent="0.7">
      <c r="E225" s="9" t="e">
        <f t="shared" si="54"/>
        <v>#NUM!</v>
      </c>
      <c r="F225" s="11" t="e">
        <f t="shared" si="55"/>
        <v>#NUM!</v>
      </c>
      <c r="G225" s="11" t="e">
        <f t="shared" si="56"/>
        <v>#NUM!</v>
      </c>
      <c r="H225" s="11" t="e">
        <f t="shared" si="57"/>
        <v>#NUM!</v>
      </c>
      <c r="I225" s="10" t="e">
        <f t="shared" si="65"/>
        <v>#NUM!</v>
      </c>
      <c r="J225" s="11" t="e">
        <f t="shared" si="58"/>
        <v>#NUM!</v>
      </c>
      <c r="K225" s="11" t="e">
        <f t="shared" si="53"/>
        <v>#NUM!</v>
      </c>
      <c r="L225" s="11" t="e">
        <f t="shared" si="59"/>
        <v>#NUM!</v>
      </c>
      <c r="U225" s="9" t="e">
        <f t="shared" si="60"/>
        <v>#NUM!</v>
      </c>
      <c r="V225" s="10" t="e">
        <f t="shared" si="61"/>
        <v>#NUM!</v>
      </c>
      <c r="W225" s="10" t="e">
        <f t="shared" si="62"/>
        <v>#NUM!</v>
      </c>
      <c r="X225" s="10" t="e">
        <f t="shared" si="63"/>
        <v>#NUM!</v>
      </c>
      <c r="Y225" s="10" t="e">
        <f t="shared" si="64"/>
        <v>#NUM!</v>
      </c>
    </row>
    <row r="226" spans="5:25" ht="48" thickTop="1" thickBot="1" x14ac:dyDescent="0.7">
      <c r="E226" s="9" t="e">
        <f t="shared" si="54"/>
        <v>#NUM!</v>
      </c>
      <c r="F226" s="11" t="e">
        <f t="shared" si="55"/>
        <v>#NUM!</v>
      </c>
      <c r="G226" s="11" t="e">
        <f t="shared" si="56"/>
        <v>#NUM!</v>
      </c>
      <c r="H226" s="11" t="e">
        <f t="shared" si="57"/>
        <v>#NUM!</v>
      </c>
      <c r="I226" s="10" t="e">
        <f t="shared" si="65"/>
        <v>#NUM!</v>
      </c>
      <c r="J226" s="11" t="e">
        <f t="shared" si="58"/>
        <v>#NUM!</v>
      </c>
      <c r="K226" s="11" t="e">
        <f t="shared" si="53"/>
        <v>#NUM!</v>
      </c>
      <c r="L226" s="11" t="e">
        <f t="shared" si="59"/>
        <v>#NUM!</v>
      </c>
      <c r="U226" s="9" t="e">
        <f t="shared" si="60"/>
        <v>#NUM!</v>
      </c>
      <c r="V226" s="10" t="e">
        <f t="shared" si="61"/>
        <v>#NUM!</v>
      </c>
      <c r="W226" s="10" t="e">
        <f t="shared" si="62"/>
        <v>#NUM!</v>
      </c>
      <c r="X226" s="10" t="e">
        <f t="shared" si="63"/>
        <v>#NUM!</v>
      </c>
      <c r="Y226" s="10" t="e">
        <f t="shared" si="64"/>
        <v>#NUM!</v>
      </c>
    </row>
    <row r="227" spans="5:25" ht="48" thickTop="1" thickBot="1" x14ac:dyDescent="0.7">
      <c r="E227" s="9" t="e">
        <f t="shared" si="54"/>
        <v>#NUM!</v>
      </c>
      <c r="F227" s="11" t="e">
        <f t="shared" si="55"/>
        <v>#NUM!</v>
      </c>
      <c r="G227" s="11" t="e">
        <f t="shared" si="56"/>
        <v>#NUM!</v>
      </c>
      <c r="H227" s="11" t="e">
        <f t="shared" si="57"/>
        <v>#NUM!</v>
      </c>
      <c r="I227" s="10" t="e">
        <f t="shared" si="65"/>
        <v>#NUM!</v>
      </c>
      <c r="J227" s="11" t="e">
        <f t="shared" si="58"/>
        <v>#NUM!</v>
      </c>
      <c r="K227" s="11" t="e">
        <f t="shared" si="53"/>
        <v>#NUM!</v>
      </c>
      <c r="L227" s="11" t="e">
        <f t="shared" si="59"/>
        <v>#NUM!</v>
      </c>
      <c r="U227" s="9" t="e">
        <f t="shared" si="60"/>
        <v>#NUM!</v>
      </c>
      <c r="V227" s="10" t="e">
        <f t="shared" si="61"/>
        <v>#NUM!</v>
      </c>
      <c r="W227" s="10" t="e">
        <f t="shared" si="62"/>
        <v>#NUM!</v>
      </c>
      <c r="X227" s="10" t="e">
        <f t="shared" si="63"/>
        <v>#NUM!</v>
      </c>
      <c r="Y227" s="10" t="e">
        <f t="shared" si="64"/>
        <v>#NUM!</v>
      </c>
    </row>
    <row r="228" spans="5:25" ht="48" thickTop="1" thickBot="1" x14ac:dyDescent="0.7">
      <c r="E228" s="9" t="e">
        <f t="shared" si="54"/>
        <v>#NUM!</v>
      </c>
      <c r="F228" s="11" t="e">
        <f t="shared" si="55"/>
        <v>#NUM!</v>
      </c>
      <c r="G228" s="11" t="e">
        <f t="shared" si="56"/>
        <v>#NUM!</v>
      </c>
      <c r="H228" s="11" t="e">
        <f t="shared" si="57"/>
        <v>#NUM!</v>
      </c>
      <c r="I228" s="10" t="e">
        <f t="shared" si="65"/>
        <v>#NUM!</v>
      </c>
      <c r="J228" s="11" t="e">
        <f t="shared" si="58"/>
        <v>#NUM!</v>
      </c>
      <c r="K228" s="11" t="e">
        <f t="shared" si="53"/>
        <v>#NUM!</v>
      </c>
      <c r="L228" s="11" t="e">
        <f t="shared" si="59"/>
        <v>#NUM!</v>
      </c>
      <c r="U228" s="9" t="e">
        <f t="shared" si="60"/>
        <v>#NUM!</v>
      </c>
      <c r="V228" s="10" t="e">
        <f t="shared" si="61"/>
        <v>#NUM!</v>
      </c>
      <c r="W228" s="10" t="e">
        <f t="shared" si="62"/>
        <v>#NUM!</v>
      </c>
      <c r="X228" s="10" t="e">
        <f t="shared" si="63"/>
        <v>#NUM!</v>
      </c>
      <c r="Y228" s="10" t="e">
        <f t="shared" si="64"/>
        <v>#NUM!</v>
      </c>
    </row>
    <row r="229" spans="5:25" ht="48" thickTop="1" thickBot="1" x14ac:dyDescent="0.7">
      <c r="E229" s="9" t="e">
        <f t="shared" si="54"/>
        <v>#NUM!</v>
      </c>
      <c r="F229" s="11" t="e">
        <f t="shared" si="55"/>
        <v>#NUM!</v>
      </c>
      <c r="G229" s="11" t="e">
        <f t="shared" si="56"/>
        <v>#NUM!</v>
      </c>
      <c r="H229" s="11" t="e">
        <f t="shared" si="57"/>
        <v>#NUM!</v>
      </c>
      <c r="I229" s="10" t="e">
        <f t="shared" si="65"/>
        <v>#NUM!</v>
      </c>
      <c r="J229" s="11" t="e">
        <f t="shared" si="58"/>
        <v>#NUM!</v>
      </c>
      <c r="K229" s="11" t="e">
        <f t="shared" si="53"/>
        <v>#NUM!</v>
      </c>
      <c r="L229" s="11" t="e">
        <f t="shared" si="59"/>
        <v>#NUM!</v>
      </c>
      <c r="U229" s="9" t="e">
        <f t="shared" si="60"/>
        <v>#NUM!</v>
      </c>
      <c r="V229" s="10" t="e">
        <f t="shared" si="61"/>
        <v>#NUM!</v>
      </c>
      <c r="W229" s="10" t="e">
        <f t="shared" si="62"/>
        <v>#NUM!</v>
      </c>
      <c r="X229" s="10" t="e">
        <f t="shared" si="63"/>
        <v>#NUM!</v>
      </c>
      <c r="Y229" s="10" t="e">
        <f t="shared" si="64"/>
        <v>#NUM!</v>
      </c>
    </row>
    <row r="230" spans="5:25" ht="48" thickTop="1" thickBot="1" x14ac:dyDescent="0.7">
      <c r="E230" s="9" t="e">
        <f t="shared" si="54"/>
        <v>#NUM!</v>
      </c>
      <c r="F230" s="11" t="e">
        <f t="shared" si="55"/>
        <v>#NUM!</v>
      </c>
      <c r="G230" s="11" t="e">
        <f t="shared" si="56"/>
        <v>#NUM!</v>
      </c>
      <c r="H230" s="11" t="e">
        <f t="shared" si="57"/>
        <v>#NUM!</v>
      </c>
      <c r="I230" s="10" t="e">
        <f t="shared" si="65"/>
        <v>#NUM!</v>
      </c>
      <c r="J230" s="11" t="e">
        <f t="shared" si="58"/>
        <v>#NUM!</v>
      </c>
      <c r="K230" s="11" t="e">
        <f t="shared" si="53"/>
        <v>#NUM!</v>
      </c>
      <c r="L230" s="11" t="e">
        <f t="shared" si="59"/>
        <v>#NUM!</v>
      </c>
      <c r="U230" s="9" t="e">
        <f t="shared" si="60"/>
        <v>#NUM!</v>
      </c>
      <c r="V230" s="10" t="e">
        <f t="shared" si="61"/>
        <v>#NUM!</v>
      </c>
      <c r="W230" s="10" t="e">
        <f t="shared" si="62"/>
        <v>#NUM!</v>
      </c>
      <c r="X230" s="10" t="e">
        <f t="shared" si="63"/>
        <v>#NUM!</v>
      </c>
      <c r="Y230" s="10" t="e">
        <f t="shared" si="64"/>
        <v>#NUM!</v>
      </c>
    </row>
    <row r="231" spans="5:25" ht="48" thickTop="1" thickBot="1" x14ac:dyDescent="0.7">
      <c r="E231" s="9" t="e">
        <f t="shared" si="54"/>
        <v>#NUM!</v>
      </c>
      <c r="F231" s="11" t="e">
        <f t="shared" si="55"/>
        <v>#NUM!</v>
      </c>
      <c r="G231" s="11" t="e">
        <f t="shared" si="56"/>
        <v>#NUM!</v>
      </c>
      <c r="H231" s="11" t="e">
        <f t="shared" si="57"/>
        <v>#NUM!</v>
      </c>
      <c r="I231" s="10" t="e">
        <f>IF(E231&lt;=$F$11,I230*(1+$F$13),0)</f>
        <v>#NUM!</v>
      </c>
      <c r="J231" s="11" t="e">
        <f t="shared" si="58"/>
        <v>#NUM!</v>
      </c>
      <c r="K231" s="11" t="e">
        <f t="shared" si="53"/>
        <v>#NUM!</v>
      </c>
      <c r="L231" s="11" t="e">
        <f t="shared" si="59"/>
        <v>#NUM!</v>
      </c>
      <c r="U231" s="9" t="e">
        <f t="shared" si="60"/>
        <v>#NUM!</v>
      </c>
      <c r="V231" s="10" t="e">
        <f t="shared" si="61"/>
        <v>#NUM!</v>
      </c>
      <c r="W231" s="10" t="e">
        <f t="shared" si="62"/>
        <v>#NUM!</v>
      </c>
      <c r="X231" s="10" t="e">
        <f t="shared" si="63"/>
        <v>#NUM!</v>
      </c>
      <c r="Y231" s="10" t="e">
        <f t="shared" si="64"/>
        <v>#NUM!</v>
      </c>
    </row>
    <row r="232" spans="5:25" ht="48" thickTop="1" thickBot="1" x14ac:dyDescent="0.7">
      <c r="E232" s="9" t="e">
        <f t="shared" si="54"/>
        <v>#NUM!</v>
      </c>
      <c r="F232" s="11" t="e">
        <f t="shared" si="55"/>
        <v>#NUM!</v>
      </c>
      <c r="G232" s="11" t="e">
        <f t="shared" si="56"/>
        <v>#NUM!</v>
      </c>
      <c r="H232" s="11" t="e">
        <f t="shared" si="57"/>
        <v>#NUM!</v>
      </c>
      <c r="I232" s="10" t="e">
        <f t="shared" ref="I232:I242" si="66">IF(E232&lt;=$F$11,I231,0)</f>
        <v>#NUM!</v>
      </c>
      <c r="J232" s="11" t="e">
        <f t="shared" si="58"/>
        <v>#NUM!</v>
      </c>
      <c r="K232" s="11" t="e">
        <f t="shared" si="53"/>
        <v>#NUM!</v>
      </c>
      <c r="L232" s="11" t="e">
        <f t="shared" si="59"/>
        <v>#NUM!</v>
      </c>
      <c r="U232" s="9" t="e">
        <f t="shared" si="60"/>
        <v>#NUM!</v>
      </c>
      <c r="V232" s="10" t="e">
        <f t="shared" si="61"/>
        <v>#NUM!</v>
      </c>
      <c r="W232" s="10" t="e">
        <f t="shared" si="62"/>
        <v>#NUM!</v>
      </c>
      <c r="X232" s="10" t="e">
        <f t="shared" si="63"/>
        <v>#NUM!</v>
      </c>
      <c r="Y232" s="10" t="e">
        <f t="shared" si="64"/>
        <v>#NUM!</v>
      </c>
    </row>
    <row r="233" spans="5:25" ht="48" thickTop="1" thickBot="1" x14ac:dyDescent="0.7">
      <c r="E233" s="9" t="e">
        <f t="shared" si="54"/>
        <v>#NUM!</v>
      </c>
      <c r="F233" s="11" t="e">
        <f t="shared" si="55"/>
        <v>#NUM!</v>
      </c>
      <c r="G233" s="11" t="e">
        <f t="shared" si="56"/>
        <v>#NUM!</v>
      </c>
      <c r="H233" s="11" t="e">
        <f t="shared" si="57"/>
        <v>#NUM!</v>
      </c>
      <c r="I233" s="10" t="e">
        <f t="shared" si="66"/>
        <v>#NUM!</v>
      </c>
      <c r="J233" s="11" t="e">
        <f t="shared" si="58"/>
        <v>#NUM!</v>
      </c>
      <c r="K233" s="11" t="e">
        <f t="shared" si="53"/>
        <v>#NUM!</v>
      </c>
      <c r="L233" s="11" t="e">
        <f t="shared" si="59"/>
        <v>#NUM!</v>
      </c>
      <c r="U233" s="9" t="e">
        <f t="shared" si="60"/>
        <v>#NUM!</v>
      </c>
      <c r="V233" s="10" t="e">
        <f t="shared" si="61"/>
        <v>#NUM!</v>
      </c>
      <c r="W233" s="10" t="e">
        <f t="shared" si="62"/>
        <v>#NUM!</v>
      </c>
      <c r="X233" s="10" t="e">
        <f t="shared" si="63"/>
        <v>#NUM!</v>
      </c>
      <c r="Y233" s="10" t="e">
        <f t="shared" si="64"/>
        <v>#NUM!</v>
      </c>
    </row>
    <row r="234" spans="5:25" ht="48" thickTop="1" thickBot="1" x14ac:dyDescent="0.7">
      <c r="E234" s="9" t="e">
        <f t="shared" si="54"/>
        <v>#NUM!</v>
      </c>
      <c r="F234" s="11" t="e">
        <f t="shared" si="55"/>
        <v>#NUM!</v>
      </c>
      <c r="G234" s="11" t="e">
        <f t="shared" si="56"/>
        <v>#NUM!</v>
      </c>
      <c r="H234" s="11" t="e">
        <f t="shared" si="57"/>
        <v>#NUM!</v>
      </c>
      <c r="I234" s="10" t="e">
        <f t="shared" si="66"/>
        <v>#NUM!</v>
      </c>
      <c r="J234" s="11" t="e">
        <f t="shared" si="58"/>
        <v>#NUM!</v>
      </c>
      <c r="K234" s="11" t="e">
        <f t="shared" si="53"/>
        <v>#NUM!</v>
      </c>
      <c r="L234" s="11" t="e">
        <f t="shared" si="59"/>
        <v>#NUM!</v>
      </c>
      <c r="U234" s="9" t="e">
        <f t="shared" si="60"/>
        <v>#NUM!</v>
      </c>
      <c r="V234" s="10" t="e">
        <f t="shared" si="61"/>
        <v>#NUM!</v>
      </c>
      <c r="W234" s="10" t="e">
        <f t="shared" si="62"/>
        <v>#NUM!</v>
      </c>
      <c r="X234" s="10" t="e">
        <f t="shared" si="63"/>
        <v>#NUM!</v>
      </c>
      <c r="Y234" s="10" t="e">
        <f t="shared" si="64"/>
        <v>#NUM!</v>
      </c>
    </row>
    <row r="235" spans="5:25" ht="48" thickTop="1" thickBot="1" x14ac:dyDescent="0.7">
      <c r="E235" s="9" t="e">
        <f t="shared" si="54"/>
        <v>#NUM!</v>
      </c>
      <c r="F235" s="11" t="e">
        <f t="shared" si="55"/>
        <v>#NUM!</v>
      </c>
      <c r="G235" s="11" t="e">
        <f t="shared" si="56"/>
        <v>#NUM!</v>
      </c>
      <c r="H235" s="11" t="e">
        <f t="shared" si="57"/>
        <v>#NUM!</v>
      </c>
      <c r="I235" s="10" t="e">
        <f t="shared" si="66"/>
        <v>#NUM!</v>
      </c>
      <c r="J235" s="11" t="e">
        <f t="shared" si="58"/>
        <v>#NUM!</v>
      </c>
      <c r="K235" s="11" t="e">
        <f t="shared" si="53"/>
        <v>#NUM!</v>
      </c>
      <c r="L235" s="11" t="e">
        <f t="shared" si="59"/>
        <v>#NUM!</v>
      </c>
      <c r="U235" s="9" t="e">
        <f t="shared" si="60"/>
        <v>#NUM!</v>
      </c>
      <c r="V235" s="10" t="e">
        <f t="shared" si="61"/>
        <v>#NUM!</v>
      </c>
      <c r="W235" s="10" t="e">
        <f t="shared" si="62"/>
        <v>#NUM!</v>
      </c>
      <c r="X235" s="10" t="e">
        <f t="shared" si="63"/>
        <v>#NUM!</v>
      </c>
      <c r="Y235" s="10" t="e">
        <f t="shared" si="64"/>
        <v>#NUM!</v>
      </c>
    </row>
    <row r="236" spans="5:25" ht="48" thickTop="1" thickBot="1" x14ac:dyDescent="0.7">
      <c r="E236" s="9" t="e">
        <f t="shared" si="54"/>
        <v>#NUM!</v>
      </c>
      <c r="F236" s="11" t="e">
        <f t="shared" si="55"/>
        <v>#NUM!</v>
      </c>
      <c r="G236" s="11" t="e">
        <f t="shared" si="56"/>
        <v>#NUM!</v>
      </c>
      <c r="H236" s="11" t="e">
        <f t="shared" si="57"/>
        <v>#NUM!</v>
      </c>
      <c r="I236" s="10" t="e">
        <f t="shared" si="66"/>
        <v>#NUM!</v>
      </c>
      <c r="J236" s="11" t="e">
        <f t="shared" si="58"/>
        <v>#NUM!</v>
      </c>
      <c r="K236" s="11" t="e">
        <f t="shared" si="53"/>
        <v>#NUM!</v>
      </c>
      <c r="L236" s="11" t="e">
        <f t="shared" si="59"/>
        <v>#NUM!</v>
      </c>
      <c r="U236" s="9" t="e">
        <f t="shared" si="60"/>
        <v>#NUM!</v>
      </c>
      <c r="V236" s="10" t="e">
        <f t="shared" si="61"/>
        <v>#NUM!</v>
      </c>
      <c r="W236" s="10" t="e">
        <f t="shared" si="62"/>
        <v>#NUM!</v>
      </c>
      <c r="X236" s="10" t="e">
        <f t="shared" si="63"/>
        <v>#NUM!</v>
      </c>
      <c r="Y236" s="10" t="e">
        <f t="shared" si="64"/>
        <v>#NUM!</v>
      </c>
    </row>
    <row r="237" spans="5:25" ht="48" thickTop="1" thickBot="1" x14ac:dyDescent="0.7">
      <c r="E237" s="9" t="e">
        <f t="shared" si="54"/>
        <v>#NUM!</v>
      </c>
      <c r="F237" s="11" t="e">
        <f t="shared" si="55"/>
        <v>#NUM!</v>
      </c>
      <c r="G237" s="11" t="e">
        <f t="shared" si="56"/>
        <v>#NUM!</v>
      </c>
      <c r="H237" s="11" t="e">
        <f t="shared" si="57"/>
        <v>#NUM!</v>
      </c>
      <c r="I237" s="10" t="e">
        <f t="shared" si="66"/>
        <v>#NUM!</v>
      </c>
      <c r="J237" s="11" t="e">
        <f t="shared" si="58"/>
        <v>#NUM!</v>
      </c>
      <c r="K237" s="11" t="e">
        <f t="shared" si="53"/>
        <v>#NUM!</v>
      </c>
      <c r="L237" s="11" t="e">
        <f t="shared" si="59"/>
        <v>#NUM!</v>
      </c>
      <c r="U237" s="9" t="e">
        <f t="shared" si="60"/>
        <v>#NUM!</v>
      </c>
      <c r="V237" s="10" t="e">
        <f t="shared" si="61"/>
        <v>#NUM!</v>
      </c>
      <c r="W237" s="10" t="e">
        <f t="shared" si="62"/>
        <v>#NUM!</v>
      </c>
      <c r="X237" s="10" t="e">
        <f t="shared" si="63"/>
        <v>#NUM!</v>
      </c>
      <c r="Y237" s="10" t="e">
        <f t="shared" si="64"/>
        <v>#NUM!</v>
      </c>
    </row>
    <row r="238" spans="5:25" ht="48" thickTop="1" thickBot="1" x14ac:dyDescent="0.7">
      <c r="E238" s="9" t="e">
        <f t="shared" si="54"/>
        <v>#NUM!</v>
      </c>
      <c r="F238" s="11" t="e">
        <f t="shared" si="55"/>
        <v>#NUM!</v>
      </c>
      <c r="G238" s="11" t="e">
        <f t="shared" si="56"/>
        <v>#NUM!</v>
      </c>
      <c r="H238" s="11" t="e">
        <f t="shared" si="57"/>
        <v>#NUM!</v>
      </c>
      <c r="I238" s="10" t="e">
        <f t="shared" si="66"/>
        <v>#NUM!</v>
      </c>
      <c r="J238" s="11" t="e">
        <f t="shared" si="58"/>
        <v>#NUM!</v>
      </c>
      <c r="K238" s="11" t="e">
        <f t="shared" si="53"/>
        <v>#NUM!</v>
      </c>
      <c r="L238" s="11" t="e">
        <f t="shared" si="59"/>
        <v>#NUM!</v>
      </c>
      <c r="U238" s="9" t="e">
        <f t="shared" si="60"/>
        <v>#NUM!</v>
      </c>
      <c r="V238" s="10" t="e">
        <f t="shared" si="61"/>
        <v>#NUM!</v>
      </c>
      <c r="W238" s="10" t="e">
        <f t="shared" si="62"/>
        <v>#NUM!</v>
      </c>
      <c r="X238" s="10" t="e">
        <f t="shared" si="63"/>
        <v>#NUM!</v>
      </c>
      <c r="Y238" s="10" t="e">
        <f t="shared" si="64"/>
        <v>#NUM!</v>
      </c>
    </row>
    <row r="239" spans="5:25" ht="48" thickTop="1" thickBot="1" x14ac:dyDescent="0.7">
      <c r="E239" s="9" t="e">
        <f t="shared" si="54"/>
        <v>#NUM!</v>
      </c>
      <c r="F239" s="11" t="e">
        <f t="shared" si="55"/>
        <v>#NUM!</v>
      </c>
      <c r="G239" s="11" t="e">
        <f t="shared" si="56"/>
        <v>#NUM!</v>
      </c>
      <c r="H239" s="11" t="e">
        <f t="shared" si="57"/>
        <v>#NUM!</v>
      </c>
      <c r="I239" s="10" t="e">
        <f t="shared" si="66"/>
        <v>#NUM!</v>
      </c>
      <c r="J239" s="11" t="e">
        <f t="shared" si="58"/>
        <v>#NUM!</v>
      </c>
      <c r="K239" s="11" t="e">
        <f t="shared" si="53"/>
        <v>#NUM!</v>
      </c>
      <c r="L239" s="11" t="e">
        <f t="shared" si="59"/>
        <v>#NUM!</v>
      </c>
      <c r="U239" s="9" t="e">
        <f t="shared" si="60"/>
        <v>#NUM!</v>
      </c>
      <c r="V239" s="10" t="e">
        <f t="shared" si="61"/>
        <v>#NUM!</v>
      </c>
      <c r="W239" s="10" t="e">
        <f t="shared" si="62"/>
        <v>#NUM!</v>
      </c>
      <c r="X239" s="10" t="e">
        <f t="shared" si="63"/>
        <v>#NUM!</v>
      </c>
      <c r="Y239" s="10" t="e">
        <f t="shared" si="64"/>
        <v>#NUM!</v>
      </c>
    </row>
    <row r="240" spans="5:25" ht="48" thickTop="1" thickBot="1" x14ac:dyDescent="0.7">
      <c r="E240" s="9" t="e">
        <f t="shared" si="54"/>
        <v>#NUM!</v>
      </c>
      <c r="F240" s="11" t="e">
        <f t="shared" si="55"/>
        <v>#NUM!</v>
      </c>
      <c r="G240" s="11" t="e">
        <f t="shared" si="56"/>
        <v>#NUM!</v>
      </c>
      <c r="H240" s="11" t="e">
        <f t="shared" si="57"/>
        <v>#NUM!</v>
      </c>
      <c r="I240" s="10" t="e">
        <f t="shared" si="66"/>
        <v>#NUM!</v>
      </c>
      <c r="J240" s="11" t="e">
        <f t="shared" si="58"/>
        <v>#NUM!</v>
      </c>
      <c r="K240" s="11" t="e">
        <f t="shared" si="53"/>
        <v>#NUM!</v>
      </c>
      <c r="L240" s="11" t="e">
        <f t="shared" si="59"/>
        <v>#NUM!</v>
      </c>
      <c r="U240" s="9" t="e">
        <f t="shared" si="60"/>
        <v>#NUM!</v>
      </c>
      <c r="V240" s="10" t="e">
        <f t="shared" si="61"/>
        <v>#NUM!</v>
      </c>
      <c r="W240" s="10" t="e">
        <f t="shared" si="62"/>
        <v>#NUM!</v>
      </c>
      <c r="X240" s="10" t="e">
        <f t="shared" si="63"/>
        <v>#NUM!</v>
      </c>
      <c r="Y240" s="10" t="e">
        <f t="shared" si="64"/>
        <v>#NUM!</v>
      </c>
    </row>
    <row r="241" spans="5:25" ht="48" thickTop="1" thickBot="1" x14ac:dyDescent="0.7">
      <c r="E241" s="9" t="e">
        <f t="shared" si="54"/>
        <v>#NUM!</v>
      </c>
      <c r="F241" s="11" t="e">
        <f t="shared" si="55"/>
        <v>#NUM!</v>
      </c>
      <c r="G241" s="11" t="e">
        <f t="shared" si="56"/>
        <v>#NUM!</v>
      </c>
      <c r="H241" s="11" t="e">
        <f t="shared" si="57"/>
        <v>#NUM!</v>
      </c>
      <c r="I241" s="10" t="e">
        <f t="shared" si="66"/>
        <v>#NUM!</v>
      </c>
      <c r="J241" s="11" t="e">
        <f t="shared" si="58"/>
        <v>#NUM!</v>
      </c>
      <c r="K241" s="11" t="e">
        <f t="shared" si="53"/>
        <v>#NUM!</v>
      </c>
      <c r="L241" s="11" t="e">
        <f t="shared" si="59"/>
        <v>#NUM!</v>
      </c>
      <c r="U241" s="9" t="e">
        <f t="shared" si="60"/>
        <v>#NUM!</v>
      </c>
      <c r="V241" s="10" t="e">
        <f t="shared" si="61"/>
        <v>#NUM!</v>
      </c>
      <c r="W241" s="10" t="e">
        <f t="shared" si="62"/>
        <v>#NUM!</v>
      </c>
      <c r="X241" s="10" t="e">
        <f t="shared" si="63"/>
        <v>#NUM!</v>
      </c>
      <c r="Y241" s="10" t="e">
        <f t="shared" si="64"/>
        <v>#NUM!</v>
      </c>
    </row>
    <row r="242" spans="5:25" ht="48" thickTop="1" thickBot="1" x14ac:dyDescent="0.7">
      <c r="E242" s="9" t="e">
        <f t="shared" si="54"/>
        <v>#NUM!</v>
      </c>
      <c r="F242" s="11" t="e">
        <f t="shared" si="55"/>
        <v>#NUM!</v>
      </c>
      <c r="G242" s="11" t="e">
        <f t="shared" si="56"/>
        <v>#NUM!</v>
      </c>
      <c r="H242" s="11" t="e">
        <f t="shared" si="57"/>
        <v>#NUM!</v>
      </c>
      <c r="I242" s="10" t="e">
        <f t="shared" si="66"/>
        <v>#NUM!</v>
      </c>
      <c r="J242" s="11" t="e">
        <f t="shared" si="58"/>
        <v>#NUM!</v>
      </c>
      <c r="K242" s="11" t="e">
        <f t="shared" si="53"/>
        <v>#NUM!</v>
      </c>
      <c r="L242" s="11" t="e">
        <f t="shared" si="59"/>
        <v>#NUM!</v>
      </c>
      <c r="U242" s="9" t="e">
        <f t="shared" si="60"/>
        <v>#NUM!</v>
      </c>
      <c r="V242" s="10" t="e">
        <f t="shared" si="61"/>
        <v>#NUM!</v>
      </c>
      <c r="W242" s="10" t="e">
        <f t="shared" si="62"/>
        <v>#NUM!</v>
      </c>
      <c r="X242" s="10" t="e">
        <f t="shared" si="63"/>
        <v>#NUM!</v>
      </c>
      <c r="Y242" s="10" t="e">
        <f t="shared" si="64"/>
        <v>#NUM!</v>
      </c>
    </row>
    <row r="243" spans="5:25" ht="48" thickTop="1" thickBot="1" x14ac:dyDescent="0.7">
      <c r="E243" s="9" t="e">
        <f t="shared" si="54"/>
        <v>#NUM!</v>
      </c>
      <c r="F243" s="11" t="e">
        <f t="shared" si="55"/>
        <v>#NUM!</v>
      </c>
      <c r="G243" s="11" t="e">
        <f t="shared" si="56"/>
        <v>#NUM!</v>
      </c>
      <c r="H243" s="11" t="e">
        <f t="shared" si="57"/>
        <v>#NUM!</v>
      </c>
      <c r="I243" s="10" t="e">
        <f>IF(E243&lt;=$F$11,I242*(1+$F$13),0)</f>
        <v>#NUM!</v>
      </c>
      <c r="J243" s="11" t="e">
        <f t="shared" si="58"/>
        <v>#NUM!</v>
      </c>
      <c r="K243" s="11" t="e">
        <f t="shared" si="53"/>
        <v>#NUM!</v>
      </c>
      <c r="L243" s="11" t="e">
        <f t="shared" si="59"/>
        <v>#NUM!</v>
      </c>
      <c r="U243" s="9" t="e">
        <f t="shared" si="60"/>
        <v>#NUM!</v>
      </c>
      <c r="V243" s="10" t="e">
        <f t="shared" si="61"/>
        <v>#NUM!</v>
      </c>
      <c r="W243" s="10" t="e">
        <f t="shared" si="62"/>
        <v>#NUM!</v>
      </c>
      <c r="X243" s="10" t="e">
        <f t="shared" si="63"/>
        <v>#NUM!</v>
      </c>
      <c r="Y243" s="10" t="e">
        <f t="shared" si="64"/>
        <v>#NUM!</v>
      </c>
    </row>
    <row r="244" spans="5:25" ht="48" thickTop="1" thickBot="1" x14ac:dyDescent="0.7">
      <c r="E244" s="9" t="e">
        <f t="shared" si="54"/>
        <v>#NUM!</v>
      </c>
      <c r="F244" s="11" t="e">
        <f t="shared" si="55"/>
        <v>#NUM!</v>
      </c>
      <c r="G244" s="11" t="e">
        <f t="shared" si="56"/>
        <v>#NUM!</v>
      </c>
      <c r="H244" s="11" t="e">
        <f t="shared" si="57"/>
        <v>#NUM!</v>
      </c>
      <c r="I244" s="10" t="e">
        <f t="shared" ref="I244:I254" si="67">IF(E244&lt;=$F$11,I243,0)</f>
        <v>#NUM!</v>
      </c>
      <c r="J244" s="11" t="e">
        <f t="shared" si="58"/>
        <v>#NUM!</v>
      </c>
      <c r="K244" s="11" t="e">
        <f t="shared" si="53"/>
        <v>#NUM!</v>
      </c>
      <c r="L244" s="11" t="e">
        <f t="shared" si="59"/>
        <v>#NUM!</v>
      </c>
      <c r="U244" s="9" t="e">
        <f t="shared" si="60"/>
        <v>#NUM!</v>
      </c>
      <c r="V244" s="10" t="e">
        <f t="shared" si="61"/>
        <v>#NUM!</v>
      </c>
      <c r="W244" s="10" t="e">
        <f t="shared" si="62"/>
        <v>#NUM!</v>
      </c>
      <c r="X244" s="10" t="e">
        <f t="shared" si="63"/>
        <v>#NUM!</v>
      </c>
      <c r="Y244" s="10" t="e">
        <f t="shared" si="64"/>
        <v>#NUM!</v>
      </c>
    </row>
    <row r="245" spans="5:25" ht="48" thickTop="1" thickBot="1" x14ac:dyDescent="0.7">
      <c r="E245" s="9" t="e">
        <f t="shared" si="54"/>
        <v>#NUM!</v>
      </c>
      <c r="F245" s="11" t="e">
        <f t="shared" si="55"/>
        <v>#NUM!</v>
      </c>
      <c r="G245" s="11" t="e">
        <f t="shared" si="56"/>
        <v>#NUM!</v>
      </c>
      <c r="H245" s="11" t="e">
        <f t="shared" si="57"/>
        <v>#NUM!</v>
      </c>
      <c r="I245" s="10" t="e">
        <f t="shared" si="67"/>
        <v>#NUM!</v>
      </c>
      <c r="J245" s="11" t="e">
        <f t="shared" si="58"/>
        <v>#NUM!</v>
      </c>
      <c r="K245" s="11" t="e">
        <f t="shared" si="53"/>
        <v>#NUM!</v>
      </c>
      <c r="L245" s="11" t="e">
        <f t="shared" si="59"/>
        <v>#NUM!</v>
      </c>
      <c r="U245" s="9" t="e">
        <f t="shared" si="60"/>
        <v>#NUM!</v>
      </c>
      <c r="V245" s="10" t="e">
        <f t="shared" si="61"/>
        <v>#NUM!</v>
      </c>
      <c r="W245" s="10" t="e">
        <f t="shared" si="62"/>
        <v>#NUM!</v>
      </c>
      <c r="X245" s="10" t="e">
        <f t="shared" si="63"/>
        <v>#NUM!</v>
      </c>
      <c r="Y245" s="10" t="e">
        <f t="shared" si="64"/>
        <v>#NUM!</v>
      </c>
    </row>
    <row r="246" spans="5:25" ht="48" thickTop="1" thickBot="1" x14ac:dyDescent="0.7">
      <c r="E246" s="9" t="e">
        <f t="shared" si="54"/>
        <v>#NUM!</v>
      </c>
      <c r="F246" s="11" t="e">
        <f t="shared" si="55"/>
        <v>#NUM!</v>
      </c>
      <c r="G246" s="11" t="e">
        <f t="shared" si="56"/>
        <v>#NUM!</v>
      </c>
      <c r="H246" s="11" t="e">
        <f t="shared" si="57"/>
        <v>#NUM!</v>
      </c>
      <c r="I246" s="10" t="e">
        <f t="shared" si="67"/>
        <v>#NUM!</v>
      </c>
      <c r="J246" s="11" t="e">
        <f t="shared" si="58"/>
        <v>#NUM!</v>
      </c>
      <c r="K246" s="11" t="e">
        <f t="shared" si="53"/>
        <v>#NUM!</v>
      </c>
      <c r="L246" s="11" t="e">
        <f t="shared" si="59"/>
        <v>#NUM!</v>
      </c>
      <c r="U246" s="9" t="e">
        <f t="shared" si="60"/>
        <v>#NUM!</v>
      </c>
      <c r="V246" s="10" t="e">
        <f t="shared" si="61"/>
        <v>#NUM!</v>
      </c>
      <c r="W246" s="10" t="e">
        <f t="shared" si="62"/>
        <v>#NUM!</v>
      </c>
      <c r="X246" s="10" t="e">
        <f t="shared" si="63"/>
        <v>#NUM!</v>
      </c>
      <c r="Y246" s="10" t="e">
        <f t="shared" si="64"/>
        <v>#NUM!</v>
      </c>
    </row>
    <row r="247" spans="5:25" ht="48" thickTop="1" thickBot="1" x14ac:dyDescent="0.7">
      <c r="E247" s="9" t="e">
        <f t="shared" si="54"/>
        <v>#NUM!</v>
      </c>
      <c r="F247" s="11" t="e">
        <f t="shared" si="55"/>
        <v>#NUM!</v>
      </c>
      <c r="G247" s="11" t="e">
        <f t="shared" si="56"/>
        <v>#NUM!</v>
      </c>
      <c r="H247" s="11" t="e">
        <f t="shared" si="57"/>
        <v>#NUM!</v>
      </c>
      <c r="I247" s="10" t="e">
        <f t="shared" si="67"/>
        <v>#NUM!</v>
      </c>
      <c r="J247" s="11" t="e">
        <f t="shared" si="58"/>
        <v>#NUM!</v>
      </c>
      <c r="K247" s="11" t="e">
        <f t="shared" si="53"/>
        <v>#NUM!</v>
      </c>
      <c r="L247" s="11" t="e">
        <f t="shared" si="59"/>
        <v>#NUM!</v>
      </c>
      <c r="U247" s="9" t="e">
        <f t="shared" si="60"/>
        <v>#NUM!</v>
      </c>
      <c r="V247" s="10" t="e">
        <f t="shared" si="61"/>
        <v>#NUM!</v>
      </c>
      <c r="W247" s="10" t="e">
        <f t="shared" si="62"/>
        <v>#NUM!</v>
      </c>
      <c r="X247" s="10" t="e">
        <f t="shared" si="63"/>
        <v>#NUM!</v>
      </c>
      <c r="Y247" s="10" t="e">
        <f t="shared" si="64"/>
        <v>#NUM!</v>
      </c>
    </row>
    <row r="248" spans="5:25" ht="48" thickTop="1" thickBot="1" x14ac:dyDescent="0.7">
      <c r="E248" s="9" t="e">
        <f t="shared" si="54"/>
        <v>#NUM!</v>
      </c>
      <c r="F248" s="11" t="e">
        <f t="shared" si="55"/>
        <v>#NUM!</v>
      </c>
      <c r="G248" s="11" t="e">
        <f t="shared" si="56"/>
        <v>#NUM!</v>
      </c>
      <c r="H248" s="11" t="e">
        <f t="shared" si="57"/>
        <v>#NUM!</v>
      </c>
      <c r="I248" s="10" t="e">
        <f t="shared" si="67"/>
        <v>#NUM!</v>
      </c>
      <c r="J248" s="11" t="e">
        <f t="shared" si="58"/>
        <v>#NUM!</v>
      </c>
      <c r="K248" s="11" t="e">
        <f t="shared" si="53"/>
        <v>#NUM!</v>
      </c>
      <c r="L248" s="11" t="e">
        <f t="shared" si="59"/>
        <v>#NUM!</v>
      </c>
      <c r="U248" s="9" t="e">
        <f t="shared" si="60"/>
        <v>#NUM!</v>
      </c>
      <c r="V248" s="10" t="e">
        <f t="shared" si="61"/>
        <v>#NUM!</v>
      </c>
      <c r="W248" s="10" t="e">
        <f t="shared" si="62"/>
        <v>#NUM!</v>
      </c>
      <c r="X248" s="10" t="e">
        <f t="shared" si="63"/>
        <v>#NUM!</v>
      </c>
      <c r="Y248" s="10" t="e">
        <f t="shared" si="64"/>
        <v>#NUM!</v>
      </c>
    </row>
    <row r="249" spans="5:25" ht="48" thickTop="1" thickBot="1" x14ac:dyDescent="0.7">
      <c r="E249" s="9" t="e">
        <f t="shared" si="54"/>
        <v>#NUM!</v>
      </c>
      <c r="F249" s="11" t="e">
        <f t="shared" si="55"/>
        <v>#NUM!</v>
      </c>
      <c r="G249" s="11" t="e">
        <f t="shared" si="56"/>
        <v>#NUM!</v>
      </c>
      <c r="H249" s="11" t="e">
        <f t="shared" si="57"/>
        <v>#NUM!</v>
      </c>
      <c r="I249" s="10" t="e">
        <f t="shared" si="67"/>
        <v>#NUM!</v>
      </c>
      <c r="J249" s="11" t="e">
        <f t="shared" si="58"/>
        <v>#NUM!</v>
      </c>
      <c r="K249" s="11" t="e">
        <f t="shared" si="53"/>
        <v>#NUM!</v>
      </c>
      <c r="L249" s="11" t="e">
        <f t="shared" si="59"/>
        <v>#NUM!</v>
      </c>
      <c r="U249" s="9" t="e">
        <f t="shared" si="60"/>
        <v>#NUM!</v>
      </c>
      <c r="V249" s="10" t="e">
        <f t="shared" si="61"/>
        <v>#NUM!</v>
      </c>
      <c r="W249" s="10" t="e">
        <f t="shared" si="62"/>
        <v>#NUM!</v>
      </c>
      <c r="X249" s="10" t="e">
        <f t="shared" si="63"/>
        <v>#NUM!</v>
      </c>
      <c r="Y249" s="10" t="e">
        <f t="shared" si="64"/>
        <v>#NUM!</v>
      </c>
    </row>
    <row r="250" spans="5:25" ht="48" thickTop="1" thickBot="1" x14ac:dyDescent="0.7">
      <c r="E250" s="9" t="e">
        <f t="shared" si="54"/>
        <v>#NUM!</v>
      </c>
      <c r="F250" s="11" t="e">
        <f t="shared" si="55"/>
        <v>#NUM!</v>
      </c>
      <c r="G250" s="11" t="e">
        <f t="shared" si="56"/>
        <v>#NUM!</v>
      </c>
      <c r="H250" s="11" t="e">
        <f t="shared" si="57"/>
        <v>#NUM!</v>
      </c>
      <c r="I250" s="10" t="e">
        <f t="shared" si="67"/>
        <v>#NUM!</v>
      </c>
      <c r="J250" s="11" t="e">
        <f t="shared" si="58"/>
        <v>#NUM!</v>
      </c>
      <c r="K250" s="11" t="e">
        <f t="shared" si="53"/>
        <v>#NUM!</v>
      </c>
      <c r="L250" s="11" t="e">
        <f t="shared" si="59"/>
        <v>#NUM!</v>
      </c>
      <c r="U250" s="9" t="e">
        <f t="shared" si="60"/>
        <v>#NUM!</v>
      </c>
      <c r="V250" s="10" t="e">
        <f t="shared" si="61"/>
        <v>#NUM!</v>
      </c>
      <c r="W250" s="10" t="e">
        <f t="shared" si="62"/>
        <v>#NUM!</v>
      </c>
      <c r="X250" s="10" t="e">
        <f t="shared" si="63"/>
        <v>#NUM!</v>
      </c>
      <c r="Y250" s="10" t="e">
        <f t="shared" si="64"/>
        <v>#NUM!</v>
      </c>
    </row>
    <row r="251" spans="5:25" ht="48" thickTop="1" thickBot="1" x14ac:dyDescent="0.7">
      <c r="E251" s="9" t="e">
        <f t="shared" si="54"/>
        <v>#NUM!</v>
      </c>
      <c r="F251" s="11" t="e">
        <f t="shared" si="55"/>
        <v>#NUM!</v>
      </c>
      <c r="G251" s="11" t="e">
        <f t="shared" si="56"/>
        <v>#NUM!</v>
      </c>
      <c r="H251" s="11" t="e">
        <f t="shared" si="57"/>
        <v>#NUM!</v>
      </c>
      <c r="I251" s="10" t="e">
        <f t="shared" si="67"/>
        <v>#NUM!</v>
      </c>
      <c r="J251" s="11" t="e">
        <f t="shared" si="58"/>
        <v>#NUM!</v>
      </c>
      <c r="K251" s="11" t="e">
        <f t="shared" si="53"/>
        <v>#NUM!</v>
      </c>
      <c r="L251" s="11" t="e">
        <f t="shared" si="59"/>
        <v>#NUM!</v>
      </c>
      <c r="U251" s="9" t="e">
        <f t="shared" si="60"/>
        <v>#NUM!</v>
      </c>
      <c r="V251" s="10" t="e">
        <f t="shared" si="61"/>
        <v>#NUM!</v>
      </c>
      <c r="W251" s="10" t="e">
        <f t="shared" si="62"/>
        <v>#NUM!</v>
      </c>
      <c r="X251" s="10" t="e">
        <f t="shared" si="63"/>
        <v>#NUM!</v>
      </c>
      <c r="Y251" s="10" t="e">
        <f t="shared" si="64"/>
        <v>#NUM!</v>
      </c>
    </row>
    <row r="252" spans="5:25" ht="48" thickTop="1" thickBot="1" x14ac:dyDescent="0.7">
      <c r="E252" s="9" t="e">
        <f t="shared" si="54"/>
        <v>#NUM!</v>
      </c>
      <c r="F252" s="11" t="e">
        <f t="shared" si="55"/>
        <v>#NUM!</v>
      </c>
      <c r="G252" s="11" t="e">
        <f t="shared" si="56"/>
        <v>#NUM!</v>
      </c>
      <c r="H252" s="11" t="e">
        <f t="shared" si="57"/>
        <v>#NUM!</v>
      </c>
      <c r="I252" s="10" t="e">
        <f t="shared" si="67"/>
        <v>#NUM!</v>
      </c>
      <c r="J252" s="11" t="e">
        <f t="shared" si="58"/>
        <v>#NUM!</v>
      </c>
      <c r="K252" s="11" t="e">
        <f t="shared" si="53"/>
        <v>#NUM!</v>
      </c>
      <c r="L252" s="11" t="e">
        <f t="shared" si="59"/>
        <v>#NUM!</v>
      </c>
      <c r="U252" s="9" t="e">
        <f t="shared" si="60"/>
        <v>#NUM!</v>
      </c>
      <c r="V252" s="10" t="e">
        <f t="shared" si="61"/>
        <v>#NUM!</v>
      </c>
      <c r="W252" s="10" t="e">
        <f t="shared" si="62"/>
        <v>#NUM!</v>
      </c>
      <c r="X252" s="10" t="e">
        <f t="shared" si="63"/>
        <v>#NUM!</v>
      </c>
      <c r="Y252" s="10" t="e">
        <f t="shared" si="64"/>
        <v>#NUM!</v>
      </c>
    </row>
    <row r="253" spans="5:25" ht="48" thickTop="1" thickBot="1" x14ac:dyDescent="0.7">
      <c r="E253" s="9" t="e">
        <f t="shared" si="54"/>
        <v>#NUM!</v>
      </c>
      <c r="F253" s="11" t="e">
        <f t="shared" si="55"/>
        <v>#NUM!</v>
      </c>
      <c r="G253" s="11" t="e">
        <f t="shared" si="56"/>
        <v>#NUM!</v>
      </c>
      <c r="H253" s="11" t="e">
        <f t="shared" si="57"/>
        <v>#NUM!</v>
      </c>
      <c r="I253" s="10" t="e">
        <f t="shared" si="67"/>
        <v>#NUM!</v>
      </c>
      <c r="J253" s="11" t="e">
        <f t="shared" si="58"/>
        <v>#NUM!</v>
      </c>
      <c r="K253" s="11" t="e">
        <f t="shared" si="53"/>
        <v>#NUM!</v>
      </c>
      <c r="L253" s="11" t="e">
        <f t="shared" si="59"/>
        <v>#NUM!</v>
      </c>
      <c r="U253" s="9" t="e">
        <f t="shared" si="60"/>
        <v>#NUM!</v>
      </c>
      <c r="V253" s="10" t="e">
        <f t="shared" si="61"/>
        <v>#NUM!</v>
      </c>
      <c r="W253" s="10" t="e">
        <f t="shared" si="62"/>
        <v>#NUM!</v>
      </c>
      <c r="X253" s="10" t="e">
        <f t="shared" si="63"/>
        <v>#NUM!</v>
      </c>
      <c r="Y253" s="10" t="e">
        <f t="shared" si="64"/>
        <v>#NUM!</v>
      </c>
    </row>
    <row r="254" spans="5:25" ht="48" thickTop="1" thickBot="1" x14ac:dyDescent="0.7">
      <c r="E254" s="9" t="e">
        <f t="shared" si="54"/>
        <v>#NUM!</v>
      </c>
      <c r="F254" s="11" t="e">
        <f t="shared" si="55"/>
        <v>#NUM!</v>
      </c>
      <c r="G254" s="11" t="e">
        <f t="shared" si="56"/>
        <v>#NUM!</v>
      </c>
      <c r="H254" s="11" t="e">
        <f t="shared" si="57"/>
        <v>#NUM!</v>
      </c>
      <c r="I254" s="10" t="e">
        <f t="shared" si="67"/>
        <v>#NUM!</v>
      </c>
      <c r="J254" s="11" t="e">
        <f t="shared" si="58"/>
        <v>#NUM!</v>
      </c>
      <c r="K254" s="11" t="e">
        <f t="shared" si="53"/>
        <v>#NUM!</v>
      </c>
      <c r="L254" s="11" t="e">
        <f t="shared" si="59"/>
        <v>#NUM!</v>
      </c>
      <c r="U254" s="9" t="e">
        <f t="shared" si="60"/>
        <v>#NUM!</v>
      </c>
      <c r="V254" s="10" t="e">
        <f t="shared" si="61"/>
        <v>#NUM!</v>
      </c>
      <c r="W254" s="10" t="e">
        <f t="shared" si="62"/>
        <v>#NUM!</v>
      </c>
      <c r="X254" s="10" t="e">
        <f t="shared" si="63"/>
        <v>#NUM!</v>
      </c>
      <c r="Y254" s="10" t="e">
        <f t="shared" si="64"/>
        <v>#NUM!</v>
      </c>
    </row>
    <row r="255" spans="5:25" ht="48" thickTop="1" thickBot="1" x14ac:dyDescent="0.7">
      <c r="E255" s="9" t="e">
        <f t="shared" si="54"/>
        <v>#NUM!</v>
      </c>
      <c r="F255" s="11" t="e">
        <f t="shared" si="55"/>
        <v>#NUM!</v>
      </c>
      <c r="G255" s="11" t="e">
        <f t="shared" si="56"/>
        <v>#NUM!</v>
      </c>
      <c r="H255" s="11" t="e">
        <f t="shared" si="57"/>
        <v>#NUM!</v>
      </c>
      <c r="I255" s="10" t="e">
        <f>IF(E255&lt;=$F$11,I254*(1+$F$13),0)</f>
        <v>#NUM!</v>
      </c>
      <c r="J255" s="11" t="e">
        <f t="shared" si="58"/>
        <v>#NUM!</v>
      </c>
      <c r="K255" s="11" t="e">
        <f t="shared" si="53"/>
        <v>#NUM!</v>
      </c>
      <c r="L255" s="11" t="e">
        <f t="shared" si="59"/>
        <v>#NUM!</v>
      </c>
      <c r="U255" s="9" t="e">
        <f t="shared" si="60"/>
        <v>#NUM!</v>
      </c>
      <c r="V255" s="10" t="e">
        <f t="shared" si="61"/>
        <v>#NUM!</v>
      </c>
      <c r="W255" s="10" t="e">
        <f t="shared" si="62"/>
        <v>#NUM!</v>
      </c>
      <c r="X255" s="10" t="e">
        <f t="shared" si="63"/>
        <v>#NUM!</v>
      </c>
      <c r="Y255" s="10" t="e">
        <f t="shared" si="64"/>
        <v>#NUM!</v>
      </c>
    </row>
    <row r="256" spans="5:25" ht="48" thickTop="1" thickBot="1" x14ac:dyDescent="0.7">
      <c r="E256" s="9" t="e">
        <f t="shared" si="54"/>
        <v>#NUM!</v>
      </c>
      <c r="F256" s="11" t="e">
        <f t="shared" si="55"/>
        <v>#NUM!</v>
      </c>
      <c r="G256" s="11" t="e">
        <f t="shared" si="56"/>
        <v>#NUM!</v>
      </c>
      <c r="H256" s="11" t="e">
        <f t="shared" si="57"/>
        <v>#NUM!</v>
      </c>
      <c r="I256" s="10" t="e">
        <f t="shared" ref="I256:I266" si="68">IF(E256&lt;=$F$11,I255,0)</f>
        <v>#NUM!</v>
      </c>
      <c r="J256" s="11" t="e">
        <f t="shared" si="58"/>
        <v>#NUM!</v>
      </c>
      <c r="K256" s="11" t="e">
        <f t="shared" si="53"/>
        <v>#NUM!</v>
      </c>
      <c r="L256" s="11" t="e">
        <f t="shared" si="59"/>
        <v>#NUM!</v>
      </c>
      <c r="U256" s="9" t="e">
        <f t="shared" si="60"/>
        <v>#NUM!</v>
      </c>
      <c r="V256" s="10" t="e">
        <f t="shared" si="61"/>
        <v>#NUM!</v>
      </c>
      <c r="W256" s="10" t="e">
        <f t="shared" si="62"/>
        <v>#NUM!</v>
      </c>
      <c r="X256" s="10" t="e">
        <f t="shared" si="63"/>
        <v>#NUM!</v>
      </c>
      <c r="Y256" s="10" t="e">
        <f t="shared" si="64"/>
        <v>#NUM!</v>
      </c>
    </row>
    <row r="257" spans="5:25" ht="48" thickTop="1" thickBot="1" x14ac:dyDescent="0.7">
      <c r="E257" s="9" t="e">
        <f t="shared" si="54"/>
        <v>#NUM!</v>
      </c>
      <c r="F257" s="11" t="e">
        <f t="shared" si="55"/>
        <v>#NUM!</v>
      </c>
      <c r="G257" s="11" t="e">
        <f t="shared" si="56"/>
        <v>#NUM!</v>
      </c>
      <c r="H257" s="11" t="e">
        <f t="shared" si="57"/>
        <v>#NUM!</v>
      </c>
      <c r="I257" s="10" t="e">
        <f t="shared" si="68"/>
        <v>#NUM!</v>
      </c>
      <c r="J257" s="11" t="e">
        <f t="shared" si="58"/>
        <v>#NUM!</v>
      </c>
      <c r="K257" s="11" t="e">
        <f t="shared" si="53"/>
        <v>#NUM!</v>
      </c>
      <c r="L257" s="11" t="e">
        <f t="shared" si="59"/>
        <v>#NUM!</v>
      </c>
      <c r="U257" s="9" t="e">
        <f t="shared" si="60"/>
        <v>#NUM!</v>
      </c>
      <c r="V257" s="10" t="e">
        <f t="shared" si="61"/>
        <v>#NUM!</v>
      </c>
      <c r="W257" s="10" t="e">
        <f t="shared" si="62"/>
        <v>#NUM!</v>
      </c>
      <c r="X257" s="10" t="e">
        <f t="shared" si="63"/>
        <v>#NUM!</v>
      </c>
      <c r="Y257" s="10" t="e">
        <f t="shared" si="64"/>
        <v>#NUM!</v>
      </c>
    </row>
    <row r="258" spans="5:25" ht="48" thickTop="1" thickBot="1" x14ac:dyDescent="0.7">
      <c r="E258" s="9" t="e">
        <f t="shared" si="54"/>
        <v>#NUM!</v>
      </c>
      <c r="F258" s="11" t="e">
        <f t="shared" si="55"/>
        <v>#NUM!</v>
      </c>
      <c r="G258" s="11" t="e">
        <f t="shared" si="56"/>
        <v>#NUM!</v>
      </c>
      <c r="H258" s="11" t="e">
        <f t="shared" si="57"/>
        <v>#NUM!</v>
      </c>
      <c r="I258" s="10" t="e">
        <f t="shared" si="68"/>
        <v>#NUM!</v>
      </c>
      <c r="J258" s="11" t="e">
        <f t="shared" si="58"/>
        <v>#NUM!</v>
      </c>
      <c r="K258" s="11" t="e">
        <f t="shared" si="53"/>
        <v>#NUM!</v>
      </c>
      <c r="L258" s="11" t="e">
        <f t="shared" si="59"/>
        <v>#NUM!</v>
      </c>
      <c r="U258" s="9" t="e">
        <f t="shared" si="60"/>
        <v>#NUM!</v>
      </c>
      <c r="V258" s="10" t="e">
        <f t="shared" si="61"/>
        <v>#NUM!</v>
      </c>
      <c r="W258" s="10" t="e">
        <f t="shared" si="62"/>
        <v>#NUM!</v>
      </c>
      <c r="X258" s="10" t="e">
        <f t="shared" si="63"/>
        <v>#NUM!</v>
      </c>
      <c r="Y258" s="10" t="e">
        <f t="shared" si="64"/>
        <v>#NUM!</v>
      </c>
    </row>
    <row r="259" spans="5:25" ht="48" thickTop="1" thickBot="1" x14ac:dyDescent="0.7">
      <c r="E259" s="9" t="e">
        <f t="shared" si="54"/>
        <v>#NUM!</v>
      </c>
      <c r="F259" s="11" t="e">
        <f t="shared" si="55"/>
        <v>#NUM!</v>
      </c>
      <c r="G259" s="11" t="e">
        <f t="shared" si="56"/>
        <v>#NUM!</v>
      </c>
      <c r="H259" s="11" t="e">
        <f t="shared" si="57"/>
        <v>#NUM!</v>
      </c>
      <c r="I259" s="10" t="e">
        <f t="shared" si="68"/>
        <v>#NUM!</v>
      </c>
      <c r="J259" s="11" t="e">
        <f t="shared" si="58"/>
        <v>#NUM!</v>
      </c>
      <c r="K259" s="11" t="e">
        <f t="shared" si="53"/>
        <v>#NUM!</v>
      </c>
      <c r="L259" s="11" t="e">
        <f t="shared" si="59"/>
        <v>#NUM!</v>
      </c>
      <c r="U259" s="9" t="e">
        <f t="shared" si="60"/>
        <v>#NUM!</v>
      </c>
      <c r="V259" s="10" t="e">
        <f t="shared" si="61"/>
        <v>#NUM!</v>
      </c>
      <c r="W259" s="10" t="e">
        <f t="shared" si="62"/>
        <v>#NUM!</v>
      </c>
      <c r="X259" s="10" t="e">
        <f t="shared" si="63"/>
        <v>#NUM!</v>
      </c>
      <c r="Y259" s="10" t="e">
        <f t="shared" si="64"/>
        <v>#NUM!</v>
      </c>
    </row>
    <row r="260" spans="5:25" ht="48" thickTop="1" thickBot="1" x14ac:dyDescent="0.7">
      <c r="E260" s="9" t="e">
        <f t="shared" si="54"/>
        <v>#NUM!</v>
      </c>
      <c r="F260" s="11" t="e">
        <f t="shared" si="55"/>
        <v>#NUM!</v>
      </c>
      <c r="G260" s="11" t="e">
        <f t="shared" si="56"/>
        <v>#NUM!</v>
      </c>
      <c r="H260" s="11" t="e">
        <f t="shared" si="57"/>
        <v>#NUM!</v>
      </c>
      <c r="I260" s="10" t="e">
        <f t="shared" si="68"/>
        <v>#NUM!</v>
      </c>
      <c r="J260" s="11" t="e">
        <f t="shared" si="58"/>
        <v>#NUM!</v>
      </c>
      <c r="K260" s="11" t="e">
        <f t="shared" si="53"/>
        <v>#NUM!</v>
      </c>
      <c r="L260" s="11" t="e">
        <f t="shared" si="59"/>
        <v>#NUM!</v>
      </c>
      <c r="U260" s="9" t="e">
        <f t="shared" si="60"/>
        <v>#NUM!</v>
      </c>
      <c r="V260" s="10" t="e">
        <f t="shared" si="61"/>
        <v>#NUM!</v>
      </c>
      <c r="W260" s="10" t="e">
        <f t="shared" si="62"/>
        <v>#NUM!</v>
      </c>
      <c r="X260" s="10" t="e">
        <f t="shared" si="63"/>
        <v>#NUM!</v>
      </c>
      <c r="Y260" s="10" t="e">
        <f t="shared" si="64"/>
        <v>#NUM!</v>
      </c>
    </row>
    <row r="261" spans="5:25" ht="48" thickTop="1" thickBot="1" x14ac:dyDescent="0.7">
      <c r="E261" s="9" t="e">
        <f t="shared" si="54"/>
        <v>#NUM!</v>
      </c>
      <c r="F261" s="11" t="e">
        <f t="shared" si="55"/>
        <v>#NUM!</v>
      </c>
      <c r="G261" s="11" t="e">
        <f t="shared" si="56"/>
        <v>#NUM!</v>
      </c>
      <c r="H261" s="11" t="e">
        <f t="shared" si="57"/>
        <v>#NUM!</v>
      </c>
      <c r="I261" s="10" t="e">
        <f t="shared" si="68"/>
        <v>#NUM!</v>
      </c>
      <c r="J261" s="11" t="e">
        <f t="shared" si="58"/>
        <v>#NUM!</v>
      </c>
      <c r="K261" s="11" t="e">
        <f t="shared" si="53"/>
        <v>#NUM!</v>
      </c>
      <c r="L261" s="11" t="e">
        <f t="shared" si="59"/>
        <v>#NUM!</v>
      </c>
      <c r="U261" s="9" t="e">
        <f t="shared" si="60"/>
        <v>#NUM!</v>
      </c>
      <c r="V261" s="10" t="e">
        <f t="shared" si="61"/>
        <v>#NUM!</v>
      </c>
      <c r="W261" s="10" t="e">
        <f t="shared" si="62"/>
        <v>#NUM!</v>
      </c>
      <c r="X261" s="10" t="e">
        <f t="shared" si="63"/>
        <v>#NUM!</v>
      </c>
      <c r="Y261" s="10" t="e">
        <f t="shared" si="64"/>
        <v>#NUM!</v>
      </c>
    </row>
    <row r="262" spans="5:25" ht="48" thickTop="1" thickBot="1" x14ac:dyDescent="0.7">
      <c r="E262" s="9" t="e">
        <f t="shared" si="54"/>
        <v>#NUM!</v>
      </c>
      <c r="F262" s="11" t="e">
        <f t="shared" si="55"/>
        <v>#NUM!</v>
      </c>
      <c r="G262" s="11" t="e">
        <f t="shared" si="56"/>
        <v>#NUM!</v>
      </c>
      <c r="H262" s="11" t="e">
        <f t="shared" si="57"/>
        <v>#NUM!</v>
      </c>
      <c r="I262" s="10" t="e">
        <f t="shared" si="68"/>
        <v>#NUM!</v>
      </c>
      <c r="J262" s="11" t="e">
        <f t="shared" si="58"/>
        <v>#NUM!</v>
      </c>
      <c r="K262" s="11" t="e">
        <f t="shared" si="53"/>
        <v>#NUM!</v>
      </c>
      <c r="L262" s="11" t="e">
        <f t="shared" si="59"/>
        <v>#NUM!</v>
      </c>
      <c r="U262" s="9" t="e">
        <f t="shared" si="60"/>
        <v>#NUM!</v>
      </c>
      <c r="V262" s="10" t="e">
        <f t="shared" si="61"/>
        <v>#NUM!</v>
      </c>
      <c r="W262" s="10" t="e">
        <f t="shared" si="62"/>
        <v>#NUM!</v>
      </c>
      <c r="X262" s="10" t="e">
        <f t="shared" si="63"/>
        <v>#NUM!</v>
      </c>
      <c r="Y262" s="10" t="e">
        <f t="shared" si="64"/>
        <v>#NUM!</v>
      </c>
    </row>
    <row r="263" spans="5:25" ht="48" thickTop="1" thickBot="1" x14ac:dyDescent="0.7">
      <c r="E263" s="9" t="e">
        <f t="shared" si="54"/>
        <v>#NUM!</v>
      </c>
      <c r="F263" s="11" t="e">
        <f t="shared" si="55"/>
        <v>#NUM!</v>
      </c>
      <c r="G263" s="11" t="e">
        <f t="shared" si="56"/>
        <v>#NUM!</v>
      </c>
      <c r="H263" s="11" t="e">
        <f t="shared" si="57"/>
        <v>#NUM!</v>
      </c>
      <c r="I263" s="10" t="e">
        <f t="shared" si="68"/>
        <v>#NUM!</v>
      </c>
      <c r="J263" s="11" t="e">
        <f t="shared" si="58"/>
        <v>#NUM!</v>
      </c>
      <c r="K263" s="11" t="e">
        <f t="shared" si="53"/>
        <v>#NUM!</v>
      </c>
      <c r="L263" s="11" t="e">
        <f t="shared" si="59"/>
        <v>#NUM!</v>
      </c>
      <c r="U263" s="9" t="e">
        <f t="shared" si="60"/>
        <v>#NUM!</v>
      </c>
      <c r="V263" s="10" t="e">
        <f t="shared" si="61"/>
        <v>#NUM!</v>
      </c>
      <c r="W263" s="10" t="e">
        <f t="shared" si="62"/>
        <v>#NUM!</v>
      </c>
      <c r="X263" s="10" t="e">
        <f t="shared" si="63"/>
        <v>#NUM!</v>
      </c>
      <c r="Y263" s="10" t="e">
        <f t="shared" si="64"/>
        <v>#NUM!</v>
      </c>
    </row>
    <row r="264" spans="5:25" ht="48" thickTop="1" thickBot="1" x14ac:dyDescent="0.7">
      <c r="E264" s="9" t="e">
        <f t="shared" si="54"/>
        <v>#NUM!</v>
      </c>
      <c r="F264" s="11" t="e">
        <f t="shared" si="55"/>
        <v>#NUM!</v>
      </c>
      <c r="G264" s="11" t="e">
        <f t="shared" si="56"/>
        <v>#NUM!</v>
      </c>
      <c r="H264" s="11" t="e">
        <f t="shared" si="57"/>
        <v>#NUM!</v>
      </c>
      <c r="I264" s="10" t="e">
        <f t="shared" si="68"/>
        <v>#NUM!</v>
      </c>
      <c r="J264" s="11" t="e">
        <f t="shared" si="58"/>
        <v>#NUM!</v>
      </c>
      <c r="K264" s="11" t="e">
        <f t="shared" si="53"/>
        <v>#NUM!</v>
      </c>
      <c r="L264" s="11" t="e">
        <f t="shared" si="59"/>
        <v>#NUM!</v>
      </c>
      <c r="U264" s="9" t="e">
        <f t="shared" si="60"/>
        <v>#NUM!</v>
      </c>
      <c r="V264" s="10" t="e">
        <f t="shared" si="61"/>
        <v>#NUM!</v>
      </c>
      <c r="W264" s="10" t="e">
        <f t="shared" si="62"/>
        <v>#NUM!</v>
      </c>
      <c r="X264" s="10" t="e">
        <f t="shared" si="63"/>
        <v>#NUM!</v>
      </c>
      <c r="Y264" s="10" t="e">
        <f t="shared" si="64"/>
        <v>#NUM!</v>
      </c>
    </row>
    <row r="265" spans="5:25" ht="48" thickTop="1" thickBot="1" x14ac:dyDescent="0.7">
      <c r="E265" s="9" t="e">
        <f t="shared" si="54"/>
        <v>#NUM!</v>
      </c>
      <c r="F265" s="11" t="e">
        <f t="shared" si="55"/>
        <v>#NUM!</v>
      </c>
      <c r="G265" s="11" t="e">
        <f t="shared" si="56"/>
        <v>#NUM!</v>
      </c>
      <c r="H265" s="11" t="e">
        <f t="shared" si="57"/>
        <v>#NUM!</v>
      </c>
      <c r="I265" s="10" t="e">
        <f t="shared" si="68"/>
        <v>#NUM!</v>
      </c>
      <c r="J265" s="11" t="e">
        <f t="shared" si="58"/>
        <v>#NUM!</v>
      </c>
      <c r="K265" s="11" t="e">
        <f t="shared" si="53"/>
        <v>#NUM!</v>
      </c>
      <c r="L265" s="11" t="e">
        <f t="shared" si="59"/>
        <v>#NUM!</v>
      </c>
      <c r="U265" s="9" t="e">
        <f t="shared" si="60"/>
        <v>#NUM!</v>
      </c>
      <c r="V265" s="10" t="e">
        <f t="shared" si="61"/>
        <v>#NUM!</v>
      </c>
      <c r="W265" s="10" t="e">
        <f t="shared" si="62"/>
        <v>#NUM!</v>
      </c>
      <c r="X265" s="10" t="e">
        <f t="shared" si="63"/>
        <v>#NUM!</v>
      </c>
      <c r="Y265" s="10" t="e">
        <f t="shared" si="64"/>
        <v>#NUM!</v>
      </c>
    </row>
    <row r="266" spans="5:25" ht="48" thickTop="1" thickBot="1" x14ac:dyDescent="0.7">
      <c r="E266" s="9" t="e">
        <f t="shared" si="54"/>
        <v>#NUM!</v>
      </c>
      <c r="F266" s="11" t="e">
        <f t="shared" si="55"/>
        <v>#NUM!</v>
      </c>
      <c r="G266" s="11" t="e">
        <f t="shared" si="56"/>
        <v>#NUM!</v>
      </c>
      <c r="H266" s="11" t="e">
        <f t="shared" si="57"/>
        <v>#NUM!</v>
      </c>
      <c r="I266" s="10" t="e">
        <f t="shared" si="68"/>
        <v>#NUM!</v>
      </c>
      <c r="J266" s="11" t="e">
        <f t="shared" si="58"/>
        <v>#NUM!</v>
      </c>
      <c r="K266" s="11" t="e">
        <f t="shared" si="53"/>
        <v>#NUM!</v>
      </c>
      <c r="L266" s="11" t="e">
        <f t="shared" si="59"/>
        <v>#NUM!</v>
      </c>
      <c r="U266" s="9" t="e">
        <f t="shared" si="60"/>
        <v>#NUM!</v>
      </c>
      <c r="V266" s="10" t="e">
        <f t="shared" si="61"/>
        <v>#NUM!</v>
      </c>
      <c r="W266" s="10" t="e">
        <f t="shared" si="62"/>
        <v>#NUM!</v>
      </c>
      <c r="X266" s="10" t="e">
        <f t="shared" si="63"/>
        <v>#NUM!</v>
      </c>
      <c r="Y266" s="10" t="e">
        <f t="shared" si="64"/>
        <v>#NUM!</v>
      </c>
    </row>
    <row r="267" spans="5:25" ht="48" thickTop="1" thickBot="1" x14ac:dyDescent="0.7">
      <c r="E267" s="9" t="e">
        <f t="shared" si="54"/>
        <v>#NUM!</v>
      </c>
      <c r="F267" s="11" t="e">
        <f t="shared" si="55"/>
        <v>#NUM!</v>
      </c>
      <c r="G267" s="11" t="e">
        <f t="shared" si="56"/>
        <v>#NUM!</v>
      </c>
      <c r="H267" s="11" t="e">
        <f t="shared" si="57"/>
        <v>#NUM!</v>
      </c>
      <c r="I267" s="10" t="e">
        <f>IF(E267&lt;=$F$11,I266*(1+$F$13),0)</f>
        <v>#NUM!</v>
      </c>
      <c r="J267" s="11" t="e">
        <f t="shared" si="58"/>
        <v>#NUM!</v>
      </c>
      <c r="K267" s="11" t="e">
        <f t="shared" si="53"/>
        <v>#NUM!</v>
      </c>
      <c r="L267" s="11" t="e">
        <f t="shared" si="59"/>
        <v>#NUM!</v>
      </c>
      <c r="U267" s="9" t="e">
        <f t="shared" si="60"/>
        <v>#NUM!</v>
      </c>
      <c r="V267" s="10" t="e">
        <f t="shared" si="61"/>
        <v>#NUM!</v>
      </c>
      <c r="W267" s="10" t="e">
        <f t="shared" si="62"/>
        <v>#NUM!</v>
      </c>
      <c r="X267" s="10" t="e">
        <f t="shared" si="63"/>
        <v>#NUM!</v>
      </c>
      <c r="Y267" s="10" t="e">
        <f t="shared" si="64"/>
        <v>#NUM!</v>
      </c>
    </row>
    <row r="268" spans="5:25" ht="48" thickTop="1" thickBot="1" x14ac:dyDescent="0.7">
      <c r="E268" s="9" t="e">
        <f t="shared" si="54"/>
        <v>#NUM!</v>
      </c>
      <c r="F268" s="11" t="e">
        <f t="shared" si="55"/>
        <v>#NUM!</v>
      </c>
      <c r="G268" s="11" t="e">
        <f t="shared" si="56"/>
        <v>#NUM!</v>
      </c>
      <c r="H268" s="11" t="e">
        <f t="shared" si="57"/>
        <v>#NUM!</v>
      </c>
      <c r="I268" s="10" t="e">
        <f t="shared" ref="I268:I278" si="69">IF(E268&lt;=$F$11,I267,0)</f>
        <v>#NUM!</v>
      </c>
      <c r="J268" s="11" t="e">
        <f t="shared" si="58"/>
        <v>#NUM!</v>
      </c>
      <c r="K268" s="11" t="e">
        <f t="shared" si="53"/>
        <v>#NUM!</v>
      </c>
      <c r="L268" s="11" t="e">
        <f t="shared" si="59"/>
        <v>#NUM!</v>
      </c>
      <c r="U268" s="9" t="e">
        <f t="shared" si="60"/>
        <v>#NUM!</v>
      </c>
      <c r="V268" s="10" t="e">
        <f t="shared" si="61"/>
        <v>#NUM!</v>
      </c>
      <c r="W268" s="10" t="e">
        <f t="shared" si="62"/>
        <v>#NUM!</v>
      </c>
      <c r="X268" s="10" t="e">
        <f t="shared" si="63"/>
        <v>#NUM!</v>
      </c>
      <c r="Y268" s="10" t="e">
        <f t="shared" si="64"/>
        <v>#NUM!</v>
      </c>
    </row>
    <row r="269" spans="5:25" ht="48" thickTop="1" thickBot="1" x14ac:dyDescent="0.7">
      <c r="E269" s="9" t="e">
        <f t="shared" si="54"/>
        <v>#NUM!</v>
      </c>
      <c r="F269" s="11" t="e">
        <f t="shared" si="55"/>
        <v>#NUM!</v>
      </c>
      <c r="G269" s="11" t="e">
        <f t="shared" si="56"/>
        <v>#NUM!</v>
      </c>
      <c r="H269" s="11" t="e">
        <f t="shared" si="57"/>
        <v>#NUM!</v>
      </c>
      <c r="I269" s="10" t="e">
        <f t="shared" si="69"/>
        <v>#NUM!</v>
      </c>
      <c r="J269" s="11" t="e">
        <f t="shared" si="58"/>
        <v>#NUM!</v>
      </c>
      <c r="K269" s="11" t="e">
        <f t="shared" si="53"/>
        <v>#NUM!</v>
      </c>
      <c r="L269" s="11" t="e">
        <f t="shared" si="59"/>
        <v>#NUM!</v>
      </c>
      <c r="U269" s="9" t="e">
        <f t="shared" si="60"/>
        <v>#NUM!</v>
      </c>
      <c r="V269" s="10" t="e">
        <f t="shared" si="61"/>
        <v>#NUM!</v>
      </c>
      <c r="W269" s="10" t="e">
        <f t="shared" si="62"/>
        <v>#NUM!</v>
      </c>
      <c r="X269" s="10" t="e">
        <f t="shared" si="63"/>
        <v>#NUM!</v>
      </c>
      <c r="Y269" s="10" t="e">
        <f t="shared" si="64"/>
        <v>#NUM!</v>
      </c>
    </row>
    <row r="270" spans="5:25" ht="48" thickTop="1" thickBot="1" x14ac:dyDescent="0.7">
      <c r="E270" s="9" t="e">
        <f t="shared" si="54"/>
        <v>#NUM!</v>
      </c>
      <c r="F270" s="11" t="e">
        <f t="shared" si="55"/>
        <v>#NUM!</v>
      </c>
      <c r="G270" s="11" t="e">
        <f t="shared" si="56"/>
        <v>#NUM!</v>
      </c>
      <c r="H270" s="11" t="e">
        <f t="shared" si="57"/>
        <v>#NUM!</v>
      </c>
      <c r="I270" s="10" t="e">
        <f t="shared" si="69"/>
        <v>#NUM!</v>
      </c>
      <c r="J270" s="11" t="e">
        <f t="shared" si="58"/>
        <v>#NUM!</v>
      </c>
      <c r="K270" s="11" t="e">
        <f t="shared" si="53"/>
        <v>#NUM!</v>
      </c>
      <c r="L270" s="11" t="e">
        <f t="shared" si="59"/>
        <v>#NUM!</v>
      </c>
      <c r="U270" s="9" t="e">
        <f t="shared" si="60"/>
        <v>#NUM!</v>
      </c>
      <c r="V270" s="10" t="e">
        <f t="shared" si="61"/>
        <v>#NUM!</v>
      </c>
      <c r="W270" s="10" t="e">
        <f t="shared" si="62"/>
        <v>#NUM!</v>
      </c>
      <c r="X270" s="10" t="e">
        <f t="shared" si="63"/>
        <v>#NUM!</v>
      </c>
      <c r="Y270" s="10" t="e">
        <f t="shared" si="64"/>
        <v>#NUM!</v>
      </c>
    </row>
    <row r="271" spans="5:25" ht="48" thickTop="1" thickBot="1" x14ac:dyDescent="0.7">
      <c r="E271" s="9" t="e">
        <f t="shared" si="54"/>
        <v>#NUM!</v>
      </c>
      <c r="F271" s="11" t="e">
        <f t="shared" si="55"/>
        <v>#NUM!</v>
      </c>
      <c r="G271" s="11" t="e">
        <f t="shared" si="56"/>
        <v>#NUM!</v>
      </c>
      <c r="H271" s="11" t="e">
        <f t="shared" si="57"/>
        <v>#NUM!</v>
      </c>
      <c r="I271" s="10" t="e">
        <f t="shared" si="69"/>
        <v>#NUM!</v>
      </c>
      <c r="J271" s="11" t="e">
        <f t="shared" si="58"/>
        <v>#NUM!</v>
      </c>
      <c r="K271" s="11" t="e">
        <f t="shared" si="53"/>
        <v>#NUM!</v>
      </c>
      <c r="L271" s="11" t="e">
        <f t="shared" si="59"/>
        <v>#NUM!</v>
      </c>
      <c r="U271" s="9" t="e">
        <f t="shared" si="60"/>
        <v>#NUM!</v>
      </c>
      <c r="V271" s="10" t="e">
        <f t="shared" si="61"/>
        <v>#NUM!</v>
      </c>
      <c r="W271" s="10" t="e">
        <f t="shared" si="62"/>
        <v>#NUM!</v>
      </c>
      <c r="X271" s="10" t="e">
        <f t="shared" si="63"/>
        <v>#NUM!</v>
      </c>
      <c r="Y271" s="10" t="e">
        <f t="shared" si="64"/>
        <v>#NUM!</v>
      </c>
    </row>
    <row r="272" spans="5:25" ht="48" thickTop="1" thickBot="1" x14ac:dyDescent="0.7">
      <c r="E272" s="9" t="e">
        <f t="shared" si="54"/>
        <v>#NUM!</v>
      </c>
      <c r="F272" s="11" t="e">
        <f t="shared" si="55"/>
        <v>#NUM!</v>
      </c>
      <c r="G272" s="11" t="e">
        <f t="shared" si="56"/>
        <v>#NUM!</v>
      </c>
      <c r="H272" s="11" t="e">
        <f t="shared" si="57"/>
        <v>#NUM!</v>
      </c>
      <c r="I272" s="10" t="e">
        <f t="shared" si="69"/>
        <v>#NUM!</v>
      </c>
      <c r="J272" s="11" t="e">
        <f t="shared" si="58"/>
        <v>#NUM!</v>
      </c>
      <c r="K272" s="11" t="e">
        <f t="shared" ref="K272:K335" si="70">I272-J272</f>
        <v>#NUM!</v>
      </c>
      <c r="L272" s="11" t="e">
        <f t="shared" si="59"/>
        <v>#NUM!</v>
      </c>
      <c r="U272" s="9" t="e">
        <f t="shared" si="60"/>
        <v>#NUM!</v>
      </c>
      <c r="V272" s="10" t="e">
        <f t="shared" si="61"/>
        <v>#NUM!</v>
      </c>
      <c r="W272" s="10" t="e">
        <f t="shared" si="62"/>
        <v>#NUM!</v>
      </c>
      <c r="X272" s="10" t="e">
        <f t="shared" si="63"/>
        <v>#NUM!</v>
      </c>
      <c r="Y272" s="10" t="e">
        <f t="shared" si="64"/>
        <v>#NUM!</v>
      </c>
    </row>
    <row r="273" spans="5:25" ht="48" thickTop="1" thickBot="1" x14ac:dyDescent="0.7">
      <c r="E273" s="9" t="e">
        <f t="shared" ref="E273:E336" si="71">IF(L272&gt;0,E272+1, "NA")</f>
        <v>#NUM!</v>
      </c>
      <c r="F273" s="11" t="e">
        <f t="shared" ref="F273:F336" si="72">IF(L272&gt;0,L272,0)</f>
        <v>#NUM!</v>
      </c>
      <c r="G273" s="11" t="e">
        <f t="shared" ref="G273:G336" si="73">IF(E273&lt;=$F$11,G272,0)</f>
        <v>#NUM!</v>
      </c>
      <c r="H273" s="11" t="e">
        <f t="shared" ref="H273:H336" si="74">IF(E273&lt;=$F$11,I273-G273,0)</f>
        <v>#NUM!</v>
      </c>
      <c r="I273" s="10" t="e">
        <f t="shared" si="69"/>
        <v>#NUM!</v>
      </c>
      <c r="J273" s="11" t="e">
        <f t="shared" ref="J273:J336" si="75">IF(E273&lt;=$F$11,(F273*$F$9)/12,0)</f>
        <v>#NUM!</v>
      </c>
      <c r="K273" s="11" t="e">
        <f t="shared" si="70"/>
        <v>#NUM!</v>
      </c>
      <c r="L273" s="11" t="e">
        <f t="shared" ref="L273:L336" si="76">IF(F273&gt;0,L272-K273,0)</f>
        <v>#NUM!</v>
      </c>
      <c r="U273" s="9" t="e">
        <f t="shared" ref="U273:U336" si="77">E273</f>
        <v>#NUM!</v>
      </c>
      <c r="V273" s="10" t="e">
        <f t="shared" ref="V273:V336" si="78">IF(U273&lt;=$F$11,Y272,0)</f>
        <v>#NUM!</v>
      </c>
      <c r="W273" s="10" t="e">
        <f t="shared" ref="W273:W336" si="79">H273</f>
        <v>#NUM!</v>
      </c>
      <c r="X273" s="10" t="e">
        <f t="shared" ref="X273:X336" si="80">(V273+W273)*NOMINAL($W$10,12)/12</f>
        <v>#NUM!</v>
      </c>
      <c r="Y273" s="10" t="e">
        <f t="shared" ref="Y273:Y336" si="81">IF(U273&lt;=$F$11,V273+W273+X273,0)</f>
        <v>#NUM!</v>
      </c>
    </row>
    <row r="274" spans="5:25" ht="48" thickTop="1" thickBot="1" x14ac:dyDescent="0.7">
      <c r="E274" s="9" t="e">
        <f t="shared" si="71"/>
        <v>#NUM!</v>
      </c>
      <c r="F274" s="11" t="e">
        <f t="shared" si="72"/>
        <v>#NUM!</v>
      </c>
      <c r="G274" s="11" t="e">
        <f t="shared" si="73"/>
        <v>#NUM!</v>
      </c>
      <c r="H274" s="11" t="e">
        <f t="shared" si="74"/>
        <v>#NUM!</v>
      </c>
      <c r="I274" s="10" t="e">
        <f t="shared" si="69"/>
        <v>#NUM!</v>
      </c>
      <c r="J274" s="11" t="e">
        <f t="shared" si="75"/>
        <v>#NUM!</v>
      </c>
      <c r="K274" s="11" t="e">
        <f t="shared" si="70"/>
        <v>#NUM!</v>
      </c>
      <c r="L274" s="11" t="e">
        <f t="shared" si="76"/>
        <v>#NUM!</v>
      </c>
      <c r="U274" s="9" t="e">
        <f t="shared" si="77"/>
        <v>#NUM!</v>
      </c>
      <c r="V274" s="10" t="e">
        <f t="shared" si="78"/>
        <v>#NUM!</v>
      </c>
      <c r="W274" s="10" t="e">
        <f t="shared" si="79"/>
        <v>#NUM!</v>
      </c>
      <c r="X274" s="10" t="e">
        <f t="shared" si="80"/>
        <v>#NUM!</v>
      </c>
      <c r="Y274" s="10" t="e">
        <f t="shared" si="81"/>
        <v>#NUM!</v>
      </c>
    </row>
    <row r="275" spans="5:25" ht="48" thickTop="1" thickBot="1" x14ac:dyDescent="0.7">
      <c r="E275" s="9" t="e">
        <f t="shared" si="71"/>
        <v>#NUM!</v>
      </c>
      <c r="F275" s="11" t="e">
        <f t="shared" si="72"/>
        <v>#NUM!</v>
      </c>
      <c r="G275" s="11" t="e">
        <f t="shared" si="73"/>
        <v>#NUM!</v>
      </c>
      <c r="H275" s="11" t="e">
        <f t="shared" si="74"/>
        <v>#NUM!</v>
      </c>
      <c r="I275" s="10" t="e">
        <f t="shared" si="69"/>
        <v>#NUM!</v>
      </c>
      <c r="J275" s="11" t="e">
        <f t="shared" si="75"/>
        <v>#NUM!</v>
      </c>
      <c r="K275" s="11" t="e">
        <f t="shared" si="70"/>
        <v>#NUM!</v>
      </c>
      <c r="L275" s="11" t="e">
        <f t="shared" si="76"/>
        <v>#NUM!</v>
      </c>
      <c r="U275" s="9" t="e">
        <f t="shared" si="77"/>
        <v>#NUM!</v>
      </c>
      <c r="V275" s="10" t="e">
        <f t="shared" si="78"/>
        <v>#NUM!</v>
      </c>
      <c r="W275" s="10" t="e">
        <f t="shared" si="79"/>
        <v>#NUM!</v>
      </c>
      <c r="X275" s="10" t="e">
        <f t="shared" si="80"/>
        <v>#NUM!</v>
      </c>
      <c r="Y275" s="10" t="e">
        <f t="shared" si="81"/>
        <v>#NUM!</v>
      </c>
    </row>
    <row r="276" spans="5:25" ht="48" thickTop="1" thickBot="1" x14ac:dyDescent="0.7">
      <c r="E276" s="9" t="e">
        <f t="shared" si="71"/>
        <v>#NUM!</v>
      </c>
      <c r="F276" s="11" t="e">
        <f t="shared" si="72"/>
        <v>#NUM!</v>
      </c>
      <c r="G276" s="11" t="e">
        <f t="shared" si="73"/>
        <v>#NUM!</v>
      </c>
      <c r="H276" s="11" t="e">
        <f t="shared" si="74"/>
        <v>#NUM!</v>
      </c>
      <c r="I276" s="10" t="e">
        <f t="shared" si="69"/>
        <v>#NUM!</v>
      </c>
      <c r="J276" s="11" t="e">
        <f t="shared" si="75"/>
        <v>#NUM!</v>
      </c>
      <c r="K276" s="11" t="e">
        <f t="shared" si="70"/>
        <v>#NUM!</v>
      </c>
      <c r="L276" s="11" t="e">
        <f t="shared" si="76"/>
        <v>#NUM!</v>
      </c>
      <c r="U276" s="9" t="e">
        <f t="shared" si="77"/>
        <v>#NUM!</v>
      </c>
      <c r="V276" s="10" t="e">
        <f t="shared" si="78"/>
        <v>#NUM!</v>
      </c>
      <c r="W276" s="10" t="e">
        <f t="shared" si="79"/>
        <v>#NUM!</v>
      </c>
      <c r="X276" s="10" t="e">
        <f t="shared" si="80"/>
        <v>#NUM!</v>
      </c>
      <c r="Y276" s="10" t="e">
        <f t="shared" si="81"/>
        <v>#NUM!</v>
      </c>
    </row>
    <row r="277" spans="5:25" ht="48" thickTop="1" thickBot="1" x14ac:dyDescent="0.7">
      <c r="E277" s="9" t="e">
        <f t="shared" si="71"/>
        <v>#NUM!</v>
      </c>
      <c r="F277" s="11" t="e">
        <f t="shared" si="72"/>
        <v>#NUM!</v>
      </c>
      <c r="G277" s="11" t="e">
        <f t="shared" si="73"/>
        <v>#NUM!</v>
      </c>
      <c r="H277" s="11" t="e">
        <f t="shared" si="74"/>
        <v>#NUM!</v>
      </c>
      <c r="I277" s="10" t="e">
        <f t="shared" si="69"/>
        <v>#NUM!</v>
      </c>
      <c r="J277" s="11" t="e">
        <f t="shared" si="75"/>
        <v>#NUM!</v>
      </c>
      <c r="K277" s="11" t="e">
        <f t="shared" si="70"/>
        <v>#NUM!</v>
      </c>
      <c r="L277" s="11" t="e">
        <f t="shared" si="76"/>
        <v>#NUM!</v>
      </c>
      <c r="U277" s="9" t="e">
        <f t="shared" si="77"/>
        <v>#NUM!</v>
      </c>
      <c r="V277" s="10" t="e">
        <f t="shared" si="78"/>
        <v>#NUM!</v>
      </c>
      <c r="W277" s="10" t="e">
        <f t="shared" si="79"/>
        <v>#NUM!</v>
      </c>
      <c r="X277" s="10" t="e">
        <f t="shared" si="80"/>
        <v>#NUM!</v>
      </c>
      <c r="Y277" s="10" t="e">
        <f t="shared" si="81"/>
        <v>#NUM!</v>
      </c>
    </row>
    <row r="278" spans="5:25" ht="48" thickTop="1" thickBot="1" x14ac:dyDescent="0.7">
      <c r="E278" s="9" t="e">
        <f t="shared" si="71"/>
        <v>#NUM!</v>
      </c>
      <c r="F278" s="11" t="e">
        <f t="shared" si="72"/>
        <v>#NUM!</v>
      </c>
      <c r="G278" s="11" t="e">
        <f t="shared" si="73"/>
        <v>#NUM!</v>
      </c>
      <c r="H278" s="11" t="e">
        <f t="shared" si="74"/>
        <v>#NUM!</v>
      </c>
      <c r="I278" s="10" t="e">
        <f t="shared" si="69"/>
        <v>#NUM!</v>
      </c>
      <c r="J278" s="11" t="e">
        <f t="shared" si="75"/>
        <v>#NUM!</v>
      </c>
      <c r="K278" s="11" t="e">
        <f t="shared" si="70"/>
        <v>#NUM!</v>
      </c>
      <c r="L278" s="11" t="e">
        <f t="shared" si="76"/>
        <v>#NUM!</v>
      </c>
      <c r="U278" s="9" t="e">
        <f t="shared" si="77"/>
        <v>#NUM!</v>
      </c>
      <c r="V278" s="10" t="e">
        <f t="shared" si="78"/>
        <v>#NUM!</v>
      </c>
      <c r="W278" s="10" t="e">
        <f t="shared" si="79"/>
        <v>#NUM!</v>
      </c>
      <c r="X278" s="10" t="e">
        <f t="shared" si="80"/>
        <v>#NUM!</v>
      </c>
      <c r="Y278" s="10" t="e">
        <f t="shared" si="81"/>
        <v>#NUM!</v>
      </c>
    </row>
    <row r="279" spans="5:25" ht="48" thickTop="1" thickBot="1" x14ac:dyDescent="0.7">
      <c r="E279" s="9" t="e">
        <f t="shared" si="71"/>
        <v>#NUM!</v>
      </c>
      <c r="F279" s="11" t="e">
        <f t="shared" si="72"/>
        <v>#NUM!</v>
      </c>
      <c r="G279" s="11" t="e">
        <f t="shared" si="73"/>
        <v>#NUM!</v>
      </c>
      <c r="H279" s="11" t="e">
        <f t="shared" si="74"/>
        <v>#NUM!</v>
      </c>
      <c r="I279" s="10" t="e">
        <f>IF(E279&lt;=$F$11,I278*(1+$F$13),0)</f>
        <v>#NUM!</v>
      </c>
      <c r="J279" s="11" t="e">
        <f t="shared" si="75"/>
        <v>#NUM!</v>
      </c>
      <c r="K279" s="11" t="e">
        <f t="shared" si="70"/>
        <v>#NUM!</v>
      </c>
      <c r="L279" s="11" t="e">
        <f t="shared" si="76"/>
        <v>#NUM!</v>
      </c>
      <c r="U279" s="9" t="e">
        <f t="shared" si="77"/>
        <v>#NUM!</v>
      </c>
      <c r="V279" s="10" t="e">
        <f t="shared" si="78"/>
        <v>#NUM!</v>
      </c>
      <c r="W279" s="10" t="e">
        <f t="shared" si="79"/>
        <v>#NUM!</v>
      </c>
      <c r="X279" s="10" t="e">
        <f t="shared" si="80"/>
        <v>#NUM!</v>
      </c>
      <c r="Y279" s="10" t="e">
        <f t="shared" si="81"/>
        <v>#NUM!</v>
      </c>
    </row>
    <row r="280" spans="5:25" ht="48" thickTop="1" thickBot="1" x14ac:dyDescent="0.7">
      <c r="E280" s="9" t="e">
        <f t="shared" si="71"/>
        <v>#NUM!</v>
      </c>
      <c r="F280" s="11" t="e">
        <f t="shared" si="72"/>
        <v>#NUM!</v>
      </c>
      <c r="G280" s="11" t="e">
        <f t="shared" si="73"/>
        <v>#NUM!</v>
      </c>
      <c r="H280" s="11" t="e">
        <f t="shared" si="74"/>
        <v>#NUM!</v>
      </c>
      <c r="I280" s="10" t="e">
        <f t="shared" ref="I280:I290" si="82">IF(E280&lt;=$F$11,I279,0)</f>
        <v>#NUM!</v>
      </c>
      <c r="J280" s="11" t="e">
        <f t="shared" si="75"/>
        <v>#NUM!</v>
      </c>
      <c r="K280" s="11" t="e">
        <f t="shared" si="70"/>
        <v>#NUM!</v>
      </c>
      <c r="L280" s="11" t="e">
        <f t="shared" si="76"/>
        <v>#NUM!</v>
      </c>
      <c r="U280" s="9" t="e">
        <f t="shared" si="77"/>
        <v>#NUM!</v>
      </c>
      <c r="V280" s="10" t="e">
        <f t="shared" si="78"/>
        <v>#NUM!</v>
      </c>
      <c r="W280" s="10" t="e">
        <f t="shared" si="79"/>
        <v>#NUM!</v>
      </c>
      <c r="X280" s="10" t="e">
        <f t="shared" si="80"/>
        <v>#NUM!</v>
      </c>
      <c r="Y280" s="10" t="e">
        <f t="shared" si="81"/>
        <v>#NUM!</v>
      </c>
    </row>
    <row r="281" spans="5:25" ht="48" thickTop="1" thickBot="1" x14ac:dyDescent="0.7">
      <c r="E281" s="9" t="e">
        <f t="shared" si="71"/>
        <v>#NUM!</v>
      </c>
      <c r="F281" s="11" t="e">
        <f t="shared" si="72"/>
        <v>#NUM!</v>
      </c>
      <c r="G281" s="11" t="e">
        <f t="shared" si="73"/>
        <v>#NUM!</v>
      </c>
      <c r="H281" s="11" t="e">
        <f t="shared" si="74"/>
        <v>#NUM!</v>
      </c>
      <c r="I281" s="10" t="e">
        <f t="shared" si="82"/>
        <v>#NUM!</v>
      </c>
      <c r="J281" s="11" t="e">
        <f t="shared" si="75"/>
        <v>#NUM!</v>
      </c>
      <c r="K281" s="11" t="e">
        <f t="shared" si="70"/>
        <v>#NUM!</v>
      </c>
      <c r="L281" s="11" t="e">
        <f t="shared" si="76"/>
        <v>#NUM!</v>
      </c>
      <c r="U281" s="9" t="e">
        <f t="shared" si="77"/>
        <v>#NUM!</v>
      </c>
      <c r="V281" s="10" t="e">
        <f t="shared" si="78"/>
        <v>#NUM!</v>
      </c>
      <c r="W281" s="10" t="e">
        <f t="shared" si="79"/>
        <v>#NUM!</v>
      </c>
      <c r="X281" s="10" t="e">
        <f t="shared" si="80"/>
        <v>#NUM!</v>
      </c>
      <c r="Y281" s="10" t="e">
        <f t="shared" si="81"/>
        <v>#NUM!</v>
      </c>
    </row>
    <row r="282" spans="5:25" ht="48" thickTop="1" thickBot="1" x14ac:dyDescent="0.7">
      <c r="E282" s="9" t="e">
        <f t="shared" si="71"/>
        <v>#NUM!</v>
      </c>
      <c r="F282" s="11" t="e">
        <f t="shared" si="72"/>
        <v>#NUM!</v>
      </c>
      <c r="G282" s="11" t="e">
        <f t="shared" si="73"/>
        <v>#NUM!</v>
      </c>
      <c r="H282" s="11" t="e">
        <f t="shared" si="74"/>
        <v>#NUM!</v>
      </c>
      <c r="I282" s="10" t="e">
        <f t="shared" si="82"/>
        <v>#NUM!</v>
      </c>
      <c r="J282" s="11" t="e">
        <f t="shared" si="75"/>
        <v>#NUM!</v>
      </c>
      <c r="K282" s="11" t="e">
        <f t="shared" si="70"/>
        <v>#NUM!</v>
      </c>
      <c r="L282" s="11" t="e">
        <f t="shared" si="76"/>
        <v>#NUM!</v>
      </c>
      <c r="U282" s="9" t="e">
        <f t="shared" si="77"/>
        <v>#NUM!</v>
      </c>
      <c r="V282" s="10" t="e">
        <f t="shared" si="78"/>
        <v>#NUM!</v>
      </c>
      <c r="W282" s="10" t="e">
        <f t="shared" si="79"/>
        <v>#NUM!</v>
      </c>
      <c r="X282" s="10" t="e">
        <f t="shared" si="80"/>
        <v>#NUM!</v>
      </c>
      <c r="Y282" s="10" t="e">
        <f t="shared" si="81"/>
        <v>#NUM!</v>
      </c>
    </row>
    <row r="283" spans="5:25" ht="48" thickTop="1" thickBot="1" x14ac:dyDescent="0.7">
      <c r="E283" s="9" t="e">
        <f t="shared" si="71"/>
        <v>#NUM!</v>
      </c>
      <c r="F283" s="11" t="e">
        <f t="shared" si="72"/>
        <v>#NUM!</v>
      </c>
      <c r="G283" s="11" t="e">
        <f t="shared" si="73"/>
        <v>#NUM!</v>
      </c>
      <c r="H283" s="11" t="e">
        <f t="shared" si="74"/>
        <v>#NUM!</v>
      </c>
      <c r="I283" s="10" t="e">
        <f t="shared" si="82"/>
        <v>#NUM!</v>
      </c>
      <c r="J283" s="11" t="e">
        <f t="shared" si="75"/>
        <v>#NUM!</v>
      </c>
      <c r="K283" s="11" t="e">
        <f t="shared" si="70"/>
        <v>#NUM!</v>
      </c>
      <c r="L283" s="11" t="e">
        <f t="shared" si="76"/>
        <v>#NUM!</v>
      </c>
      <c r="U283" s="9" t="e">
        <f t="shared" si="77"/>
        <v>#NUM!</v>
      </c>
      <c r="V283" s="10" t="e">
        <f t="shared" si="78"/>
        <v>#NUM!</v>
      </c>
      <c r="W283" s="10" t="e">
        <f t="shared" si="79"/>
        <v>#NUM!</v>
      </c>
      <c r="X283" s="10" t="e">
        <f t="shared" si="80"/>
        <v>#NUM!</v>
      </c>
      <c r="Y283" s="10" t="e">
        <f t="shared" si="81"/>
        <v>#NUM!</v>
      </c>
    </row>
    <row r="284" spans="5:25" ht="48" thickTop="1" thickBot="1" x14ac:dyDescent="0.7">
      <c r="E284" s="9" t="e">
        <f t="shared" si="71"/>
        <v>#NUM!</v>
      </c>
      <c r="F284" s="11" t="e">
        <f t="shared" si="72"/>
        <v>#NUM!</v>
      </c>
      <c r="G284" s="11" t="e">
        <f t="shared" si="73"/>
        <v>#NUM!</v>
      </c>
      <c r="H284" s="11" t="e">
        <f t="shared" si="74"/>
        <v>#NUM!</v>
      </c>
      <c r="I284" s="10" t="e">
        <f t="shared" si="82"/>
        <v>#NUM!</v>
      </c>
      <c r="J284" s="11" t="e">
        <f t="shared" si="75"/>
        <v>#NUM!</v>
      </c>
      <c r="K284" s="11" t="e">
        <f t="shared" si="70"/>
        <v>#NUM!</v>
      </c>
      <c r="L284" s="11" t="e">
        <f t="shared" si="76"/>
        <v>#NUM!</v>
      </c>
      <c r="U284" s="9" t="e">
        <f t="shared" si="77"/>
        <v>#NUM!</v>
      </c>
      <c r="V284" s="10" t="e">
        <f t="shared" si="78"/>
        <v>#NUM!</v>
      </c>
      <c r="W284" s="10" t="e">
        <f t="shared" si="79"/>
        <v>#NUM!</v>
      </c>
      <c r="X284" s="10" t="e">
        <f t="shared" si="80"/>
        <v>#NUM!</v>
      </c>
      <c r="Y284" s="10" t="e">
        <f t="shared" si="81"/>
        <v>#NUM!</v>
      </c>
    </row>
    <row r="285" spans="5:25" ht="48" thickTop="1" thickBot="1" x14ac:dyDescent="0.7">
      <c r="E285" s="9" t="e">
        <f t="shared" si="71"/>
        <v>#NUM!</v>
      </c>
      <c r="F285" s="11" t="e">
        <f t="shared" si="72"/>
        <v>#NUM!</v>
      </c>
      <c r="G285" s="11" t="e">
        <f t="shared" si="73"/>
        <v>#NUM!</v>
      </c>
      <c r="H285" s="11" t="e">
        <f t="shared" si="74"/>
        <v>#NUM!</v>
      </c>
      <c r="I285" s="10" t="e">
        <f t="shared" si="82"/>
        <v>#NUM!</v>
      </c>
      <c r="J285" s="11" t="e">
        <f t="shared" si="75"/>
        <v>#NUM!</v>
      </c>
      <c r="K285" s="11" t="e">
        <f t="shared" si="70"/>
        <v>#NUM!</v>
      </c>
      <c r="L285" s="11" t="e">
        <f t="shared" si="76"/>
        <v>#NUM!</v>
      </c>
      <c r="U285" s="9" t="e">
        <f t="shared" si="77"/>
        <v>#NUM!</v>
      </c>
      <c r="V285" s="10" t="e">
        <f t="shared" si="78"/>
        <v>#NUM!</v>
      </c>
      <c r="W285" s="10" t="e">
        <f t="shared" si="79"/>
        <v>#NUM!</v>
      </c>
      <c r="X285" s="10" t="e">
        <f t="shared" si="80"/>
        <v>#NUM!</v>
      </c>
      <c r="Y285" s="10" t="e">
        <f t="shared" si="81"/>
        <v>#NUM!</v>
      </c>
    </row>
    <row r="286" spans="5:25" ht="48" thickTop="1" thickBot="1" x14ac:dyDescent="0.7">
      <c r="E286" s="9" t="e">
        <f t="shared" si="71"/>
        <v>#NUM!</v>
      </c>
      <c r="F286" s="11" t="e">
        <f t="shared" si="72"/>
        <v>#NUM!</v>
      </c>
      <c r="G286" s="11" t="e">
        <f t="shared" si="73"/>
        <v>#NUM!</v>
      </c>
      <c r="H286" s="11" t="e">
        <f t="shared" si="74"/>
        <v>#NUM!</v>
      </c>
      <c r="I286" s="10" t="e">
        <f t="shared" si="82"/>
        <v>#NUM!</v>
      </c>
      <c r="J286" s="11" t="e">
        <f t="shared" si="75"/>
        <v>#NUM!</v>
      </c>
      <c r="K286" s="11" t="e">
        <f t="shared" si="70"/>
        <v>#NUM!</v>
      </c>
      <c r="L286" s="11" t="e">
        <f t="shared" si="76"/>
        <v>#NUM!</v>
      </c>
      <c r="U286" s="9" t="e">
        <f t="shared" si="77"/>
        <v>#NUM!</v>
      </c>
      <c r="V286" s="10" t="e">
        <f t="shared" si="78"/>
        <v>#NUM!</v>
      </c>
      <c r="W286" s="10" t="e">
        <f t="shared" si="79"/>
        <v>#NUM!</v>
      </c>
      <c r="X286" s="10" t="e">
        <f t="shared" si="80"/>
        <v>#NUM!</v>
      </c>
      <c r="Y286" s="10" t="e">
        <f t="shared" si="81"/>
        <v>#NUM!</v>
      </c>
    </row>
    <row r="287" spans="5:25" ht="48" thickTop="1" thickBot="1" x14ac:dyDescent="0.7">
      <c r="E287" s="9" t="e">
        <f t="shared" si="71"/>
        <v>#NUM!</v>
      </c>
      <c r="F287" s="11" t="e">
        <f t="shared" si="72"/>
        <v>#NUM!</v>
      </c>
      <c r="G287" s="11" t="e">
        <f t="shared" si="73"/>
        <v>#NUM!</v>
      </c>
      <c r="H287" s="11" t="e">
        <f t="shared" si="74"/>
        <v>#NUM!</v>
      </c>
      <c r="I287" s="10" t="e">
        <f t="shared" si="82"/>
        <v>#NUM!</v>
      </c>
      <c r="J287" s="11" t="e">
        <f t="shared" si="75"/>
        <v>#NUM!</v>
      </c>
      <c r="K287" s="11" t="e">
        <f t="shared" si="70"/>
        <v>#NUM!</v>
      </c>
      <c r="L287" s="11" t="e">
        <f t="shared" si="76"/>
        <v>#NUM!</v>
      </c>
      <c r="U287" s="9" t="e">
        <f t="shared" si="77"/>
        <v>#NUM!</v>
      </c>
      <c r="V287" s="10" t="e">
        <f t="shared" si="78"/>
        <v>#NUM!</v>
      </c>
      <c r="W287" s="10" t="e">
        <f t="shared" si="79"/>
        <v>#NUM!</v>
      </c>
      <c r="X287" s="10" t="e">
        <f t="shared" si="80"/>
        <v>#NUM!</v>
      </c>
      <c r="Y287" s="10" t="e">
        <f t="shared" si="81"/>
        <v>#NUM!</v>
      </c>
    </row>
    <row r="288" spans="5:25" ht="48" thickTop="1" thickBot="1" x14ac:dyDescent="0.7">
      <c r="E288" s="9" t="e">
        <f t="shared" si="71"/>
        <v>#NUM!</v>
      </c>
      <c r="F288" s="11" t="e">
        <f t="shared" si="72"/>
        <v>#NUM!</v>
      </c>
      <c r="G288" s="11" t="e">
        <f t="shared" si="73"/>
        <v>#NUM!</v>
      </c>
      <c r="H288" s="11" t="e">
        <f t="shared" si="74"/>
        <v>#NUM!</v>
      </c>
      <c r="I288" s="10" t="e">
        <f t="shared" si="82"/>
        <v>#NUM!</v>
      </c>
      <c r="J288" s="11" t="e">
        <f t="shared" si="75"/>
        <v>#NUM!</v>
      </c>
      <c r="K288" s="11" t="e">
        <f t="shared" si="70"/>
        <v>#NUM!</v>
      </c>
      <c r="L288" s="11" t="e">
        <f t="shared" si="76"/>
        <v>#NUM!</v>
      </c>
      <c r="U288" s="9" t="e">
        <f t="shared" si="77"/>
        <v>#NUM!</v>
      </c>
      <c r="V288" s="10" t="e">
        <f t="shared" si="78"/>
        <v>#NUM!</v>
      </c>
      <c r="W288" s="10" t="e">
        <f t="shared" si="79"/>
        <v>#NUM!</v>
      </c>
      <c r="X288" s="10" t="e">
        <f t="shared" si="80"/>
        <v>#NUM!</v>
      </c>
      <c r="Y288" s="10" t="e">
        <f t="shared" si="81"/>
        <v>#NUM!</v>
      </c>
    </row>
    <row r="289" spans="5:25" ht="48" thickTop="1" thickBot="1" x14ac:dyDescent="0.7">
      <c r="E289" s="9" t="e">
        <f t="shared" si="71"/>
        <v>#NUM!</v>
      </c>
      <c r="F289" s="11" t="e">
        <f t="shared" si="72"/>
        <v>#NUM!</v>
      </c>
      <c r="G289" s="11" t="e">
        <f t="shared" si="73"/>
        <v>#NUM!</v>
      </c>
      <c r="H289" s="11" t="e">
        <f t="shared" si="74"/>
        <v>#NUM!</v>
      </c>
      <c r="I289" s="10" t="e">
        <f t="shared" si="82"/>
        <v>#NUM!</v>
      </c>
      <c r="J289" s="11" t="e">
        <f t="shared" si="75"/>
        <v>#NUM!</v>
      </c>
      <c r="K289" s="11" t="e">
        <f t="shared" si="70"/>
        <v>#NUM!</v>
      </c>
      <c r="L289" s="11" t="e">
        <f t="shared" si="76"/>
        <v>#NUM!</v>
      </c>
      <c r="U289" s="9" t="e">
        <f t="shared" si="77"/>
        <v>#NUM!</v>
      </c>
      <c r="V289" s="10" t="e">
        <f t="shared" si="78"/>
        <v>#NUM!</v>
      </c>
      <c r="W289" s="10" t="e">
        <f t="shared" si="79"/>
        <v>#NUM!</v>
      </c>
      <c r="X289" s="10" t="e">
        <f t="shared" si="80"/>
        <v>#NUM!</v>
      </c>
      <c r="Y289" s="10" t="e">
        <f t="shared" si="81"/>
        <v>#NUM!</v>
      </c>
    </row>
    <row r="290" spans="5:25" ht="48" thickTop="1" thickBot="1" x14ac:dyDescent="0.7">
      <c r="E290" s="9" t="e">
        <f t="shared" si="71"/>
        <v>#NUM!</v>
      </c>
      <c r="F290" s="11" t="e">
        <f t="shared" si="72"/>
        <v>#NUM!</v>
      </c>
      <c r="G290" s="11" t="e">
        <f t="shared" si="73"/>
        <v>#NUM!</v>
      </c>
      <c r="H290" s="11" t="e">
        <f t="shared" si="74"/>
        <v>#NUM!</v>
      </c>
      <c r="I290" s="10" t="e">
        <f t="shared" si="82"/>
        <v>#NUM!</v>
      </c>
      <c r="J290" s="11" t="e">
        <f t="shared" si="75"/>
        <v>#NUM!</v>
      </c>
      <c r="K290" s="11" t="e">
        <f t="shared" si="70"/>
        <v>#NUM!</v>
      </c>
      <c r="L290" s="11" t="e">
        <f t="shared" si="76"/>
        <v>#NUM!</v>
      </c>
      <c r="U290" s="9" t="e">
        <f t="shared" si="77"/>
        <v>#NUM!</v>
      </c>
      <c r="V290" s="10" t="e">
        <f t="shared" si="78"/>
        <v>#NUM!</v>
      </c>
      <c r="W290" s="10" t="e">
        <f t="shared" si="79"/>
        <v>#NUM!</v>
      </c>
      <c r="X290" s="10" t="e">
        <f t="shared" si="80"/>
        <v>#NUM!</v>
      </c>
      <c r="Y290" s="10" t="e">
        <f t="shared" si="81"/>
        <v>#NUM!</v>
      </c>
    </row>
    <row r="291" spans="5:25" ht="48" thickTop="1" thickBot="1" x14ac:dyDescent="0.7">
      <c r="E291" s="9" t="e">
        <f t="shared" si="71"/>
        <v>#NUM!</v>
      </c>
      <c r="F291" s="11" t="e">
        <f t="shared" si="72"/>
        <v>#NUM!</v>
      </c>
      <c r="G291" s="11" t="e">
        <f t="shared" si="73"/>
        <v>#NUM!</v>
      </c>
      <c r="H291" s="11" t="e">
        <f t="shared" si="74"/>
        <v>#NUM!</v>
      </c>
      <c r="I291" s="10" t="e">
        <f>IF(E291&lt;=$F$11,I290*(1+$F$13),0)</f>
        <v>#NUM!</v>
      </c>
      <c r="J291" s="11" t="e">
        <f t="shared" si="75"/>
        <v>#NUM!</v>
      </c>
      <c r="K291" s="11" t="e">
        <f t="shared" si="70"/>
        <v>#NUM!</v>
      </c>
      <c r="L291" s="11" t="e">
        <f t="shared" si="76"/>
        <v>#NUM!</v>
      </c>
      <c r="U291" s="9" t="e">
        <f t="shared" si="77"/>
        <v>#NUM!</v>
      </c>
      <c r="V291" s="10" t="e">
        <f t="shared" si="78"/>
        <v>#NUM!</v>
      </c>
      <c r="W291" s="10" t="e">
        <f t="shared" si="79"/>
        <v>#NUM!</v>
      </c>
      <c r="X291" s="10" t="e">
        <f t="shared" si="80"/>
        <v>#NUM!</v>
      </c>
      <c r="Y291" s="10" t="e">
        <f t="shared" si="81"/>
        <v>#NUM!</v>
      </c>
    </row>
    <row r="292" spans="5:25" ht="48" thickTop="1" thickBot="1" x14ac:dyDescent="0.7">
      <c r="E292" s="9" t="e">
        <f t="shared" si="71"/>
        <v>#NUM!</v>
      </c>
      <c r="F292" s="11" t="e">
        <f t="shared" si="72"/>
        <v>#NUM!</v>
      </c>
      <c r="G292" s="11" t="e">
        <f t="shared" si="73"/>
        <v>#NUM!</v>
      </c>
      <c r="H292" s="11" t="e">
        <f t="shared" si="74"/>
        <v>#NUM!</v>
      </c>
      <c r="I292" s="10" t="e">
        <f t="shared" ref="I292:I302" si="83">IF(E292&lt;=$F$11,I291,0)</f>
        <v>#NUM!</v>
      </c>
      <c r="J292" s="11" t="e">
        <f t="shared" si="75"/>
        <v>#NUM!</v>
      </c>
      <c r="K292" s="11" t="e">
        <f t="shared" si="70"/>
        <v>#NUM!</v>
      </c>
      <c r="L292" s="11" t="e">
        <f t="shared" si="76"/>
        <v>#NUM!</v>
      </c>
      <c r="U292" s="9" t="e">
        <f t="shared" si="77"/>
        <v>#NUM!</v>
      </c>
      <c r="V292" s="10" t="e">
        <f t="shared" si="78"/>
        <v>#NUM!</v>
      </c>
      <c r="W292" s="10" t="e">
        <f t="shared" si="79"/>
        <v>#NUM!</v>
      </c>
      <c r="X292" s="10" t="e">
        <f t="shared" si="80"/>
        <v>#NUM!</v>
      </c>
      <c r="Y292" s="10" t="e">
        <f t="shared" si="81"/>
        <v>#NUM!</v>
      </c>
    </row>
    <row r="293" spans="5:25" ht="48" thickTop="1" thickBot="1" x14ac:dyDescent="0.7">
      <c r="E293" s="9" t="e">
        <f t="shared" si="71"/>
        <v>#NUM!</v>
      </c>
      <c r="F293" s="11" t="e">
        <f t="shared" si="72"/>
        <v>#NUM!</v>
      </c>
      <c r="G293" s="11" t="e">
        <f t="shared" si="73"/>
        <v>#NUM!</v>
      </c>
      <c r="H293" s="11" t="e">
        <f t="shared" si="74"/>
        <v>#NUM!</v>
      </c>
      <c r="I293" s="10" t="e">
        <f t="shared" si="83"/>
        <v>#NUM!</v>
      </c>
      <c r="J293" s="11" t="e">
        <f t="shared" si="75"/>
        <v>#NUM!</v>
      </c>
      <c r="K293" s="11" t="e">
        <f t="shared" si="70"/>
        <v>#NUM!</v>
      </c>
      <c r="L293" s="11" t="e">
        <f t="shared" si="76"/>
        <v>#NUM!</v>
      </c>
      <c r="U293" s="9" t="e">
        <f t="shared" si="77"/>
        <v>#NUM!</v>
      </c>
      <c r="V293" s="10" t="e">
        <f t="shared" si="78"/>
        <v>#NUM!</v>
      </c>
      <c r="W293" s="10" t="e">
        <f t="shared" si="79"/>
        <v>#NUM!</v>
      </c>
      <c r="X293" s="10" t="e">
        <f t="shared" si="80"/>
        <v>#NUM!</v>
      </c>
      <c r="Y293" s="10" t="e">
        <f t="shared" si="81"/>
        <v>#NUM!</v>
      </c>
    </row>
    <row r="294" spans="5:25" ht="48" thickTop="1" thickBot="1" x14ac:dyDescent="0.7">
      <c r="E294" s="9" t="e">
        <f t="shared" si="71"/>
        <v>#NUM!</v>
      </c>
      <c r="F294" s="11" t="e">
        <f t="shared" si="72"/>
        <v>#NUM!</v>
      </c>
      <c r="G294" s="11" t="e">
        <f t="shared" si="73"/>
        <v>#NUM!</v>
      </c>
      <c r="H294" s="11" t="e">
        <f t="shared" si="74"/>
        <v>#NUM!</v>
      </c>
      <c r="I294" s="10" t="e">
        <f t="shared" si="83"/>
        <v>#NUM!</v>
      </c>
      <c r="J294" s="11" t="e">
        <f t="shared" si="75"/>
        <v>#NUM!</v>
      </c>
      <c r="K294" s="11" t="e">
        <f t="shared" si="70"/>
        <v>#NUM!</v>
      </c>
      <c r="L294" s="11" t="e">
        <f t="shared" si="76"/>
        <v>#NUM!</v>
      </c>
      <c r="U294" s="9" t="e">
        <f t="shared" si="77"/>
        <v>#NUM!</v>
      </c>
      <c r="V294" s="10" t="e">
        <f t="shared" si="78"/>
        <v>#NUM!</v>
      </c>
      <c r="W294" s="10" t="e">
        <f t="shared" si="79"/>
        <v>#NUM!</v>
      </c>
      <c r="X294" s="10" t="e">
        <f t="shared" si="80"/>
        <v>#NUM!</v>
      </c>
      <c r="Y294" s="10" t="e">
        <f t="shared" si="81"/>
        <v>#NUM!</v>
      </c>
    </row>
    <row r="295" spans="5:25" ht="48" thickTop="1" thickBot="1" x14ac:dyDescent="0.7">
      <c r="E295" s="9" t="e">
        <f t="shared" si="71"/>
        <v>#NUM!</v>
      </c>
      <c r="F295" s="11" t="e">
        <f t="shared" si="72"/>
        <v>#NUM!</v>
      </c>
      <c r="G295" s="11" t="e">
        <f t="shared" si="73"/>
        <v>#NUM!</v>
      </c>
      <c r="H295" s="11" t="e">
        <f t="shared" si="74"/>
        <v>#NUM!</v>
      </c>
      <c r="I295" s="10" t="e">
        <f t="shared" si="83"/>
        <v>#NUM!</v>
      </c>
      <c r="J295" s="11" t="e">
        <f t="shared" si="75"/>
        <v>#NUM!</v>
      </c>
      <c r="K295" s="11" t="e">
        <f t="shared" si="70"/>
        <v>#NUM!</v>
      </c>
      <c r="L295" s="11" t="e">
        <f t="shared" si="76"/>
        <v>#NUM!</v>
      </c>
      <c r="U295" s="9" t="e">
        <f t="shared" si="77"/>
        <v>#NUM!</v>
      </c>
      <c r="V295" s="10" t="e">
        <f t="shared" si="78"/>
        <v>#NUM!</v>
      </c>
      <c r="W295" s="10" t="e">
        <f t="shared" si="79"/>
        <v>#NUM!</v>
      </c>
      <c r="X295" s="10" t="e">
        <f t="shared" si="80"/>
        <v>#NUM!</v>
      </c>
      <c r="Y295" s="10" t="e">
        <f t="shared" si="81"/>
        <v>#NUM!</v>
      </c>
    </row>
    <row r="296" spans="5:25" ht="48" thickTop="1" thickBot="1" x14ac:dyDescent="0.7">
      <c r="E296" s="9" t="e">
        <f t="shared" si="71"/>
        <v>#NUM!</v>
      </c>
      <c r="F296" s="11" t="e">
        <f t="shared" si="72"/>
        <v>#NUM!</v>
      </c>
      <c r="G296" s="11" t="e">
        <f t="shared" si="73"/>
        <v>#NUM!</v>
      </c>
      <c r="H296" s="11" t="e">
        <f t="shared" si="74"/>
        <v>#NUM!</v>
      </c>
      <c r="I296" s="10" t="e">
        <f t="shared" si="83"/>
        <v>#NUM!</v>
      </c>
      <c r="J296" s="11" t="e">
        <f t="shared" si="75"/>
        <v>#NUM!</v>
      </c>
      <c r="K296" s="11" t="e">
        <f t="shared" si="70"/>
        <v>#NUM!</v>
      </c>
      <c r="L296" s="11" t="e">
        <f t="shared" si="76"/>
        <v>#NUM!</v>
      </c>
      <c r="U296" s="9" t="e">
        <f t="shared" si="77"/>
        <v>#NUM!</v>
      </c>
      <c r="V296" s="10" t="e">
        <f t="shared" si="78"/>
        <v>#NUM!</v>
      </c>
      <c r="W296" s="10" t="e">
        <f t="shared" si="79"/>
        <v>#NUM!</v>
      </c>
      <c r="X296" s="10" t="e">
        <f t="shared" si="80"/>
        <v>#NUM!</v>
      </c>
      <c r="Y296" s="10" t="e">
        <f t="shared" si="81"/>
        <v>#NUM!</v>
      </c>
    </row>
    <row r="297" spans="5:25" ht="48" thickTop="1" thickBot="1" x14ac:dyDescent="0.7">
      <c r="E297" s="9" t="e">
        <f t="shared" si="71"/>
        <v>#NUM!</v>
      </c>
      <c r="F297" s="11" t="e">
        <f t="shared" si="72"/>
        <v>#NUM!</v>
      </c>
      <c r="G297" s="11" t="e">
        <f t="shared" si="73"/>
        <v>#NUM!</v>
      </c>
      <c r="H297" s="11" t="e">
        <f t="shared" si="74"/>
        <v>#NUM!</v>
      </c>
      <c r="I297" s="10" t="e">
        <f t="shared" si="83"/>
        <v>#NUM!</v>
      </c>
      <c r="J297" s="11" t="e">
        <f t="shared" si="75"/>
        <v>#NUM!</v>
      </c>
      <c r="K297" s="11" t="e">
        <f t="shared" si="70"/>
        <v>#NUM!</v>
      </c>
      <c r="L297" s="11" t="e">
        <f t="shared" si="76"/>
        <v>#NUM!</v>
      </c>
      <c r="U297" s="9" t="e">
        <f t="shared" si="77"/>
        <v>#NUM!</v>
      </c>
      <c r="V297" s="10" t="e">
        <f t="shared" si="78"/>
        <v>#NUM!</v>
      </c>
      <c r="W297" s="10" t="e">
        <f t="shared" si="79"/>
        <v>#NUM!</v>
      </c>
      <c r="X297" s="10" t="e">
        <f t="shared" si="80"/>
        <v>#NUM!</v>
      </c>
      <c r="Y297" s="10" t="e">
        <f t="shared" si="81"/>
        <v>#NUM!</v>
      </c>
    </row>
    <row r="298" spans="5:25" ht="48" thickTop="1" thickBot="1" x14ac:dyDescent="0.7">
      <c r="E298" s="9" t="e">
        <f t="shared" si="71"/>
        <v>#NUM!</v>
      </c>
      <c r="F298" s="11" t="e">
        <f t="shared" si="72"/>
        <v>#NUM!</v>
      </c>
      <c r="G298" s="11" t="e">
        <f t="shared" si="73"/>
        <v>#NUM!</v>
      </c>
      <c r="H298" s="11" t="e">
        <f t="shared" si="74"/>
        <v>#NUM!</v>
      </c>
      <c r="I298" s="10" t="e">
        <f t="shared" si="83"/>
        <v>#NUM!</v>
      </c>
      <c r="J298" s="11" t="e">
        <f t="shared" si="75"/>
        <v>#NUM!</v>
      </c>
      <c r="K298" s="11" t="e">
        <f t="shared" si="70"/>
        <v>#NUM!</v>
      </c>
      <c r="L298" s="11" t="e">
        <f t="shared" si="76"/>
        <v>#NUM!</v>
      </c>
      <c r="U298" s="9" t="e">
        <f t="shared" si="77"/>
        <v>#NUM!</v>
      </c>
      <c r="V298" s="10" t="e">
        <f t="shared" si="78"/>
        <v>#NUM!</v>
      </c>
      <c r="W298" s="10" t="e">
        <f t="shared" si="79"/>
        <v>#NUM!</v>
      </c>
      <c r="X298" s="10" t="e">
        <f t="shared" si="80"/>
        <v>#NUM!</v>
      </c>
      <c r="Y298" s="10" t="e">
        <f t="shared" si="81"/>
        <v>#NUM!</v>
      </c>
    </row>
    <row r="299" spans="5:25" ht="48" thickTop="1" thickBot="1" x14ac:dyDescent="0.7">
      <c r="E299" s="9" t="e">
        <f t="shared" si="71"/>
        <v>#NUM!</v>
      </c>
      <c r="F299" s="11" t="e">
        <f t="shared" si="72"/>
        <v>#NUM!</v>
      </c>
      <c r="G299" s="11" t="e">
        <f t="shared" si="73"/>
        <v>#NUM!</v>
      </c>
      <c r="H299" s="11" t="e">
        <f t="shared" si="74"/>
        <v>#NUM!</v>
      </c>
      <c r="I299" s="10" t="e">
        <f t="shared" si="83"/>
        <v>#NUM!</v>
      </c>
      <c r="J299" s="11" t="e">
        <f t="shared" si="75"/>
        <v>#NUM!</v>
      </c>
      <c r="K299" s="11" t="e">
        <f t="shared" si="70"/>
        <v>#NUM!</v>
      </c>
      <c r="L299" s="11" t="e">
        <f t="shared" si="76"/>
        <v>#NUM!</v>
      </c>
      <c r="U299" s="9" t="e">
        <f t="shared" si="77"/>
        <v>#NUM!</v>
      </c>
      <c r="V299" s="10" t="e">
        <f t="shared" si="78"/>
        <v>#NUM!</v>
      </c>
      <c r="W299" s="10" t="e">
        <f t="shared" si="79"/>
        <v>#NUM!</v>
      </c>
      <c r="X299" s="10" t="e">
        <f t="shared" si="80"/>
        <v>#NUM!</v>
      </c>
      <c r="Y299" s="10" t="e">
        <f t="shared" si="81"/>
        <v>#NUM!</v>
      </c>
    </row>
    <row r="300" spans="5:25" ht="48" thickTop="1" thickBot="1" x14ac:dyDescent="0.7">
      <c r="E300" s="9" t="e">
        <f t="shared" si="71"/>
        <v>#NUM!</v>
      </c>
      <c r="F300" s="11" t="e">
        <f t="shared" si="72"/>
        <v>#NUM!</v>
      </c>
      <c r="G300" s="11" t="e">
        <f t="shared" si="73"/>
        <v>#NUM!</v>
      </c>
      <c r="H300" s="11" t="e">
        <f t="shared" si="74"/>
        <v>#NUM!</v>
      </c>
      <c r="I300" s="10" t="e">
        <f t="shared" si="83"/>
        <v>#NUM!</v>
      </c>
      <c r="J300" s="11" t="e">
        <f t="shared" si="75"/>
        <v>#NUM!</v>
      </c>
      <c r="K300" s="11" t="e">
        <f t="shared" si="70"/>
        <v>#NUM!</v>
      </c>
      <c r="L300" s="11" t="e">
        <f t="shared" si="76"/>
        <v>#NUM!</v>
      </c>
      <c r="U300" s="9" t="e">
        <f t="shared" si="77"/>
        <v>#NUM!</v>
      </c>
      <c r="V300" s="10" t="e">
        <f t="shared" si="78"/>
        <v>#NUM!</v>
      </c>
      <c r="W300" s="10" t="e">
        <f t="shared" si="79"/>
        <v>#NUM!</v>
      </c>
      <c r="X300" s="10" t="e">
        <f t="shared" si="80"/>
        <v>#NUM!</v>
      </c>
      <c r="Y300" s="10" t="e">
        <f t="shared" si="81"/>
        <v>#NUM!</v>
      </c>
    </row>
    <row r="301" spans="5:25" ht="48" thickTop="1" thickBot="1" x14ac:dyDescent="0.7">
      <c r="E301" s="9" t="e">
        <f t="shared" si="71"/>
        <v>#NUM!</v>
      </c>
      <c r="F301" s="11" t="e">
        <f t="shared" si="72"/>
        <v>#NUM!</v>
      </c>
      <c r="G301" s="11" t="e">
        <f t="shared" si="73"/>
        <v>#NUM!</v>
      </c>
      <c r="H301" s="11" t="e">
        <f t="shared" si="74"/>
        <v>#NUM!</v>
      </c>
      <c r="I301" s="10" t="e">
        <f t="shared" si="83"/>
        <v>#NUM!</v>
      </c>
      <c r="J301" s="11" t="e">
        <f t="shared" si="75"/>
        <v>#NUM!</v>
      </c>
      <c r="K301" s="11" t="e">
        <f t="shared" si="70"/>
        <v>#NUM!</v>
      </c>
      <c r="L301" s="11" t="e">
        <f t="shared" si="76"/>
        <v>#NUM!</v>
      </c>
      <c r="U301" s="9" t="e">
        <f t="shared" si="77"/>
        <v>#NUM!</v>
      </c>
      <c r="V301" s="10" t="e">
        <f t="shared" si="78"/>
        <v>#NUM!</v>
      </c>
      <c r="W301" s="10" t="e">
        <f t="shared" si="79"/>
        <v>#NUM!</v>
      </c>
      <c r="X301" s="10" t="e">
        <f t="shared" si="80"/>
        <v>#NUM!</v>
      </c>
      <c r="Y301" s="10" t="e">
        <f t="shared" si="81"/>
        <v>#NUM!</v>
      </c>
    </row>
    <row r="302" spans="5:25" ht="48" thickTop="1" thickBot="1" x14ac:dyDescent="0.7">
      <c r="E302" s="9" t="e">
        <f t="shared" si="71"/>
        <v>#NUM!</v>
      </c>
      <c r="F302" s="11" t="e">
        <f t="shared" si="72"/>
        <v>#NUM!</v>
      </c>
      <c r="G302" s="11" t="e">
        <f t="shared" si="73"/>
        <v>#NUM!</v>
      </c>
      <c r="H302" s="11" t="e">
        <f t="shared" si="74"/>
        <v>#NUM!</v>
      </c>
      <c r="I302" s="10" t="e">
        <f t="shared" si="83"/>
        <v>#NUM!</v>
      </c>
      <c r="J302" s="11" t="e">
        <f t="shared" si="75"/>
        <v>#NUM!</v>
      </c>
      <c r="K302" s="11" t="e">
        <f t="shared" si="70"/>
        <v>#NUM!</v>
      </c>
      <c r="L302" s="11" t="e">
        <f t="shared" si="76"/>
        <v>#NUM!</v>
      </c>
      <c r="U302" s="9" t="e">
        <f t="shared" si="77"/>
        <v>#NUM!</v>
      </c>
      <c r="V302" s="10" t="e">
        <f t="shared" si="78"/>
        <v>#NUM!</v>
      </c>
      <c r="W302" s="10" t="e">
        <f t="shared" si="79"/>
        <v>#NUM!</v>
      </c>
      <c r="X302" s="10" t="e">
        <f t="shared" si="80"/>
        <v>#NUM!</v>
      </c>
      <c r="Y302" s="10" t="e">
        <f t="shared" si="81"/>
        <v>#NUM!</v>
      </c>
    </row>
    <row r="303" spans="5:25" ht="48" thickTop="1" thickBot="1" x14ac:dyDescent="0.7">
      <c r="E303" s="9" t="e">
        <f t="shared" si="71"/>
        <v>#NUM!</v>
      </c>
      <c r="F303" s="11" t="e">
        <f t="shared" si="72"/>
        <v>#NUM!</v>
      </c>
      <c r="G303" s="11" t="e">
        <f t="shared" si="73"/>
        <v>#NUM!</v>
      </c>
      <c r="H303" s="11" t="e">
        <f t="shared" si="74"/>
        <v>#NUM!</v>
      </c>
      <c r="I303" s="10" t="e">
        <f>IF(E303&lt;=$F$11,I302*(1+$F$13),0)</f>
        <v>#NUM!</v>
      </c>
      <c r="J303" s="11" t="e">
        <f t="shared" si="75"/>
        <v>#NUM!</v>
      </c>
      <c r="K303" s="11" t="e">
        <f t="shared" si="70"/>
        <v>#NUM!</v>
      </c>
      <c r="L303" s="11" t="e">
        <f t="shared" si="76"/>
        <v>#NUM!</v>
      </c>
      <c r="U303" s="9" t="e">
        <f t="shared" si="77"/>
        <v>#NUM!</v>
      </c>
      <c r="V303" s="10" t="e">
        <f t="shared" si="78"/>
        <v>#NUM!</v>
      </c>
      <c r="W303" s="10" t="e">
        <f t="shared" si="79"/>
        <v>#NUM!</v>
      </c>
      <c r="X303" s="10" t="e">
        <f t="shared" si="80"/>
        <v>#NUM!</v>
      </c>
      <c r="Y303" s="10" t="e">
        <f t="shared" si="81"/>
        <v>#NUM!</v>
      </c>
    </row>
    <row r="304" spans="5:25" ht="48" thickTop="1" thickBot="1" x14ac:dyDescent="0.7">
      <c r="E304" s="9" t="e">
        <f t="shared" si="71"/>
        <v>#NUM!</v>
      </c>
      <c r="F304" s="11" t="e">
        <f t="shared" si="72"/>
        <v>#NUM!</v>
      </c>
      <c r="G304" s="11" t="e">
        <f t="shared" si="73"/>
        <v>#NUM!</v>
      </c>
      <c r="H304" s="11" t="e">
        <f t="shared" si="74"/>
        <v>#NUM!</v>
      </c>
      <c r="I304" s="10" t="e">
        <f t="shared" ref="I304:I314" si="84">IF(E304&lt;=$F$11,I303,0)</f>
        <v>#NUM!</v>
      </c>
      <c r="J304" s="11" t="e">
        <f t="shared" si="75"/>
        <v>#NUM!</v>
      </c>
      <c r="K304" s="11" t="e">
        <f t="shared" si="70"/>
        <v>#NUM!</v>
      </c>
      <c r="L304" s="11" t="e">
        <f t="shared" si="76"/>
        <v>#NUM!</v>
      </c>
      <c r="U304" s="9" t="e">
        <f t="shared" si="77"/>
        <v>#NUM!</v>
      </c>
      <c r="V304" s="10" t="e">
        <f t="shared" si="78"/>
        <v>#NUM!</v>
      </c>
      <c r="W304" s="10" t="e">
        <f t="shared" si="79"/>
        <v>#NUM!</v>
      </c>
      <c r="X304" s="10" t="e">
        <f t="shared" si="80"/>
        <v>#NUM!</v>
      </c>
      <c r="Y304" s="10" t="e">
        <f t="shared" si="81"/>
        <v>#NUM!</v>
      </c>
    </row>
    <row r="305" spans="5:25" ht="48" thickTop="1" thickBot="1" x14ac:dyDescent="0.7">
      <c r="E305" s="9" t="e">
        <f t="shared" si="71"/>
        <v>#NUM!</v>
      </c>
      <c r="F305" s="11" t="e">
        <f t="shared" si="72"/>
        <v>#NUM!</v>
      </c>
      <c r="G305" s="11" t="e">
        <f t="shared" si="73"/>
        <v>#NUM!</v>
      </c>
      <c r="H305" s="11" t="e">
        <f t="shared" si="74"/>
        <v>#NUM!</v>
      </c>
      <c r="I305" s="10" t="e">
        <f t="shared" si="84"/>
        <v>#NUM!</v>
      </c>
      <c r="J305" s="11" t="e">
        <f t="shared" si="75"/>
        <v>#NUM!</v>
      </c>
      <c r="K305" s="11" t="e">
        <f t="shared" si="70"/>
        <v>#NUM!</v>
      </c>
      <c r="L305" s="11" t="e">
        <f t="shared" si="76"/>
        <v>#NUM!</v>
      </c>
      <c r="U305" s="9" t="e">
        <f t="shared" si="77"/>
        <v>#NUM!</v>
      </c>
      <c r="V305" s="10" t="e">
        <f t="shared" si="78"/>
        <v>#NUM!</v>
      </c>
      <c r="W305" s="10" t="e">
        <f t="shared" si="79"/>
        <v>#NUM!</v>
      </c>
      <c r="X305" s="10" t="e">
        <f t="shared" si="80"/>
        <v>#NUM!</v>
      </c>
      <c r="Y305" s="10" t="e">
        <f t="shared" si="81"/>
        <v>#NUM!</v>
      </c>
    </row>
    <row r="306" spans="5:25" ht="48" thickTop="1" thickBot="1" x14ac:dyDescent="0.7">
      <c r="E306" s="9" t="e">
        <f t="shared" si="71"/>
        <v>#NUM!</v>
      </c>
      <c r="F306" s="11" t="e">
        <f t="shared" si="72"/>
        <v>#NUM!</v>
      </c>
      <c r="G306" s="11" t="e">
        <f t="shared" si="73"/>
        <v>#NUM!</v>
      </c>
      <c r="H306" s="11" t="e">
        <f t="shared" si="74"/>
        <v>#NUM!</v>
      </c>
      <c r="I306" s="10" t="e">
        <f t="shared" si="84"/>
        <v>#NUM!</v>
      </c>
      <c r="J306" s="11" t="e">
        <f t="shared" si="75"/>
        <v>#NUM!</v>
      </c>
      <c r="K306" s="11" t="e">
        <f t="shared" si="70"/>
        <v>#NUM!</v>
      </c>
      <c r="L306" s="11" t="e">
        <f t="shared" si="76"/>
        <v>#NUM!</v>
      </c>
      <c r="U306" s="9" t="e">
        <f t="shared" si="77"/>
        <v>#NUM!</v>
      </c>
      <c r="V306" s="10" t="e">
        <f t="shared" si="78"/>
        <v>#NUM!</v>
      </c>
      <c r="W306" s="10" t="e">
        <f t="shared" si="79"/>
        <v>#NUM!</v>
      </c>
      <c r="X306" s="10" t="e">
        <f t="shared" si="80"/>
        <v>#NUM!</v>
      </c>
      <c r="Y306" s="10" t="e">
        <f t="shared" si="81"/>
        <v>#NUM!</v>
      </c>
    </row>
    <row r="307" spans="5:25" ht="48" thickTop="1" thickBot="1" x14ac:dyDescent="0.7">
      <c r="E307" s="9" t="e">
        <f t="shared" si="71"/>
        <v>#NUM!</v>
      </c>
      <c r="F307" s="11" t="e">
        <f t="shared" si="72"/>
        <v>#NUM!</v>
      </c>
      <c r="G307" s="11" t="e">
        <f t="shared" si="73"/>
        <v>#NUM!</v>
      </c>
      <c r="H307" s="11" t="e">
        <f t="shared" si="74"/>
        <v>#NUM!</v>
      </c>
      <c r="I307" s="10" t="e">
        <f t="shared" si="84"/>
        <v>#NUM!</v>
      </c>
      <c r="J307" s="11" t="e">
        <f t="shared" si="75"/>
        <v>#NUM!</v>
      </c>
      <c r="K307" s="11" t="e">
        <f t="shared" si="70"/>
        <v>#NUM!</v>
      </c>
      <c r="L307" s="11" t="e">
        <f t="shared" si="76"/>
        <v>#NUM!</v>
      </c>
      <c r="U307" s="9" t="e">
        <f t="shared" si="77"/>
        <v>#NUM!</v>
      </c>
      <c r="V307" s="10" t="e">
        <f t="shared" si="78"/>
        <v>#NUM!</v>
      </c>
      <c r="W307" s="10" t="e">
        <f t="shared" si="79"/>
        <v>#NUM!</v>
      </c>
      <c r="X307" s="10" t="e">
        <f t="shared" si="80"/>
        <v>#NUM!</v>
      </c>
      <c r="Y307" s="10" t="e">
        <f t="shared" si="81"/>
        <v>#NUM!</v>
      </c>
    </row>
    <row r="308" spans="5:25" ht="48" thickTop="1" thickBot="1" x14ac:dyDescent="0.7">
      <c r="E308" s="9" t="e">
        <f t="shared" si="71"/>
        <v>#NUM!</v>
      </c>
      <c r="F308" s="11" t="e">
        <f t="shared" si="72"/>
        <v>#NUM!</v>
      </c>
      <c r="G308" s="11" t="e">
        <f t="shared" si="73"/>
        <v>#NUM!</v>
      </c>
      <c r="H308" s="11" t="e">
        <f t="shared" si="74"/>
        <v>#NUM!</v>
      </c>
      <c r="I308" s="10" t="e">
        <f t="shared" si="84"/>
        <v>#NUM!</v>
      </c>
      <c r="J308" s="11" t="e">
        <f t="shared" si="75"/>
        <v>#NUM!</v>
      </c>
      <c r="K308" s="11" t="e">
        <f t="shared" si="70"/>
        <v>#NUM!</v>
      </c>
      <c r="L308" s="11" t="e">
        <f t="shared" si="76"/>
        <v>#NUM!</v>
      </c>
      <c r="U308" s="9" t="e">
        <f t="shared" si="77"/>
        <v>#NUM!</v>
      </c>
      <c r="V308" s="10" t="e">
        <f t="shared" si="78"/>
        <v>#NUM!</v>
      </c>
      <c r="W308" s="10" t="e">
        <f t="shared" si="79"/>
        <v>#NUM!</v>
      </c>
      <c r="X308" s="10" t="e">
        <f t="shared" si="80"/>
        <v>#NUM!</v>
      </c>
      <c r="Y308" s="10" t="e">
        <f t="shared" si="81"/>
        <v>#NUM!</v>
      </c>
    </row>
    <row r="309" spans="5:25" ht="48" thickTop="1" thickBot="1" x14ac:dyDescent="0.7">
      <c r="E309" s="9" t="e">
        <f t="shared" si="71"/>
        <v>#NUM!</v>
      </c>
      <c r="F309" s="11" t="e">
        <f t="shared" si="72"/>
        <v>#NUM!</v>
      </c>
      <c r="G309" s="11" t="e">
        <f t="shared" si="73"/>
        <v>#NUM!</v>
      </c>
      <c r="H309" s="11" t="e">
        <f t="shared" si="74"/>
        <v>#NUM!</v>
      </c>
      <c r="I309" s="10" t="e">
        <f t="shared" si="84"/>
        <v>#NUM!</v>
      </c>
      <c r="J309" s="11" t="e">
        <f t="shared" si="75"/>
        <v>#NUM!</v>
      </c>
      <c r="K309" s="11" t="e">
        <f t="shared" si="70"/>
        <v>#NUM!</v>
      </c>
      <c r="L309" s="11" t="e">
        <f t="shared" si="76"/>
        <v>#NUM!</v>
      </c>
      <c r="U309" s="9" t="e">
        <f t="shared" si="77"/>
        <v>#NUM!</v>
      </c>
      <c r="V309" s="10" t="e">
        <f t="shared" si="78"/>
        <v>#NUM!</v>
      </c>
      <c r="W309" s="10" t="e">
        <f t="shared" si="79"/>
        <v>#NUM!</v>
      </c>
      <c r="X309" s="10" t="e">
        <f t="shared" si="80"/>
        <v>#NUM!</v>
      </c>
      <c r="Y309" s="10" t="e">
        <f t="shared" si="81"/>
        <v>#NUM!</v>
      </c>
    </row>
    <row r="310" spans="5:25" ht="48" thickTop="1" thickBot="1" x14ac:dyDescent="0.7">
      <c r="E310" s="9" t="e">
        <f t="shared" si="71"/>
        <v>#NUM!</v>
      </c>
      <c r="F310" s="11" t="e">
        <f t="shared" si="72"/>
        <v>#NUM!</v>
      </c>
      <c r="G310" s="11" t="e">
        <f t="shared" si="73"/>
        <v>#NUM!</v>
      </c>
      <c r="H310" s="11" t="e">
        <f t="shared" si="74"/>
        <v>#NUM!</v>
      </c>
      <c r="I310" s="10" t="e">
        <f t="shared" si="84"/>
        <v>#NUM!</v>
      </c>
      <c r="J310" s="11" t="e">
        <f t="shared" si="75"/>
        <v>#NUM!</v>
      </c>
      <c r="K310" s="11" t="e">
        <f t="shared" si="70"/>
        <v>#NUM!</v>
      </c>
      <c r="L310" s="11" t="e">
        <f t="shared" si="76"/>
        <v>#NUM!</v>
      </c>
      <c r="U310" s="9" t="e">
        <f t="shared" si="77"/>
        <v>#NUM!</v>
      </c>
      <c r="V310" s="10" t="e">
        <f t="shared" si="78"/>
        <v>#NUM!</v>
      </c>
      <c r="W310" s="10" t="e">
        <f t="shared" si="79"/>
        <v>#NUM!</v>
      </c>
      <c r="X310" s="10" t="e">
        <f t="shared" si="80"/>
        <v>#NUM!</v>
      </c>
      <c r="Y310" s="10" t="e">
        <f t="shared" si="81"/>
        <v>#NUM!</v>
      </c>
    </row>
    <row r="311" spans="5:25" ht="48" thickTop="1" thickBot="1" x14ac:dyDescent="0.7">
      <c r="E311" s="9" t="e">
        <f t="shared" si="71"/>
        <v>#NUM!</v>
      </c>
      <c r="F311" s="11" t="e">
        <f t="shared" si="72"/>
        <v>#NUM!</v>
      </c>
      <c r="G311" s="11" t="e">
        <f t="shared" si="73"/>
        <v>#NUM!</v>
      </c>
      <c r="H311" s="11" t="e">
        <f t="shared" si="74"/>
        <v>#NUM!</v>
      </c>
      <c r="I311" s="10" t="e">
        <f t="shared" si="84"/>
        <v>#NUM!</v>
      </c>
      <c r="J311" s="11" t="e">
        <f t="shared" si="75"/>
        <v>#NUM!</v>
      </c>
      <c r="K311" s="11" t="e">
        <f t="shared" si="70"/>
        <v>#NUM!</v>
      </c>
      <c r="L311" s="11" t="e">
        <f t="shared" si="76"/>
        <v>#NUM!</v>
      </c>
      <c r="U311" s="9" t="e">
        <f t="shared" si="77"/>
        <v>#NUM!</v>
      </c>
      <c r="V311" s="10" t="e">
        <f t="shared" si="78"/>
        <v>#NUM!</v>
      </c>
      <c r="W311" s="10" t="e">
        <f t="shared" si="79"/>
        <v>#NUM!</v>
      </c>
      <c r="X311" s="10" t="e">
        <f t="shared" si="80"/>
        <v>#NUM!</v>
      </c>
      <c r="Y311" s="10" t="e">
        <f t="shared" si="81"/>
        <v>#NUM!</v>
      </c>
    </row>
    <row r="312" spans="5:25" ht="48" thickTop="1" thickBot="1" x14ac:dyDescent="0.7">
      <c r="E312" s="9" t="e">
        <f t="shared" si="71"/>
        <v>#NUM!</v>
      </c>
      <c r="F312" s="11" t="e">
        <f t="shared" si="72"/>
        <v>#NUM!</v>
      </c>
      <c r="G312" s="11" t="e">
        <f t="shared" si="73"/>
        <v>#NUM!</v>
      </c>
      <c r="H312" s="11" t="e">
        <f t="shared" si="74"/>
        <v>#NUM!</v>
      </c>
      <c r="I312" s="10" t="e">
        <f t="shared" si="84"/>
        <v>#NUM!</v>
      </c>
      <c r="J312" s="11" t="e">
        <f t="shared" si="75"/>
        <v>#NUM!</v>
      </c>
      <c r="K312" s="11" t="e">
        <f t="shared" si="70"/>
        <v>#NUM!</v>
      </c>
      <c r="L312" s="11" t="e">
        <f t="shared" si="76"/>
        <v>#NUM!</v>
      </c>
      <c r="U312" s="9" t="e">
        <f t="shared" si="77"/>
        <v>#NUM!</v>
      </c>
      <c r="V312" s="10" t="e">
        <f t="shared" si="78"/>
        <v>#NUM!</v>
      </c>
      <c r="W312" s="10" t="e">
        <f t="shared" si="79"/>
        <v>#NUM!</v>
      </c>
      <c r="X312" s="10" t="e">
        <f t="shared" si="80"/>
        <v>#NUM!</v>
      </c>
      <c r="Y312" s="10" t="e">
        <f t="shared" si="81"/>
        <v>#NUM!</v>
      </c>
    </row>
    <row r="313" spans="5:25" ht="48" thickTop="1" thickBot="1" x14ac:dyDescent="0.7">
      <c r="E313" s="9" t="e">
        <f t="shared" si="71"/>
        <v>#NUM!</v>
      </c>
      <c r="F313" s="11" t="e">
        <f t="shared" si="72"/>
        <v>#NUM!</v>
      </c>
      <c r="G313" s="11" t="e">
        <f t="shared" si="73"/>
        <v>#NUM!</v>
      </c>
      <c r="H313" s="11" t="e">
        <f t="shared" si="74"/>
        <v>#NUM!</v>
      </c>
      <c r="I313" s="10" t="e">
        <f t="shared" si="84"/>
        <v>#NUM!</v>
      </c>
      <c r="J313" s="11" t="e">
        <f t="shared" si="75"/>
        <v>#NUM!</v>
      </c>
      <c r="K313" s="11" t="e">
        <f t="shared" si="70"/>
        <v>#NUM!</v>
      </c>
      <c r="L313" s="11" t="e">
        <f t="shared" si="76"/>
        <v>#NUM!</v>
      </c>
      <c r="U313" s="9" t="e">
        <f t="shared" si="77"/>
        <v>#NUM!</v>
      </c>
      <c r="V313" s="10" t="e">
        <f t="shared" si="78"/>
        <v>#NUM!</v>
      </c>
      <c r="W313" s="10" t="e">
        <f t="shared" si="79"/>
        <v>#NUM!</v>
      </c>
      <c r="X313" s="10" t="e">
        <f t="shared" si="80"/>
        <v>#NUM!</v>
      </c>
      <c r="Y313" s="10" t="e">
        <f t="shared" si="81"/>
        <v>#NUM!</v>
      </c>
    </row>
    <row r="314" spans="5:25" ht="48" thickTop="1" thickBot="1" x14ac:dyDescent="0.7">
      <c r="E314" s="9" t="e">
        <f t="shared" si="71"/>
        <v>#NUM!</v>
      </c>
      <c r="F314" s="11" t="e">
        <f t="shared" si="72"/>
        <v>#NUM!</v>
      </c>
      <c r="G314" s="11" t="e">
        <f t="shared" si="73"/>
        <v>#NUM!</v>
      </c>
      <c r="H314" s="11" t="e">
        <f t="shared" si="74"/>
        <v>#NUM!</v>
      </c>
      <c r="I314" s="10" t="e">
        <f t="shared" si="84"/>
        <v>#NUM!</v>
      </c>
      <c r="J314" s="11" t="e">
        <f t="shared" si="75"/>
        <v>#NUM!</v>
      </c>
      <c r="K314" s="11" t="e">
        <f t="shared" si="70"/>
        <v>#NUM!</v>
      </c>
      <c r="L314" s="11" t="e">
        <f t="shared" si="76"/>
        <v>#NUM!</v>
      </c>
      <c r="U314" s="9" t="e">
        <f t="shared" si="77"/>
        <v>#NUM!</v>
      </c>
      <c r="V314" s="10" t="e">
        <f t="shared" si="78"/>
        <v>#NUM!</v>
      </c>
      <c r="W314" s="10" t="e">
        <f t="shared" si="79"/>
        <v>#NUM!</v>
      </c>
      <c r="X314" s="10" t="e">
        <f t="shared" si="80"/>
        <v>#NUM!</v>
      </c>
      <c r="Y314" s="10" t="e">
        <f t="shared" si="81"/>
        <v>#NUM!</v>
      </c>
    </row>
    <row r="315" spans="5:25" ht="48" thickTop="1" thickBot="1" x14ac:dyDescent="0.7">
      <c r="E315" s="9" t="e">
        <f t="shared" si="71"/>
        <v>#NUM!</v>
      </c>
      <c r="F315" s="11" t="e">
        <f t="shared" si="72"/>
        <v>#NUM!</v>
      </c>
      <c r="G315" s="11" t="e">
        <f t="shared" si="73"/>
        <v>#NUM!</v>
      </c>
      <c r="H315" s="11" t="e">
        <f t="shared" si="74"/>
        <v>#NUM!</v>
      </c>
      <c r="I315" s="10" t="e">
        <f>IF(E315&lt;=$F$11,I314*(1+$F$13),0)</f>
        <v>#NUM!</v>
      </c>
      <c r="J315" s="11" t="e">
        <f t="shared" si="75"/>
        <v>#NUM!</v>
      </c>
      <c r="K315" s="11" t="e">
        <f t="shared" si="70"/>
        <v>#NUM!</v>
      </c>
      <c r="L315" s="11" t="e">
        <f t="shared" si="76"/>
        <v>#NUM!</v>
      </c>
      <c r="U315" s="9" t="e">
        <f t="shared" si="77"/>
        <v>#NUM!</v>
      </c>
      <c r="V315" s="10" t="e">
        <f t="shared" si="78"/>
        <v>#NUM!</v>
      </c>
      <c r="W315" s="10" t="e">
        <f t="shared" si="79"/>
        <v>#NUM!</v>
      </c>
      <c r="X315" s="10" t="e">
        <f t="shared" si="80"/>
        <v>#NUM!</v>
      </c>
      <c r="Y315" s="10" t="e">
        <f t="shared" si="81"/>
        <v>#NUM!</v>
      </c>
    </row>
    <row r="316" spans="5:25" ht="48" thickTop="1" thickBot="1" x14ac:dyDescent="0.7">
      <c r="E316" s="9" t="e">
        <f t="shared" si="71"/>
        <v>#NUM!</v>
      </c>
      <c r="F316" s="11" t="e">
        <f t="shared" si="72"/>
        <v>#NUM!</v>
      </c>
      <c r="G316" s="11" t="e">
        <f t="shared" si="73"/>
        <v>#NUM!</v>
      </c>
      <c r="H316" s="11" t="e">
        <f t="shared" si="74"/>
        <v>#NUM!</v>
      </c>
      <c r="I316" s="10" t="e">
        <f t="shared" ref="I316:I326" si="85">IF(E316&lt;=$F$11,I315,0)</f>
        <v>#NUM!</v>
      </c>
      <c r="J316" s="11" t="e">
        <f t="shared" si="75"/>
        <v>#NUM!</v>
      </c>
      <c r="K316" s="11" t="e">
        <f t="shared" si="70"/>
        <v>#NUM!</v>
      </c>
      <c r="L316" s="11" t="e">
        <f t="shared" si="76"/>
        <v>#NUM!</v>
      </c>
      <c r="U316" s="9" t="e">
        <f t="shared" si="77"/>
        <v>#NUM!</v>
      </c>
      <c r="V316" s="10" t="e">
        <f t="shared" si="78"/>
        <v>#NUM!</v>
      </c>
      <c r="W316" s="10" t="e">
        <f t="shared" si="79"/>
        <v>#NUM!</v>
      </c>
      <c r="X316" s="10" t="e">
        <f t="shared" si="80"/>
        <v>#NUM!</v>
      </c>
      <c r="Y316" s="10" t="e">
        <f t="shared" si="81"/>
        <v>#NUM!</v>
      </c>
    </row>
    <row r="317" spans="5:25" ht="48" thickTop="1" thickBot="1" x14ac:dyDescent="0.7">
      <c r="E317" s="9" t="e">
        <f t="shared" si="71"/>
        <v>#NUM!</v>
      </c>
      <c r="F317" s="11" t="e">
        <f t="shared" si="72"/>
        <v>#NUM!</v>
      </c>
      <c r="G317" s="11" t="e">
        <f t="shared" si="73"/>
        <v>#NUM!</v>
      </c>
      <c r="H317" s="11" t="e">
        <f t="shared" si="74"/>
        <v>#NUM!</v>
      </c>
      <c r="I317" s="10" t="e">
        <f t="shared" si="85"/>
        <v>#NUM!</v>
      </c>
      <c r="J317" s="11" t="e">
        <f t="shared" si="75"/>
        <v>#NUM!</v>
      </c>
      <c r="K317" s="11" t="e">
        <f t="shared" si="70"/>
        <v>#NUM!</v>
      </c>
      <c r="L317" s="11" t="e">
        <f t="shared" si="76"/>
        <v>#NUM!</v>
      </c>
      <c r="U317" s="9" t="e">
        <f t="shared" si="77"/>
        <v>#NUM!</v>
      </c>
      <c r="V317" s="10" t="e">
        <f t="shared" si="78"/>
        <v>#NUM!</v>
      </c>
      <c r="W317" s="10" t="e">
        <f t="shared" si="79"/>
        <v>#NUM!</v>
      </c>
      <c r="X317" s="10" t="e">
        <f t="shared" si="80"/>
        <v>#NUM!</v>
      </c>
      <c r="Y317" s="10" t="e">
        <f t="shared" si="81"/>
        <v>#NUM!</v>
      </c>
    </row>
    <row r="318" spans="5:25" ht="48" thickTop="1" thickBot="1" x14ac:dyDescent="0.7">
      <c r="E318" s="9" t="e">
        <f t="shared" si="71"/>
        <v>#NUM!</v>
      </c>
      <c r="F318" s="11" t="e">
        <f t="shared" si="72"/>
        <v>#NUM!</v>
      </c>
      <c r="G318" s="11" t="e">
        <f t="shared" si="73"/>
        <v>#NUM!</v>
      </c>
      <c r="H318" s="11" t="e">
        <f t="shared" si="74"/>
        <v>#NUM!</v>
      </c>
      <c r="I318" s="10" t="e">
        <f t="shared" si="85"/>
        <v>#NUM!</v>
      </c>
      <c r="J318" s="11" t="e">
        <f t="shared" si="75"/>
        <v>#NUM!</v>
      </c>
      <c r="K318" s="11" t="e">
        <f t="shared" si="70"/>
        <v>#NUM!</v>
      </c>
      <c r="L318" s="11" t="e">
        <f t="shared" si="76"/>
        <v>#NUM!</v>
      </c>
      <c r="U318" s="9" t="e">
        <f t="shared" si="77"/>
        <v>#NUM!</v>
      </c>
      <c r="V318" s="10" t="e">
        <f t="shared" si="78"/>
        <v>#NUM!</v>
      </c>
      <c r="W318" s="10" t="e">
        <f t="shared" si="79"/>
        <v>#NUM!</v>
      </c>
      <c r="X318" s="10" t="e">
        <f t="shared" si="80"/>
        <v>#NUM!</v>
      </c>
      <c r="Y318" s="10" t="e">
        <f t="shared" si="81"/>
        <v>#NUM!</v>
      </c>
    </row>
    <row r="319" spans="5:25" ht="48" thickTop="1" thickBot="1" x14ac:dyDescent="0.7">
      <c r="E319" s="9" t="e">
        <f t="shared" si="71"/>
        <v>#NUM!</v>
      </c>
      <c r="F319" s="11" t="e">
        <f t="shared" si="72"/>
        <v>#NUM!</v>
      </c>
      <c r="G319" s="11" t="e">
        <f t="shared" si="73"/>
        <v>#NUM!</v>
      </c>
      <c r="H319" s="11" t="e">
        <f t="shared" si="74"/>
        <v>#NUM!</v>
      </c>
      <c r="I319" s="10" t="e">
        <f t="shared" si="85"/>
        <v>#NUM!</v>
      </c>
      <c r="J319" s="11" t="e">
        <f t="shared" si="75"/>
        <v>#NUM!</v>
      </c>
      <c r="K319" s="11" t="e">
        <f t="shared" si="70"/>
        <v>#NUM!</v>
      </c>
      <c r="L319" s="11" t="e">
        <f t="shared" si="76"/>
        <v>#NUM!</v>
      </c>
      <c r="U319" s="9" t="e">
        <f t="shared" si="77"/>
        <v>#NUM!</v>
      </c>
      <c r="V319" s="10" t="e">
        <f t="shared" si="78"/>
        <v>#NUM!</v>
      </c>
      <c r="W319" s="10" t="e">
        <f t="shared" si="79"/>
        <v>#NUM!</v>
      </c>
      <c r="X319" s="10" t="e">
        <f t="shared" si="80"/>
        <v>#NUM!</v>
      </c>
      <c r="Y319" s="10" t="e">
        <f t="shared" si="81"/>
        <v>#NUM!</v>
      </c>
    </row>
    <row r="320" spans="5:25" ht="48" thickTop="1" thickBot="1" x14ac:dyDescent="0.7">
      <c r="E320" s="9" t="e">
        <f t="shared" si="71"/>
        <v>#NUM!</v>
      </c>
      <c r="F320" s="11" t="e">
        <f t="shared" si="72"/>
        <v>#NUM!</v>
      </c>
      <c r="G320" s="11" t="e">
        <f t="shared" si="73"/>
        <v>#NUM!</v>
      </c>
      <c r="H320" s="11" t="e">
        <f t="shared" si="74"/>
        <v>#NUM!</v>
      </c>
      <c r="I320" s="10" t="e">
        <f t="shared" si="85"/>
        <v>#NUM!</v>
      </c>
      <c r="J320" s="11" t="e">
        <f t="shared" si="75"/>
        <v>#NUM!</v>
      </c>
      <c r="K320" s="11" t="e">
        <f t="shared" si="70"/>
        <v>#NUM!</v>
      </c>
      <c r="L320" s="11" t="e">
        <f t="shared" si="76"/>
        <v>#NUM!</v>
      </c>
      <c r="U320" s="9" t="e">
        <f t="shared" si="77"/>
        <v>#NUM!</v>
      </c>
      <c r="V320" s="10" t="e">
        <f t="shared" si="78"/>
        <v>#NUM!</v>
      </c>
      <c r="W320" s="10" t="e">
        <f t="shared" si="79"/>
        <v>#NUM!</v>
      </c>
      <c r="X320" s="10" t="e">
        <f t="shared" si="80"/>
        <v>#NUM!</v>
      </c>
      <c r="Y320" s="10" t="e">
        <f t="shared" si="81"/>
        <v>#NUM!</v>
      </c>
    </row>
    <row r="321" spans="5:25" ht="48" thickTop="1" thickBot="1" x14ac:dyDescent="0.7">
      <c r="E321" s="9" t="e">
        <f t="shared" si="71"/>
        <v>#NUM!</v>
      </c>
      <c r="F321" s="11" t="e">
        <f t="shared" si="72"/>
        <v>#NUM!</v>
      </c>
      <c r="G321" s="11" t="e">
        <f t="shared" si="73"/>
        <v>#NUM!</v>
      </c>
      <c r="H321" s="11" t="e">
        <f t="shared" si="74"/>
        <v>#NUM!</v>
      </c>
      <c r="I321" s="10" t="e">
        <f t="shared" si="85"/>
        <v>#NUM!</v>
      </c>
      <c r="J321" s="11" t="e">
        <f t="shared" si="75"/>
        <v>#NUM!</v>
      </c>
      <c r="K321" s="11" t="e">
        <f t="shared" si="70"/>
        <v>#NUM!</v>
      </c>
      <c r="L321" s="11" t="e">
        <f t="shared" si="76"/>
        <v>#NUM!</v>
      </c>
      <c r="U321" s="9" t="e">
        <f t="shared" si="77"/>
        <v>#NUM!</v>
      </c>
      <c r="V321" s="10" t="e">
        <f t="shared" si="78"/>
        <v>#NUM!</v>
      </c>
      <c r="W321" s="10" t="e">
        <f t="shared" si="79"/>
        <v>#NUM!</v>
      </c>
      <c r="X321" s="10" t="e">
        <f t="shared" si="80"/>
        <v>#NUM!</v>
      </c>
      <c r="Y321" s="10" t="e">
        <f t="shared" si="81"/>
        <v>#NUM!</v>
      </c>
    </row>
    <row r="322" spans="5:25" ht="48" thickTop="1" thickBot="1" x14ac:dyDescent="0.7">
      <c r="E322" s="9" t="e">
        <f t="shared" si="71"/>
        <v>#NUM!</v>
      </c>
      <c r="F322" s="11" t="e">
        <f t="shared" si="72"/>
        <v>#NUM!</v>
      </c>
      <c r="G322" s="11" t="e">
        <f t="shared" si="73"/>
        <v>#NUM!</v>
      </c>
      <c r="H322" s="11" t="e">
        <f t="shared" si="74"/>
        <v>#NUM!</v>
      </c>
      <c r="I322" s="10" t="e">
        <f t="shared" si="85"/>
        <v>#NUM!</v>
      </c>
      <c r="J322" s="11" t="e">
        <f t="shared" si="75"/>
        <v>#NUM!</v>
      </c>
      <c r="K322" s="11" t="e">
        <f t="shared" si="70"/>
        <v>#NUM!</v>
      </c>
      <c r="L322" s="11" t="e">
        <f t="shared" si="76"/>
        <v>#NUM!</v>
      </c>
      <c r="U322" s="9" t="e">
        <f t="shared" si="77"/>
        <v>#NUM!</v>
      </c>
      <c r="V322" s="10" t="e">
        <f t="shared" si="78"/>
        <v>#NUM!</v>
      </c>
      <c r="W322" s="10" t="e">
        <f t="shared" si="79"/>
        <v>#NUM!</v>
      </c>
      <c r="X322" s="10" t="e">
        <f t="shared" si="80"/>
        <v>#NUM!</v>
      </c>
      <c r="Y322" s="10" t="e">
        <f t="shared" si="81"/>
        <v>#NUM!</v>
      </c>
    </row>
    <row r="323" spans="5:25" ht="48" thickTop="1" thickBot="1" x14ac:dyDescent="0.7">
      <c r="E323" s="9" t="e">
        <f t="shared" si="71"/>
        <v>#NUM!</v>
      </c>
      <c r="F323" s="11" t="e">
        <f t="shared" si="72"/>
        <v>#NUM!</v>
      </c>
      <c r="G323" s="11" t="e">
        <f t="shared" si="73"/>
        <v>#NUM!</v>
      </c>
      <c r="H323" s="11" t="e">
        <f t="shared" si="74"/>
        <v>#NUM!</v>
      </c>
      <c r="I323" s="10" t="e">
        <f t="shared" si="85"/>
        <v>#NUM!</v>
      </c>
      <c r="J323" s="11" t="e">
        <f t="shared" si="75"/>
        <v>#NUM!</v>
      </c>
      <c r="K323" s="11" t="e">
        <f t="shared" si="70"/>
        <v>#NUM!</v>
      </c>
      <c r="L323" s="11" t="e">
        <f t="shared" si="76"/>
        <v>#NUM!</v>
      </c>
      <c r="U323" s="9" t="e">
        <f t="shared" si="77"/>
        <v>#NUM!</v>
      </c>
      <c r="V323" s="10" t="e">
        <f t="shared" si="78"/>
        <v>#NUM!</v>
      </c>
      <c r="W323" s="10" t="e">
        <f t="shared" si="79"/>
        <v>#NUM!</v>
      </c>
      <c r="X323" s="10" t="e">
        <f t="shared" si="80"/>
        <v>#NUM!</v>
      </c>
      <c r="Y323" s="10" t="e">
        <f t="shared" si="81"/>
        <v>#NUM!</v>
      </c>
    </row>
    <row r="324" spans="5:25" ht="48" thickTop="1" thickBot="1" x14ac:dyDescent="0.7">
      <c r="E324" s="9" t="e">
        <f t="shared" si="71"/>
        <v>#NUM!</v>
      </c>
      <c r="F324" s="11" t="e">
        <f t="shared" si="72"/>
        <v>#NUM!</v>
      </c>
      <c r="G324" s="11" t="e">
        <f t="shared" si="73"/>
        <v>#NUM!</v>
      </c>
      <c r="H324" s="11" t="e">
        <f t="shared" si="74"/>
        <v>#NUM!</v>
      </c>
      <c r="I324" s="10" t="e">
        <f t="shared" si="85"/>
        <v>#NUM!</v>
      </c>
      <c r="J324" s="11" t="e">
        <f t="shared" si="75"/>
        <v>#NUM!</v>
      </c>
      <c r="K324" s="11" t="e">
        <f t="shared" si="70"/>
        <v>#NUM!</v>
      </c>
      <c r="L324" s="11" t="e">
        <f t="shared" si="76"/>
        <v>#NUM!</v>
      </c>
      <c r="U324" s="9" t="e">
        <f t="shared" si="77"/>
        <v>#NUM!</v>
      </c>
      <c r="V324" s="10" t="e">
        <f t="shared" si="78"/>
        <v>#NUM!</v>
      </c>
      <c r="W324" s="10" t="e">
        <f t="shared" si="79"/>
        <v>#NUM!</v>
      </c>
      <c r="X324" s="10" t="e">
        <f t="shared" si="80"/>
        <v>#NUM!</v>
      </c>
      <c r="Y324" s="10" t="e">
        <f t="shared" si="81"/>
        <v>#NUM!</v>
      </c>
    </row>
    <row r="325" spans="5:25" ht="48" thickTop="1" thickBot="1" x14ac:dyDescent="0.7">
      <c r="E325" s="9" t="e">
        <f t="shared" si="71"/>
        <v>#NUM!</v>
      </c>
      <c r="F325" s="11" t="e">
        <f t="shared" si="72"/>
        <v>#NUM!</v>
      </c>
      <c r="G325" s="11" t="e">
        <f t="shared" si="73"/>
        <v>#NUM!</v>
      </c>
      <c r="H325" s="11" t="e">
        <f t="shared" si="74"/>
        <v>#NUM!</v>
      </c>
      <c r="I325" s="10" t="e">
        <f t="shared" si="85"/>
        <v>#NUM!</v>
      </c>
      <c r="J325" s="11" t="e">
        <f t="shared" si="75"/>
        <v>#NUM!</v>
      </c>
      <c r="K325" s="11" t="e">
        <f t="shared" si="70"/>
        <v>#NUM!</v>
      </c>
      <c r="L325" s="11" t="e">
        <f t="shared" si="76"/>
        <v>#NUM!</v>
      </c>
      <c r="U325" s="9" t="e">
        <f t="shared" si="77"/>
        <v>#NUM!</v>
      </c>
      <c r="V325" s="10" t="e">
        <f t="shared" si="78"/>
        <v>#NUM!</v>
      </c>
      <c r="W325" s="10" t="e">
        <f t="shared" si="79"/>
        <v>#NUM!</v>
      </c>
      <c r="X325" s="10" t="e">
        <f t="shared" si="80"/>
        <v>#NUM!</v>
      </c>
      <c r="Y325" s="10" t="e">
        <f t="shared" si="81"/>
        <v>#NUM!</v>
      </c>
    </row>
    <row r="326" spans="5:25" ht="48" thickTop="1" thickBot="1" x14ac:dyDescent="0.7">
      <c r="E326" s="9" t="e">
        <f t="shared" si="71"/>
        <v>#NUM!</v>
      </c>
      <c r="F326" s="11" t="e">
        <f t="shared" si="72"/>
        <v>#NUM!</v>
      </c>
      <c r="G326" s="11" t="e">
        <f t="shared" si="73"/>
        <v>#NUM!</v>
      </c>
      <c r="H326" s="11" t="e">
        <f t="shared" si="74"/>
        <v>#NUM!</v>
      </c>
      <c r="I326" s="10" t="e">
        <f t="shared" si="85"/>
        <v>#NUM!</v>
      </c>
      <c r="J326" s="11" t="e">
        <f t="shared" si="75"/>
        <v>#NUM!</v>
      </c>
      <c r="K326" s="11" t="e">
        <f t="shared" si="70"/>
        <v>#NUM!</v>
      </c>
      <c r="L326" s="11" t="e">
        <f t="shared" si="76"/>
        <v>#NUM!</v>
      </c>
      <c r="U326" s="9" t="e">
        <f t="shared" si="77"/>
        <v>#NUM!</v>
      </c>
      <c r="V326" s="10" t="e">
        <f t="shared" si="78"/>
        <v>#NUM!</v>
      </c>
      <c r="W326" s="10" t="e">
        <f t="shared" si="79"/>
        <v>#NUM!</v>
      </c>
      <c r="X326" s="10" t="e">
        <f t="shared" si="80"/>
        <v>#NUM!</v>
      </c>
      <c r="Y326" s="10" t="e">
        <f t="shared" si="81"/>
        <v>#NUM!</v>
      </c>
    </row>
    <row r="327" spans="5:25" ht="48" thickTop="1" thickBot="1" x14ac:dyDescent="0.7">
      <c r="E327" s="9" t="e">
        <f t="shared" si="71"/>
        <v>#NUM!</v>
      </c>
      <c r="F327" s="11" t="e">
        <f t="shared" si="72"/>
        <v>#NUM!</v>
      </c>
      <c r="G327" s="11" t="e">
        <f t="shared" si="73"/>
        <v>#NUM!</v>
      </c>
      <c r="H327" s="11" t="e">
        <f t="shared" si="74"/>
        <v>#NUM!</v>
      </c>
      <c r="I327" s="10" t="e">
        <f>IF(E327&lt;=$F$11,I326*(1+$F$13),0)</f>
        <v>#NUM!</v>
      </c>
      <c r="J327" s="11" t="e">
        <f t="shared" si="75"/>
        <v>#NUM!</v>
      </c>
      <c r="K327" s="11" t="e">
        <f t="shared" si="70"/>
        <v>#NUM!</v>
      </c>
      <c r="L327" s="11" t="e">
        <f t="shared" si="76"/>
        <v>#NUM!</v>
      </c>
      <c r="U327" s="9" t="e">
        <f t="shared" si="77"/>
        <v>#NUM!</v>
      </c>
      <c r="V327" s="10" t="e">
        <f t="shared" si="78"/>
        <v>#NUM!</v>
      </c>
      <c r="W327" s="10" t="e">
        <f t="shared" si="79"/>
        <v>#NUM!</v>
      </c>
      <c r="X327" s="10" t="e">
        <f t="shared" si="80"/>
        <v>#NUM!</v>
      </c>
      <c r="Y327" s="10" t="e">
        <f t="shared" si="81"/>
        <v>#NUM!</v>
      </c>
    </row>
    <row r="328" spans="5:25" ht="48" thickTop="1" thickBot="1" x14ac:dyDescent="0.7">
      <c r="E328" s="9" t="e">
        <f t="shared" si="71"/>
        <v>#NUM!</v>
      </c>
      <c r="F328" s="11" t="e">
        <f t="shared" si="72"/>
        <v>#NUM!</v>
      </c>
      <c r="G328" s="11" t="e">
        <f t="shared" si="73"/>
        <v>#NUM!</v>
      </c>
      <c r="H328" s="11" t="e">
        <f t="shared" si="74"/>
        <v>#NUM!</v>
      </c>
      <c r="I328" s="10" t="e">
        <f t="shared" ref="I328:I338" si="86">IF(E328&lt;=$F$11,I327,0)</f>
        <v>#NUM!</v>
      </c>
      <c r="J328" s="11" t="e">
        <f t="shared" si="75"/>
        <v>#NUM!</v>
      </c>
      <c r="K328" s="11" t="e">
        <f t="shared" si="70"/>
        <v>#NUM!</v>
      </c>
      <c r="L328" s="11" t="e">
        <f t="shared" si="76"/>
        <v>#NUM!</v>
      </c>
      <c r="U328" s="9" t="e">
        <f t="shared" si="77"/>
        <v>#NUM!</v>
      </c>
      <c r="V328" s="10" t="e">
        <f t="shared" si="78"/>
        <v>#NUM!</v>
      </c>
      <c r="W328" s="10" t="e">
        <f t="shared" si="79"/>
        <v>#NUM!</v>
      </c>
      <c r="X328" s="10" t="e">
        <f t="shared" si="80"/>
        <v>#NUM!</v>
      </c>
      <c r="Y328" s="10" t="e">
        <f t="shared" si="81"/>
        <v>#NUM!</v>
      </c>
    </row>
    <row r="329" spans="5:25" ht="48" thickTop="1" thickBot="1" x14ac:dyDescent="0.7">
      <c r="E329" s="9" t="e">
        <f t="shared" si="71"/>
        <v>#NUM!</v>
      </c>
      <c r="F329" s="11" t="e">
        <f t="shared" si="72"/>
        <v>#NUM!</v>
      </c>
      <c r="G329" s="11" t="e">
        <f t="shared" si="73"/>
        <v>#NUM!</v>
      </c>
      <c r="H329" s="11" t="e">
        <f t="shared" si="74"/>
        <v>#NUM!</v>
      </c>
      <c r="I329" s="10" t="e">
        <f t="shared" si="86"/>
        <v>#NUM!</v>
      </c>
      <c r="J329" s="11" t="e">
        <f t="shared" si="75"/>
        <v>#NUM!</v>
      </c>
      <c r="K329" s="11" t="e">
        <f t="shared" si="70"/>
        <v>#NUM!</v>
      </c>
      <c r="L329" s="11" t="e">
        <f t="shared" si="76"/>
        <v>#NUM!</v>
      </c>
      <c r="U329" s="9" t="e">
        <f t="shared" si="77"/>
        <v>#NUM!</v>
      </c>
      <c r="V329" s="10" t="e">
        <f t="shared" si="78"/>
        <v>#NUM!</v>
      </c>
      <c r="W329" s="10" t="e">
        <f t="shared" si="79"/>
        <v>#NUM!</v>
      </c>
      <c r="X329" s="10" t="e">
        <f t="shared" si="80"/>
        <v>#NUM!</v>
      </c>
      <c r="Y329" s="10" t="e">
        <f t="shared" si="81"/>
        <v>#NUM!</v>
      </c>
    </row>
    <row r="330" spans="5:25" ht="48" thickTop="1" thickBot="1" x14ac:dyDescent="0.7">
      <c r="E330" s="9" t="e">
        <f t="shared" si="71"/>
        <v>#NUM!</v>
      </c>
      <c r="F330" s="11" t="e">
        <f t="shared" si="72"/>
        <v>#NUM!</v>
      </c>
      <c r="G330" s="11" t="e">
        <f t="shared" si="73"/>
        <v>#NUM!</v>
      </c>
      <c r="H330" s="11" t="e">
        <f t="shared" si="74"/>
        <v>#NUM!</v>
      </c>
      <c r="I330" s="10" t="e">
        <f t="shared" si="86"/>
        <v>#NUM!</v>
      </c>
      <c r="J330" s="11" t="e">
        <f t="shared" si="75"/>
        <v>#NUM!</v>
      </c>
      <c r="K330" s="11" t="e">
        <f t="shared" si="70"/>
        <v>#NUM!</v>
      </c>
      <c r="L330" s="11" t="e">
        <f t="shared" si="76"/>
        <v>#NUM!</v>
      </c>
      <c r="U330" s="9" t="e">
        <f t="shared" si="77"/>
        <v>#NUM!</v>
      </c>
      <c r="V330" s="10" t="e">
        <f t="shared" si="78"/>
        <v>#NUM!</v>
      </c>
      <c r="W330" s="10" t="e">
        <f t="shared" si="79"/>
        <v>#NUM!</v>
      </c>
      <c r="X330" s="10" t="e">
        <f t="shared" si="80"/>
        <v>#NUM!</v>
      </c>
      <c r="Y330" s="10" t="e">
        <f t="shared" si="81"/>
        <v>#NUM!</v>
      </c>
    </row>
    <row r="331" spans="5:25" ht="48" thickTop="1" thickBot="1" x14ac:dyDescent="0.7">
      <c r="E331" s="9" t="e">
        <f t="shared" si="71"/>
        <v>#NUM!</v>
      </c>
      <c r="F331" s="11" t="e">
        <f t="shared" si="72"/>
        <v>#NUM!</v>
      </c>
      <c r="G331" s="11" t="e">
        <f t="shared" si="73"/>
        <v>#NUM!</v>
      </c>
      <c r="H331" s="11" t="e">
        <f t="shared" si="74"/>
        <v>#NUM!</v>
      </c>
      <c r="I331" s="10" t="e">
        <f t="shared" si="86"/>
        <v>#NUM!</v>
      </c>
      <c r="J331" s="11" t="e">
        <f t="shared" si="75"/>
        <v>#NUM!</v>
      </c>
      <c r="K331" s="11" t="e">
        <f t="shared" si="70"/>
        <v>#NUM!</v>
      </c>
      <c r="L331" s="11" t="e">
        <f t="shared" si="76"/>
        <v>#NUM!</v>
      </c>
      <c r="U331" s="9" t="e">
        <f t="shared" si="77"/>
        <v>#NUM!</v>
      </c>
      <c r="V331" s="10" t="e">
        <f t="shared" si="78"/>
        <v>#NUM!</v>
      </c>
      <c r="W331" s="10" t="e">
        <f t="shared" si="79"/>
        <v>#NUM!</v>
      </c>
      <c r="X331" s="10" t="e">
        <f t="shared" si="80"/>
        <v>#NUM!</v>
      </c>
      <c r="Y331" s="10" t="e">
        <f t="shared" si="81"/>
        <v>#NUM!</v>
      </c>
    </row>
    <row r="332" spans="5:25" ht="48" thickTop="1" thickBot="1" x14ac:dyDescent="0.7">
      <c r="E332" s="9" t="e">
        <f t="shared" si="71"/>
        <v>#NUM!</v>
      </c>
      <c r="F332" s="11" t="e">
        <f t="shared" si="72"/>
        <v>#NUM!</v>
      </c>
      <c r="G332" s="11" t="e">
        <f t="shared" si="73"/>
        <v>#NUM!</v>
      </c>
      <c r="H332" s="11" t="e">
        <f t="shared" si="74"/>
        <v>#NUM!</v>
      </c>
      <c r="I332" s="10" t="e">
        <f t="shared" si="86"/>
        <v>#NUM!</v>
      </c>
      <c r="J332" s="11" t="e">
        <f t="shared" si="75"/>
        <v>#NUM!</v>
      </c>
      <c r="K332" s="11" t="e">
        <f t="shared" si="70"/>
        <v>#NUM!</v>
      </c>
      <c r="L332" s="11" t="e">
        <f t="shared" si="76"/>
        <v>#NUM!</v>
      </c>
      <c r="U332" s="9" t="e">
        <f t="shared" si="77"/>
        <v>#NUM!</v>
      </c>
      <c r="V332" s="10" t="e">
        <f t="shared" si="78"/>
        <v>#NUM!</v>
      </c>
      <c r="W332" s="10" t="e">
        <f t="shared" si="79"/>
        <v>#NUM!</v>
      </c>
      <c r="X332" s="10" t="e">
        <f t="shared" si="80"/>
        <v>#NUM!</v>
      </c>
      <c r="Y332" s="10" t="e">
        <f t="shared" si="81"/>
        <v>#NUM!</v>
      </c>
    </row>
    <row r="333" spans="5:25" ht="48" thickTop="1" thickBot="1" x14ac:dyDescent="0.7">
      <c r="E333" s="9" t="e">
        <f t="shared" si="71"/>
        <v>#NUM!</v>
      </c>
      <c r="F333" s="11" t="e">
        <f t="shared" si="72"/>
        <v>#NUM!</v>
      </c>
      <c r="G333" s="11" t="e">
        <f t="shared" si="73"/>
        <v>#NUM!</v>
      </c>
      <c r="H333" s="11" t="e">
        <f t="shared" si="74"/>
        <v>#NUM!</v>
      </c>
      <c r="I333" s="10" t="e">
        <f t="shared" si="86"/>
        <v>#NUM!</v>
      </c>
      <c r="J333" s="11" t="e">
        <f t="shared" si="75"/>
        <v>#NUM!</v>
      </c>
      <c r="K333" s="11" t="e">
        <f t="shared" si="70"/>
        <v>#NUM!</v>
      </c>
      <c r="L333" s="11" t="e">
        <f t="shared" si="76"/>
        <v>#NUM!</v>
      </c>
      <c r="U333" s="9" t="e">
        <f t="shared" si="77"/>
        <v>#NUM!</v>
      </c>
      <c r="V333" s="10" t="e">
        <f t="shared" si="78"/>
        <v>#NUM!</v>
      </c>
      <c r="W333" s="10" t="e">
        <f t="shared" si="79"/>
        <v>#NUM!</v>
      </c>
      <c r="X333" s="10" t="e">
        <f t="shared" si="80"/>
        <v>#NUM!</v>
      </c>
      <c r="Y333" s="10" t="e">
        <f t="shared" si="81"/>
        <v>#NUM!</v>
      </c>
    </row>
    <row r="334" spans="5:25" ht="48" thickTop="1" thickBot="1" x14ac:dyDescent="0.7">
      <c r="E334" s="9" t="e">
        <f t="shared" si="71"/>
        <v>#NUM!</v>
      </c>
      <c r="F334" s="11" t="e">
        <f t="shared" si="72"/>
        <v>#NUM!</v>
      </c>
      <c r="G334" s="11" t="e">
        <f t="shared" si="73"/>
        <v>#NUM!</v>
      </c>
      <c r="H334" s="11" t="e">
        <f t="shared" si="74"/>
        <v>#NUM!</v>
      </c>
      <c r="I334" s="10" t="e">
        <f t="shared" si="86"/>
        <v>#NUM!</v>
      </c>
      <c r="J334" s="11" t="e">
        <f t="shared" si="75"/>
        <v>#NUM!</v>
      </c>
      <c r="K334" s="11" t="e">
        <f t="shared" si="70"/>
        <v>#NUM!</v>
      </c>
      <c r="L334" s="11" t="e">
        <f t="shared" si="76"/>
        <v>#NUM!</v>
      </c>
      <c r="U334" s="9" t="e">
        <f t="shared" si="77"/>
        <v>#NUM!</v>
      </c>
      <c r="V334" s="10" t="e">
        <f t="shared" si="78"/>
        <v>#NUM!</v>
      </c>
      <c r="W334" s="10" t="e">
        <f t="shared" si="79"/>
        <v>#NUM!</v>
      </c>
      <c r="X334" s="10" t="e">
        <f t="shared" si="80"/>
        <v>#NUM!</v>
      </c>
      <c r="Y334" s="10" t="e">
        <f t="shared" si="81"/>
        <v>#NUM!</v>
      </c>
    </row>
    <row r="335" spans="5:25" ht="48" thickTop="1" thickBot="1" x14ac:dyDescent="0.7">
      <c r="E335" s="9" t="e">
        <f t="shared" si="71"/>
        <v>#NUM!</v>
      </c>
      <c r="F335" s="11" t="e">
        <f t="shared" si="72"/>
        <v>#NUM!</v>
      </c>
      <c r="G335" s="11" t="e">
        <f t="shared" si="73"/>
        <v>#NUM!</v>
      </c>
      <c r="H335" s="11" t="e">
        <f t="shared" si="74"/>
        <v>#NUM!</v>
      </c>
      <c r="I335" s="10" t="e">
        <f t="shared" si="86"/>
        <v>#NUM!</v>
      </c>
      <c r="J335" s="11" t="e">
        <f t="shared" si="75"/>
        <v>#NUM!</v>
      </c>
      <c r="K335" s="11" t="e">
        <f t="shared" si="70"/>
        <v>#NUM!</v>
      </c>
      <c r="L335" s="11" t="e">
        <f t="shared" si="76"/>
        <v>#NUM!</v>
      </c>
      <c r="U335" s="9" t="e">
        <f t="shared" si="77"/>
        <v>#NUM!</v>
      </c>
      <c r="V335" s="10" t="e">
        <f t="shared" si="78"/>
        <v>#NUM!</v>
      </c>
      <c r="W335" s="10" t="e">
        <f t="shared" si="79"/>
        <v>#NUM!</v>
      </c>
      <c r="X335" s="10" t="e">
        <f t="shared" si="80"/>
        <v>#NUM!</v>
      </c>
      <c r="Y335" s="10" t="e">
        <f t="shared" si="81"/>
        <v>#NUM!</v>
      </c>
    </row>
    <row r="336" spans="5:25" ht="48" thickTop="1" thickBot="1" x14ac:dyDescent="0.7">
      <c r="E336" s="9" t="e">
        <f t="shared" si="71"/>
        <v>#NUM!</v>
      </c>
      <c r="F336" s="11" t="e">
        <f t="shared" si="72"/>
        <v>#NUM!</v>
      </c>
      <c r="G336" s="11" t="e">
        <f t="shared" si="73"/>
        <v>#NUM!</v>
      </c>
      <c r="H336" s="11" t="e">
        <f t="shared" si="74"/>
        <v>#NUM!</v>
      </c>
      <c r="I336" s="10" t="e">
        <f t="shared" si="86"/>
        <v>#NUM!</v>
      </c>
      <c r="J336" s="11" t="e">
        <f t="shared" si="75"/>
        <v>#NUM!</v>
      </c>
      <c r="K336" s="11" t="e">
        <f t="shared" ref="K336:K399" si="87">I336-J336</f>
        <v>#NUM!</v>
      </c>
      <c r="L336" s="11" t="e">
        <f t="shared" si="76"/>
        <v>#NUM!</v>
      </c>
      <c r="U336" s="9" t="e">
        <f t="shared" si="77"/>
        <v>#NUM!</v>
      </c>
      <c r="V336" s="10" t="e">
        <f t="shared" si="78"/>
        <v>#NUM!</v>
      </c>
      <c r="W336" s="10" t="e">
        <f t="shared" si="79"/>
        <v>#NUM!</v>
      </c>
      <c r="X336" s="10" t="e">
        <f t="shared" si="80"/>
        <v>#NUM!</v>
      </c>
      <c r="Y336" s="10" t="e">
        <f t="shared" si="81"/>
        <v>#NUM!</v>
      </c>
    </row>
    <row r="337" spans="5:25" ht="48" thickTop="1" thickBot="1" x14ac:dyDescent="0.7">
      <c r="E337" s="9" t="e">
        <f t="shared" ref="E337:E400" si="88">IF(L336&gt;0,E336+1, "NA")</f>
        <v>#NUM!</v>
      </c>
      <c r="F337" s="11" t="e">
        <f t="shared" ref="F337:F400" si="89">IF(L336&gt;0,L336,0)</f>
        <v>#NUM!</v>
      </c>
      <c r="G337" s="11" t="e">
        <f t="shared" ref="G337:G400" si="90">IF(E337&lt;=$F$11,G336,0)</f>
        <v>#NUM!</v>
      </c>
      <c r="H337" s="11" t="e">
        <f t="shared" ref="H337:H400" si="91">IF(E337&lt;=$F$11,I337-G337,0)</f>
        <v>#NUM!</v>
      </c>
      <c r="I337" s="10" t="e">
        <f t="shared" si="86"/>
        <v>#NUM!</v>
      </c>
      <c r="J337" s="11" t="e">
        <f t="shared" ref="J337:J400" si="92">IF(E337&lt;=$F$11,(F337*$F$9)/12,0)</f>
        <v>#NUM!</v>
      </c>
      <c r="K337" s="11" t="e">
        <f t="shared" si="87"/>
        <v>#NUM!</v>
      </c>
      <c r="L337" s="11" t="e">
        <f t="shared" ref="L337:L400" si="93">IF(F337&gt;0,L336-K337,0)</f>
        <v>#NUM!</v>
      </c>
      <c r="U337" s="9" t="e">
        <f t="shared" ref="U337:U400" si="94">E337</f>
        <v>#NUM!</v>
      </c>
      <c r="V337" s="10" t="e">
        <f t="shared" ref="V337:V400" si="95">IF(U337&lt;=$F$11,Y336,0)</f>
        <v>#NUM!</v>
      </c>
      <c r="W337" s="10" t="e">
        <f t="shared" ref="W337:W400" si="96">H337</f>
        <v>#NUM!</v>
      </c>
      <c r="X337" s="10" t="e">
        <f t="shared" ref="X337:X400" si="97">(V337+W337)*NOMINAL($W$10,12)/12</f>
        <v>#NUM!</v>
      </c>
      <c r="Y337" s="10" t="e">
        <f t="shared" ref="Y337:Y400" si="98">IF(U337&lt;=$F$11,V337+W337+X337,0)</f>
        <v>#NUM!</v>
      </c>
    </row>
    <row r="338" spans="5:25" ht="48" thickTop="1" thickBot="1" x14ac:dyDescent="0.7">
      <c r="E338" s="9" t="e">
        <f t="shared" si="88"/>
        <v>#NUM!</v>
      </c>
      <c r="F338" s="11" t="e">
        <f t="shared" si="89"/>
        <v>#NUM!</v>
      </c>
      <c r="G338" s="11" t="e">
        <f t="shared" si="90"/>
        <v>#NUM!</v>
      </c>
      <c r="H338" s="11" t="e">
        <f t="shared" si="91"/>
        <v>#NUM!</v>
      </c>
      <c r="I338" s="10" t="e">
        <f t="shared" si="86"/>
        <v>#NUM!</v>
      </c>
      <c r="J338" s="11" t="e">
        <f t="shared" si="92"/>
        <v>#NUM!</v>
      </c>
      <c r="K338" s="11" t="e">
        <f t="shared" si="87"/>
        <v>#NUM!</v>
      </c>
      <c r="L338" s="11" t="e">
        <f t="shared" si="93"/>
        <v>#NUM!</v>
      </c>
      <c r="U338" s="9" t="e">
        <f t="shared" si="94"/>
        <v>#NUM!</v>
      </c>
      <c r="V338" s="10" t="e">
        <f t="shared" si="95"/>
        <v>#NUM!</v>
      </c>
      <c r="W338" s="10" t="e">
        <f t="shared" si="96"/>
        <v>#NUM!</v>
      </c>
      <c r="X338" s="10" t="e">
        <f t="shared" si="97"/>
        <v>#NUM!</v>
      </c>
      <c r="Y338" s="10" t="e">
        <f t="shared" si="98"/>
        <v>#NUM!</v>
      </c>
    </row>
    <row r="339" spans="5:25" ht="48" thickTop="1" thickBot="1" x14ac:dyDescent="0.7">
      <c r="E339" s="9" t="e">
        <f t="shared" si="88"/>
        <v>#NUM!</v>
      </c>
      <c r="F339" s="11" t="e">
        <f t="shared" si="89"/>
        <v>#NUM!</v>
      </c>
      <c r="G339" s="11" t="e">
        <f t="shared" si="90"/>
        <v>#NUM!</v>
      </c>
      <c r="H339" s="11" t="e">
        <f t="shared" si="91"/>
        <v>#NUM!</v>
      </c>
      <c r="I339" s="10" t="e">
        <f>IF(E339&lt;=$F$11,I338*(1+$F$13),0)</f>
        <v>#NUM!</v>
      </c>
      <c r="J339" s="11" t="e">
        <f t="shared" si="92"/>
        <v>#NUM!</v>
      </c>
      <c r="K339" s="11" t="e">
        <f t="shared" si="87"/>
        <v>#NUM!</v>
      </c>
      <c r="L339" s="11" t="e">
        <f t="shared" si="93"/>
        <v>#NUM!</v>
      </c>
      <c r="U339" s="9" t="e">
        <f t="shared" si="94"/>
        <v>#NUM!</v>
      </c>
      <c r="V339" s="10" t="e">
        <f t="shared" si="95"/>
        <v>#NUM!</v>
      </c>
      <c r="W339" s="10" t="e">
        <f t="shared" si="96"/>
        <v>#NUM!</v>
      </c>
      <c r="X339" s="10" t="e">
        <f t="shared" si="97"/>
        <v>#NUM!</v>
      </c>
      <c r="Y339" s="10" t="e">
        <f t="shared" si="98"/>
        <v>#NUM!</v>
      </c>
    </row>
    <row r="340" spans="5:25" ht="48" thickTop="1" thickBot="1" x14ac:dyDescent="0.7">
      <c r="E340" s="9" t="e">
        <f t="shared" si="88"/>
        <v>#NUM!</v>
      </c>
      <c r="F340" s="11" t="e">
        <f t="shared" si="89"/>
        <v>#NUM!</v>
      </c>
      <c r="G340" s="11" t="e">
        <f t="shared" si="90"/>
        <v>#NUM!</v>
      </c>
      <c r="H340" s="11" t="e">
        <f t="shared" si="91"/>
        <v>#NUM!</v>
      </c>
      <c r="I340" s="10" t="e">
        <f t="shared" ref="I340:I350" si="99">IF(E340&lt;=$F$11,I339,0)</f>
        <v>#NUM!</v>
      </c>
      <c r="J340" s="11" t="e">
        <f t="shared" si="92"/>
        <v>#NUM!</v>
      </c>
      <c r="K340" s="11" t="e">
        <f t="shared" si="87"/>
        <v>#NUM!</v>
      </c>
      <c r="L340" s="11" t="e">
        <f t="shared" si="93"/>
        <v>#NUM!</v>
      </c>
      <c r="U340" s="9" t="e">
        <f t="shared" si="94"/>
        <v>#NUM!</v>
      </c>
      <c r="V340" s="10" t="e">
        <f t="shared" si="95"/>
        <v>#NUM!</v>
      </c>
      <c r="W340" s="10" t="e">
        <f t="shared" si="96"/>
        <v>#NUM!</v>
      </c>
      <c r="X340" s="10" t="e">
        <f t="shared" si="97"/>
        <v>#NUM!</v>
      </c>
      <c r="Y340" s="10" t="e">
        <f t="shared" si="98"/>
        <v>#NUM!</v>
      </c>
    </row>
    <row r="341" spans="5:25" ht="48" thickTop="1" thickBot="1" x14ac:dyDescent="0.7">
      <c r="E341" s="9" t="e">
        <f t="shared" si="88"/>
        <v>#NUM!</v>
      </c>
      <c r="F341" s="11" t="e">
        <f t="shared" si="89"/>
        <v>#NUM!</v>
      </c>
      <c r="G341" s="11" t="e">
        <f t="shared" si="90"/>
        <v>#NUM!</v>
      </c>
      <c r="H341" s="11" t="e">
        <f t="shared" si="91"/>
        <v>#NUM!</v>
      </c>
      <c r="I341" s="10" t="e">
        <f t="shared" si="99"/>
        <v>#NUM!</v>
      </c>
      <c r="J341" s="11" t="e">
        <f t="shared" si="92"/>
        <v>#NUM!</v>
      </c>
      <c r="K341" s="11" t="e">
        <f t="shared" si="87"/>
        <v>#NUM!</v>
      </c>
      <c r="L341" s="11" t="e">
        <f t="shared" si="93"/>
        <v>#NUM!</v>
      </c>
      <c r="U341" s="9" t="e">
        <f t="shared" si="94"/>
        <v>#NUM!</v>
      </c>
      <c r="V341" s="10" t="e">
        <f t="shared" si="95"/>
        <v>#NUM!</v>
      </c>
      <c r="W341" s="10" t="e">
        <f t="shared" si="96"/>
        <v>#NUM!</v>
      </c>
      <c r="X341" s="10" t="e">
        <f t="shared" si="97"/>
        <v>#NUM!</v>
      </c>
      <c r="Y341" s="10" t="e">
        <f t="shared" si="98"/>
        <v>#NUM!</v>
      </c>
    </row>
    <row r="342" spans="5:25" ht="48" thickTop="1" thickBot="1" x14ac:dyDescent="0.7">
      <c r="E342" s="9" t="e">
        <f t="shared" si="88"/>
        <v>#NUM!</v>
      </c>
      <c r="F342" s="11" t="e">
        <f t="shared" si="89"/>
        <v>#NUM!</v>
      </c>
      <c r="G342" s="11" t="e">
        <f t="shared" si="90"/>
        <v>#NUM!</v>
      </c>
      <c r="H342" s="11" t="e">
        <f t="shared" si="91"/>
        <v>#NUM!</v>
      </c>
      <c r="I342" s="10" t="e">
        <f t="shared" si="99"/>
        <v>#NUM!</v>
      </c>
      <c r="J342" s="11" t="e">
        <f t="shared" si="92"/>
        <v>#NUM!</v>
      </c>
      <c r="K342" s="11" t="e">
        <f t="shared" si="87"/>
        <v>#NUM!</v>
      </c>
      <c r="L342" s="11" t="e">
        <f t="shared" si="93"/>
        <v>#NUM!</v>
      </c>
      <c r="U342" s="9" t="e">
        <f t="shared" si="94"/>
        <v>#NUM!</v>
      </c>
      <c r="V342" s="10" t="e">
        <f t="shared" si="95"/>
        <v>#NUM!</v>
      </c>
      <c r="W342" s="10" t="e">
        <f t="shared" si="96"/>
        <v>#NUM!</v>
      </c>
      <c r="X342" s="10" t="e">
        <f t="shared" si="97"/>
        <v>#NUM!</v>
      </c>
      <c r="Y342" s="10" t="e">
        <f t="shared" si="98"/>
        <v>#NUM!</v>
      </c>
    </row>
    <row r="343" spans="5:25" ht="48" thickTop="1" thickBot="1" x14ac:dyDescent="0.7">
      <c r="E343" s="9" t="e">
        <f t="shared" si="88"/>
        <v>#NUM!</v>
      </c>
      <c r="F343" s="11" t="e">
        <f t="shared" si="89"/>
        <v>#NUM!</v>
      </c>
      <c r="G343" s="11" t="e">
        <f t="shared" si="90"/>
        <v>#NUM!</v>
      </c>
      <c r="H343" s="11" t="e">
        <f t="shared" si="91"/>
        <v>#NUM!</v>
      </c>
      <c r="I343" s="10" t="e">
        <f t="shared" si="99"/>
        <v>#NUM!</v>
      </c>
      <c r="J343" s="11" t="e">
        <f t="shared" si="92"/>
        <v>#NUM!</v>
      </c>
      <c r="K343" s="11" t="e">
        <f t="shared" si="87"/>
        <v>#NUM!</v>
      </c>
      <c r="L343" s="11" t="e">
        <f t="shared" si="93"/>
        <v>#NUM!</v>
      </c>
      <c r="U343" s="9" t="e">
        <f t="shared" si="94"/>
        <v>#NUM!</v>
      </c>
      <c r="V343" s="10" t="e">
        <f t="shared" si="95"/>
        <v>#NUM!</v>
      </c>
      <c r="W343" s="10" t="e">
        <f t="shared" si="96"/>
        <v>#NUM!</v>
      </c>
      <c r="X343" s="10" t="e">
        <f t="shared" si="97"/>
        <v>#NUM!</v>
      </c>
      <c r="Y343" s="10" t="e">
        <f t="shared" si="98"/>
        <v>#NUM!</v>
      </c>
    </row>
    <row r="344" spans="5:25" ht="48" thickTop="1" thickBot="1" x14ac:dyDescent="0.7">
      <c r="E344" s="9" t="e">
        <f t="shared" si="88"/>
        <v>#NUM!</v>
      </c>
      <c r="F344" s="11" t="e">
        <f t="shared" si="89"/>
        <v>#NUM!</v>
      </c>
      <c r="G344" s="11" t="e">
        <f t="shared" si="90"/>
        <v>#NUM!</v>
      </c>
      <c r="H344" s="11" t="e">
        <f t="shared" si="91"/>
        <v>#NUM!</v>
      </c>
      <c r="I344" s="10" t="e">
        <f t="shared" si="99"/>
        <v>#NUM!</v>
      </c>
      <c r="J344" s="11" t="e">
        <f t="shared" si="92"/>
        <v>#NUM!</v>
      </c>
      <c r="K344" s="11" t="e">
        <f t="shared" si="87"/>
        <v>#NUM!</v>
      </c>
      <c r="L344" s="11" t="e">
        <f t="shared" si="93"/>
        <v>#NUM!</v>
      </c>
      <c r="U344" s="9" t="e">
        <f t="shared" si="94"/>
        <v>#NUM!</v>
      </c>
      <c r="V344" s="10" t="e">
        <f t="shared" si="95"/>
        <v>#NUM!</v>
      </c>
      <c r="W344" s="10" t="e">
        <f t="shared" si="96"/>
        <v>#NUM!</v>
      </c>
      <c r="X344" s="10" t="e">
        <f t="shared" si="97"/>
        <v>#NUM!</v>
      </c>
      <c r="Y344" s="10" t="e">
        <f t="shared" si="98"/>
        <v>#NUM!</v>
      </c>
    </row>
    <row r="345" spans="5:25" ht="48" thickTop="1" thickBot="1" x14ac:dyDescent="0.7">
      <c r="E345" s="9" t="e">
        <f t="shared" si="88"/>
        <v>#NUM!</v>
      </c>
      <c r="F345" s="11" t="e">
        <f t="shared" si="89"/>
        <v>#NUM!</v>
      </c>
      <c r="G345" s="11" t="e">
        <f t="shared" si="90"/>
        <v>#NUM!</v>
      </c>
      <c r="H345" s="11" t="e">
        <f t="shared" si="91"/>
        <v>#NUM!</v>
      </c>
      <c r="I345" s="10" t="e">
        <f t="shared" si="99"/>
        <v>#NUM!</v>
      </c>
      <c r="J345" s="11" t="e">
        <f t="shared" si="92"/>
        <v>#NUM!</v>
      </c>
      <c r="K345" s="11" t="e">
        <f t="shared" si="87"/>
        <v>#NUM!</v>
      </c>
      <c r="L345" s="11" t="e">
        <f t="shared" si="93"/>
        <v>#NUM!</v>
      </c>
      <c r="U345" s="9" t="e">
        <f t="shared" si="94"/>
        <v>#NUM!</v>
      </c>
      <c r="V345" s="10" t="e">
        <f t="shared" si="95"/>
        <v>#NUM!</v>
      </c>
      <c r="W345" s="10" t="e">
        <f t="shared" si="96"/>
        <v>#NUM!</v>
      </c>
      <c r="X345" s="10" t="e">
        <f t="shared" si="97"/>
        <v>#NUM!</v>
      </c>
      <c r="Y345" s="10" t="e">
        <f t="shared" si="98"/>
        <v>#NUM!</v>
      </c>
    </row>
    <row r="346" spans="5:25" ht="48" thickTop="1" thickBot="1" x14ac:dyDescent="0.7">
      <c r="E346" s="9" t="e">
        <f t="shared" si="88"/>
        <v>#NUM!</v>
      </c>
      <c r="F346" s="11" t="e">
        <f t="shared" si="89"/>
        <v>#NUM!</v>
      </c>
      <c r="G346" s="11" t="e">
        <f t="shared" si="90"/>
        <v>#NUM!</v>
      </c>
      <c r="H346" s="11" t="e">
        <f t="shared" si="91"/>
        <v>#NUM!</v>
      </c>
      <c r="I346" s="10" t="e">
        <f t="shared" si="99"/>
        <v>#NUM!</v>
      </c>
      <c r="J346" s="11" t="e">
        <f t="shared" si="92"/>
        <v>#NUM!</v>
      </c>
      <c r="K346" s="11" t="e">
        <f t="shared" si="87"/>
        <v>#NUM!</v>
      </c>
      <c r="L346" s="11" t="e">
        <f t="shared" si="93"/>
        <v>#NUM!</v>
      </c>
      <c r="U346" s="9" t="e">
        <f t="shared" si="94"/>
        <v>#NUM!</v>
      </c>
      <c r="V346" s="10" t="e">
        <f t="shared" si="95"/>
        <v>#NUM!</v>
      </c>
      <c r="W346" s="10" t="e">
        <f t="shared" si="96"/>
        <v>#NUM!</v>
      </c>
      <c r="X346" s="10" t="e">
        <f t="shared" si="97"/>
        <v>#NUM!</v>
      </c>
      <c r="Y346" s="10" t="e">
        <f t="shared" si="98"/>
        <v>#NUM!</v>
      </c>
    </row>
    <row r="347" spans="5:25" ht="48" thickTop="1" thickBot="1" x14ac:dyDescent="0.7">
      <c r="E347" s="9" t="e">
        <f t="shared" si="88"/>
        <v>#NUM!</v>
      </c>
      <c r="F347" s="11" t="e">
        <f t="shared" si="89"/>
        <v>#NUM!</v>
      </c>
      <c r="G347" s="11" t="e">
        <f t="shared" si="90"/>
        <v>#NUM!</v>
      </c>
      <c r="H347" s="11" t="e">
        <f t="shared" si="91"/>
        <v>#NUM!</v>
      </c>
      <c r="I347" s="10" t="e">
        <f t="shared" si="99"/>
        <v>#NUM!</v>
      </c>
      <c r="J347" s="11" t="e">
        <f t="shared" si="92"/>
        <v>#NUM!</v>
      </c>
      <c r="K347" s="11" t="e">
        <f t="shared" si="87"/>
        <v>#NUM!</v>
      </c>
      <c r="L347" s="11" t="e">
        <f t="shared" si="93"/>
        <v>#NUM!</v>
      </c>
      <c r="U347" s="9" t="e">
        <f t="shared" si="94"/>
        <v>#NUM!</v>
      </c>
      <c r="V347" s="10" t="e">
        <f t="shared" si="95"/>
        <v>#NUM!</v>
      </c>
      <c r="W347" s="10" t="e">
        <f t="shared" si="96"/>
        <v>#NUM!</v>
      </c>
      <c r="X347" s="10" t="e">
        <f t="shared" si="97"/>
        <v>#NUM!</v>
      </c>
      <c r="Y347" s="10" t="e">
        <f t="shared" si="98"/>
        <v>#NUM!</v>
      </c>
    </row>
    <row r="348" spans="5:25" ht="48" thickTop="1" thickBot="1" x14ac:dyDescent="0.7">
      <c r="E348" s="9" t="e">
        <f t="shared" si="88"/>
        <v>#NUM!</v>
      </c>
      <c r="F348" s="11" t="e">
        <f t="shared" si="89"/>
        <v>#NUM!</v>
      </c>
      <c r="G348" s="11" t="e">
        <f t="shared" si="90"/>
        <v>#NUM!</v>
      </c>
      <c r="H348" s="11" t="e">
        <f t="shared" si="91"/>
        <v>#NUM!</v>
      </c>
      <c r="I348" s="10" t="e">
        <f t="shared" si="99"/>
        <v>#NUM!</v>
      </c>
      <c r="J348" s="11" t="e">
        <f t="shared" si="92"/>
        <v>#NUM!</v>
      </c>
      <c r="K348" s="11" t="e">
        <f t="shared" si="87"/>
        <v>#NUM!</v>
      </c>
      <c r="L348" s="11" t="e">
        <f t="shared" si="93"/>
        <v>#NUM!</v>
      </c>
      <c r="U348" s="9" t="e">
        <f t="shared" si="94"/>
        <v>#NUM!</v>
      </c>
      <c r="V348" s="10" t="e">
        <f t="shared" si="95"/>
        <v>#NUM!</v>
      </c>
      <c r="W348" s="10" t="e">
        <f t="shared" si="96"/>
        <v>#NUM!</v>
      </c>
      <c r="X348" s="10" t="e">
        <f t="shared" si="97"/>
        <v>#NUM!</v>
      </c>
      <c r="Y348" s="10" t="e">
        <f t="shared" si="98"/>
        <v>#NUM!</v>
      </c>
    </row>
    <row r="349" spans="5:25" ht="48" thickTop="1" thickBot="1" x14ac:dyDescent="0.7">
      <c r="E349" s="9" t="e">
        <f t="shared" si="88"/>
        <v>#NUM!</v>
      </c>
      <c r="F349" s="11" t="e">
        <f t="shared" si="89"/>
        <v>#NUM!</v>
      </c>
      <c r="G349" s="11" t="e">
        <f t="shared" si="90"/>
        <v>#NUM!</v>
      </c>
      <c r="H349" s="11" t="e">
        <f t="shared" si="91"/>
        <v>#NUM!</v>
      </c>
      <c r="I349" s="10" t="e">
        <f t="shared" si="99"/>
        <v>#NUM!</v>
      </c>
      <c r="J349" s="11" t="e">
        <f t="shared" si="92"/>
        <v>#NUM!</v>
      </c>
      <c r="K349" s="11" t="e">
        <f t="shared" si="87"/>
        <v>#NUM!</v>
      </c>
      <c r="L349" s="11" t="e">
        <f t="shared" si="93"/>
        <v>#NUM!</v>
      </c>
      <c r="U349" s="9" t="e">
        <f t="shared" si="94"/>
        <v>#NUM!</v>
      </c>
      <c r="V349" s="10" t="e">
        <f t="shared" si="95"/>
        <v>#NUM!</v>
      </c>
      <c r="W349" s="10" t="e">
        <f t="shared" si="96"/>
        <v>#NUM!</v>
      </c>
      <c r="X349" s="10" t="e">
        <f t="shared" si="97"/>
        <v>#NUM!</v>
      </c>
      <c r="Y349" s="10" t="e">
        <f t="shared" si="98"/>
        <v>#NUM!</v>
      </c>
    </row>
    <row r="350" spans="5:25" ht="48" thickTop="1" thickBot="1" x14ac:dyDescent="0.7">
      <c r="E350" s="9" t="e">
        <f t="shared" si="88"/>
        <v>#NUM!</v>
      </c>
      <c r="F350" s="11" t="e">
        <f t="shared" si="89"/>
        <v>#NUM!</v>
      </c>
      <c r="G350" s="11" t="e">
        <f t="shared" si="90"/>
        <v>#NUM!</v>
      </c>
      <c r="H350" s="11" t="e">
        <f t="shared" si="91"/>
        <v>#NUM!</v>
      </c>
      <c r="I350" s="10" t="e">
        <f t="shared" si="99"/>
        <v>#NUM!</v>
      </c>
      <c r="J350" s="11" t="e">
        <f t="shared" si="92"/>
        <v>#NUM!</v>
      </c>
      <c r="K350" s="11" t="e">
        <f t="shared" si="87"/>
        <v>#NUM!</v>
      </c>
      <c r="L350" s="11" t="e">
        <f t="shared" si="93"/>
        <v>#NUM!</v>
      </c>
      <c r="U350" s="9" t="e">
        <f t="shared" si="94"/>
        <v>#NUM!</v>
      </c>
      <c r="V350" s="10" t="e">
        <f t="shared" si="95"/>
        <v>#NUM!</v>
      </c>
      <c r="W350" s="10" t="e">
        <f t="shared" si="96"/>
        <v>#NUM!</v>
      </c>
      <c r="X350" s="10" t="e">
        <f t="shared" si="97"/>
        <v>#NUM!</v>
      </c>
      <c r="Y350" s="10" t="e">
        <f t="shared" si="98"/>
        <v>#NUM!</v>
      </c>
    </row>
    <row r="351" spans="5:25" ht="48" thickTop="1" thickBot="1" x14ac:dyDescent="0.7">
      <c r="E351" s="9" t="e">
        <f t="shared" si="88"/>
        <v>#NUM!</v>
      </c>
      <c r="F351" s="11" t="e">
        <f t="shared" si="89"/>
        <v>#NUM!</v>
      </c>
      <c r="G351" s="11" t="e">
        <f t="shared" si="90"/>
        <v>#NUM!</v>
      </c>
      <c r="H351" s="11" t="e">
        <f t="shared" si="91"/>
        <v>#NUM!</v>
      </c>
      <c r="I351" s="10" t="e">
        <f>IF(E351&lt;=$F$11,I350*(1+$F$13),0)</f>
        <v>#NUM!</v>
      </c>
      <c r="J351" s="11" t="e">
        <f t="shared" si="92"/>
        <v>#NUM!</v>
      </c>
      <c r="K351" s="11" t="e">
        <f t="shared" si="87"/>
        <v>#NUM!</v>
      </c>
      <c r="L351" s="11" t="e">
        <f t="shared" si="93"/>
        <v>#NUM!</v>
      </c>
      <c r="U351" s="9" t="e">
        <f t="shared" si="94"/>
        <v>#NUM!</v>
      </c>
      <c r="V351" s="10" t="e">
        <f t="shared" si="95"/>
        <v>#NUM!</v>
      </c>
      <c r="W351" s="10" t="e">
        <f t="shared" si="96"/>
        <v>#NUM!</v>
      </c>
      <c r="X351" s="10" t="e">
        <f t="shared" si="97"/>
        <v>#NUM!</v>
      </c>
      <c r="Y351" s="10" t="e">
        <f t="shared" si="98"/>
        <v>#NUM!</v>
      </c>
    </row>
    <row r="352" spans="5:25" ht="48" thickTop="1" thickBot="1" x14ac:dyDescent="0.7">
      <c r="E352" s="9" t="e">
        <f t="shared" si="88"/>
        <v>#NUM!</v>
      </c>
      <c r="F352" s="11" t="e">
        <f t="shared" si="89"/>
        <v>#NUM!</v>
      </c>
      <c r="G352" s="11" t="e">
        <f t="shared" si="90"/>
        <v>#NUM!</v>
      </c>
      <c r="H352" s="11" t="e">
        <f t="shared" si="91"/>
        <v>#NUM!</v>
      </c>
      <c r="I352" s="10" t="e">
        <f t="shared" ref="I352:I362" si="100">IF(E352&lt;=$F$11,I351,0)</f>
        <v>#NUM!</v>
      </c>
      <c r="J352" s="11" t="e">
        <f t="shared" si="92"/>
        <v>#NUM!</v>
      </c>
      <c r="K352" s="11" t="e">
        <f t="shared" si="87"/>
        <v>#NUM!</v>
      </c>
      <c r="L352" s="11" t="e">
        <f t="shared" si="93"/>
        <v>#NUM!</v>
      </c>
      <c r="U352" s="9" t="e">
        <f t="shared" si="94"/>
        <v>#NUM!</v>
      </c>
      <c r="V352" s="10" t="e">
        <f t="shared" si="95"/>
        <v>#NUM!</v>
      </c>
      <c r="W352" s="10" t="e">
        <f t="shared" si="96"/>
        <v>#NUM!</v>
      </c>
      <c r="X352" s="10" t="e">
        <f t="shared" si="97"/>
        <v>#NUM!</v>
      </c>
      <c r="Y352" s="10" t="e">
        <f t="shared" si="98"/>
        <v>#NUM!</v>
      </c>
    </row>
    <row r="353" spans="5:25" ht="48" thickTop="1" thickBot="1" x14ac:dyDescent="0.7">
      <c r="E353" s="9" t="e">
        <f t="shared" si="88"/>
        <v>#NUM!</v>
      </c>
      <c r="F353" s="11" t="e">
        <f t="shared" si="89"/>
        <v>#NUM!</v>
      </c>
      <c r="G353" s="11" t="e">
        <f t="shared" si="90"/>
        <v>#NUM!</v>
      </c>
      <c r="H353" s="11" t="e">
        <f t="shared" si="91"/>
        <v>#NUM!</v>
      </c>
      <c r="I353" s="10" t="e">
        <f t="shared" si="100"/>
        <v>#NUM!</v>
      </c>
      <c r="J353" s="11" t="e">
        <f t="shared" si="92"/>
        <v>#NUM!</v>
      </c>
      <c r="K353" s="11" t="e">
        <f t="shared" si="87"/>
        <v>#NUM!</v>
      </c>
      <c r="L353" s="11" t="e">
        <f t="shared" si="93"/>
        <v>#NUM!</v>
      </c>
      <c r="U353" s="9" t="e">
        <f t="shared" si="94"/>
        <v>#NUM!</v>
      </c>
      <c r="V353" s="10" t="e">
        <f t="shared" si="95"/>
        <v>#NUM!</v>
      </c>
      <c r="W353" s="10" t="e">
        <f t="shared" si="96"/>
        <v>#NUM!</v>
      </c>
      <c r="X353" s="10" t="e">
        <f t="shared" si="97"/>
        <v>#NUM!</v>
      </c>
      <c r="Y353" s="10" t="e">
        <f t="shared" si="98"/>
        <v>#NUM!</v>
      </c>
    </row>
    <row r="354" spans="5:25" ht="48" thickTop="1" thickBot="1" x14ac:dyDescent="0.7">
      <c r="E354" s="9" t="e">
        <f t="shared" si="88"/>
        <v>#NUM!</v>
      </c>
      <c r="F354" s="11" t="e">
        <f t="shared" si="89"/>
        <v>#NUM!</v>
      </c>
      <c r="G354" s="11" t="e">
        <f t="shared" si="90"/>
        <v>#NUM!</v>
      </c>
      <c r="H354" s="11" t="e">
        <f t="shared" si="91"/>
        <v>#NUM!</v>
      </c>
      <c r="I354" s="10" t="e">
        <f t="shared" si="100"/>
        <v>#NUM!</v>
      </c>
      <c r="J354" s="11" t="e">
        <f t="shared" si="92"/>
        <v>#NUM!</v>
      </c>
      <c r="K354" s="11" t="e">
        <f t="shared" si="87"/>
        <v>#NUM!</v>
      </c>
      <c r="L354" s="11" t="e">
        <f t="shared" si="93"/>
        <v>#NUM!</v>
      </c>
      <c r="U354" s="9" t="e">
        <f t="shared" si="94"/>
        <v>#NUM!</v>
      </c>
      <c r="V354" s="10" t="e">
        <f t="shared" si="95"/>
        <v>#NUM!</v>
      </c>
      <c r="W354" s="10" t="e">
        <f t="shared" si="96"/>
        <v>#NUM!</v>
      </c>
      <c r="X354" s="10" t="e">
        <f t="shared" si="97"/>
        <v>#NUM!</v>
      </c>
      <c r="Y354" s="10" t="e">
        <f t="shared" si="98"/>
        <v>#NUM!</v>
      </c>
    </row>
    <row r="355" spans="5:25" ht="48" thickTop="1" thickBot="1" x14ac:dyDescent="0.7">
      <c r="E355" s="9" t="e">
        <f t="shared" si="88"/>
        <v>#NUM!</v>
      </c>
      <c r="F355" s="11" t="e">
        <f t="shared" si="89"/>
        <v>#NUM!</v>
      </c>
      <c r="G355" s="11" t="e">
        <f t="shared" si="90"/>
        <v>#NUM!</v>
      </c>
      <c r="H355" s="11" t="e">
        <f t="shared" si="91"/>
        <v>#NUM!</v>
      </c>
      <c r="I355" s="10" t="e">
        <f t="shared" si="100"/>
        <v>#NUM!</v>
      </c>
      <c r="J355" s="11" t="e">
        <f t="shared" si="92"/>
        <v>#NUM!</v>
      </c>
      <c r="K355" s="11" t="e">
        <f t="shared" si="87"/>
        <v>#NUM!</v>
      </c>
      <c r="L355" s="11" t="e">
        <f t="shared" si="93"/>
        <v>#NUM!</v>
      </c>
      <c r="U355" s="9" t="e">
        <f t="shared" si="94"/>
        <v>#NUM!</v>
      </c>
      <c r="V355" s="10" t="e">
        <f t="shared" si="95"/>
        <v>#NUM!</v>
      </c>
      <c r="W355" s="10" t="e">
        <f t="shared" si="96"/>
        <v>#NUM!</v>
      </c>
      <c r="X355" s="10" t="e">
        <f t="shared" si="97"/>
        <v>#NUM!</v>
      </c>
      <c r="Y355" s="10" t="e">
        <f t="shared" si="98"/>
        <v>#NUM!</v>
      </c>
    </row>
    <row r="356" spans="5:25" ht="48" thickTop="1" thickBot="1" x14ac:dyDescent="0.7">
      <c r="E356" s="9" t="e">
        <f t="shared" si="88"/>
        <v>#NUM!</v>
      </c>
      <c r="F356" s="11" t="e">
        <f t="shared" si="89"/>
        <v>#NUM!</v>
      </c>
      <c r="G356" s="11" t="e">
        <f t="shared" si="90"/>
        <v>#NUM!</v>
      </c>
      <c r="H356" s="11" t="e">
        <f t="shared" si="91"/>
        <v>#NUM!</v>
      </c>
      <c r="I356" s="10" t="e">
        <f t="shared" si="100"/>
        <v>#NUM!</v>
      </c>
      <c r="J356" s="11" t="e">
        <f t="shared" si="92"/>
        <v>#NUM!</v>
      </c>
      <c r="K356" s="11" t="e">
        <f t="shared" si="87"/>
        <v>#NUM!</v>
      </c>
      <c r="L356" s="11" t="e">
        <f t="shared" si="93"/>
        <v>#NUM!</v>
      </c>
      <c r="U356" s="9" t="e">
        <f t="shared" si="94"/>
        <v>#NUM!</v>
      </c>
      <c r="V356" s="10" t="e">
        <f t="shared" si="95"/>
        <v>#NUM!</v>
      </c>
      <c r="W356" s="10" t="e">
        <f t="shared" si="96"/>
        <v>#NUM!</v>
      </c>
      <c r="X356" s="10" t="e">
        <f t="shared" si="97"/>
        <v>#NUM!</v>
      </c>
      <c r="Y356" s="10" t="e">
        <f t="shared" si="98"/>
        <v>#NUM!</v>
      </c>
    </row>
    <row r="357" spans="5:25" ht="48" thickTop="1" thickBot="1" x14ac:dyDescent="0.7">
      <c r="E357" s="9" t="e">
        <f t="shared" si="88"/>
        <v>#NUM!</v>
      </c>
      <c r="F357" s="11" t="e">
        <f t="shared" si="89"/>
        <v>#NUM!</v>
      </c>
      <c r="G357" s="11" t="e">
        <f t="shared" si="90"/>
        <v>#NUM!</v>
      </c>
      <c r="H357" s="11" t="e">
        <f t="shared" si="91"/>
        <v>#NUM!</v>
      </c>
      <c r="I357" s="10" t="e">
        <f t="shared" si="100"/>
        <v>#NUM!</v>
      </c>
      <c r="J357" s="11" t="e">
        <f t="shared" si="92"/>
        <v>#NUM!</v>
      </c>
      <c r="K357" s="11" t="e">
        <f t="shared" si="87"/>
        <v>#NUM!</v>
      </c>
      <c r="L357" s="11" t="e">
        <f t="shared" si="93"/>
        <v>#NUM!</v>
      </c>
      <c r="U357" s="9" t="e">
        <f t="shared" si="94"/>
        <v>#NUM!</v>
      </c>
      <c r="V357" s="10" t="e">
        <f t="shared" si="95"/>
        <v>#NUM!</v>
      </c>
      <c r="W357" s="10" t="e">
        <f t="shared" si="96"/>
        <v>#NUM!</v>
      </c>
      <c r="X357" s="10" t="e">
        <f t="shared" si="97"/>
        <v>#NUM!</v>
      </c>
      <c r="Y357" s="10" t="e">
        <f t="shared" si="98"/>
        <v>#NUM!</v>
      </c>
    </row>
    <row r="358" spans="5:25" ht="48" thickTop="1" thickBot="1" x14ac:dyDescent="0.7">
      <c r="E358" s="9" t="e">
        <f t="shared" si="88"/>
        <v>#NUM!</v>
      </c>
      <c r="F358" s="11" t="e">
        <f t="shared" si="89"/>
        <v>#NUM!</v>
      </c>
      <c r="G358" s="11" t="e">
        <f t="shared" si="90"/>
        <v>#NUM!</v>
      </c>
      <c r="H358" s="11" t="e">
        <f t="shared" si="91"/>
        <v>#NUM!</v>
      </c>
      <c r="I358" s="10" t="e">
        <f t="shared" si="100"/>
        <v>#NUM!</v>
      </c>
      <c r="J358" s="11" t="e">
        <f t="shared" si="92"/>
        <v>#NUM!</v>
      </c>
      <c r="K358" s="11" t="e">
        <f t="shared" si="87"/>
        <v>#NUM!</v>
      </c>
      <c r="L358" s="11" t="e">
        <f t="shared" si="93"/>
        <v>#NUM!</v>
      </c>
      <c r="U358" s="9" t="e">
        <f t="shared" si="94"/>
        <v>#NUM!</v>
      </c>
      <c r="V358" s="10" t="e">
        <f t="shared" si="95"/>
        <v>#NUM!</v>
      </c>
      <c r="W358" s="10" t="e">
        <f t="shared" si="96"/>
        <v>#NUM!</v>
      </c>
      <c r="X358" s="10" t="e">
        <f t="shared" si="97"/>
        <v>#NUM!</v>
      </c>
      <c r="Y358" s="10" t="e">
        <f t="shared" si="98"/>
        <v>#NUM!</v>
      </c>
    </row>
    <row r="359" spans="5:25" ht="48" thickTop="1" thickBot="1" x14ac:dyDescent="0.7">
      <c r="E359" s="9" t="e">
        <f t="shared" si="88"/>
        <v>#NUM!</v>
      </c>
      <c r="F359" s="11" t="e">
        <f t="shared" si="89"/>
        <v>#NUM!</v>
      </c>
      <c r="G359" s="11" t="e">
        <f t="shared" si="90"/>
        <v>#NUM!</v>
      </c>
      <c r="H359" s="11" t="e">
        <f t="shared" si="91"/>
        <v>#NUM!</v>
      </c>
      <c r="I359" s="10" t="e">
        <f t="shared" si="100"/>
        <v>#NUM!</v>
      </c>
      <c r="J359" s="11" t="e">
        <f t="shared" si="92"/>
        <v>#NUM!</v>
      </c>
      <c r="K359" s="11" t="e">
        <f t="shared" si="87"/>
        <v>#NUM!</v>
      </c>
      <c r="L359" s="11" t="e">
        <f t="shared" si="93"/>
        <v>#NUM!</v>
      </c>
      <c r="U359" s="9" t="e">
        <f t="shared" si="94"/>
        <v>#NUM!</v>
      </c>
      <c r="V359" s="10" t="e">
        <f t="shared" si="95"/>
        <v>#NUM!</v>
      </c>
      <c r="W359" s="10" t="e">
        <f t="shared" si="96"/>
        <v>#NUM!</v>
      </c>
      <c r="X359" s="10" t="e">
        <f t="shared" si="97"/>
        <v>#NUM!</v>
      </c>
      <c r="Y359" s="10" t="e">
        <f t="shared" si="98"/>
        <v>#NUM!</v>
      </c>
    </row>
    <row r="360" spans="5:25" ht="48" thickTop="1" thickBot="1" x14ac:dyDescent="0.7">
      <c r="E360" s="9" t="e">
        <f t="shared" si="88"/>
        <v>#NUM!</v>
      </c>
      <c r="F360" s="11" t="e">
        <f t="shared" si="89"/>
        <v>#NUM!</v>
      </c>
      <c r="G360" s="11" t="e">
        <f t="shared" si="90"/>
        <v>#NUM!</v>
      </c>
      <c r="H360" s="11" t="e">
        <f t="shared" si="91"/>
        <v>#NUM!</v>
      </c>
      <c r="I360" s="10" t="e">
        <f t="shared" si="100"/>
        <v>#NUM!</v>
      </c>
      <c r="J360" s="11" t="e">
        <f t="shared" si="92"/>
        <v>#NUM!</v>
      </c>
      <c r="K360" s="11" t="e">
        <f t="shared" si="87"/>
        <v>#NUM!</v>
      </c>
      <c r="L360" s="11" t="e">
        <f t="shared" si="93"/>
        <v>#NUM!</v>
      </c>
      <c r="U360" s="9" t="e">
        <f t="shared" si="94"/>
        <v>#NUM!</v>
      </c>
      <c r="V360" s="10" t="e">
        <f t="shared" si="95"/>
        <v>#NUM!</v>
      </c>
      <c r="W360" s="10" t="e">
        <f t="shared" si="96"/>
        <v>#NUM!</v>
      </c>
      <c r="X360" s="10" t="e">
        <f t="shared" si="97"/>
        <v>#NUM!</v>
      </c>
      <c r="Y360" s="10" t="e">
        <f t="shared" si="98"/>
        <v>#NUM!</v>
      </c>
    </row>
    <row r="361" spans="5:25" ht="48" thickTop="1" thickBot="1" x14ac:dyDescent="0.7">
      <c r="E361" s="9" t="e">
        <f t="shared" si="88"/>
        <v>#NUM!</v>
      </c>
      <c r="F361" s="11" t="e">
        <f t="shared" si="89"/>
        <v>#NUM!</v>
      </c>
      <c r="G361" s="11" t="e">
        <f t="shared" si="90"/>
        <v>#NUM!</v>
      </c>
      <c r="H361" s="11" t="e">
        <f t="shared" si="91"/>
        <v>#NUM!</v>
      </c>
      <c r="I361" s="10" t="e">
        <f t="shared" si="100"/>
        <v>#NUM!</v>
      </c>
      <c r="J361" s="11" t="e">
        <f t="shared" si="92"/>
        <v>#NUM!</v>
      </c>
      <c r="K361" s="11" t="e">
        <f t="shared" si="87"/>
        <v>#NUM!</v>
      </c>
      <c r="L361" s="11" t="e">
        <f t="shared" si="93"/>
        <v>#NUM!</v>
      </c>
      <c r="U361" s="9" t="e">
        <f t="shared" si="94"/>
        <v>#NUM!</v>
      </c>
      <c r="V361" s="10" t="e">
        <f t="shared" si="95"/>
        <v>#NUM!</v>
      </c>
      <c r="W361" s="10" t="e">
        <f t="shared" si="96"/>
        <v>#NUM!</v>
      </c>
      <c r="X361" s="10" t="e">
        <f t="shared" si="97"/>
        <v>#NUM!</v>
      </c>
      <c r="Y361" s="10" t="e">
        <f t="shared" si="98"/>
        <v>#NUM!</v>
      </c>
    </row>
    <row r="362" spans="5:25" ht="48" thickTop="1" thickBot="1" x14ac:dyDescent="0.7">
      <c r="E362" s="9" t="e">
        <f t="shared" si="88"/>
        <v>#NUM!</v>
      </c>
      <c r="F362" s="11" t="e">
        <f t="shared" si="89"/>
        <v>#NUM!</v>
      </c>
      <c r="G362" s="11" t="e">
        <f t="shared" si="90"/>
        <v>#NUM!</v>
      </c>
      <c r="H362" s="11" t="e">
        <f t="shared" si="91"/>
        <v>#NUM!</v>
      </c>
      <c r="I362" s="10" t="e">
        <f t="shared" si="100"/>
        <v>#NUM!</v>
      </c>
      <c r="J362" s="11" t="e">
        <f t="shared" si="92"/>
        <v>#NUM!</v>
      </c>
      <c r="K362" s="11" t="e">
        <f t="shared" si="87"/>
        <v>#NUM!</v>
      </c>
      <c r="L362" s="11" t="e">
        <f t="shared" si="93"/>
        <v>#NUM!</v>
      </c>
      <c r="U362" s="9" t="e">
        <f t="shared" si="94"/>
        <v>#NUM!</v>
      </c>
      <c r="V362" s="10" t="e">
        <f t="shared" si="95"/>
        <v>#NUM!</v>
      </c>
      <c r="W362" s="10" t="e">
        <f t="shared" si="96"/>
        <v>#NUM!</v>
      </c>
      <c r="X362" s="10" t="e">
        <f t="shared" si="97"/>
        <v>#NUM!</v>
      </c>
      <c r="Y362" s="10" t="e">
        <f t="shared" si="98"/>
        <v>#NUM!</v>
      </c>
    </row>
    <row r="363" spans="5:25" ht="48" thickTop="1" thickBot="1" x14ac:dyDescent="0.7">
      <c r="E363" s="9" t="e">
        <f t="shared" si="88"/>
        <v>#NUM!</v>
      </c>
      <c r="F363" s="11" t="e">
        <f t="shared" si="89"/>
        <v>#NUM!</v>
      </c>
      <c r="G363" s="11" t="e">
        <f t="shared" si="90"/>
        <v>#NUM!</v>
      </c>
      <c r="H363" s="11" t="e">
        <f t="shared" si="91"/>
        <v>#NUM!</v>
      </c>
      <c r="I363" s="10" t="e">
        <f>IF(E363&lt;=$F$11,I362*(1+$F$13),0)</f>
        <v>#NUM!</v>
      </c>
      <c r="J363" s="11" t="e">
        <f t="shared" si="92"/>
        <v>#NUM!</v>
      </c>
      <c r="K363" s="11" t="e">
        <f t="shared" si="87"/>
        <v>#NUM!</v>
      </c>
      <c r="L363" s="11" t="e">
        <f t="shared" si="93"/>
        <v>#NUM!</v>
      </c>
      <c r="U363" s="9" t="e">
        <f t="shared" si="94"/>
        <v>#NUM!</v>
      </c>
      <c r="V363" s="10" t="e">
        <f t="shared" si="95"/>
        <v>#NUM!</v>
      </c>
      <c r="W363" s="10" t="e">
        <f t="shared" si="96"/>
        <v>#NUM!</v>
      </c>
      <c r="X363" s="10" t="e">
        <f t="shared" si="97"/>
        <v>#NUM!</v>
      </c>
      <c r="Y363" s="10" t="e">
        <f t="shared" si="98"/>
        <v>#NUM!</v>
      </c>
    </row>
    <row r="364" spans="5:25" ht="48" thickTop="1" thickBot="1" x14ac:dyDescent="0.7">
      <c r="E364" s="9" t="e">
        <f t="shared" si="88"/>
        <v>#NUM!</v>
      </c>
      <c r="F364" s="11" t="e">
        <f t="shared" si="89"/>
        <v>#NUM!</v>
      </c>
      <c r="G364" s="11" t="e">
        <f t="shared" si="90"/>
        <v>#NUM!</v>
      </c>
      <c r="H364" s="11" t="e">
        <f t="shared" si="91"/>
        <v>#NUM!</v>
      </c>
      <c r="I364" s="10" t="e">
        <f t="shared" ref="I364:I374" si="101">IF(E364&lt;=$F$11,I363,0)</f>
        <v>#NUM!</v>
      </c>
      <c r="J364" s="11" t="e">
        <f t="shared" si="92"/>
        <v>#NUM!</v>
      </c>
      <c r="K364" s="11" t="e">
        <f t="shared" si="87"/>
        <v>#NUM!</v>
      </c>
      <c r="L364" s="11" t="e">
        <f t="shared" si="93"/>
        <v>#NUM!</v>
      </c>
      <c r="U364" s="9" t="e">
        <f t="shared" si="94"/>
        <v>#NUM!</v>
      </c>
      <c r="V364" s="10" t="e">
        <f t="shared" si="95"/>
        <v>#NUM!</v>
      </c>
      <c r="W364" s="10" t="e">
        <f t="shared" si="96"/>
        <v>#NUM!</v>
      </c>
      <c r="X364" s="10" t="e">
        <f t="shared" si="97"/>
        <v>#NUM!</v>
      </c>
      <c r="Y364" s="10" t="e">
        <f t="shared" si="98"/>
        <v>#NUM!</v>
      </c>
    </row>
    <row r="365" spans="5:25" ht="48" thickTop="1" thickBot="1" x14ac:dyDescent="0.7">
      <c r="E365" s="9" t="e">
        <f t="shared" si="88"/>
        <v>#NUM!</v>
      </c>
      <c r="F365" s="11" t="e">
        <f t="shared" si="89"/>
        <v>#NUM!</v>
      </c>
      <c r="G365" s="11" t="e">
        <f t="shared" si="90"/>
        <v>#NUM!</v>
      </c>
      <c r="H365" s="11" t="e">
        <f t="shared" si="91"/>
        <v>#NUM!</v>
      </c>
      <c r="I365" s="10" t="e">
        <f t="shared" si="101"/>
        <v>#NUM!</v>
      </c>
      <c r="J365" s="11" t="e">
        <f t="shared" si="92"/>
        <v>#NUM!</v>
      </c>
      <c r="K365" s="11" t="e">
        <f t="shared" si="87"/>
        <v>#NUM!</v>
      </c>
      <c r="L365" s="11" t="e">
        <f t="shared" si="93"/>
        <v>#NUM!</v>
      </c>
      <c r="U365" s="9" t="e">
        <f t="shared" si="94"/>
        <v>#NUM!</v>
      </c>
      <c r="V365" s="10" t="e">
        <f t="shared" si="95"/>
        <v>#NUM!</v>
      </c>
      <c r="W365" s="10" t="e">
        <f t="shared" si="96"/>
        <v>#NUM!</v>
      </c>
      <c r="X365" s="10" t="e">
        <f t="shared" si="97"/>
        <v>#NUM!</v>
      </c>
      <c r="Y365" s="10" t="e">
        <f t="shared" si="98"/>
        <v>#NUM!</v>
      </c>
    </row>
    <row r="366" spans="5:25" ht="48" thickTop="1" thickBot="1" x14ac:dyDescent="0.7">
      <c r="E366" s="9" t="e">
        <f t="shared" si="88"/>
        <v>#NUM!</v>
      </c>
      <c r="F366" s="11" t="e">
        <f t="shared" si="89"/>
        <v>#NUM!</v>
      </c>
      <c r="G366" s="11" t="e">
        <f t="shared" si="90"/>
        <v>#NUM!</v>
      </c>
      <c r="H366" s="11" t="e">
        <f t="shared" si="91"/>
        <v>#NUM!</v>
      </c>
      <c r="I366" s="10" t="e">
        <f t="shared" si="101"/>
        <v>#NUM!</v>
      </c>
      <c r="J366" s="11" t="e">
        <f t="shared" si="92"/>
        <v>#NUM!</v>
      </c>
      <c r="K366" s="11" t="e">
        <f t="shared" si="87"/>
        <v>#NUM!</v>
      </c>
      <c r="L366" s="11" t="e">
        <f t="shared" si="93"/>
        <v>#NUM!</v>
      </c>
      <c r="U366" s="9" t="e">
        <f t="shared" si="94"/>
        <v>#NUM!</v>
      </c>
      <c r="V366" s="10" t="e">
        <f t="shared" si="95"/>
        <v>#NUM!</v>
      </c>
      <c r="W366" s="10" t="e">
        <f t="shared" si="96"/>
        <v>#NUM!</v>
      </c>
      <c r="X366" s="10" t="e">
        <f t="shared" si="97"/>
        <v>#NUM!</v>
      </c>
      <c r="Y366" s="10" t="e">
        <f t="shared" si="98"/>
        <v>#NUM!</v>
      </c>
    </row>
    <row r="367" spans="5:25" ht="48" thickTop="1" thickBot="1" x14ac:dyDescent="0.7">
      <c r="E367" s="9" t="e">
        <f t="shared" si="88"/>
        <v>#NUM!</v>
      </c>
      <c r="F367" s="11" t="e">
        <f t="shared" si="89"/>
        <v>#NUM!</v>
      </c>
      <c r="G367" s="11" t="e">
        <f t="shared" si="90"/>
        <v>#NUM!</v>
      </c>
      <c r="H367" s="11" t="e">
        <f t="shared" si="91"/>
        <v>#NUM!</v>
      </c>
      <c r="I367" s="10" t="e">
        <f t="shared" si="101"/>
        <v>#NUM!</v>
      </c>
      <c r="J367" s="11" t="e">
        <f t="shared" si="92"/>
        <v>#NUM!</v>
      </c>
      <c r="K367" s="11" t="e">
        <f t="shared" si="87"/>
        <v>#NUM!</v>
      </c>
      <c r="L367" s="11" t="e">
        <f t="shared" si="93"/>
        <v>#NUM!</v>
      </c>
      <c r="U367" s="9" t="e">
        <f t="shared" si="94"/>
        <v>#NUM!</v>
      </c>
      <c r="V367" s="10" t="e">
        <f t="shared" si="95"/>
        <v>#NUM!</v>
      </c>
      <c r="W367" s="10" t="e">
        <f t="shared" si="96"/>
        <v>#NUM!</v>
      </c>
      <c r="X367" s="10" t="e">
        <f t="shared" si="97"/>
        <v>#NUM!</v>
      </c>
      <c r="Y367" s="10" t="e">
        <f t="shared" si="98"/>
        <v>#NUM!</v>
      </c>
    </row>
    <row r="368" spans="5:25" ht="48" thickTop="1" thickBot="1" x14ac:dyDescent="0.7">
      <c r="E368" s="9" t="e">
        <f t="shared" si="88"/>
        <v>#NUM!</v>
      </c>
      <c r="F368" s="11" t="e">
        <f t="shared" si="89"/>
        <v>#NUM!</v>
      </c>
      <c r="G368" s="11" t="e">
        <f t="shared" si="90"/>
        <v>#NUM!</v>
      </c>
      <c r="H368" s="11" t="e">
        <f t="shared" si="91"/>
        <v>#NUM!</v>
      </c>
      <c r="I368" s="10" t="e">
        <f t="shared" si="101"/>
        <v>#NUM!</v>
      </c>
      <c r="J368" s="11" t="e">
        <f t="shared" si="92"/>
        <v>#NUM!</v>
      </c>
      <c r="K368" s="11" t="e">
        <f t="shared" si="87"/>
        <v>#NUM!</v>
      </c>
      <c r="L368" s="11" t="e">
        <f t="shared" si="93"/>
        <v>#NUM!</v>
      </c>
      <c r="U368" s="9" t="e">
        <f t="shared" si="94"/>
        <v>#NUM!</v>
      </c>
      <c r="V368" s="10" t="e">
        <f t="shared" si="95"/>
        <v>#NUM!</v>
      </c>
      <c r="W368" s="10" t="e">
        <f t="shared" si="96"/>
        <v>#NUM!</v>
      </c>
      <c r="X368" s="10" t="e">
        <f t="shared" si="97"/>
        <v>#NUM!</v>
      </c>
      <c r="Y368" s="10" t="e">
        <f t="shared" si="98"/>
        <v>#NUM!</v>
      </c>
    </row>
    <row r="369" spans="5:25" ht="48" thickTop="1" thickBot="1" x14ac:dyDescent="0.7">
      <c r="E369" s="9" t="e">
        <f t="shared" si="88"/>
        <v>#NUM!</v>
      </c>
      <c r="F369" s="11" t="e">
        <f t="shared" si="89"/>
        <v>#NUM!</v>
      </c>
      <c r="G369" s="11" t="e">
        <f t="shared" si="90"/>
        <v>#NUM!</v>
      </c>
      <c r="H369" s="11" t="e">
        <f t="shared" si="91"/>
        <v>#NUM!</v>
      </c>
      <c r="I369" s="10" t="e">
        <f t="shared" si="101"/>
        <v>#NUM!</v>
      </c>
      <c r="J369" s="11" t="e">
        <f t="shared" si="92"/>
        <v>#NUM!</v>
      </c>
      <c r="K369" s="11" t="e">
        <f t="shared" si="87"/>
        <v>#NUM!</v>
      </c>
      <c r="L369" s="11" t="e">
        <f t="shared" si="93"/>
        <v>#NUM!</v>
      </c>
      <c r="U369" s="9" t="e">
        <f t="shared" si="94"/>
        <v>#NUM!</v>
      </c>
      <c r="V369" s="10" t="e">
        <f t="shared" si="95"/>
        <v>#NUM!</v>
      </c>
      <c r="W369" s="10" t="e">
        <f t="shared" si="96"/>
        <v>#NUM!</v>
      </c>
      <c r="X369" s="10" t="e">
        <f t="shared" si="97"/>
        <v>#NUM!</v>
      </c>
      <c r="Y369" s="10" t="e">
        <f t="shared" si="98"/>
        <v>#NUM!</v>
      </c>
    </row>
    <row r="370" spans="5:25" ht="48" thickTop="1" thickBot="1" x14ac:dyDescent="0.7">
      <c r="E370" s="9" t="e">
        <f t="shared" si="88"/>
        <v>#NUM!</v>
      </c>
      <c r="F370" s="11" t="e">
        <f t="shared" si="89"/>
        <v>#NUM!</v>
      </c>
      <c r="G370" s="11" t="e">
        <f t="shared" si="90"/>
        <v>#NUM!</v>
      </c>
      <c r="H370" s="11" t="e">
        <f t="shared" si="91"/>
        <v>#NUM!</v>
      </c>
      <c r="I370" s="10" t="e">
        <f t="shared" si="101"/>
        <v>#NUM!</v>
      </c>
      <c r="J370" s="11" t="e">
        <f t="shared" si="92"/>
        <v>#NUM!</v>
      </c>
      <c r="K370" s="11" t="e">
        <f t="shared" si="87"/>
        <v>#NUM!</v>
      </c>
      <c r="L370" s="11" t="e">
        <f t="shared" si="93"/>
        <v>#NUM!</v>
      </c>
      <c r="U370" s="9" t="e">
        <f t="shared" si="94"/>
        <v>#NUM!</v>
      </c>
      <c r="V370" s="10" t="e">
        <f t="shared" si="95"/>
        <v>#NUM!</v>
      </c>
      <c r="W370" s="10" t="e">
        <f t="shared" si="96"/>
        <v>#NUM!</v>
      </c>
      <c r="X370" s="10" t="e">
        <f t="shared" si="97"/>
        <v>#NUM!</v>
      </c>
      <c r="Y370" s="10" t="e">
        <f t="shared" si="98"/>
        <v>#NUM!</v>
      </c>
    </row>
    <row r="371" spans="5:25" ht="48" thickTop="1" thickBot="1" x14ac:dyDescent="0.7">
      <c r="E371" s="9" t="e">
        <f t="shared" si="88"/>
        <v>#NUM!</v>
      </c>
      <c r="F371" s="11" t="e">
        <f t="shared" si="89"/>
        <v>#NUM!</v>
      </c>
      <c r="G371" s="11" t="e">
        <f t="shared" si="90"/>
        <v>#NUM!</v>
      </c>
      <c r="H371" s="11" t="e">
        <f t="shared" si="91"/>
        <v>#NUM!</v>
      </c>
      <c r="I371" s="10" t="e">
        <f t="shared" si="101"/>
        <v>#NUM!</v>
      </c>
      <c r="J371" s="11" t="e">
        <f t="shared" si="92"/>
        <v>#NUM!</v>
      </c>
      <c r="K371" s="11" t="e">
        <f t="shared" si="87"/>
        <v>#NUM!</v>
      </c>
      <c r="L371" s="11" t="e">
        <f t="shared" si="93"/>
        <v>#NUM!</v>
      </c>
      <c r="U371" s="9" t="e">
        <f t="shared" si="94"/>
        <v>#NUM!</v>
      </c>
      <c r="V371" s="10" t="e">
        <f t="shared" si="95"/>
        <v>#NUM!</v>
      </c>
      <c r="W371" s="10" t="e">
        <f t="shared" si="96"/>
        <v>#NUM!</v>
      </c>
      <c r="X371" s="10" t="e">
        <f t="shared" si="97"/>
        <v>#NUM!</v>
      </c>
      <c r="Y371" s="10" t="e">
        <f t="shared" si="98"/>
        <v>#NUM!</v>
      </c>
    </row>
    <row r="372" spans="5:25" ht="48" thickTop="1" thickBot="1" x14ac:dyDescent="0.7">
      <c r="E372" s="9" t="e">
        <f t="shared" si="88"/>
        <v>#NUM!</v>
      </c>
      <c r="F372" s="11" t="e">
        <f t="shared" si="89"/>
        <v>#NUM!</v>
      </c>
      <c r="G372" s="11" t="e">
        <f t="shared" si="90"/>
        <v>#NUM!</v>
      </c>
      <c r="H372" s="11" t="e">
        <f t="shared" si="91"/>
        <v>#NUM!</v>
      </c>
      <c r="I372" s="10" t="e">
        <f t="shared" si="101"/>
        <v>#NUM!</v>
      </c>
      <c r="J372" s="11" t="e">
        <f t="shared" si="92"/>
        <v>#NUM!</v>
      </c>
      <c r="K372" s="11" t="e">
        <f t="shared" si="87"/>
        <v>#NUM!</v>
      </c>
      <c r="L372" s="11" t="e">
        <f t="shared" si="93"/>
        <v>#NUM!</v>
      </c>
      <c r="U372" s="9" t="e">
        <f t="shared" si="94"/>
        <v>#NUM!</v>
      </c>
      <c r="V372" s="10" t="e">
        <f t="shared" si="95"/>
        <v>#NUM!</v>
      </c>
      <c r="W372" s="10" t="e">
        <f t="shared" si="96"/>
        <v>#NUM!</v>
      </c>
      <c r="X372" s="10" t="e">
        <f t="shared" si="97"/>
        <v>#NUM!</v>
      </c>
      <c r="Y372" s="10" t="e">
        <f t="shared" si="98"/>
        <v>#NUM!</v>
      </c>
    </row>
    <row r="373" spans="5:25" ht="48" thickTop="1" thickBot="1" x14ac:dyDescent="0.7">
      <c r="E373" s="9" t="e">
        <f t="shared" si="88"/>
        <v>#NUM!</v>
      </c>
      <c r="F373" s="11" t="e">
        <f t="shared" si="89"/>
        <v>#NUM!</v>
      </c>
      <c r="G373" s="11" t="e">
        <f t="shared" si="90"/>
        <v>#NUM!</v>
      </c>
      <c r="H373" s="11" t="e">
        <f t="shared" si="91"/>
        <v>#NUM!</v>
      </c>
      <c r="I373" s="10" t="e">
        <f t="shared" si="101"/>
        <v>#NUM!</v>
      </c>
      <c r="J373" s="11" t="e">
        <f t="shared" si="92"/>
        <v>#NUM!</v>
      </c>
      <c r="K373" s="11" t="e">
        <f t="shared" si="87"/>
        <v>#NUM!</v>
      </c>
      <c r="L373" s="11" t="e">
        <f t="shared" si="93"/>
        <v>#NUM!</v>
      </c>
      <c r="U373" s="9" t="e">
        <f t="shared" si="94"/>
        <v>#NUM!</v>
      </c>
      <c r="V373" s="10" t="e">
        <f t="shared" si="95"/>
        <v>#NUM!</v>
      </c>
      <c r="W373" s="10" t="e">
        <f t="shared" si="96"/>
        <v>#NUM!</v>
      </c>
      <c r="X373" s="10" t="e">
        <f t="shared" si="97"/>
        <v>#NUM!</v>
      </c>
      <c r="Y373" s="10" t="e">
        <f t="shared" si="98"/>
        <v>#NUM!</v>
      </c>
    </row>
    <row r="374" spans="5:25" ht="48" thickTop="1" thickBot="1" x14ac:dyDescent="0.7">
      <c r="E374" s="9" t="e">
        <f t="shared" si="88"/>
        <v>#NUM!</v>
      </c>
      <c r="F374" s="11" t="e">
        <f t="shared" si="89"/>
        <v>#NUM!</v>
      </c>
      <c r="G374" s="11" t="e">
        <f t="shared" si="90"/>
        <v>#NUM!</v>
      </c>
      <c r="H374" s="11" t="e">
        <f t="shared" si="91"/>
        <v>#NUM!</v>
      </c>
      <c r="I374" s="10" t="e">
        <f t="shared" si="101"/>
        <v>#NUM!</v>
      </c>
      <c r="J374" s="11" t="e">
        <f t="shared" si="92"/>
        <v>#NUM!</v>
      </c>
      <c r="K374" s="11" t="e">
        <f t="shared" si="87"/>
        <v>#NUM!</v>
      </c>
      <c r="L374" s="11" t="e">
        <f t="shared" si="93"/>
        <v>#NUM!</v>
      </c>
      <c r="U374" s="9" t="e">
        <f t="shared" si="94"/>
        <v>#NUM!</v>
      </c>
      <c r="V374" s="10" t="e">
        <f t="shared" si="95"/>
        <v>#NUM!</v>
      </c>
      <c r="W374" s="10" t="e">
        <f t="shared" si="96"/>
        <v>#NUM!</v>
      </c>
      <c r="X374" s="10" t="e">
        <f t="shared" si="97"/>
        <v>#NUM!</v>
      </c>
      <c r="Y374" s="10" t="e">
        <f t="shared" si="98"/>
        <v>#NUM!</v>
      </c>
    </row>
    <row r="375" spans="5:25" ht="48" thickTop="1" thickBot="1" x14ac:dyDescent="0.7">
      <c r="E375" s="9" t="e">
        <f t="shared" si="88"/>
        <v>#NUM!</v>
      </c>
      <c r="F375" s="11" t="e">
        <f t="shared" si="89"/>
        <v>#NUM!</v>
      </c>
      <c r="G375" s="11" t="e">
        <f t="shared" si="90"/>
        <v>#NUM!</v>
      </c>
      <c r="H375" s="11" t="e">
        <f t="shared" si="91"/>
        <v>#NUM!</v>
      </c>
      <c r="I375" s="10" t="e">
        <f>IF(E375&lt;=$F$11,I374*(1+$F$13),0)</f>
        <v>#NUM!</v>
      </c>
      <c r="J375" s="11" t="e">
        <f t="shared" si="92"/>
        <v>#NUM!</v>
      </c>
      <c r="K375" s="11" t="e">
        <f t="shared" si="87"/>
        <v>#NUM!</v>
      </c>
      <c r="L375" s="11" t="e">
        <f t="shared" si="93"/>
        <v>#NUM!</v>
      </c>
      <c r="U375" s="9" t="e">
        <f t="shared" si="94"/>
        <v>#NUM!</v>
      </c>
      <c r="V375" s="10" t="e">
        <f t="shared" si="95"/>
        <v>#NUM!</v>
      </c>
      <c r="W375" s="10" t="e">
        <f t="shared" si="96"/>
        <v>#NUM!</v>
      </c>
      <c r="X375" s="10" t="e">
        <f t="shared" si="97"/>
        <v>#NUM!</v>
      </c>
      <c r="Y375" s="10" t="e">
        <f t="shared" si="98"/>
        <v>#NUM!</v>
      </c>
    </row>
    <row r="376" spans="5:25" ht="48" thickTop="1" thickBot="1" x14ac:dyDescent="0.7">
      <c r="E376" s="9" t="e">
        <f t="shared" si="88"/>
        <v>#NUM!</v>
      </c>
      <c r="F376" s="11" t="e">
        <f t="shared" si="89"/>
        <v>#NUM!</v>
      </c>
      <c r="G376" s="11" t="e">
        <f t="shared" si="90"/>
        <v>#NUM!</v>
      </c>
      <c r="H376" s="11" t="e">
        <f t="shared" si="91"/>
        <v>#NUM!</v>
      </c>
      <c r="I376" s="10" t="e">
        <f t="shared" ref="I376:I386" si="102">IF(E376&lt;=$F$11,I375,0)</f>
        <v>#NUM!</v>
      </c>
      <c r="J376" s="11" t="e">
        <f t="shared" si="92"/>
        <v>#NUM!</v>
      </c>
      <c r="K376" s="11" t="e">
        <f t="shared" si="87"/>
        <v>#NUM!</v>
      </c>
      <c r="L376" s="11" t="e">
        <f t="shared" si="93"/>
        <v>#NUM!</v>
      </c>
      <c r="U376" s="9" t="e">
        <f t="shared" si="94"/>
        <v>#NUM!</v>
      </c>
      <c r="V376" s="10" t="e">
        <f t="shared" si="95"/>
        <v>#NUM!</v>
      </c>
      <c r="W376" s="10" t="e">
        <f t="shared" si="96"/>
        <v>#NUM!</v>
      </c>
      <c r="X376" s="10" t="e">
        <f t="shared" si="97"/>
        <v>#NUM!</v>
      </c>
      <c r="Y376" s="10" t="e">
        <f t="shared" si="98"/>
        <v>#NUM!</v>
      </c>
    </row>
    <row r="377" spans="5:25" ht="48" thickTop="1" thickBot="1" x14ac:dyDescent="0.7">
      <c r="E377" s="9" t="e">
        <f t="shared" si="88"/>
        <v>#NUM!</v>
      </c>
      <c r="F377" s="11" t="e">
        <f t="shared" si="89"/>
        <v>#NUM!</v>
      </c>
      <c r="G377" s="11" t="e">
        <f t="shared" si="90"/>
        <v>#NUM!</v>
      </c>
      <c r="H377" s="11" t="e">
        <f t="shared" si="91"/>
        <v>#NUM!</v>
      </c>
      <c r="I377" s="10" t="e">
        <f t="shared" si="102"/>
        <v>#NUM!</v>
      </c>
      <c r="J377" s="11" t="e">
        <f t="shared" si="92"/>
        <v>#NUM!</v>
      </c>
      <c r="K377" s="11" t="e">
        <f t="shared" si="87"/>
        <v>#NUM!</v>
      </c>
      <c r="L377" s="11" t="e">
        <f t="shared" si="93"/>
        <v>#NUM!</v>
      </c>
      <c r="U377" s="9" t="e">
        <f t="shared" si="94"/>
        <v>#NUM!</v>
      </c>
      <c r="V377" s="10" t="e">
        <f t="shared" si="95"/>
        <v>#NUM!</v>
      </c>
      <c r="W377" s="10" t="e">
        <f t="shared" si="96"/>
        <v>#NUM!</v>
      </c>
      <c r="X377" s="10" t="e">
        <f t="shared" si="97"/>
        <v>#NUM!</v>
      </c>
      <c r="Y377" s="10" t="e">
        <f t="shared" si="98"/>
        <v>#NUM!</v>
      </c>
    </row>
    <row r="378" spans="5:25" ht="48" thickTop="1" thickBot="1" x14ac:dyDescent="0.7">
      <c r="E378" s="9" t="e">
        <f t="shared" si="88"/>
        <v>#NUM!</v>
      </c>
      <c r="F378" s="11" t="e">
        <f t="shared" si="89"/>
        <v>#NUM!</v>
      </c>
      <c r="G378" s="11" t="e">
        <f t="shared" si="90"/>
        <v>#NUM!</v>
      </c>
      <c r="H378" s="11" t="e">
        <f t="shared" si="91"/>
        <v>#NUM!</v>
      </c>
      <c r="I378" s="10" t="e">
        <f t="shared" si="102"/>
        <v>#NUM!</v>
      </c>
      <c r="J378" s="11" t="e">
        <f t="shared" si="92"/>
        <v>#NUM!</v>
      </c>
      <c r="K378" s="11" t="e">
        <f t="shared" si="87"/>
        <v>#NUM!</v>
      </c>
      <c r="L378" s="11" t="e">
        <f t="shared" si="93"/>
        <v>#NUM!</v>
      </c>
      <c r="U378" s="9" t="e">
        <f t="shared" si="94"/>
        <v>#NUM!</v>
      </c>
      <c r="V378" s="10" t="e">
        <f t="shared" si="95"/>
        <v>#NUM!</v>
      </c>
      <c r="W378" s="10" t="e">
        <f t="shared" si="96"/>
        <v>#NUM!</v>
      </c>
      <c r="X378" s="10" t="e">
        <f t="shared" si="97"/>
        <v>#NUM!</v>
      </c>
      <c r="Y378" s="10" t="e">
        <f t="shared" si="98"/>
        <v>#NUM!</v>
      </c>
    </row>
    <row r="379" spans="5:25" ht="48" thickTop="1" thickBot="1" x14ac:dyDescent="0.7">
      <c r="E379" s="9" t="e">
        <f t="shared" si="88"/>
        <v>#NUM!</v>
      </c>
      <c r="F379" s="11" t="e">
        <f t="shared" si="89"/>
        <v>#NUM!</v>
      </c>
      <c r="G379" s="11" t="e">
        <f t="shared" si="90"/>
        <v>#NUM!</v>
      </c>
      <c r="H379" s="11" t="e">
        <f t="shared" si="91"/>
        <v>#NUM!</v>
      </c>
      <c r="I379" s="10" t="e">
        <f t="shared" si="102"/>
        <v>#NUM!</v>
      </c>
      <c r="J379" s="11" t="e">
        <f t="shared" si="92"/>
        <v>#NUM!</v>
      </c>
      <c r="K379" s="11" t="e">
        <f t="shared" si="87"/>
        <v>#NUM!</v>
      </c>
      <c r="L379" s="11" t="e">
        <f t="shared" si="93"/>
        <v>#NUM!</v>
      </c>
      <c r="U379" s="9" t="e">
        <f t="shared" si="94"/>
        <v>#NUM!</v>
      </c>
      <c r="V379" s="10" t="e">
        <f t="shared" si="95"/>
        <v>#NUM!</v>
      </c>
      <c r="W379" s="10" t="e">
        <f t="shared" si="96"/>
        <v>#NUM!</v>
      </c>
      <c r="X379" s="10" t="e">
        <f t="shared" si="97"/>
        <v>#NUM!</v>
      </c>
      <c r="Y379" s="10" t="e">
        <f t="shared" si="98"/>
        <v>#NUM!</v>
      </c>
    </row>
    <row r="380" spans="5:25" ht="48" thickTop="1" thickBot="1" x14ac:dyDescent="0.7">
      <c r="E380" s="9" t="e">
        <f t="shared" si="88"/>
        <v>#NUM!</v>
      </c>
      <c r="F380" s="11" t="e">
        <f t="shared" si="89"/>
        <v>#NUM!</v>
      </c>
      <c r="G380" s="11" t="e">
        <f t="shared" si="90"/>
        <v>#NUM!</v>
      </c>
      <c r="H380" s="11" t="e">
        <f t="shared" si="91"/>
        <v>#NUM!</v>
      </c>
      <c r="I380" s="10" t="e">
        <f t="shared" si="102"/>
        <v>#NUM!</v>
      </c>
      <c r="J380" s="11" t="e">
        <f t="shared" si="92"/>
        <v>#NUM!</v>
      </c>
      <c r="K380" s="11" t="e">
        <f t="shared" si="87"/>
        <v>#NUM!</v>
      </c>
      <c r="L380" s="11" t="e">
        <f t="shared" si="93"/>
        <v>#NUM!</v>
      </c>
      <c r="U380" s="9" t="e">
        <f t="shared" si="94"/>
        <v>#NUM!</v>
      </c>
      <c r="V380" s="10" t="e">
        <f t="shared" si="95"/>
        <v>#NUM!</v>
      </c>
      <c r="W380" s="10" t="e">
        <f t="shared" si="96"/>
        <v>#NUM!</v>
      </c>
      <c r="X380" s="10" t="e">
        <f t="shared" si="97"/>
        <v>#NUM!</v>
      </c>
      <c r="Y380" s="10" t="e">
        <f t="shared" si="98"/>
        <v>#NUM!</v>
      </c>
    </row>
    <row r="381" spans="5:25" ht="48" thickTop="1" thickBot="1" x14ac:dyDescent="0.7">
      <c r="E381" s="9" t="e">
        <f t="shared" si="88"/>
        <v>#NUM!</v>
      </c>
      <c r="F381" s="11" t="e">
        <f t="shared" si="89"/>
        <v>#NUM!</v>
      </c>
      <c r="G381" s="11" t="e">
        <f t="shared" si="90"/>
        <v>#NUM!</v>
      </c>
      <c r="H381" s="11" t="e">
        <f t="shared" si="91"/>
        <v>#NUM!</v>
      </c>
      <c r="I381" s="10" t="e">
        <f t="shared" si="102"/>
        <v>#NUM!</v>
      </c>
      <c r="J381" s="11" t="e">
        <f t="shared" si="92"/>
        <v>#NUM!</v>
      </c>
      <c r="K381" s="11" t="e">
        <f t="shared" si="87"/>
        <v>#NUM!</v>
      </c>
      <c r="L381" s="11" t="e">
        <f t="shared" si="93"/>
        <v>#NUM!</v>
      </c>
      <c r="U381" s="9" t="e">
        <f t="shared" si="94"/>
        <v>#NUM!</v>
      </c>
      <c r="V381" s="10" t="e">
        <f t="shared" si="95"/>
        <v>#NUM!</v>
      </c>
      <c r="W381" s="10" t="e">
        <f t="shared" si="96"/>
        <v>#NUM!</v>
      </c>
      <c r="X381" s="10" t="e">
        <f t="shared" si="97"/>
        <v>#NUM!</v>
      </c>
      <c r="Y381" s="10" t="e">
        <f t="shared" si="98"/>
        <v>#NUM!</v>
      </c>
    </row>
    <row r="382" spans="5:25" ht="48" thickTop="1" thickBot="1" x14ac:dyDescent="0.7">
      <c r="E382" s="9" t="e">
        <f t="shared" si="88"/>
        <v>#NUM!</v>
      </c>
      <c r="F382" s="11" t="e">
        <f t="shared" si="89"/>
        <v>#NUM!</v>
      </c>
      <c r="G382" s="11" t="e">
        <f t="shared" si="90"/>
        <v>#NUM!</v>
      </c>
      <c r="H382" s="11" t="e">
        <f t="shared" si="91"/>
        <v>#NUM!</v>
      </c>
      <c r="I382" s="10" t="e">
        <f t="shared" si="102"/>
        <v>#NUM!</v>
      </c>
      <c r="J382" s="11" t="e">
        <f t="shared" si="92"/>
        <v>#NUM!</v>
      </c>
      <c r="K382" s="11" t="e">
        <f t="shared" si="87"/>
        <v>#NUM!</v>
      </c>
      <c r="L382" s="11" t="e">
        <f t="shared" si="93"/>
        <v>#NUM!</v>
      </c>
      <c r="U382" s="9" t="e">
        <f t="shared" si="94"/>
        <v>#NUM!</v>
      </c>
      <c r="V382" s="10" t="e">
        <f t="shared" si="95"/>
        <v>#NUM!</v>
      </c>
      <c r="W382" s="10" t="e">
        <f t="shared" si="96"/>
        <v>#NUM!</v>
      </c>
      <c r="X382" s="10" t="e">
        <f t="shared" si="97"/>
        <v>#NUM!</v>
      </c>
      <c r="Y382" s="10" t="e">
        <f t="shared" si="98"/>
        <v>#NUM!</v>
      </c>
    </row>
    <row r="383" spans="5:25" ht="48" thickTop="1" thickBot="1" x14ac:dyDescent="0.7">
      <c r="E383" s="9" t="e">
        <f t="shared" si="88"/>
        <v>#NUM!</v>
      </c>
      <c r="F383" s="11" t="e">
        <f t="shared" si="89"/>
        <v>#NUM!</v>
      </c>
      <c r="G383" s="11" t="e">
        <f t="shared" si="90"/>
        <v>#NUM!</v>
      </c>
      <c r="H383" s="11" t="e">
        <f t="shared" si="91"/>
        <v>#NUM!</v>
      </c>
      <c r="I383" s="10" t="e">
        <f t="shared" si="102"/>
        <v>#NUM!</v>
      </c>
      <c r="J383" s="11" t="e">
        <f t="shared" si="92"/>
        <v>#NUM!</v>
      </c>
      <c r="K383" s="11" t="e">
        <f t="shared" si="87"/>
        <v>#NUM!</v>
      </c>
      <c r="L383" s="11" t="e">
        <f t="shared" si="93"/>
        <v>#NUM!</v>
      </c>
      <c r="U383" s="9" t="e">
        <f t="shared" si="94"/>
        <v>#NUM!</v>
      </c>
      <c r="V383" s="10" t="e">
        <f t="shared" si="95"/>
        <v>#NUM!</v>
      </c>
      <c r="W383" s="10" t="e">
        <f t="shared" si="96"/>
        <v>#NUM!</v>
      </c>
      <c r="X383" s="10" t="e">
        <f t="shared" si="97"/>
        <v>#NUM!</v>
      </c>
      <c r="Y383" s="10" t="e">
        <f t="shared" si="98"/>
        <v>#NUM!</v>
      </c>
    </row>
    <row r="384" spans="5:25" ht="48" thickTop="1" thickBot="1" x14ac:dyDescent="0.7">
      <c r="E384" s="9" t="e">
        <f t="shared" si="88"/>
        <v>#NUM!</v>
      </c>
      <c r="F384" s="11" t="e">
        <f t="shared" si="89"/>
        <v>#NUM!</v>
      </c>
      <c r="G384" s="11" t="e">
        <f t="shared" si="90"/>
        <v>#NUM!</v>
      </c>
      <c r="H384" s="11" t="e">
        <f t="shared" si="91"/>
        <v>#NUM!</v>
      </c>
      <c r="I384" s="10" t="e">
        <f t="shared" si="102"/>
        <v>#NUM!</v>
      </c>
      <c r="J384" s="11" t="e">
        <f t="shared" si="92"/>
        <v>#NUM!</v>
      </c>
      <c r="K384" s="11" t="e">
        <f t="shared" si="87"/>
        <v>#NUM!</v>
      </c>
      <c r="L384" s="11" t="e">
        <f t="shared" si="93"/>
        <v>#NUM!</v>
      </c>
      <c r="U384" s="9" t="e">
        <f t="shared" si="94"/>
        <v>#NUM!</v>
      </c>
      <c r="V384" s="10" t="e">
        <f t="shared" si="95"/>
        <v>#NUM!</v>
      </c>
      <c r="W384" s="10" t="e">
        <f t="shared" si="96"/>
        <v>#NUM!</v>
      </c>
      <c r="X384" s="10" t="e">
        <f t="shared" si="97"/>
        <v>#NUM!</v>
      </c>
      <c r="Y384" s="10" t="e">
        <f t="shared" si="98"/>
        <v>#NUM!</v>
      </c>
    </row>
    <row r="385" spans="5:25" ht="48" thickTop="1" thickBot="1" x14ac:dyDescent="0.7">
      <c r="E385" s="9" t="e">
        <f t="shared" si="88"/>
        <v>#NUM!</v>
      </c>
      <c r="F385" s="11" t="e">
        <f t="shared" si="89"/>
        <v>#NUM!</v>
      </c>
      <c r="G385" s="11" t="e">
        <f t="shared" si="90"/>
        <v>#NUM!</v>
      </c>
      <c r="H385" s="11" t="e">
        <f t="shared" si="91"/>
        <v>#NUM!</v>
      </c>
      <c r="I385" s="10" t="e">
        <f t="shared" si="102"/>
        <v>#NUM!</v>
      </c>
      <c r="J385" s="11" t="e">
        <f t="shared" si="92"/>
        <v>#NUM!</v>
      </c>
      <c r="K385" s="11" t="e">
        <f t="shared" si="87"/>
        <v>#NUM!</v>
      </c>
      <c r="L385" s="11" t="e">
        <f t="shared" si="93"/>
        <v>#NUM!</v>
      </c>
      <c r="U385" s="9" t="e">
        <f t="shared" si="94"/>
        <v>#NUM!</v>
      </c>
      <c r="V385" s="10" t="e">
        <f t="shared" si="95"/>
        <v>#NUM!</v>
      </c>
      <c r="W385" s="10" t="e">
        <f t="shared" si="96"/>
        <v>#NUM!</v>
      </c>
      <c r="X385" s="10" t="e">
        <f t="shared" si="97"/>
        <v>#NUM!</v>
      </c>
      <c r="Y385" s="10" t="e">
        <f t="shared" si="98"/>
        <v>#NUM!</v>
      </c>
    </row>
    <row r="386" spans="5:25" ht="48" thickTop="1" thickBot="1" x14ac:dyDescent="0.7">
      <c r="E386" s="9" t="e">
        <f t="shared" si="88"/>
        <v>#NUM!</v>
      </c>
      <c r="F386" s="11" t="e">
        <f t="shared" si="89"/>
        <v>#NUM!</v>
      </c>
      <c r="G386" s="11" t="e">
        <f t="shared" si="90"/>
        <v>#NUM!</v>
      </c>
      <c r="H386" s="11" t="e">
        <f t="shared" si="91"/>
        <v>#NUM!</v>
      </c>
      <c r="I386" s="10" t="e">
        <f t="shared" si="102"/>
        <v>#NUM!</v>
      </c>
      <c r="J386" s="11" t="e">
        <f t="shared" si="92"/>
        <v>#NUM!</v>
      </c>
      <c r="K386" s="11" t="e">
        <f t="shared" si="87"/>
        <v>#NUM!</v>
      </c>
      <c r="L386" s="11" t="e">
        <f t="shared" si="93"/>
        <v>#NUM!</v>
      </c>
      <c r="U386" s="9" t="e">
        <f t="shared" si="94"/>
        <v>#NUM!</v>
      </c>
      <c r="V386" s="10" t="e">
        <f t="shared" si="95"/>
        <v>#NUM!</v>
      </c>
      <c r="W386" s="10" t="e">
        <f t="shared" si="96"/>
        <v>#NUM!</v>
      </c>
      <c r="X386" s="10" t="e">
        <f t="shared" si="97"/>
        <v>#NUM!</v>
      </c>
      <c r="Y386" s="10" t="e">
        <f t="shared" si="98"/>
        <v>#NUM!</v>
      </c>
    </row>
    <row r="387" spans="5:25" ht="48" thickTop="1" thickBot="1" x14ac:dyDescent="0.7">
      <c r="E387" s="9" t="e">
        <f t="shared" si="88"/>
        <v>#NUM!</v>
      </c>
      <c r="F387" s="11" t="e">
        <f t="shared" si="89"/>
        <v>#NUM!</v>
      </c>
      <c r="G387" s="11" t="e">
        <f t="shared" si="90"/>
        <v>#NUM!</v>
      </c>
      <c r="H387" s="11" t="e">
        <f t="shared" si="91"/>
        <v>#NUM!</v>
      </c>
      <c r="I387" s="10" t="e">
        <f>IF(E387&lt;=$F$11,I386*(1+$F$13),0)</f>
        <v>#NUM!</v>
      </c>
      <c r="J387" s="11" t="e">
        <f t="shared" si="92"/>
        <v>#NUM!</v>
      </c>
      <c r="K387" s="11" t="e">
        <f t="shared" si="87"/>
        <v>#NUM!</v>
      </c>
      <c r="L387" s="11" t="e">
        <f t="shared" si="93"/>
        <v>#NUM!</v>
      </c>
      <c r="U387" s="9" t="e">
        <f t="shared" si="94"/>
        <v>#NUM!</v>
      </c>
      <c r="V387" s="10" t="e">
        <f t="shared" si="95"/>
        <v>#NUM!</v>
      </c>
      <c r="W387" s="10" t="e">
        <f t="shared" si="96"/>
        <v>#NUM!</v>
      </c>
      <c r="X387" s="10" t="e">
        <f t="shared" si="97"/>
        <v>#NUM!</v>
      </c>
      <c r="Y387" s="10" t="e">
        <f t="shared" si="98"/>
        <v>#NUM!</v>
      </c>
    </row>
    <row r="388" spans="5:25" ht="48" thickTop="1" thickBot="1" x14ac:dyDescent="0.7">
      <c r="E388" s="9" t="e">
        <f t="shared" si="88"/>
        <v>#NUM!</v>
      </c>
      <c r="F388" s="11" t="e">
        <f t="shared" si="89"/>
        <v>#NUM!</v>
      </c>
      <c r="G388" s="11" t="e">
        <f t="shared" si="90"/>
        <v>#NUM!</v>
      </c>
      <c r="H388" s="11" t="e">
        <f t="shared" si="91"/>
        <v>#NUM!</v>
      </c>
      <c r="I388" s="10" t="e">
        <f t="shared" ref="I388:I398" si="103">IF(E388&lt;=$F$11,I387,0)</f>
        <v>#NUM!</v>
      </c>
      <c r="J388" s="11" t="e">
        <f t="shared" si="92"/>
        <v>#NUM!</v>
      </c>
      <c r="K388" s="11" t="e">
        <f t="shared" si="87"/>
        <v>#NUM!</v>
      </c>
      <c r="L388" s="11" t="e">
        <f t="shared" si="93"/>
        <v>#NUM!</v>
      </c>
      <c r="U388" s="9" t="e">
        <f t="shared" si="94"/>
        <v>#NUM!</v>
      </c>
      <c r="V388" s="10" t="e">
        <f t="shared" si="95"/>
        <v>#NUM!</v>
      </c>
      <c r="W388" s="10" t="e">
        <f t="shared" si="96"/>
        <v>#NUM!</v>
      </c>
      <c r="X388" s="10" t="e">
        <f t="shared" si="97"/>
        <v>#NUM!</v>
      </c>
      <c r="Y388" s="10" t="e">
        <f t="shared" si="98"/>
        <v>#NUM!</v>
      </c>
    </row>
    <row r="389" spans="5:25" ht="48" thickTop="1" thickBot="1" x14ac:dyDescent="0.7">
      <c r="E389" s="9" t="e">
        <f t="shared" si="88"/>
        <v>#NUM!</v>
      </c>
      <c r="F389" s="11" t="e">
        <f t="shared" si="89"/>
        <v>#NUM!</v>
      </c>
      <c r="G389" s="11" t="e">
        <f t="shared" si="90"/>
        <v>#NUM!</v>
      </c>
      <c r="H389" s="11" t="e">
        <f t="shared" si="91"/>
        <v>#NUM!</v>
      </c>
      <c r="I389" s="10" t="e">
        <f t="shared" si="103"/>
        <v>#NUM!</v>
      </c>
      <c r="J389" s="11" t="e">
        <f t="shared" si="92"/>
        <v>#NUM!</v>
      </c>
      <c r="K389" s="11" t="e">
        <f t="shared" si="87"/>
        <v>#NUM!</v>
      </c>
      <c r="L389" s="11" t="e">
        <f t="shared" si="93"/>
        <v>#NUM!</v>
      </c>
      <c r="U389" s="9" t="e">
        <f t="shared" si="94"/>
        <v>#NUM!</v>
      </c>
      <c r="V389" s="10" t="e">
        <f t="shared" si="95"/>
        <v>#NUM!</v>
      </c>
      <c r="W389" s="10" t="e">
        <f t="shared" si="96"/>
        <v>#NUM!</v>
      </c>
      <c r="X389" s="10" t="e">
        <f t="shared" si="97"/>
        <v>#NUM!</v>
      </c>
      <c r="Y389" s="10" t="e">
        <f t="shared" si="98"/>
        <v>#NUM!</v>
      </c>
    </row>
    <row r="390" spans="5:25" ht="48" thickTop="1" thickBot="1" x14ac:dyDescent="0.7">
      <c r="E390" s="9" t="e">
        <f t="shared" si="88"/>
        <v>#NUM!</v>
      </c>
      <c r="F390" s="11" t="e">
        <f t="shared" si="89"/>
        <v>#NUM!</v>
      </c>
      <c r="G390" s="11" t="e">
        <f t="shared" si="90"/>
        <v>#NUM!</v>
      </c>
      <c r="H390" s="11" t="e">
        <f t="shared" si="91"/>
        <v>#NUM!</v>
      </c>
      <c r="I390" s="10" t="e">
        <f t="shared" si="103"/>
        <v>#NUM!</v>
      </c>
      <c r="J390" s="11" t="e">
        <f t="shared" si="92"/>
        <v>#NUM!</v>
      </c>
      <c r="K390" s="11" t="e">
        <f t="shared" si="87"/>
        <v>#NUM!</v>
      </c>
      <c r="L390" s="11" t="e">
        <f t="shared" si="93"/>
        <v>#NUM!</v>
      </c>
      <c r="U390" s="9" t="e">
        <f t="shared" si="94"/>
        <v>#NUM!</v>
      </c>
      <c r="V390" s="10" t="e">
        <f t="shared" si="95"/>
        <v>#NUM!</v>
      </c>
      <c r="W390" s="10" t="e">
        <f t="shared" si="96"/>
        <v>#NUM!</v>
      </c>
      <c r="X390" s="10" t="e">
        <f t="shared" si="97"/>
        <v>#NUM!</v>
      </c>
      <c r="Y390" s="10" t="e">
        <f t="shared" si="98"/>
        <v>#NUM!</v>
      </c>
    </row>
    <row r="391" spans="5:25" ht="48" thickTop="1" thickBot="1" x14ac:dyDescent="0.7">
      <c r="E391" s="9" t="e">
        <f t="shared" si="88"/>
        <v>#NUM!</v>
      </c>
      <c r="F391" s="11" t="e">
        <f t="shared" si="89"/>
        <v>#NUM!</v>
      </c>
      <c r="G391" s="11" t="e">
        <f t="shared" si="90"/>
        <v>#NUM!</v>
      </c>
      <c r="H391" s="11" t="e">
        <f t="shared" si="91"/>
        <v>#NUM!</v>
      </c>
      <c r="I391" s="10" t="e">
        <f t="shared" si="103"/>
        <v>#NUM!</v>
      </c>
      <c r="J391" s="11" t="e">
        <f t="shared" si="92"/>
        <v>#NUM!</v>
      </c>
      <c r="K391" s="11" t="e">
        <f t="shared" si="87"/>
        <v>#NUM!</v>
      </c>
      <c r="L391" s="11" t="e">
        <f t="shared" si="93"/>
        <v>#NUM!</v>
      </c>
      <c r="U391" s="9" t="e">
        <f t="shared" si="94"/>
        <v>#NUM!</v>
      </c>
      <c r="V391" s="10" t="e">
        <f t="shared" si="95"/>
        <v>#NUM!</v>
      </c>
      <c r="W391" s="10" t="e">
        <f t="shared" si="96"/>
        <v>#NUM!</v>
      </c>
      <c r="X391" s="10" t="e">
        <f t="shared" si="97"/>
        <v>#NUM!</v>
      </c>
      <c r="Y391" s="10" t="e">
        <f t="shared" si="98"/>
        <v>#NUM!</v>
      </c>
    </row>
    <row r="392" spans="5:25" ht="48" thickTop="1" thickBot="1" x14ac:dyDescent="0.7">
      <c r="E392" s="9" t="e">
        <f t="shared" si="88"/>
        <v>#NUM!</v>
      </c>
      <c r="F392" s="11" t="e">
        <f t="shared" si="89"/>
        <v>#NUM!</v>
      </c>
      <c r="G392" s="11" t="e">
        <f t="shared" si="90"/>
        <v>#NUM!</v>
      </c>
      <c r="H392" s="11" t="e">
        <f t="shared" si="91"/>
        <v>#NUM!</v>
      </c>
      <c r="I392" s="10" t="e">
        <f t="shared" si="103"/>
        <v>#NUM!</v>
      </c>
      <c r="J392" s="11" t="e">
        <f t="shared" si="92"/>
        <v>#NUM!</v>
      </c>
      <c r="K392" s="11" t="e">
        <f t="shared" si="87"/>
        <v>#NUM!</v>
      </c>
      <c r="L392" s="11" t="e">
        <f t="shared" si="93"/>
        <v>#NUM!</v>
      </c>
      <c r="U392" s="9" t="e">
        <f t="shared" si="94"/>
        <v>#NUM!</v>
      </c>
      <c r="V392" s="10" t="e">
        <f t="shared" si="95"/>
        <v>#NUM!</v>
      </c>
      <c r="W392" s="10" t="e">
        <f t="shared" si="96"/>
        <v>#NUM!</v>
      </c>
      <c r="X392" s="10" t="e">
        <f t="shared" si="97"/>
        <v>#NUM!</v>
      </c>
      <c r="Y392" s="10" t="e">
        <f t="shared" si="98"/>
        <v>#NUM!</v>
      </c>
    </row>
    <row r="393" spans="5:25" ht="48" thickTop="1" thickBot="1" x14ac:dyDescent="0.7">
      <c r="E393" s="9" t="e">
        <f t="shared" si="88"/>
        <v>#NUM!</v>
      </c>
      <c r="F393" s="11" t="e">
        <f t="shared" si="89"/>
        <v>#NUM!</v>
      </c>
      <c r="G393" s="11" t="e">
        <f t="shared" si="90"/>
        <v>#NUM!</v>
      </c>
      <c r="H393" s="11" t="e">
        <f t="shared" si="91"/>
        <v>#NUM!</v>
      </c>
      <c r="I393" s="10" t="e">
        <f t="shared" si="103"/>
        <v>#NUM!</v>
      </c>
      <c r="J393" s="11" t="e">
        <f t="shared" si="92"/>
        <v>#NUM!</v>
      </c>
      <c r="K393" s="11" t="e">
        <f t="shared" si="87"/>
        <v>#NUM!</v>
      </c>
      <c r="L393" s="11" t="e">
        <f t="shared" si="93"/>
        <v>#NUM!</v>
      </c>
      <c r="U393" s="9" t="e">
        <f t="shared" si="94"/>
        <v>#NUM!</v>
      </c>
      <c r="V393" s="10" t="e">
        <f t="shared" si="95"/>
        <v>#NUM!</v>
      </c>
      <c r="W393" s="10" t="e">
        <f t="shared" si="96"/>
        <v>#NUM!</v>
      </c>
      <c r="X393" s="10" t="e">
        <f t="shared" si="97"/>
        <v>#NUM!</v>
      </c>
      <c r="Y393" s="10" t="e">
        <f t="shared" si="98"/>
        <v>#NUM!</v>
      </c>
    </row>
    <row r="394" spans="5:25" ht="48" thickTop="1" thickBot="1" x14ac:dyDescent="0.7">
      <c r="E394" s="9" t="e">
        <f t="shared" si="88"/>
        <v>#NUM!</v>
      </c>
      <c r="F394" s="11" t="e">
        <f t="shared" si="89"/>
        <v>#NUM!</v>
      </c>
      <c r="G394" s="11" t="e">
        <f t="shared" si="90"/>
        <v>#NUM!</v>
      </c>
      <c r="H394" s="11" t="e">
        <f t="shared" si="91"/>
        <v>#NUM!</v>
      </c>
      <c r="I394" s="10" t="e">
        <f t="shared" si="103"/>
        <v>#NUM!</v>
      </c>
      <c r="J394" s="11" t="e">
        <f t="shared" si="92"/>
        <v>#NUM!</v>
      </c>
      <c r="K394" s="11" t="e">
        <f t="shared" si="87"/>
        <v>#NUM!</v>
      </c>
      <c r="L394" s="11" t="e">
        <f t="shared" si="93"/>
        <v>#NUM!</v>
      </c>
      <c r="U394" s="9" t="e">
        <f t="shared" si="94"/>
        <v>#NUM!</v>
      </c>
      <c r="V394" s="10" t="e">
        <f t="shared" si="95"/>
        <v>#NUM!</v>
      </c>
      <c r="W394" s="10" t="e">
        <f t="shared" si="96"/>
        <v>#NUM!</v>
      </c>
      <c r="X394" s="10" t="e">
        <f t="shared" si="97"/>
        <v>#NUM!</v>
      </c>
      <c r="Y394" s="10" t="e">
        <f t="shared" si="98"/>
        <v>#NUM!</v>
      </c>
    </row>
    <row r="395" spans="5:25" ht="48" thickTop="1" thickBot="1" x14ac:dyDescent="0.7">
      <c r="E395" s="9" t="e">
        <f t="shared" si="88"/>
        <v>#NUM!</v>
      </c>
      <c r="F395" s="11" t="e">
        <f t="shared" si="89"/>
        <v>#NUM!</v>
      </c>
      <c r="G395" s="11" t="e">
        <f t="shared" si="90"/>
        <v>#NUM!</v>
      </c>
      <c r="H395" s="11" t="e">
        <f t="shared" si="91"/>
        <v>#NUM!</v>
      </c>
      <c r="I395" s="10" t="e">
        <f t="shared" si="103"/>
        <v>#NUM!</v>
      </c>
      <c r="J395" s="11" t="e">
        <f t="shared" si="92"/>
        <v>#NUM!</v>
      </c>
      <c r="K395" s="11" t="e">
        <f t="shared" si="87"/>
        <v>#NUM!</v>
      </c>
      <c r="L395" s="11" t="e">
        <f t="shared" si="93"/>
        <v>#NUM!</v>
      </c>
      <c r="U395" s="9" t="e">
        <f t="shared" si="94"/>
        <v>#NUM!</v>
      </c>
      <c r="V395" s="10" t="e">
        <f t="shared" si="95"/>
        <v>#NUM!</v>
      </c>
      <c r="W395" s="10" t="e">
        <f t="shared" si="96"/>
        <v>#NUM!</v>
      </c>
      <c r="X395" s="10" t="e">
        <f t="shared" si="97"/>
        <v>#NUM!</v>
      </c>
      <c r="Y395" s="10" t="e">
        <f t="shared" si="98"/>
        <v>#NUM!</v>
      </c>
    </row>
    <row r="396" spans="5:25" ht="48" thickTop="1" thickBot="1" x14ac:dyDescent="0.7">
      <c r="E396" s="9" t="e">
        <f t="shared" si="88"/>
        <v>#NUM!</v>
      </c>
      <c r="F396" s="11" t="e">
        <f t="shared" si="89"/>
        <v>#NUM!</v>
      </c>
      <c r="G396" s="11" t="e">
        <f t="shared" si="90"/>
        <v>#NUM!</v>
      </c>
      <c r="H396" s="11" t="e">
        <f t="shared" si="91"/>
        <v>#NUM!</v>
      </c>
      <c r="I396" s="10" t="e">
        <f t="shared" si="103"/>
        <v>#NUM!</v>
      </c>
      <c r="J396" s="11" t="e">
        <f t="shared" si="92"/>
        <v>#NUM!</v>
      </c>
      <c r="K396" s="11" t="e">
        <f t="shared" si="87"/>
        <v>#NUM!</v>
      </c>
      <c r="L396" s="11" t="e">
        <f t="shared" si="93"/>
        <v>#NUM!</v>
      </c>
      <c r="U396" s="9" t="e">
        <f t="shared" si="94"/>
        <v>#NUM!</v>
      </c>
      <c r="V396" s="10" t="e">
        <f t="shared" si="95"/>
        <v>#NUM!</v>
      </c>
      <c r="W396" s="10" t="e">
        <f t="shared" si="96"/>
        <v>#NUM!</v>
      </c>
      <c r="X396" s="10" t="e">
        <f t="shared" si="97"/>
        <v>#NUM!</v>
      </c>
      <c r="Y396" s="10" t="e">
        <f t="shared" si="98"/>
        <v>#NUM!</v>
      </c>
    </row>
    <row r="397" spans="5:25" ht="48" thickTop="1" thickBot="1" x14ac:dyDescent="0.7">
      <c r="E397" s="9" t="e">
        <f t="shared" si="88"/>
        <v>#NUM!</v>
      </c>
      <c r="F397" s="11" t="e">
        <f t="shared" si="89"/>
        <v>#NUM!</v>
      </c>
      <c r="G397" s="11" t="e">
        <f t="shared" si="90"/>
        <v>#NUM!</v>
      </c>
      <c r="H397" s="11" t="e">
        <f t="shared" si="91"/>
        <v>#NUM!</v>
      </c>
      <c r="I397" s="10" t="e">
        <f t="shared" si="103"/>
        <v>#NUM!</v>
      </c>
      <c r="J397" s="11" t="e">
        <f t="shared" si="92"/>
        <v>#NUM!</v>
      </c>
      <c r="K397" s="11" t="e">
        <f t="shared" si="87"/>
        <v>#NUM!</v>
      </c>
      <c r="L397" s="11" t="e">
        <f t="shared" si="93"/>
        <v>#NUM!</v>
      </c>
      <c r="U397" s="9" t="e">
        <f t="shared" si="94"/>
        <v>#NUM!</v>
      </c>
      <c r="V397" s="10" t="e">
        <f t="shared" si="95"/>
        <v>#NUM!</v>
      </c>
      <c r="W397" s="10" t="e">
        <f t="shared" si="96"/>
        <v>#NUM!</v>
      </c>
      <c r="X397" s="10" t="e">
        <f t="shared" si="97"/>
        <v>#NUM!</v>
      </c>
      <c r="Y397" s="10" t="e">
        <f t="shared" si="98"/>
        <v>#NUM!</v>
      </c>
    </row>
    <row r="398" spans="5:25" ht="48" thickTop="1" thickBot="1" x14ac:dyDescent="0.7">
      <c r="E398" s="9" t="e">
        <f t="shared" si="88"/>
        <v>#NUM!</v>
      </c>
      <c r="F398" s="11" t="e">
        <f t="shared" si="89"/>
        <v>#NUM!</v>
      </c>
      <c r="G398" s="11" t="e">
        <f t="shared" si="90"/>
        <v>#NUM!</v>
      </c>
      <c r="H398" s="11" t="e">
        <f t="shared" si="91"/>
        <v>#NUM!</v>
      </c>
      <c r="I398" s="10" t="e">
        <f t="shared" si="103"/>
        <v>#NUM!</v>
      </c>
      <c r="J398" s="11" t="e">
        <f t="shared" si="92"/>
        <v>#NUM!</v>
      </c>
      <c r="K398" s="11" t="e">
        <f t="shared" si="87"/>
        <v>#NUM!</v>
      </c>
      <c r="L398" s="11" t="e">
        <f t="shared" si="93"/>
        <v>#NUM!</v>
      </c>
      <c r="U398" s="9" t="e">
        <f t="shared" si="94"/>
        <v>#NUM!</v>
      </c>
      <c r="V398" s="10" t="e">
        <f t="shared" si="95"/>
        <v>#NUM!</v>
      </c>
      <c r="W398" s="10" t="e">
        <f t="shared" si="96"/>
        <v>#NUM!</v>
      </c>
      <c r="X398" s="10" t="e">
        <f t="shared" si="97"/>
        <v>#NUM!</v>
      </c>
      <c r="Y398" s="10" t="e">
        <f t="shared" si="98"/>
        <v>#NUM!</v>
      </c>
    </row>
    <row r="399" spans="5:25" ht="48" thickTop="1" thickBot="1" x14ac:dyDescent="0.7">
      <c r="E399" s="9" t="e">
        <f t="shared" si="88"/>
        <v>#NUM!</v>
      </c>
      <c r="F399" s="11" t="e">
        <f t="shared" si="89"/>
        <v>#NUM!</v>
      </c>
      <c r="G399" s="11" t="e">
        <f t="shared" si="90"/>
        <v>#NUM!</v>
      </c>
      <c r="H399" s="11" t="e">
        <f t="shared" si="91"/>
        <v>#NUM!</v>
      </c>
      <c r="I399" s="10" t="e">
        <f>IF(E399&lt;=$F$11,I398*(1+$F$13),0)</f>
        <v>#NUM!</v>
      </c>
      <c r="J399" s="11" t="e">
        <f t="shared" si="92"/>
        <v>#NUM!</v>
      </c>
      <c r="K399" s="11" t="e">
        <f t="shared" si="87"/>
        <v>#NUM!</v>
      </c>
      <c r="L399" s="11" t="e">
        <f t="shared" si="93"/>
        <v>#NUM!</v>
      </c>
      <c r="U399" s="9" t="e">
        <f t="shared" si="94"/>
        <v>#NUM!</v>
      </c>
      <c r="V399" s="10" t="e">
        <f t="shared" si="95"/>
        <v>#NUM!</v>
      </c>
      <c r="W399" s="10" t="e">
        <f t="shared" si="96"/>
        <v>#NUM!</v>
      </c>
      <c r="X399" s="10" t="e">
        <f t="shared" si="97"/>
        <v>#NUM!</v>
      </c>
      <c r="Y399" s="10" t="e">
        <f t="shared" si="98"/>
        <v>#NUM!</v>
      </c>
    </row>
    <row r="400" spans="5:25" ht="48" thickTop="1" thickBot="1" x14ac:dyDescent="0.7">
      <c r="E400" s="9" t="e">
        <f t="shared" si="88"/>
        <v>#NUM!</v>
      </c>
      <c r="F400" s="11" t="e">
        <f t="shared" si="89"/>
        <v>#NUM!</v>
      </c>
      <c r="G400" s="11" t="e">
        <f t="shared" si="90"/>
        <v>#NUM!</v>
      </c>
      <c r="H400" s="11" t="e">
        <f t="shared" si="91"/>
        <v>#NUM!</v>
      </c>
      <c r="I400" s="10" t="e">
        <f t="shared" ref="I400:I410" si="104">IF(E400&lt;=$F$11,I399,0)</f>
        <v>#NUM!</v>
      </c>
      <c r="J400" s="11" t="e">
        <f t="shared" si="92"/>
        <v>#NUM!</v>
      </c>
      <c r="K400" s="11" t="e">
        <f t="shared" ref="K400:K463" si="105">I400-J400</f>
        <v>#NUM!</v>
      </c>
      <c r="L400" s="11" t="e">
        <f t="shared" si="93"/>
        <v>#NUM!</v>
      </c>
      <c r="U400" s="9" t="e">
        <f t="shared" si="94"/>
        <v>#NUM!</v>
      </c>
      <c r="V400" s="10" t="e">
        <f t="shared" si="95"/>
        <v>#NUM!</v>
      </c>
      <c r="W400" s="10" t="e">
        <f t="shared" si="96"/>
        <v>#NUM!</v>
      </c>
      <c r="X400" s="10" t="e">
        <f t="shared" si="97"/>
        <v>#NUM!</v>
      </c>
      <c r="Y400" s="10" t="e">
        <f t="shared" si="98"/>
        <v>#NUM!</v>
      </c>
    </row>
    <row r="401" spans="5:25" ht="48" thickTop="1" thickBot="1" x14ac:dyDescent="0.7">
      <c r="E401" s="9" t="e">
        <f t="shared" ref="E401:E464" si="106">IF(L400&gt;0,E400+1, "NA")</f>
        <v>#NUM!</v>
      </c>
      <c r="F401" s="11" t="e">
        <f t="shared" ref="F401:F464" si="107">IF(L400&gt;0,L400,0)</f>
        <v>#NUM!</v>
      </c>
      <c r="G401" s="11" t="e">
        <f t="shared" ref="G401:G464" si="108">IF(E401&lt;=$F$11,G400,0)</f>
        <v>#NUM!</v>
      </c>
      <c r="H401" s="11" t="e">
        <f t="shared" ref="H401:H464" si="109">IF(E401&lt;=$F$11,I401-G401,0)</f>
        <v>#NUM!</v>
      </c>
      <c r="I401" s="10" t="e">
        <f t="shared" si="104"/>
        <v>#NUM!</v>
      </c>
      <c r="J401" s="11" t="e">
        <f t="shared" ref="J401:J464" si="110">IF(E401&lt;=$F$11,(F401*$F$9)/12,0)</f>
        <v>#NUM!</v>
      </c>
      <c r="K401" s="11" t="e">
        <f t="shared" si="105"/>
        <v>#NUM!</v>
      </c>
      <c r="L401" s="11" t="e">
        <f t="shared" ref="L401:L464" si="111">IF(F401&gt;0,L400-K401,0)</f>
        <v>#NUM!</v>
      </c>
      <c r="U401" s="9" t="e">
        <f t="shared" ref="U401:U464" si="112">E401</f>
        <v>#NUM!</v>
      </c>
      <c r="V401" s="10" t="e">
        <f t="shared" ref="V401:V464" si="113">IF(U401&lt;=$F$11,Y400,0)</f>
        <v>#NUM!</v>
      </c>
      <c r="W401" s="10" t="e">
        <f t="shared" ref="W401:W464" si="114">H401</f>
        <v>#NUM!</v>
      </c>
      <c r="X401" s="10" t="e">
        <f t="shared" ref="X401:X464" si="115">(V401+W401)*NOMINAL($W$10,12)/12</f>
        <v>#NUM!</v>
      </c>
      <c r="Y401" s="10" t="e">
        <f t="shared" ref="Y401:Y464" si="116">IF(U401&lt;=$F$11,V401+W401+X401,0)</f>
        <v>#NUM!</v>
      </c>
    </row>
    <row r="402" spans="5:25" ht="48" thickTop="1" thickBot="1" x14ac:dyDescent="0.7">
      <c r="E402" s="9" t="e">
        <f t="shared" si="106"/>
        <v>#NUM!</v>
      </c>
      <c r="F402" s="11" t="e">
        <f t="shared" si="107"/>
        <v>#NUM!</v>
      </c>
      <c r="G402" s="11" t="e">
        <f t="shared" si="108"/>
        <v>#NUM!</v>
      </c>
      <c r="H402" s="11" t="e">
        <f t="shared" si="109"/>
        <v>#NUM!</v>
      </c>
      <c r="I402" s="10" t="e">
        <f t="shared" si="104"/>
        <v>#NUM!</v>
      </c>
      <c r="J402" s="11" t="e">
        <f t="shared" si="110"/>
        <v>#NUM!</v>
      </c>
      <c r="K402" s="11" t="e">
        <f t="shared" si="105"/>
        <v>#NUM!</v>
      </c>
      <c r="L402" s="11" t="e">
        <f t="shared" si="111"/>
        <v>#NUM!</v>
      </c>
      <c r="U402" s="9" t="e">
        <f t="shared" si="112"/>
        <v>#NUM!</v>
      </c>
      <c r="V402" s="10" t="e">
        <f t="shared" si="113"/>
        <v>#NUM!</v>
      </c>
      <c r="W402" s="10" t="e">
        <f t="shared" si="114"/>
        <v>#NUM!</v>
      </c>
      <c r="X402" s="10" t="e">
        <f t="shared" si="115"/>
        <v>#NUM!</v>
      </c>
      <c r="Y402" s="10" t="e">
        <f t="shared" si="116"/>
        <v>#NUM!</v>
      </c>
    </row>
    <row r="403" spans="5:25" ht="48" thickTop="1" thickBot="1" x14ac:dyDescent="0.7">
      <c r="E403" s="9" t="e">
        <f t="shared" si="106"/>
        <v>#NUM!</v>
      </c>
      <c r="F403" s="11" t="e">
        <f t="shared" si="107"/>
        <v>#NUM!</v>
      </c>
      <c r="G403" s="11" t="e">
        <f t="shared" si="108"/>
        <v>#NUM!</v>
      </c>
      <c r="H403" s="11" t="e">
        <f t="shared" si="109"/>
        <v>#NUM!</v>
      </c>
      <c r="I403" s="10" t="e">
        <f t="shared" si="104"/>
        <v>#NUM!</v>
      </c>
      <c r="J403" s="11" t="e">
        <f t="shared" si="110"/>
        <v>#NUM!</v>
      </c>
      <c r="K403" s="11" t="e">
        <f t="shared" si="105"/>
        <v>#NUM!</v>
      </c>
      <c r="L403" s="11" t="e">
        <f t="shared" si="111"/>
        <v>#NUM!</v>
      </c>
      <c r="U403" s="9" t="e">
        <f t="shared" si="112"/>
        <v>#NUM!</v>
      </c>
      <c r="V403" s="10" t="e">
        <f t="shared" si="113"/>
        <v>#NUM!</v>
      </c>
      <c r="W403" s="10" t="e">
        <f t="shared" si="114"/>
        <v>#NUM!</v>
      </c>
      <c r="X403" s="10" t="e">
        <f t="shared" si="115"/>
        <v>#NUM!</v>
      </c>
      <c r="Y403" s="10" t="e">
        <f t="shared" si="116"/>
        <v>#NUM!</v>
      </c>
    </row>
    <row r="404" spans="5:25" ht="48" thickTop="1" thickBot="1" x14ac:dyDescent="0.7">
      <c r="E404" s="9" t="e">
        <f t="shared" si="106"/>
        <v>#NUM!</v>
      </c>
      <c r="F404" s="11" t="e">
        <f t="shared" si="107"/>
        <v>#NUM!</v>
      </c>
      <c r="G404" s="11" t="e">
        <f t="shared" si="108"/>
        <v>#NUM!</v>
      </c>
      <c r="H404" s="11" t="e">
        <f t="shared" si="109"/>
        <v>#NUM!</v>
      </c>
      <c r="I404" s="10" t="e">
        <f t="shared" si="104"/>
        <v>#NUM!</v>
      </c>
      <c r="J404" s="11" t="e">
        <f t="shared" si="110"/>
        <v>#NUM!</v>
      </c>
      <c r="K404" s="11" t="e">
        <f t="shared" si="105"/>
        <v>#NUM!</v>
      </c>
      <c r="L404" s="11" t="e">
        <f t="shared" si="111"/>
        <v>#NUM!</v>
      </c>
      <c r="U404" s="9" t="e">
        <f t="shared" si="112"/>
        <v>#NUM!</v>
      </c>
      <c r="V404" s="10" t="e">
        <f t="shared" si="113"/>
        <v>#NUM!</v>
      </c>
      <c r="W404" s="10" t="e">
        <f t="shared" si="114"/>
        <v>#NUM!</v>
      </c>
      <c r="X404" s="10" t="e">
        <f t="shared" si="115"/>
        <v>#NUM!</v>
      </c>
      <c r="Y404" s="10" t="e">
        <f t="shared" si="116"/>
        <v>#NUM!</v>
      </c>
    </row>
    <row r="405" spans="5:25" ht="48" thickTop="1" thickBot="1" x14ac:dyDescent="0.7">
      <c r="E405" s="9" t="e">
        <f t="shared" si="106"/>
        <v>#NUM!</v>
      </c>
      <c r="F405" s="11" t="e">
        <f t="shared" si="107"/>
        <v>#NUM!</v>
      </c>
      <c r="G405" s="11" t="e">
        <f t="shared" si="108"/>
        <v>#NUM!</v>
      </c>
      <c r="H405" s="11" t="e">
        <f t="shared" si="109"/>
        <v>#NUM!</v>
      </c>
      <c r="I405" s="10" t="e">
        <f t="shared" si="104"/>
        <v>#NUM!</v>
      </c>
      <c r="J405" s="11" t="e">
        <f t="shared" si="110"/>
        <v>#NUM!</v>
      </c>
      <c r="K405" s="11" t="e">
        <f t="shared" si="105"/>
        <v>#NUM!</v>
      </c>
      <c r="L405" s="11" t="e">
        <f t="shared" si="111"/>
        <v>#NUM!</v>
      </c>
      <c r="U405" s="9" t="e">
        <f t="shared" si="112"/>
        <v>#NUM!</v>
      </c>
      <c r="V405" s="10" t="e">
        <f t="shared" si="113"/>
        <v>#NUM!</v>
      </c>
      <c r="W405" s="10" t="e">
        <f t="shared" si="114"/>
        <v>#NUM!</v>
      </c>
      <c r="X405" s="10" t="e">
        <f t="shared" si="115"/>
        <v>#NUM!</v>
      </c>
      <c r="Y405" s="10" t="e">
        <f t="shared" si="116"/>
        <v>#NUM!</v>
      </c>
    </row>
    <row r="406" spans="5:25" ht="48" thickTop="1" thickBot="1" x14ac:dyDescent="0.7">
      <c r="E406" s="9" t="e">
        <f t="shared" si="106"/>
        <v>#NUM!</v>
      </c>
      <c r="F406" s="11" t="e">
        <f t="shared" si="107"/>
        <v>#NUM!</v>
      </c>
      <c r="G406" s="11" t="e">
        <f t="shared" si="108"/>
        <v>#NUM!</v>
      </c>
      <c r="H406" s="11" t="e">
        <f t="shared" si="109"/>
        <v>#NUM!</v>
      </c>
      <c r="I406" s="10" t="e">
        <f t="shared" si="104"/>
        <v>#NUM!</v>
      </c>
      <c r="J406" s="11" t="e">
        <f t="shared" si="110"/>
        <v>#NUM!</v>
      </c>
      <c r="K406" s="11" t="e">
        <f t="shared" si="105"/>
        <v>#NUM!</v>
      </c>
      <c r="L406" s="11" t="e">
        <f t="shared" si="111"/>
        <v>#NUM!</v>
      </c>
      <c r="U406" s="9" t="e">
        <f t="shared" si="112"/>
        <v>#NUM!</v>
      </c>
      <c r="V406" s="10" t="e">
        <f t="shared" si="113"/>
        <v>#NUM!</v>
      </c>
      <c r="W406" s="10" t="e">
        <f t="shared" si="114"/>
        <v>#NUM!</v>
      </c>
      <c r="X406" s="10" t="e">
        <f t="shared" si="115"/>
        <v>#NUM!</v>
      </c>
      <c r="Y406" s="10" t="e">
        <f t="shared" si="116"/>
        <v>#NUM!</v>
      </c>
    </row>
    <row r="407" spans="5:25" ht="48" thickTop="1" thickBot="1" x14ac:dyDescent="0.7">
      <c r="E407" s="9" t="e">
        <f t="shared" si="106"/>
        <v>#NUM!</v>
      </c>
      <c r="F407" s="11" t="e">
        <f t="shared" si="107"/>
        <v>#NUM!</v>
      </c>
      <c r="G407" s="11" t="e">
        <f t="shared" si="108"/>
        <v>#NUM!</v>
      </c>
      <c r="H407" s="11" t="e">
        <f t="shared" si="109"/>
        <v>#NUM!</v>
      </c>
      <c r="I407" s="10" t="e">
        <f t="shared" si="104"/>
        <v>#NUM!</v>
      </c>
      <c r="J407" s="11" t="e">
        <f t="shared" si="110"/>
        <v>#NUM!</v>
      </c>
      <c r="K407" s="11" t="e">
        <f t="shared" si="105"/>
        <v>#NUM!</v>
      </c>
      <c r="L407" s="11" t="e">
        <f t="shared" si="111"/>
        <v>#NUM!</v>
      </c>
      <c r="U407" s="9" t="e">
        <f t="shared" si="112"/>
        <v>#NUM!</v>
      </c>
      <c r="V407" s="10" t="e">
        <f t="shared" si="113"/>
        <v>#NUM!</v>
      </c>
      <c r="W407" s="10" t="e">
        <f t="shared" si="114"/>
        <v>#NUM!</v>
      </c>
      <c r="X407" s="10" t="e">
        <f t="shared" si="115"/>
        <v>#NUM!</v>
      </c>
      <c r="Y407" s="10" t="e">
        <f t="shared" si="116"/>
        <v>#NUM!</v>
      </c>
    </row>
    <row r="408" spans="5:25" ht="48" thickTop="1" thickBot="1" x14ac:dyDescent="0.7">
      <c r="E408" s="9" t="e">
        <f t="shared" si="106"/>
        <v>#NUM!</v>
      </c>
      <c r="F408" s="11" t="e">
        <f t="shared" si="107"/>
        <v>#NUM!</v>
      </c>
      <c r="G408" s="11" t="e">
        <f t="shared" si="108"/>
        <v>#NUM!</v>
      </c>
      <c r="H408" s="11" t="e">
        <f t="shared" si="109"/>
        <v>#NUM!</v>
      </c>
      <c r="I408" s="10" t="e">
        <f t="shared" si="104"/>
        <v>#NUM!</v>
      </c>
      <c r="J408" s="11" t="e">
        <f t="shared" si="110"/>
        <v>#NUM!</v>
      </c>
      <c r="K408" s="11" t="e">
        <f t="shared" si="105"/>
        <v>#NUM!</v>
      </c>
      <c r="L408" s="11" t="e">
        <f t="shared" si="111"/>
        <v>#NUM!</v>
      </c>
      <c r="U408" s="9" t="e">
        <f t="shared" si="112"/>
        <v>#NUM!</v>
      </c>
      <c r="V408" s="10" t="e">
        <f t="shared" si="113"/>
        <v>#NUM!</v>
      </c>
      <c r="W408" s="10" t="e">
        <f t="shared" si="114"/>
        <v>#NUM!</v>
      </c>
      <c r="X408" s="10" t="e">
        <f t="shared" si="115"/>
        <v>#NUM!</v>
      </c>
      <c r="Y408" s="10" t="e">
        <f t="shared" si="116"/>
        <v>#NUM!</v>
      </c>
    </row>
    <row r="409" spans="5:25" ht="48" thickTop="1" thickBot="1" x14ac:dyDescent="0.7">
      <c r="E409" s="9" t="e">
        <f t="shared" si="106"/>
        <v>#NUM!</v>
      </c>
      <c r="F409" s="11" t="e">
        <f t="shared" si="107"/>
        <v>#NUM!</v>
      </c>
      <c r="G409" s="11" t="e">
        <f t="shared" si="108"/>
        <v>#NUM!</v>
      </c>
      <c r="H409" s="11" t="e">
        <f t="shared" si="109"/>
        <v>#NUM!</v>
      </c>
      <c r="I409" s="10" t="e">
        <f t="shared" si="104"/>
        <v>#NUM!</v>
      </c>
      <c r="J409" s="11" t="e">
        <f t="shared" si="110"/>
        <v>#NUM!</v>
      </c>
      <c r="K409" s="11" t="e">
        <f t="shared" si="105"/>
        <v>#NUM!</v>
      </c>
      <c r="L409" s="11" t="e">
        <f t="shared" si="111"/>
        <v>#NUM!</v>
      </c>
      <c r="U409" s="9" t="e">
        <f t="shared" si="112"/>
        <v>#NUM!</v>
      </c>
      <c r="V409" s="10" t="e">
        <f t="shared" si="113"/>
        <v>#NUM!</v>
      </c>
      <c r="W409" s="10" t="e">
        <f t="shared" si="114"/>
        <v>#NUM!</v>
      </c>
      <c r="X409" s="10" t="e">
        <f t="shared" si="115"/>
        <v>#NUM!</v>
      </c>
      <c r="Y409" s="10" t="e">
        <f t="shared" si="116"/>
        <v>#NUM!</v>
      </c>
    </row>
    <row r="410" spans="5:25" ht="48" thickTop="1" thickBot="1" x14ac:dyDescent="0.7">
      <c r="E410" s="9" t="e">
        <f t="shared" si="106"/>
        <v>#NUM!</v>
      </c>
      <c r="F410" s="11" t="e">
        <f t="shared" si="107"/>
        <v>#NUM!</v>
      </c>
      <c r="G410" s="11" t="e">
        <f t="shared" si="108"/>
        <v>#NUM!</v>
      </c>
      <c r="H410" s="11" t="e">
        <f t="shared" si="109"/>
        <v>#NUM!</v>
      </c>
      <c r="I410" s="10" t="e">
        <f t="shared" si="104"/>
        <v>#NUM!</v>
      </c>
      <c r="J410" s="11" t="e">
        <f t="shared" si="110"/>
        <v>#NUM!</v>
      </c>
      <c r="K410" s="11" t="e">
        <f t="shared" si="105"/>
        <v>#NUM!</v>
      </c>
      <c r="L410" s="11" t="e">
        <f t="shared" si="111"/>
        <v>#NUM!</v>
      </c>
      <c r="U410" s="9" t="e">
        <f t="shared" si="112"/>
        <v>#NUM!</v>
      </c>
      <c r="V410" s="10" t="e">
        <f t="shared" si="113"/>
        <v>#NUM!</v>
      </c>
      <c r="W410" s="10" t="e">
        <f t="shared" si="114"/>
        <v>#NUM!</v>
      </c>
      <c r="X410" s="10" t="e">
        <f t="shared" si="115"/>
        <v>#NUM!</v>
      </c>
      <c r="Y410" s="10" t="e">
        <f t="shared" si="116"/>
        <v>#NUM!</v>
      </c>
    </row>
    <row r="411" spans="5:25" ht="48" thickTop="1" thickBot="1" x14ac:dyDescent="0.7">
      <c r="E411" s="9" t="e">
        <f t="shared" si="106"/>
        <v>#NUM!</v>
      </c>
      <c r="F411" s="11" t="e">
        <f t="shared" si="107"/>
        <v>#NUM!</v>
      </c>
      <c r="G411" s="11" t="e">
        <f t="shared" si="108"/>
        <v>#NUM!</v>
      </c>
      <c r="H411" s="11" t="e">
        <f t="shared" si="109"/>
        <v>#NUM!</v>
      </c>
      <c r="I411" s="10" t="e">
        <f>IF(E411&lt;=$F$11,I410*(1+$F$13),0)</f>
        <v>#NUM!</v>
      </c>
      <c r="J411" s="11" t="e">
        <f t="shared" si="110"/>
        <v>#NUM!</v>
      </c>
      <c r="K411" s="11" t="e">
        <f t="shared" si="105"/>
        <v>#NUM!</v>
      </c>
      <c r="L411" s="11" t="e">
        <f t="shared" si="111"/>
        <v>#NUM!</v>
      </c>
      <c r="U411" s="9" t="e">
        <f t="shared" si="112"/>
        <v>#NUM!</v>
      </c>
      <c r="V411" s="10" t="e">
        <f t="shared" si="113"/>
        <v>#NUM!</v>
      </c>
      <c r="W411" s="10" t="e">
        <f t="shared" si="114"/>
        <v>#NUM!</v>
      </c>
      <c r="X411" s="10" t="e">
        <f t="shared" si="115"/>
        <v>#NUM!</v>
      </c>
      <c r="Y411" s="10" t="e">
        <f t="shared" si="116"/>
        <v>#NUM!</v>
      </c>
    </row>
    <row r="412" spans="5:25" ht="48" thickTop="1" thickBot="1" x14ac:dyDescent="0.7">
      <c r="E412" s="9" t="e">
        <f t="shared" si="106"/>
        <v>#NUM!</v>
      </c>
      <c r="F412" s="11" t="e">
        <f t="shared" si="107"/>
        <v>#NUM!</v>
      </c>
      <c r="G412" s="11" t="e">
        <f t="shared" si="108"/>
        <v>#NUM!</v>
      </c>
      <c r="H412" s="11" t="e">
        <f t="shared" si="109"/>
        <v>#NUM!</v>
      </c>
      <c r="I412" s="10" t="e">
        <f t="shared" ref="I412:I422" si="117">IF(E412&lt;=$F$11,I411,0)</f>
        <v>#NUM!</v>
      </c>
      <c r="J412" s="11" t="e">
        <f t="shared" si="110"/>
        <v>#NUM!</v>
      </c>
      <c r="K412" s="11" t="e">
        <f t="shared" si="105"/>
        <v>#NUM!</v>
      </c>
      <c r="L412" s="11" t="e">
        <f t="shared" si="111"/>
        <v>#NUM!</v>
      </c>
      <c r="U412" s="9" t="e">
        <f t="shared" si="112"/>
        <v>#NUM!</v>
      </c>
      <c r="V412" s="10" t="e">
        <f t="shared" si="113"/>
        <v>#NUM!</v>
      </c>
      <c r="W412" s="10" t="e">
        <f t="shared" si="114"/>
        <v>#NUM!</v>
      </c>
      <c r="X412" s="10" t="e">
        <f t="shared" si="115"/>
        <v>#NUM!</v>
      </c>
      <c r="Y412" s="10" t="e">
        <f t="shared" si="116"/>
        <v>#NUM!</v>
      </c>
    </row>
    <row r="413" spans="5:25" ht="48" thickTop="1" thickBot="1" x14ac:dyDescent="0.7">
      <c r="E413" s="9" t="e">
        <f t="shared" si="106"/>
        <v>#NUM!</v>
      </c>
      <c r="F413" s="11" t="e">
        <f t="shared" si="107"/>
        <v>#NUM!</v>
      </c>
      <c r="G413" s="11" t="e">
        <f t="shared" si="108"/>
        <v>#NUM!</v>
      </c>
      <c r="H413" s="11" t="e">
        <f t="shared" si="109"/>
        <v>#NUM!</v>
      </c>
      <c r="I413" s="10" t="e">
        <f t="shared" si="117"/>
        <v>#NUM!</v>
      </c>
      <c r="J413" s="11" t="e">
        <f t="shared" si="110"/>
        <v>#NUM!</v>
      </c>
      <c r="K413" s="11" t="e">
        <f t="shared" si="105"/>
        <v>#NUM!</v>
      </c>
      <c r="L413" s="11" t="e">
        <f t="shared" si="111"/>
        <v>#NUM!</v>
      </c>
      <c r="U413" s="9" t="e">
        <f t="shared" si="112"/>
        <v>#NUM!</v>
      </c>
      <c r="V413" s="10" t="e">
        <f t="shared" si="113"/>
        <v>#NUM!</v>
      </c>
      <c r="W413" s="10" t="e">
        <f t="shared" si="114"/>
        <v>#NUM!</v>
      </c>
      <c r="X413" s="10" t="e">
        <f t="shared" si="115"/>
        <v>#NUM!</v>
      </c>
      <c r="Y413" s="10" t="e">
        <f t="shared" si="116"/>
        <v>#NUM!</v>
      </c>
    </row>
    <row r="414" spans="5:25" ht="48" thickTop="1" thickBot="1" x14ac:dyDescent="0.7">
      <c r="E414" s="9" t="e">
        <f t="shared" si="106"/>
        <v>#NUM!</v>
      </c>
      <c r="F414" s="11" t="e">
        <f t="shared" si="107"/>
        <v>#NUM!</v>
      </c>
      <c r="G414" s="11" t="e">
        <f t="shared" si="108"/>
        <v>#NUM!</v>
      </c>
      <c r="H414" s="11" t="e">
        <f t="shared" si="109"/>
        <v>#NUM!</v>
      </c>
      <c r="I414" s="10" t="e">
        <f t="shared" si="117"/>
        <v>#NUM!</v>
      </c>
      <c r="J414" s="11" t="e">
        <f t="shared" si="110"/>
        <v>#NUM!</v>
      </c>
      <c r="K414" s="11" t="e">
        <f t="shared" si="105"/>
        <v>#NUM!</v>
      </c>
      <c r="L414" s="11" t="e">
        <f t="shared" si="111"/>
        <v>#NUM!</v>
      </c>
      <c r="U414" s="9" t="e">
        <f t="shared" si="112"/>
        <v>#NUM!</v>
      </c>
      <c r="V414" s="10" t="e">
        <f t="shared" si="113"/>
        <v>#NUM!</v>
      </c>
      <c r="W414" s="10" t="e">
        <f t="shared" si="114"/>
        <v>#NUM!</v>
      </c>
      <c r="X414" s="10" t="e">
        <f t="shared" si="115"/>
        <v>#NUM!</v>
      </c>
      <c r="Y414" s="10" t="e">
        <f t="shared" si="116"/>
        <v>#NUM!</v>
      </c>
    </row>
    <row r="415" spans="5:25" ht="48" thickTop="1" thickBot="1" x14ac:dyDescent="0.7">
      <c r="E415" s="9" t="e">
        <f t="shared" si="106"/>
        <v>#NUM!</v>
      </c>
      <c r="F415" s="11" t="e">
        <f t="shared" si="107"/>
        <v>#NUM!</v>
      </c>
      <c r="G415" s="11" t="e">
        <f t="shared" si="108"/>
        <v>#NUM!</v>
      </c>
      <c r="H415" s="11" t="e">
        <f t="shared" si="109"/>
        <v>#NUM!</v>
      </c>
      <c r="I415" s="10" t="e">
        <f t="shared" si="117"/>
        <v>#NUM!</v>
      </c>
      <c r="J415" s="11" t="e">
        <f t="shared" si="110"/>
        <v>#NUM!</v>
      </c>
      <c r="K415" s="11" t="e">
        <f t="shared" si="105"/>
        <v>#NUM!</v>
      </c>
      <c r="L415" s="11" t="e">
        <f t="shared" si="111"/>
        <v>#NUM!</v>
      </c>
      <c r="U415" s="9" t="e">
        <f t="shared" si="112"/>
        <v>#NUM!</v>
      </c>
      <c r="V415" s="10" t="e">
        <f t="shared" si="113"/>
        <v>#NUM!</v>
      </c>
      <c r="W415" s="10" t="e">
        <f t="shared" si="114"/>
        <v>#NUM!</v>
      </c>
      <c r="X415" s="10" t="e">
        <f t="shared" si="115"/>
        <v>#NUM!</v>
      </c>
      <c r="Y415" s="10" t="e">
        <f t="shared" si="116"/>
        <v>#NUM!</v>
      </c>
    </row>
    <row r="416" spans="5:25" ht="48" thickTop="1" thickBot="1" x14ac:dyDescent="0.7">
      <c r="E416" s="9" t="e">
        <f t="shared" si="106"/>
        <v>#NUM!</v>
      </c>
      <c r="F416" s="11" t="e">
        <f t="shared" si="107"/>
        <v>#NUM!</v>
      </c>
      <c r="G416" s="11" t="e">
        <f t="shared" si="108"/>
        <v>#NUM!</v>
      </c>
      <c r="H416" s="11" t="e">
        <f t="shared" si="109"/>
        <v>#NUM!</v>
      </c>
      <c r="I416" s="10" t="e">
        <f t="shared" si="117"/>
        <v>#NUM!</v>
      </c>
      <c r="J416" s="11" t="e">
        <f t="shared" si="110"/>
        <v>#NUM!</v>
      </c>
      <c r="K416" s="11" t="e">
        <f t="shared" si="105"/>
        <v>#NUM!</v>
      </c>
      <c r="L416" s="11" t="e">
        <f t="shared" si="111"/>
        <v>#NUM!</v>
      </c>
      <c r="U416" s="9" t="e">
        <f t="shared" si="112"/>
        <v>#NUM!</v>
      </c>
      <c r="V416" s="10" t="e">
        <f t="shared" si="113"/>
        <v>#NUM!</v>
      </c>
      <c r="W416" s="10" t="e">
        <f t="shared" si="114"/>
        <v>#NUM!</v>
      </c>
      <c r="X416" s="10" t="e">
        <f t="shared" si="115"/>
        <v>#NUM!</v>
      </c>
      <c r="Y416" s="10" t="e">
        <f t="shared" si="116"/>
        <v>#NUM!</v>
      </c>
    </row>
    <row r="417" spans="5:25" ht="48" thickTop="1" thickBot="1" x14ac:dyDescent="0.7">
      <c r="E417" s="9" t="e">
        <f t="shared" si="106"/>
        <v>#NUM!</v>
      </c>
      <c r="F417" s="11" t="e">
        <f t="shared" si="107"/>
        <v>#NUM!</v>
      </c>
      <c r="G417" s="11" t="e">
        <f t="shared" si="108"/>
        <v>#NUM!</v>
      </c>
      <c r="H417" s="11" t="e">
        <f t="shared" si="109"/>
        <v>#NUM!</v>
      </c>
      <c r="I417" s="10" t="e">
        <f t="shared" si="117"/>
        <v>#NUM!</v>
      </c>
      <c r="J417" s="11" t="e">
        <f t="shared" si="110"/>
        <v>#NUM!</v>
      </c>
      <c r="K417" s="11" t="e">
        <f t="shared" si="105"/>
        <v>#NUM!</v>
      </c>
      <c r="L417" s="11" t="e">
        <f t="shared" si="111"/>
        <v>#NUM!</v>
      </c>
      <c r="U417" s="9" t="e">
        <f t="shared" si="112"/>
        <v>#NUM!</v>
      </c>
      <c r="V417" s="10" t="e">
        <f t="shared" si="113"/>
        <v>#NUM!</v>
      </c>
      <c r="W417" s="10" t="e">
        <f t="shared" si="114"/>
        <v>#NUM!</v>
      </c>
      <c r="X417" s="10" t="e">
        <f t="shared" si="115"/>
        <v>#NUM!</v>
      </c>
      <c r="Y417" s="10" t="e">
        <f t="shared" si="116"/>
        <v>#NUM!</v>
      </c>
    </row>
    <row r="418" spans="5:25" ht="48" thickTop="1" thickBot="1" x14ac:dyDescent="0.7">
      <c r="E418" s="9" t="e">
        <f t="shared" si="106"/>
        <v>#NUM!</v>
      </c>
      <c r="F418" s="11" t="e">
        <f t="shared" si="107"/>
        <v>#NUM!</v>
      </c>
      <c r="G418" s="11" t="e">
        <f t="shared" si="108"/>
        <v>#NUM!</v>
      </c>
      <c r="H418" s="11" t="e">
        <f t="shared" si="109"/>
        <v>#NUM!</v>
      </c>
      <c r="I418" s="10" t="e">
        <f t="shared" si="117"/>
        <v>#NUM!</v>
      </c>
      <c r="J418" s="11" t="e">
        <f t="shared" si="110"/>
        <v>#NUM!</v>
      </c>
      <c r="K418" s="11" t="e">
        <f t="shared" si="105"/>
        <v>#NUM!</v>
      </c>
      <c r="L418" s="11" t="e">
        <f t="shared" si="111"/>
        <v>#NUM!</v>
      </c>
      <c r="U418" s="9" t="e">
        <f t="shared" si="112"/>
        <v>#NUM!</v>
      </c>
      <c r="V418" s="10" t="e">
        <f t="shared" si="113"/>
        <v>#NUM!</v>
      </c>
      <c r="W418" s="10" t="e">
        <f t="shared" si="114"/>
        <v>#NUM!</v>
      </c>
      <c r="X418" s="10" t="e">
        <f t="shared" si="115"/>
        <v>#NUM!</v>
      </c>
      <c r="Y418" s="10" t="e">
        <f t="shared" si="116"/>
        <v>#NUM!</v>
      </c>
    </row>
    <row r="419" spans="5:25" ht="48" thickTop="1" thickBot="1" x14ac:dyDescent="0.7">
      <c r="E419" s="9" t="e">
        <f t="shared" si="106"/>
        <v>#NUM!</v>
      </c>
      <c r="F419" s="11" t="e">
        <f t="shared" si="107"/>
        <v>#NUM!</v>
      </c>
      <c r="G419" s="11" t="e">
        <f t="shared" si="108"/>
        <v>#NUM!</v>
      </c>
      <c r="H419" s="11" t="e">
        <f t="shared" si="109"/>
        <v>#NUM!</v>
      </c>
      <c r="I419" s="10" t="e">
        <f t="shared" si="117"/>
        <v>#NUM!</v>
      </c>
      <c r="J419" s="11" t="e">
        <f t="shared" si="110"/>
        <v>#NUM!</v>
      </c>
      <c r="K419" s="11" t="e">
        <f t="shared" si="105"/>
        <v>#NUM!</v>
      </c>
      <c r="L419" s="11" t="e">
        <f t="shared" si="111"/>
        <v>#NUM!</v>
      </c>
      <c r="U419" s="9" t="e">
        <f t="shared" si="112"/>
        <v>#NUM!</v>
      </c>
      <c r="V419" s="10" t="e">
        <f t="shared" si="113"/>
        <v>#NUM!</v>
      </c>
      <c r="W419" s="10" t="e">
        <f t="shared" si="114"/>
        <v>#NUM!</v>
      </c>
      <c r="X419" s="10" t="e">
        <f t="shared" si="115"/>
        <v>#NUM!</v>
      </c>
      <c r="Y419" s="10" t="e">
        <f t="shared" si="116"/>
        <v>#NUM!</v>
      </c>
    </row>
    <row r="420" spans="5:25" ht="48" thickTop="1" thickBot="1" x14ac:dyDescent="0.7">
      <c r="E420" s="9" t="e">
        <f t="shared" si="106"/>
        <v>#NUM!</v>
      </c>
      <c r="F420" s="11" t="e">
        <f t="shared" si="107"/>
        <v>#NUM!</v>
      </c>
      <c r="G420" s="11" t="e">
        <f t="shared" si="108"/>
        <v>#NUM!</v>
      </c>
      <c r="H420" s="11" t="e">
        <f t="shared" si="109"/>
        <v>#NUM!</v>
      </c>
      <c r="I420" s="10" t="e">
        <f t="shared" si="117"/>
        <v>#NUM!</v>
      </c>
      <c r="J420" s="11" t="e">
        <f t="shared" si="110"/>
        <v>#NUM!</v>
      </c>
      <c r="K420" s="11" t="e">
        <f t="shared" si="105"/>
        <v>#NUM!</v>
      </c>
      <c r="L420" s="11" t="e">
        <f t="shared" si="111"/>
        <v>#NUM!</v>
      </c>
      <c r="U420" s="9" t="e">
        <f t="shared" si="112"/>
        <v>#NUM!</v>
      </c>
      <c r="V420" s="10" t="e">
        <f t="shared" si="113"/>
        <v>#NUM!</v>
      </c>
      <c r="W420" s="10" t="e">
        <f t="shared" si="114"/>
        <v>#NUM!</v>
      </c>
      <c r="X420" s="10" t="e">
        <f t="shared" si="115"/>
        <v>#NUM!</v>
      </c>
      <c r="Y420" s="10" t="e">
        <f t="shared" si="116"/>
        <v>#NUM!</v>
      </c>
    </row>
    <row r="421" spans="5:25" ht="48" thickTop="1" thickBot="1" x14ac:dyDescent="0.7">
      <c r="E421" s="9" t="e">
        <f t="shared" si="106"/>
        <v>#NUM!</v>
      </c>
      <c r="F421" s="11" t="e">
        <f t="shared" si="107"/>
        <v>#NUM!</v>
      </c>
      <c r="G421" s="11" t="e">
        <f t="shared" si="108"/>
        <v>#NUM!</v>
      </c>
      <c r="H421" s="11" t="e">
        <f t="shared" si="109"/>
        <v>#NUM!</v>
      </c>
      <c r="I421" s="10" t="e">
        <f t="shared" si="117"/>
        <v>#NUM!</v>
      </c>
      <c r="J421" s="11" t="e">
        <f t="shared" si="110"/>
        <v>#NUM!</v>
      </c>
      <c r="K421" s="11" t="e">
        <f t="shared" si="105"/>
        <v>#NUM!</v>
      </c>
      <c r="L421" s="11" t="e">
        <f t="shared" si="111"/>
        <v>#NUM!</v>
      </c>
      <c r="U421" s="9" t="e">
        <f t="shared" si="112"/>
        <v>#NUM!</v>
      </c>
      <c r="V421" s="10" t="e">
        <f t="shared" si="113"/>
        <v>#NUM!</v>
      </c>
      <c r="W421" s="10" t="e">
        <f t="shared" si="114"/>
        <v>#NUM!</v>
      </c>
      <c r="X421" s="10" t="e">
        <f t="shared" si="115"/>
        <v>#NUM!</v>
      </c>
      <c r="Y421" s="10" t="e">
        <f t="shared" si="116"/>
        <v>#NUM!</v>
      </c>
    </row>
    <row r="422" spans="5:25" ht="48" thickTop="1" thickBot="1" x14ac:dyDescent="0.7">
      <c r="E422" s="9" t="e">
        <f t="shared" si="106"/>
        <v>#NUM!</v>
      </c>
      <c r="F422" s="11" t="e">
        <f t="shared" si="107"/>
        <v>#NUM!</v>
      </c>
      <c r="G422" s="11" t="e">
        <f t="shared" si="108"/>
        <v>#NUM!</v>
      </c>
      <c r="H422" s="11" t="e">
        <f t="shared" si="109"/>
        <v>#NUM!</v>
      </c>
      <c r="I422" s="10" t="e">
        <f t="shared" si="117"/>
        <v>#NUM!</v>
      </c>
      <c r="J422" s="11" t="e">
        <f t="shared" si="110"/>
        <v>#NUM!</v>
      </c>
      <c r="K422" s="11" t="e">
        <f t="shared" si="105"/>
        <v>#NUM!</v>
      </c>
      <c r="L422" s="11" t="e">
        <f t="shared" si="111"/>
        <v>#NUM!</v>
      </c>
      <c r="U422" s="9" t="e">
        <f t="shared" si="112"/>
        <v>#NUM!</v>
      </c>
      <c r="V422" s="10" t="e">
        <f t="shared" si="113"/>
        <v>#NUM!</v>
      </c>
      <c r="W422" s="10" t="e">
        <f t="shared" si="114"/>
        <v>#NUM!</v>
      </c>
      <c r="X422" s="10" t="e">
        <f t="shared" si="115"/>
        <v>#NUM!</v>
      </c>
      <c r="Y422" s="10" t="e">
        <f t="shared" si="116"/>
        <v>#NUM!</v>
      </c>
    </row>
    <row r="423" spans="5:25" ht="48" thickTop="1" thickBot="1" x14ac:dyDescent="0.7">
      <c r="E423" s="9" t="e">
        <f t="shared" si="106"/>
        <v>#NUM!</v>
      </c>
      <c r="F423" s="11" t="e">
        <f t="shared" si="107"/>
        <v>#NUM!</v>
      </c>
      <c r="G423" s="11" t="e">
        <f t="shared" si="108"/>
        <v>#NUM!</v>
      </c>
      <c r="H423" s="11" t="e">
        <f t="shared" si="109"/>
        <v>#NUM!</v>
      </c>
      <c r="I423" s="10" t="e">
        <f>IF(E423&lt;=$F$11,I422*(1+$F$13),0)</f>
        <v>#NUM!</v>
      </c>
      <c r="J423" s="11" t="e">
        <f t="shared" si="110"/>
        <v>#NUM!</v>
      </c>
      <c r="K423" s="11" t="e">
        <f t="shared" si="105"/>
        <v>#NUM!</v>
      </c>
      <c r="L423" s="11" t="e">
        <f t="shared" si="111"/>
        <v>#NUM!</v>
      </c>
      <c r="U423" s="9" t="e">
        <f t="shared" si="112"/>
        <v>#NUM!</v>
      </c>
      <c r="V423" s="10" t="e">
        <f t="shared" si="113"/>
        <v>#NUM!</v>
      </c>
      <c r="W423" s="10" t="e">
        <f t="shared" si="114"/>
        <v>#NUM!</v>
      </c>
      <c r="X423" s="10" t="e">
        <f t="shared" si="115"/>
        <v>#NUM!</v>
      </c>
      <c r="Y423" s="10" t="e">
        <f t="shared" si="116"/>
        <v>#NUM!</v>
      </c>
    </row>
    <row r="424" spans="5:25" ht="48" thickTop="1" thickBot="1" x14ac:dyDescent="0.7">
      <c r="E424" s="9" t="e">
        <f t="shared" si="106"/>
        <v>#NUM!</v>
      </c>
      <c r="F424" s="11" t="e">
        <f t="shared" si="107"/>
        <v>#NUM!</v>
      </c>
      <c r="G424" s="11" t="e">
        <f t="shared" si="108"/>
        <v>#NUM!</v>
      </c>
      <c r="H424" s="11" t="e">
        <f t="shared" si="109"/>
        <v>#NUM!</v>
      </c>
      <c r="I424" s="10" t="e">
        <f t="shared" ref="I424:I434" si="118">IF(E424&lt;=$F$11,I423,0)</f>
        <v>#NUM!</v>
      </c>
      <c r="J424" s="11" t="e">
        <f t="shared" si="110"/>
        <v>#NUM!</v>
      </c>
      <c r="K424" s="11" t="e">
        <f t="shared" si="105"/>
        <v>#NUM!</v>
      </c>
      <c r="L424" s="11" t="e">
        <f t="shared" si="111"/>
        <v>#NUM!</v>
      </c>
      <c r="U424" s="9" t="e">
        <f t="shared" si="112"/>
        <v>#NUM!</v>
      </c>
      <c r="V424" s="10" t="e">
        <f t="shared" si="113"/>
        <v>#NUM!</v>
      </c>
      <c r="W424" s="10" t="e">
        <f t="shared" si="114"/>
        <v>#NUM!</v>
      </c>
      <c r="X424" s="10" t="e">
        <f t="shared" si="115"/>
        <v>#NUM!</v>
      </c>
      <c r="Y424" s="10" t="e">
        <f t="shared" si="116"/>
        <v>#NUM!</v>
      </c>
    </row>
    <row r="425" spans="5:25" ht="48" thickTop="1" thickBot="1" x14ac:dyDescent="0.7">
      <c r="E425" s="9" t="e">
        <f t="shared" si="106"/>
        <v>#NUM!</v>
      </c>
      <c r="F425" s="11" t="e">
        <f t="shared" si="107"/>
        <v>#NUM!</v>
      </c>
      <c r="G425" s="11" t="e">
        <f t="shared" si="108"/>
        <v>#NUM!</v>
      </c>
      <c r="H425" s="11" t="e">
        <f t="shared" si="109"/>
        <v>#NUM!</v>
      </c>
      <c r="I425" s="10" t="e">
        <f t="shared" si="118"/>
        <v>#NUM!</v>
      </c>
      <c r="J425" s="11" t="e">
        <f t="shared" si="110"/>
        <v>#NUM!</v>
      </c>
      <c r="K425" s="11" t="e">
        <f t="shared" si="105"/>
        <v>#NUM!</v>
      </c>
      <c r="L425" s="11" t="e">
        <f t="shared" si="111"/>
        <v>#NUM!</v>
      </c>
      <c r="U425" s="9" t="e">
        <f t="shared" si="112"/>
        <v>#NUM!</v>
      </c>
      <c r="V425" s="10" t="e">
        <f t="shared" si="113"/>
        <v>#NUM!</v>
      </c>
      <c r="W425" s="10" t="e">
        <f t="shared" si="114"/>
        <v>#NUM!</v>
      </c>
      <c r="X425" s="10" t="e">
        <f t="shared" si="115"/>
        <v>#NUM!</v>
      </c>
      <c r="Y425" s="10" t="e">
        <f t="shared" si="116"/>
        <v>#NUM!</v>
      </c>
    </row>
    <row r="426" spans="5:25" ht="48" thickTop="1" thickBot="1" x14ac:dyDescent="0.7">
      <c r="E426" s="9" t="e">
        <f t="shared" si="106"/>
        <v>#NUM!</v>
      </c>
      <c r="F426" s="11" t="e">
        <f t="shared" si="107"/>
        <v>#NUM!</v>
      </c>
      <c r="G426" s="11" t="e">
        <f t="shared" si="108"/>
        <v>#NUM!</v>
      </c>
      <c r="H426" s="11" t="e">
        <f t="shared" si="109"/>
        <v>#NUM!</v>
      </c>
      <c r="I426" s="10" t="e">
        <f t="shared" si="118"/>
        <v>#NUM!</v>
      </c>
      <c r="J426" s="11" t="e">
        <f t="shared" si="110"/>
        <v>#NUM!</v>
      </c>
      <c r="K426" s="11" t="e">
        <f t="shared" si="105"/>
        <v>#NUM!</v>
      </c>
      <c r="L426" s="11" t="e">
        <f t="shared" si="111"/>
        <v>#NUM!</v>
      </c>
      <c r="U426" s="9" t="e">
        <f t="shared" si="112"/>
        <v>#NUM!</v>
      </c>
      <c r="V426" s="10" t="e">
        <f t="shared" si="113"/>
        <v>#NUM!</v>
      </c>
      <c r="W426" s="10" t="e">
        <f t="shared" si="114"/>
        <v>#NUM!</v>
      </c>
      <c r="X426" s="10" t="e">
        <f t="shared" si="115"/>
        <v>#NUM!</v>
      </c>
      <c r="Y426" s="10" t="e">
        <f t="shared" si="116"/>
        <v>#NUM!</v>
      </c>
    </row>
    <row r="427" spans="5:25" ht="48" thickTop="1" thickBot="1" x14ac:dyDescent="0.7">
      <c r="E427" s="9" t="e">
        <f t="shared" si="106"/>
        <v>#NUM!</v>
      </c>
      <c r="F427" s="11" t="e">
        <f t="shared" si="107"/>
        <v>#NUM!</v>
      </c>
      <c r="G427" s="11" t="e">
        <f t="shared" si="108"/>
        <v>#NUM!</v>
      </c>
      <c r="H427" s="11" t="e">
        <f t="shared" si="109"/>
        <v>#NUM!</v>
      </c>
      <c r="I427" s="10" t="e">
        <f t="shared" si="118"/>
        <v>#NUM!</v>
      </c>
      <c r="J427" s="11" t="e">
        <f t="shared" si="110"/>
        <v>#NUM!</v>
      </c>
      <c r="K427" s="11" t="e">
        <f t="shared" si="105"/>
        <v>#NUM!</v>
      </c>
      <c r="L427" s="11" t="e">
        <f t="shared" si="111"/>
        <v>#NUM!</v>
      </c>
      <c r="U427" s="9" t="e">
        <f t="shared" si="112"/>
        <v>#NUM!</v>
      </c>
      <c r="V427" s="10" t="e">
        <f t="shared" si="113"/>
        <v>#NUM!</v>
      </c>
      <c r="W427" s="10" t="e">
        <f t="shared" si="114"/>
        <v>#NUM!</v>
      </c>
      <c r="X427" s="10" t="e">
        <f t="shared" si="115"/>
        <v>#NUM!</v>
      </c>
      <c r="Y427" s="10" t="e">
        <f t="shared" si="116"/>
        <v>#NUM!</v>
      </c>
    </row>
    <row r="428" spans="5:25" ht="48" thickTop="1" thickBot="1" x14ac:dyDescent="0.7">
      <c r="E428" s="9" t="e">
        <f t="shared" si="106"/>
        <v>#NUM!</v>
      </c>
      <c r="F428" s="11" t="e">
        <f t="shared" si="107"/>
        <v>#NUM!</v>
      </c>
      <c r="G428" s="11" t="e">
        <f t="shared" si="108"/>
        <v>#NUM!</v>
      </c>
      <c r="H428" s="11" t="e">
        <f t="shared" si="109"/>
        <v>#NUM!</v>
      </c>
      <c r="I428" s="10" t="e">
        <f t="shared" si="118"/>
        <v>#NUM!</v>
      </c>
      <c r="J428" s="11" t="e">
        <f t="shared" si="110"/>
        <v>#NUM!</v>
      </c>
      <c r="K428" s="11" t="e">
        <f t="shared" si="105"/>
        <v>#NUM!</v>
      </c>
      <c r="L428" s="11" t="e">
        <f t="shared" si="111"/>
        <v>#NUM!</v>
      </c>
      <c r="U428" s="9" t="e">
        <f t="shared" si="112"/>
        <v>#NUM!</v>
      </c>
      <c r="V428" s="10" t="e">
        <f t="shared" si="113"/>
        <v>#NUM!</v>
      </c>
      <c r="W428" s="10" t="e">
        <f t="shared" si="114"/>
        <v>#NUM!</v>
      </c>
      <c r="X428" s="10" t="e">
        <f t="shared" si="115"/>
        <v>#NUM!</v>
      </c>
      <c r="Y428" s="10" t="e">
        <f t="shared" si="116"/>
        <v>#NUM!</v>
      </c>
    </row>
    <row r="429" spans="5:25" ht="48" thickTop="1" thickBot="1" x14ac:dyDescent="0.7">
      <c r="E429" s="9" t="e">
        <f t="shared" si="106"/>
        <v>#NUM!</v>
      </c>
      <c r="F429" s="11" t="e">
        <f t="shared" si="107"/>
        <v>#NUM!</v>
      </c>
      <c r="G429" s="11" t="e">
        <f t="shared" si="108"/>
        <v>#NUM!</v>
      </c>
      <c r="H429" s="11" t="e">
        <f t="shared" si="109"/>
        <v>#NUM!</v>
      </c>
      <c r="I429" s="10" t="e">
        <f t="shared" si="118"/>
        <v>#NUM!</v>
      </c>
      <c r="J429" s="11" t="e">
        <f t="shared" si="110"/>
        <v>#NUM!</v>
      </c>
      <c r="K429" s="11" t="e">
        <f t="shared" si="105"/>
        <v>#NUM!</v>
      </c>
      <c r="L429" s="11" t="e">
        <f t="shared" si="111"/>
        <v>#NUM!</v>
      </c>
      <c r="U429" s="9" t="e">
        <f t="shared" si="112"/>
        <v>#NUM!</v>
      </c>
      <c r="V429" s="10" t="e">
        <f t="shared" si="113"/>
        <v>#NUM!</v>
      </c>
      <c r="W429" s="10" t="e">
        <f t="shared" si="114"/>
        <v>#NUM!</v>
      </c>
      <c r="X429" s="10" t="e">
        <f t="shared" si="115"/>
        <v>#NUM!</v>
      </c>
      <c r="Y429" s="10" t="e">
        <f t="shared" si="116"/>
        <v>#NUM!</v>
      </c>
    </row>
    <row r="430" spans="5:25" ht="48" thickTop="1" thickBot="1" x14ac:dyDescent="0.7">
      <c r="E430" s="9" t="e">
        <f t="shared" si="106"/>
        <v>#NUM!</v>
      </c>
      <c r="F430" s="11" t="e">
        <f t="shared" si="107"/>
        <v>#NUM!</v>
      </c>
      <c r="G430" s="11" t="e">
        <f t="shared" si="108"/>
        <v>#NUM!</v>
      </c>
      <c r="H430" s="11" t="e">
        <f t="shared" si="109"/>
        <v>#NUM!</v>
      </c>
      <c r="I430" s="10" t="e">
        <f t="shared" si="118"/>
        <v>#NUM!</v>
      </c>
      <c r="J430" s="11" t="e">
        <f t="shared" si="110"/>
        <v>#NUM!</v>
      </c>
      <c r="K430" s="11" t="e">
        <f t="shared" si="105"/>
        <v>#NUM!</v>
      </c>
      <c r="L430" s="11" t="e">
        <f t="shared" si="111"/>
        <v>#NUM!</v>
      </c>
      <c r="U430" s="9" t="e">
        <f t="shared" si="112"/>
        <v>#NUM!</v>
      </c>
      <c r="V430" s="10" t="e">
        <f t="shared" si="113"/>
        <v>#NUM!</v>
      </c>
      <c r="W430" s="10" t="e">
        <f t="shared" si="114"/>
        <v>#NUM!</v>
      </c>
      <c r="X430" s="10" t="e">
        <f t="shared" si="115"/>
        <v>#NUM!</v>
      </c>
      <c r="Y430" s="10" t="e">
        <f t="shared" si="116"/>
        <v>#NUM!</v>
      </c>
    </row>
    <row r="431" spans="5:25" ht="48" thickTop="1" thickBot="1" x14ac:dyDescent="0.7">
      <c r="E431" s="9" t="e">
        <f t="shared" si="106"/>
        <v>#NUM!</v>
      </c>
      <c r="F431" s="11" t="e">
        <f t="shared" si="107"/>
        <v>#NUM!</v>
      </c>
      <c r="G431" s="11" t="e">
        <f t="shared" si="108"/>
        <v>#NUM!</v>
      </c>
      <c r="H431" s="11" t="e">
        <f t="shared" si="109"/>
        <v>#NUM!</v>
      </c>
      <c r="I431" s="10" t="e">
        <f t="shared" si="118"/>
        <v>#NUM!</v>
      </c>
      <c r="J431" s="11" t="e">
        <f t="shared" si="110"/>
        <v>#NUM!</v>
      </c>
      <c r="K431" s="11" t="e">
        <f t="shared" si="105"/>
        <v>#NUM!</v>
      </c>
      <c r="L431" s="11" t="e">
        <f t="shared" si="111"/>
        <v>#NUM!</v>
      </c>
      <c r="U431" s="9" t="e">
        <f t="shared" si="112"/>
        <v>#NUM!</v>
      </c>
      <c r="V431" s="10" t="e">
        <f t="shared" si="113"/>
        <v>#NUM!</v>
      </c>
      <c r="W431" s="10" t="e">
        <f t="shared" si="114"/>
        <v>#NUM!</v>
      </c>
      <c r="X431" s="10" t="e">
        <f t="shared" si="115"/>
        <v>#NUM!</v>
      </c>
      <c r="Y431" s="10" t="e">
        <f t="shared" si="116"/>
        <v>#NUM!</v>
      </c>
    </row>
    <row r="432" spans="5:25" ht="48" thickTop="1" thickBot="1" x14ac:dyDescent="0.7">
      <c r="E432" s="9" t="e">
        <f t="shared" si="106"/>
        <v>#NUM!</v>
      </c>
      <c r="F432" s="11" t="e">
        <f t="shared" si="107"/>
        <v>#NUM!</v>
      </c>
      <c r="G432" s="11" t="e">
        <f t="shared" si="108"/>
        <v>#NUM!</v>
      </c>
      <c r="H432" s="11" t="e">
        <f t="shared" si="109"/>
        <v>#NUM!</v>
      </c>
      <c r="I432" s="10" t="e">
        <f t="shared" si="118"/>
        <v>#NUM!</v>
      </c>
      <c r="J432" s="11" t="e">
        <f t="shared" si="110"/>
        <v>#NUM!</v>
      </c>
      <c r="K432" s="11" t="e">
        <f t="shared" si="105"/>
        <v>#NUM!</v>
      </c>
      <c r="L432" s="11" t="e">
        <f t="shared" si="111"/>
        <v>#NUM!</v>
      </c>
      <c r="U432" s="9" t="e">
        <f t="shared" si="112"/>
        <v>#NUM!</v>
      </c>
      <c r="V432" s="10" t="e">
        <f t="shared" si="113"/>
        <v>#NUM!</v>
      </c>
      <c r="W432" s="10" t="e">
        <f t="shared" si="114"/>
        <v>#NUM!</v>
      </c>
      <c r="X432" s="10" t="e">
        <f t="shared" si="115"/>
        <v>#NUM!</v>
      </c>
      <c r="Y432" s="10" t="e">
        <f t="shared" si="116"/>
        <v>#NUM!</v>
      </c>
    </row>
    <row r="433" spans="3:25" ht="48" thickTop="1" thickBot="1" x14ac:dyDescent="0.7">
      <c r="E433" s="9" t="e">
        <f t="shared" si="106"/>
        <v>#NUM!</v>
      </c>
      <c r="F433" s="11" t="e">
        <f t="shared" si="107"/>
        <v>#NUM!</v>
      </c>
      <c r="G433" s="11" t="e">
        <f t="shared" si="108"/>
        <v>#NUM!</v>
      </c>
      <c r="H433" s="11" t="e">
        <f t="shared" si="109"/>
        <v>#NUM!</v>
      </c>
      <c r="I433" s="10" t="e">
        <f t="shared" si="118"/>
        <v>#NUM!</v>
      </c>
      <c r="J433" s="11" t="e">
        <f t="shared" si="110"/>
        <v>#NUM!</v>
      </c>
      <c r="K433" s="11" t="e">
        <f t="shared" si="105"/>
        <v>#NUM!</v>
      </c>
      <c r="L433" s="11" t="e">
        <f t="shared" si="111"/>
        <v>#NUM!</v>
      </c>
      <c r="U433" s="9" t="e">
        <f t="shared" si="112"/>
        <v>#NUM!</v>
      </c>
      <c r="V433" s="10" t="e">
        <f t="shared" si="113"/>
        <v>#NUM!</v>
      </c>
      <c r="W433" s="10" t="e">
        <f t="shared" si="114"/>
        <v>#NUM!</v>
      </c>
      <c r="X433" s="10" t="e">
        <f t="shared" si="115"/>
        <v>#NUM!</v>
      </c>
      <c r="Y433" s="10" t="e">
        <f t="shared" si="116"/>
        <v>#NUM!</v>
      </c>
    </row>
    <row r="434" spans="3:25" ht="48" thickTop="1" thickBot="1" x14ac:dyDescent="0.7">
      <c r="E434" s="9" t="e">
        <f t="shared" si="106"/>
        <v>#NUM!</v>
      </c>
      <c r="F434" s="11" t="e">
        <f t="shared" si="107"/>
        <v>#NUM!</v>
      </c>
      <c r="G434" s="11" t="e">
        <f t="shared" si="108"/>
        <v>#NUM!</v>
      </c>
      <c r="H434" s="11" t="e">
        <f t="shared" si="109"/>
        <v>#NUM!</v>
      </c>
      <c r="I434" s="10" t="e">
        <f t="shared" si="118"/>
        <v>#NUM!</v>
      </c>
      <c r="J434" s="11" t="e">
        <f t="shared" si="110"/>
        <v>#NUM!</v>
      </c>
      <c r="K434" s="11" t="e">
        <f t="shared" si="105"/>
        <v>#NUM!</v>
      </c>
      <c r="L434" s="11" t="e">
        <f t="shared" si="111"/>
        <v>#NUM!</v>
      </c>
      <c r="U434" s="9" t="e">
        <f t="shared" si="112"/>
        <v>#NUM!</v>
      </c>
      <c r="V434" s="10" t="e">
        <f t="shared" si="113"/>
        <v>#NUM!</v>
      </c>
      <c r="W434" s="10" t="e">
        <f t="shared" si="114"/>
        <v>#NUM!</v>
      </c>
      <c r="X434" s="10" t="e">
        <f t="shared" si="115"/>
        <v>#NUM!</v>
      </c>
      <c r="Y434" s="10" t="e">
        <f t="shared" si="116"/>
        <v>#NUM!</v>
      </c>
    </row>
    <row r="435" spans="3:25" ht="48" thickTop="1" thickBot="1" x14ac:dyDescent="0.7">
      <c r="C435" s="5">
        <v>1</v>
      </c>
      <c r="E435" s="9" t="e">
        <f t="shared" si="106"/>
        <v>#NUM!</v>
      </c>
      <c r="F435" s="11" t="e">
        <f t="shared" si="107"/>
        <v>#NUM!</v>
      </c>
      <c r="G435" s="11" t="e">
        <f t="shared" si="108"/>
        <v>#NUM!</v>
      </c>
      <c r="H435" s="11" t="e">
        <f t="shared" si="109"/>
        <v>#NUM!</v>
      </c>
      <c r="I435" s="10" t="e">
        <f>IF(E435&lt;=$F$11,I434*(1+$F$13),0)</f>
        <v>#NUM!</v>
      </c>
      <c r="J435" s="11" t="e">
        <f t="shared" si="110"/>
        <v>#NUM!</v>
      </c>
      <c r="K435" s="11" t="e">
        <f t="shared" si="105"/>
        <v>#NUM!</v>
      </c>
      <c r="L435" s="11" t="e">
        <f t="shared" si="111"/>
        <v>#NUM!</v>
      </c>
      <c r="U435" s="9" t="e">
        <f t="shared" si="112"/>
        <v>#NUM!</v>
      </c>
      <c r="V435" s="10" t="e">
        <f t="shared" si="113"/>
        <v>#NUM!</v>
      </c>
      <c r="W435" s="10" t="e">
        <f t="shared" si="114"/>
        <v>#NUM!</v>
      </c>
      <c r="X435" s="10" t="e">
        <f t="shared" si="115"/>
        <v>#NUM!</v>
      </c>
      <c r="Y435" s="10" t="e">
        <f t="shared" si="116"/>
        <v>#NUM!</v>
      </c>
    </row>
    <row r="436" spans="3:25" ht="48" thickTop="1" thickBot="1" x14ac:dyDescent="0.7">
      <c r="C436" s="5">
        <v>2</v>
      </c>
      <c r="E436" s="9" t="e">
        <f t="shared" si="106"/>
        <v>#NUM!</v>
      </c>
      <c r="F436" s="11" t="e">
        <f t="shared" si="107"/>
        <v>#NUM!</v>
      </c>
      <c r="G436" s="11" t="e">
        <f t="shared" si="108"/>
        <v>#NUM!</v>
      </c>
      <c r="H436" s="11" t="e">
        <f t="shared" si="109"/>
        <v>#NUM!</v>
      </c>
      <c r="I436" s="10" t="e">
        <f t="shared" ref="I436:I446" si="119">IF(E436&lt;=$F$11,I435,0)</f>
        <v>#NUM!</v>
      </c>
      <c r="J436" s="11" t="e">
        <f t="shared" si="110"/>
        <v>#NUM!</v>
      </c>
      <c r="K436" s="11" t="e">
        <f t="shared" si="105"/>
        <v>#NUM!</v>
      </c>
      <c r="L436" s="11" t="e">
        <f t="shared" si="111"/>
        <v>#NUM!</v>
      </c>
      <c r="U436" s="9" t="e">
        <f t="shared" si="112"/>
        <v>#NUM!</v>
      </c>
      <c r="V436" s="10" t="e">
        <f t="shared" si="113"/>
        <v>#NUM!</v>
      </c>
      <c r="W436" s="10" t="e">
        <f t="shared" si="114"/>
        <v>#NUM!</v>
      </c>
      <c r="X436" s="10" t="e">
        <f t="shared" si="115"/>
        <v>#NUM!</v>
      </c>
      <c r="Y436" s="10" t="e">
        <f t="shared" si="116"/>
        <v>#NUM!</v>
      </c>
    </row>
    <row r="437" spans="3:25" ht="48" thickTop="1" thickBot="1" x14ac:dyDescent="0.7">
      <c r="C437" s="5">
        <v>3</v>
      </c>
      <c r="E437" s="9" t="e">
        <f t="shared" si="106"/>
        <v>#NUM!</v>
      </c>
      <c r="F437" s="11" t="e">
        <f t="shared" si="107"/>
        <v>#NUM!</v>
      </c>
      <c r="G437" s="11" t="e">
        <f t="shared" si="108"/>
        <v>#NUM!</v>
      </c>
      <c r="H437" s="11" t="e">
        <f t="shared" si="109"/>
        <v>#NUM!</v>
      </c>
      <c r="I437" s="10" t="e">
        <f t="shared" si="119"/>
        <v>#NUM!</v>
      </c>
      <c r="J437" s="11" t="e">
        <f t="shared" si="110"/>
        <v>#NUM!</v>
      </c>
      <c r="K437" s="11" t="e">
        <f t="shared" si="105"/>
        <v>#NUM!</v>
      </c>
      <c r="L437" s="11" t="e">
        <f t="shared" si="111"/>
        <v>#NUM!</v>
      </c>
      <c r="U437" s="9" t="e">
        <f t="shared" si="112"/>
        <v>#NUM!</v>
      </c>
      <c r="V437" s="10" t="e">
        <f t="shared" si="113"/>
        <v>#NUM!</v>
      </c>
      <c r="W437" s="10" t="e">
        <f t="shared" si="114"/>
        <v>#NUM!</v>
      </c>
      <c r="X437" s="10" t="e">
        <f t="shared" si="115"/>
        <v>#NUM!</v>
      </c>
      <c r="Y437" s="10" t="e">
        <f t="shared" si="116"/>
        <v>#NUM!</v>
      </c>
    </row>
    <row r="438" spans="3:25" ht="48" thickTop="1" thickBot="1" x14ac:dyDescent="0.7">
      <c r="C438" s="5">
        <v>4</v>
      </c>
      <c r="E438" s="9" t="e">
        <f t="shared" si="106"/>
        <v>#NUM!</v>
      </c>
      <c r="F438" s="11" t="e">
        <f t="shared" si="107"/>
        <v>#NUM!</v>
      </c>
      <c r="G438" s="11" t="e">
        <f t="shared" si="108"/>
        <v>#NUM!</v>
      </c>
      <c r="H438" s="11" t="e">
        <f t="shared" si="109"/>
        <v>#NUM!</v>
      </c>
      <c r="I438" s="10" t="e">
        <f t="shared" si="119"/>
        <v>#NUM!</v>
      </c>
      <c r="J438" s="11" t="e">
        <f t="shared" si="110"/>
        <v>#NUM!</v>
      </c>
      <c r="K438" s="11" t="e">
        <f t="shared" si="105"/>
        <v>#NUM!</v>
      </c>
      <c r="L438" s="11" t="e">
        <f t="shared" si="111"/>
        <v>#NUM!</v>
      </c>
      <c r="U438" s="9" t="e">
        <f t="shared" si="112"/>
        <v>#NUM!</v>
      </c>
      <c r="V438" s="10" t="e">
        <f t="shared" si="113"/>
        <v>#NUM!</v>
      </c>
      <c r="W438" s="10" t="e">
        <f t="shared" si="114"/>
        <v>#NUM!</v>
      </c>
      <c r="X438" s="10" t="e">
        <f t="shared" si="115"/>
        <v>#NUM!</v>
      </c>
      <c r="Y438" s="10" t="e">
        <f t="shared" si="116"/>
        <v>#NUM!</v>
      </c>
    </row>
    <row r="439" spans="3:25" ht="48" thickTop="1" thickBot="1" x14ac:dyDescent="0.7">
      <c r="C439" s="5">
        <v>5</v>
      </c>
      <c r="E439" s="9" t="e">
        <f t="shared" si="106"/>
        <v>#NUM!</v>
      </c>
      <c r="F439" s="11" t="e">
        <f t="shared" si="107"/>
        <v>#NUM!</v>
      </c>
      <c r="G439" s="11" t="e">
        <f t="shared" si="108"/>
        <v>#NUM!</v>
      </c>
      <c r="H439" s="11" t="e">
        <f t="shared" si="109"/>
        <v>#NUM!</v>
      </c>
      <c r="I439" s="10" t="e">
        <f t="shared" si="119"/>
        <v>#NUM!</v>
      </c>
      <c r="J439" s="11" t="e">
        <f t="shared" si="110"/>
        <v>#NUM!</v>
      </c>
      <c r="K439" s="11" t="e">
        <f t="shared" si="105"/>
        <v>#NUM!</v>
      </c>
      <c r="L439" s="11" t="e">
        <f t="shared" si="111"/>
        <v>#NUM!</v>
      </c>
      <c r="U439" s="9" t="e">
        <f t="shared" si="112"/>
        <v>#NUM!</v>
      </c>
      <c r="V439" s="10" t="e">
        <f t="shared" si="113"/>
        <v>#NUM!</v>
      </c>
      <c r="W439" s="10" t="e">
        <f t="shared" si="114"/>
        <v>#NUM!</v>
      </c>
      <c r="X439" s="10" t="e">
        <f t="shared" si="115"/>
        <v>#NUM!</v>
      </c>
      <c r="Y439" s="10" t="e">
        <f t="shared" si="116"/>
        <v>#NUM!</v>
      </c>
    </row>
    <row r="440" spans="3:25" ht="48" thickTop="1" thickBot="1" x14ac:dyDescent="0.7">
      <c r="C440" s="5">
        <v>6</v>
      </c>
      <c r="E440" s="9" t="e">
        <f t="shared" si="106"/>
        <v>#NUM!</v>
      </c>
      <c r="F440" s="11" t="e">
        <f t="shared" si="107"/>
        <v>#NUM!</v>
      </c>
      <c r="G440" s="11" t="e">
        <f t="shared" si="108"/>
        <v>#NUM!</v>
      </c>
      <c r="H440" s="11" t="e">
        <f t="shared" si="109"/>
        <v>#NUM!</v>
      </c>
      <c r="I440" s="10" t="e">
        <f t="shared" si="119"/>
        <v>#NUM!</v>
      </c>
      <c r="J440" s="11" t="e">
        <f t="shared" si="110"/>
        <v>#NUM!</v>
      </c>
      <c r="K440" s="11" t="e">
        <f t="shared" si="105"/>
        <v>#NUM!</v>
      </c>
      <c r="L440" s="11" t="e">
        <f t="shared" si="111"/>
        <v>#NUM!</v>
      </c>
      <c r="U440" s="9" t="e">
        <f t="shared" si="112"/>
        <v>#NUM!</v>
      </c>
      <c r="V440" s="10" t="e">
        <f t="shared" si="113"/>
        <v>#NUM!</v>
      </c>
      <c r="W440" s="10" t="e">
        <f t="shared" si="114"/>
        <v>#NUM!</v>
      </c>
      <c r="X440" s="10" t="e">
        <f t="shared" si="115"/>
        <v>#NUM!</v>
      </c>
      <c r="Y440" s="10" t="e">
        <f t="shared" si="116"/>
        <v>#NUM!</v>
      </c>
    </row>
    <row r="441" spans="3:25" ht="48" thickTop="1" thickBot="1" x14ac:dyDescent="0.7">
      <c r="C441" s="5">
        <v>7</v>
      </c>
      <c r="E441" s="9" t="e">
        <f t="shared" si="106"/>
        <v>#NUM!</v>
      </c>
      <c r="F441" s="11" t="e">
        <f t="shared" si="107"/>
        <v>#NUM!</v>
      </c>
      <c r="G441" s="11" t="e">
        <f t="shared" si="108"/>
        <v>#NUM!</v>
      </c>
      <c r="H441" s="11" t="e">
        <f t="shared" si="109"/>
        <v>#NUM!</v>
      </c>
      <c r="I441" s="10" t="e">
        <f t="shared" si="119"/>
        <v>#NUM!</v>
      </c>
      <c r="J441" s="11" t="e">
        <f t="shared" si="110"/>
        <v>#NUM!</v>
      </c>
      <c r="K441" s="11" t="e">
        <f t="shared" si="105"/>
        <v>#NUM!</v>
      </c>
      <c r="L441" s="11" t="e">
        <f t="shared" si="111"/>
        <v>#NUM!</v>
      </c>
      <c r="U441" s="9" t="e">
        <f t="shared" si="112"/>
        <v>#NUM!</v>
      </c>
      <c r="V441" s="10" t="e">
        <f t="shared" si="113"/>
        <v>#NUM!</v>
      </c>
      <c r="W441" s="10" t="e">
        <f t="shared" si="114"/>
        <v>#NUM!</v>
      </c>
      <c r="X441" s="10" t="e">
        <f t="shared" si="115"/>
        <v>#NUM!</v>
      </c>
      <c r="Y441" s="10" t="e">
        <f t="shared" si="116"/>
        <v>#NUM!</v>
      </c>
    </row>
    <row r="442" spans="3:25" ht="48" thickTop="1" thickBot="1" x14ac:dyDescent="0.7">
      <c r="C442" s="5">
        <v>8</v>
      </c>
      <c r="E442" s="9" t="e">
        <f t="shared" si="106"/>
        <v>#NUM!</v>
      </c>
      <c r="F442" s="11" t="e">
        <f t="shared" si="107"/>
        <v>#NUM!</v>
      </c>
      <c r="G442" s="11" t="e">
        <f t="shared" si="108"/>
        <v>#NUM!</v>
      </c>
      <c r="H442" s="11" t="e">
        <f t="shared" si="109"/>
        <v>#NUM!</v>
      </c>
      <c r="I442" s="10" t="e">
        <f t="shared" si="119"/>
        <v>#NUM!</v>
      </c>
      <c r="J442" s="11" t="e">
        <f t="shared" si="110"/>
        <v>#NUM!</v>
      </c>
      <c r="K442" s="11" t="e">
        <f t="shared" si="105"/>
        <v>#NUM!</v>
      </c>
      <c r="L442" s="11" t="e">
        <f t="shared" si="111"/>
        <v>#NUM!</v>
      </c>
      <c r="U442" s="9" t="e">
        <f t="shared" si="112"/>
        <v>#NUM!</v>
      </c>
      <c r="V442" s="10" t="e">
        <f t="shared" si="113"/>
        <v>#NUM!</v>
      </c>
      <c r="W442" s="10" t="e">
        <f t="shared" si="114"/>
        <v>#NUM!</v>
      </c>
      <c r="X442" s="10" t="e">
        <f t="shared" si="115"/>
        <v>#NUM!</v>
      </c>
      <c r="Y442" s="10" t="e">
        <f t="shared" si="116"/>
        <v>#NUM!</v>
      </c>
    </row>
    <row r="443" spans="3:25" ht="48" thickTop="1" thickBot="1" x14ac:dyDescent="0.7">
      <c r="C443" s="5">
        <v>9</v>
      </c>
      <c r="E443" s="9" t="e">
        <f t="shared" si="106"/>
        <v>#NUM!</v>
      </c>
      <c r="F443" s="11" t="e">
        <f t="shared" si="107"/>
        <v>#NUM!</v>
      </c>
      <c r="G443" s="11" t="e">
        <f t="shared" si="108"/>
        <v>#NUM!</v>
      </c>
      <c r="H443" s="11" t="e">
        <f t="shared" si="109"/>
        <v>#NUM!</v>
      </c>
      <c r="I443" s="10" t="e">
        <f t="shared" si="119"/>
        <v>#NUM!</v>
      </c>
      <c r="J443" s="11" t="e">
        <f t="shared" si="110"/>
        <v>#NUM!</v>
      </c>
      <c r="K443" s="11" t="e">
        <f t="shared" si="105"/>
        <v>#NUM!</v>
      </c>
      <c r="L443" s="11" t="e">
        <f t="shared" si="111"/>
        <v>#NUM!</v>
      </c>
      <c r="U443" s="9" t="e">
        <f t="shared" si="112"/>
        <v>#NUM!</v>
      </c>
      <c r="V443" s="10" t="e">
        <f t="shared" si="113"/>
        <v>#NUM!</v>
      </c>
      <c r="W443" s="10" t="e">
        <f t="shared" si="114"/>
        <v>#NUM!</v>
      </c>
      <c r="X443" s="10" t="e">
        <f t="shared" si="115"/>
        <v>#NUM!</v>
      </c>
      <c r="Y443" s="10" t="e">
        <f t="shared" si="116"/>
        <v>#NUM!</v>
      </c>
    </row>
    <row r="444" spans="3:25" ht="48" thickTop="1" thickBot="1" x14ac:dyDescent="0.7">
      <c r="C444" s="5">
        <v>10</v>
      </c>
      <c r="E444" s="9" t="e">
        <f t="shared" si="106"/>
        <v>#NUM!</v>
      </c>
      <c r="F444" s="11" t="e">
        <f t="shared" si="107"/>
        <v>#NUM!</v>
      </c>
      <c r="G444" s="11" t="e">
        <f t="shared" si="108"/>
        <v>#NUM!</v>
      </c>
      <c r="H444" s="11" t="e">
        <f t="shared" si="109"/>
        <v>#NUM!</v>
      </c>
      <c r="I444" s="10" t="e">
        <f t="shared" si="119"/>
        <v>#NUM!</v>
      </c>
      <c r="J444" s="11" t="e">
        <f t="shared" si="110"/>
        <v>#NUM!</v>
      </c>
      <c r="K444" s="11" t="e">
        <f t="shared" si="105"/>
        <v>#NUM!</v>
      </c>
      <c r="L444" s="11" t="e">
        <f t="shared" si="111"/>
        <v>#NUM!</v>
      </c>
      <c r="U444" s="9" t="e">
        <f t="shared" si="112"/>
        <v>#NUM!</v>
      </c>
      <c r="V444" s="10" t="e">
        <f t="shared" si="113"/>
        <v>#NUM!</v>
      </c>
      <c r="W444" s="10" t="e">
        <f t="shared" si="114"/>
        <v>#NUM!</v>
      </c>
      <c r="X444" s="10" t="e">
        <f t="shared" si="115"/>
        <v>#NUM!</v>
      </c>
      <c r="Y444" s="10" t="e">
        <f t="shared" si="116"/>
        <v>#NUM!</v>
      </c>
    </row>
    <row r="445" spans="3:25" ht="48" thickTop="1" thickBot="1" x14ac:dyDescent="0.7">
      <c r="C445" s="5">
        <v>11</v>
      </c>
      <c r="E445" s="9" t="e">
        <f t="shared" si="106"/>
        <v>#NUM!</v>
      </c>
      <c r="F445" s="11" t="e">
        <f t="shared" si="107"/>
        <v>#NUM!</v>
      </c>
      <c r="G445" s="11" t="e">
        <f t="shared" si="108"/>
        <v>#NUM!</v>
      </c>
      <c r="H445" s="11" t="e">
        <f t="shared" si="109"/>
        <v>#NUM!</v>
      </c>
      <c r="I445" s="10" t="e">
        <f t="shared" si="119"/>
        <v>#NUM!</v>
      </c>
      <c r="J445" s="11" t="e">
        <f t="shared" si="110"/>
        <v>#NUM!</v>
      </c>
      <c r="K445" s="11" t="e">
        <f t="shared" si="105"/>
        <v>#NUM!</v>
      </c>
      <c r="L445" s="11" t="e">
        <f t="shared" si="111"/>
        <v>#NUM!</v>
      </c>
      <c r="U445" s="9" t="e">
        <f t="shared" si="112"/>
        <v>#NUM!</v>
      </c>
      <c r="V445" s="10" t="e">
        <f t="shared" si="113"/>
        <v>#NUM!</v>
      </c>
      <c r="W445" s="10" t="e">
        <f t="shared" si="114"/>
        <v>#NUM!</v>
      </c>
      <c r="X445" s="10" t="e">
        <f t="shared" si="115"/>
        <v>#NUM!</v>
      </c>
      <c r="Y445" s="10" t="e">
        <f t="shared" si="116"/>
        <v>#NUM!</v>
      </c>
    </row>
    <row r="446" spans="3:25" ht="48" thickTop="1" thickBot="1" x14ac:dyDescent="0.7">
      <c r="C446" s="5">
        <v>12</v>
      </c>
      <c r="E446" s="9" t="e">
        <f t="shared" si="106"/>
        <v>#NUM!</v>
      </c>
      <c r="F446" s="11" t="e">
        <f t="shared" si="107"/>
        <v>#NUM!</v>
      </c>
      <c r="G446" s="11" t="e">
        <f t="shared" si="108"/>
        <v>#NUM!</v>
      </c>
      <c r="H446" s="11" t="e">
        <f t="shared" si="109"/>
        <v>#NUM!</v>
      </c>
      <c r="I446" s="10" t="e">
        <f t="shared" si="119"/>
        <v>#NUM!</v>
      </c>
      <c r="J446" s="11" t="e">
        <f t="shared" si="110"/>
        <v>#NUM!</v>
      </c>
      <c r="K446" s="11" t="e">
        <f t="shared" si="105"/>
        <v>#NUM!</v>
      </c>
      <c r="L446" s="11" t="e">
        <f t="shared" si="111"/>
        <v>#NUM!</v>
      </c>
      <c r="U446" s="9" t="e">
        <f t="shared" si="112"/>
        <v>#NUM!</v>
      </c>
      <c r="V446" s="10" t="e">
        <f t="shared" si="113"/>
        <v>#NUM!</v>
      </c>
      <c r="W446" s="10" t="e">
        <f t="shared" si="114"/>
        <v>#NUM!</v>
      </c>
      <c r="X446" s="10" t="e">
        <f t="shared" si="115"/>
        <v>#NUM!</v>
      </c>
      <c r="Y446" s="10" t="e">
        <f t="shared" si="116"/>
        <v>#NUM!</v>
      </c>
    </row>
    <row r="447" spans="3:25" ht="48" thickTop="1" thickBot="1" x14ac:dyDescent="0.7">
      <c r="C447" s="5">
        <v>13</v>
      </c>
      <c r="E447" s="9" t="e">
        <f t="shared" si="106"/>
        <v>#NUM!</v>
      </c>
      <c r="F447" s="11" t="e">
        <f t="shared" si="107"/>
        <v>#NUM!</v>
      </c>
      <c r="G447" s="11" t="e">
        <f t="shared" si="108"/>
        <v>#NUM!</v>
      </c>
      <c r="H447" s="11" t="e">
        <f t="shared" si="109"/>
        <v>#NUM!</v>
      </c>
      <c r="I447" s="10" t="e">
        <f>IF(E447&lt;=$F$11,I446*(1+$F$13),0)</f>
        <v>#NUM!</v>
      </c>
      <c r="J447" s="11" t="e">
        <f t="shared" si="110"/>
        <v>#NUM!</v>
      </c>
      <c r="K447" s="11" t="e">
        <f t="shared" si="105"/>
        <v>#NUM!</v>
      </c>
      <c r="L447" s="11" t="e">
        <f t="shared" si="111"/>
        <v>#NUM!</v>
      </c>
      <c r="U447" s="9" t="e">
        <f t="shared" si="112"/>
        <v>#NUM!</v>
      </c>
      <c r="V447" s="10" t="e">
        <f t="shared" si="113"/>
        <v>#NUM!</v>
      </c>
      <c r="W447" s="10" t="e">
        <f t="shared" si="114"/>
        <v>#NUM!</v>
      </c>
      <c r="X447" s="10" t="e">
        <f t="shared" si="115"/>
        <v>#NUM!</v>
      </c>
      <c r="Y447" s="10" t="e">
        <f t="shared" si="116"/>
        <v>#NUM!</v>
      </c>
    </row>
    <row r="448" spans="3:25" ht="48" thickTop="1" thickBot="1" x14ac:dyDescent="0.7">
      <c r="C448" s="5">
        <v>14</v>
      </c>
      <c r="E448" s="9" t="e">
        <f t="shared" si="106"/>
        <v>#NUM!</v>
      </c>
      <c r="F448" s="11" t="e">
        <f t="shared" si="107"/>
        <v>#NUM!</v>
      </c>
      <c r="G448" s="11" t="e">
        <f t="shared" si="108"/>
        <v>#NUM!</v>
      </c>
      <c r="H448" s="11" t="e">
        <f t="shared" si="109"/>
        <v>#NUM!</v>
      </c>
      <c r="I448" s="10" t="e">
        <f t="shared" ref="I448:I458" si="120">IF(E448&lt;=$F$11,I447,0)</f>
        <v>#NUM!</v>
      </c>
      <c r="J448" s="11" t="e">
        <f t="shared" si="110"/>
        <v>#NUM!</v>
      </c>
      <c r="K448" s="11" t="e">
        <f t="shared" si="105"/>
        <v>#NUM!</v>
      </c>
      <c r="L448" s="11" t="e">
        <f t="shared" si="111"/>
        <v>#NUM!</v>
      </c>
      <c r="U448" s="9" t="e">
        <f t="shared" si="112"/>
        <v>#NUM!</v>
      </c>
      <c r="V448" s="10" t="e">
        <f t="shared" si="113"/>
        <v>#NUM!</v>
      </c>
      <c r="W448" s="10" t="e">
        <f t="shared" si="114"/>
        <v>#NUM!</v>
      </c>
      <c r="X448" s="10" t="e">
        <f t="shared" si="115"/>
        <v>#NUM!</v>
      </c>
      <c r="Y448" s="10" t="e">
        <f t="shared" si="116"/>
        <v>#NUM!</v>
      </c>
    </row>
    <row r="449" spans="3:25" ht="48" thickTop="1" thickBot="1" x14ac:dyDescent="0.7">
      <c r="C449" s="5">
        <v>15</v>
      </c>
      <c r="E449" s="9" t="e">
        <f t="shared" si="106"/>
        <v>#NUM!</v>
      </c>
      <c r="F449" s="11" t="e">
        <f t="shared" si="107"/>
        <v>#NUM!</v>
      </c>
      <c r="G449" s="11" t="e">
        <f t="shared" si="108"/>
        <v>#NUM!</v>
      </c>
      <c r="H449" s="11" t="e">
        <f t="shared" si="109"/>
        <v>#NUM!</v>
      </c>
      <c r="I449" s="10" t="e">
        <f t="shared" si="120"/>
        <v>#NUM!</v>
      </c>
      <c r="J449" s="11" t="e">
        <f t="shared" si="110"/>
        <v>#NUM!</v>
      </c>
      <c r="K449" s="11" t="e">
        <f t="shared" si="105"/>
        <v>#NUM!</v>
      </c>
      <c r="L449" s="11" t="e">
        <f t="shared" si="111"/>
        <v>#NUM!</v>
      </c>
      <c r="U449" s="9" t="e">
        <f t="shared" si="112"/>
        <v>#NUM!</v>
      </c>
      <c r="V449" s="10" t="e">
        <f t="shared" si="113"/>
        <v>#NUM!</v>
      </c>
      <c r="W449" s="10" t="e">
        <f t="shared" si="114"/>
        <v>#NUM!</v>
      </c>
      <c r="X449" s="10" t="e">
        <f t="shared" si="115"/>
        <v>#NUM!</v>
      </c>
      <c r="Y449" s="10" t="e">
        <f t="shared" si="116"/>
        <v>#NUM!</v>
      </c>
    </row>
    <row r="450" spans="3:25" ht="48" thickTop="1" thickBot="1" x14ac:dyDescent="0.7">
      <c r="C450" s="5">
        <v>16</v>
      </c>
      <c r="E450" s="9" t="e">
        <f t="shared" si="106"/>
        <v>#NUM!</v>
      </c>
      <c r="F450" s="11" t="e">
        <f t="shared" si="107"/>
        <v>#NUM!</v>
      </c>
      <c r="G450" s="11" t="e">
        <f t="shared" si="108"/>
        <v>#NUM!</v>
      </c>
      <c r="H450" s="11" t="e">
        <f t="shared" si="109"/>
        <v>#NUM!</v>
      </c>
      <c r="I450" s="10" t="e">
        <f t="shared" si="120"/>
        <v>#NUM!</v>
      </c>
      <c r="J450" s="11" t="e">
        <f t="shared" si="110"/>
        <v>#NUM!</v>
      </c>
      <c r="K450" s="11" t="e">
        <f t="shared" si="105"/>
        <v>#NUM!</v>
      </c>
      <c r="L450" s="11" t="e">
        <f t="shared" si="111"/>
        <v>#NUM!</v>
      </c>
      <c r="U450" s="9" t="e">
        <f t="shared" si="112"/>
        <v>#NUM!</v>
      </c>
      <c r="V450" s="10" t="e">
        <f t="shared" si="113"/>
        <v>#NUM!</v>
      </c>
      <c r="W450" s="10" t="e">
        <f t="shared" si="114"/>
        <v>#NUM!</v>
      </c>
      <c r="X450" s="10" t="e">
        <f t="shared" si="115"/>
        <v>#NUM!</v>
      </c>
      <c r="Y450" s="10" t="e">
        <f t="shared" si="116"/>
        <v>#NUM!</v>
      </c>
    </row>
    <row r="451" spans="3:25" ht="48" thickTop="1" thickBot="1" x14ac:dyDescent="0.7">
      <c r="C451" s="5">
        <v>17</v>
      </c>
      <c r="E451" s="9" t="e">
        <f t="shared" si="106"/>
        <v>#NUM!</v>
      </c>
      <c r="F451" s="11" t="e">
        <f t="shared" si="107"/>
        <v>#NUM!</v>
      </c>
      <c r="G451" s="11" t="e">
        <f t="shared" si="108"/>
        <v>#NUM!</v>
      </c>
      <c r="H451" s="11" t="e">
        <f t="shared" si="109"/>
        <v>#NUM!</v>
      </c>
      <c r="I451" s="10" t="e">
        <f t="shared" si="120"/>
        <v>#NUM!</v>
      </c>
      <c r="J451" s="11" t="e">
        <f t="shared" si="110"/>
        <v>#NUM!</v>
      </c>
      <c r="K451" s="11" t="e">
        <f t="shared" si="105"/>
        <v>#NUM!</v>
      </c>
      <c r="L451" s="11" t="e">
        <f t="shared" si="111"/>
        <v>#NUM!</v>
      </c>
      <c r="U451" s="9" t="e">
        <f t="shared" si="112"/>
        <v>#NUM!</v>
      </c>
      <c r="V451" s="10" t="e">
        <f t="shared" si="113"/>
        <v>#NUM!</v>
      </c>
      <c r="W451" s="10" t="e">
        <f t="shared" si="114"/>
        <v>#NUM!</v>
      </c>
      <c r="X451" s="10" t="e">
        <f t="shared" si="115"/>
        <v>#NUM!</v>
      </c>
      <c r="Y451" s="10" t="e">
        <f t="shared" si="116"/>
        <v>#NUM!</v>
      </c>
    </row>
    <row r="452" spans="3:25" ht="48" thickTop="1" thickBot="1" x14ac:dyDescent="0.7">
      <c r="C452" s="5">
        <v>18</v>
      </c>
      <c r="E452" s="9" t="e">
        <f t="shared" si="106"/>
        <v>#NUM!</v>
      </c>
      <c r="F452" s="11" t="e">
        <f t="shared" si="107"/>
        <v>#NUM!</v>
      </c>
      <c r="G452" s="11" t="e">
        <f t="shared" si="108"/>
        <v>#NUM!</v>
      </c>
      <c r="H452" s="11" t="e">
        <f t="shared" si="109"/>
        <v>#NUM!</v>
      </c>
      <c r="I452" s="10" t="e">
        <f t="shared" si="120"/>
        <v>#NUM!</v>
      </c>
      <c r="J452" s="11" t="e">
        <f t="shared" si="110"/>
        <v>#NUM!</v>
      </c>
      <c r="K452" s="11" t="e">
        <f t="shared" si="105"/>
        <v>#NUM!</v>
      </c>
      <c r="L452" s="11" t="e">
        <f t="shared" si="111"/>
        <v>#NUM!</v>
      </c>
      <c r="U452" s="9" t="e">
        <f t="shared" si="112"/>
        <v>#NUM!</v>
      </c>
      <c r="V452" s="10" t="e">
        <f t="shared" si="113"/>
        <v>#NUM!</v>
      </c>
      <c r="W452" s="10" t="e">
        <f t="shared" si="114"/>
        <v>#NUM!</v>
      </c>
      <c r="X452" s="10" t="e">
        <f t="shared" si="115"/>
        <v>#NUM!</v>
      </c>
      <c r="Y452" s="10" t="e">
        <f t="shared" si="116"/>
        <v>#NUM!</v>
      </c>
    </row>
    <row r="453" spans="3:25" ht="48" thickTop="1" thickBot="1" x14ac:dyDescent="0.7">
      <c r="C453" s="5">
        <v>19</v>
      </c>
      <c r="E453" s="9" t="e">
        <f t="shared" si="106"/>
        <v>#NUM!</v>
      </c>
      <c r="F453" s="11" t="e">
        <f t="shared" si="107"/>
        <v>#NUM!</v>
      </c>
      <c r="G453" s="11" t="e">
        <f t="shared" si="108"/>
        <v>#NUM!</v>
      </c>
      <c r="H453" s="11" t="e">
        <f t="shared" si="109"/>
        <v>#NUM!</v>
      </c>
      <c r="I453" s="10" t="e">
        <f t="shared" si="120"/>
        <v>#NUM!</v>
      </c>
      <c r="J453" s="11" t="e">
        <f t="shared" si="110"/>
        <v>#NUM!</v>
      </c>
      <c r="K453" s="11" t="e">
        <f t="shared" si="105"/>
        <v>#NUM!</v>
      </c>
      <c r="L453" s="11" t="e">
        <f t="shared" si="111"/>
        <v>#NUM!</v>
      </c>
      <c r="U453" s="9" t="e">
        <f t="shared" si="112"/>
        <v>#NUM!</v>
      </c>
      <c r="V453" s="10" t="e">
        <f t="shared" si="113"/>
        <v>#NUM!</v>
      </c>
      <c r="W453" s="10" t="e">
        <f t="shared" si="114"/>
        <v>#NUM!</v>
      </c>
      <c r="X453" s="10" t="e">
        <f t="shared" si="115"/>
        <v>#NUM!</v>
      </c>
      <c r="Y453" s="10" t="e">
        <f t="shared" si="116"/>
        <v>#NUM!</v>
      </c>
    </row>
    <row r="454" spans="3:25" ht="48" thickTop="1" thickBot="1" x14ac:dyDescent="0.7">
      <c r="C454" s="5">
        <v>20</v>
      </c>
      <c r="E454" s="9" t="e">
        <f t="shared" si="106"/>
        <v>#NUM!</v>
      </c>
      <c r="F454" s="11" t="e">
        <f t="shared" si="107"/>
        <v>#NUM!</v>
      </c>
      <c r="G454" s="11" t="e">
        <f t="shared" si="108"/>
        <v>#NUM!</v>
      </c>
      <c r="H454" s="11" t="e">
        <f t="shared" si="109"/>
        <v>#NUM!</v>
      </c>
      <c r="I454" s="10" t="e">
        <f t="shared" si="120"/>
        <v>#NUM!</v>
      </c>
      <c r="J454" s="11" t="e">
        <f t="shared" si="110"/>
        <v>#NUM!</v>
      </c>
      <c r="K454" s="11" t="e">
        <f t="shared" si="105"/>
        <v>#NUM!</v>
      </c>
      <c r="L454" s="11" t="e">
        <f t="shared" si="111"/>
        <v>#NUM!</v>
      </c>
      <c r="U454" s="9" t="e">
        <f t="shared" si="112"/>
        <v>#NUM!</v>
      </c>
      <c r="V454" s="10" t="e">
        <f t="shared" si="113"/>
        <v>#NUM!</v>
      </c>
      <c r="W454" s="10" t="e">
        <f t="shared" si="114"/>
        <v>#NUM!</v>
      </c>
      <c r="X454" s="10" t="e">
        <f t="shared" si="115"/>
        <v>#NUM!</v>
      </c>
      <c r="Y454" s="10" t="e">
        <f t="shared" si="116"/>
        <v>#NUM!</v>
      </c>
    </row>
    <row r="455" spans="3:25" ht="48" thickTop="1" thickBot="1" x14ac:dyDescent="0.7">
      <c r="C455" s="5">
        <v>21</v>
      </c>
      <c r="E455" s="9" t="e">
        <f t="shared" si="106"/>
        <v>#NUM!</v>
      </c>
      <c r="F455" s="11" t="e">
        <f t="shared" si="107"/>
        <v>#NUM!</v>
      </c>
      <c r="G455" s="11" t="e">
        <f t="shared" si="108"/>
        <v>#NUM!</v>
      </c>
      <c r="H455" s="11" t="e">
        <f t="shared" si="109"/>
        <v>#NUM!</v>
      </c>
      <c r="I455" s="10" t="e">
        <f t="shared" si="120"/>
        <v>#NUM!</v>
      </c>
      <c r="J455" s="11" t="e">
        <f t="shared" si="110"/>
        <v>#NUM!</v>
      </c>
      <c r="K455" s="11" t="e">
        <f t="shared" si="105"/>
        <v>#NUM!</v>
      </c>
      <c r="L455" s="11" t="e">
        <f t="shared" si="111"/>
        <v>#NUM!</v>
      </c>
      <c r="U455" s="9" t="e">
        <f t="shared" si="112"/>
        <v>#NUM!</v>
      </c>
      <c r="V455" s="10" t="e">
        <f t="shared" si="113"/>
        <v>#NUM!</v>
      </c>
      <c r="W455" s="10" t="e">
        <f t="shared" si="114"/>
        <v>#NUM!</v>
      </c>
      <c r="X455" s="10" t="e">
        <f t="shared" si="115"/>
        <v>#NUM!</v>
      </c>
      <c r="Y455" s="10" t="e">
        <f t="shared" si="116"/>
        <v>#NUM!</v>
      </c>
    </row>
    <row r="456" spans="3:25" ht="48" thickTop="1" thickBot="1" x14ac:dyDescent="0.7">
      <c r="C456" s="5">
        <v>22</v>
      </c>
      <c r="E456" s="9" t="e">
        <f t="shared" si="106"/>
        <v>#NUM!</v>
      </c>
      <c r="F456" s="11" t="e">
        <f t="shared" si="107"/>
        <v>#NUM!</v>
      </c>
      <c r="G456" s="11" t="e">
        <f t="shared" si="108"/>
        <v>#NUM!</v>
      </c>
      <c r="H456" s="11" t="e">
        <f t="shared" si="109"/>
        <v>#NUM!</v>
      </c>
      <c r="I456" s="10" t="e">
        <f t="shared" si="120"/>
        <v>#NUM!</v>
      </c>
      <c r="J456" s="11" t="e">
        <f t="shared" si="110"/>
        <v>#NUM!</v>
      </c>
      <c r="K456" s="11" t="e">
        <f t="shared" si="105"/>
        <v>#NUM!</v>
      </c>
      <c r="L456" s="11" t="e">
        <f t="shared" si="111"/>
        <v>#NUM!</v>
      </c>
      <c r="U456" s="9" t="e">
        <f t="shared" si="112"/>
        <v>#NUM!</v>
      </c>
      <c r="V456" s="10" t="e">
        <f t="shared" si="113"/>
        <v>#NUM!</v>
      </c>
      <c r="W456" s="10" t="e">
        <f t="shared" si="114"/>
        <v>#NUM!</v>
      </c>
      <c r="X456" s="10" t="e">
        <f t="shared" si="115"/>
        <v>#NUM!</v>
      </c>
      <c r="Y456" s="10" t="e">
        <f t="shared" si="116"/>
        <v>#NUM!</v>
      </c>
    </row>
    <row r="457" spans="3:25" ht="48" thickTop="1" thickBot="1" x14ac:dyDescent="0.7">
      <c r="C457" s="5">
        <v>23</v>
      </c>
      <c r="E457" s="9" t="e">
        <f t="shared" si="106"/>
        <v>#NUM!</v>
      </c>
      <c r="F457" s="11" t="e">
        <f t="shared" si="107"/>
        <v>#NUM!</v>
      </c>
      <c r="G457" s="11" t="e">
        <f t="shared" si="108"/>
        <v>#NUM!</v>
      </c>
      <c r="H457" s="11" t="e">
        <f t="shared" si="109"/>
        <v>#NUM!</v>
      </c>
      <c r="I457" s="10" t="e">
        <f t="shared" si="120"/>
        <v>#NUM!</v>
      </c>
      <c r="J457" s="11" t="e">
        <f t="shared" si="110"/>
        <v>#NUM!</v>
      </c>
      <c r="K457" s="11" t="e">
        <f t="shared" si="105"/>
        <v>#NUM!</v>
      </c>
      <c r="L457" s="11" t="e">
        <f t="shared" si="111"/>
        <v>#NUM!</v>
      </c>
      <c r="U457" s="9" t="e">
        <f t="shared" si="112"/>
        <v>#NUM!</v>
      </c>
      <c r="V457" s="10" t="e">
        <f t="shared" si="113"/>
        <v>#NUM!</v>
      </c>
      <c r="W457" s="10" t="e">
        <f t="shared" si="114"/>
        <v>#NUM!</v>
      </c>
      <c r="X457" s="10" t="e">
        <f t="shared" si="115"/>
        <v>#NUM!</v>
      </c>
      <c r="Y457" s="10" t="e">
        <f t="shared" si="116"/>
        <v>#NUM!</v>
      </c>
    </row>
    <row r="458" spans="3:25" ht="48" thickTop="1" thickBot="1" x14ac:dyDescent="0.7">
      <c r="C458" s="5">
        <v>24</v>
      </c>
      <c r="E458" s="9" t="e">
        <f t="shared" si="106"/>
        <v>#NUM!</v>
      </c>
      <c r="F458" s="11" t="e">
        <f t="shared" si="107"/>
        <v>#NUM!</v>
      </c>
      <c r="G458" s="11" t="e">
        <f t="shared" si="108"/>
        <v>#NUM!</v>
      </c>
      <c r="H458" s="11" t="e">
        <f t="shared" si="109"/>
        <v>#NUM!</v>
      </c>
      <c r="I458" s="10" t="e">
        <f t="shared" si="120"/>
        <v>#NUM!</v>
      </c>
      <c r="J458" s="11" t="e">
        <f t="shared" si="110"/>
        <v>#NUM!</v>
      </c>
      <c r="K458" s="11" t="e">
        <f t="shared" si="105"/>
        <v>#NUM!</v>
      </c>
      <c r="L458" s="11" t="e">
        <f t="shared" si="111"/>
        <v>#NUM!</v>
      </c>
      <c r="U458" s="9" t="e">
        <f t="shared" si="112"/>
        <v>#NUM!</v>
      </c>
      <c r="V458" s="10" t="e">
        <f t="shared" si="113"/>
        <v>#NUM!</v>
      </c>
      <c r="W458" s="10" t="e">
        <f t="shared" si="114"/>
        <v>#NUM!</v>
      </c>
      <c r="X458" s="10" t="e">
        <f t="shared" si="115"/>
        <v>#NUM!</v>
      </c>
      <c r="Y458" s="10" t="e">
        <f t="shared" si="116"/>
        <v>#NUM!</v>
      </c>
    </row>
    <row r="459" spans="3:25" ht="48" thickTop="1" thickBot="1" x14ac:dyDescent="0.7">
      <c r="C459" s="5">
        <v>25</v>
      </c>
      <c r="E459" s="9" t="e">
        <f t="shared" si="106"/>
        <v>#NUM!</v>
      </c>
      <c r="F459" s="11" t="e">
        <f t="shared" si="107"/>
        <v>#NUM!</v>
      </c>
      <c r="G459" s="11" t="e">
        <f t="shared" si="108"/>
        <v>#NUM!</v>
      </c>
      <c r="H459" s="11" t="e">
        <f t="shared" si="109"/>
        <v>#NUM!</v>
      </c>
      <c r="I459" s="10" t="e">
        <f>IF(E459&lt;=$F$11,I458*(1+$F$13),0)</f>
        <v>#NUM!</v>
      </c>
      <c r="J459" s="11" t="e">
        <f t="shared" si="110"/>
        <v>#NUM!</v>
      </c>
      <c r="K459" s="11" t="e">
        <f t="shared" si="105"/>
        <v>#NUM!</v>
      </c>
      <c r="L459" s="11" t="e">
        <f t="shared" si="111"/>
        <v>#NUM!</v>
      </c>
      <c r="U459" s="9" t="e">
        <f t="shared" si="112"/>
        <v>#NUM!</v>
      </c>
      <c r="V459" s="10" t="e">
        <f t="shared" si="113"/>
        <v>#NUM!</v>
      </c>
      <c r="W459" s="10" t="e">
        <f t="shared" si="114"/>
        <v>#NUM!</v>
      </c>
      <c r="X459" s="10" t="e">
        <f t="shared" si="115"/>
        <v>#NUM!</v>
      </c>
      <c r="Y459" s="10" t="e">
        <f t="shared" si="116"/>
        <v>#NUM!</v>
      </c>
    </row>
    <row r="460" spans="3:25" ht="48" thickTop="1" thickBot="1" x14ac:dyDescent="0.7">
      <c r="C460" s="5">
        <v>26</v>
      </c>
      <c r="E460" s="9" t="e">
        <f t="shared" si="106"/>
        <v>#NUM!</v>
      </c>
      <c r="F460" s="11" t="e">
        <f t="shared" si="107"/>
        <v>#NUM!</v>
      </c>
      <c r="G460" s="11" t="e">
        <f t="shared" si="108"/>
        <v>#NUM!</v>
      </c>
      <c r="H460" s="11" t="e">
        <f t="shared" si="109"/>
        <v>#NUM!</v>
      </c>
      <c r="I460" s="10" t="e">
        <f t="shared" ref="I460:I470" si="121">IF(E460&lt;=$F$11,I459,0)</f>
        <v>#NUM!</v>
      </c>
      <c r="J460" s="11" t="e">
        <f t="shared" si="110"/>
        <v>#NUM!</v>
      </c>
      <c r="K460" s="11" t="e">
        <f t="shared" si="105"/>
        <v>#NUM!</v>
      </c>
      <c r="L460" s="11" t="e">
        <f t="shared" si="111"/>
        <v>#NUM!</v>
      </c>
      <c r="U460" s="9" t="e">
        <f t="shared" si="112"/>
        <v>#NUM!</v>
      </c>
      <c r="V460" s="10" t="e">
        <f t="shared" si="113"/>
        <v>#NUM!</v>
      </c>
      <c r="W460" s="10" t="e">
        <f t="shared" si="114"/>
        <v>#NUM!</v>
      </c>
      <c r="X460" s="10" t="e">
        <f t="shared" si="115"/>
        <v>#NUM!</v>
      </c>
      <c r="Y460" s="10" t="e">
        <f t="shared" si="116"/>
        <v>#NUM!</v>
      </c>
    </row>
    <row r="461" spans="3:25" ht="48" thickTop="1" thickBot="1" x14ac:dyDescent="0.7">
      <c r="C461" s="5">
        <v>27</v>
      </c>
      <c r="E461" s="9" t="e">
        <f t="shared" si="106"/>
        <v>#NUM!</v>
      </c>
      <c r="F461" s="11" t="e">
        <f t="shared" si="107"/>
        <v>#NUM!</v>
      </c>
      <c r="G461" s="11" t="e">
        <f t="shared" si="108"/>
        <v>#NUM!</v>
      </c>
      <c r="H461" s="11" t="e">
        <f t="shared" si="109"/>
        <v>#NUM!</v>
      </c>
      <c r="I461" s="10" t="e">
        <f t="shared" si="121"/>
        <v>#NUM!</v>
      </c>
      <c r="J461" s="11" t="e">
        <f t="shared" si="110"/>
        <v>#NUM!</v>
      </c>
      <c r="K461" s="11" t="e">
        <f t="shared" si="105"/>
        <v>#NUM!</v>
      </c>
      <c r="L461" s="11" t="e">
        <f t="shared" si="111"/>
        <v>#NUM!</v>
      </c>
      <c r="U461" s="9" t="e">
        <f t="shared" si="112"/>
        <v>#NUM!</v>
      </c>
      <c r="V461" s="10" t="e">
        <f t="shared" si="113"/>
        <v>#NUM!</v>
      </c>
      <c r="W461" s="10" t="e">
        <f t="shared" si="114"/>
        <v>#NUM!</v>
      </c>
      <c r="X461" s="10" t="e">
        <f t="shared" si="115"/>
        <v>#NUM!</v>
      </c>
      <c r="Y461" s="10" t="e">
        <f t="shared" si="116"/>
        <v>#NUM!</v>
      </c>
    </row>
    <row r="462" spans="3:25" ht="48" thickTop="1" thickBot="1" x14ac:dyDescent="0.7">
      <c r="C462" s="5">
        <v>28</v>
      </c>
      <c r="E462" s="9" t="e">
        <f t="shared" si="106"/>
        <v>#NUM!</v>
      </c>
      <c r="F462" s="11" t="e">
        <f t="shared" si="107"/>
        <v>#NUM!</v>
      </c>
      <c r="G462" s="11" t="e">
        <f t="shared" si="108"/>
        <v>#NUM!</v>
      </c>
      <c r="H462" s="11" t="e">
        <f t="shared" si="109"/>
        <v>#NUM!</v>
      </c>
      <c r="I462" s="10" t="e">
        <f t="shared" si="121"/>
        <v>#NUM!</v>
      </c>
      <c r="J462" s="11" t="e">
        <f t="shared" si="110"/>
        <v>#NUM!</v>
      </c>
      <c r="K462" s="11" t="e">
        <f t="shared" si="105"/>
        <v>#NUM!</v>
      </c>
      <c r="L462" s="11" t="e">
        <f t="shared" si="111"/>
        <v>#NUM!</v>
      </c>
      <c r="U462" s="9" t="e">
        <f t="shared" si="112"/>
        <v>#NUM!</v>
      </c>
      <c r="V462" s="10" t="e">
        <f t="shared" si="113"/>
        <v>#NUM!</v>
      </c>
      <c r="W462" s="10" t="e">
        <f t="shared" si="114"/>
        <v>#NUM!</v>
      </c>
      <c r="X462" s="10" t="e">
        <f t="shared" si="115"/>
        <v>#NUM!</v>
      </c>
      <c r="Y462" s="10" t="e">
        <f t="shared" si="116"/>
        <v>#NUM!</v>
      </c>
    </row>
    <row r="463" spans="3:25" ht="48" thickTop="1" thickBot="1" x14ac:dyDescent="0.7">
      <c r="C463" s="5">
        <v>29</v>
      </c>
      <c r="E463" s="9" t="e">
        <f t="shared" si="106"/>
        <v>#NUM!</v>
      </c>
      <c r="F463" s="11" t="e">
        <f t="shared" si="107"/>
        <v>#NUM!</v>
      </c>
      <c r="G463" s="11" t="e">
        <f t="shared" si="108"/>
        <v>#NUM!</v>
      </c>
      <c r="H463" s="11" t="e">
        <f t="shared" si="109"/>
        <v>#NUM!</v>
      </c>
      <c r="I463" s="10" t="e">
        <f t="shared" si="121"/>
        <v>#NUM!</v>
      </c>
      <c r="J463" s="11" t="e">
        <f t="shared" si="110"/>
        <v>#NUM!</v>
      </c>
      <c r="K463" s="11" t="e">
        <f t="shared" si="105"/>
        <v>#NUM!</v>
      </c>
      <c r="L463" s="11" t="e">
        <f t="shared" si="111"/>
        <v>#NUM!</v>
      </c>
      <c r="U463" s="9" t="e">
        <f t="shared" si="112"/>
        <v>#NUM!</v>
      </c>
      <c r="V463" s="10" t="e">
        <f t="shared" si="113"/>
        <v>#NUM!</v>
      </c>
      <c r="W463" s="10" t="e">
        <f t="shared" si="114"/>
        <v>#NUM!</v>
      </c>
      <c r="X463" s="10" t="e">
        <f t="shared" si="115"/>
        <v>#NUM!</v>
      </c>
      <c r="Y463" s="10" t="e">
        <f t="shared" si="116"/>
        <v>#NUM!</v>
      </c>
    </row>
    <row r="464" spans="3:25" ht="48" thickTop="1" thickBot="1" x14ac:dyDescent="0.7">
      <c r="C464" s="5">
        <v>30</v>
      </c>
      <c r="E464" s="9" t="e">
        <f t="shared" si="106"/>
        <v>#NUM!</v>
      </c>
      <c r="F464" s="11" t="e">
        <f t="shared" si="107"/>
        <v>#NUM!</v>
      </c>
      <c r="G464" s="11" t="e">
        <f t="shared" si="108"/>
        <v>#NUM!</v>
      </c>
      <c r="H464" s="11" t="e">
        <f t="shared" si="109"/>
        <v>#NUM!</v>
      </c>
      <c r="I464" s="10" t="e">
        <f t="shared" si="121"/>
        <v>#NUM!</v>
      </c>
      <c r="J464" s="11" t="e">
        <f t="shared" si="110"/>
        <v>#NUM!</v>
      </c>
      <c r="K464" s="11" t="e">
        <f t="shared" ref="K464:K514" si="122">I464-J464</f>
        <v>#NUM!</v>
      </c>
      <c r="L464" s="11" t="e">
        <f t="shared" si="111"/>
        <v>#NUM!</v>
      </c>
      <c r="U464" s="9" t="e">
        <f t="shared" si="112"/>
        <v>#NUM!</v>
      </c>
      <c r="V464" s="10" t="e">
        <f t="shared" si="113"/>
        <v>#NUM!</v>
      </c>
      <c r="W464" s="10" t="e">
        <f t="shared" si="114"/>
        <v>#NUM!</v>
      </c>
      <c r="X464" s="10" t="e">
        <f t="shared" si="115"/>
        <v>#NUM!</v>
      </c>
      <c r="Y464" s="10" t="e">
        <f t="shared" si="116"/>
        <v>#NUM!</v>
      </c>
    </row>
    <row r="465" spans="3:25" ht="48" thickTop="1" thickBot="1" x14ac:dyDescent="0.7">
      <c r="C465" s="5">
        <v>31</v>
      </c>
      <c r="E465" s="9" t="e">
        <f t="shared" ref="E465:E514" si="123">IF(L464&gt;0,E464+1, "NA")</f>
        <v>#NUM!</v>
      </c>
      <c r="F465" s="11" t="e">
        <f t="shared" ref="F465:F514" si="124">IF(L464&gt;0,L464,0)</f>
        <v>#NUM!</v>
      </c>
      <c r="G465" s="11" t="e">
        <f t="shared" ref="G465:G514" si="125">IF(E465&lt;=$F$11,G464,0)</f>
        <v>#NUM!</v>
      </c>
      <c r="H465" s="11" t="e">
        <f t="shared" ref="H465:H514" si="126">IF(E465&lt;=$F$11,I465-G465,0)</f>
        <v>#NUM!</v>
      </c>
      <c r="I465" s="10" t="e">
        <f t="shared" si="121"/>
        <v>#NUM!</v>
      </c>
      <c r="J465" s="11" t="e">
        <f t="shared" ref="J465:J514" si="127">IF(E465&lt;=$F$11,(F465*$F$9)/12,0)</f>
        <v>#NUM!</v>
      </c>
      <c r="K465" s="11" t="e">
        <f t="shared" si="122"/>
        <v>#NUM!</v>
      </c>
      <c r="L465" s="11" t="e">
        <f t="shared" ref="L465:L514" si="128">IF(F465&gt;0,L464-K465,0)</f>
        <v>#NUM!</v>
      </c>
      <c r="U465" s="9" t="e">
        <f t="shared" ref="U465:U514" si="129">E465</f>
        <v>#NUM!</v>
      </c>
      <c r="V465" s="10" t="e">
        <f t="shared" ref="V465:V514" si="130">IF(U465&lt;=$F$11,Y464,0)</f>
        <v>#NUM!</v>
      </c>
      <c r="W465" s="10" t="e">
        <f t="shared" ref="W465:W514" si="131">H465</f>
        <v>#NUM!</v>
      </c>
      <c r="X465" s="10" t="e">
        <f t="shared" ref="X465:X514" si="132">(V465+W465)*NOMINAL($W$10,12)/12</f>
        <v>#NUM!</v>
      </c>
      <c r="Y465" s="10" t="e">
        <f t="shared" ref="Y465:Y514" si="133">IF(U465&lt;=$F$11,V465+W465+X465,0)</f>
        <v>#NUM!</v>
      </c>
    </row>
    <row r="466" spans="3:25" ht="48" thickTop="1" thickBot="1" x14ac:dyDescent="0.7">
      <c r="C466" s="5">
        <v>32</v>
      </c>
      <c r="E466" s="9" t="e">
        <f t="shared" si="123"/>
        <v>#NUM!</v>
      </c>
      <c r="F466" s="11" t="e">
        <f t="shared" si="124"/>
        <v>#NUM!</v>
      </c>
      <c r="G466" s="11" t="e">
        <f t="shared" si="125"/>
        <v>#NUM!</v>
      </c>
      <c r="H466" s="11" t="e">
        <f t="shared" si="126"/>
        <v>#NUM!</v>
      </c>
      <c r="I466" s="10" t="e">
        <f t="shared" si="121"/>
        <v>#NUM!</v>
      </c>
      <c r="J466" s="11" t="e">
        <f t="shared" si="127"/>
        <v>#NUM!</v>
      </c>
      <c r="K466" s="11" t="e">
        <f t="shared" si="122"/>
        <v>#NUM!</v>
      </c>
      <c r="L466" s="11" t="e">
        <f t="shared" si="128"/>
        <v>#NUM!</v>
      </c>
      <c r="U466" s="9" t="e">
        <f t="shared" si="129"/>
        <v>#NUM!</v>
      </c>
      <c r="V466" s="10" t="e">
        <f t="shared" si="130"/>
        <v>#NUM!</v>
      </c>
      <c r="W466" s="10" t="e">
        <f t="shared" si="131"/>
        <v>#NUM!</v>
      </c>
      <c r="X466" s="10" t="e">
        <f t="shared" si="132"/>
        <v>#NUM!</v>
      </c>
      <c r="Y466" s="10" t="e">
        <f t="shared" si="133"/>
        <v>#NUM!</v>
      </c>
    </row>
    <row r="467" spans="3:25" ht="48" thickTop="1" thickBot="1" x14ac:dyDescent="0.7">
      <c r="C467" s="5">
        <v>33</v>
      </c>
      <c r="E467" s="9" t="e">
        <f t="shared" si="123"/>
        <v>#NUM!</v>
      </c>
      <c r="F467" s="11" t="e">
        <f t="shared" si="124"/>
        <v>#NUM!</v>
      </c>
      <c r="G467" s="11" t="e">
        <f t="shared" si="125"/>
        <v>#NUM!</v>
      </c>
      <c r="H467" s="11" t="e">
        <f t="shared" si="126"/>
        <v>#NUM!</v>
      </c>
      <c r="I467" s="10" t="e">
        <f t="shared" si="121"/>
        <v>#NUM!</v>
      </c>
      <c r="J467" s="11" t="e">
        <f t="shared" si="127"/>
        <v>#NUM!</v>
      </c>
      <c r="K467" s="11" t="e">
        <f t="shared" si="122"/>
        <v>#NUM!</v>
      </c>
      <c r="L467" s="11" t="e">
        <f t="shared" si="128"/>
        <v>#NUM!</v>
      </c>
      <c r="U467" s="9" t="e">
        <f t="shared" si="129"/>
        <v>#NUM!</v>
      </c>
      <c r="V467" s="10" t="e">
        <f t="shared" si="130"/>
        <v>#NUM!</v>
      </c>
      <c r="W467" s="10" t="e">
        <f t="shared" si="131"/>
        <v>#NUM!</v>
      </c>
      <c r="X467" s="10" t="e">
        <f t="shared" si="132"/>
        <v>#NUM!</v>
      </c>
      <c r="Y467" s="10" t="e">
        <f t="shared" si="133"/>
        <v>#NUM!</v>
      </c>
    </row>
    <row r="468" spans="3:25" ht="48" thickTop="1" thickBot="1" x14ac:dyDescent="0.7">
      <c r="C468" s="5">
        <v>34</v>
      </c>
      <c r="E468" s="9" t="e">
        <f t="shared" si="123"/>
        <v>#NUM!</v>
      </c>
      <c r="F468" s="11" t="e">
        <f t="shared" si="124"/>
        <v>#NUM!</v>
      </c>
      <c r="G468" s="11" t="e">
        <f t="shared" si="125"/>
        <v>#NUM!</v>
      </c>
      <c r="H468" s="11" t="e">
        <f t="shared" si="126"/>
        <v>#NUM!</v>
      </c>
      <c r="I468" s="10" t="e">
        <f t="shared" si="121"/>
        <v>#NUM!</v>
      </c>
      <c r="J468" s="11" t="e">
        <f t="shared" si="127"/>
        <v>#NUM!</v>
      </c>
      <c r="K468" s="11" t="e">
        <f t="shared" si="122"/>
        <v>#NUM!</v>
      </c>
      <c r="L468" s="11" t="e">
        <f t="shared" si="128"/>
        <v>#NUM!</v>
      </c>
      <c r="U468" s="9" t="e">
        <f t="shared" si="129"/>
        <v>#NUM!</v>
      </c>
      <c r="V468" s="10" t="e">
        <f t="shared" si="130"/>
        <v>#NUM!</v>
      </c>
      <c r="W468" s="10" t="e">
        <f t="shared" si="131"/>
        <v>#NUM!</v>
      </c>
      <c r="X468" s="10" t="e">
        <f t="shared" si="132"/>
        <v>#NUM!</v>
      </c>
      <c r="Y468" s="10" t="e">
        <f t="shared" si="133"/>
        <v>#NUM!</v>
      </c>
    </row>
    <row r="469" spans="3:25" ht="48" thickTop="1" thickBot="1" x14ac:dyDescent="0.7">
      <c r="C469" s="5">
        <v>35</v>
      </c>
      <c r="E469" s="9" t="e">
        <f t="shared" si="123"/>
        <v>#NUM!</v>
      </c>
      <c r="F469" s="11" t="e">
        <f t="shared" si="124"/>
        <v>#NUM!</v>
      </c>
      <c r="G469" s="11" t="e">
        <f t="shared" si="125"/>
        <v>#NUM!</v>
      </c>
      <c r="H469" s="11" t="e">
        <f t="shared" si="126"/>
        <v>#NUM!</v>
      </c>
      <c r="I469" s="10" t="e">
        <f t="shared" si="121"/>
        <v>#NUM!</v>
      </c>
      <c r="J469" s="11" t="e">
        <f t="shared" si="127"/>
        <v>#NUM!</v>
      </c>
      <c r="K469" s="11" t="e">
        <f t="shared" si="122"/>
        <v>#NUM!</v>
      </c>
      <c r="L469" s="11" t="e">
        <f t="shared" si="128"/>
        <v>#NUM!</v>
      </c>
      <c r="U469" s="9" t="e">
        <f t="shared" si="129"/>
        <v>#NUM!</v>
      </c>
      <c r="V469" s="10" t="e">
        <f t="shared" si="130"/>
        <v>#NUM!</v>
      </c>
      <c r="W469" s="10" t="e">
        <f t="shared" si="131"/>
        <v>#NUM!</v>
      </c>
      <c r="X469" s="10" t="e">
        <f t="shared" si="132"/>
        <v>#NUM!</v>
      </c>
      <c r="Y469" s="10" t="e">
        <f t="shared" si="133"/>
        <v>#NUM!</v>
      </c>
    </row>
    <row r="470" spans="3:25" ht="48" thickTop="1" thickBot="1" x14ac:dyDescent="0.7">
      <c r="C470" s="5">
        <v>36</v>
      </c>
      <c r="E470" s="9" t="e">
        <f t="shared" si="123"/>
        <v>#NUM!</v>
      </c>
      <c r="F470" s="11" t="e">
        <f t="shared" si="124"/>
        <v>#NUM!</v>
      </c>
      <c r="G470" s="11" t="e">
        <f t="shared" si="125"/>
        <v>#NUM!</v>
      </c>
      <c r="H470" s="11" t="e">
        <f t="shared" si="126"/>
        <v>#NUM!</v>
      </c>
      <c r="I470" s="10" t="e">
        <f t="shared" si="121"/>
        <v>#NUM!</v>
      </c>
      <c r="J470" s="11" t="e">
        <f t="shared" si="127"/>
        <v>#NUM!</v>
      </c>
      <c r="K470" s="11" t="e">
        <f t="shared" si="122"/>
        <v>#NUM!</v>
      </c>
      <c r="L470" s="11" t="e">
        <f t="shared" si="128"/>
        <v>#NUM!</v>
      </c>
      <c r="U470" s="9" t="e">
        <f t="shared" si="129"/>
        <v>#NUM!</v>
      </c>
      <c r="V470" s="10" t="e">
        <f t="shared" si="130"/>
        <v>#NUM!</v>
      </c>
      <c r="W470" s="10" t="e">
        <f t="shared" si="131"/>
        <v>#NUM!</v>
      </c>
      <c r="X470" s="10" t="e">
        <f t="shared" si="132"/>
        <v>#NUM!</v>
      </c>
      <c r="Y470" s="10" t="e">
        <f t="shared" si="133"/>
        <v>#NUM!</v>
      </c>
    </row>
    <row r="471" spans="3:25" ht="48" thickTop="1" thickBot="1" x14ac:dyDescent="0.7">
      <c r="C471" s="5">
        <v>37</v>
      </c>
      <c r="E471" s="9" t="e">
        <f t="shared" si="123"/>
        <v>#NUM!</v>
      </c>
      <c r="F471" s="11" t="e">
        <f t="shared" si="124"/>
        <v>#NUM!</v>
      </c>
      <c r="G471" s="11" t="e">
        <f t="shared" si="125"/>
        <v>#NUM!</v>
      </c>
      <c r="H471" s="11" t="e">
        <f t="shared" si="126"/>
        <v>#NUM!</v>
      </c>
      <c r="I471" s="10" t="e">
        <f>IF(E471&lt;=$F$11,I470*(1+$F$13),0)</f>
        <v>#NUM!</v>
      </c>
      <c r="J471" s="11" t="e">
        <f t="shared" si="127"/>
        <v>#NUM!</v>
      </c>
      <c r="K471" s="11" t="e">
        <f t="shared" si="122"/>
        <v>#NUM!</v>
      </c>
      <c r="L471" s="11" t="e">
        <f t="shared" si="128"/>
        <v>#NUM!</v>
      </c>
      <c r="U471" s="9" t="e">
        <f t="shared" si="129"/>
        <v>#NUM!</v>
      </c>
      <c r="V471" s="10" t="e">
        <f t="shared" si="130"/>
        <v>#NUM!</v>
      </c>
      <c r="W471" s="10" t="e">
        <f t="shared" si="131"/>
        <v>#NUM!</v>
      </c>
      <c r="X471" s="10" t="e">
        <f t="shared" si="132"/>
        <v>#NUM!</v>
      </c>
      <c r="Y471" s="10" t="e">
        <f t="shared" si="133"/>
        <v>#NUM!</v>
      </c>
    </row>
    <row r="472" spans="3:25" ht="48" thickTop="1" thickBot="1" x14ac:dyDescent="0.7">
      <c r="C472" s="5">
        <v>38</v>
      </c>
      <c r="E472" s="9" t="e">
        <f t="shared" si="123"/>
        <v>#NUM!</v>
      </c>
      <c r="F472" s="11" t="e">
        <f t="shared" si="124"/>
        <v>#NUM!</v>
      </c>
      <c r="G472" s="11" t="e">
        <f t="shared" si="125"/>
        <v>#NUM!</v>
      </c>
      <c r="H472" s="11" t="e">
        <f t="shared" si="126"/>
        <v>#NUM!</v>
      </c>
      <c r="I472" s="10" t="e">
        <f t="shared" ref="I472:I482" si="134">IF(E472&lt;=$F$11,I471,0)</f>
        <v>#NUM!</v>
      </c>
      <c r="J472" s="11" t="e">
        <f t="shared" si="127"/>
        <v>#NUM!</v>
      </c>
      <c r="K472" s="11" t="e">
        <f t="shared" si="122"/>
        <v>#NUM!</v>
      </c>
      <c r="L472" s="11" t="e">
        <f t="shared" si="128"/>
        <v>#NUM!</v>
      </c>
      <c r="U472" s="9" t="e">
        <f t="shared" si="129"/>
        <v>#NUM!</v>
      </c>
      <c r="V472" s="10" t="e">
        <f t="shared" si="130"/>
        <v>#NUM!</v>
      </c>
      <c r="W472" s="10" t="e">
        <f t="shared" si="131"/>
        <v>#NUM!</v>
      </c>
      <c r="X472" s="10" t="e">
        <f t="shared" si="132"/>
        <v>#NUM!</v>
      </c>
      <c r="Y472" s="10" t="e">
        <f t="shared" si="133"/>
        <v>#NUM!</v>
      </c>
    </row>
    <row r="473" spans="3:25" ht="48" thickTop="1" thickBot="1" x14ac:dyDescent="0.7">
      <c r="C473" s="5">
        <v>39</v>
      </c>
      <c r="E473" s="9" t="e">
        <f t="shared" si="123"/>
        <v>#NUM!</v>
      </c>
      <c r="F473" s="11" t="e">
        <f t="shared" si="124"/>
        <v>#NUM!</v>
      </c>
      <c r="G473" s="11" t="e">
        <f t="shared" si="125"/>
        <v>#NUM!</v>
      </c>
      <c r="H473" s="11" t="e">
        <f t="shared" si="126"/>
        <v>#NUM!</v>
      </c>
      <c r="I473" s="10" t="e">
        <f t="shared" si="134"/>
        <v>#NUM!</v>
      </c>
      <c r="J473" s="11" t="e">
        <f t="shared" si="127"/>
        <v>#NUM!</v>
      </c>
      <c r="K473" s="11" t="e">
        <f t="shared" si="122"/>
        <v>#NUM!</v>
      </c>
      <c r="L473" s="11" t="e">
        <f t="shared" si="128"/>
        <v>#NUM!</v>
      </c>
      <c r="U473" s="9" t="e">
        <f t="shared" si="129"/>
        <v>#NUM!</v>
      </c>
      <c r="V473" s="10" t="e">
        <f t="shared" si="130"/>
        <v>#NUM!</v>
      </c>
      <c r="W473" s="10" t="e">
        <f t="shared" si="131"/>
        <v>#NUM!</v>
      </c>
      <c r="X473" s="10" t="e">
        <f t="shared" si="132"/>
        <v>#NUM!</v>
      </c>
      <c r="Y473" s="10" t="e">
        <f t="shared" si="133"/>
        <v>#NUM!</v>
      </c>
    </row>
    <row r="474" spans="3:25" ht="48" thickTop="1" thickBot="1" x14ac:dyDescent="0.7">
      <c r="C474" s="5">
        <v>40</v>
      </c>
      <c r="E474" s="9" t="e">
        <f t="shared" si="123"/>
        <v>#NUM!</v>
      </c>
      <c r="F474" s="11" t="e">
        <f t="shared" si="124"/>
        <v>#NUM!</v>
      </c>
      <c r="G474" s="11" t="e">
        <f t="shared" si="125"/>
        <v>#NUM!</v>
      </c>
      <c r="H474" s="11" t="e">
        <f t="shared" si="126"/>
        <v>#NUM!</v>
      </c>
      <c r="I474" s="10" t="e">
        <f t="shared" si="134"/>
        <v>#NUM!</v>
      </c>
      <c r="J474" s="11" t="e">
        <f t="shared" si="127"/>
        <v>#NUM!</v>
      </c>
      <c r="K474" s="11" t="e">
        <f t="shared" si="122"/>
        <v>#NUM!</v>
      </c>
      <c r="L474" s="11" t="e">
        <f t="shared" si="128"/>
        <v>#NUM!</v>
      </c>
      <c r="U474" s="9" t="e">
        <f t="shared" si="129"/>
        <v>#NUM!</v>
      </c>
      <c r="V474" s="10" t="e">
        <f t="shared" si="130"/>
        <v>#NUM!</v>
      </c>
      <c r="W474" s="10" t="e">
        <f t="shared" si="131"/>
        <v>#NUM!</v>
      </c>
      <c r="X474" s="10" t="e">
        <f t="shared" si="132"/>
        <v>#NUM!</v>
      </c>
      <c r="Y474" s="10" t="e">
        <f t="shared" si="133"/>
        <v>#NUM!</v>
      </c>
    </row>
    <row r="475" spans="3:25" ht="48" thickTop="1" thickBot="1" x14ac:dyDescent="0.7">
      <c r="C475" s="5">
        <v>41</v>
      </c>
      <c r="E475" s="9" t="e">
        <f t="shared" si="123"/>
        <v>#NUM!</v>
      </c>
      <c r="F475" s="11" t="e">
        <f t="shared" si="124"/>
        <v>#NUM!</v>
      </c>
      <c r="G475" s="11" t="e">
        <f t="shared" si="125"/>
        <v>#NUM!</v>
      </c>
      <c r="H475" s="11" t="e">
        <f t="shared" si="126"/>
        <v>#NUM!</v>
      </c>
      <c r="I475" s="10" t="e">
        <f t="shared" si="134"/>
        <v>#NUM!</v>
      </c>
      <c r="J475" s="11" t="e">
        <f t="shared" si="127"/>
        <v>#NUM!</v>
      </c>
      <c r="K475" s="11" t="e">
        <f t="shared" si="122"/>
        <v>#NUM!</v>
      </c>
      <c r="L475" s="11" t="e">
        <f t="shared" si="128"/>
        <v>#NUM!</v>
      </c>
      <c r="U475" s="9" t="e">
        <f t="shared" si="129"/>
        <v>#NUM!</v>
      </c>
      <c r="V475" s="10" t="e">
        <f t="shared" si="130"/>
        <v>#NUM!</v>
      </c>
      <c r="W475" s="10" t="e">
        <f t="shared" si="131"/>
        <v>#NUM!</v>
      </c>
      <c r="X475" s="10" t="e">
        <f t="shared" si="132"/>
        <v>#NUM!</v>
      </c>
      <c r="Y475" s="10" t="e">
        <f t="shared" si="133"/>
        <v>#NUM!</v>
      </c>
    </row>
    <row r="476" spans="3:25" ht="48" thickTop="1" thickBot="1" x14ac:dyDescent="0.7">
      <c r="C476" s="5">
        <v>42</v>
      </c>
      <c r="E476" s="9" t="e">
        <f t="shared" si="123"/>
        <v>#NUM!</v>
      </c>
      <c r="F476" s="11" t="e">
        <f t="shared" si="124"/>
        <v>#NUM!</v>
      </c>
      <c r="G476" s="11" t="e">
        <f t="shared" si="125"/>
        <v>#NUM!</v>
      </c>
      <c r="H476" s="11" t="e">
        <f t="shared" si="126"/>
        <v>#NUM!</v>
      </c>
      <c r="I476" s="10" t="e">
        <f t="shared" si="134"/>
        <v>#NUM!</v>
      </c>
      <c r="J476" s="11" t="e">
        <f t="shared" si="127"/>
        <v>#NUM!</v>
      </c>
      <c r="K476" s="11" t="e">
        <f t="shared" si="122"/>
        <v>#NUM!</v>
      </c>
      <c r="L476" s="11" t="e">
        <f t="shared" si="128"/>
        <v>#NUM!</v>
      </c>
      <c r="U476" s="9" t="e">
        <f t="shared" si="129"/>
        <v>#NUM!</v>
      </c>
      <c r="V476" s="10" t="e">
        <f t="shared" si="130"/>
        <v>#NUM!</v>
      </c>
      <c r="W476" s="10" t="e">
        <f t="shared" si="131"/>
        <v>#NUM!</v>
      </c>
      <c r="X476" s="10" t="e">
        <f t="shared" si="132"/>
        <v>#NUM!</v>
      </c>
      <c r="Y476" s="10" t="e">
        <f t="shared" si="133"/>
        <v>#NUM!</v>
      </c>
    </row>
    <row r="477" spans="3:25" ht="48" thickTop="1" thickBot="1" x14ac:dyDescent="0.7">
      <c r="C477" s="5">
        <v>43</v>
      </c>
      <c r="E477" s="9" t="e">
        <f t="shared" si="123"/>
        <v>#NUM!</v>
      </c>
      <c r="F477" s="11" t="e">
        <f t="shared" si="124"/>
        <v>#NUM!</v>
      </c>
      <c r="G477" s="11" t="e">
        <f t="shared" si="125"/>
        <v>#NUM!</v>
      </c>
      <c r="H477" s="11" t="e">
        <f t="shared" si="126"/>
        <v>#NUM!</v>
      </c>
      <c r="I477" s="10" t="e">
        <f t="shared" si="134"/>
        <v>#NUM!</v>
      </c>
      <c r="J477" s="11" t="e">
        <f t="shared" si="127"/>
        <v>#NUM!</v>
      </c>
      <c r="K477" s="11" t="e">
        <f t="shared" si="122"/>
        <v>#NUM!</v>
      </c>
      <c r="L477" s="11" t="e">
        <f t="shared" si="128"/>
        <v>#NUM!</v>
      </c>
      <c r="U477" s="9" t="e">
        <f t="shared" si="129"/>
        <v>#NUM!</v>
      </c>
      <c r="V477" s="10" t="e">
        <f t="shared" si="130"/>
        <v>#NUM!</v>
      </c>
      <c r="W477" s="10" t="e">
        <f t="shared" si="131"/>
        <v>#NUM!</v>
      </c>
      <c r="X477" s="10" t="e">
        <f t="shared" si="132"/>
        <v>#NUM!</v>
      </c>
      <c r="Y477" s="10" t="e">
        <f t="shared" si="133"/>
        <v>#NUM!</v>
      </c>
    </row>
    <row r="478" spans="3:25" ht="48" thickTop="1" thickBot="1" x14ac:dyDescent="0.7">
      <c r="C478" s="5">
        <v>44</v>
      </c>
      <c r="E478" s="9" t="e">
        <f t="shared" si="123"/>
        <v>#NUM!</v>
      </c>
      <c r="F478" s="11" t="e">
        <f t="shared" si="124"/>
        <v>#NUM!</v>
      </c>
      <c r="G478" s="11" t="e">
        <f t="shared" si="125"/>
        <v>#NUM!</v>
      </c>
      <c r="H478" s="11" t="e">
        <f t="shared" si="126"/>
        <v>#NUM!</v>
      </c>
      <c r="I478" s="10" t="e">
        <f t="shared" si="134"/>
        <v>#NUM!</v>
      </c>
      <c r="J478" s="11" t="e">
        <f t="shared" si="127"/>
        <v>#NUM!</v>
      </c>
      <c r="K478" s="11" t="e">
        <f t="shared" si="122"/>
        <v>#NUM!</v>
      </c>
      <c r="L478" s="11" t="e">
        <f t="shared" si="128"/>
        <v>#NUM!</v>
      </c>
      <c r="U478" s="9" t="e">
        <f t="shared" si="129"/>
        <v>#NUM!</v>
      </c>
      <c r="V478" s="10" t="e">
        <f t="shared" si="130"/>
        <v>#NUM!</v>
      </c>
      <c r="W478" s="10" t="e">
        <f t="shared" si="131"/>
        <v>#NUM!</v>
      </c>
      <c r="X478" s="10" t="e">
        <f t="shared" si="132"/>
        <v>#NUM!</v>
      </c>
      <c r="Y478" s="10" t="e">
        <f t="shared" si="133"/>
        <v>#NUM!</v>
      </c>
    </row>
    <row r="479" spans="3:25" ht="48" thickTop="1" thickBot="1" x14ac:dyDescent="0.7">
      <c r="C479" s="5">
        <v>45</v>
      </c>
      <c r="E479" s="9" t="e">
        <f t="shared" si="123"/>
        <v>#NUM!</v>
      </c>
      <c r="F479" s="11" t="e">
        <f t="shared" si="124"/>
        <v>#NUM!</v>
      </c>
      <c r="G479" s="11" t="e">
        <f t="shared" si="125"/>
        <v>#NUM!</v>
      </c>
      <c r="H479" s="11" t="e">
        <f t="shared" si="126"/>
        <v>#NUM!</v>
      </c>
      <c r="I479" s="10" t="e">
        <f t="shared" si="134"/>
        <v>#NUM!</v>
      </c>
      <c r="J479" s="11" t="e">
        <f t="shared" si="127"/>
        <v>#NUM!</v>
      </c>
      <c r="K479" s="11" t="e">
        <f t="shared" si="122"/>
        <v>#NUM!</v>
      </c>
      <c r="L479" s="11" t="e">
        <f t="shared" si="128"/>
        <v>#NUM!</v>
      </c>
      <c r="U479" s="9" t="e">
        <f t="shared" si="129"/>
        <v>#NUM!</v>
      </c>
      <c r="V479" s="10" t="e">
        <f t="shared" si="130"/>
        <v>#NUM!</v>
      </c>
      <c r="W479" s="10" t="e">
        <f t="shared" si="131"/>
        <v>#NUM!</v>
      </c>
      <c r="X479" s="10" t="e">
        <f t="shared" si="132"/>
        <v>#NUM!</v>
      </c>
      <c r="Y479" s="10" t="e">
        <f t="shared" si="133"/>
        <v>#NUM!</v>
      </c>
    </row>
    <row r="480" spans="3:25" ht="48" thickTop="1" thickBot="1" x14ac:dyDescent="0.7">
      <c r="C480" s="5">
        <v>46</v>
      </c>
      <c r="E480" s="9" t="e">
        <f t="shared" si="123"/>
        <v>#NUM!</v>
      </c>
      <c r="F480" s="11" t="e">
        <f t="shared" si="124"/>
        <v>#NUM!</v>
      </c>
      <c r="G480" s="11" t="e">
        <f t="shared" si="125"/>
        <v>#NUM!</v>
      </c>
      <c r="H480" s="11" t="e">
        <f t="shared" si="126"/>
        <v>#NUM!</v>
      </c>
      <c r="I480" s="10" t="e">
        <f t="shared" si="134"/>
        <v>#NUM!</v>
      </c>
      <c r="J480" s="11" t="e">
        <f t="shared" si="127"/>
        <v>#NUM!</v>
      </c>
      <c r="K480" s="11" t="e">
        <f t="shared" si="122"/>
        <v>#NUM!</v>
      </c>
      <c r="L480" s="11" t="e">
        <f t="shared" si="128"/>
        <v>#NUM!</v>
      </c>
      <c r="U480" s="9" t="e">
        <f t="shared" si="129"/>
        <v>#NUM!</v>
      </c>
      <c r="V480" s="10" t="e">
        <f t="shared" si="130"/>
        <v>#NUM!</v>
      </c>
      <c r="W480" s="10" t="e">
        <f t="shared" si="131"/>
        <v>#NUM!</v>
      </c>
      <c r="X480" s="10" t="e">
        <f t="shared" si="132"/>
        <v>#NUM!</v>
      </c>
      <c r="Y480" s="10" t="e">
        <f t="shared" si="133"/>
        <v>#NUM!</v>
      </c>
    </row>
    <row r="481" spans="3:25" ht="48" thickTop="1" thickBot="1" x14ac:dyDescent="0.7">
      <c r="C481" s="5">
        <v>47</v>
      </c>
      <c r="E481" s="9" t="e">
        <f t="shared" si="123"/>
        <v>#NUM!</v>
      </c>
      <c r="F481" s="11" t="e">
        <f t="shared" si="124"/>
        <v>#NUM!</v>
      </c>
      <c r="G481" s="11" t="e">
        <f t="shared" si="125"/>
        <v>#NUM!</v>
      </c>
      <c r="H481" s="11" t="e">
        <f t="shared" si="126"/>
        <v>#NUM!</v>
      </c>
      <c r="I481" s="10" t="e">
        <f t="shared" si="134"/>
        <v>#NUM!</v>
      </c>
      <c r="J481" s="11" t="e">
        <f t="shared" si="127"/>
        <v>#NUM!</v>
      </c>
      <c r="K481" s="11" t="e">
        <f t="shared" si="122"/>
        <v>#NUM!</v>
      </c>
      <c r="L481" s="11" t="e">
        <f t="shared" si="128"/>
        <v>#NUM!</v>
      </c>
      <c r="U481" s="9" t="e">
        <f t="shared" si="129"/>
        <v>#NUM!</v>
      </c>
      <c r="V481" s="10" t="e">
        <f t="shared" si="130"/>
        <v>#NUM!</v>
      </c>
      <c r="W481" s="10" t="e">
        <f t="shared" si="131"/>
        <v>#NUM!</v>
      </c>
      <c r="X481" s="10" t="e">
        <f t="shared" si="132"/>
        <v>#NUM!</v>
      </c>
      <c r="Y481" s="10" t="e">
        <f t="shared" si="133"/>
        <v>#NUM!</v>
      </c>
    </row>
    <row r="482" spans="3:25" ht="48" thickTop="1" thickBot="1" x14ac:dyDescent="0.7">
      <c r="C482" s="5">
        <v>48</v>
      </c>
      <c r="E482" s="9" t="e">
        <f t="shared" si="123"/>
        <v>#NUM!</v>
      </c>
      <c r="F482" s="11" t="e">
        <f t="shared" si="124"/>
        <v>#NUM!</v>
      </c>
      <c r="G482" s="11" t="e">
        <f t="shared" si="125"/>
        <v>#NUM!</v>
      </c>
      <c r="H482" s="11" t="e">
        <f t="shared" si="126"/>
        <v>#NUM!</v>
      </c>
      <c r="I482" s="10" t="e">
        <f t="shared" si="134"/>
        <v>#NUM!</v>
      </c>
      <c r="J482" s="11" t="e">
        <f t="shared" si="127"/>
        <v>#NUM!</v>
      </c>
      <c r="K482" s="11" t="e">
        <f t="shared" si="122"/>
        <v>#NUM!</v>
      </c>
      <c r="L482" s="11" t="e">
        <f t="shared" si="128"/>
        <v>#NUM!</v>
      </c>
      <c r="U482" s="9" t="e">
        <f t="shared" si="129"/>
        <v>#NUM!</v>
      </c>
      <c r="V482" s="10" t="e">
        <f t="shared" si="130"/>
        <v>#NUM!</v>
      </c>
      <c r="W482" s="10" t="e">
        <f t="shared" si="131"/>
        <v>#NUM!</v>
      </c>
      <c r="X482" s="10" t="e">
        <f t="shared" si="132"/>
        <v>#NUM!</v>
      </c>
      <c r="Y482" s="10" t="e">
        <f t="shared" si="133"/>
        <v>#NUM!</v>
      </c>
    </row>
    <row r="483" spans="3:25" ht="48" thickTop="1" thickBot="1" x14ac:dyDescent="0.7">
      <c r="C483" s="5">
        <v>49</v>
      </c>
      <c r="E483" s="9" t="e">
        <f t="shared" si="123"/>
        <v>#NUM!</v>
      </c>
      <c r="F483" s="11" t="e">
        <f t="shared" si="124"/>
        <v>#NUM!</v>
      </c>
      <c r="G483" s="11" t="e">
        <f t="shared" si="125"/>
        <v>#NUM!</v>
      </c>
      <c r="H483" s="11" t="e">
        <f t="shared" si="126"/>
        <v>#NUM!</v>
      </c>
      <c r="I483" s="10" t="e">
        <f>IF(E483&lt;=$F$11,I482*(1+$F$13),0)</f>
        <v>#NUM!</v>
      </c>
      <c r="J483" s="11" t="e">
        <f t="shared" si="127"/>
        <v>#NUM!</v>
      </c>
      <c r="K483" s="11" t="e">
        <f t="shared" si="122"/>
        <v>#NUM!</v>
      </c>
      <c r="L483" s="11" t="e">
        <f t="shared" si="128"/>
        <v>#NUM!</v>
      </c>
      <c r="U483" s="9" t="e">
        <f t="shared" si="129"/>
        <v>#NUM!</v>
      </c>
      <c r="V483" s="10" t="e">
        <f t="shared" si="130"/>
        <v>#NUM!</v>
      </c>
      <c r="W483" s="10" t="e">
        <f t="shared" si="131"/>
        <v>#NUM!</v>
      </c>
      <c r="X483" s="10" t="e">
        <f t="shared" si="132"/>
        <v>#NUM!</v>
      </c>
      <c r="Y483" s="10" t="e">
        <f t="shared" si="133"/>
        <v>#NUM!</v>
      </c>
    </row>
    <row r="484" spans="3:25" ht="48" thickTop="1" thickBot="1" x14ac:dyDescent="0.7">
      <c r="C484" s="5">
        <v>50</v>
      </c>
      <c r="E484" s="9" t="e">
        <f t="shared" si="123"/>
        <v>#NUM!</v>
      </c>
      <c r="F484" s="11" t="e">
        <f t="shared" si="124"/>
        <v>#NUM!</v>
      </c>
      <c r="G484" s="11" t="e">
        <f t="shared" si="125"/>
        <v>#NUM!</v>
      </c>
      <c r="H484" s="11" t="e">
        <f t="shared" si="126"/>
        <v>#NUM!</v>
      </c>
      <c r="I484" s="10" t="e">
        <f t="shared" ref="I484:I494" si="135">IF(E484&lt;=$F$11,I483,0)</f>
        <v>#NUM!</v>
      </c>
      <c r="J484" s="11" t="e">
        <f t="shared" si="127"/>
        <v>#NUM!</v>
      </c>
      <c r="K484" s="11" t="e">
        <f t="shared" si="122"/>
        <v>#NUM!</v>
      </c>
      <c r="L484" s="11" t="e">
        <f t="shared" si="128"/>
        <v>#NUM!</v>
      </c>
      <c r="U484" s="9" t="e">
        <f t="shared" si="129"/>
        <v>#NUM!</v>
      </c>
      <c r="V484" s="10" t="e">
        <f t="shared" si="130"/>
        <v>#NUM!</v>
      </c>
      <c r="W484" s="10" t="e">
        <f t="shared" si="131"/>
        <v>#NUM!</v>
      </c>
      <c r="X484" s="10" t="e">
        <f t="shared" si="132"/>
        <v>#NUM!</v>
      </c>
      <c r="Y484" s="10" t="e">
        <f t="shared" si="133"/>
        <v>#NUM!</v>
      </c>
    </row>
    <row r="485" spans="3:25" ht="48" thickTop="1" thickBot="1" x14ac:dyDescent="0.7">
      <c r="C485" s="5">
        <v>51</v>
      </c>
      <c r="E485" s="9" t="e">
        <f t="shared" si="123"/>
        <v>#NUM!</v>
      </c>
      <c r="F485" s="11" t="e">
        <f t="shared" si="124"/>
        <v>#NUM!</v>
      </c>
      <c r="G485" s="11" t="e">
        <f t="shared" si="125"/>
        <v>#NUM!</v>
      </c>
      <c r="H485" s="11" t="e">
        <f t="shared" si="126"/>
        <v>#NUM!</v>
      </c>
      <c r="I485" s="10" t="e">
        <f t="shared" si="135"/>
        <v>#NUM!</v>
      </c>
      <c r="J485" s="11" t="e">
        <f t="shared" si="127"/>
        <v>#NUM!</v>
      </c>
      <c r="K485" s="11" t="e">
        <f t="shared" si="122"/>
        <v>#NUM!</v>
      </c>
      <c r="L485" s="11" t="e">
        <f t="shared" si="128"/>
        <v>#NUM!</v>
      </c>
      <c r="U485" s="9" t="e">
        <f t="shared" si="129"/>
        <v>#NUM!</v>
      </c>
      <c r="V485" s="10" t="e">
        <f t="shared" si="130"/>
        <v>#NUM!</v>
      </c>
      <c r="W485" s="10" t="e">
        <f t="shared" si="131"/>
        <v>#NUM!</v>
      </c>
      <c r="X485" s="10" t="e">
        <f t="shared" si="132"/>
        <v>#NUM!</v>
      </c>
      <c r="Y485" s="10" t="e">
        <f t="shared" si="133"/>
        <v>#NUM!</v>
      </c>
    </row>
    <row r="486" spans="3:25" ht="48" thickTop="1" thickBot="1" x14ac:dyDescent="0.7">
      <c r="C486" s="5">
        <v>52</v>
      </c>
      <c r="E486" s="9" t="e">
        <f t="shared" si="123"/>
        <v>#NUM!</v>
      </c>
      <c r="F486" s="11" t="e">
        <f t="shared" si="124"/>
        <v>#NUM!</v>
      </c>
      <c r="G486" s="11" t="e">
        <f t="shared" si="125"/>
        <v>#NUM!</v>
      </c>
      <c r="H486" s="11" t="e">
        <f t="shared" si="126"/>
        <v>#NUM!</v>
      </c>
      <c r="I486" s="10" t="e">
        <f t="shared" si="135"/>
        <v>#NUM!</v>
      </c>
      <c r="J486" s="11" t="e">
        <f t="shared" si="127"/>
        <v>#NUM!</v>
      </c>
      <c r="K486" s="11" t="e">
        <f t="shared" si="122"/>
        <v>#NUM!</v>
      </c>
      <c r="L486" s="11" t="e">
        <f t="shared" si="128"/>
        <v>#NUM!</v>
      </c>
      <c r="U486" s="9" t="e">
        <f t="shared" si="129"/>
        <v>#NUM!</v>
      </c>
      <c r="V486" s="10" t="e">
        <f t="shared" si="130"/>
        <v>#NUM!</v>
      </c>
      <c r="W486" s="10" t="e">
        <f t="shared" si="131"/>
        <v>#NUM!</v>
      </c>
      <c r="X486" s="10" t="e">
        <f t="shared" si="132"/>
        <v>#NUM!</v>
      </c>
      <c r="Y486" s="10" t="e">
        <f t="shared" si="133"/>
        <v>#NUM!</v>
      </c>
    </row>
    <row r="487" spans="3:25" ht="48" thickTop="1" thickBot="1" x14ac:dyDescent="0.7">
      <c r="C487" s="5">
        <v>53</v>
      </c>
      <c r="E487" s="9" t="e">
        <f t="shared" si="123"/>
        <v>#NUM!</v>
      </c>
      <c r="F487" s="11" t="e">
        <f t="shared" si="124"/>
        <v>#NUM!</v>
      </c>
      <c r="G487" s="11" t="e">
        <f t="shared" si="125"/>
        <v>#NUM!</v>
      </c>
      <c r="H487" s="11" t="e">
        <f t="shared" si="126"/>
        <v>#NUM!</v>
      </c>
      <c r="I487" s="10" t="e">
        <f t="shared" si="135"/>
        <v>#NUM!</v>
      </c>
      <c r="J487" s="11" t="e">
        <f t="shared" si="127"/>
        <v>#NUM!</v>
      </c>
      <c r="K487" s="11" t="e">
        <f t="shared" si="122"/>
        <v>#NUM!</v>
      </c>
      <c r="L487" s="11" t="e">
        <f t="shared" si="128"/>
        <v>#NUM!</v>
      </c>
      <c r="U487" s="9" t="e">
        <f t="shared" si="129"/>
        <v>#NUM!</v>
      </c>
      <c r="V487" s="10" t="e">
        <f t="shared" si="130"/>
        <v>#NUM!</v>
      </c>
      <c r="W487" s="10" t="e">
        <f t="shared" si="131"/>
        <v>#NUM!</v>
      </c>
      <c r="X487" s="10" t="e">
        <f t="shared" si="132"/>
        <v>#NUM!</v>
      </c>
      <c r="Y487" s="10" t="e">
        <f t="shared" si="133"/>
        <v>#NUM!</v>
      </c>
    </row>
    <row r="488" spans="3:25" ht="48" thickTop="1" thickBot="1" x14ac:dyDescent="0.7">
      <c r="C488" s="5">
        <v>54</v>
      </c>
      <c r="E488" s="9" t="e">
        <f t="shared" si="123"/>
        <v>#NUM!</v>
      </c>
      <c r="F488" s="11" t="e">
        <f t="shared" si="124"/>
        <v>#NUM!</v>
      </c>
      <c r="G488" s="11" t="e">
        <f t="shared" si="125"/>
        <v>#NUM!</v>
      </c>
      <c r="H488" s="11" t="e">
        <f t="shared" si="126"/>
        <v>#NUM!</v>
      </c>
      <c r="I488" s="10" t="e">
        <f t="shared" si="135"/>
        <v>#NUM!</v>
      </c>
      <c r="J488" s="11" t="e">
        <f t="shared" si="127"/>
        <v>#NUM!</v>
      </c>
      <c r="K488" s="11" t="e">
        <f t="shared" si="122"/>
        <v>#NUM!</v>
      </c>
      <c r="L488" s="11" t="e">
        <f t="shared" si="128"/>
        <v>#NUM!</v>
      </c>
      <c r="U488" s="9" t="e">
        <f t="shared" si="129"/>
        <v>#NUM!</v>
      </c>
      <c r="V488" s="10" t="e">
        <f t="shared" si="130"/>
        <v>#NUM!</v>
      </c>
      <c r="W488" s="10" t="e">
        <f t="shared" si="131"/>
        <v>#NUM!</v>
      </c>
      <c r="X488" s="10" t="e">
        <f t="shared" si="132"/>
        <v>#NUM!</v>
      </c>
      <c r="Y488" s="10" t="e">
        <f t="shared" si="133"/>
        <v>#NUM!</v>
      </c>
    </row>
    <row r="489" spans="3:25" ht="48" thickTop="1" thickBot="1" x14ac:dyDescent="0.7">
      <c r="C489" s="5">
        <v>55</v>
      </c>
      <c r="E489" s="9" t="e">
        <f t="shared" si="123"/>
        <v>#NUM!</v>
      </c>
      <c r="F489" s="11" t="e">
        <f t="shared" si="124"/>
        <v>#NUM!</v>
      </c>
      <c r="G489" s="11" t="e">
        <f t="shared" si="125"/>
        <v>#NUM!</v>
      </c>
      <c r="H489" s="11" t="e">
        <f t="shared" si="126"/>
        <v>#NUM!</v>
      </c>
      <c r="I489" s="10" t="e">
        <f t="shared" si="135"/>
        <v>#NUM!</v>
      </c>
      <c r="J489" s="11" t="e">
        <f t="shared" si="127"/>
        <v>#NUM!</v>
      </c>
      <c r="K489" s="11" t="e">
        <f t="shared" si="122"/>
        <v>#NUM!</v>
      </c>
      <c r="L489" s="11" t="e">
        <f t="shared" si="128"/>
        <v>#NUM!</v>
      </c>
      <c r="U489" s="9" t="e">
        <f t="shared" si="129"/>
        <v>#NUM!</v>
      </c>
      <c r="V489" s="10" t="e">
        <f t="shared" si="130"/>
        <v>#NUM!</v>
      </c>
      <c r="W489" s="10" t="e">
        <f t="shared" si="131"/>
        <v>#NUM!</v>
      </c>
      <c r="X489" s="10" t="e">
        <f t="shared" si="132"/>
        <v>#NUM!</v>
      </c>
      <c r="Y489" s="10" t="e">
        <f t="shared" si="133"/>
        <v>#NUM!</v>
      </c>
    </row>
    <row r="490" spans="3:25" ht="48" thickTop="1" thickBot="1" x14ac:dyDescent="0.7">
      <c r="C490" s="5">
        <v>56</v>
      </c>
      <c r="E490" s="9" t="e">
        <f t="shared" si="123"/>
        <v>#NUM!</v>
      </c>
      <c r="F490" s="11" t="e">
        <f t="shared" si="124"/>
        <v>#NUM!</v>
      </c>
      <c r="G490" s="11" t="e">
        <f t="shared" si="125"/>
        <v>#NUM!</v>
      </c>
      <c r="H490" s="11" t="e">
        <f t="shared" si="126"/>
        <v>#NUM!</v>
      </c>
      <c r="I490" s="10" t="e">
        <f t="shared" si="135"/>
        <v>#NUM!</v>
      </c>
      <c r="J490" s="11" t="e">
        <f t="shared" si="127"/>
        <v>#NUM!</v>
      </c>
      <c r="K490" s="11" t="e">
        <f t="shared" si="122"/>
        <v>#NUM!</v>
      </c>
      <c r="L490" s="11" t="e">
        <f t="shared" si="128"/>
        <v>#NUM!</v>
      </c>
      <c r="U490" s="9" t="e">
        <f t="shared" si="129"/>
        <v>#NUM!</v>
      </c>
      <c r="V490" s="10" t="e">
        <f t="shared" si="130"/>
        <v>#NUM!</v>
      </c>
      <c r="W490" s="10" t="e">
        <f t="shared" si="131"/>
        <v>#NUM!</v>
      </c>
      <c r="X490" s="10" t="e">
        <f t="shared" si="132"/>
        <v>#NUM!</v>
      </c>
      <c r="Y490" s="10" t="e">
        <f t="shared" si="133"/>
        <v>#NUM!</v>
      </c>
    </row>
    <row r="491" spans="3:25" ht="48" thickTop="1" thickBot="1" x14ac:dyDescent="0.7">
      <c r="C491" s="5">
        <v>57</v>
      </c>
      <c r="E491" s="9" t="e">
        <f t="shared" si="123"/>
        <v>#NUM!</v>
      </c>
      <c r="F491" s="11" t="e">
        <f t="shared" si="124"/>
        <v>#NUM!</v>
      </c>
      <c r="G491" s="11" t="e">
        <f t="shared" si="125"/>
        <v>#NUM!</v>
      </c>
      <c r="H491" s="11" t="e">
        <f t="shared" si="126"/>
        <v>#NUM!</v>
      </c>
      <c r="I491" s="10" t="e">
        <f t="shared" si="135"/>
        <v>#NUM!</v>
      </c>
      <c r="J491" s="11" t="e">
        <f t="shared" si="127"/>
        <v>#NUM!</v>
      </c>
      <c r="K491" s="11" t="e">
        <f t="shared" si="122"/>
        <v>#NUM!</v>
      </c>
      <c r="L491" s="11" t="e">
        <f t="shared" si="128"/>
        <v>#NUM!</v>
      </c>
      <c r="U491" s="9" t="e">
        <f t="shared" si="129"/>
        <v>#NUM!</v>
      </c>
      <c r="V491" s="10" t="e">
        <f t="shared" si="130"/>
        <v>#NUM!</v>
      </c>
      <c r="W491" s="10" t="e">
        <f t="shared" si="131"/>
        <v>#NUM!</v>
      </c>
      <c r="X491" s="10" t="e">
        <f t="shared" si="132"/>
        <v>#NUM!</v>
      </c>
      <c r="Y491" s="10" t="e">
        <f t="shared" si="133"/>
        <v>#NUM!</v>
      </c>
    </row>
    <row r="492" spans="3:25" ht="48" thickTop="1" thickBot="1" x14ac:dyDescent="0.7">
      <c r="C492" s="5">
        <v>58</v>
      </c>
      <c r="E492" s="9" t="e">
        <f t="shared" si="123"/>
        <v>#NUM!</v>
      </c>
      <c r="F492" s="11" t="e">
        <f t="shared" si="124"/>
        <v>#NUM!</v>
      </c>
      <c r="G492" s="11" t="e">
        <f t="shared" si="125"/>
        <v>#NUM!</v>
      </c>
      <c r="H492" s="11" t="e">
        <f t="shared" si="126"/>
        <v>#NUM!</v>
      </c>
      <c r="I492" s="10" t="e">
        <f t="shared" si="135"/>
        <v>#NUM!</v>
      </c>
      <c r="J492" s="11" t="e">
        <f t="shared" si="127"/>
        <v>#NUM!</v>
      </c>
      <c r="K492" s="11" t="e">
        <f t="shared" si="122"/>
        <v>#NUM!</v>
      </c>
      <c r="L492" s="11" t="e">
        <f t="shared" si="128"/>
        <v>#NUM!</v>
      </c>
      <c r="U492" s="9" t="e">
        <f t="shared" si="129"/>
        <v>#NUM!</v>
      </c>
      <c r="V492" s="10" t="e">
        <f t="shared" si="130"/>
        <v>#NUM!</v>
      </c>
      <c r="W492" s="10" t="e">
        <f t="shared" si="131"/>
        <v>#NUM!</v>
      </c>
      <c r="X492" s="10" t="e">
        <f t="shared" si="132"/>
        <v>#NUM!</v>
      </c>
      <c r="Y492" s="10" t="e">
        <f t="shared" si="133"/>
        <v>#NUM!</v>
      </c>
    </row>
    <row r="493" spans="3:25" ht="48" thickTop="1" thickBot="1" x14ac:dyDescent="0.7">
      <c r="C493" s="5">
        <v>59</v>
      </c>
      <c r="E493" s="9" t="e">
        <f t="shared" si="123"/>
        <v>#NUM!</v>
      </c>
      <c r="F493" s="11" t="e">
        <f t="shared" si="124"/>
        <v>#NUM!</v>
      </c>
      <c r="G493" s="11" t="e">
        <f t="shared" si="125"/>
        <v>#NUM!</v>
      </c>
      <c r="H493" s="11" t="e">
        <f t="shared" si="126"/>
        <v>#NUM!</v>
      </c>
      <c r="I493" s="10" t="e">
        <f t="shared" si="135"/>
        <v>#NUM!</v>
      </c>
      <c r="J493" s="11" t="e">
        <f t="shared" si="127"/>
        <v>#NUM!</v>
      </c>
      <c r="K493" s="11" t="e">
        <f t="shared" si="122"/>
        <v>#NUM!</v>
      </c>
      <c r="L493" s="11" t="e">
        <f t="shared" si="128"/>
        <v>#NUM!</v>
      </c>
      <c r="U493" s="9" t="e">
        <f t="shared" si="129"/>
        <v>#NUM!</v>
      </c>
      <c r="V493" s="10" t="e">
        <f t="shared" si="130"/>
        <v>#NUM!</v>
      </c>
      <c r="W493" s="10" t="e">
        <f t="shared" si="131"/>
        <v>#NUM!</v>
      </c>
      <c r="X493" s="10" t="e">
        <f t="shared" si="132"/>
        <v>#NUM!</v>
      </c>
      <c r="Y493" s="10" t="e">
        <f t="shared" si="133"/>
        <v>#NUM!</v>
      </c>
    </row>
    <row r="494" spans="3:25" ht="48" thickTop="1" thickBot="1" x14ac:dyDescent="0.7">
      <c r="C494" s="5">
        <v>60</v>
      </c>
      <c r="E494" s="9" t="e">
        <f t="shared" si="123"/>
        <v>#NUM!</v>
      </c>
      <c r="F494" s="11" t="e">
        <f t="shared" si="124"/>
        <v>#NUM!</v>
      </c>
      <c r="G494" s="11" t="e">
        <f t="shared" si="125"/>
        <v>#NUM!</v>
      </c>
      <c r="H494" s="11" t="e">
        <f t="shared" si="126"/>
        <v>#NUM!</v>
      </c>
      <c r="I494" s="10" t="e">
        <f t="shared" si="135"/>
        <v>#NUM!</v>
      </c>
      <c r="J494" s="11" t="e">
        <f t="shared" si="127"/>
        <v>#NUM!</v>
      </c>
      <c r="K494" s="11" t="e">
        <f t="shared" si="122"/>
        <v>#NUM!</v>
      </c>
      <c r="L494" s="11" t="e">
        <f t="shared" si="128"/>
        <v>#NUM!</v>
      </c>
      <c r="U494" s="9" t="e">
        <f t="shared" si="129"/>
        <v>#NUM!</v>
      </c>
      <c r="V494" s="10" t="e">
        <f t="shared" si="130"/>
        <v>#NUM!</v>
      </c>
      <c r="W494" s="10" t="e">
        <f t="shared" si="131"/>
        <v>#NUM!</v>
      </c>
      <c r="X494" s="10" t="e">
        <f t="shared" si="132"/>
        <v>#NUM!</v>
      </c>
      <c r="Y494" s="10" t="e">
        <f t="shared" si="133"/>
        <v>#NUM!</v>
      </c>
    </row>
    <row r="495" spans="3:25" ht="48" thickTop="1" thickBot="1" x14ac:dyDescent="0.7">
      <c r="C495" s="5">
        <v>61</v>
      </c>
      <c r="E495" s="9" t="e">
        <f t="shared" si="123"/>
        <v>#NUM!</v>
      </c>
      <c r="F495" s="11" t="e">
        <f t="shared" si="124"/>
        <v>#NUM!</v>
      </c>
      <c r="G495" s="11" t="e">
        <f t="shared" si="125"/>
        <v>#NUM!</v>
      </c>
      <c r="H495" s="11" t="e">
        <f t="shared" si="126"/>
        <v>#NUM!</v>
      </c>
      <c r="I495" s="10" t="e">
        <f>IF(E495&lt;=$F$11,I494*(1+$F$13),0)</f>
        <v>#NUM!</v>
      </c>
      <c r="J495" s="11" t="e">
        <f t="shared" si="127"/>
        <v>#NUM!</v>
      </c>
      <c r="K495" s="11" t="e">
        <f t="shared" si="122"/>
        <v>#NUM!</v>
      </c>
      <c r="L495" s="11" t="e">
        <f t="shared" si="128"/>
        <v>#NUM!</v>
      </c>
      <c r="U495" s="9" t="e">
        <f t="shared" si="129"/>
        <v>#NUM!</v>
      </c>
      <c r="V495" s="10" t="e">
        <f t="shared" si="130"/>
        <v>#NUM!</v>
      </c>
      <c r="W495" s="10" t="e">
        <f t="shared" si="131"/>
        <v>#NUM!</v>
      </c>
      <c r="X495" s="10" t="e">
        <f t="shared" si="132"/>
        <v>#NUM!</v>
      </c>
      <c r="Y495" s="10" t="e">
        <f t="shared" si="133"/>
        <v>#NUM!</v>
      </c>
    </row>
    <row r="496" spans="3:25" ht="48" thickTop="1" thickBot="1" x14ac:dyDescent="0.7">
      <c r="C496" s="5">
        <v>62</v>
      </c>
      <c r="E496" s="9" t="e">
        <f t="shared" si="123"/>
        <v>#NUM!</v>
      </c>
      <c r="F496" s="11" t="e">
        <f t="shared" si="124"/>
        <v>#NUM!</v>
      </c>
      <c r="G496" s="11" t="e">
        <f t="shared" si="125"/>
        <v>#NUM!</v>
      </c>
      <c r="H496" s="11" t="e">
        <f t="shared" si="126"/>
        <v>#NUM!</v>
      </c>
      <c r="I496" s="10" t="e">
        <f t="shared" ref="I496:I506" si="136">IF(E496&lt;=$F$11,I495,0)</f>
        <v>#NUM!</v>
      </c>
      <c r="J496" s="11" t="e">
        <f t="shared" si="127"/>
        <v>#NUM!</v>
      </c>
      <c r="K496" s="11" t="e">
        <f t="shared" si="122"/>
        <v>#NUM!</v>
      </c>
      <c r="L496" s="11" t="e">
        <f t="shared" si="128"/>
        <v>#NUM!</v>
      </c>
      <c r="U496" s="9" t="e">
        <f t="shared" si="129"/>
        <v>#NUM!</v>
      </c>
      <c r="V496" s="10" t="e">
        <f t="shared" si="130"/>
        <v>#NUM!</v>
      </c>
      <c r="W496" s="10" t="e">
        <f t="shared" si="131"/>
        <v>#NUM!</v>
      </c>
      <c r="X496" s="10" t="e">
        <f t="shared" si="132"/>
        <v>#NUM!</v>
      </c>
      <c r="Y496" s="10" t="e">
        <f t="shared" si="133"/>
        <v>#NUM!</v>
      </c>
    </row>
    <row r="497" spans="3:25" ht="48" thickTop="1" thickBot="1" x14ac:dyDescent="0.7">
      <c r="C497" s="5">
        <v>63</v>
      </c>
      <c r="E497" s="9" t="e">
        <f t="shared" si="123"/>
        <v>#NUM!</v>
      </c>
      <c r="F497" s="11" t="e">
        <f t="shared" si="124"/>
        <v>#NUM!</v>
      </c>
      <c r="G497" s="11" t="e">
        <f t="shared" si="125"/>
        <v>#NUM!</v>
      </c>
      <c r="H497" s="11" t="e">
        <f t="shared" si="126"/>
        <v>#NUM!</v>
      </c>
      <c r="I497" s="10" t="e">
        <f t="shared" si="136"/>
        <v>#NUM!</v>
      </c>
      <c r="J497" s="11" t="e">
        <f t="shared" si="127"/>
        <v>#NUM!</v>
      </c>
      <c r="K497" s="11" t="e">
        <f t="shared" si="122"/>
        <v>#NUM!</v>
      </c>
      <c r="L497" s="11" t="e">
        <f t="shared" si="128"/>
        <v>#NUM!</v>
      </c>
      <c r="U497" s="9" t="e">
        <f t="shared" si="129"/>
        <v>#NUM!</v>
      </c>
      <c r="V497" s="10" t="e">
        <f t="shared" si="130"/>
        <v>#NUM!</v>
      </c>
      <c r="W497" s="10" t="e">
        <f t="shared" si="131"/>
        <v>#NUM!</v>
      </c>
      <c r="X497" s="10" t="e">
        <f t="shared" si="132"/>
        <v>#NUM!</v>
      </c>
      <c r="Y497" s="10" t="e">
        <f t="shared" si="133"/>
        <v>#NUM!</v>
      </c>
    </row>
    <row r="498" spans="3:25" ht="48" thickTop="1" thickBot="1" x14ac:dyDescent="0.7">
      <c r="C498" s="5">
        <v>64</v>
      </c>
      <c r="E498" s="9" t="e">
        <f t="shared" si="123"/>
        <v>#NUM!</v>
      </c>
      <c r="F498" s="11" t="e">
        <f t="shared" si="124"/>
        <v>#NUM!</v>
      </c>
      <c r="G498" s="11" t="e">
        <f t="shared" si="125"/>
        <v>#NUM!</v>
      </c>
      <c r="H498" s="11" t="e">
        <f t="shared" si="126"/>
        <v>#NUM!</v>
      </c>
      <c r="I498" s="10" t="e">
        <f t="shared" si="136"/>
        <v>#NUM!</v>
      </c>
      <c r="J498" s="11" t="e">
        <f t="shared" si="127"/>
        <v>#NUM!</v>
      </c>
      <c r="K498" s="11" t="e">
        <f t="shared" si="122"/>
        <v>#NUM!</v>
      </c>
      <c r="L498" s="11" t="e">
        <f t="shared" si="128"/>
        <v>#NUM!</v>
      </c>
      <c r="U498" s="9" t="e">
        <f t="shared" si="129"/>
        <v>#NUM!</v>
      </c>
      <c r="V498" s="10" t="e">
        <f t="shared" si="130"/>
        <v>#NUM!</v>
      </c>
      <c r="W498" s="10" t="e">
        <f t="shared" si="131"/>
        <v>#NUM!</v>
      </c>
      <c r="X498" s="10" t="e">
        <f t="shared" si="132"/>
        <v>#NUM!</v>
      </c>
      <c r="Y498" s="10" t="e">
        <f t="shared" si="133"/>
        <v>#NUM!</v>
      </c>
    </row>
    <row r="499" spans="3:25" ht="48" thickTop="1" thickBot="1" x14ac:dyDescent="0.7">
      <c r="C499" s="5">
        <v>65</v>
      </c>
      <c r="E499" s="9" t="e">
        <f t="shared" si="123"/>
        <v>#NUM!</v>
      </c>
      <c r="F499" s="11" t="e">
        <f t="shared" si="124"/>
        <v>#NUM!</v>
      </c>
      <c r="G499" s="11" t="e">
        <f t="shared" si="125"/>
        <v>#NUM!</v>
      </c>
      <c r="H499" s="11" t="e">
        <f t="shared" si="126"/>
        <v>#NUM!</v>
      </c>
      <c r="I499" s="10" t="e">
        <f t="shared" si="136"/>
        <v>#NUM!</v>
      </c>
      <c r="J499" s="11" t="e">
        <f t="shared" si="127"/>
        <v>#NUM!</v>
      </c>
      <c r="K499" s="11" t="e">
        <f t="shared" si="122"/>
        <v>#NUM!</v>
      </c>
      <c r="L499" s="11" t="e">
        <f t="shared" si="128"/>
        <v>#NUM!</v>
      </c>
      <c r="U499" s="9" t="e">
        <f t="shared" si="129"/>
        <v>#NUM!</v>
      </c>
      <c r="V499" s="10" t="e">
        <f t="shared" si="130"/>
        <v>#NUM!</v>
      </c>
      <c r="W499" s="10" t="e">
        <f t="shared" si="131"/>
        <v>#NUM!</v>
      </c>
      <c r="X499" s="10" t="e">
        <f t="shared" si="132"/>
        <v>#NUM!</v>
      </c>
      <c r="Y499" s="10" t="e">
        <f t="shared" si="133"/>
        <v>#NUM!</v>
      </c>
    </row>
    <row r="500" spans="3:25" ht="48" thickTop="1" thickBot="1" x14ac:dyDescent="0.7">
      <c r="C500" s="5">
        <v>66</v>
      </c>
      <c r="E500" s="9" t="e">
        <f t="shared" si="123"/>
        <v>#NUM!</v>
      </c>
      <c r="F500" s="11" t="e">
        <f t="shared" si="124"/>
        <v>#NUM!</v>
      </c>
      <c r="G500" s="11" t="e">
        <f t="shared" si="125"/>
        <v>#NUM!</v>
      </c>
      <c r="H500" s="11" t="e">
        <f t="shared" si="126"/>
        <v>#NUM!</v>
      </c>
      <c r="I500" s="10" t="e">
        <f t="shared" si="136"/>
        <v>#NUM!</v>
      </c>
      <c r="J500" s="11" t="e">
        <f t="shared" si="127"/>
        <v>#NUM!</v>
      </c>
      <c r="K500" s="11" t="e">
        <f t="shared" si="122"/>
        <v>#NUM!</v>
      </c>
      <c r="L500" s="11" t="e">
        <f t="shared" si="128"/>
        <v>#NUM!</v>
      </c>
      <c r="U500" s="9" t="e">
        <f t="shared" si="129"/>
        <v>#NUM!</v>
      </c>
      <c r="V500" s="10" t="e">
        <f t="shared" si="130"/>
        <v>#NUM!</v>
      </c>
      <c r="W500" s="10" t="e">
        <f t="shared" si="131"/>
        <v>#NUM!</v>
      </c>
      <c r="X500" s="10" t="e">
        <f t="shared" si="132"/>
        <v>#NUM!</v>
      </c>
      <c r="Y500" s="10" t="e">
        <f t="shared" si="133"/>
        <v>#NUM!</v>
      </c>
    </row>
    <row r="501" spans="3:25" ht="48" thickTop="1" thickBot="1" x14ac:dyDescent="0.7">
      <c r="C501" s="5">
        <v>67</v>
      </c>
      <c r="E501" s="9" t="e">
        <f t="shared" si="123"/>
        <v>#NUM!</v>
      </c>
      <c r="F501" s="11" t="e">
        <f t="shared" si="124"/>
        <v>#NUM!</v>
      </c>
      <c r="G501" s="11" t="e">
        <f t="shared" si="125"/>
        <v>#NUM!</v>
      </c>
      <c r="H501" s="11" t="e">
        <f t="shared" si="126"/>
        <v>#NUM!</v>
      </c>
      <c r="I501" s="10" t="e">
        <f t="shared" si="136"/>
        <v>#NUM!</v>
      </c>
      <c r="J501" s="11" t="e">
        <f t="shared" si="127"/>
        <v>#NUM!</v>
      </c>
      <c r="K501" s="11" t="e">
        <f t="shared" si="122"/>
        <v>#NUM!</v>
      </c>
      <c r="L501" s="11" t="e">
        <f t="shared" si="128"/>
        <v>#NUM!</v>
      </c>
      <c r="U501" s="9" t="e">
        <f t="shared" si="129"/>
        <v>#NUM!</v>
      </c>
      <c r="V501" s="10" t="e">
        <f t="shared" si="130"/>
        <v>#NUM!</v>
      </c>
      <c r="W501" s="10" t="e">
        <f t="shared" si="131"/>
        <v>#NUM!</v>
      </c>
      <c r="X501" s="10" t="e">
        <f t="shared" si="132"/>
        <v>#NUM!</v>
      </c>
      <c r="Y501" s="10" t="e">
        <f t="shared" si="133"/>
        <v>#NUM!</v>
      </c>
    </row>
    <row r="502" spans="3:25" ht="48" thickTop="1" thickBot="1" x14ac:dyDescent="0.7">
      <c r="C502" s="5">
        <v>68</v>
      </c>
      <c r="E502" s="9" t="e">
        <f t="shared" si="123"/>
        <v>#NUM!</v>
      </c>
      <c r="F502" s="11" t="e">
        <f t="shared" si="124"/>
        <v>#NUM!</v>
      </c>
      <c r="G502" s="11" t="e">
        <f t="shared" si="125"/>
        <v>#NUM!</v>
      </c>
      <c r="H502" s="11" t="e">
        <f t="shared" si="126"/>
        <v>#NUM!</v>
      </c>
      <c r="I502" s="10" t="e">
        <f t="shared" si="136"/>
        <v>#NUM!</v>
      </c>
      <c r="J502" s="11" t="e">
        <f t="shared" si="127"/>
        <v>#NUM!</v>
      </c>
      <c r="K502" s="11" t="e">
        <f t="shared" si="122"/>
        <v>#NUM!</v>
      </c>
      <c r="L502" s="11" t="e">
        <f t="shared" si="128"/>
        <v>#NUM!</v>
      </c>
      <c r="U502" s="9" t="e">
        <f t="shared" si="129"/>
        <v>#NUM!</v>
      </c>
      <c r="V502" s="10" t="e">
        <f t="shared" si="130"/>
        <v>#NUM!</v>
      </c>
      <c r="W502" s="10" t="e">
        <f t="shared" si="131"/>
        <v>#NUM!</v>
      </c>
      <c r="X502" s="10" t="e">
        <f t="shared" si="132"/>
        <v>#NUM!</v>
      </c>
      <c r="Y502" s="10" t="e">
        <f t="shared" si="133"/>
        <v>#NUM!</v>
      </c>
    </row>
    <row r="503" spans="3:25" ht="48" thickTop="1" thickBot="1" x14ac:dyDescent="0.7">
      <c r="C503" s="5">
        <v>69</v>
      </c>
      <c r="E503" s="9" t="e">
        <f t="shared" si="123"/>
        <v>#NUM!</v>
      </c>
      <c r="F503" s="11" t="e">
        <f t="shared" si="124"/>
        <v>#NUM!</v>
      </c>
      <c r="G503" s="11" t="e">
        <f t="shared" si="125"/>
        <v>#NUM!</v>
      </c>
      <c r="H503" s="11" t="e">
        <f t="shared" si="126"/>
        <v>#NUM!</v>
      </c>
      <c r="I503" s="10" t="e">
        <f t="shared" si="136"/>
        <v>#NUM!</v>
      </c>
      <c r="J503" s="11" t="e">
        <f t="shared" si="127"/>
        <v>#NUM!</v>
      </c>
      <c r="K503" s="11" t="e">
        <f t="shared" si="122"/>
        <v>#NUM!</v>
      </c>
      <c r="L503" s="11" t="e">
        <f t="shared" si="128"/>
        <v>#NUM!</v>
      </c>
      <c r="U503" s="9" t="e">
        <f t="shared" si="129"/>
        <v>#NUM!</v>
      </c>
      <c r="V503" s="10" t="e">
        <f t="shared" si="130"/>
        <v>#NUM!</v>
      </c>
      <c r="W503" s="10" t="e">
        <f t="shared" si="131"/>
        <v>#NUM!</v>
      </c>
      <c r="X503" s="10" t="e">
        <f t="shared" si="132"/>
        <v>#NUM!</v>
      </c>
      <c r="Y503" s="10" t="e">
        <f t="shared" si="133"/>
        <v>#NUM!</v>
      </c>
    </row>
    <row r="504" spans="3:25" ht="48" thickTop="1" thickBot="1" x14ac:dyDescent="0.7">
      <c r="C504" s="5">
        <v>70</v>
      </c>
      <c r="E504" s="9" t="e">
        <f t="shared" si="123"/>
        <v>#NUM!</v>
      </c>
      <c r="F504" s="11" t="e">
        <f t="shared" si="124"/>
        <v>#NUM!</v>
      </c>
      <c r="G504" s="11" t="e">
        <f t="shared" si="125"/>
        <v>#NUM!</v>
      </c>
      <c r="H504" s="11" t="e">
        <f t="shared" si="126"/>
        <v>#NUM!</v>
      </c>
      <c r="I504" s="10" t="e">
        <f t="shared" si="136"/>
        <v>#NUM!</v>
      </c>
      <c r="J504" s="11" t="e">
        <f t="shared" si="127"/>
        <v>#NUM!</v>
      </c>
      <c r="K504" s="11" t="e">
        <f t="shared" si="122"/>
        <v>#NUM!</v>
      </c>
      <c r="L504" s="11" t="e">
        <f t="shared" si="128"/>
        <v>#NUM!</v>
      </c>
      <c r="U504" s="9" t="e">
        <f t="shared" si="129"/>
        <v>#NUM!</v>
      </c>
      <c r="V504" s="10" t="e">
        <f t="shared" si="130"/>
        <v>#NUM!</v>
      </c>
      <c r="W504" s="10" t="e">
        <f t="shared" si="131"/>
        <v>#NUM!</v>
      </c>
      <c r="X504" s="10" t="e">
        <f t="shared" si="132"/>
        <v>#NUM!</v>
      </c>
      <c r="Y504" s="10" t="e">
        <f t="shared" si="133"/>
        <v>#NUM!</v>
      </c>
    </row>
    <row r="505" spans="3:25" ht="48" thickTop="1" thickBot="1" x14ac:dyDescent="0.7">
      <c r="C505" s="5">
        <v>71</v>
      </c>
      <c r="E505" s="9" t="e">
        <f t="shared" si="123"/>
        <v>#NUM!</v>
      </c>
      <c r="F505" s="11" t="e">
        <f t="shared" si="124"/>
        <v>#NUM!</v>
      </c>
      <c r="G505" s="11" t="e">
        <f t="shared" si="125"/>
        <v>#NUM!</v>
      </c>
      <c r="H505" s="11" t="e">
        <f t="shared" si="126"/>
        <v>#NUM!</v>
      </c>
      <c r="I505" s="10" t="e">
        <f t="shared" si="136"/>
        <v>#NUM!</v>
      </c>
      <c r="J505" s="11" t="e">
        <f t="shared" si="127"/>
        <v>#NUM!</v>
      </c>
      <c r="K505" s="11" t="e">
        <f t="shared" si="122"/>
        <v>#NUM!</v>
      </c>
      <c r="L505" s="11" t="e">
        <f t="shared" si="128"/>
        <v>#NUM!</v>
      </c>
      <c r="U505" s="9" t="e">
        <f t="shared" si="129"/>
        <v>#NUM!</v>
      </c>
      <c r="V505" s="10" t="e">
        <f t="shared" si="130"/>
        <v>#NUM!</v>
      </c>
      <c r="W505" s="10" t="e">
        <f t="shared" si="131"/>
        <v>#NUM!</v>
      </c>
      <c r="X505" s="10" t="e">
        <f t="shared" si="132"/>
        <v>#NUM!</v>
      </c>
      <c r="Y505" s="10" t="e">
        <f t="shared" si="133"/>
        <v>#NUM!</v>
      </c>
    </row>
    <row r="506" spans="3:25" ht="48" thickTop="1" thickBot="1" x14ac:dyDescent="0.7">
      <c r="C506" s="5">
        <v>72</v>
      </c>
      <c r="E506" s="9" t="e">
        <f t="shared" si="123"/>
        <v>#NUM!</v>
      </c>
      <c r="F506" s="11" t="e">
        <f t="shared" si="124"/>
        <v>#NUM!</v>
      </c>
      <c r="G506" s="11" t="e">
        <f t="shared" si="125"/>
        <v>#NUM!</v>
      </c>
      <c r="H506" s="11" t="e">
        <f t="shared" si="126"/>
        <v>#NUM!</v>
      </c>
      <c r="I506" s="10" t="e">
        <f t="shared" si="136"/>
        <v>#NUM!</v>
      </c>
      <c r="J506" s="11" t="e">
        <f t="shared" si="127"/>
        <v>#NUM!</v>
      </c>
      <c r="K506" s="11" t="e">
        <f t="shared" si="122"/>
        <v>#NUM!</v>
      </c>
      <c r="L506" s="11" t="e">
        <f t="shared" si="128"/>
        <v>#NUM!</v>
      </c>
      <c r="U506" s="9" t="e">
        <f t="shared" si="129"/>
        <v>#NUM!</v>
      </c>
      <c r="V506" s="10" t="e">
        <f t="shared" si="130"/>
        <v>#NUM!</v>
      </c>
      <c r="W506" s="10" t="e">
        <f t="shared" si="131"/>
        <v>#NUM!</v>
      </c>
      <c r="X506" s="10" t="e">
        <f t="shared" si="132"/>
        <v>#NUM!</v>
      </c>
      <c r="Y506" s="10" t="e">
        <f t="shared" si="133"/>
        <v>#NUM!</v>
      </c>
    </row>
    <row r="507" spans="3:25" ht="48" thickTop="1" thickBot="1" x14ac:dyDescent="0.7">
      <c r="C507" s="5">
        <v>73</v>
      </c>
      <c r="E507" s="9" t="e">
        <f t="shared" si="123"/>
        <v>#NUM!</v>
      </c>
      <c r="F507" s="11" t="e">
        <f t="shared" si="124"/>
        <v>#NUM!</v>
      </c>
      <c r="G507" s="11" t="e">
        <f t="shared" si="125"/>
        <v>#NUM!</v>
      </c>
      <c r="H507" s="11" t="e">
        <f t="shared" si="126"/>
        <v>#NUM!</v>
      </c>
      <c r="I507" s="10" t="e">
        <f>IF(E507&lt;=$F$11,I506*(1+$F$13),0)</f>
        <v>#NUM!</v>
      </c>
      <c r="J507" s="11" t="e">
        <f t="shared" si="127"/>
        <v>#NUM!</v>
      </c>
      <c r="K507" s="11" t="e">
        <f t="shared" si="122"/>
        <v>#NUM!</v>
      </c>
      <c r="L507" s="11" t="e">
        <f t="shared" si="128"/>
        <v>#NUM!</v>
      </c>
      <c r="U507" s="9" t="e">
        <f t="shared" si="129"/>
        <v>#NUM!</v>
      </c>
      <c r="V507" s="10" t="e">
        <f t="shared" si="130"/>
        <v>#NUM!</v>
      </c>
      <c r="W507" s="10" t="e">
        <f t="shared" si="131"/>
        <v>#NUM!</v>
      </c>
      <c r="X507" s="10" t="e">
        <f t="shared" si="132"/>
        <v>#NUM!</v>
      </c>
      <c r="Y507" s="10" t="e">
        <f t="shared" si="133"/>
        <v>#NUM!</v>
      </c>
    </row>
    <row r="508" spans="3:25" ht="48" thickTop="1" thickBot="1" x14ac:dyDescent="0.7">
      <c r="C508" s="5">
        <v>74</v>
      </c>
      <c r="E508" s="9" t="e">
        <f t="shared" si="123"/>
        <v>#NUM!</v>
      </c>
      <c r="F508" s="11" t="e">
        <f t="shared" si="124"/>
        <v>#NUM!</v>
      </c>
      <c r="G508" s="11" t="e">
        <f t="shared" si="125"/>
        <v>#NUM!</v>
      </c>
      <c r="H508" s="11" t="e">
        <f t="shared" si="126"/>
        <v>#NUM!</v>
      </c>
      <c r="I508" s="10" t="e">
        <f t="shared" ref="I508:I514" si="137">IF(E508&lt;=$F$11,I507,0)</f>
        <v>#NUM!</v>
      </c>
      <c r="J508" s="11" t="e">
        <f t="shared" si="127"/>
        <v>#NUM!</v>
      </c>
      <c r="K508" s="11" t="e">
        <f t="shared" si="122"/>
        <v>#NUM!</v>
      </c>
      <c r="L508" s="11" t="e">
        <f t="shared" si="128"/>
        <v>#NUM!</v>
      </c>
      <c r="U508" s="9" t="e">
        <f t="shared" si="129"/>
        <v>#NUM!</v>
      </c>
      <c r="V508" s="10" t="e">
        <f t="shared" si="130"/>
        <v>#NUM!</v>
      </c>
      <c r="W508" s="10" t="e">
        <f t="shared" si="131"/>
        <v>#NUM!</v>
      </c>
      <c r="X508" s="10" t="e">
        <f t="shared" si="132"/>
        <v>#NUM!</v>
      </c>
      <c r="Y508" s="10" t="e">
        <f t="shared" si="133"/>
        <v>#NUM!</v>
      </c>
    </row>
    <row r="509" spans="3:25" ht="48" thickTop="1" thickBot="1" x14ac:dyDescent="0.7">
      <c r="C509" s="5">
        <v>75</v>
      </c>
      <c r="E509" s="9" t="e">
        <f t="shared" si="123"/>
        <v>#NUM!</v>
      </c>
      <c r="F509" s="11" t="e">
        <f t="shared" si="124"/>
        <v>#NUM!</v>
      </c>
      <c r="G509" s="11" t="e">
        <f t="shared" si="125"/>
        <v>#NUM!</v>
      </c>
      <c r="H509" s="11" t="e">
        <f t="shared" si="126"/>
        <v>#NUM!</v>
      </c>
      <c r="I509" s="10" t="e">
        <f t="shared" si="137"/>
        <v>#NUM!</v>
      </c>
      <c r="J509" s="11" t="e">
        <f t="shared" si="127"/>
        <v>#NUM!</v>
      </c>
      <c r="K509" s="11" t="e">
        <f t="shared" si="122"/>
        <v>#NUM!</v>
      </c>
      <c r="L509" s="11" t="e">
        <f t="shared" si="128"/>
        <v>#NUM!</v>
      </c>
      <c r="U509" s="9" t="e">
        <f t="shared" si="129"/>
        <v>#NUM!</v>
      </c>
      <c r="V509" s="10" t="e">
        <f t="shared" si="130"/>
        <v>#NUM!</v>
      </c>
      <c r="W509" s="10" t="e">
        <f t="shared" si="131"/>
        <v>#NUM!</v>
      </c>
      <c r="X509" s="10" t="e">
        <f t="shared" si="132"/>
        <v>#NUM!</v>
      </c>
      <c r="Y509" s="10" t="e">
        <f t="shared" si="133"/>
        <v>#NUM!</v>
      </c>
    </row>
    <row r="510" spans="3:25" ht="48" thickTop="1" thickBot="1" x14ac:dyDescent="0.7">
      <c r="C510" s="5">
        <v>76</v>
      </c>
      <c r="E510" s="9" t="e">
        <f t="shared" si="123"/>
        <v>#NUM!</v>
      </c>
      <c r="F510" s="11" t="e">
        <f t="shared" si="124"/>
        <v>#NUM!</v>
      </c>
      <c r="G510" s="11" t="e">
        <f t="shared" si="125"/>
        <v>#NUM!</v>
      </c>
      <c r="H510" s="11" t="e">
        <f t="shared" si="126"/>
        <v>#NUM!</v>
      </c>
      <c r="I510" s="10" t="e">
        <f t="shared" si="137"/>
        <v>#NUM!</v>
      </c>
      <c r="J510" s="11" t="e">
        <f t="shared" si="127"/>
        <v>#NUM!</v>
      </c>
      <c r="K510" s="11" t="e">
        <f t="shared" si="122"/>
        <v>#NUM!</v>
      </c>
      <c r="L510" s="11" t="e">
        <f t="shared" si="128"/>
        <v>#NUM!</v>
      </c>
      <c r="U510" s="9" t="e">
        <f t="shared" si="129"/>
        <v>#NUM!</v>
      </c>
      <c r="V510" s="10" t="e">
        <f t="shared" si="130"/>
        <v>#NUM!</v>
      </c>
      <c r="W510" s="10" t="e">
        <f t="shared" si="131"/>
        <v>#NUM!</v>
      </c>
      <c r="X510" s="10" t="e">
        <f t="shared" si="132"/>
        <v>#NUM!</v>
      </c>
      <c r="Y510" s="10" t="e">
        <f t="shared" si="133"/>
        <v>#NUM!</v>
      </c>
    </row>
    <row r="511" spans="3:25" ht="48" thickTop="1" thickBot="1" x14ac:dyDescent="0.7">
      <c r="C511" s="5">
        <v>77</v>
      </c>
      <c r="E511" s="9" t="e">
        <f t="shared" si="123"/>
        <v>#NUM!</v>
      </c>
      <c r="F511" s="11" t="e">
        <f t="shared" si="124"/>
        <v>#NUM!</v>
      </c>
      <c r="G511" s="11" t="e">
        <f t="shared" si="125"/>
        <v>#NUM!</v>
      </c>
      <c r="H511" s="11" t="e">
        <f t="shared" si="126"/>
        <v>#NUM!</v>
      </c>
      <c r="I511" s="10" t="e">
        <f t="shared" si="137"/>
        <v>#NUM!</v>
      </c>
      <c r="J511" s="11" t="e">
        <f t="shared" si="127"/>
        <v>#NUM!</v>
      </c>
      <c r="K511" s="11" t="e">
        <f t="shared" si="122"/>
        <v>#NUM!</v>
      </c>
      <c r="L511" s="11" t="e">
        <f t="shared" si="128"/>
        <v>#NUM!</v>
      </c>
      <c r="U511" s="9" t="e">
        <f t="shared" si="129"/>
        <v>#NUM!</v>
      </c>
      <c r="V511" s="10" t="e">
        <f t="shared" si="130"/>
        <v>#NUM!</v>
      </c>
      <c r="W511" s="10" t="e">
        <f t="shared" si="131"/>
        <v>#NUM!</v>
      </c>
      <c r="X511" s="10" t="e">
        <f t="shared" si="132"/>
        <v>#NUM!</v>
      </c>
      <c r="Y511" s="10" t="e">
        <f t="shared" si="133"/>
        <v>#NUM!</v>
      </c>
    </row>
    <row r="512" spans="3:25" ht="48" thickTop="1" thickBot="1" x14ac:dyDescent="0.7">
      <c r="C512" s="5">
        <v>78</v>
      </c>
      <c r="E512" s="9" t="e">
        <f t="shared" si="123"/>
        <v>#NUM!</v>
      </c>
      <c r="F512" s="11" t="e">
        <f t="shared" si="124"/>
        <v>#NUM!</v>
      </c>
      <c r="G512" s="11" t="e">
        <f t="shared" si="125"/>
        <v>#NUM!</v>
      </c>
      <c r="H512" s="11" t="e">
        <f t="shared" si="126"/>
        <v>#NUM!</v>
      </c>
      <c r="I512" s="10" t="e">
        <f t="shared" si="137"/>
        <v>#NUM!</v>
      </c>
      <c r="J512" s="11" t="e">
        <f t="shared" si="127"/>
        <v>#NUM!</v>
      </c>
      <c r="K512" s="11" t="e">
        <f t="shared" si="122"/>
        <v>#NUM!</v>
      </c>
      <c r="L512" s="11" t="e">
        <f t="shared" si="128"/>
        <v>#NUM!</v>
      </c>
      <c r="U512" s="9" t="e">
        <f t="shared" si="129"/>
        <v>#NUM!</v>
      </c>
      <c r="V512" s="10" t="e">
        <f t="shared" si="130"/>
        <v>#NUM!</v>
      </c>
      <c r="W512" s="10" t="e">
        <f t="shared" si="131"/>
        <v>#NUM!</v>
      </c>
      <c r="X512" s="10" t="e">
        <f t="shared" si="132"/>
        <v>#NUM!</v>
      </c>
      <c r="Y512" s="10" t="e">
        <f t="shared" si="133"/>
        <v>#NUM!</v>
      </c>
    </row>
    <row r="513" spans="3:25" ht="48" thickTop="1" thickBot="1" x14ac:dyDescent="0.7">
      <c r="C513" s="5">
        <v>79</v>
      </c>
      <c r="E513" s="9" t="e">
        <f t="shared" si="123"/>
        <v>#NUM!</v>
      </c>
      <c r="F513" s="11" t="e">
        <f t="shared" si="124"/>
        <v>#NUM!</v>
      </c>
      <c r="G513" s="11" t="e">
        <f t="shared" si="125"/>
        <v>#NUM!</v>
      </c>
      <c r="H513" s="11" t="e">
        <f t="shared" si="126"/>
        <v>#NUM!</v>
      </c>
      <c r="I513" s="10" t="e">
        <f t="shared" si="137"/>
        <v>#NUM!</v>
      </c>
      <c r="J513" s="11" t="e">
        <f t="shared" si="127"/>
        <v>#NUM!</v>
      </c>
      <c r="K513" s="11" t="e">
        <f t="shared" si="122"/>
        <v>#NUM!</v>
      </c>
      <c r="L513" s="11" t="e">
        <f t="shared" si="128"/>
        <v>#NUM!</v>
      </c>
      <c r="U513" s="9" t="e">
        <f t="shared" si="129"/>
        <v>#NUM!</v>
      </c>
      <c r="V513" s="10" t="e">
        <f t="shared" si="130"/>
        <v>#NUM!</v>
      </c>
      <c r="W513" s="10" t="e">
        <f t="shared" si="131"/>
        <v>#NUM!</v>
      </c>
      <c r="X513" s="10" t="e">
        <f t="shared" si="132"/>
        <v>#NUM!</v>
      </c>
      <c r="Y513" s="10" t="e">
        <f t="shared" si="133"/>
        <v>#NUM!</v>
      </c>
    </row>
    <row r="514" spans="3:25" ht="48" thickTop="1" thickBot="1" x14ac:dyDescent="0.7">
      <c r="C514" s="5">
        <v>80</v>
      </c>
      <c r="E514" s="9" t="e">
        <f t="shared" si="123"/>
        <v>#NUM!</v>
      </c>
      <c r="F514" s="11" t="e">
        <f t="shared" si="124"/>
        <v>#NUM!</v>
      </c>
      <c r="G514" s="11" t="e">
        <f t="shared" si="125"/>
        <v>#NUM!</v>
      </c>
      <c r="H514" s="11" t="e">
        <f t="shared" si="126"/>
        <v>#NUM!</v>
      </c>
      <c r="I514" s="10" t="e">
        <f t="shared" si="137"/>
        <v>#NUM!</v>
      </c>
      <c r="J514" s="11" t="e">
        <f t="shared" si="127"/>
        <v>#NUM!</v>
      </c>
      <c r="K514" s="11" t="e">
        <f t="shared" si="122"/>
        <v>#NUM!</v>
      </c>
      <c r="L514" s="11" t="e">
        <f t="shared" si="128"/>
        <v>#NUM!</v>
      </c>
      <c r="U514" s="9" t="e">
        <f t="shared" si="129"/>
        <v>#NUM!</v>
      </c>
      <c r="V514" s="10" t="e">
        <f t="shared" si="130"/>
        <v>#NUM!</v>
      </c>
      <c r="W514" s="10" t="e">
        <f t="shared" si="131"/>
        <v>#NUM!</v>
      </c>
      <c r="X514" s="10" t="e">
        <f t="shared" si="132"/>
        <v>#NUM!</v>
      </c>
      <c r="Y514" s="10" t="e">
        <f t="shared" si="133"/>
        <v>#NUM!</v>
      </c>
    </row>
    <row r="515" spans="3:25" ht="47.25" thickTop="1" x14ac:dyDescent="0.65">
      <c r="F515" s="15"/>
      <c r="G515" s="15"/>
      <c r="H515" s="15"/>
      <c r="J515" s="15"/>
      <c r="K515" s="15"/>
      <c r="L515" s="15"/>
    </row>
    <row r="516" spans="3:25" x14ac:dyDescent="0.65">
      <c r="F516" s="15"/>
      <c r="G516" s="15"/>
      <c r="H516" s="15"/>
      <c r="J516" s="15"/>
      <c r="K516" s="15"/>
      <c r="L516" s="15"/>
    </row>
    <row r="517" spans="3:25" x14ac:dyDescent="0.65">
      <c r="F517" s="15"/>
      <c r="G517" s="15"/>
      <c r="H517" s="15"/>
      <c r="J517" s="15"/>
      <c r="K517" s="15"/>
      <c r="L517" s="15"/>
    </row>
    <row r="518" spans="3:25" x14ac:dyDescent="0.65">
      <c r="F518" s="15"/>
      <c r="G518" s="15"/>
      <c r="H518" s="15"/>
      <c r="J518" s="15"/>
      <c r="K518" s="15"/>
      <c r="L518" s="15"/>
    </row>
    <row r="519" spans="3:25" x14ac:dyDescent="0.65">
      <c r="F519" s="15"/>
      <c r="G519" s="15"/>
      <c r="H519" s="15"/>
      <c r="J519" s="15"/>
      <c r="K519" s="15"/>
      <c r="L519" s="15"/>
    </row>
    <row r="520" spans="3:25" x14ac:dyDescent="0.65">
      <c r="F520" s="15"/>
      <c r="G520" s="15"/>
      <c r="H520" s="15"/>
      <c r="J520" s="15"/>
      <c r="K520" s="15"/>
      <c r="L520" s="15"/>
    </row>
    <row r="521" spans="3:25" x14ac:dyDescent="0.65">
      <c r="F521" s="15"/>
      <c r="G521" s="15"/>
      <c r="H521" s="15"/>
      <c r="J521" s="15"/>
      <c r="K521" s="15"/>
      <c r="L521" s="15"/>
    </row>
    <row r="522" spans="3:25" x14ac:dyDescent="0.65">
      <c r="F522" s="15"/>
      <c r="G522" s="15"/>
      <c r="H522" s="15"/>
      <c r="J522" s="15"/>
      <c r="K522" s="15"/>
      <c r="L522" s="15"/>
    </row>
    <row r="523" spans="3:25" x14ac:dyDescent="0.65">
      <c r="F523" s="15"/>
      <c r="G523" s="15"/>
      <c r="H523" s="15"/>
      <c r="J523" s="15"/>
      <c r="K523" s="15"/>
      <c r="L523" s="15"/>
    </row>
    <row r="524" spans="3:25" x14ac:dyDescent="0.65">
      <c r="F524" s="15"/>
      <c r="G524" s="15"/>
      <c r="H524" s="15"/>
      <c r="J524" s="15"/>
      <c r="K524" s="15"/>
      <c r="L524" s="15"/>
    </row>
    <row r="525" spans="3:25" x14ac:dyDescent="0.65">
      <c r="F525" s="15"/>
      <c r="G525" s="15"/>
      <c r="H525" s="15"/>
      <c r="J525" s="15"/>
      <c r="K525" s="15"/>
      <c r="L525" s="15"/>
    </row>
    <row r="526" spans="3:25" x14ac:dyDescent="0.65">
      <c r="F526" s="15"/>
      <c r="G526" s="15"/>
      <c r="H526" s="15"/>
      <c r="J526" s="15"/>
      <c r="K526" s="15"/>
      <c r="L526" s="15"/>
    </row>
    <row r="527" spans="3:25" x14ac:dyDescent="0.65">
      <c r="F527" s="15"/>
      <c r="G527" s="15"/>
      <c r="H527" s="15"/>
      <c r="J527" s="15"/>
      <c r="K527" s="15"/>
      <c r="L527" s="15"/>
    </row>
    <row r="528" spans="3:25" x14ac:dyDescent="0.65">
      <c r="F528" s="15"/>
      <c r="G528" s="15"/>
      <c r="H528" s="15"/>
      <c r="J528" s="15"/>
      <c r="K528" s="15"/>
      <c r="L528" s="15"/>
    </row>
    <row r="529" spans="6:12" x14ac:dyDescent="0.65">
      <c r="F529" s="15"/>
      <c r="G529" s="15"/>
      <c r="H529" s="15"/>
      <c r="J529" s="15"/>
      <c r="K529" s="15"/>
      <c r="L529" s="15"/>
    </row>
    <row r="530" spans="6:12" x14ac:dyDescent="0.65">
      <c r="F530" s="15"/>
      <c r="G530" s="15"/>
      <c r="H530" s="15"/>
      <c r="J530" s="15"/>
      <c r="K530" s="15"/>
      <c r="L530" s="15"/>
    </row>
    <row r="531" spans="6:12" x14ac:dyDescent="0.65">
      <c r="F531" s="15"/>
      <c r="G531" s="15"/>
      <c r="H531" s="15"/>
      <c r="J531" s="15"/>
      <c r="K531" s="15"/>
      <c r="L531" s="15"/>
    </row>
    <row r="532" spans="6:12" x14ac:dyDescent="0.65">
      <c r="F532" s="15"/>
      <c r="G532" s="15"/>
      <c r="H532" s="15"/>
      <c r="J532" s="15"/>
      <c r="K532" s="15"/>
      <c r="L532" s="15"/>
    </row>
    <row r="533" spans="6:12" x14ac:dyDescent="0.65">
      <c r="F533" s="15"/>
      <c r="G533" s="15"/>
      <c r="H533" s="15"/>
      <c r="J533" s="15"/>
      <c r="K533" s="15"/>
      <c r="L533" s="15"/>
    </row>
    <row r="534" spans="6:12" x14ac:dyDescent="0.65">
      <c r="F534" s="15"/>
      <c r="G534" s="15"/>
      <c r="H534" s="15"/>
      <c r="J534" s="15"/>
      <c r="K534" s="15"/>
      <c r="L534" s="15"/>
    </row>
    <row r="535" spans="6:12" x14ac:dyDescent="0.65">
      <c r="F535" s="15"/>
      <c r="G535" s="15"/>
      <c r="H535" s="15"/>
      <c r="J535" s="15"/>
      <c r="K535" s="15"/>
      <c r="L535" s="15"/>
    </row>
    <row r="536" spans="6:12" x14ac:dyDescent="0.65">
      <c r="F536" s="15"/>
      <c r="G536" s="15"/>
      <c r="H536" s="15"/>
      <c r="J536" s="15"/>
      <c r="K536" s="15"/>
      <c r="L536" s="15"/>
    </row>
    <row r="537" spans="6:12" x14ac:dyDescent="0.65">
      <c r="F537" s="15"/>
      <c r="G537" s="15"/>
      <c r="H537" s="15"/>
      <c r="J537" s="15"/>
      <c r="K537" s="15"/>
      <c r="L537" s="15"/>
    </row>
    <row r="538" spans="6:12" x14ac:dyDescent="0.65">
      <c r="F538" s="15"/>
      <c r="G538" s="15"/>
      <c r="H538" s="15"/>
      <c r="J538" s="15"/>
      <c r="K538" s="15"/>
      <c r="L538" s="15"/>
    </row>
    <row r="539" spans="6:12" x14ac:dyDescent="0.65">
      <c r="F539" s="15"/>
      <c r="G539" s="15"/>
      <c r="H539" s="15"/>
      <c r="J539" s="15"/>
      <c r="K539" s="15"/>
      <c r="L539" s="15"/>
    </row>
    <row r="540" spans="6:12" x14ac:dyDescent="0.65">
      <c r="F540" s="15"/>
      <c r="G540" s="15"/>
      <c r="H540" s="15"/>
      <c r="J540" s="15"/>
      <c r="K540" s="15"/>
      <c r="L540" s="15"/>
    </row>
    <row r="541" spans="6:12" x14ac:dyDescent="0.65">
      <c r="F541" s="15"/>
      <c r="G541" s="15"/>
      <c r="H541" s="15"/>
      <c r="J541" s="15"/>
      <c r="K541" s="15"/>
      <c r="L541" s="15"/>
    </row>
    <row r="542" spans="6:12" x14ac:dyDescent="0.65">
      <c r="F542" s="15"/>
      <c r="G542" s="15"/>
      <c r="H542" s="15"/>
      <c r="J542" s="15"/>
      <c r="K542" s="15"/>
      <c r="L542" s="15"/>
    </row>
    <row r="543" spans="6:12" x14ac:dyDescent="0.65">
      <c r="F543" s="15"/>
      <c r="G543" s="15"/>
      <c r="H543" s="15"/>
      <c r="J543" s="15"/>
      <c r="K543" s="15"/>
      <c r="L543" s="15"/>
    </row>
    <row r="544" spans="6:12" x14ac:dyDescent="0.65">
      <c r="F544" s="15"/>
      <c r="G544" s="15"/>
      <c r="H544" s="15"/>
      <c r="J544" s="15"/>
      <c r="K544" s="15"/>
      <c r="L544" s="15"/>
    </row>
    <row r="545" spans="6:12" x14ac:dyDescent="0.65">
      <c r="F545" s="15"/>
      <c r="G545" s="15"/>
      <c r="H545" s="15"/>
      <c r="J545" s="15"/>
      <c r="K545" s="15"/>
      <c r="L545" s="15"/>
    </row>
    <row r="546" spans="6:12" x14ac:dyDescent="0.65">
      <c r="F546" s="15"/>
      <c r="G546" s="15"/>
      <c r="H546" s="15"/>
      <c r="J546" s="15"/>
      <c r="K546" s="15"/>
      <c r="L546" s="15"/>
    </row>
    <row r="547" spans="6:12" x14ac:dyDescent="0.65">
      <c r="F547" s="15"/>
      <c r="G547" s="15"/>
      <c r="H547" s="15"/>
      <c r="J547" s="15"/>
      <c r="K547" s="15"/>
      <c r="L547" s="15"/>
    </row>
    <row r="548" spans="6:12" x14ac:dyDescent="0.65">
      <c r="F548" s="15"/>
      <c r="G548" s="15"/>
      <c r="H548" s="15"/>
      <c r="J548" s="15"/>
      <c r="K548" s="15"/>
      <c r="L548" s="15"/>
    </row>
    <row r="549" spans="6:12" x14ac:dyDescent="0.65">
      <c r="F549" s="15"/>
      <c r="G549" s="15"/>
      <c r="H549" s="15"/>
      <c r="J549" s="15"/>
      <c r="K549" s="15"/>
      <c r="L549" s="15"/>
    </row>
    <row r="550" spans="6:12" x14ac:dyDescent="0.65">
      <c r="F550" s="15"/>
      <c r="G550" s="15"/>
      <c r="H550" s="15"/>
      <c r="J550" s="15"/>
      <c r="K550" s="15"/>
      <c r="L550" s="15"/>
    </row>
    <row r="551" spans="6:12" x14ac:dyDescent="0.65">
      <c r="F551" s="15"/>
      <c r="G551" s="15"/>
      <c r="H551" s="15"/>
      <c r="J551" s="15"/>
      <c r="K551" s="15"/>
      <c r="L551" s="15"/>
    </row>
    <row r="552" spans="6:12" x14ac:dyDescent="0.65">
      <c r="F552" s="15"/>
      <c r="G552" s="15"/>
      <c r="H552" s="15"/>
      <c r="J552" s="15"/>
      <c r="K552" s="15"/>
      <c r="L552" s="15"/>
    </row>
    <row r="553" spans="6:12" x14ac:dyDescent="0.65">
      <c r="F553" s="15"/>
      <c r="G553" s="15"/>
      <c r="H553" s="15"/>
      <c r="J553" s="15"/>
      <c r="K553" s="15"/>
      <c r="L553" s="15"/>
    </row>
    <row r="554" spans="6:12" x14ac:dyDescent="0.65">
      <c r="F554" s="15"/>
      <c r="G554" s="15"/>
      <c r="H554" s="15"/>
      <c r="J554" s="15"/>
      <c r="K554" s="15"/>
      <c r="L554" s="15"/>
    </row>
    <row r="555" spans="6:12" x14ac:dyDescent="0.65">
      <c r="F555" s="15"/>
      <c r="G555" s="15"/>
      <c r="H555" s="15"/>
      <c r="J555" s="15"/>
      <c r="K555" s="15"/>
      <c r="L555" s="15"/>
    </row>
    <row r="556" spans="6:12" x14ac:dyDescent="0.65">
      <c r="F556" s="15"/>
      <c r="G556" s="15"/>
      <c r="H556" s="15"/>
      <c r="J556" s="15"/>
      <c r="K556" s="15"/>
      <c r="L556" s="15"/>
    </row>
    <row r="557" spans="6:12" x14ac:dyDescent="0.65">
      <c r="F557" s="15"/>
      <c r="G557" s="15"/>
      <c r="H557" s="15"/>
      <c r="J557" s="15"/>
      <c r="K557" s="15"/>
      <c r="L557" s="15"/>
    </row>
    <row r="558" spans="6:12" x14ac:dyDescent="0.65">
      <c r="F558" s="15"/>
      <c r="G558" s="15"/>
      <c r="H558" s="15"/>
      <c r="J558" s="15"/>
      <c r="K558" s="15"/>
      <c r="L558" s="15"/>
    </row>
    <row r="559" spans="6:12" x14ac:dyDescent="0.65">
      <c r="F559" s="15"/>
      <c r="G559" s="15"/>
      <c r="H559" s="15"/>
      <c r="J559" s="15"/>
      <c r="K559" s="15"/>
      <c r="L559" s="15"/>
    </row>
    <row r="560" spans="6:12" x14ac:dyDescent="0.65">
      <c r="F560" s="15"/>
      <c r="G560" s="15"/>
      <c r="H560" s="15"/>
      <c r="J560" s="15"/>
      <c r="K560" s="15"/>
      <c r="L560" s="15"/>
    </row>
    <row r="561" spans="6:12" x14ac:dyDescent="0.65">
      <c r="F561" s="15"/>
      <c r="G561" s="15"/>
      <c r="H561" s="15"/>
      <c r="J561" s="15"/>
      <c r="K561" s="15"/>
      <c r="L561" s="15"/>
    </row>
    <row r="562" spans="6:12" x14ac:dyDescent="0.65">
      <c r="F562" s="15"/>
      <c r="G562" s="15"/>
      <c r="H562" s="15"/>
      <c r="J562" s="15"/>
      <c r="K562" s="15"/>
      <c r="L562" s="15"/>
    </row>
    <row r="563" spans="6:12" x14ac:dyDescent="0.65">
      <c r="F563" s="15"/>
      <c r="G563" s="15"/>
      <c r="H563" s="15"/>
      <c r="J563" s="15"/>
      <c r="K563" s="15"/>
      <c r="L563" s="15"/>
    </row>
    <row r="564" spans="6:12" x14ac:dyDescent="0.65">
      <c r="F564" s="15"/>
      <c r="G564" s="15"/>
      <c r="H564" s="15"/>
      <c r="J564" s="15"/>
      <c r="K564" s="15"/>
      <c r="L564" s="15"/>
    </row>
    <row r="565" spans="6:12" x14ac:dyDescent="0.65">
      <c r="F565" s="15"/>
      <c r="G565" s="15"/>
      <c r="H565" s="15"/>
      <c r="J565" s="15"/>
      <c r="K565" s="15"/>
      <c r="L565" s="15"/>
    </row>
    <row r="566" spans="6:12" x14ac:dyDescent="0.65">
      <c r="F566" s="15"/>
      <c r="G566" s="15"/>
      <c r="H566" s="15"/>
      <c r="J566" s="15"/>
      <c r="K566" s="15"/>
      <c r="L566" s="15"/>
    </row>
    <row r="567" spans="6:12" x14ac:dyDescent="0.65">
      <c r="F567" s="15"/>
      <c r="G567" s="15"/>
      <c r="H567" s="15"/>
      <c r="J567" s="15"/>
      <c r="K567" s="15"/>
      <c r="L567" s="15"/>
    </row>
  </sheetData>
  <sheetProtection algorithmName="SHA-512" hashValue="3IG8RTPVD6VHBbz0xNrv92gBAZRxjZFXQES7xye79G1/d+Qf1tLDtqEebrah0rGCR/IZYepXn206TTOVi6PYIQ==" saltValue="pT/00wnZdNmAAKwdMeIouQ==" spinCount="100000" sheet="1" objects="1" scenarios="1"/>
  <mergeCells count="16">
    <mergeCell ref="U10:V10"/>
    <mergeCell ref="U11:V11"/>
    <mergeCell ref="U12:V12"/>
    <mergeCell ref="H13:I13"/>
    <mergeCell ref="H8:I8"/>
    <mergeCell ref="H9:I9"/>
    <mergeCell ref="H10:I10"/>
    <mergeCell ref="H11:I11"/>
    <mergeCell ref="H12:I12"/>
    <mergeCell ref="O20:R20"/>
    <mergeCell ref="N23:R23"/>
    <mergeCell ref="O24:R24"/>
    <mergeCell ref="O25:R25"/>
    <mergeCell ref="N17:R17"/>
    <mergeCell ref="O18:R18"/>
    <mergeCell ref="O19:R19"/>
  </mergeCells>
  <hyperlinks>
    <hyperlink ref="O20" r:id="rId1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C42D0BFC-1450-024A-B003-A62638D14990}"/>
    <hyperlink ref="O18" r:id="rId2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ACE4FACA-5C79-D746-A877-2A4AD7E9E6BF}"/>
    <hyperlink ref="O19" r:id="rId3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131E81E5-F8A2-9044-91F8-41D7111ADC86}"/>
    <hyperlink ref="O24" r:id="rId4" xr:uid="{5976A53D-4487-6E44-8DEB-0BDCAD63DE42}"/>
    <hyperlink ref="O25" r:id="rId5" xr:uid="{31CE6FEF-74D3-2745-9097-8E6031D67302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FC2C-2B74-4B4B-9075-CBF953093437}">
  <dimension ref="C7:Y567"/>
  <sheetViews>
    <sheetView showGridLines="0" topLeftCell="G1" zoomScale="39" zoomScaleNormal="39" workbookViewId="0">
      <selection activeCell="P11" sqref="P11"/>
    </sheetView>
  </sheetViews>
  <sheetFormatPr defaultColWidth="10.8515625" defaultRowHeight="46.5" x14ac:dyDescent="0.65"/>
  <cols>
    <col min="1" max="4" width="10.8515625" style="5"/>
    <col min="5" max="5" width="52.03515625" style="5" bestFit="1" customWidth="1"/>
    <col min="6" max="6" width="71.51953125" style="5" bestFit="1" customWidth="1"/>
    <col min="7" max="7" width="50.30859375" style="5" customWidth="1"/>
    <col min="8" max="8" width="52.65234375" style="5" customWidth="1"/>
    <col min="9" max="9" width="77.80859375" style="7" customWidth="1"/>
    <col min="10" max="10" width="49.94140625" style="5" customWidth="1"/>
    <col min="11" max="11" width="51.296875" style="5" customWidth="1"/>
    <col min="12" max="12" width="58.44921875" style="5" bestFit="1" customWidth="1"/>
    <col min="13" max="13" width="28.85546875" style="5" bestFit="1" customWidth="1"/>
    <col min="14" max="14" width="52.65234375" style="5" customWidth="1"/>
    <col min="15" max="15" width="43.03515625" style="5" customWidth="1"/>
    <col min="16" max="16" width="34.7734375" style="5" customWidth="1"/>
    <col min="17" max="17" width="23.67578125" style="5" customWidth="1"/>
    <col min="18" max="20" width="10.8515625" style="5"/>
    <col min="21" max="21" width="49.81640625" style="5" customWidth="1"/>
    <col min="22" max="22" width="77.6875" style="5" customWidth="1"/>
    <col min="23" max="23" width="62.2734375" style="5" customWidth="1"/>
    <col min="24" max="24" width="64.4921875" style="5" customWidth="1"/>
    <col min="25" max="25" width="67.8203125" style="5" customWidth="1"/>
    <col min="26" max="16384" width="10.8515625" style="5"/>
  </cols>
  <sheetData>
    <row r="7" spans="5:25" ht="47.25" thickBot="1" x14ac:dyDescent="0.7"/>
    <row r="8" spans="5:25" ht="48" thickTop="1" thickBot="1" x14ac:dyDescent="0.7">
      <c r="E8" s="21" t="s">
        <v>26</v>
      </c>
      <c r="F8" s="29">
        <f>EMI!F9</f>
        <v>0</v>
      </c>
      <c r="H8" s="48" t="s">
        <v>30</v>
      </c>
      <c r="I8" s="48"/>
      <c r="J8" s="16" t="e">
        <f>F12*F11</f>
        <v>#NUM!</v>
      </c>
    </row>
    <row r="9" spans="5:25" ht="48" thickTop="1" thickBot="1" x14ac:dyDescent="0.7">
      <c r="E9" s="21" t="s">
        <v>27</v>
      </c>
      <c r="F9" s="30">
        <f>EMI!F10</f>
        <v>0</v>
      </c>
      <c r="G9" s="20"/>
      <c r="H9" s="53" t="s">
        <v>31</v>
      </c>
      <c r="I9" s="53"/>
      <c r="J9" s="23" t="e">
        <f>SUM(I15:I514)</f>
        <v>#NUM!</v>
      </c>
    </row>
    <row r="10" spans="5:25" ht="48" thickTop="1" thickBot="1" x14ac:dyDescent="0.7">
      <c r="E10" s="21" t="s">
        <v>28</v>
      </c>
      <c r="F10" s="31">
        <f>EMI!F11</f>
        <v>0</v>
      </c>
      <c r="G10" s="25"/>
      <c r="H10" s="54" t="s">
        <v>24</v>
      </c>
      <c r="I10" s="54"/>
      <c r="J10" s="16" t="e">
        <f>SUM(K15:K514)+MIN(L15:L514)</f>
        <v>#NUM!</v>
      </c>
      <c r="U10" s="48" t="s">
        <v>20</v>
      </c>
      <c r="V10" s="48"/>
      <c r="W10" s="32"/>
    </row>
    <row r="11" spans="5:25" ht="48" thickTop="1" thickBot="1" x14ac:dyDescent="0.7">
      <c r="E11" s="21" t="s">
        <v>29</v>
      </c>
      <c r="F11" s="21">
        <f>F10*12</f>
        <v>0</v>
      </c>
      <c r="H11" s="48" t="s">
        <v>32</v>
      </c>
      <c r="I11" s="48"/>
      <c r="J11" s="22" t="e">
        <f>MAX(E15:E514)</f>
        <v>#NUM!</v>
      </c>
      <c r="K11" s="27" t="e">
        <f>J11/12</f>
        <v>#NUM!</v>
      </c>
      <c r="L11" s="5" t="s">
        <v>34</v>
      </c>
      <c r="U11" s="48" t="s">
        <v>35</v>
      </c>
      <c r="V11" s="48"/>
      <c r="W11" s="23" t="e">
        <f>MAX(Y15:Y514)</f>
        <v>#NUM!</v>
      </c>
    </row>
    <row r="12" spans="5:25" ht="48" thickTop="1" thickBot="1" x14ac:dyDescent="0.7">
      <c r="E12" s="21" t="s">
        <v>0</v>
      </c>
      <c r="F12" s="24" t="e">
        <f>-PMT(F9/12,F11,F8,0)</f>
        <v>#NUM!</v>
      </c>
      <c r="G12" s="15"/>
      <c r="H12" s="55" t="s">
        <v>23</v>
      </c>
      <c r="I12" s="55"/>
      <c r="J12" s="16" t="e">
        <f>SUM(J15:J514)</f>
        <v>#NUM!</v>
      </c>
      <c r="U12" s="48" t="s">
        <v>54</v>
      </c>
      <c r="V12" s="48"/>
      <c r="W12" s="23" t="e">
        <f>W11-J13</f>
        <v>#NUM!</v>
      </c>
    </row>
    <row r="13" spans="5:25" ht="48" thickTop="1" thickBot="1" x14ac:dyDescent="0.7">
      <c r="F13" s="15"/>
      <c r="G13" s="15"/>
      <c r="H13" s="55" t="s">
        <v>33</v>
      </c>
      <c r="I13" s="55"/>
      <c r="J13" s="16" t="e">
        <f>J8-J9</f>
        <v>#NUM!</v>
      </c>
    </row>
    <row r="14" spans="5:25" ht="48" thickTop="1" thickBot="1" x14ac:dyDescent="0.7">
      <c r="E14" s="9" t="s">
        <v>14</v>
      </c>
      <c r="F14" s="9" t="s">
        <v>9</v>
      </c>
      <c r="G14" s="9" t="s">
        <v>0</v>
      </c>
      <c r="H14" s="9" t="s">
        <v>12</v>
      </c>
      <c r="I14" s="10" t="s">
        <v>5</v>
      </c>
      <c r="J14" s="9" t="s">
        <v>7</v>
      </c>
      <c r="K14" s="9" t="s">
        <v>10</v>
      </c>
      <c r="L14" s="9" t="s">
        <v>11</v>
      </c>
      <c r="U14" s="9" t="s">
        <v>15</v>
      </c>
      <c r="V14" s="9" t="s">
        <v>16</v>
      </c>
      <c r="W14" s="9" t="s">
        <v>17</v>
      </c>
      <c r="X14" s="9" t="s">
        <v>18</v>
      </c>
      <c r="Y14" s="9" t="s">
        <v>19</v>
      </c>
    </row>
    <row r="15" spans="5:25" ht="48" thickTop="1" thickBot="1" x14ac:dyDescent="0.7">
      <c r="E15" s="9">
        <v>1</v>
      </c>
      <c r="F15" s="10">
        <f>F8</f>
        <v>0</v>
      </c>
      <c r="G15" s="11" t="e">
        <f>$F$12</f>
        <v>#NUM!</v>
      </c>
      <c r="H15" s="28">
        <v>0</v>
      </c>
      <c r="I15" s="10" t="e">
        <f>G15+H15</f>
        <v>#NUM!</v>
      </c>
      <c r="J15" s="11">
        <f>(F15*$F$9)/12</f>
        <v>0</v>
      </c>
      <c r="K15" s="11" t="e">
        <f>I15-J15</f>
        <v>#NUM!</v>
      </c>
      <c r="L15" s="11" t="e">
        <f>F8-K15</f>
        <v>#NUM!</v>
      </c>
      <c r="U15" s="9">
        <f>E15</f>
        <v>1</v>
      </c>
      <c r="V15" s="9">
        <v>0</v>
      </c>
      <c r="W15" s="10">
        <f>H15</f>
        <v>0</v>
      </c>
      <c r="X15" s="10" t="e">
        <f>(V15+W15)*NOMINAL($W$10,12)/12</f>
        <v>#NUM!</v>
      </c>
      <c r="Y15" s="10" t="e">
        <f>V15+W15+X15</f>
        <v>#NUM!</v>
      </c>
    </row>
    <row r="16" spans="5:25" ht="48" thickTop="1" thickBot="1" x14ac:dyDescent="0.7">
      <c r="E16" s="9" t="e">
        <f>IF(L15&gt;0,E15+1, "NA")</f>
        <v>#NUM!</v>
      </c>
      <c r="F16" s="11" t="e">
        <f>IF(L15&gt;0,L15,0)</f>
        <v>#NUM!</v>
      </c>
      <c r="G16" s="11" t="e">
        <f>IF(E16&lt;=$F$11,G15,0)</f>
        <v>#NUM!</v>
      </c>
      <c r="H16" s="28">
        <v>0</v>
      </c>
      <c r="I16" s="10" t="e">
        <f>IF(E16&lt;=$F$11,G16+H16,0)</f>
        <v>#NUM!</v>
      </c>
      <c r="J16" s="11" t="e">
        <f>IF(E16&lt;=$F$11,(F16*$F$9)/12,0)</f>
        <v>#NUM!</v>
      </c>
      <c r="K16" s="11" t="e">
        <f t="shared" ref="K16:K79" si="0">I16-J16</f>
        <v>#NUM!</v>
      </c>
      <c r="L16" s="11" t="e">
        <f>IF(F16&gt;0,L15-K16,0)</f>
        <v>#NUM!</v>
      </c>
      <c r="U16" s="9" t="e">
        <f>E16</f>
        <v>#NUM!</v>
      </c>
      <c r="V16" s="10" t="e">
        <f>IF(U16&lt;=$F$11,Y15,0)</f>
        <v>#NUM!</v>
      </c>
      <c r="W16" s="10">
        <f>H16</f>
        <v>0</v>
      </c>
      <c r="X16" s="10" t="e">
        <f>(V16+W16)*NOMINAL($W$10,12)/12</f>
        <v>#NUM!</v>
      </c>
      <c r="Y16" s="10" t="e">
        <f>IF(U16&lt;=$F$11,V16+W16+X16,0)</f>
        <v>#NUM!</v>
      </c>
    </row>
    <row r="17" spans="5:25" ht="48" thickTop="1" thickBot="1" x14ac:dyDescent="0.7">
      <c r="E17" s="9" t="e">
        <f t="shared" ref="E17:E80" si="1">IF(L16&gt;0,E16+1, "NA")</f>
        <v>#NUM!</v>
      </c>
      <c r="F17" s="11" t="e">
        <f t="shared" ref="F17:F80" si="2">IF(L16&gt;0,L16,0)</f>
        <v>#NUM!</v>
      </c>
      <c r="G17" s="11" t="e">
        <f t="shared" ref="G17:G80" si="3">IF(E17&lt;=$F$11,G16,0)</f>
        <v>#NUM!</v>
      </c>
      <c r="H17" s="28">
        <v>0</v>
      </c>
      <c r="I17" s="10" t="e">
        <f t="shared" ref="I17:I80" si="4">IF(E17&lt;=$F$11,G17+H17,0)</f>
        <v>#NUM!</v>
      </c>
      <c r="J17" s="11" t="e">
        <f t="shared" ref="J17:J80" si="5">IF(E17&lt;=$F$11,(F17*$F$9)/12,0)</f>
        <v>#NUM!</v>
      </c>
      <c r="K17" s="11" t="e">
        <f t="shared" si="0"/>
        <v>#NUM!</v>
      </c>
      <c r="L17" s="11" t="e">
        <f t="shared" ref="L17:L80" si="6">IF(F17&gt;0,L16-K17,0)</f>
        <v>#NUM!</v>
      </c>
      <c r="N17" s="40" t="s">
        <v>42</v>
      </c>
      <c r="O17" s="41"/>
      <c r="P17" s="41"/>
      <c r="Q17" s="41"/>
      <c r="R17" s="42"/>
      <c r="U17" s="9" t="e">
        <f t="shared" ref="U17:U80" si="7">E17</f>
        <v>#NUM!</v>
      </c>
      <c r="V17" s="10" t="e">
        <f t="shared" ref="V17:V80" si="8">IF(U17&lt;=$F$11,Y16,0)</f>
        <v>#NUM!</v>
      </c>
      <c r="W17" s="10">
        <f t="shared" ref="W17:W80" si="9">H17</f>
        <v>0</v>
      </c>
      <c r="X17" s="10" t="e">
        <f t="shared" ref="X17:X80" si="10">(V17+W17)*NOMINAL($W$10,12)/12</f>
        <v>#NUM!</v>
      </c>
      <c r="Y17" s="10" t="e">
        <f t="shared" ref="Y17:Y80" si="11">IF(U17&lt;=$F$11,V17+W17+X17,0)</f>
        <v>#NUM!</v>
      </c>
    </row>
    <row r="18" spans="5:25" ht="48" thickTop="1" thickBot="1" x14ac:dyDescent="0.7">
      <c r="E18" s="9" t="e">
        <f t="shared" si="1"/>
        <v>#NUM!</v>
      </c>
      <c r="F18" s="11" t="e">
        <f t="shared" si="2"/>
        <v>#NUM!</v>
      </c>
      <c r="G18" s="11" t="e">
        <f t="shared" si="3"/>
        <v>#NUM!</v>
      </c>
      <c r="H18" s="28">
        <v>0</v>
      </c>
      <c r="I18" s="10" t="e">
        <f t="shared" si="4"/>
        <v>#NUM!</v>
      </c>
      <c r="J18" s="11" t="e">
        <f t="shared" si="5"/>
        <v>#NUM!</v>
      </c>
      <c r="K18" s="11" t="e">
        <f t="shared" si="0"/>
        <v>#NUM!</v>
      </c>
      <c r="L18" s="11" t="e">
        <f t="shared" si="6"/>
        <v>#NUM!</v>
      </c>
      <c r="N18" s="12" t="s">
        <v>43</v>
      </c>
      <c r="O18" s="49" t="s">
        <v>44</v>
      </c>
      <c r="P18" s="50"/>
      <c r="Q18" s="50"/>
      <c r="R18" s="50"/>
      <c r="U18" s="9" t="e">
        <f t="shared" si="7"/>
        <v>#NUM!</v>
      </c>
      <c r="V18" s="10" t="e">
        <f t="shared" si="8"/>
        <v>#NUM!</v>
      </c>
      <c r="W18" s="10">
        <f t="shared" si="9"/>
        <v>0</v>
      </c>
      <c r="X18" s="10" t="e">
        <f t="shared" si="10"/>
        <v>#NUM!</v>
      </c>
      <c r="Y18" s="10" t="e">
        <f t="shared" si="11"/>
        <v>#NUM!</v>
      </c>
    </row>
    <row r="19" spans="5:25" ht="48" thickTop="1" thickBot="1" x14ac:dyDescent="0.7">
      <c r="E19" s="9" t="e">
        <f t="shared" si="1"/>
        <v>#NUM!</v>
      </c>
      <c r="F19" s="11" t="e">
        <f t="shared" si="2"/>
        <v>#NUM!</v>
      </c>
      <c r="G19" s="11" t="e">
        <f t="shared" si="3"/>
        <v>#NUM!</v>
      </c>
      <c r="H19" s="28">
        <v>0</v>
      </c>
      <c r="I19" s="10" t="e">
        <f t="shared" si="4"/>
        <v>#NUM!</v>
      </c>
      <c r="J19" s="11" t="e">
        <f t="shared" si="5"/>
        <v>#NUM!</v>
      </c>
      <c r="K19" s="11" t="e">
        <f t="shared" si="0"/>
        <v>#NUM!</v>
      </c>
      <c r="L19" s="11" t="e">
        <f t="shared" si="6"/>
        <v>#NUM!</v>
      </c>
      <c r="N19" s="12" t="s">
        <v>45</v>
      </c>
      <c r="O19" s="36" t="s">
        <v>46</v>
      </c>
      <c r="P19" s="37"/>
      <c r="Q19" s="37"/>
      <c r="R19" s="37"/>
      <c r="U19" s="9" t="e">
        <f t="shared" si="7"/>
        <v>#NUM!</v>
      </c>
      <c r="V19" s="10" t="e">
        <f t="shared" si="8"/>
        <v>#NUM!</v>
      </c>
      <c r="W19" s="10">
        <f t="shared" si="9"/>
        <v>0</v>
      </c>
      <c r="X19" s="10" t="e">
        <f t="shared" si="10"/>
        <v>#NUM!</v>
      </c>
      <c r="Y19" s="10" t="e">
        <f t="shared" si="11"/>
        <v>#NUM!</v>
      </c>
    </row>
    <row r="20" spans="5:25" ht="48" thickTop="1" thickBot="1" x14ac:dyDescent="0.7">
      <c r="E20" s="9" t="e">
        <f t="shared" si="1"/>
        <v>#NUM!</v>
      </c>
      <c r="F20" s="11" t="e">
        <f t="shared" si="2"/>
        <v>#NUM!</v>
      </c>
      <c r="G20" s="11" t="e">
        <f t="shared" si="3"/>
        <v>#NUM!</v>
      </c>
      <c r="H20" s="28">
        <v>0</v>
      </c>
      <c r="I20" s="10" t="e">
        <f t="shared" si="4"/>
        <v>#NUM!</v>
      </c>
      <c r="J20" s="11" t="e">
        <f t="shared" si="5"/>
        <v>#NUM!</v>
      </c>
      <c r="K20" s="11" t="e">
        <f t="shared" si="0"/>
        <v>#NUM!</v>
      </c>
      <c r="L20" s="11" t="e">
        <f t="shared" si="6"/>
        <v>#NUM!</v>
      </c>
      <c r="N20" s="13" t="s">
        <v>47</v>
      </c>
      <c r="O20" s="38" t="s">
        <v>48</v>
      </c>
      <c r="P20" s="39"/>
      <c r="Q20" s="39"/>
      <c r="R20" s="36"/>
      <c r="U20" s="9" t="e">
        <f t="shared" si="7"/>
        <v>#NUM!</v>
      </c>
      <c r="V20" s="10" t="e">
        <f t="shared" si="8"/>
        <v>#NUM!</v>
      </c>
      <c r="W20" s="10">
        <f t="shared" si="9"/>
        <v>0</v>
      </c>
      <c r="X20" s="10" t="e">
        <f t="shared" si="10"/>
        <v>#NUM!</v>
      </c>
      <c r="Y20" s="10" t="e">
        <f t="shared" si="11"/>
        <v>#NUM!</v>
      </c>
    </row>
    <row r="21" spans="5:25" ht="48" thickTop="1" thickBot="1" x14ac:dyDescent="0.7">
      <c r="E21" s="9" t="e">
        <f t="shared" si="1"/>
        <v>#NUM!</v>
      </c>
      <c r="F21" s="11" t="e">
        <f t="shared" si="2"/>
        <v>#NUM!</v>
      </c>
      <c r="G21" s="11" t="e">
        <f t="shared" si="3"/>
        <v>#NUM!</v>
      </c>
      <c r="H21" s="28">
        <v>0</v>
      </c>
      <c r="I21" s="10" t="e">
        <f t="shared" si="4"/>
        <v>#NUM!</v>
      </c>
      <c r="J21" s="11" t="e">
        <f t="shared" si="5"/>
        <v>#NUM!</v>
      </c>
      <c r="K21" s="11" t="e">
        <f t="shared" si="0"/>
        <v>#NUM!</v>
      </c>
      <c r="L21" s="11" t="e">
        <f t="shared" si="6"/>
        <v>#NUM!</v>
      </c>
      <c r="N21" s="14"/>
      <c r="O21" s="14"/>
      <c r="P21" s="14"/>
      <c r="Q21" s="14"/>
      <c r="R21" s="14"/>
      <c r="U21" s="9" t="e">
        <f t="shared" si="7"/>
        <v>#NUM!</v>
      </c>
      <c r="V21" s="10" t="e">
        <f t="shared" si="8"/>
        <v>#NUM!</v>
      </c>
      <c r="W21" s="10">
        <f t="shared" si="9"/>
        <v>0</v>
      </c>
      <c r="X21" s="10" t="e">
        <f t="shared" si="10"/>
        <v>#NUM!</v>
      </c>
      <c r="Y21" s="10" t="e">
        <f t="shared" si="11"/>
        <v>#NUM!</v>
      </c>
    </row>
    <row r="22" spans="5:25" ht="48" thickTop="1" thickBot="1" x14ac:dyDescent="0.7">
      <c r="E22" s="9" t="e">
        <f t="shared" si="1"/>
        <v>#NUM!</v>
      </c>
      <c r="F22" s="11" t="e">
        <f t="shared" si="2"/>
        <v>#NUM!</v>
      </c>
      <c r="G22" s="11" t="e">
        <f t="shared" si="3"/>
        <v>#NUM!</v>
      </c>
      <c r="H22" s="28">
        <v>0</v>
      </c>
      <c r="I22" s="10" t="e">
        <f t="shared" si="4"/>
        <v>#NUM!</v>
      </c>
      <c r="J22" s="11" t="e">
        <f t="shared" si="5"/>
        <v>#NUM!</v>
      </c>
      <c r="K22" s="11" t="e">
        <f t="shared" si="0"/>
        <v>#NUM!</v>
      </c>
      <c r="L22" s="11" t="e">
        <f t="shared" si="6"/>
        <v>#NUM!</v>
      </c>
      <c r="N22" s="14"/>
      <c r="O22" s="14"/>
      <c r="P22" s="14"/>
      <c r="Q22" s="14"/>
      <c r="R22" s="14"/>
      <c r="U22" s="9" t="e">
        <f t="shared" si="7"/>
        <v>#NUM!</v>
      </c>
      <c r="V22" s="10" t="e">
        <f t="shared" si="8"/>
        <v>#NUM!</v>
      </c>
      <c r="W22" s="10">
        <f t="shared" si="9"/>
        <v>0</v>
      </c>
      <c r="X22" s="10" t="e">
        <f t="shared" si="10"/>
        <v>#NUM!</v>
      </c>
      <c r="Y22" s="10" t="e">
        <f t="shared" si="11"/>
        <v>#NUM!</v>
      </c>
    </row>
    <row r="23" spans="5:25" ht="48" thickTop="1" thickBot="1" x14ac:dyDescent="0.7">
      <c r="E23" s="9" t="e">
        <f t="shared" si="1"/>
        <v>#NUM!</v>
      </c>
      <c r="F23" s="11" t="e">
        <f t="shared" si="2"/>
        <v>#NUM!</v>
      </c>
      <c r="G23" s="11" t="e">
        <f t="shared" si="3"/>
        <v>#NUM!</v>
      </c>
      <c r="H23" s="28">
        <v>0</v>
      </c>
      <c r="I23" s="10" t="e">
        <f t="shared" si="4"/>
        <v>#NUM!</v>
      </c>
      <c r="J23" s="11" t="e">
        <f t="shared" si="5"/>
        <v>#NUM!</v>
      </c>
      <c r="K23" s="11" t="e">
        <f t="shared" si="0"/>
        <v>#NUM!</v>
      </c>
      <c r="L23" s="11" t="e">
        <f t="shared" si="6"/>
        <v>#NUM!</v>
      </c>
      <c r="N23" s="40" t="s">
        <v>49</v>
      </c>
      <c r="O23" s="41"/>
      <c r="P23" s="41"/>
      <c r="Q23" s="41"/>
      <c r="R23" s="42"/>
      <c r="U23" s="9" t="e">
        <f t="shared" si="7"/>
        <v>#NUM!</v>
      </c>
      <c r="V23" s="10" t="e">
        <f t="shared" si="8"/>
        <v>#NUM!</v>
      </c>
      <c r="W23" s="10">
        <f t="shared" si="9"/>
        <v>0</v>
      </c>
      <c r="X23" s="10" t="e">
        <f t="shared" si="10"/>
        <v>#NUM!</v>
      </c>
      <c r="Y23" s="10" t="e">
        <f t="shared" si="11"/>
        <v>#NUM!</v>
      </c>
    </row>
    <row r="24" spans="5:25" ht="48" thickTop="1" thickBot="1" x14ac:dyDescent="0.7">
      <c r="E24" s="9" t="e">
        <f t="shared" si="1"/>
        <v>#NUM!</v>
      </c>
      <c r="F24" s="11" t="e">
        <f t="shared" si="2"/>
        <v>#NUM!</v>
      </c>
      <c r="G24" s="11" t="e">
        <f t="shared" si="3"/>
        <v>#NUM!</v>
      </c>
      <c r="H24" s="28">
        <v>0</v>
      </c>
      <c r="I24" s="10" t="e">
        <f t="shared" si="4"/>
        <v>#NUM!</v>
      </c>
      <c r="J24" s="11" t="e">
        <f t="shared" si="5"/>
        <v>#NUM!</v>
      </c>
      <c r="K24" s="11" t="e">
        <f t="shared" si="0"/>
        <v>#NUM!</v>
      </c>
      <c r="L24" s="11" t="e">
        <f t="shared" si="6"/>
        <v>#NUM!</v>
      </c>
      <c r="N24" s="12" t="s">
        <v>50</v>
      </c>
      <c r="O24" s="43" t="s">
        <v>51</v>
      </c>
      <c r="P24" s="44"/>
      <c r="Q24" s="44"/>
      <c r="R24" s="45"/>
      <c r="U24" s="9" t="e">
        <f t="shared" si="7"/>
        <v>#NUM!</v>
      </c>
      <c r="V24" s="10" t="e">
        <f t="shared" si="8"/>
        <v>#NUM!</v>
      </c>
      <c r="W24" s="10">
        <f t="shared" si="9"/>
        <v>0</v>
      </c>
      <c r="X24" s="10" t="e">
        <f t="shared" si="10"/>
        <v>#NUM!</v>
      </c>
      <c r="Y24" s="10" t="e">
        <f t="shared" si="11"/>
        <v>#NUM!</v>
      </c>
    </row>
    <row r="25" spans="5:25" ht="48" thickTop="1" thickBot="1" x14ac:dyDescent="0.7">
      <c r="E25" s="9" t="e">
        <f t="shared" si="1"/>
        <v>#NUM!</v>
      </c>
      <c r="F25" s="11" t="e">
        <f t="shared" si="2"/>
        <v>#NUM!</v>
      </c>
      <c r="G25" s="11" t="e">
        <f t="shared" si="3"/>
        <v>#NUM!</v>
      </c>
      <c r="H25" s="28">
        <v>0</v>
      </c>
      <c r="I25" s="10" t="e">
        <f t="shared" si="4"/>
        <v>#NUM!</v>
      </c>
      <c r="J25" s="11" t="e">
        <f t="shared" si="5"/>
        <v>#NUM!</v>
      </c>
      <c r="K25" s="11" t="e">
        <f t="shared" si="0"/>
        <v>#NUM!</v>
      </c>
      <c r="L25" s="11" t="e">
        <f t="shared" si="6"/>
        <v>#NUM!</v>
      </c>
      <c r="N25" s="12" t="s">
        <v>52</v>
      </c>
      <c r="O25" s="38" t="s">
        <v>53</v>
      </c>
      <c r="P25" s="46"/>
      <c r="Q25" s="46"/>
      <c r="R25" s="47"/>
      <c r="U25" s="9" t="e">
        <f t="shared" si="7"/>
        <v>#NUM!</v>
      </c>
      <c r="V25" s="10" t="e">
        <f t="shared" si="8"/>
        <v>#NUM!</v>
      </c>
      <c r="W25" s="10">
        <f t="shared" si="9"/>
        <v>0</v>
      </c>
      <c r="X25" s="10" t="e">
        <f t="shared" si="10"/>
        <v>#NUM!</v>
      </c>
      <c r="Y25" s="10" t="e">
        <f t="shared" si="11"/>
        <v>#NUM!</v>
      </c>
    </row>
    <row r="26" spans="5:25" ht="48" thickTop="1" thickBot="1" x14ac:dyDescent="0.7">
      <c r="E26" s="9" t="e">
        <f t="shared" si="1"/>
        <v>#NUM!</v>
      </c>
      <c r="F26" s="11" t="e">
        <f t="shared" si="2"/>
        <v>#NUM!</v>
      </c>
      <c r="G26" s="11" t="e">
        <f t="shared" si="3"/>
        <v>#NUM!</v>
      </c>
      <c r="H26" s="28">
        <v>0</v>
      </c>
      <c r="I26" s="10" t="e">
        <f t="shared" si="4"/>
        <v>#NUM!</v>
      </c>
      <c r="J26" s="11" t="e">
        <f t="shared" si="5"/>
        <v>#NUM!</v>
      </c>
      <c r="K26" s="11" t="e">
        <f t="shared" si="0"/>
        <v>#NUM!</v>
      </c>
      <c r="L26" s="11" t="e">
        <f t="shared" si="6"/>
        <v>#NUM!</v>
      </c>
      <c r="U26" s="9" t="e">
        <f t="shared" si="7"/>
        <v>#NUM!</v>
      </c>
      <c r="V26" s="10" t="e">
        <f t="shared" si="8"/>
        <v>#NUM!</v>
      </c>
      <c r="W26" s="10">
        <f t="shared" si="9"/>
        <v>0</v>
      </c>
      <c r="X26" s="10" t="e">
        <f t="shared" si="10"/>
        <v>#NUM!</v>
      </c>
      <c r="Y26" s="10" t="e">
        <f t="shared" si="11"/>
        <v>#NUM!</v>
      </c>
    </row>
    <row r="27" spans="5:25" ht="48" thickTop="1" thickBot="1" x14ac:dyDescent="0.7">
      <c r="E27" s="9" t="e">
        <f t="shared" si="1"/>
        <v>#NUM!</v>
      </c>
      <c r="F27" s="11" t="e">
        <f t="shared" si="2"/>
        <v>#NUM!</v>
      </c>
      <c r="G27" s="11" t="e">
        <f t="shared" si="3"/>
        <v>#NUM!</v>
      </c>
      <c r="H27" s="28">
        <v>0</v>
      </c>
      <c r="I27" s="10" t="e">
        <f t="shared" si="4"/>
        <v>#NUM!</v>
      </c>
      <c r="J27" s="11" t="e">
        <f t="shared" si="5"/>
        <v>#NUM!</v>
      </c>
      <c r="K27" s="11" t="e">
        <f t="shared" si="0"/>
        <v>#NUM!</v>
      </c>
      <c r="L27" s="11" t="e">
        <f t="shared" si="6"/>
        <v>#NUM!</v>
      </c>
      <c r="U27" s="9" t="e">
        <f t="shared" si="7"/>
        <v>#NUM!</v>
      </c>
      <c r="V27" s="10" t="e">
        <f t="shared" si="8"/>
        <v>#NUM!</v>
      </c>
      <c r="W27" s="10">
        <f t="shared" si="9"/>
        <v>0</v>
      </c>
      <c r="X27" s="10" t="e">
        <f t="shared" si="10"/>
        <v>#NUM!</v>
      </c>
      <c r="Y27" s="10" t="e">
        <f t="shared" si="11"/>
        <v>#NUM!</v>
      </c>
    </row>
    <row r="28" spans="5:25" ht="48" thickTop="1" thickBot="1" x14ac:dyDescent="0.7">
      <c r="E28" s="9" t="e">
        <f t="shared" si="1"/>
        <v>#NUM!</v>
      </c>
      <c r="F28" s="11" t="e">
        <f t="shared" si="2"/>
        <v>#NUM!</v>
      </c>
      <c r="G28" s="11" t="e">
        <f t="shared" si="3"/>
        <v>#NUM!</v>
      </c>
      <c r="H28" s="28">
        <v>0</v>
      </c>
      <c r="I28" s="10" t="e">
        <f t="shared" si="4"/>
        <v>#NUM!</v>
      </c>
      <c r="J28" s="11" t="e">
        <f t="shared" si="5"/>
        <v>#NUM!</v>
      </c>
      <c r="K28" s="11" t="e">
        <f t="shared" si="0"/>
        <v>#NUM!</v>
      </c>
      <c r="L28" s="11" t="e">
        <f t="shared" si="6"/>
        <v>#NUM!</v>
      </c>
      <c r="U28" s="9" t="e">
        <f t="shared" si="7"/>
        <v>#NUM!</v>
      </c>
      <c r="V28" s="10" t="e">
        <f t="shared" si="8"/>
        <v>#NUM!</v>
      </c>
      <c r="W28" s="10">
        <f t="shared" si="9"/>
        <v>0</v>
      </c>
      <c r="X28" s="10" t="e">
        <f t="shared" si="10"/>
        <v>#NUM!</v>
      </c>
      <c r="Y28" s="10" t="e">
        <f t="shared" si="11"/>
        <v>#NUM!</v>
      </c>
    </row>
    <row r="29" spans="5:25" ht="48" thickTop="1" thickBot="1" x14ac:dyDescent="0.7">
      <c r="E29" s="9" t="e">
        <f t="shared" si="1"/>
        <v>#NUM!</v>
      </c>
      <c r="F29" s="11" t="e">
        <f t="shared" si="2"/>
        <v>#NUM!</v>
      </c>
      <c r="G29" s="11" t="e">
        <f t="shared" si="3"/>
        <v>#NUM!</v>
      </c>
      <c r="H29" s="28">
        <v>0</v>
      </c>
      <c r="I29" s="10" t="e">
        <f t="shared" si="4"/>
        <v>#NUM!</v>
      </c>
      <c r="J29" s="11" t="e">
        <f t="shared" si="5"/>
        <v>#NUM!</v>
      </c>
      <c r="K29" s="11" t="e">
        <f t="shared" si="0"/>
        <v>#NUM!</v>
      </c>
      <c r="L29" s="11" t="e">
        <f t="shared" si="6"/>
        <v>#NUM!</v>
      </c>
      <c r="U29" s="9" t="e">
        <f t="shared" si="7"/>
        <v>#NUM!</v>
      </c>
      <c r="V29" s="10" t="e">
        <f t="shared" si="8"/>
        <v>#NUM!</v>
      </c>
      <c r="W29" s="10">
        <f t="shared" si="9"/>
        <v>0</v>
      </c>
      <c r="X29" s="10" t="e">
        <f t="shared" si="10"/>
        <v>#NUM!</v>
      </c>
      <c r="Y29" s="10" t="e">
        <f t="shared" si="11"/>
        <v>#NUM!</v>
      </c>
    </row>
    <row r="30" spans="5:25" ht="48" thickTop="1" thickBot="1" x14ac:dyDescent="0.7">
      <c r="E30" s="9" t="e">
        <f t="shared" si="1"/>
        <v>#NUM!</v>
      </c>
      <c r="F30" s="11" t="e">
        <f t="shared" si="2"/>
        <v>#NUM!</v>
      </c>
      <c r="G30" s="11" t="e">
        <f t="shared" si="3"/>
        <v>#NUM!</v>
      </c>
      <c r="H30" s="28">
        <v>0</v>
      </c>
      <c r="I30" s="10" t="e">
        <f t="shared" si="4"/>
        <v>#NUM!</v>
      </c>
      <c r="J30" s="11" t="e">
        <f t="shared" si="5"/>
        <v>#NUM!</v>
      </c>
      <c r="K30" s="11" t="e">
        <f t="shared" si="0"/>
        <v>#NUM!</v>
      </c>
      <c r="L30" s="11" t="e">
        <f t="shared" si="6"/>
        <v>#NUM!</v>
      </c>
      <c r="U30" s="9" t="e">
        <f t="shared" si="7"/>
        <v>#NUM!</v>
      </c>
      <c r="V30" s="10" t="e">
        <f t="shared" si="8"/>
        <v>#NUM!</v>
      </c>
      <c r="W30" s="10">
        <f t="shared" si="9"/>
        <v>0</v>
      </c>
      <c r="X30" s="10" t="e">
        <f t="shared" si="10"/>
        <v>#NUM!</v>
      </c>
      <c r="Y30" s="10" t="e">
        <f t="shared" si="11"/>
        <v>#NUM!</v>
      </c>
    </row>
    <row r="31" spans="5:25" ht="48" thickTop="1" thickBot="1" x14ac:dyDescent="0.7">
      <c r="E31" s="9" t="e">
        <f t="shared" si="1"/>
        <v>#NUM!</v>
      </c>
      <c r="F31" s="11" t="e">
        <f t="shared" si="2"/>
        <v>#NUM!</v>
      </c>
      <c r="G31" s="11" t="e">
        <f t="shared" si="3"/>
        <v>#NUM!</v>
      </c>
      <c r="H31" s="28">
        <v>0</v>
      </c>
      <c r="I31" s="10" t="e">
        <f t="shared" si="4"/>
        <v>#NUM!</v>
      </c>
      <c r="J31" s="11" t="e">
        <f t="shared" si="5"/>
        <v>#NUM!</v>
      </c>
      <c r="K31" s="11" t="e">
        <f t="shared" si="0"/>
        <v>#NUM!</v>
      </c>
      <c r="L31" s="11" t="e">
        <f t="shared" si="6"/>
        <v>#NUM!</v>
      </c>
      <c r="U31" s="9" t="e">
        <f t="shared" si="7"/>
        <v>#NUM!</v>
      </c>
      <c r="V31" s="10" t="e">
        <f t="shared" si="8"/>
        <v>#NUM!</v>
      </c>
      <c r="W31" s="10">
        <f t="shared" si="9"/>
        <v>0</v>
      </c>
      <c r="X31" s="10" t="e">
        <f t="shared" si="10"/>
        <v>#NUM!</v>
      </c>
      <c r="Y31" s="10" t="e">
        <f t="shared" si="11"/>
        <v>#NUM!</v>
      </c>
    </row>
    <row r="32" spans="5:25" ht="48" thickTop="1" thickBot="1" x14ac:dyDescent="0.7">
      <c r="E32" s="9" t="e">
        <f t="shared" si="1"/>
        <v>#NUM!</v>
      </c>
      <c r="F32" s="11" t="e">
        <f t="shared" si="2"/>
        <v>#NUM!</v>
      </c>
      <c r="G32" s="11" t="e">
        <f t="shared" si="3"/>
        <v>#NUM!</v>
      </c>
      <c r="H32" s="28">
        <v>0</v>
      </c>
      <c r="I32" s="10" t="e">
        <f t="shared" si="4"/>
        <v>#NUM!</v>
      </c>
      <c r="J32" s="11" t="e">
        <f t="shared" si="5"/>
        <v>#NUM!</v>
      </c>
      <c r="K32" s="11" t="e">
        <f t="shared" si="0"/>
        <v>#NUM!</v>
      </c>
      <c r="L32" s="11" t="e">
        <f t="shared" si="6"/>
        <v>#NUM!</v>
      </c>
      <c r="U32" s="9" t="e">
        <f t="shared" si="7"/>
        <v>#NUM!</v>
      </c>
      <c r="V32" s="10" t="e">
        <f t="shared" si="8"/>
        <v>#NUM!</v>
      </c>
      <c r="W32" s="10">
        <f t="shared" si="9"/>
        <v>0</v>
      </c>
      <c r="X32" s="10" t="e">
        <f t="shared" si="10"/>
        <v>#NUM!</v>
      </c>
      <c r="Y32" s="10" t="e">
        <f t="shared" si="11"/>
        <v>#NUM!</v>
      </c>
    </row>
    <row r="33" spans="5:25" ht="48" thickTop="1" thickBot="1" x14ac:dyDescent="0.7">
      <c r="E33" s="9" t="e">
        <f t="shared" si="1"/>
        <v>#NUM!</v>
      </c>
      <c r="F33" s="11" t="e">
        <f t="shared" si="2"/>
        <v>#NUM!</v>
      </c>
      <c r="G33" s="11" t="e">
        <f t="shared" si="3"/>
        <v>#NUM!</v>
      </c>
      <c r="H33" s="28">
        <v>0</v>
      </c>
      <c r="I33" s="10" t="e">
        <f t="shared" si="4"/>
        <v>#NUM!</v>
      </c>
      <c r="J33" s="11" t="e">
        <f t="shared" si="5"/>
        <v>#NUM!</v>
      </c>
      <c r="K33" s="11" t="e">
        <f t="shared" si="0"/>
        <v>#NUM!</v>
      </c>
      <c r="L33" s="11" t="e">
        <f t="shared" si="6"/>
        <v>#NUM!</v>
      </c>
      <c r="U33" s="9" t="e">
        <f t="shared" si="7"/>
        <v>#NUM!</v>
      </c>
      <c r="V33" s="10" t="e">
        <f t="shared" si="8"/>
        <v>#NUM!</v>
      </c>
      <c r="W33" s="10">
        <f t="shared" si="9"/>
        <v>0</v>
      </c>
      <c r="X33" s="10" t="e">
        <f t="shared" si="10"/>
        <v>#NUM!</v>
      </c>
      <c r="Y33" s="10" t="e">
        <f t="shared" si="11"/>
        <v>#NUM!</v>
      </c>
    </row>
    <row r="34" spans="5:25" ht="48" thickTop="1" thickBot="1" x14ac:dyDescent="0.7">
      <c r="E34" s="9" t="e">
        <f t="shared" si="1"/>
        <v>#NUM!</v>
      </c>
      <c r="F34" s="11" t="e">
        <f t="shared" si="2"/>
        <v>#NUM!</v>
      </c>
      <c r="G34" s="11" t="e">
        <f t="shared" si="3"/>
        <v>#NUM!</v>
      </c>
      <c r="H34" s="28">
        <v>0</v>
      </c>
      <c r="I34" s="10" t="e">
        <f t="shared" si="4"/>
        <v>#NUM!</v>
      </c>
      <c r="J34" s="11" t="e">
        <f t="shared" si="5"/>
        <v>#NUM!</v>
      </c>
      <c r="K34" s="11" t="e">
        <f t="shared" si="0"/>
        <v>#NUM!</v>
      </c>
      <c r="L34" s="11" t="e">
        <f t="shared" si="6"/>
        <v>#NUM!</v>
      </c>
      <c r="U34" s="9" t="e">
        <f t="shared" si="7"/>
        <v>#NUM!</v>
      </c>
      <c r="V34" s="10" t="e">
        <f t="shared" si="8"/>
        <v>#NUM!</v>
      </c>
      <c r="W34" s="10">
        <f t="shared" si="9"/>
        <v>0</v>
      </c>
      <c r="X34" s="10" t="e">
        <f t="shared" si="10"/>
        <v>#NUM!</v>
      </c>
      <c r="Y34" s="10" t="e">
        <f t="shared" si="11"/>
        <v>#NUM!</v>
      </c>
    </row>
    <row r="35" spans="5:25" ht="48" thickTop="1" thickBot="1" x14ac:dyDescent="0.7">
      <c r="E35" s="9" t="e">
        <f t="shared" si="1"/>
        <v>#NUM!</v>
      </c>
      <c r="F35" s="11" t="e">
        <f t="shared" si="2"/>
        <v>#NUM!</v>
      </c>
      <c r="G35" s="11" t="e">
        <f t="shared" si="3"/>
        <v>#NUM!</v>
      </c>
      <c r="H35" s="28">
        <v>0</v>
      </c>
      <c r="I35" s="10" t="e">
        <f t="shared" si="4"/>
        <v>#NUM!</v>
      </c>
      <c r="J35" s="11" t="e">
        <f t="shared" si="5"/>
        <v>#NUM!</v>
      </c>
      <c r="K35" s="11" t="e">
        <f t="shared" si="0"/>
        <v>#NUM!</v>
      </c>
      <c r="L35" s="11" t="e">
        <f t="shared" si="6"/>
        <v>#NUM!</v>
      </c>
      <c r="U35" s="9" t="e">
        <f t="shared" si="7"/>
        <v>#NUM!</v>
      </c>
      <c r="V35" s="10" t="e">
        <f t="shared" si="8"/>
        <v>#NUM!</v>
      </c>
      <c r="W35" s="10">
        <f t="shared" si="9"/>
        <v>0</v>
      </c>
      <c r="X35" s="10" t="e">
        <f t="shared" si="10"/>
        <v>#NUM!</v>
      </c>
      <c r="Y35" s="10" t="e">
        <f t="shared" si="11"/>
        <v>#NUM!</v>
      </c>
    </row>
    <row r="36" spans="5:25" ht="48" thickTop="1" thickBot="1" x14ac:dyDescent="0.7">
      <c r="E36" s="9" t="e">
        <f t="shared" si="1"/>
        <v>#NUM!</v>
      </c>
      <c r="F36" s="11" t="e">
        <f t="shared" si="2"/>
        <v>#NUM!</v>
      </c>
      <c r="G36" s="11" t="e">
        <f t="shared" si="3"/>
        <v>#NUM!</v>
      </c>
      <c r="H36" s="28">
        <v>0</v>
      </c>
      <c r="I36" s="10" t="e">
        <f t="shared" si="4"/>
        <v>#NUM!</v>
      </c>
      <c r="J36" s="11" t="e">
        <f t="shared" si="5"/>
        <v>#NUM!</v>
      </c>
      <c r="K36" s="11" t="e">
        <f t="shared" si="0"/>
        <v>#NUM!</v>
      </c>
      <c r="L36" s="11" t="e">
        <f t="shared" si="6"/>
        <v>#NUM!</v>
      </c>
      <c r="U36" s="9" t="e">
        <f t="shared" si="7"/>
        <v>#NUM!</v>
      </c>
      <c r="V36" s="10" t="e">
        <f t="shared" si="8"/>
        <v>#NUM!</v>
      </c>
      <c r="W36" s="10">
        <f t="shared" si="9"/>
        <v>0</v>
      </c>
      <c r="X36" s="10" t="e">
        <f t="shared" si="10"/>
        <v>#NUM!</v>
      </c>
      <c r="Y36" s="10" t="e">
        <f t="shared" si="11"/>
        <v>#NUM!</v>
      </c>
    </row>
    <row r="37" spans="5:25" ht="48" thickTop="1" thickBot="1" x14ac:dyDescent="0.7">
      <c r="E37" s="9" t="e">
        <f t="shared" si="1"/>
        <v>#NUM!</v>
      </c>
      <c r="F37" s="11" t="e">
        <f t="shared" si="2"/>
        <v>#NUM!</v>
      </c>
      <c r="G37" s="11" t="e">
        <f t="shared" si="3"/>
        <v>#NUM!</v>
      </c>
      <c r="H37" s="28">
        <v>0</v>
      </c>
      <c r="I37" s="10" t="e">
        <f t="shared" si="4"/>
        <v>#NUM!</v>
      </c>
      <c r="J37" s="11" t="e">
        <f t="shared" si="5"/>
        <v>#NUM!</v>
      </c>
      <c r="K37" s="11" t="e">
        <f t="shared" si="0"/>
        <v>#NUM!</v>
      </c>
      <c r="L37" s="11" t="e">
        <f t="shared" si="6"/>
        <v>#NUM!</v>
      </c>
      <c r="U37" s="9" t="e">
        <f t="shared" si="7"/>
        <v>#NUM!</v>
      </c>
      <c r="V37" s="10" t="e">
        <f t="shared" si="8"/>
        <v>#NUM!</v>
      </c>
      <c r="W37" s="10">
        <f t="shared" si="9"/>
        <v>0</v>
      </c>
      <c r="X37" s="10" t="e">
        <f t="shared" si="10"/>
        <v>#NUM!</v>
      </c>
      <c r="Y37" s="10" t="e">
        <f t="shared" si="11"/>
        <v>#NUM!</v>
      </c>
    </row>
    <row r="38" spans="5:25" ht="48" thickTop="1" thickBot="1" x14ac:dyDescent="0.7">
      <c r="E38" s="9" t="e">
        <f t="shared" si="1"/>
        <v>#NUM!</v>
      </c>
      <c r="F38" s="11" t="e">
        <f t="shared" si="2"/>
        <v>#NUM!</v>
      </c>
      <c r="G38" s="11" t="e">
        <f t="shared" si="3"/>
        <v>#NUM!</v>
      </c>
      <c r="H38" s="28">
        <v>0</v>
      </c>
      <c r="I38" s="10" t="e">
        <f t="shared" si="4"/>
        <v>#NUM!</v>
      </c>
      <c r="J38" s="11" t="e">
        <f t="shared" si="5"/>
        <v>#NUM!</v>
      </c>
      <c r="K38" s="11" t="e">
        <f t="shared" si="0"/>
        <v>#NUM!</v>
      </c>
      <c r="L38" s="11" t="e">
        <f t="shared" si="6"/>
        <v>#NUM!</v>
      </c>
      <c r="U38" s="9" t="e">
        <f t="shared" si="7"/>
        <v>#NUM!</v>
      </c>
      <c r="V38" s="10" t="e">
        <f t="shared" si="8"/>
        <v>#NUM!</v>
      </c>
      <c r="W38" s="10">
        <f t="shared" si="9"/>
        <v>0</v>
      </c>
      <c r="X38" s="10" t="e">
        <f t="shared" si="10"/>
        <v>#NUM!</v>
      </c>
      <c r="Y38" s="10" t="e">
        <f t="shared" si="11"/>
        <v>#NUM!</v>
      </c>
    </row>
    <row r="39" spans="5:25" ht="48" thickTop="1" thickBot="1" x14ac:dyDescent="0.7">
      <c r="E39" s="9" t="e">
        <f t="shared" si="1"/>
        <v>#NUM!</v>
      </c>
      <c r="F39" s="11" t="e">
        <f t="shared" si="2"/>
        <v>#NUM!</v>
      </c>
      <c r="G39" s="11" t="e">
        <f t="shared" si="3"/>
        <v>#NUM!</v>
      </c>
      <c r="H39" s="28">
        <v>0</v>
      </c>
      <c r="I39" s="10" t="e">
        <f t="shared" si="4"/>
        <v>#NUM!</v>
      </c>
      <c r="J39" s="11" t="e">
        <f t="shared" si="5"/>
        <v>#NUM!</v>
      </c>
      <c r="K39" s="11" t="e">
        <f t="shared" si="0"/>
        <v>#NUM!</v>
      </c>
      <c r="L39" s="11" t="e">
        <f t="shared" si="6"/>
        <v>#NUM!</v>
      </c>
      <c r="U39" s="9" t="e">
        <f t="shared" si="7"/>
        <v>#NUM!</v>
      </c>
      <c r="V39" s="10" t="e">
        <f t="shared" si="8"/>
        <v>#NUM!</v>
      </c>
      <c r="W39" s="10">
        <f t="shared" si="9"/>
        <v>0</v>
      </c>
      <c r="X39" s="10" t="e">
        <f t="shared" si="10"/>
        <v>#NUM!</v>
      </c>
      <c r="Y39" s="10" t="e">
        <f t="shared" si="11"/>
        <v>#NUM!</v>
      </c>
    </row>
    <row r="40" spans="5:25" ht="48" thickTop="1" thickBot="1" x14ac:dyDescent="0.7">
      <c r="E40" s="9" t="e">
        <f t="shared" si="1"/>
        <v>#NUM!</v>
      </c>
      <c r="F40" s="11" t="e">
        <f t="shared" si="2"/>
        <v>#NUM!</v>
      </c>
      <c r="G40" s="11" t="e">
        <f t="shared" si="3"/>
        <v>#NUM!</v>
      </c>
      <c r="H40" s="28">
        <v>0</v>
      </c>
      <c r="I40" s="10" t="e">
        <f t="shared" si="4"/>
        <v>#NUM!</v>
      </c>
      <c r="J40" s="11" t="e">
        <f t="shared" si="5"/>
        <v>#NUM!</v>
      </c>
      <c r="K40" s="11" t="e">
        <f t="shared" si="0"/>
        <v>#NUM!</v>
      </c>
      <c r="L40" s="11" t="e">
        <f t="shared" si="6"/>
        <v>#NUM!</v>
      </c>
      <c r="U40" s="9" t="e">
        <f t="shared" si="7"/>
        <v>#NUM!</v>
      </c>
      <c r="V40" s="10" t="e">
        <f t="shared" si="8"/>
        <v>#NUM!</v>
      </c>
      <c r="W40" s="10">
        <f t="shared" si="9"/>
        <v>0</v>
      </c>
      <c r="X40" s="10" t="e">
        <f t="shared" si="10"/>
        <v>#NUM!</v>
      </c>
      <c r="Y40" s="10" t="e">
        <f t="shared" si="11"/>
        <v>#NUM!</v>
      </c>
    </row>
    <row r="41" spans="5:25" ht="48" thickTop="1" thickBot="1" x14ac:dyDescent="0.7">
      <c r="E41" s="9" t="e">
        <f t="shared" si="1"/>
        <v>#NUM!</v>
      </c>
      <c r="F41" s="11" t="e">
        <f t="shared" si="2"/>
        <v>#NUM!</v>
      </c>
      <c r="G41" s="11" t="e">
        <f t="shared" si="3"/>
        <v>#NUM!</v>
      </c>
      <c r="H41" s="28">
        <v>0</v>
      </c>
      <c r="I41" s="10" t="e">
        <f t="shared" si="4"/>
        <v>#NUM!</v>
      </c>
      <c r="J41" s="11" t="e">
        <f t="shared" si="5"/>
        <v>#NUM!</v>
      </c>
      <c r="K41" s="11" t="e">
        <f t="shared" si="0"/>
        <v>#NUM!</v>
      </c>
      <c r="L41" s="11" t="e">
        <f t="shared" si="6"/>
        <v>#NUM!</v>
      </c>
      <c r="U41" s="9" t="e">
        <f t="shared" si="7"/>
        <v>#NUM!</v>
      </c>
      <c r="V41" s="10" t="e">
        <f t="shared" si="8"/>
        <v>#NUM!</v>
      </c>
      <c r="W41" s="10">
        <f t="shared" si="9"/>
        <v>0</v>
      </c>
      <c r="X41" s="10" t="e">
        <f t="shared" si="10"/>
        <v>#NUM!</v>
      </c>
      <c r="Y41" s="10" t="e">
        <f t="shared" si="11"/>
        <v>#NUM!</v>
      </c>
    </row>
    <row r="42" spans="5:25" ht="48" thickTop="1" thickBot="1" x14ac:dyDescent="0.7">
      <c r="E42" s="9" t="e">
        <f t="shared" si="1"/>
        <v>#NUM!</v>
      </c>
      <c r="F42" s="11" t="e">
        <f t="shared" si="2"/>
        <v>#NUM!</v>
      </c>
      <c r="G42" s="11" t="e">
        <f t="shared" si="3"/>
        <v>#NUM!</v>
      </c>
      <c r="H42" s="28">
        <v>0</v>
      </c>
      <c r="I42" s="10" t="e">
        <f t="shared" si="4"/>
        <v>#NUM!</v>
      </c>
      <c r="J42" s="11" t="e">
        <f t="shared" si="5"/>
        <v>#NUM!</v>
      </c>
      <c r="K42" s="11" t="e">
        <f t="shared" si="0"/>
        <v>#NUM!</v>
      </c>
      <c r="L42" s="11" t="e">
        <f t="shared" si="6"/>
        <v>#NUM!</v>
      </c>
      <c r="U42" s="9" t="e">
        <f t="shared" si="7"/>
        <v>#NUM!</v>
      </c>
      <c r="V42" s="10" t="e">
        <f t="shared" si="8"/>
        <v>#NUM!</v>
      </c>
      <c r="W42" s="10">
        <f t="shared" si="9"/>
        <v>0</v>
      </c>
      <c r="X42" s="10" t="e">
        <f t="shared" si="10"/>
        <v>#NUM!</v>
      </c>
      <c r="Y42" s="10" t="e">
        <f t="shared" si="11"/>
        <v>#NUM!</v>
      </c>
    </row>
    <row r="43" spans="5:25" ht="48" thickTop="1" thickBot="1" x14ac:dyDescent="0.7">
      <c r="E43" s="9" t="e">
        <f t="shared" si="1"/>
        <v>#NUM!</v>
      </c>
      <c r="F43" s="11" t="e">
        <f t="shared" si="2"/>
        <v>#NUM!</v>
      </c>
      <c r="G43" s="11" t="e">
        <f t="shared" si="3"/>
        <v>#NUM!</v>
      </c>
      <c r="H43" s="28">
        <v>0</v>
      </c>
      <c r="I43" s="10" t="e">
        <f t="shared" si="4"/>
        <v>#NUM!</v>
      </c>
      <c r="J43" s="11" t="e">
        <f t="shared" si="5"/>
        <v>#NUM!</v>
      </c>
      <c r="K43" s="11" t="e">
        <f t="shared" si="0"/>
        <v>#NUM!</v>
      </c>
      <c r="L43" s="11" t="e">
        <f t="shared" si="6"/>
        <v>#NUM!</v>
      </c>
      <c r="U43" s="9" t="e">
        <f t="shared" si="7"/>
        <v>#NUM!</v>
      </c>
      <c r="V43" s="10" t="e">
        <f t="shared" si="8"/>
        <v>#NUM!</v>
      </c>
      <c r="W43" s="10">
        <f t="shared" si="9"/>
        <v>0</v>
      </c>
      <c r="X43" s="10" t="e">
        <f t="shared" si="10"/>
        <v>#NUM!</v>
      </c>
      <c r="Y43" s="10" t="e">
        <f t="shared" si="11"/>
        <v>#NUM!</v>
      </c>
    </row>
    <row r="44" spans="5:25" ht="48" thickTop="1" thickBot="1" x14ac:dyDescent="0.7">
      <c r="E44" s="9" t="e">
        <f t="shared" si="1"/>
        <v>#NUM!</v>
      </c>
      <c r="F44" s="11" t="e">
        <f t="shared" si="2"/>
        <v>#NUM!</v>
      </c>
      <c r="G44" s="11" t="e">
        <f t="shared" si="3"/>
        <v>#NUM!</v>
      </c>
      <c r="H44" s="28">
        <v>0</v>
      </c>
      <c r="I44" s="10" t="e">
        <f t="shared" si="4"/>
        <v>#NUM!</v>
      </c>
      <c r="J44" s="11" t="e">
        <f t="shared" si="5"/>
        <v>#NUM!</v>
      </c>
      <c r="K44" s="11" t="e">
        <f t="shared" si="0"/>
        <v>#NUM!</v>
      </c>
      <c r="L44" s="11" t="e">
        <f t="shared" si="6"/>
        <v>#NUM!</v>
      </c>
      <c r="U44" s="9" t="e">
        <f t="shared" si="7"/>
        <v>#NUM!</v>
      </c>
      <c r="V44" s="10" t="e">
        <f t="shared" si="8"/>
        <v>#NUM!</v>
      </c>
      <c r="W44" s="10">
        <f t="shared" si="9"/>
        <v>0</v>
      </c>
      <c r="X44" s="10" t="e">
        <f t="shared" si="10"/>
        <v>#NUM!</v>
      </c>
      <c r="Y44" s="10" t="e">
        <f t="shared" si="11"/>
        <v>#NUM!</v>
      </c>
    </row>
    <row r="45" spans="5:25" ht="48" thickTop="1" thickBot="1" x14ac:dyDescent="0.7">
      <c r="E45" s="9" t="e">
        <f t="shared" si="1"/>
        <v>#NUM!</v>
      </c>
      <c r="F45" s="11" t="e">
        <f t="shared" si="2"/>
        <v>#NUM!</v>
      </c>
      <c r="G45" s="11" t="e">
        <f t="shared" si="3"/>
        <v>#NUM!</v>
      </c>
      <c r="H45" s="28">
        <v>0</v>
      </c>
      <c r="I45" s="10" t="e">
        <f t="shared" si="4"/>
        <v>#NUM!</v>
      </c>
      <c r="J45" s="11" t="e">
        <f t="shared" si="5"/>
        <v>#NUM!</v>
      </c>
      <c r="K45" s="11" t="e">
        <f t="shared" si="0"/>
        <v>#NUM!</v>
      </c>
      <c r="L45" s="11" t="e">
        <f t="shared" si="6"/>
        <v>#NUM!</v>
      </c>
      <c r="U45" s="9" t="e">
        <f t="shared" si="7"/>
        <v>#NUM!</v>
      </c>
      <c r="V45" s="10" t="e">
        <f t="shared" si="8"/>
        <v>#NUM!</v>
      </c>
      <c r="W45" s="10">
        <f t="shared" si="9"/>
        <v>0</v>
      </c>
      <c r="X45" s="10" t="e">
        <f t="shared" si="10"/>
        <v>#NUM!</v>
      </c>
      <c r="Y45" s="10" t="e">
        <f t="shared" si="11"/>
        <v>#NUM!</v>
      </c>
    </row>
    <row r="46" spans="5:25" ht="48" thickTop="1" thickBot="1" x14ac:dyDescent="0.7">
      <c r="E46" s="9" t="e">
        <f t="shared" si="1"/>
        <v>#NUM!</v>
      </c>
      <c r="F46" s="11" t="e">
        <f t="shared" si="2"/>
        <v>#NUM!</v>
      </c>
      <c r="G46" s="11" t="e">
        <f t="shared" si="3"/>
        <v>#NUM!</v>
      </c>
      <c r="H46" s="28">
        <v>0</v>
      </c>
      <c r="I46" s="10" t="e">
        <f t="shared" si="4"/>
        <v>#NUM!</v>
      </c>
      <c r="J46" s="11" t="e">
        <f t="shared" si="5"/>
        <v>#NUM!</v>
      </c>
      <c r="K46" s="11" t="e">
        <f t="shared" si="0"/>
        <v>#NUM!</v>
      </c>
      <c r="L46" s="11" t="e">
        <f t="shared" si="6"/>
        <v>#NUM!</v>
      </c>
      <c r="U46" s="9" t="e">
        <f t="shared" si="7"/>
        <v>#NUM!</v>
      </c>
      <c r="V46" s="10" t="e">
        <f t="shared" si="8"/>
        <v>#NUM!</v>
      </c>
      <c r="W46" s="10">
        <f t="shared" si="9"/>
        <v>0</v>
      </c>
      <c r="X46" s="10" t="e">
        <f t="shared" si="10"/>
        <v>#NUM!</v>
      </c>
      <c r="Y46" s="10" t="e">
        <f t="shared" si="11"/>
        <v>#NUM!</v>
      </c>
    </row>
    <row r="47" spans="5:25" ht="48" thickTop="1" thickBot="1" x14ac:dyDescent="0.7">
      <c r="E47" s="9" t="e">
        <f t="shared" si="1"/>
        <v>#NUM!</v>
      </c>
      <c r="F47" s="11" t="e">
        <f t="shared" si="2"/>
        <v>#NUM!</v>
      </c>
      <c r="G47" s="11" t="e">
        <f t="shared" si="3"/>
        <v>#NUM!</v>
      </c>
      <c r="H47" s="28">
        <v>0</v>
      </c>
      <c r="I47" s="10" t="e">
        <f t="shared" si="4"/>
        <v>#NUM!</v>
      </c>
      <c r="J47" s="11" t="e">
        <f t="shared" si="5"/>
        <v>#NUM!</v>
      </c>
      <c r="K47" s="11" t="e">
        <f t="shared" si="0"/>
        <v>#NUM!</v>
      </c>
      <c r="L47" s="11" t="e">
        <f t="shared" si="6"/>
        <v>#NUM!</v>
      </c>
      <c r="U47" s="9" t="e">
        <f t="shared" si="7"/>
        <v>#NUM!</v>
      </c>
      <c r="V47" s="10" t="e">
        <f t="shared" si="8"/>
        <v>#NUM!</v>
      </c>
      <c r="W47" s="10">
        <f t="shared" si="9"/>
        <v>0</v>
      </c>
      <c r="X47" s="10" t="e">
        <f t="shared" si="10"/>
        <v>#NUM!</v>
      </c>
      <c r="Y47" s="10" t="e">
        <f t="shared" si="11"/>
        <v>#NUM!</v>
      </c>
    </row>
    <row r="48" spans="5:25" ht="48" thickTop="1" thickBot="1" x14ac:dyDescent="0.7">
      <c r="E48" s="9" t="e">
        <f t="shared" si="1"/>
        <v>#NUM!</v>
      </c>
      <c r="F48" s="11" t="e">
        <f t="shared" si="2"/>
        <v>#NUM!</v>
      </c>
      <c r="G48" s="11" t="e">
        <f t="shared" si="3"/>
        <v>#NUM!</v>
      </c>
      <c r="H48" s="28">
        <v>0</v>
      </c>
      <c r="I48" s="10" t="e">
        <f t="shared" si="4"/>
        <v>#NUM!</v>
      </c>
      <c r="J48" s="11" t="e">
        <f t="shared" si="5"/>
        <v>#NUM!</v>
      </c>
      <c r="K48" s="11" t="e">
        <f t="shared" si="0"/>
        <v>#NUM!</v>
      </c>
      <c r="L48" s="11" t="e">
        <f t="shared" si="6"/>
        <v>#NUM!</v>
      </c>
      <c r="U48" s="9" t="e">
        <f t="shared" si="7"/>
        <v>#NUM!</v>
      </c>
      <c r="V48" s="10" t="e">
        <f t="shared" si="8"/>
        <v>#NUM!</v>
      </c>
      <c r="W48" s="10">
        <f t="shared" si="9"/>
        <v>0</v>
      </c>
      <c r="X48" s="10" t="e">
        <f t="shared" si="10"/>
        <v>#NUM!</v>
      </c>
      <c r="Y48" s="10" t="e">
        <f t="shared" si="11"/>
        <v>#NUM!</v>
      </c>
    </row>
    <row r="49" spans="5:25" ht="48" thickTop="1" thickBot="1" x14ac:dyDescent="0.7">
      <c r="E49" s="9" t="e">
        <f t="shared" si="1"/>
        <v>#NUM!</v>
      </c>
      <c r="F49" s="11" t="e">
        <f t="shared" si="2"/>
        <v>#NUM!</v>
      </c>
      <c r="G49" s="11" t="e">
        <f t="shared" si="3"/>
        <v>#NUM!</v>
      </c>
      <c r="H49" s="28">
        <v>0</v>
      </c>
      <c r="I49" s="10" t="e">
        <f t="shared" si="4"/>
        <v>#NUM!</v>
      </c>
      <c r="J49" s="11" t="e">
        <f t="shared" si="5"/>
        <v>#NUM!</v>
      </c>
      <c r="K49" s="11" t="e">
        <f t="shared" si="0"/>
        <v>#NUM!</v>
      </c>
      <c r="L49" s="11" t="e">
        <f t="shared" si="6"/>
        <v>#NUM!</v>
      </c>
      <c r="U49" s="9" t="e">
        <f t="shared" si="7"/>
        <v>#NUM!</v>
      </c>
      <c r="V49" s="10" t="e">
        <f t="shared" si="8"/>
        <v>#NUM!</v>
      </c>
      <c r="W49" s="10">
        <f t="shared" si="9"/>
        <v>0</v>
      </c>
      <c r="X49" s="10" t="e">
        <f t="shared" si="10"/>
        <v>#NUM!</v>
      </c>
      <c r="Y49" s="10" t="e">
        <f t="shared" si="11"/>
        <v>#NUM!</v>
      </c>
    </row>
    <row r="50" spans="5:25" ht="48" thickTop="1" thickBot="1" x14ac:dyDescent="0.7">
      <c r="E50" s="9" t="e">
        <f t="shared" si="1"/>
        <v>#NUM!</v>
      </c>
      <c r="F50" s="11" t="e">
        <f t="shared" si="2"/>
        <v>#NUM!</v>
      </c>
      <c r="G50" s="11" t="e">
        <f t="shared" si="3"/>
        <v>#NUM!</v>
      </c>
      <c r="H50" s="28">
        <v>0</v>
      </c>
      <c r="I50" s="10" t="e">
        <f t="shared" si="4"/>
        <v>#NUM!</v>
      </c>
      <c r="J50" s="11" t="e">
        <f t="shared" si="5"/>
        <v>#NUM!</v>
      </c>
      <c r="K50" s="11" t="e">
        <f t="shared" si="0"/>
        <v>#NUM!</v>
      </c>
      <c r="L50" s="11" t="e">
        <f t="shared" si="6"/>
        <v>#NUM!</v>
      </c>
      <c r="U50" s="9" t="e">
        <f t="shared" si="7"/>
        <v>#NUM!</v>
      </c>
      <c r="V50" s="10" t="e">
        <f t="shared" si="8"/>
        <v>#NUM!</v>
      </c>
      <c r="W50" s="10">
        <f t="shared" si="9"/>
        <v>0</v>
      </c>
      <c r="X50" s="10" t="e">
        <f t="shared" si="10"/>
        <v>#NUM!</v>
      </c>
      <c r="Y50" s="10" t="e">
        <f t="shared" si="11"/>
        <v>#NUM!</v>
      </c>
    </row>
    <row r="51" spans="5:25" ht="48" thickTop="1" thickBot="1" x14ac:dyDescent="0.7">
      <c r="E51" s="9" t="e">
        <f t="shared" si="1"/>
        <v>#NUM!</v>
      </c>
      <c r="F51" s="11" t="e">
        <f t="shared" si="2"/>
        <v>#NUM!</v>
      </c>
      <c r="G51" s="11" t="e">
        <f t="shared" si="3"/>
        <v>#NUM!</v>
      </c>
      <c r="H51" s="28">
        <v>0</v>
      </c>
      <c r="I51" s="10" t="e">
        <f t="shared" si="4"/>
        <v>#NUM!</v>
      </c>
      <c r="J51" s="11" t="e">
        <f t="shared" si="5"/>
        <v>#NUM!</v>
      </c>
      <c r="K51" s="11" t="e">
        <f t="shared" si="0"/>
        <v>#NUM!</v>
      </c>
      <c r="L51" s="11" t="e">
        <f t="shared" si="6"/>
        <v>#NUM!</v>
      </c>
      <c r="U51" s="9" t="e">
        <f t="shared" si="7"/>
        <v>#NUM!</v>
      </c>
      <c r="V51" s="10" t="e">
        <f t="shared" si="8"/>
        <v>#NUM!</v>
      </c>
      <c r="W51" s="10">
        <f t="shared" si="9"/>
        <v>0</v>
      </c>
      <c r="X51" s="10" t="e">
        <f t="shared" si="10"/>
        <v>#NUM!</v>
      </c>
      <c r="Y51" s="10" t="e">
        <f t="shared" si="11"/>
        <v>#NUM!</v>
      </c>
    </row>
    <row r="52" spans="5:25" ht="48" thickTop="1" thickBot="1" x14ac:dyDescent="0.7">
      <c r="E52" s="9" t="e">
        <f t="shared" si="1"/>
        <v>#NUM!</v>
      </c>
      <c r="F52" s="11" t="e">
        <f t="shared" si="2"/>
        <v>#NUM!</v>
      </c>
      <c r="G52" s="11" t="e">
        <f t="shared" si="3"/>
        <v>#NUM!</v>
      </c>
      <c r="H52" s="28">
        <v>0</v>
      </c>
      <c r="I52" s="10" t="e">
        <f t="shared" si="4"/>
        <v>#NUM!</v>
      </c>
      <c r="J52" s="11" t="e">
        <f t="shared" si="5"/>
        <v>#NUM!</v>
      </c>
      <c r="K52" s="11" t="e">
        <f t="shared" si="0"/>
        <v>#NUM!</v>
      </c>
      <c r="L52" s="11" t="e">
        <f t="shared" si="6"/>
        <v>#NUM!</v>
      </c>
      <c r="U52" s="9" t="e">
        <f t="shared" si="7"/>
        <v>#NUM!</v>
      </c>
      <c r="V52" s="10" t="e">
        <f t="shared" si="8"/>
        <v>#NUM!</v>
      </c>
      <c r="W52" s="10">
        <f t="shared" si="9"/>
        <v>0</v>
      </c>
      <c r="X52" s="10" t="e">
        <f t="shared" si="10"/>
        <v>#NUM!</v>
      </c>
      <c r="Y52" s="10" t="e">
        <f t="shared" si="11"/>
        <v>#NUM!</v>
      </c>
    </row>
    <row r="53" spans="5:25" ht="48" thickTop="1" thickBot="1" x14ac:dyDescent="0.7">
      <c r="E53" s="9" t="e">
        <f t="shared" si="1"/>
        <v>#NUM!</v>
      </c>
      <c r="F53" s="11" t="e">
        <f t="shared" si="2"/>
        <v>#NUM!</v>
      </c>
      <c r="G53" s="11" t="e">
        <f t="shared" si="3"/>
        <v>#NUM!</v>
      </c>
      <c r="H53" s="28">
        <v>0</v>
      </c>
      <c r="I53" s="10" t="e">
        <f t="shared" si="4"/>
        <v>#NUM!</v>
      </c>
      <c r="J53" s="11" t="e">
        <f t="shared" si="5"/>
        <v>#NUM!</v>
      </c>
      <c r="K53" s="11" t="e">
        <f t="shared" si="0"/>
        <v>#NUM!</v>
      </c>
      <c r="L53" s="11" t="e">
        <f t="shared" si="6"/>
        <v>#NUM!</v>
      </c>
      <c r="U53" s="9" t="e">
        <f t="shared" si="7"/>
        <v>#NUM!</v>
      </c>
      <c r="V53" s="10" t="e">
        <f t="shared" si="8"/>
        <v>#NUM!</v>
      </c>
      <c r="W53" s="10">
        <f t="shared" si="9"/>
        <v>0</v>
      </c>
      <c r="X53" s="10" t="e">
        <f t="shared" si="10"/>
        <v>#NUM!</v>
      </c>
      <c r="Y53" s="10" t="e">
        <f t="shared" si="11"/>
        <v>#NUM!</v>
      </c>
    </row>
    <row r="54" spans="5:25" ht="48" thickTop="1" thickBot="1" x14ac:dyDescent="0.7">
      <c r="E54" s="9" t="e">
        <f t="shared" si="1"/>
        <v>#NUM!</v>
      </c>
      <c r="F54" s="11" t="e">
        <f t="shared" si="2"/>
        <v>#NUM!</v>
      </c>
      <c r="G54" s="11" t="e">
        <f t="shared" si="3"/>
        <v>#NUM!</v>
      </c>
      <c r="H54" s="28">
        <v>0</v>
      </c>
      <c r="I54" s="10" t="e">
        <f t="shared" si="4"/>
        <v>#NUM!</v>
      </c>
      <c r="J54" s="11" t="e">
        <f t="shared" si="5"/>
        <v>#NUM!</v>
      </c>
      <c r="K54" s="11" t="e">
        <f t="shared" si="0"/>
        <v>#NUM!</v>
      </c>
      <c r="L54" s="11" t="e">
        <f t="shared" si="6"/>
        <v>#NUM!</v>
      </c>
      <c r="U54" s="9" t="e">
        <f t="shared" si="7"/>
        <v>#NUM!</v>
      </c>
      <c r="V54" s="10" t="e">
        <f t="shared" si="8"/>
        <v>#NUM!</v>
      </c>
      <c r="W54" s="10">
        <f t="shared" si="9"/>
        <v>0</v>
      </c>
      <c r="X54" s="10" t="e">
        <f t="shared" si="10"/>
        <v>#NUM!</v>
      </c>
      <c r="Y54" s="10" t="e">
        <f t="shared" si="11"/>
        <v>#NUM!</v>
      </c>
    </row>
    <row r="55" spans="5:25" ht="48" thickTop="1" thickBot="1" x14ac:dyDescent="0.7">
      <c r="E55" s="9" t="e">
        <f t="shared" si="1"/>
        <v>#NUM!</v>
      </c>
      <c r="F55" s="11" t="e">
        <f t="shared" si="2"/>
        <v>#NUM!</v>
      </c>
      <c r="G55" s="11" t="e">
        <f t="shared" si="3"/>
        <v>#NUM!</v>
      </c>
      <c r="H55" s="28">
        <v>0</v>
      </c>
      <c r="I55" s="10" t="e">
        <f t="shared" si="4"/>
        <v>#NUM!</v>
      </c>
      <c r="J55" s="11" t="e">
        <f t="shared" si="5"/>
        <v>#NUM!</v>
      </c>
      <c r="K55" s="11" t="e">
        <f t="shared" si="0"/>
        <v>#NUM!</v>
      </c>
      <c r="L55" s="11" t="e">
        <f t="shared" si="6"/>
        <v>#NUM!</v>
      </c>
      <c r="U55" s="9" t="e">
        <f t="shared" si="7"/>
        <v>#NUM!</v>
      </c>
      <c r="V55" s="10" t="e">
        <f t="shared" si="8"/>
        <v>#NUM!</v>
      </c>
      <c r="W55" s="10">
        <f t="shared" si="9"/>
        <v>0</v>
      </c>
      <c r="X55" s="10" t="e">
        <f t="shared" si="10"/>
        <v>#NUM!</v>
      </c>
      <c r="Y55" s="10" t="e">
        <f t="shared" si="11"/>
        <v>#NUM!</v>
      </c>
    </row>
    <row r="56" spans="5:25" ht="48" thickTop="1" thickBot="1" x14ac:dyDescent="0.7">
      <c r="E56" s="9" t="e">
        <f t="shared" si="1"/>
        <v>#NUM!</v>
      </c>
      <c r="F56" s="11" t="e">
        <f t="shared" si="2"/>
        <v>#NUM!</v>
      </c>
      <c r="G56" s="11" t="e">
        <f t="shared" si="3"/>
        <v>#NUM!</v>
      </c>
      <c r="H56" s="28">
        <v>0</v>
      </c>
      <c r="I56" s="10" t="e">
        <f t="shared" si="4"/>
        <v>#NUM!</v>
      </c>
      <c r="J56" s="11" t="e">
        <f t="shared" si="5"/>
        <v>#NUM!</v>
      </c>
      <c r="K56" s="11" t="e">
        <f t="shared" si="0"/>
        <v>#NUM!</v>
      </c>
      <c r="L56" s="11" t="e">
        <f t="shared" si="6"/>
        <v>#NUM!</v>
      </c>
      <c r="U56" s="9" t="e">
        <f t="shared" si="7"/>
        <v>#NUM!</v>
      </c>
      <c r="V56" s="10" t="e">
        <f t="shared" si="8"/>
        <v>#NUM!</v>
      </c>
      <c r="W56" s="10">
        <f t="shared" si="9"/>
        <v>0</v>
      </c>
      <c r="X56" s="10" t="e">
        <f t="shared" si="10"/>
        <v>#NUM!</v>
      </c>
      <c r="Y56" s="10" t="e">
        <f t="shared" si="11"/>
        <v>#NUM!</v>
      </c>
    </row>
    <row r="57" spans="5:25" ht="48" thickTop="1" thickBot="1" x14ac:dyDescent="0.7">
      <c r="E57" s="9" t="e">
        <f t="shared" si="1"/>
        <v>#NUM!</v>
      </c>
      <c r="F57" s="11" t="e">
        <f t="shared" si="2"/>
        <v>#NUM!</v>
      </c>
      <c r="G57" s="11" t="e">
        <f t="shared" si="3"/>
        <v>#NUM!</v>
      </c>
      <c r="H57" s="28">
        <v>0</v>
      </c>
      <c r="I57" s="10" t="e">
        <f t="shared" si="4"/>
        <v>#NUM!</v>
      </c>
      <c r="J57" s="11" t="e">
        <f t="shared" si="5"/>
        <v>#NUM!</v>
      </c>
      <c r="K57" s="11" t="e">
        <f t="shared" si="0"/>
        <v>#NUM!</v>
      </c>
      <c r="L57" s="11" t="e">
        <f t="shared" si="6"/>
        <v>#NUM!</v>
      </c>
      <c r="U57" s="9" t="e">
        <f t="shared" si="7"/>
        <v>#NUM!</v>
      </c>
      <c r="V57" s="10" t="e">
        <f t="shared" si="8"/>
        <v>#NUM!</v>
      </c>
      <c r="W57" s="10">
        <f t="shared" si="9"/>
        <v>0</v>
      </c>
      <c r="X57" s="10" t="e">
        <f t="shared" si="10"/>
        <v>#NUM!</v>
      </c>
      <c r="Y57" s="10" t="e">
        <f t="shared" si="11"/>
        <v>#NUM!</v>
      </c>
    </row>
    <row r="58" spans="5:25" ht="48" thickTop="1" thickBot="1" x14ac:dyDescent="0.7">
      <c r="E58" s="9" t="e">
        <f t="shared" si="1"/>
        <v>#NUM!</v>
      </c>
      <c r="F58" s="11" t="e">
        <f t="shared" si="2"/>
        <v>#NUM!</v>
      </c>
      <c r="G58" s="11" t="e">
        <f t="shared" si="3"/>
        <v>#NUM!</v>
      </c>
      <c r="H58" s="28">
        <v>0</v>
      </c>
      <c r="I58" s="10" t="e">
        <f t="shared" si="4"/>
        <v>#NUM!</v>
      </c>
      <c r="J58" s="11" t="e">
        <f t="shared" si="5"/>
        <v>#NUM!</v>
      </c>
      <c r="K58" s="11" t="e">
        <f t="shared" si="0"/>
        <v>#NUM!</v>
      </c>
      <c r="L58" s="11" t="e">
        <f t="shared" si="6"/>
        <v>#NUM!</v>
      </c>
      <c r="U58" s="9" t="e">
        <f t="shared" si="7"/>
        <v>#NUM!</v>
      </c>
      <c r="V58" s="10" t="e">
        <f t="shared" si="8"/>
        <v>#NUM!</v>
      </c>
      <c r="W58" s="10">
        <f t="shared" si="9"/>
        <v>0</v>
      </c>
      <c r="X58" s="10" t="e">
        <f t="shared" si="10"/>
        <v>#NUM!</v>
      </c>
      <c r="Y58" s="10" t="e">
        <f t="shared" si="11"/>
        <v>#NUM!</v>
      </c>
    </row>
    <row r="59" spans="5:25" ht="48" thickTop="1" thickBot="1" x14ac:dyDescent="0.7">
      <c r="E59" s="9" t="e">
        <f t="shared" si="1"/>
        <v>#NUM!</v>
      </c>
      <c r="F59" s="11" t="e">
        <f t="shared" si="2"/>
        <v>#NUM!</v>
      </c>
      <c r="G59" s="11" t="e">
        <f t="shared" si="3"/>
        <v>#NUM!</v>
      </c>
      <c r="H59" s="28">
        <v>0</v>
      </c>
      <c r="I59" s="10" t="e">
        <f t="shared" si="4"/>
        <v>#NUM!</v>
      </c>
      <c r="J59" s="11" t="e">
        <f t="shared" si="5"/>
        <v>#NUM!</v>
      </c>
      <c r="K59" s="11" t="e">
        <f t="shared" si="0"/>
        <v>#NUM!</v>
      </c>
      <c r="L59" s="11" t="e">
        <f t="shared" si="6"/>
        <v>#NUM!</v>
      </c>
      <c r="U59" s="9" t="e">
        <f t="shared" si="7"/>
        <v>#NUM!</v>
      </c>
      <c r="V59" s="10" t="e">
        <f t="shared" si="8"/>
        <v>#NUM!</v>
      </c>
      <c r="W59" s="10">
        <f t="shared" si="9"/>
        <v>0</v>
      </c>
      <c r="X59" s="10" t="e">
        <f t="shared" si="10"/>
        <v>#NUM!</v>
      </c>
      <c r="Y59" s="10" t="e">
        <f t="shared" si="11"/>
        <v>#NUM!</v>
      </c>
    </row>
    <row r="60" spans="5:25" ht="48" thickTop="1" thickBot="1" x14ac:dyDescent="0.7">
      <c r="E60" s="9" t="e">
        <f t="shared" si="1"/>
        <v>#NUM!</v>
      </c>
      <c r="F60" s="11" t="e">
        <f t="shared" si="2"/>
        <v>#NUM!</v>
      </c>
      <c r="G60" s="11" t="e">
        <f t="shared" si="3"/>
        <v>#NUM!</v>
      </c>
      <c r="H60" s="28">
        <v>0</v>
      </c>
      <c r="I60" s="10" t="e">
        <f t="shared" si="4"/>
        <v>#NUM!</v>
      </c>
      <c r="J60" s="11" t="e">
        <f t="shared" si="5"/>
        <v>#NUM!</v>
      </c>
      <c r="K60" s="11" t="e">
        <f t="shared" si="0"/>
        <v>#NUM!</v>
      </c>
      <c r="L60" s="11" t="e">
        <f t="shared" si="6"/>
        <v>#NUM!</v>
      </c>
      <c r="U60" s="9" t="e">
        <f t="shared" si="7"/>
        <v>#NUM!</v>
      </c>
      <c r="V60" s="10" t="e">
        <f t="shared" si="8"/>
        <v>#NUM!</v>
      </c>
      <c r="W60" s="10">
        <f t="shared" si="9"/>
        <v>0</v>
      </c>
      <c r="X60" s="10" t="e">
        <f t="shared" si="10"/>
        <v>#NUM!</v>
      </c>
      <c r="Y60" s="10" t="e">
        <f t="shared" si="11"/>
        <v>#NUM!</v>
      </c>
    </row>
    <row r="61" spans="5:25" ht="48" thickTop="1" thickBot="1" x14ac:dyDescent="0.7">
      <c r="E61" s="9" t="e">
        <f t="shared" si="1"/>
        <v>#NUM!</v>
      </c>
      <c r="F61" s="11" t="e">
        <f t="shared" si="2"/>
        <v>#NUM!</v>
      </c>
      <c r="G61" s="11" t="e">
        <f t="shared" si="3"/>
        <v>#NUM!</v>
      </c>
      <c r="H61" s="28">
        <v>0</v>
      </c>
      <c r="I61" s="10" t="e">
        <f t="shared" si="4"/>
        <v>#NUM!</v>
      </c>
      <c r="J61" s="11" t="e">
        <f t="shared" si="5"/>
        <v>#NUM!</v>
      </c>
      <c r="K61" s="11" t="e">
        <f t="shared" si="0"/>
        <v>#NUM!</v>
      </c>
      <c r="L61" s="11" t="e">
        <f t="shared" si="6"/>
        <v>#NUM!</v>
      </c>
      <c r="U61" s="9" t="e">
        <f t="shared" si="7"/>
        <v>#NUM!</v>
      </c>
      <c r="V61" s="10" t="e">
        <f t="shared" si="8"/>
        <v>#NUM!</v>
      </c>
      <c r="W61" s="10">
        <f t="shared" si="9"/>
        <v>0</v>
      </c>
      <c r="X61" s="10" t="e">
        <f t="shared" si="10"/>
        <v>#NUM!</v>
      </c>
      <c r="Y61" s="10" t="e">
        <f t="shared" si="11"/>
        <v>#NUM!</v>
      </c>
    </row>
    <row r="62" spans="5:25" ht="48" thickTop="1" thickBot="1" x14ac:dyDescent="0.7">
      <c r="E62" s="9" t="e">
        <f t="shared" si="1"/>
        <v>#NUM!</v>
      </c>
      <c r="F62" s="11" t="e">
        <f t="shared" si="2"/>
        <v>#NUM!</v>
      </c>
      <c r="G62" s="11" t="e">
        <f t="shared" si="3"/>
        <v>#NUM!</v>
      </c>
      <c r="H62" s="28">
        <v>0</v>
      </c>
      <c r="I62" s="10" t="e">
        <f t="shared" si="4"/>
        <v>#NUM!</v>
      </c>
      <c r="J62" s="11" t="e">
        <f t="shared" si="5"/>
        <v>#NUM!</v>
      </c>
      <c r="K62" s="11" t="e">
        <f t="shared" si="0"/>
        <v>#NUM!</v>
      </c>
      <c r="L62" s="11" t="e">
        <f t="shared" si="6"/>
        <v>#NUM!</v>
      </c>
      <c r="U62" s="9" t="e">
        <f t="shared" si="7"/>
        <v>#NUM!</v>
      </c>
      <c r="V62" s="10" t="e">
        <f t="shared" si="8"/>
        <v>#NUM!</v>
      </c>
      <c r="W62" s="10">
        <f t="shared" si="9"/>
        <v>0</v>
      </c>
      <c r="X62" s="10" t="e">
        <f t="shared" si="10"/>
        <v>#NUM!</v>
      </c>
      <c r="Y62" s="10" t="e">
        <f t="shared" si="11"/>
        <v>#NUM!</v>
      </c>
    </row>
    <row r="63" spans="5:25" ht="48" thickTop="1" thickBot="1" x14ac:dyDescent="0.7">
      <c r="E63" s="9" t="e">
        <f t="shared" si="1"/>
        <v>#NUM!</v>
      </c>
      <c r="F63" s="11" t="e">
        <f t="shared" si="2"/>
        <v>#NUM!</v>
      </c>
      <c r="G63" s="11" t="e">
        <f t="shared" si="3"/>
        <v>#NUM!</v>
      </c>
      <c r="H63" s="28">
        <v>0</v>
      </c>
      <c r="I63" s="10" t="e">
        <f t="shared" si="4"/>
        <v>#NUM!</v>
      </c>
      <c r="J63" s="11" t="e">
        <f t="shared" si="5"/>
        <v>#NUM!</v>
      </c>
      <c r="K63" s="11" t="e">
        <f t="shared" si="0"/>
        <v>#NUM!</v>
      </c>
      <c r="L63" s="11" t="e">
        <f t="shared" si="6"/>
        <v>#NUM!</v>
      </c>
      <c r="U63" s="9" t="e">
        <f t="shared" si="7"/>
        <v>#NUM!</v>
      </c>
      <c r="V63" s="10" t="e">
        <f t="shared" si="8"/>
        <v>#NUM!</v>
      </c>
      <c r="W63" s="10">
        <f t="shared" si="9"/>
        <v>0</v>
      </c>
      <c r="X63" s="10" t="e">
        <f t="shared" si="10"/>
        <v>#NUM!</v>
      </c>
      <c r="Y63" s="10" t="e">
        <f t="shared" si="11"/>
        <v>#NUM!</v>
      </c>
    </row>
    <row r="64" spans="5:25" ht="48" thickTop="1" thickBot="1" x14ac:dyDescent="0.7">
      <c r="E64" s="9" t="e">
        <f t="shared" si="1"/>
        <v>#NUM!</v>
      </c>
      <c r="F64" s="11" t="e">
        <f t="shared" si="2"/>
        <v>#NUM!</v>
      </c>
      <c r="G64" s="11" t="e">
        <f t="shared" si="3"/>
        <v>#NUM!</v>
      </c>
      <c r="H64" s="28">
        <v>0</v>
      </c>
      <c r="I64" s="10" t="e">
        <f t="shared" si="4"/>
        <v>#NUM!</v>
      </c>
      <c r="J64" s="11" t="e">
        <f t="shared" si="5"/>
        <v>#NUM!</v>
      </c>
      <c r="K64" s="11" t="e">
        <f t="shared" si="0"/>
        <v>#NUM!</v>
      </c>
      <c r="L64" s="11" t="e">
        <f t="shared" si="6"/>
        <v>#NUM!</v>
      </c>
      <c r="U64" s="9" t="e">
        <f t="shared" si="7"/>
        <v>#NUM!</v>
      </c>
      <c r="V64" s="10" t="e">
        <f t="shared" si="8"/>
        <v>#NUM!</v>
      </c>
      <c r="W64" s="10">
        <f t="shared" si="9"/>
        <v>0</v>
      </c>
      <c r="X64" s="10" t="e">
        <f t="shared" si="10"/>
        <v>#NUM!</v>
      </c>
      <c r="Y64" s="10" t="e">
        <f t="shared" si="11"/>
        <v>#NUM!</v>
      </c>
    </row>
    <row r="65" spans="5:25" ht="48" thickTop="1" thickBot="1" x14ac:dyDescent="0.7">
      <c r="E65" s="9" t="e">
        <f t="shared" si="1"/>
        <v>#NUM!</v>
      </c>
      <c r="F65" s="11" t="e">
        <f t="shared" si="2"/>
        <v>#NUM!</v>
      </c>
      <c r="G65" s="11" t="e">
        <f t="shared" si="3"/>
        <v>#NUM!</v>
      </c>
      <c r="H65" s="28">
        <v>0</v>
      </c>
      <c r="I65" s="10" t="e">
        <f t="shared" si="4"/>
        <v>#NUM!</v>
      </c>
      <c r="J65" s="11" t="e">
        <f t="shared" si="5"/>
        <v>#NUM!</v>
      </c>
      <c r="K65" s="11" t="e">
        <f t="shared" si="0"/>
        <v>#NUM!</v>
      </c>
      <c r="L65" s="11" t="e">
        <f t="shared" si="6"/>
        <v>#NUM!</v>
      </c>
      <c r="U65" s="9" t="e">
        <f t="shared" si="7"/>
        <v>#NUM!</v>
      </c>
      <c r="V65" s="10" t="e">
        <f t="shared" si="8"/>
        <v>#NUM!</v>
      </c>
      <c r="W65" s="10">
        <f t="shared" si="9"/>
        <v>0</v>
      </c>
      <c r="X65" s="10" t="e">
        <f t="shared" si="10"/>
        <v>#NUM!</v>
      </c>
      <c r="Y65" s="10" t="e">
        <f t="shared" si="11"/>
        <v>#NUM!</v>
      </c>
    </row>
    <row r="66" spans="5:25" ht="48" thickTop="1" thickBot="1" x14ac:dyDescent="0.7">
      <c r="E66" s="9" t="e">
        <f t="shared" si="1"/>
        <v>#NUM!</v>
      </c>
      <c r="F66" s="11" t="e">
        <f t="shared" si="2"/>
        <v>#NUM!</v>
      </c>
      <c r="G66" s="11" t="e">
        <f t="shared" si="3"/>
        <v>#NUM!</v>
      </c>
      <c r="H66" s="28">
        <v>0</v>
      </c>
      <c r="I66" s="10" t="e">
        <f t="shared" si="4"/>
        <v>#NUM!</v>
      </c>
      <c r="J66" s="11" t="e">
        <f t="shared" si="5"/>
        <v>#NUM!</v>
      </c>
      <c r="K66" s="11" t="e">
        <f t="shared" si="0"/>
        <v>#NUM!</v>
      </c>
      <c r="L66" s="11" t="e">
        <f t="shared" si="6"/>
        <v>#NUM!</v>
      </c>
      <c r="U66" s="9" t="e">
        <f t="shared" si="7"/>
        <v>#NUM!</v>
      </c>
      <c r="V66" s="10" t="e">
        <f t="shared" si="8"/>
        <v>#NUM!</v>
      </c>
      <c r="W66" s="10">
        <f t="shared" si="9"/>
        <v>0</v>
      </c>
      <c r="X66" s="10" t="e">
        <f t="shared" si="10"/>
        <v>#NUM!</v>
      </c>
      <c r="Y66" s="10" t="e">
        <f t="shared" si="11"/>
        <v>#NUM!</v>
      </c>
    </row>
    <row r="67" spans="5:25" ht="48" thickTop="1" thickBot="1" x14ac:dyDescent="0.7">
      <c r="E67" s="9" t="e">
        <f t="shared" si="1"/>
        <v>#NUM!</v>
      </c>
      <c r="F67" s="11" t="e">
        <f t="shared" si="2"/>
        <v>#NUM!</v>
      </c>
      <c r="G67" s="11" t="e">
        <f t="shared" si="3"/>
        <v>#NUM!</v>
      </c>
      <c r="H67" s="28">
        <v>0</v>
      </c>
      <c r="I67" s="10" t="e">
        <f t="shared" si="4"/>
        <v>#NUM!</v>
      </c>
      <c r="J67" s="11" t="e">
        <f t="shared" si="5"/>
        <v>#NUM!</v>
      </c>
      <c r="K67" s="11" t="e">
        <f t="shared" si="0"/>
        <v>#NUM!</v>
      </c>
      <c r="L67" s="11" t="e">
        <f t="shared" si="6"/>
        <v>#NUM!</v>
      </c>
      <c r="U67" s="9" t="e">
        <f t="shared" si="7"/>
        <v>#NUM!</v>
      </c>
      <c r="V67" s="10" t="e">
        <f t="shared" si="8"/>
        <v>#NUM!</v>
      </c>
      <c r="W67" s="10">
        <f t="shared" si="9"/>
        <v>0</v>
      </c>
      <c r="X67" s="10" t="e">
        <f t="shared" si="10"/>
        <v>#NUM!</v>
      </c>
      <c r="Y67" s="10" t="e">
        <f t="shared" si="11"/>
        <v>#NUM!</v>
      </c>
    </row>
    <row r="68" spans="5:25" ht="48" thickTop="1" thickBot="1" x14ac:dyDescent="0.7">
      <c r="E68" s="9" t="e">
        <f t="shared" si="1"/>
        <v>#NUM!</v>
      </c>
      <c r="F68" s="11" t="e">
        <f t="shared" si="2"/>
        <v>#NUM!</v>
      </c>
      <c r="G68" s="11" t="e">
        <f t="shared" si="3"/>
        <v>#NUM!</v>
      </c>
      <c r="H68" s="28">
        <v>0</v>
      </c>
      <c r="I68" s="10" t="e">
        <f t="shared" si="4"/>
        <v>#NUM!</v>
      </c>
      <c r="J68" s="11" t="e">
        <f t="shared" si="5"/>
        <v>#NUM!</v>
      </c>
      <c r="K68" s="11" t="e">
        <f t="shared" si="0"/>
        <v>#NUM!</v>
      </c>
      <c r="L68" s="11" t="e">
        <f t="shared" si="6"/>
        <v>#NUM!</v>
      </c>
      <c r="U68" s="9" t="e">
        <f t="shared" si="7"/>
        <v>#NUM!</v>
      </c>
      <c r="V68" s="10" t="e">
        <f t="shared" si="8"/>
        <v>#NUM!</v>
      </c>
      <c r="W68" s="10">
        <f t="shared" si="9"/>
        <v>0</v>
      </c>
      <c r="X68" s="10" t="e">
        <f t="shared" si="10"/>
        <v>#NUM!</v>
      </c>
      <c r="Y68" s="10" t="e">
        <f t="shared" si="11"/>
        <v>#NUM!</v>
      </c>
    </row>
    <row r="69" spans="5:25" ht="48" thickTop="1" thickBot="1" x14ac:dyDescent="0.7">
      <c r="E69" s="9" t="e">
        <f t="shared" si="1"/>
        <v>#NUM!</v>
      </c>
      <c r="F69" s="11" t="e">
        <f t="shared" si="2"/>
        <v>#NUM!</v>
      </c>
      <c r="G69" s="11" t="e">
        <f t="shared" si="3"/>
        <v>#NUM!</v>
      </c>
      <c r="H69" s="28">
        <v>0</v>
      </c>
      <c r="I69" s="10" t="e">
        <f t="shared" si="4"/>
        <v>#NUM!</v>
      </c>
      <c r="J69" s="11" t="e">
        <f t="shared" si="5"/>
        <v>#NUM!</v>
      </c>
      <c r="K69" s="11" t="e">
        <f t="shared" si="0"/>
        <v>#NUM!</v>
      </c>
      <c r="L69" s="11" t="e">
        <f t="shared" si="6"/>
        <v>#NUM!</v>
      </c>
      <c r="U69" s="9" t="e">
        <f t="shared" si="7"/>
        <v>#NUM!</v>
      </c>
      <c r="V69" s="10" t="e">
        <f t="shared" si="8"/>
        <v>#NUM!</v>
      </c>
      <c r="W69" s="10">
        <f t="shared" si="9"/>
        <v>0</v>
      </c>
      <c r="X69" s="10" t="e">
        <f t="shared" si="10"/>
        <v>#NUM!</v>
      </c>
      <c r="Y69" s="10" t="e">
        <f t="shared" si="11"/>
        <v>#NUM!</v>
      </c>
    </row>
    <row r="70" spans="5:25" ht="48" thickTop="1" thickBot="1" x14ac:dyDescent="0.7">
      <c r="E70" s="9" t="e">
        <f t="shared" si="1"/>
        <v>#NUM!</v>
      </c>
      <c r="F70" s="11" t="e">
        <f t="shared" si="2"/>
        <v>#NUM!</v>
      </c>
      <c r="G70" s="11" t="e">
        <f t="shared" si="3"/>
        <v>#NUM!</v>
      </c>
      <c r="H70" s="28">
        <v>0</v>
      </c>
      <c r="I70" s="10" t="e">
        <f t="shared" si="4"/>
        <v>#NUM!</v>
      </c>
      <c r="J70" s="11" t="e">
        <f t="shared" si="5"/>
        <v>#NUM!</v>
      </c>
      <c r="K70" s="11" t="e">
        <f t="shared" si="0"/>
        <v>#NUM!</v>
      </c>
      <c r="L70" s="11" t="e">
        <f t="shared" si="6"/>
        <v>#NUM!</v>
      </c>
      <c r="U70" s="9" t="e">
        <f t="shared" si="7"/>
        <v>#NUM!</v>
      </c>
      <c r="V70" s="10" t="e">
        <f t="shared" si="8"/>
        <v>#NUM!</v>
      </c>
      <c r="W70" s="10">
        <f t="shared" si="9"/>
        <v>0</v>
      </c>
      <c r="X70" s="10" t="e">
        <f t="shared" si="10"/>
        <v>#NUM!</v>
      </c>
      <c r="Y70" s="10" t="e">
        <f t="shared" si="11"/>
        <v>#NUM!</v>
      </c>
    </row>
    <row r="71" spans="5:25" ht="48" thickTop="1" thickBot="1" x14ac:dyDescent="0.7">
      <c r="E71" s="9" t="e">
        <f t="shared" si="1"/>
        <v>#NUM!</v>
      </c>
      <c r="F71" s="11" t="e">
        <f t="shared" si="2"/>
        <v>#NUM!</v>
      </c>
      <c r="G71" s="11" t="e">
        <f t="shared" si="3"/>
        <v>#NUM!</v>
      </c>
      <c r="H71" s="28">
        <v>0</v>
      </c>
      <c r="I71" s="10" t="e">
        <f t="shared" si="4"/>
        <v>#NUM!</v>
      </c>
      <c r="J71" s="11" t="e">
        <f t="shared" si="5"/>
        <v>#NUM!</v>
      </c>
      <c r="K71" s="11" t="e">
        <f t="shared" si="0"/>
        <v>#NUM!</v>
      </c>
      <c r="L71" s="11" t="e">
        <f t="shared" si="6"/>
        <v>#NUM!</v>
      </c>
      <c r="U71" s="9" t="e">
        <f t="shared" si="7"/>
        <v>#NUM!</v>
      </c>
      <c r="V71" s="10" t="e">
        <f t="shared" si="8"/>
        <v>#NUM!</v>
      </c>
      <c r="W71" s="10">
        <f t="shared" si="9"/>
        <v>0</v>
      </c>
      <c r="X71" s="10" t="e">
        <f t="shared" si="10"/>
        <v>#NUM!</v>
      </c>
      <c r="Y71" s="10" t="e">
        <f t="shared" si="11"/>
        <v>#NUM!</v>
      </c>
    </row>
    <row r="72" spans="5:25" ht="48" thickTop="1" thickBot="1" x14ac:dyDescent="0.7">
      <c r="E72" s="9" t="e">
        <f t="shared" si="1"/>
        <v>#NUM!</v>
      </c>
      <c r="F72" s="11" t="e">
        <f t="shared" si="2"/>
        <v>#NUM!</v>
      </c>
      <c r="G72" s="11" t="e">
        <f t="shared" si="3"/>
        <v>#NUM!</v>
      </c>
      <c r="H72" s="28">
        <v>0</v>
      </c>
      <c r="I72" s="10" t="e">
        <f t="shared" si="4"/>
        <v>#NUM!</v>
      </c>
      <c r="J72" s="11" t="e">
        <f t="shared" si="5"/>
        <v>#NUM!</v>
      </c>
      <c r="K72" s="11" t="e">
        <f t="shared" si="0"/>
        <v>#NUM!</v>
      </c>
      <c r="L72" s="11" t="e">
        <f t="shared" si="6"/>
        <v>#NUM!</v>
      </c>
      <c r="U72" s="9" t="e">
        <f t="shared" si="7"/>
        <v>#NUM!</v>
      </c>
      <c r="V72" s="10" t="e">
        <f t="shared" si="8"/>
        <v>#NUM!</v>
      </c>
      <c r="W72" s="10">
        <f t="shared" si="9"/>
        <v>0</v>
      </c>
      <c r="X72" s="10" t="e">
        <f t="shared" si="10"/>
        <v>#NUM!</v>
      </c>
      <c r="Y72" s="10" t="e">
        <f t="shared" si="11"/>
        <v>#NUM!</v>
      </c>
    </row>
    <row r="73" spans="5:25" ht="48" thickTop="1" thickBot="1" x14ac:dyDescent="0.7">
      <c r="E73" s="9" t="e">
        <f t="shared" si="1"/>
        <v>#NUM!</v>
      </c>
      <c r="F73" s="11" t="e">
        <f t="shared" si="2"/>
        <v>#NUM!</v>
      </c>
      <c r="G73" s="11" t="e">
        <f t="shared" si="3"/>
        <v>#NUM!</v>
      </c>
      <c r="H73" s="28">
        <v>0</v>
      </c>
      <c r="I73" s="10" t="e">
        <f t="shared" si="4"/>
        <v>#NUM!</v>
      </c>
      <c r="J73" s="11" t="e">
        <f t="shared" si="5"/>
        <v>#NUM!</v>
      </c>
      <c r="K73" s="11" t="e">
        <f t="shared" si="0"/>
        <v>#NUM!</v>
      </c>
      <c r="L73" s="11" t="e">
        <f t="shared" si="6"/>
        <v>#NUM!</v>
      </c>
      <c r="U73" s="9" t="e">
        <f t="shared" si="7"/>
        <v>#NUM!</v>
      </c>
      <c r="V73" s="10" t="e">
        <f t="shared" si="8"/>
        <v>#NUM!</v>
      </c>
      <c r="W73" s="10">
        <f t="shared" si="9"/>
        <v>0</v>
      </c>
      <c r="X73" s="10" t="e">
        <f t="shared" si="10"/>
        <v>#NUM!</v>
      </c>
      <c r="Y73" s="10" t="e">
        <f t="shared" si="11"/>
        <v>#NUM!</v>
      </c>
    </row>
    <row r="74" spans="5:25" ht="48" thickTop="1" thickBot="1" x14ac:dyDescent="0.7">
      <c r="E74" s="9" t="e">
        <f t="shared" si="1"/>
        <v>#NUM!</v>
      </c>
      <c r="F74" s="11" t="e">
        <f t="shared" si="2"/>
        <v>#NUM!</v>
      </c>
      <c r="G74" s="11" t="e">
        <f t="shared" si="3"/>
        <v>#NUM!</v>
      </c>
      <c r="H74" s="28">
        <v>0</v>
      </c>
      <c r="I74" s="10" t="e">
        <f t="shared" si="4"/>
        <v>#NUM!</v>
      </c>
      <c r="J74" s="11" t="e">
        <f t="shared" si="5"/>
        <v>#NUM!</v>
      </c>
      <c r="K74" s="11" t="e">
        <f t="shared" si="0"/>
        <v>#NUM!</v>
      </c>
      <c r="L74" s="11" t="e">
        <f t="shared" si="6"/>
        <v>#NUM!</v>
      </c>
      <c r="U74" s="9" t="e">
        <f t="shared" si="7"/>
        <v>#NUM!</v>
      </c>
      <c r="V74" s="10" t="e">
        <f t="shared" si="8"/>
        <v>#NUM!</v>
      </c>
      <c r="W74" s="10">
        <f t="shared" si="9"/>
        <v>0</v>
      </c>
      <c r="X74" s="10" t="e">
        <f t="shared" si="10"/>
        <v>#NUM!</v>
      </c>
      <c r="Y74" s="10" t="e">
        <f t="shared" si="11"/>
        <v>#NUM!</v>
      </c>
    </row>
    <row r="75" spans="5:25" ht="48" thickTop="1" thickBot="1" x14ac:dyDescent="0.7">
      <c r="E75" s="9" t="e">
        <f t="shared" si="1"/>
        <v>#NUM!</v>
      </c>
      <c r="F75" s="11" t="e">
        <f t="shared" si="2"/>
        <v>#NUM!</v>
      </c>
      <c r="G75" s="11" t="e">
        <f t="shared" si="3"/>
        <v>#NUM!</v>
      </c>
      <c r="H75" s="28">
        <v>0</v>
      </c>
      <c r="I75" s="10" t="e">
        <f t="shared" si="4"/>
        <v>#NUM!</v>
      </c>
      <c r="J75" s="11" t="e">
        <f t="shared" si="5"/>
        <v>#NUM!</v>
      </c>
      <c r="K75" s="11" t="e">
        <f t="shared" si="0"/>
        <v>#NUM!</v>
      </c>
      <c r="L75" s="11" t="e">
        <f t="shared" si="6"/>
        <v>#NUM!</v>
      </c>
      <c r="U75" s="9" t="e">
        <f t="shared" si="7"/>
        <v>#NUM!</v>
      </c>
      <c r="V75" s="10" t="e">
        <f t="shared" si="8"/>
        <v>#NUM!</v>
      </c>
      <c r="W75" s="10">
        <f t="shared" si="9"/>
        <v>0</v>
      </c>
      <c r="X75" s="10" t="e">
        <f t="shared" si="10"/>
        <v>#NUM!</v>
      </c>
      <c r="Y75" s="10" t="e">
        <f t="shared" si="11"/>
        <v>#NUM!</v>
      </c>
    </row>
    <row r="76" spans="5:25" ht="48" thickTop="1" thickBot="1" x14ac:dyDescent="0.7">
      <c r="E76" s="9" t="e">
        <f t="shared" si="1"/>
        <v>#NUM!</v>
      </c>
      <c r="F76" s="11" t="e">
        <f t="shared" si="2"/>
        <v>#NUM!</v>
      </c>
      <c r="G76" s="11" t="e">
        <f t="shared" si="3"/>
        <v>#NUM!</v>
      </c>
      <c r="H76" s="28">
        <v>0</v>
      </c>
      <c r="I76" s="10" t="e">
        <f t="shared" si="4"/>
        <v>#NUM!</v>
      </c>
      <c r="J76" s="11" t="e">
        <f t="shared" si="5"/>
        <v>#NUM!</v>
      </c>
      <c r="K76" s="11" t="e">
        <f t="shared" si="0"/>
        <v>#NUM!</v>
      </c>
      <c r="L76" s="11" t="e">
        <f t="shared" si="6"/>
        <v>#NUM!</v>
      </c>
      <c r="U76" s="9" t="e">
        <f t="shared" si="7"/>
        <v>#NUM!</v>
      </c>
      <c r="V76" s="10" t="e">
        <f t="shared" si="8"/>
        <v>#NUM!</v>
      </c>
      <c r="W76" s="10">
        <f t="shared" si="9"/>
        <v>0</v>
      </c>
      <c r="X76" s="10" t="e">
        <f t="shared" si="10"/>
        <v>#NUM!</v>
      </c>
      <c r="Y76" s="10" t="e">
        <f t="shared" si="11"/>
        <v>#NUM!</v>
      </c>
    </row>
    <row r="77" spans="5:25" ht="48" thickTop="1" thickBot="1" x14ac:dyDescent="0.7">
      <c r="E77" s="9" t="e">
        <f t="shared" si="1"/>
        <v>#NUM!</v>
      </c>
      <c r="F77" s="11" t="e">
        <f t="shared" si="2"/>
        <v>#NUM!</v>
      </c>
      <c r="G77" s="11" t="e">
        <f t="shared" si="3"/>
        <v>#NUM!</v>
      </c>
      <c r="H77" s="28">
        <v>0</v>
      </c>
      <c r="I77" s="10" t="e">
        <f t="shared" si="4"/>
        <v>#NUM!</v>
      </c>
      <c r="J77" s="11" t="e">
        <f t="shared" si="5"/>
        <v>#NUM!</v>
      </c>
      <c r="K77" s="11" t="e">
        <f t="shared" si="0"/>
        <v>#NUM!</v>
      </c>
      <c r="L77" s="11" t="e">
        <f t="shared" si="6"/>
        <v>#NUM!</v>
      </c>
      <c r="U77" s="9" t="e">
        <f t="shared" si="7"/>
        <v>#NUM!</v>
      </c>
      <c r="V77" s="10" t="e">
        <f t="shared" si="8"/>
        <v>#NUM!</v>
      </c>
      <c r="W77" s="10">
        <f t="shared" si="9"/>
        <v>0</v>
      </c>
      <c r="X77" s="10" t="e">
        <f t="shared" si="10"/>
        <v>#NUM!</v>
      </c>
      <c r="Y77" s="10" t="e">
        <f t="shared" si="11"/>
        <v>#NUM!</v>
      </c>
    </row>
    <row r="78" spans="5:25" ht="48" thickTop="1" thickBot="1" x14ac:dyDescent="0.7">
      <c r="E78" s="9" t="e">
        <f t="shared" si="1"/>
        <v>#NUM!</v>
      </c>
      <c r="F78" s="11" t="e">
        <f t="shared" si="2"/>
        <v>#NUM!</v>
      </c>
      <c r="G78" s="11" t="e">
        <f t="shared" si="3"/>
        <v>#NUM!</v>
      </c>
      <c r="H78" s="28">
        <v>0</v>
      </c>
      <c r="I78" s="10" t="e">
        <f t="shared" si="4"/>
        <v>#NUM!</v>
      </c>
      <c r="J78" s="11" t="e">
        <f t="shared" si="5"/>
        <v>#NUM!</v>
      </c>
      <c r="K78" s="11" t="e">
        <f t="shared" si="0"/>
        <v>#NUM!</v>
      </c>
      <c r="L78" s="11" t="e">
        <f t="shared" si="6"/>
        <v>#NUM!</v>
      </c>
      <c r="U78" s="9" t="e">
        <f t="shared" si="7"/>
        <v>#NUM!</v>
      </c>
      <c r="V78" s="10" t="e">
        <f t="shared" si="8"/>
        <v>#NUM!</v>
      </c>
      <c r="W78" s="10">
        <f t="shared" si="9"/>
        <v>0</v>
      </c>
      <c r="X78" s="10" t="e">
        <f t="shared" si="10"/>
        <v>#NUM!</v>
      </c>
      <c r="Y78" s="10" t="e">
        <f t="shared" si="11"/>
        <v>#NUM!</v>
      </c>
    </row>
    <row r="79" spans="5:25" ht="48" thickTop="1" thickBot="1" x14ac:dyDescent="0.7">
      <c r="E79" s="9" t="e">
        <f t="shared" si="1"/>
        <v>#NUM!</v>
      </c>
      <c r="F79" s="11" t="e">
        <f t="shared" si="2"/>
        <v>#NUM!</v>
      </c>
      <c r="G79" s="11" t="e">
        <f t="shared" si="3"/>
        <v>#NUM!</v>
      </c>
      <c r="H79" s="28">
        <v>0</v>
      </c>
      <c r="I79" s="10" t="e">
        <f t="shared" si="4"/>
        <v>#NUM!</v>
      </c>
      <c r="J79" s="11" t="e">
        <f t="shared" si="5"/>
        <v>#NUM!</v>
      </c>
      <c r="K79" s="11" t="e">
        <f t="shared" si="0"/>
        <v>#NUM!</v>
      </c>
      <c r="L79" s="11" t="e">
        <f t="shared" si="6"/>
        <v>#NUM!</v>
      </c>
      <c r="U79" s="9" t="e">
        <f t="shared" si="7"/>
        <v>#NUM!</v>
      </c>
      <c r="V79" s="10" t="e">
        <f t="shared" si="8"/>
        <v>#NUM!</v>
      </c>
      <c r="W79" s="10">
        <f t="shared" si="9"/>
        <v>0</v>
      </c>
      <c r="X79" s="10" t="e">
        <f t="shared" si="10"/>
        <v>#NUM!</v>
      </c>
      <c r="Y79" s="10" t="e">
        <f t="shared" si="11"/>
        <v>#NUM!</v>
      </c>
    </row>
    <row r="80" spans="5:25" ht="48" thickTop="1" thickBot="1" x14ac:dyDescent="0.7">
      <c r="E80" s="9" t="e">
        <f t="shared" si="1"/>
        <v>#NUM!</v>
      </c>
      <c r="F80" s="11" t="e">
        <f t="shared" si="2"/>
        <v>#NUM!</v>
      </c>
      <c r="G80" s="11" t="e">
        <f t="shared" si="3"/>
        <v>#NUM!</v>
      </c>
      <c r="H80" s="28">
        <v>0</v>
      </c>
      <c r="I80" s="10" t="e">
        <f t="shared" si="4"/>
        <v>#NUM!</v>
      </c>
      <c r="J80" s="11" t="e">
        <f t="shared" si="5"/>
        <v>#NUM!</v>
      </c>
      <c r="K80" s="11" t="e">
        <f t="shared" ref="K80:K143" si="12">I80-J80</f>
        <v>#NUM!</v>
      </c>
      <c r="L80" s="11" t="e">
        <f t="shared" si="6"/>
        <v>#NUM!</v>
      </c>
      <c r="U80" s="9" t="e">
        <f t="shared" si="7"/>
        <v>#NUM!</v>
      </c>
      <c r="V80" s="10" t="e">
        <f t="shared" si="8"/>
        <v>#NUM!</v>
      </c>
      <c r="W80" s="10">
        <f t="shared" si="9"/>
        <v>0</v>
      </c>
      <c r="X80" s="10" t="e">
        <f t="shared" si="10"/>
        <v>#NUM!</v>
      </c>
      <c r="Y80" s="10" t="e">
        <f t="shared" si="11"/>
        <v>#NUM!</v>
      </c>
    </row>
    <row r="81" spans="5:25" ht="48" thickTop="1" thickBot="1" x14ac:dyDescent="0.7">
      <c r="E81" s="9" t="e">
        <f t="shared" ref="E81:E144" si="13">IF(L80&gt;0,E80+1, "NA")</f>
        <v>#NUM!</v>
      </c>
      <c r="F81" s="11" t="e">
        <f t="shared" ref="F81:F144" si="14">IF(L80&gt;0,L80,0)</f>
        <v>#NUM!</v>
      </c>
      <c r="G81" s="11" t="e">
        <f t="shared" ref="G81:G144" si="15">IF(E81&lt;=$F$11,G80,0)</f>
        <v>#NUM!</v>
      </c>
      <c r="H81" s="28">
        <v>0</v>
      </c>
      <c r="I81" s="10" t="e">
        <f t="shared" ref="I81:I144" si="16">IF(E81&lt;=$F$11,G81+H81,0)</f>
        <v>#NUM!</v>
      </c>
      <c r="J81" s="11" t="e">
        <f t="shared" ref="J81:J144" si="17">IF(E81&lt;=$F$11,(F81*$F$9)/12,0)</f>
        <v>#NUM!</v>
      </c>
      <c r="K81" s="11" t="e">
        <f t="shared" si="12"/>
        <v>#NUM!</v>
      </c>
      <c r="L81" s="11" t="e">
        <f t="shared" ref="L81:L144" si="18">IF(F81&gt;0,L80-K81,0)</f>
        <v>#NUM!</v>
      </c>
      <c r="U81" s="9" t="e">
        <f t="shared" ref="U81:U144" si="19">E81</f>
        <v>#NUM!</v>
      </c>
      <c r="V81" s="10" t="e">
        <f t="shared" ref="V81:V144" si="20">IF(U81&lt;=$F$11,Y80,0)</f>
        <v>#NUM!</v>
      </c>
      <c r="W81" s="10">
        <f t="shared" ref="W81:W144" si="21">H81</f>
        <v>0</v>
      </c>
      <c r="X81" s="10" t="e">
        <f t="shared" ref="X81:X144" si="22">(V81+W81)*NOMINAL($W$10,12)/12</f>
        <v>#NUM!</v>
      </c>
      <c r="Y81" s="10" t="e">
        <f t="shared" ref="Y81:Y144" si="23">IF(U81&lt;=$F$11,V81+W81+X81,0)</f>
        <v>#NUM!</v>
      </c>
    </row>
    <row r="82" spans="5:25" ht="48" thickTop="1" thickBot="1" x14ac:dyDescent="0.7">
      <c r="E82" s="9" t="e">
        <f t="shared" si="13"/>
        <v>#NUM!</v>
      </c>
      <c r="F82" s="11" t="e">
        <f t="shared" si="14"/>
        <v>#NUM!</v>
      </c>
      <c r="G82" s="11" t="e">
        <f t="shared" si="15"/>
        <v>#NUM!</v>
      </c>
      <c r="H82" s="28">
        <v>0</v>
      </c>
      <c r="I82" s="10" t="e">
        <f t="shared" si="16"/>
        <v>#NUM!</v>
      </c>
      <c r="J82" s="11" t="e">
        <f t="shared" si="17"/>
        <v>#NUM!</v>
      </c>
      <c r="K82" s="11" t="e">
        <f t="shared" si="12"/>
        <v>#NUM!</v>
      </c>
      <c r="L82" s="11" t="e">
        <f t="shared" si="18"/>
        <v>#NUM!</v>
      </c>
      <c r="U82" s="9" t="e">
        <f t="shared" si="19"/>
        <v>#NUM!</v>
      </c>
      <c r="V82" s="10" t="e">
        <f t="shared" si="20"/>
        <v>#NUM!</v>
      </c>
      <c r="W82" s="10">
        <f t="shared" si="21"/>
        <v>0</v>
      </c>
      <c r="X82" s="10" t="e">
        <f t="shared" si="22"/>
        <v>#NUM!</v>
      </c>
      <c r="Y82" s="10" t="e">
        <f t="shared" si="23"/>
        <v>#NUM!</v>
      </c>
    </row>
    <row r="83" spans="5:25" ht="48" thickTop="1" thickBot="1" x14ac:dyDescent="0.7">
      <c r="E83" s="9" t="e">
        <f t="shared" si="13"/>
        <v>#NUM!</v>
      </c>
      <c r="F83" s="11" t="e">
        <f t="shared" si="14"/>
        <v>#NUM!</v>
      </c>
      <c r="G83" s="11" t="e">
        <f t="shared" si="15"/>
        <v>#NUM!</v>
      </c>
      <c r="H83" s="28">
        <v>0</v>
      </c>
      <c r="I83" s="10" t="e">
        <f t="shared" si="16"/>
        <v>#NUM!</v>
      </c>
      <c r="J83" s="11" t="e">
        <f t="shared" si="17"/>
        <v>#NUM!</v>
      </c>
      <c r="K83" s="11" t="e">
        <f t="shared" si="12"/>
        <v>#NUM!</v>
      </c>
      <c r="L83" s="11" t="e">
        <f t="shared" si="18"/>
        <v>#NUM!</v>
      </c>
      <c r="U83" s="9" t="e">
        <f t="shared" si="19"/>
        <v>#NUM!</v>
      </c>
      <c r="V83" s="10" t="e">
        <f t="shared" si="20"/>
        <v>#NUM!</v>
      </c>
      <c r="W83" s="10">
        <f t="shared" si="21"/>
        <v>0</v>
      </c>
      <c r="X83" s="10" t="e">
        <f t="shared" si="22"/>
        <v>#NUM!</v>
      </c>
      <c r="Y83" s="10" t="e">
        <f t="shared" si="23"/>
        <v>#NUM!</v>
      </c>
    </row>
    <row r="84" spans="5:25" ht="48" thickTop="1" thickBot="1" x14ac:dyDescent="0.7">
      <c r="E84" s="9" t="e">
        <f t="shared" si="13"/>
        <v>#NUM!</v>
      </c>
      <c r="F84" s="11" t="e">
        <f t="shared" si="14"/>
        <v>#NUM!</v>
      </c>
      <c r="G84" s="11" t="e">
        <f t="shared" si="15"/>
        <v>#NUM!</v>
      </c>
      <c r="H84" s="28">
        <v>0</v>
      </c>
      <c r="I84" s="10" t="e">
        <f t="shared" si="16"/>
        <v>#NUM!</v>
      </c>
      <c r="J84" s="11" t="e">
        <f t="shared" si="17"/>
        <v>#NUM!</v>
      </c>
      <c r="K84" s="11" t="e">
        <f t="shared" si="12"/>
        <v>#NUM!</v>
      </c>
      <c r="L84" s="11" t="e">
        <f t="shared" si="18"/>
        <v>#NUM!</v>
      </c>
      <c r="U84" s="9" t="e">
        <f t="shared" si="19"/>
        <v>#NUM!</v>
      </c>
      <c r="V84" s="10" t="e">
        <f t="shared" si="20"/>
        <v>#NUM!</v>
      </c>
      <c r="W84" s="10">
        <f t="shared" si="21"/>
        <v>0</v>
      </c>
      <c r="X84" s="10" t="e">
        <f t="shared" si="22"/>
        <v>#NUM!</v>
      </c>
      <c r="Y84" s="10" t="e">
        <f t="shared" si="23"/>
        <v>#NUM!</v>
      </c>
    </row>
    <row r="85" spans="5:25" ht="48" thickTop="1" thickBot="1" x14ac:dyDescent="0.7">
      <c r="E85" s="9" t="e">
        <f t="shared" si="13"/>
        <v>#NUM!</v>
      </c>
      <c r="F85" s="11" t="e">
        <f t="shared" si="14"/>
        <v>#NUM!</v>
      </c>
      <c r="G85" s="11" t="e">
        <f t="shared" si="15"/>
        <v>#NUM!</v>
      </c>
      <c r="H85" s="28">
        <v>0</v>
      </c>
      <c r="I85" s="10" t="e">
        <f t="shared" si="16"/>
        <v>#NUM!</v>
      </c>
      <c r="J85" s="11" t="e">
        <f t="shared" si="17"/>
        <v>#NUM!</v>
      </c>
      <c r="K85" s="11" t="e">
        <f t="shared" si="12"/>
        <v>#NUM!</v>
      </c>
      <c r="L85" s="11" t="e">
        <f t="shared" si="18"/>
        <v>#NUM!</v>
      </c>
      <c r="U85" s="9" t="e">
        <f t="shared" si="19"/>
        <v>#NUM!</v>
      </c>
      <c r="V85" s="10" t="e">
        <f t="shared" si="20"/>
        <v>#NUM!</v>
      </c>
      <c r="W85" s="10">
        <f t="shared" si="21"/>
        <v>0</v>
      </c>
      <c r="X85" s="10" t="e">
        <f t="shared" si="22"/>
        <v>#NUM!</v>
      </c>
      <c r="Y85" s="10" t="e">
        <f t="shared" si="23"/>
        <v>#NUM!</v>
      </c>
    </row>
    <row r="86" spans="5:25" ht="48" thickTop="1" thickBot="1" x14ac:dyDescent="0.7">
      <c r="E86" s="9" t="e">
        <f t="shared" si="13"/>
        <v>#NUM!</v>
      </c>
      <c r="F86" s="11" t="e">
        <f t="shared" si="14"/>
        <v>#NUM!</v>
      </c>
      <c r="G86" s="11" t="e">
        <f t="shared" si="15"/>
        <v>#NUM!</v>
      </c>
      <c r="H86" s="28">
        <v>0</v>
      </c>
      <c r="I86" s="10" t="e">
        <f t="shared" si="16"/>
        <v>#NUM!</v>
      </c>
      <c r="J86" s="11" t="e">
        <f t="shared" si="17"/>
        <v>#NUM!</v>
      </c>
      <c r="K86" s="11" t="e">
        <f t="shared" si="12"/>
        <v>#NUM!</v>
      </c>
      <c r="L86" s="11" t="e">
        <f t="shared" si="18"/>
        <v>#NUM!</v>
      </c>
      <c r="U86" s="9" t="e">
        <f t="shared" si="19"/>
        <v>#NUM!</v>
      </c>
      <c r="V86" s="10" t="e">
        <f t="shared" si="20"/>
        <v>#NUM!</v>
      </c>
      <c r="W86" s="10">
        <f t="shared" si="21"/>
        <v>0</v>
      </c>
      <c r="X86" s="10" t="e">
        <f t="shared" si="22"/>
        <v>#NUM!</v>
      </c>
      <c r="Y86" s="10" t="e">
        <f t="shared" si="23"/>
        <v>#NUM!</v>
      </c>
    </row>
    <row r="87" spans="5:25" ht="48" thickTop="1" thickBot="1" x14ac:dyDescent="0.7">
      <c r="E87" s="9" t="e">
        <f t="shared" si="13"/>
        <v>#NUM!</v>
      </c>
      <c r="F87" s="11" t="e">
        <f t="shared" si="14"/>
        <v>#NUM!</v>
      </c>
      <c r="G87" s="11" t="e">
        <f t="shared" si="15"/>
        <v>#NUM!</v>
      </c>
      <c r="H87" s="28">
        <v>0</v>
      </c>
      <c r="I87" s="10" t="e">
        <f t="shared" si="16"/>
        <v>#NUM!</v>
      </c>
      <c r="J87" s="11" t="e">
        <f t="shared" si="17"/>
        <v>#NUM!</v>
      </c>
      <c r="K87" s="11" t="e">
        <f t="shared" si="12"/>
        <v>#NUM!</v>
      </c>
      <c r="L87" s="11" t="e">
        <f t="shared" si="18"/>
        <v>#NUM!</v>
      </c>
      <c r="U87" s="9" t="e">
        <f t="shared" si="19"/>
        <v>#NUM!</v>
      </c>
      <c r="V87" s="10" t="e">
        <f t="shared" si="20"/>
        <v>#NUM!</v>
      </c>
      <c r="W87" s="10">
        <f t="shared" si="21"/>
        <v>0</v>
      </c>
      <c r="X87" s="10" t="e">
        <f t="shared" si="22"/>
        <v>#NUM!</v>
      </c>
      <c r="Y87" s="10" t="e">
        <f t="shared" si="23"/>
        <v>#NUM!</v>
      </c>
    </row>
    <row r="88" spans="5:25" ht="48" thickTop="1" thickBot="1" x14ac:dyDescent="0.7">
      <c r="E88" s="9" t="e">
        <f t="shared" si="13"/>
        <v>#NUM!</v>
      </c>
      <c r="F88" s="11" t="e">
        <f t="shared" si="14"/>
        <v>#NUM!</v>
      </c>
      <c r="G88" s="11" t="e">
        <f t="shared" si="15"/>
        <v>#NUM!</v>
      </c>
      <c r="H88" s="28">
        <v>0</v>
      </c>
      <c r="I88" s="10" t="e">
        <f t="shared" si="16"/>
        <v>#NUM!</v>
      </c>
      <c r="J88" s="11" t="e">
        <f t="shared" si="17"/>
        <v>#NUM!</v>
      </c>
      <c r="K88" s="11" t="e">
        <f t="shared" si="12"/>
        <v>#NUM!</v>
      </c>
      <c r="L88" s="11" t="e">
        <f t="shared" si="18"/>
        <v>#NUM!</v>
      </c>
      <c r="U88" s="9" t="e">
        <f t="shared" si="19"/>
        <v>#NUM!</v>
      </c>
      <c r="V88" s="10" t="e">
        <f t="shared" si="20"/>
        <v>#NUM!</v>
      </c>
      <c r="W88" s="10">
        <f t="shared" si="21"/>
        <v>0</v>
      </c>
      <c r="X88" s="10" t="e">
        <f t="shared" si="22"/>
        <v>#NUM!</v>
      </c>
      <c r="Y88" s="10" t="e">
        <f t="shared" si="23"/>
        <v>#NUM!</v>
      </c>
    </row>
    <row r="89" spans="5:25" ht="48" thickTop="1" thickBot="1" x14ac:dyDescent="0.7">
      <c r="E89" s="9" t="e">
        <f t="shared" si="13"/>
        <v>#NUM!</v>
      </c>
      <c r="F89" s="11" t="e">
        <f t="shared" si="14"/>
        <v>#NUM!</v>
      </c>
      <c r="G89" s="11" t="e">
        <f t="shared" si="15"/>
        <v>#NUM!</v>
      </c>
      <c r="H89" s="28">
        <v>0</v>
      </c>
      <c r="I89" s="10" t="e">
        <f t="shared" si="16"/>
        <v>#NUM!</v>
      </c>
      <c r="J89" s="11" t="e">
        <f t="shared" si="17"/>
        <v>#NUM!</v>
      </c>
      <c r="K89" s="11" t="e">
        <f t="shared" si="12"/>
        <v>#NUM!</v>
      </c>
      <c r="L89" s="11" t="e">
        <f t="shared" si="18"/>
        <v>#NUM!</v>
      </c>
      <c r="U89" s="9" t="e">
        <f t="shared" si="19"/>
        <v>#NUM!</v>
      </c>
      <c r="V89" s="10" t="e">
        <f t="shared" si="20"/>
        <v>#NUM!</v>
      </c>
      <c r="W89" s="10">
        <f t="shared" si="21"/>
        <v>0</v>
      </c>
      <c r="X89" s="10" t="e">
        <f t="shared" si="22"/>
        <v>#NUM!</v>
      </c>
      <c r="Y89" s="10" t="e">
        <f t="shared" si="23"/>
        <v>#NUM!</v>
      </c>
    </row>
    <row r="90" spans="5:25" ht="48" thickTop="1" thickBot="1" x14ac:dyDescent="0.7">
      <c r="E90" s="9" t="e">
        <f t="shared" si="13"/>
        <v>#NUM!</v>
      </c>
      <c r="F90" s="11" t="e">
        <f t="shared" si="14"/>
        <v>#NUM!</v>
      </c>
      <c r="G90" s="11" t="e">
        <f t="shared" si="15"/>
        <v>#NUM!</v>
      </c>
      <c r="H90" s="28">
        <v>0</v>
      </c>
      <c r="I90" s="10" t="e">
        <f t="shared" si="16"/>
        <v>#NUM!</v>
      </c>
      <c r="J90" s="11" t="e">
        <f t="shared" si="17"/>
        <v>#NUM!</v>
      </c>
      <c r="K90" s="11" t="e">
        <f t="shared" si="12"/>
        <v>#NUM!</v>
      </c>
      <c r="L90" s="11" t="e">
        <f t="shared" si="18"/>
        <v>#NUM!</v>
      </c>
      <c r="U90" s="9" t="e">
        <f t="shared" si="19"/>
        <v>#NUM!</v>
      </c>
      <c r="V90" s="10" t="e">
        <f t="shared" si="20"/>
        <v>#NUM!</v>
      </c>
      <c r="W90" s="10">
        <f t="shared" si="21"/>
        <v>0</v>
      </c>
      <c r="X90" s="10" t="e">
        <f t="shared" si="22"/>
        <v>#NUM!</v>
      </c>
      <c r="Y90" s="10" t="e">
        <f t="shared" si="23"/>
        <v>#NUM!</v>
      </c>
    </row>
    <row r="91" spans="5:25" ht="48" thickTop="1" thickBot="1" x14ac:dyDescent="0.7">
      <c r="E91" s="9" t="e">
        <f t="shared" si="13"/>
        <v>#NUM!</v>
      </c>
      <c r="F91" s="11" t="e">
        <f t="shared" si="14"/>
        <v>#NUM!</v>
      </c>
      <c r="G91" s="11" t="e">
        <f t="shared" si="15"/>
        <v>#NUM!</v>
      </c>
      <c r="H91" s="28">
        <v>0</v>
      </c>
      <c r="I91" s="10" t="e">
        <f t="shared" si="16"/>
        <v>#NUM!</v>
      </c>
      <c r="J91" s="11" t="e">
        <f t="shared" si="17"/>
        <v>#NUM!</v>
      </c>
      <c r="K91" s="11" t="e">
        <f t="shared" si="12"/>
        <v>#NUM!</v>
      </c>
      <c r="L91" s="11" t="e">
        <f t="shared" si="18"/>
        <v>#NUM!</v>
      </c>
      <c r="U91" s="9" t="e">
        <f t="shared" si="19"/>
        <v>#NUM!</v>
      </c>
      <c r="V91" s="10" t="e">
        <f t="shared" si="20"/>
        <v>#NUM!</v>
      </c>
      <c r="W91" s="10">
        <f t="shared" si="21"/>
        <v>0</v>
      </c>
      <c r="X91" s="10" t="e">
        <f t="shared" si="22"/>
        <v>#NUM!</v>
      </c>
      <c r="Y91" s="10" t="e">
        <f t="shared" si="23"/>
        <v>#NUM!</v>
      </c>
    </row>
    <row r="92" spans="5:25" ht="48" thickTop="1" thickBot="1" x14ac:dyDescent="0.7">
      <c r="E92" s="9" t="e">
        <f t="shared" si="13"/>
        <v>#NUM!</v>
      </c>
      <c r="F92" s="11" t="e">
        <f t="shared" si="14"/>
        <v>#NUM!</v>
      </c>
      <c r="G92" s="11" t="e">
        <f t="shared" si="15"/>
        <v>#NUM!</v>
      </c>
      <c r="H92" s="28">
        <v>0</v>
      </c>
      <c r="I92" s="10" t="e">
        <f t="shared" si="16"/>
        <v>#NUM!</v>
      </c>
      <c r="J92" s="11" t="e">
        <f t="shared" si="17"/>
        <v>#NUM!</v>
      </c>
      <c r="K92" s="11" t="e">
        <f t="shared" si="12"/>
        <v>#NUM!</v>
      </c>
      <c r="L92" s="11" t="e">
        <f t="shared" si="18"/>
        <v>#NUM!</v>
      </c>
      <c r="U92" s="9" t="e">
        <f t="shared" si="19"/>
        <v>#NUM!</v>
      </c>
      <c r="V92" s="10" t="e">
        <f t="shared" si="20"/>
        <v>#NUM!</v>
      </c>
      <c r="W92" s="10">
        <f t="shared" si="21"/>
        <v>0</v>
      </c>
      <c r="X92" s="10" t="e">
        <f t="shared" si="22"/>
        <v>#NUM!</v>
      </c>
      <c r="Y92" s="10" t="e">
        <f t="shared" si="23"/>
        <v>#NUM!</v>
      </c>
    </row>
    <row r="93" spans="5:25" ht="48" thickTop="1" thickBot="1" x14ac:dyDescent="0.7">
      <c r="E93" s="9" t="e">
        <f t="shared" si="13"/>
        <v>#NUM!</v>
      </c>
      <c r="F93" s="11" t="e">
        <f t="shared" si="14"/>
        <v>#NUM!</v>
      </c>
      <c r="G93" s="11" t="e">
        <f t="shared" si="15"/>
        <v>#NUM!</v>
      </c>
      <c r="H93" s="28">
        <v>0</v>
      </c>
      <c r="I93" s="10" t="e">
        <f t="shared" si="16"/>
        <v>#NUM!</v>
      </c>
      <c r="J93" s="11" t="e">
        <f t="shared" si="17"/>
        <v>#NUM!</v>
      </c>
      <c r="K93" s="11" t="e">
        <f t="shared" si="12"/>
        <v>#NUM!</v>
      </c>
      <c r="L93" s="11" t="e">
        <f t="shared" si="18"/>
        <v>#NUM!</v>
      </c>
      <c r="U93" s="9" t="e">
        <f t="shared" si="19"/>
        <v>#NUM!</v>
      </c>
      <c r="V93" s="10" t="e">
        <f t="shared" si="20"/>
        <v>#NUM!</v>
      </c>
      <c r="W93" s="10">
        <f t="shared" si="21"/>
        <v>0</v>
      </c>
      <c r="X93" s="10" t="e">
        <f t="shared" si="22"/>
        <v>#NUM!</v>
      </c>
      <c r="Y93" s="10" t="e">
        <f t="shared" si="23"/>
        <v>#NUM!</v>
      </c>
    </row>
    <row r="94" spans="5:25" ht="48" thickTop="1" thickBot="1" x14ac:dyDescent="0.7">
      <c r="E94" s="9" t="e">
        <f t="shared" si="13"/>
        <v>#NUM!</v>
      </c>
      <c r="F94" s="11" t="e">
        <f t="shared" si="14"/>
        <v>#NUM!</v>
      </c>
      <c r="G94" s="11" t="e">
        <f t="shared" si="15"/>
        <v>#NUM!</v>
      </c>
      <c r="H94" s="28">
        <v>0</v>
      </c>
      <c r="I94" s="10" t="e">
        <f t="shared" si="16"/>
        <v>#NUM!</v>
      </c>
      <c r="J94" s="11" t="e">
        <f t="shared" si="17"/>
        <v>#NUM!</v>
      </c>
      <c r="K94" s="11" t="e">
        <f t="shared" si="12"/>
        <v>#NUM!</v>
      </c>
      <c r="L94" s="11" t="e">
        <f t="shared" si="18"/>
        <v>#NUM!</v>
      </c>
      <c r="U94" s="9" t="e">
        <f t="shared" si="19"/>
        <v>#NUM!</v>
      </c>
      <c r="V94" s="10" t="e">
        <f t="shared" si="20"/>
        <v>#NUM!</v>
      </c>
      <c r="W94" s="10">
        <f t="shared" si="21"/>
        <v>0</v>
      </c>
      <c r="X94" s="10" t="e">
        <f t="shared" si="22"/>
        <v>#NUM!</v>
      </c>
      <c r="Y94" s="10" t="e">
        <f t="shared" si="23"/>
        <v>#NUM!</v>
      </c>
    </row>
    <row r="95" spans="5:25" ht="48" thickTop="1" thickBot="1" x14ac:dyDescent="0.7">
      <c r="E95" s="9" t="e">
        <f t="shared" si="13"/>
        <v>#NUM!</v>
      </c>
      <c r="F95" s="11" t="e">
        <f t="shared" si="14"/>
        <v>#NUM!</v>
      </c>
      <c r="G95" s="11" t="e">
        <f t="shared" si="15"/>
        <v>#NUM!</v>
      </c>
      <c r="H95" s="28">
        <v>0</v>
      </c>
      <c r="I95" s="10" t="e">
        <f t="shared" si="16"/>
        <v>#NUM!</v>
      </c>
      <c r="J95" s="11" t="e">
        <f t="shared" si="17"/>
        <v>#NUM!</v>
      </c>
      <c r="K95" s="11" t="e">
        <f t="shared" si="12"/>
        <v>#NUM!</v>
      </c>
      <c r="L95" s="11" t="e">
        <f t="shared" si="18"/>
        <v>#NUM!</v>
      </c>
      <c r="U95" s="9" t="e">
        <f t="shared" si="19"/>
        <v>#NUM!</v>
      </c>
      <c r="V95" s="10" t="e">
        <f t="shared" si="20"/>
        <v>#NUM!</v>
      </c>
      <c r="W95" s="10">
        <f t="shared" si="21"/>
        <v>0</v>
      </c>
      <c r="X95" s="10" t="e">
        <f t="shared" si="22"/>
        <v>#NUM!</v>
      </c>
      <c r="Y95" s="10" t="e">
        <f t="shared" si="23"/>
        <v>#NUM!</v>
      </c>
    </row>
    <row r="96" spans="5:25" ht="48" thickTop="1" thickBot="1" x14ac:dyDescent="0.7">
      <c r="E96" s="9" t="e">
        <f t="shared" si="13"/>
        <v>#NUM!</v>
      </c>
      <c r="F96" s="11" t="e">
        <f t="shared" si="14"/>
        <v>#NUM!</v>
      </c>
      <c r="G96" s="11" t="e">
        <f t="shared" si="15"/>
        <v>#NUM!</v>
      </c>
      <c r="H96" s="28">
        <v>0</v>
      </c>
      <c r="I96" s="10" t="e">
        <f t="shared" si="16"/>
        <v>#NUM!</v>
      </c>
      <c r="J96" s="11" t="e">
        <f t="shared" si="17"/>
        <v>#NUM!</v>
      </c>
      <c r="K96" s="11" t="e">
        <f t="shared" si="12"/>
        <v>#NUM!</v>
      </c>
      <c r="L96" s="11" t="e">
        <f t="shared" si="18"/>
        <v>#NUM!</v>
      </c>
      <c r="U96" s="9" t="e">
        <f t="shared" si="19"/>
        <v>#NUM!</v>
      </c>
      <c r="V96" s="10" t="e">
        <f t="shared" si="20"/>
        <v>#NUM!</v>
      </c>
      <c r="W96" s="10">
        <f t="shared" si="21"/>
        <v>0</v>
      </c>
      <c r="X96" s="10" t="e">
        <f t="shared" si="22"/>
        <v>#NUM!</v>
      </c>
      <c r="Y96" s="10" t="e">
        <f t="shared" si="23"/>
        <v>#NUM!</v>
      </c>
    </row>
    <row r="97" spans="5:25" ht="48" thickTop="1" thickBot="1" x14ac:dyDescent="0.7">
      <c r="E97" s="9" t="e">
        <f t="shared" si="13"/>
        <v>#NUM!</v>
      </c>
      <c r="F97" s="11" t="e">
        <f t="shared" si="14"/>
        <v>#NUM!</v>
      </c>
      <c r="G97" s="11" t="e">
        <f t="shared" si="15"/>
        <v>#NUM!</v>
      </c>
      <c r="H97" s="28">
        <v>0</v>
      </c>
      <c r="I97" s="10" t="e">
        <f t="shared" si="16"/>
        <v>#NUM!</v>
      </c>
      <c r="J97" s="11" t="e">
        <f t="shared" si="17"/>
        <v>#NUM!</v>
      </c>
      <c r="K97" s="11" t="e">
        <f t="shared" si="12"/>
        <v>#NUM!</v>
      </c>
      <c r="L97" s="11" t="e">
        <f t="shared" si="18"/>
        <v>#NUM!</v>
      </c>
      <c r="U97" s="9" t="e">
        <f t="shared" si="19"/>
        <v>#NUM!</v>
      </c>
      <c r="V97" s="10" t="e">
        <f t="shared" si="20"/>
        <v>#NUM!</v>
      </c>
      <c r="W97" s="10">
        <f t="shared" si="21"/>
        <v>0</v>
      </c>
      <c r="X97" s="10" t="e">
        <f t="shared" si="22"/>
        <v>#NUM!</v>
      </c>
      <c r="Y97" s="10" t="e">
        <f t="shared" si="23"/>
        <v>#NUM!</v>
      </c>
    </row>
    <row r="98" spans="5:25" ht="48" thickTop="1" thickBot="1" x14ac:dyDescent="0.7">
      <c r="E98" s="9" t="e">
        <f t="shared" si="13"/>
        <v>#NUM!</v>
      </c>
      <c r="F98" s="11" t="e">
        <f t="shared" si="14"/>
        <v>#NUM!</v>
      </c>
      <c r="G98" s="11" t="e">
        <f t="shared" si="15"/>
        <v>#NUM!</v>
      </c>
      <c r="H98" s="28">
        <v>0</v>
      </c>
      <c r="I98" s="10" t="e">
        <f t="shared" si="16"/>
        <v>#NUM!</v>
      </c>
      <c r="J98" s="11" t="e">
        <f t="shared" si="17"/>
        <v>#NUM!</v>
      </c>
      <c r="K98" s="11" t="e">
        <f t="shared" si="12"/>
        <v>#NUM!</v>
      </c>
      <c r="L98" s="11" t="e">
        <f t="shared" si="18"/>
        <v>#NUM!</v>
      </c>
      <c r="U98" s="9" t="e">
        <f t="shared" si="19"/>
        <v>#NUM!</v>
      </c>
      <c r="V98" s="10" t="e">
        <f t="shared" si="20"/>
        <v>#NUM!</v>
      </c>
      <c r="W98" s="10">
        <f t="shared" si="21"/>
        <v>0</v>
      </c>
      <c r="X98" s="10" t="e">
        <f t="shared" si="22"/>
        <v>#NUM!</v>
      </c>
      <c r="Y98" s="10" t="e">
        <f t="shared" si="23"/>
        <v>#NUM!</v>
      </c>
    </row>
    <row r="99" spans="5:25" ht="48" thickTop="1" thickBot="1" x14ac:dyDescent="0.7">
      <c r="E99" s="9" t="e">
        <f t="shared" si="13"/>
        <v>#NUM!</v>
      </c>
      <c r="F99" s="11" t="e">
        <f t="shared" si="14"/>
        <v>#NUM!</v>
      </c>
      <c r="G99" s="11" t="e">
        <f t="shared" si="15"/>
        <v>#NUM!</v>
      </c>
      <c r="H99" s="28">
        <v>0</v>
      </c>
      <c r="I99" s="10" t="e">
        <f t="shared" si="16"/>
        <v>#NUM!</v>
      </c>
      <c r="J99" s="11" t="e">
        <f t="shared" si="17"/>
        <v>#NUM!</v>
      </c>
      <c r="K99" s="11" t="e">
        <f t="shared" si="12"/>
        <v>#NUM!</v>
      </c>
      <c r="L99" s="11" t="e">
        <f t="shared" si="18"/>
        <v>#NUM!</v>
      </c>
      <c r="U99" s="9" t="e">
        <f t="shared" si="19"/>
        <v>#NUM!</v>
      </c>
      <c r="V99" s="10" t="e">
        <f t="shared" si="20"/>
        <v>#NUM!</v>
      </c>
      <c r="W99" s="10">
        <f t="shared" si="21"/>
        <v>0</v>
      </c>
      <c r="X99" s="10" t="e">
        <f t="shared" si="22"/>
        <v>#NUM!</v>
      </c>
      <c r="Y99" s="10" t="e">
        <f t="shared" si="23"/>
        <v>#NUM!</v>
      </c>
    </row>
    <row r="100" spans="5:25" ht="48" thickTop="1" thickBot="1" x14ac:dyDescent="0.7">
      <c r="E100" s="9" t="e">
        <f t="shared" si="13"/>
        <v>#NUM!</v>
      </c>
      <c r="F100" s="11" t="e">
        <f t="shared" si="14"/>
        <v>#NUM!</v>
      </c>
      <c r="G100" s="11" t="e">
        <f t="shared" si="15"/>
        <v>#NUM!</v>
      </c>
      <c r="H100" s="28">
        <v>0</v>
      </c>
      <c r="I100" s="10" t="e">
        <f t="shared" si="16"/>
        <v>#NUM!</v>
      </c>
      <c r="J100" s="11" t="e">
        <f t="shared" si="17"/>
        <v>#NUM!</v>
      </c>
      <c r="K100" s="11" t="e">
        <f t="shared" si="12"/>
        <v>#NUM!</v>
      </c>
      <c r="L100" s="11" t="e">
        <f t="shared" si="18"/>
        <v>#NUM!</v>
      </c>
      <c r="U100" s="9" t="e">
        <f t="shared" si="19"/>
        <v>#NUM!</v>
      </c>
      <c r="V100" s="10" t="e">
        <f t="shared" si="20"/>
        <v>#NUM!</v>
      </c>
      <c r="W100" s="10">
        <f t="shared" si="21"/>
        <v>0</v>
      </c>
      <c r="X100" s="10" t="e">
        <f t="shared" si="22"/>
        <v>#NUM!</v>
      </c>
      <c r="Y100" s="10" t="e">
        <f t="shared" si="23"/>
        <v>#NUM!</v>
      </c>
    </row>
    <row r="101" spans="5:25" ht="48" thickTop="1" thickBot="1" x14ac:dyDescent="0.7">
      <c r="E101" s="9" t="e">
        <f t="shared" si="13"/>
        <v>#NUM!</v>
      </c>
      <c r="F101" s="11" t="e">
        <f t="shared" si="14"/>
        <v>#NUM!</v>
      </c>
      <c r="G101" s="11" t="e">
        <f t="shared" si="15"/>
        <v>#NUM!</v>
      </c>
      <c r="H101" s="28">
        <v>0</v>
      </c>
      <c r="I101" s="10" t="e">
        <f t="shared" si="16"/>
        <v>#NUM!</v>
      </c>
      <c r="J101" s="11" t="e">
        <f t="shared" si="17"/>
        <v>#NUM!</v>
      </c>
      <c r="K101" s="11" t="e">
        <f t="shared" si="12"/>
        <v>#NUM!</v>
      </c>
      <c r="L101" s="11" t="e">
        <f t="shared" si="18"/>
        <v>#NUM!</v>
      </c>
      <c r="U101" s="9" t="e">
        <f t="shared" si="19"/>
        <v>#NUM!</v>
      </c>
      <c r="V101" s="10" t="e">
        <f t="shared" si="20"/>
        <v>#NUM!</v>
      </c>
      <c r="W101" s="10">
        <f t="shared" si="21"/>
        <v>0</v>
      </c>
      <c r="X101" s="10" t="e">
        <f t="shared" si="22"/>
        <v>#NUM!</v>
      </c>
      <c r="Y101" s="10" t="e">
        <f t="shared" si="23"/>
        <v>#NUM!</v>
      </c>
    </row>
    <row r="102" spans="5:25" ht="48" thickTop="1" thickBot="1" x14ac:dyDescent="0.7">
      <c r="E102" s="9" t="e">
        <f t="shared" si="13"/>
        <v>#NUM!</v>
      </c>
      <c r="F102" s="11" t="e">
        <f t="shared" si="14"/>
        <v>#NUM!</v>
      </c>
      <c r="G102" s="11" t="e">
        <f t="shared" si="15"/>
        <v>#NUM!</v>
      </c>
      <c r="H102" s="28">
        <v>0</v>
      </c>
      <c r="I102" s="10" t="e">
        <f t="shared" si="16"/>
        <v>#NUM!</v>
      </c>
      <c r="J102" s="11" t="e">
        <f t="shared" si="17"/>
        <v>#NUM!</v>
      </c>
      <c r="K102" s="11" t="e">
        <f t="shared" si="12"/>
        <v>#NUM!</v>
      </c>
      <c r="L102" s="11" t="e">
        <f t="shared" si="18"/>
        <v>#NUM!</v>
      </c>
      <c r="U102" s="9" t="e">
        <f t="shared" si="19"/>
        <v>#NUM!</v>
      </c>
      <c r="V102" s="10" t="e">
        <f t="shared" si="20"/>
        <v>#NUM!</v>
      </c>
      <c r="W102" s="10">
        <f t="shared" si="21"/>
        <v>0</v>
      </c>
      <c r="X102" s="10" t="e">
        <f t="shared" si="22"/>
        <v>#NUM!</v>
      </c>
      <c r="Y102" s="10" t="e">
        <f t="shared" si="23"/>
        <v>#NUM!</v>
      </c>
    </row>
    <row r="103" spans="5:25" ht="48" thickTop="1" thickBot="1" x14ac:dyDescent="0.7">
      <c r="E103" s="9" t="e">
        <f t="shared" si="13"/>
        <v>#NUM!</v>
      </c>
      <c r="F103" s="11" t="e">
        <f t="shared" si="14"/>
        <v>#NUM!</v>
      </c>
      <c r="G103" s="11" t="e">
        <f t="shared" si="15"/>
        <v>#NUM!</v>
      </c>
      <c r="H103" s="28">
        <v>0</v>
      </c>
      <c r="I103" s="10" t="e">
        <f t="shared" si="16"/>
        <v>#NUM!</v>
      </c>
      <c r="J103" s="11" t="e">
        <f t="shared" si="17"/>
        <v>#NUM!</v>
      </c>
      <c r="K103" s="11" t="e">
        <f t="shared" si="12"/>
        <v>#NUM!</v>
      </c>
      <c r="L103" s="11" t="e">
        <f t="shared" si="18"/>
        <v>#NUM!</v>
      </c>
      <c r="U103" s="9" t="e">
        <f t="shared" si="19"/>
        <v>#NUM!</v>
      </c>
      <c r="V103" s="10" t="e">
        <f t="shared" si="20"/>
        <v>#NUM!</v>
      </c>
      <c r="W103" s="10">
        <f t="shared" si="21"/>
        <v>0</v>
      </c>
      <c r="X103" s="10" t="e">
        <f t="shared" si="22"/>
        <v>#NUM!</v>
      </c>
      <c r="Y103" s="10" t="e">
        <f t="shared" si="23"/>
        <v>#NUM!</v>
      </c>
    </row>
    <row r="104" spans="5:25" ht="48" thickTop="1" thickBot="1" x14ac:dyDescent="0.7">
      <c r="E104" s="9" t="e">
        <f t="shared" si="13"/>
        <v>#NUM!</v>
      </c>
      <c r="F104" s="11" t="e">
        <f t="shared" si="14"/>
        <v>#NUM!</v>
      </c>
      <c r="G104" s="11" t="e">
        <f t="shared" si="15"/>
        <v>#NUM!</v>
      </c>
      <c r="H104" s="28">
        <v>0</v>
      </c>
      <c r="I104" s="10" t="e">
        <f t="shared" si="16"/>
        <v>#NUM!</v>
      </c>
      <c r="J104" s="11" t="e">
        <f t="shared" si="17"/>
        <v>#NUM!</v>
      </c>
      <c r="K104" s="11" t="e">
        <f t="shared" si="12"/>
        <v>#NUM!</v>
      </c>
      <c r="L104" s="11" t="e">
        <f t="shared" si="18"/>
        <v>#NUM!</v>
      </c>
      <c r="U104" s="9" t="e">
        <f t="shared" si="19"/>
        <v>#NUM!</v>
      </c>
      <c r="V104" s="10" t="e">
        <f t="shared" si="20"/>
        <v>#NUM!</v>
      </c>
      <c r="W104" s="10">
        <f t="shared" si="21"/>
        <v>0</v>
      </c>
      <c r="X104" s="10" t="e">
        <f t="shared" si="22"/>
        <v>#NUM!</v>
      </c>
      <c r="Y104" s="10" t="e">
        <f t="shared" si="23"/>
        <v>#NUM!</v>
      </c>
    </row>
    <row r="105" spans="5:25" ht="48" thickTop="1" thickBot="1" x14ac:dyDescent="0.7">
      <c r="E105" s="9" t="e">
        <f t="shared" si="13"/>
        <v>#NUM!</v>
      </c>
      <c r="F105" s="11" t="e">
        <f t="shared" si="14"/>
        <v>#NUM!</v>
      </c>
      <c r="G105" s="11" t="e">
        <f t="shared" si="15"/>
        <v>#NUM!</v>
      </c>
      <c r="H105" s="28">
        <v>0</v>
      </c>
      <c r="I105" s="10" t="e">
        <f t="shared" si="16"/>
        <v>#NUM!</v>
      </c>
      <c r="J105" s="11" t="e">
        <f t="shared" si="17"/>
        <v>#NUM!</v>
      </c>
      <c r="K105" s="11" t="e">
        <f t="shared" si="12"/>
        <v>#NUM!</v>
      </c>
      <c r="L105" s="11" t="e">
        <f t="shared" si="18"/>
        <v>#NUM!</v>
      </c>
      <c r="U105" s="9" t="e">
        <f t="shared" si="19"/>
        <v>#NUM!</v>
      </c>
      <c r="V105" s="10" t="e">
        <f t="shared" si="20"/>
        <v>#NUM!</v>
      </c>
      <c r="W105" s="10">
        <f t="shared" si="21"/>
        <v>0</v>
      </c>
      <c r="X105" s="10" t="e">
        <f t="shared" si="22"/>
        <v>#NUM!</v>
      </c>
      <c r="Y105" s="10" t="e">
        <f t="shared" si="23"/>
        <v>#NUM!</v>
      </c>
    </row>
    <row r="106" spans="5:25" ht="48" thickTop="1" thickBot="1" x14ac:dyDescent="0.7">
      <c r="E106" s="9" t="e">
        <f t="shared" si="13"/>
        <v>#NUM!</v>
      </c>
      <c r="F106" s="11" t="e">
        <f t="shared" si="14"/>
        <v>#NUM!</v>
      </c>
      <c r="G106" s="11" t="e">
        <f t="shared" si="15"/>
        <v>#NUM!</v>
      </c>
      <c r="H106" s="28">
        <v>0</v>
      </c>
      <c r="I106" s="10" t="e">
        <f t="shared" si="16"/>
        <v>#NUM!</v>
      </c>
      <c r="J106" s="11" t="e">
        <f t="shared" si="17"/>
        <v>#NUM!</v>
      </c>
      <c r="K106" s="11" t="e">
        <f t="shared" si="12"/>
        <v>#NUM!</v>
      </c>
      <c r="L106" s="11" t="e">
        <f t="shared" si="18"/>
        <v>#NUM!</v>
      </c>
      <c r="U106" s="9" t="e">
        <f t="shared" si="19"/>
        <v>#NUM!</v>
      </c>
      <c r="V106" s="10" t="e">
        <f t="shared" si="20"/>
        <v>#NUM!</v>
      </c>
      <c r="W106" s="10">
        <f t="shared" si="21"/>
        <v>0</v>
      </c>
      <c r="X106" s="10" t="e">
        <f t="shared" si="22"/>
        <v>#NUM!</v>
      </c>
      <c r="Y106" s="10" t="e">
        <f t="shared" si="23"/>
        <v>#NUM!</v>
      </c>
    </row>
    <row r="107" spans="5:25" ht="48" thickTop="1" thickBot="1" x14ac:dyDescent="0.7">
      <c r="E107" s="9" t="e">
        <f t="shared" si="13"/>
        <v>#NUM!</v>
      </c>
      <c r="F107" s="11" t="e">
        <f t="shared" si="14"/>
        <v>#NUM!</v>
      </c>
      <c r="G107" s="11" t="e">
        <f t="shared" si="15"/>
        <v>#NUM!</v>
      </c>
      <c r="H107" s="28">
        <v>0</v>
      </c>
      <c r="I107" s="10" t="e">
        <f t="shared" si="16"/>
        <v>#NUM!</v>
      </c>
      <c r="J107" s="11" t="e">
        <f t="shared" si="17"/>
        <v>#NUM!</v>
      </c>
      <c r="K107" s="11" t="e">
        <f t="shared" si="12"/>
        <v>#NUM!</v>
      </c>
      <c r="L107" s="11" t="e">
        <f t="shared" si="18"/>
        <v>#NUM!</v>
      </c>
      <c r="U107" s="9" t="e">
        <f t="shared" si="19"/>
        <v>#NUM!</v>
      </c>
      <c r="V107" s="10" t="e">
        <f t="shared" si="20"/>
        <v>#NUM!</v>
      </c>
      <c r="W107" s="10">
        <f t="shared" si="21"/>
        <v>0</v>
      </c>
      <c r="X107" s="10" t="e">
        <f t="shared" si="22"/>
        <v>#NUM!</v>
      </c>
      <c r="Y107" s="10" t="e">
        <f t="shared" si="23"/>
        <v>#NUM!</v>
      </c>
    </row>
    <row r="108" spans="5:25" ht="48" thickTop="1" thickBot="1" x14ac:dyDescent="0.7">
      <c r="E108" s="9" t="e">
        <f t="shared" si="13"/>
        <v>#NUM!</v>
      </c>
      <c r="F108" s="11" t="e">
        <f t="shared" si="14"/>
        <v>#NUM!</v>
      </c>
      <c r="G108" s="11" t="e">
        <f t="shared" si="15"/>
        <v>#NUM!</v>
      </c>
      <c r="H108" s="28">
        <v>0</v>
      </c>
      <c r="I108" s="10" t="e">
        <f t="shared" si="16"/>
        <v>#NUM!</v>
      </c>
      <c r="J108" s="11" t="e">
        <f t="shared" si="17"/>
        <v>#NUM!</v>
      </c>
      <c r="K108" s="11" t="e">
        <f t="shared" si="12"/>
        <v>#NUM!</v>
      </c>
      <c r="L108" s="11" t="e">
        <f t="shared" si="18"/>
        <v>#NUM!</v>
      </c>
      <c r="U108" s="9" t="e">
        <f t="shared" si="19"/>
        <v>#NUM!</v>
      </c>
      <c r="V108" s="10" t="e">
        <f t="shared" si="20"/>
        <v>#NUM!</v>
      </c>
      <c r="W108" s="10">
        <f t="shared" si="21"/>
        <v>0</v>
      </c>
      <c r="X108" s="10" t="e">
        <f t="shared" si="22"/>
        <v>#NUM!</v>
      </c>
      <c r="Y108" s="10" t="e">
        <f t="shared" si="23"/>
        <v>#NUM!</v>
      </c>
    </row>
    <row r="109" spans="5:25" ht="48" thickTop="1" thickBot="1" x14ac:dyDescent="0.7">
      <c r="E109" s="9" t="e">
        <f t="shared" si="13"/>
        <v>#NUM!</v>
      </c>
      <c r="F109" s="11" t="e">
        <f t="shared" si="14"/>
        <v>#NUM!</v>
      </c>
      <c r="G109" s="11" t="e">
        <f t="shared" si="15"/>
        <v>#NUM!</v>
      </c>
      <c r="H109" s="28">
        <v>0</v>
      </c>
      <c r="I109" s="10" t="e">
        <f t="shared" si="16"/>
        <v>#NUM!</v>
      </c>
      <c r="J109" s="11" t="e">
        <f t="shared" si="17"/>
        <v>#NUM!</v>
      </c>
      <c r="K109" s="11" t="e">
        <f t="shared" si="12"/>
        <v>#NUM!</v>
      </c>
      <c r="L109" s="11" t="e">
        <f t="shared" si="18"/>
        <v>#NUM!</v>
      </c>
      <c r="U109" s="9" t="e">
        <f t="shared" si="19"/>
        <v>#NUM!</v>
      </c>
      <c r="V109" s="10" t="e">
        <f t="shared" si="20"/>
        <v>#NUM!</v>
      </c>
      <c r="W109" s="10">
        <f t="shared" si="21"/>
        <v>0</v>
      </c>
      <c r="X109" s="10" t="e">
        <f t="shared" si="22"/>
        <v>#NUM!</v>
      </c>
      <c r="Y109" s="10" t="e">
        <f t="shared" si="23"/>
        <v>#NUM!</v>
      </c>
    </row>
    <row r="110" spans="5:25" ht="48" thickTop="1" thickBot="1" x14ac:dyDescent="0.7">
      <c r="E110" s="9" t="e">
        <f t="shared" si="13"/>
        <v>#NUM!</v>
      </c>
      <c r="F110" s="11" t="e">
        <f t="shared" si="14"/>
        <v>#NUM!</v>
      </c>
      <c r="G110" s="11" t="e">
        <f t="shared" si="15"/>
        <v>#NUM!</v>
      </c>
      <c r="H110" s="28">
        <v>0</v>
      </c>
      <c r="I110" s="10" t="e">
        <f t="shared" si="16"/>
        <v>#NUM!</v>
      </c>
      <c r="J110" s="11" t="e">
        <f t="shared" si="17"/>
        <v>#NUM!</v>
      </c>
      <c r="K110" s="11" t="e">
        <f t="shared" si="12"/>
        <v>#NUM!</v>
      </c>
      <c r="L110" s="11" t="e">
        <f t="shared" si="18"/>
        <v>#NUM!</v>
      </c>
      <c r="U110" s="9" t="e">
        <f t="shared" si="19"/>
        <v>#NUM!</v>
      </c>
      <c r="V110" s="10" t="e">
        <f t="shared" si="20"/>
        <v>#NUM!</v>
      </c>
      <c r="W110" s="10">
        <f t="shared" si="21"/>
        <v>0</v>
      </c>
      <c r="X110" s="10" t="e">
        <f t="shared" si="22"/>
        <v>#NUM!</v>
      </c>
      <c r="Y110" s="10" t="e">
        <f t="shared" si="23"/>
        <v>#NUM!</v>
      </c>
    </row>
    <row r="111" spans="5:25" ht="48" thickTop="1" thickBot="1" x14ac:dyDescent="0.7">
      <c r="E111" s="9" t="e">
        <f t="shared" si="13"/>
        <v>#NUM!</v>
      </c>
      <c r="F111" s="11" t="e">
        <f t="shared" si="14"/>
        <v>#NUM!</v>
      </c>
      <c r="G111" s="11" t="e">
        <f t="shared" si="15"/>
        <v>#NUM!</v>
      </c>
      <c r="H111" s="28">
        <v>0</v>
      </c>
      <c r="I111" s="10" t="e">
        <f t="shared" si="16"/>
        <v>#NUM!</v>
      </c>
      <c r="J111" s="11" t="e">
        <f t="shared" si="17"/>
        <v>#NUM!</v>
      </c>
      <c r="K111" s="11" t="e">
        <f t="shared" si="12"/>
        <v>#NUM!</v>
      </c>
      <c r="L111" s="11" t="e">
        <f t="shared" si="18"/>
        <v>#NUM!</v>
      </c>
      <c r="U111" s="9" t="e">
        <f t="shared" si="19"/>
        <v>#NUM!</v>
      </c>
      <c r="V111" s="10" t="e">
        <f t="shared" si="20"/>
        <v>#NUM!</v>
      </c>
      <c r="W111" s="10">
        <f t="shared" si="21"/>
        <v>0</v>
      </c>
      <c r="X111" s="10" t="e">
        <f t="shared" si="22"/>
        <v>#NUM!</v>
      </c>
      <c r="Y111" s="10" t="e">
        <f t="shared" si="23"/>
        <v>#NUM!</v>
      </c>
    </row>
    <row r="112" spans="5:25" ht="48" thickTop="1" thickBot="1" x14ac:dyDescent="0.7">
      <c r="E112" s="9" t="e">
        <f t="shared" si="13"/>
        <v>#NUM!</v>
      </c>
      <c r="F112" s="11" t="e">
        <f t="shared" si="14"/>
        <v>#NUM!</v>
      </c>
      <c r="G112" s="11" t="e">
        <f t="shared" si="15"/>
        <v>#NUM!</v>
      </c>
      <c r="H112" s="28">
        <v>0</v>
      </c>
      <c r="I112" s="10" t="e">
        <f t="shared" si="16"/>
        <v>#NUM!</v>
      </c>
      <c r="J112" s="11" t="e">
        <f t="shared" si="17"/>
        <v>#NUM!</v>
      </c>
      <c r="K112" s="11" t="e">
        <f t="shared" si="12"/>
        <v>#NUM!</v>
      </c>
      <c r="L112" s="11" t="e">
        <f t="shared" si="18"/>
        <v>#NUM!</v>
      </c>
      <c r="U112" s="9" t="e">
        <f t="shared" si="19"/>
        <v>#NUM!</v>
      </c>
      <c r="V112" s="10" t="e">
        <f t="shared" si="20"/>
        <v>#NUM!</v>
      </c>
      <c r="W112" s="10">
        <f t="shared" si="21"/>
        <v>0</v>
      </c>
      <c r="X112" s="10" t="e">
        <f t="shared" si="22"/>
        <v>#NUM!</v>
      </c>
      <c r="Y112" s="10" t="e">
        <f t="shared" si="23"/>
        <v>#NUM!</v>
      </c>
    </row>
    <row r="113" spans="5:25" ht="48" thickTop="1" thickBot="1" x14ac:dyDescent="0.7">
      <c r="E113" s="9" t="e">
        <f t="shared" si="13"/>
        <v>#NUM!</v>
      </c>
      <c r="F113" s="11" t="e">
        <f t="shared" si="14"/>
        <v>#NUM!</v>
      </c>
      <c r="G113" s="11" t="e">
        <f t="shared" si="15"/>
        <v>#NUM!</v>
      </c>
      <c r="H113" s="28">
        <v>0</v>
      </c>
      <c r="I113" s="10" t="e">
        <f t="shared" si="16"/>
        <v>#NUM!</v>
      </c>
      <c r="J113" s="11" t="e">
        <f t="shared" si="17"/>
        <v>#NUM!</v>
      </c>
      <c r="K113" s="11" t="e">
        <f t="shared" si="12"/>
        <v>#NUM!</v>
      </c>
      <c r="L113" s="11" t="e">
        <f t="shared" si="18"/>
        <v>#NUM!</v>
      </c>
      <c r="U113" s="9" t="e">
        <f t="shared" si="19"/>
        <v>#NUM!</v>
      </c>
      <c r="V113" s="10" t="e">
        <f t="shared" si="20"/>
        <v>#NUM!</v>
      </c>
      <c r="W113" s="10">
        <f t="shared" si="21"/>
        <v>0</v>
      </c>
      <c r="X113" s="10" t="e">
        <f t="shared" si="22"/>
        <v>#NUM!</v>
      </c>
      <c r="Y113" s="10" t="e">
        <f t="shared" si="23"/>
        <v>#NUM!</v>
      </c>
    </row>
    <row r="114" spans="5:25" ht="48" thickTop="1" thickBot="1" x14ac:dyDescent="0.7">
      <c r="E114" s="9" t="e">
        <f t="shared" si="13"/>
        <v>#NUM!</v>
      </c>
      <c r="F114" s="11" t="e">
        <f t="shared" si="14"/>
        <v>#NUM!</v>
      </c>
      <c r="G114" s="11" t="e">
        <f t="shared" si="15"/>
        <v>#NUM!</v>
      </c>
      <c r="H114" s="28">
        <v>0</v>
      </c>
      <c r="I114" s="10" t="e">
        <f t="shared" si="16"/>
        <v>#NUM!</v>
      </c>
      <c r="J114" s="11" t="e">
        <f t="shared" si="17"/>
        <v>#NUM!</v>
      </c>
      <c r="K114" s="11" t="e">
        <f t="shared" si="12"/>
        <v>#NUM!</v>
      </c>
      <c r="L114" s="11" t="e">
        <f t="shared" si="18"/>
        <v>#NUM!</v>
      </c>
      <c r="U114" s="9" t="e">
        <f t="shared" si="19"/>
        <v>#NUM!</v>
      </c>
      <c r="V114" s="10" t="e">
        <f t="shared" si="20"/>
        <v>#NUM!</v>
      </c>
      <c r="W114" s="10">
        <f t="shared" si="21"/>
        <v>0</v>
      </c>
      <c r="X114" s="10" t="e">
        <f t="shared" si="22"/>
        <v>#NUM!</v>
      </c>
      <c r="Y114" s="10" t="e">
        <f t="shared" si="23"/>
        <v>#NUM!</v>
      </c>
    </row>
    <row r="115" spans="5:25" ht="48" thickTop="1" thickBot="1" x14ac:dyDescent="0.7">
      <c r="E115" s="9" t="e">
        <f t="shared" si="13"/>
        <v>#NUM!</v>
      </c>
      <c r="F115" s="11" t="e">
        <f t="shared" si="14"/>
        <v>#NUM!</v>
      </c>
      <c r="G115" s="11" t="e">
        <f t="shared" si="15"/>
        <v>#NUM!</v>
      </c>
      <c r="H115" s="28">
        <v>0</v>
      </c>
      <c r="I115" s="10" t="e">
        <f t="shared" si="16"/>
        <v>#NUM!</v>
      </c>
      <c r="J115" s="11" t="e">
        <f t="shared" si="17"/>
        <v>#NUM!</v>
      </c>
      <c r="K115" s="11" t="e">
        <f t="shared" si="12"/>
        <v>#NUM!</v>
      </c>
      <c r="L115" s="11" t="e">
        <f t="shared" si="18"/>
        <v>#NUM!</v>
      </c>
      <c r="U115" s="9" t="e">
        <f t="shared" si="19"/>
        <v>#NUM!</v>
      </c>
      <c r="V115" s="10" t="e">
        <f t="shared" si="20"/>
        <v>#NUM!</v>
      </c>
      <c r="W115" s="10">
        <f t="shared" si="21"/>
        <v>0</v>
      </c>
      <c r="X115" s="10" t="e">
        <f t="shared" si="22"/>
        <v>#NUM!</v>
      </c>
      <c r="Y115" s="10" t="e">
        <f t="shared" si="23"/>
        <v>#NUM!</v>
      </c>
    </row>
    <row r="116" spans="5:25" ht="48" thickTop="1" thickBot="1" x14ac:dyDescent="0.7">
      <c r="E116" s="9" t="e">
        <f t="shared" si="13"/>
        <v>#NUM!</v>
      </c>
      <c r="F116" s="11" t="e">
        <f t="shared" si="14"/>
        <v>#NUM!</v>
      </c>
      <c r="G116" s="11" t="e">
        <f t="shared" si="15"/>
        <v>#NUM!</v>
      </c>
      <c r="H116" s="28">
        <v>0</v>
      </c>
      <c r="I116" s="10" t="e">
        <f t="shared" si="16"/>
        <v>#NUM!</v>
      </c>
      <c r="J116" s="11" t="e">
        <f t="shared" si="17"/>
        <v>#NUM!</v>
      </c>
      <c r="K116" s="11" t="e">
        <f t="shared" si="12"/>
        <v>#NUM!</v>
      </c>
      <c r="L116" s="11" t="e">
        <f t="shared" si="18"/>
        <v>#NUM!</v>
      </c>
      <c r="U116" s="9" t="e">
        <f t="shared" si="19"/>
        <v>#NUM!</v>
      </c>
      <c r="V116" s="10" t="e">
        <f t="shared" si="20"/>
        <v>#NUM!</v>
      </c>
      <c r="W116" s="10">
        <f t="shared" si="21"/>
        <v>0</v>
      </c>
      <c r="X116" s="10" t="e">
        <f t="shared" si="22"/>
        <v>#NUM!</v>
      </c>
      <c r="Y116" s="10" t="e">
        <f t="shared" si="23"/>
        <v>#NUM!</v>
      </c>
    </row>
    <row r="117" spans="5:25" ht="48" thickTop="1" thickBot="1" x14ac:dyDescent="0.7">
      <c r="E117" s="9" t="e">
        <f t="shared" si="13"/>
        <v>#NUM!</v>
      </c>
      <c r="F117" s="11" t="e">
        <f t="shared" si="14"/>
        <v>#NUM!</v>
      </c>
      <c r="G117" s="11" t="e">
        <f t="shared" si="15"/>
        <v>#NUM!</v>
      </c>
      <c r="H117" s="28">
        <v>0</v>
      </c>
      <c r="I117" s="10" t="e">
        <f t="shared" si="16"/>
        <v>#NUM!</v>
      </c>
      <c r="J117" s="11" t="e">
        <f t="shared" si="17"/>
        <v>#NUM!</v>
      </c>
      <c r="K117" s="11" t="e">
        <f t="shared" si="12"/>
        <v>#NUM!</v>
      </c>
      <c r="L117" s="11" t="e">
        <f t="shared" si="18"/>
        <v>#NUM!</v>
      </c>
      <c r="U117" s="9" t="e">
        <f t="shared" si="19"/>
        <v>#NUM!</v>
      </c>
      <c r="V117" s="10" t="e">
        <f t="shared" si="20"/>
        <v>#NUM!</v>
      </c>
      <c r="W117" s="10">
        <f t="shared" si="21"/>
        <v>0</v>
      </c>
      <c r="X117" s="10" t="e">
        <f t="shared" si="22"/>
        <v>#NUM!</v>
      </c>
      <c r="Y117" s="10" t="e">
        <f t="shared" si="23"/>
        <v>#NUM!</v>
      </c>
    </row>
    <row r="118" spans="5:25" ht="48" thickTop="1" thickBot="1" x14ac:dyDescent="0.7">
      <c r="E118" s="9" t="e">
        <f t="shared" si="13"/>
        <v>#NUM!</v>
      </c>
      <c r="F118" s="11" t="e">
        <f t="shared" si="14"/>
        <v>#NUM!</v>
      </c>
      <c r="G118" s="11" t="e">
        <f t="shared" si="15"/>
        <v>#NUM!</v>
      </c>
      <c r="H118" s="28">
        <v>0</v>
      </c>
      <c r="I118" s="10" t="e">
        <f t="shared" si="16"/>
        <v>#NUM!</v>
      </c>
      <c r="J118" s="11" t="e">
        <f t="shared" si="17"/>
        <v>#NUM!</v>
      </c>
      <c r="K118" s="11" t="e">
        <f t="shared" si="12"/>
        <v>#NUM!</v>
      </c>
      <c r="L118" s="11" t="e">
        <f t="shared" si="18"/>
        <v>#NUM!</v>
      </c>
      <c r="U118" s="9" t="e">
        <f t="shared" si="19"/>
        <v>#NUM!</v>
      </c>
      <c r="V118" s="10" t="e">
        <f t="shared" si="20"/>
        <v>#NUM!</v>
      </c>
      <c r="W118" s="10">
        <f t="shared" si="21"/>
        <v>0</v>
      </c>
      <c r="X118" s="10" t="e">
        <f t="shared" si="22"/>
        <v>#NUM!</v>
      </c>
      <c r="Y118" s="10" t="e">
        <f t="shared" si="23"/>
        <v>#NUM!</v>
      </c>
    </row>
    <row r="119" spans="5:25" ht="48" thickTop="1" thickBot="1" x14ac:dyDescent="0.7">
      <c r="E119" s="9" t="e">
        <f t="shared" si="13"/>
        <v>#NUM!</v>
      </c>
      <c r="F119" s="11" t="e">
        <f t="shared" si="14"/>
        <v>#NUM!</v>
      </c>
      <c r="G119" s="11" t="e">
        <f t="shared" si="15"/>
        <v>#NUM!</v>
      </c>
      <c r="H119" s="28">
        <v>0</v>
      </c>
      <c r="I119" s="10" t="e">
        <f t="shared" si="16"/>
        <v>#NUM!</v>
      </c>
      <c r="J119" s="11" t="e">
        <f t="shared" si="17"/>
        <v>#NUM!</v>
      </c>
      <c r="K119" s="11" t="e">
        <f t="shared" si="12"/>
        <v>#NUM!</v>
      </c>
      <c r="L119" s="11" t="e">
        <f t="shared" si="18"/>
        <v>#NUM!</v>
      </c>
      <c r="U119" s="9" t="e">
        <f t="shared" si="19"/>
        <v>#NUM!</v>
      </c>
      <c r="V119" s="10" t="e">
        <f t="shared" si="20"/>
        <v>#NUM!</v>
      </c>
      <c r="W119" s="10">
        <f t="shared" si="21"/>
        <v>0</v>
      </c>
      <c r="X119" s="10" t="e">
        <f t="shared" si="22"/>
        <v>#NUM!</v>
      </c>
      <c r="Y119" s="10" t="e">
        <f t="shared" si="23"/>
        <v>#NUM!</v>
      </c>
    </row>
    <row r="120" spans="5:25" ht="48" thickTop="1" thickBot="1" x14ac:dyDescent="0.7">
      <c r="E120" s="9" t="e">
        <f t="shared" si="13"/>
        <v>#NUM!</v>
      </c>
      <c r="F120" s="11" t="e">
        <f t="shared" si="14"/>
        <v>#NUM!</v>
      </c>
      <c r="G120" s="11" t="e">
        <f t="shared" si="15"/>
        <v>#NUM!</v>
      </c>
      <c r="H120" s="28">
        <v>0</v>
      </c>
      <c r="I120" s="10" t="e">
        <f t="shared" si="16"/>
        <v>#NUM!</v>
      </c>
      <c r="J120" s="11" t="e">
        <f t="shared" si="17"/>
        <v>#NUM!</v>
      </c>
      <c r="K120" s="11" t="e">
        <f t="shared" si="12"/>
        <v>#NUM!</v>
      </c>
      <c r="L120" s="11" t="e">
        <f t="shared" si="18"/>
        <v>#NUM!</v>
      </c>
      <c r="U120" s="9" t="e">
        <f t="shared" si="19"/>
        <v>#NUM!</v>
      </c>
      <c r="V120" s="10" t="e">
        <f t="shared" si="20"/>
        <v>#NUM!</v>
      </c>
      <c r="W120" s="10">
        <f t="shared" si="21"/>
        <v>0</v>
      </c>
      <c r="X120" s="10" t="e">
        <f t="shared" si="22"/>
        <v>#NUM!</v>
      </c>
      <c r="Y120" s="10" t="e">
        <f t="shared" si="23"/>
        <v>#NUM!</v>
      </c>
    </row>
    <row r="121" spans="5:25" ht="48" thickTop="1" thickBot="1" x14ac:dyDescent="0.7">
      <c r="E121" s="9" t="e">
        <f t="shared" si="13"/>
        <v>#NUM!</v>
      </c>
      <c r="F121" s="11" t="e">
        <f t="shared" si="14"/>
        <v>#NUM!</v>
      </c>
      <c r="G121" s="11" t="e">
        <f t="shared" si="15"/>
        <v>#NUM!</v>
      </c>
      <c r="H121" s="28">
        <v>0</v>
      </c>
      <c r="I121" s="10" t="e">
        <f t="shared" si="16"/>
        <v>#NUM!</v>
      </c>
      <c r="J121" s="11" t="e">
        <f t="shared" si="17"/>
        <v>#NUM!</v>
      </c>
      <c r="K121" s="11" t="e">
        <f t="shared" si="12"/>
        <v>#NUM!</v>
      </c>
      <c r="L121" s="11" t="e">
        <f t="shared" si="18"/>
        <v>#NUM!</v>
      </c>
      <c r="U121" s="9" t="e">
        <f t="shared" si="19"/>
        <v>#NUM!</v>
      </c>
      <c r="V121" s="10" t="e">
        <f t="shared" si="20"/>
        <v>#NUM!</v>
      </c>
      <c r="W121" s="10">
        <f t="shared" si="21"/>
        <v>0</v>
      </c>
      <c r="X121" s="10" t="e">
        <f t="shared" si="22"/>
        <v>#NUM!</v>
      </c>
      <c r="Y121" s="10" t="e">
        <f t="shared" si="23"/>
        <v>#NUM!</v>
      </c>
    </row>
    <row r="122" spans="5:25" ht="48" thickTop="1" thickBot="1" x14ac:dyDescent="0.7">
      <c r="E122" s="9" t="e">
        <f t="shared" si="13"/>
        <v>#NUM!</v>
      </c>
      <c r="F122" s="11" t="e">
        <f t="shared" si="14"/>
        <v>#NUM!</v>
      </c>
      <c r="G122" s="11" t="e">
        <f t="shared" si="15"/>
        <v>#NUM!</v>
      </c>
      <c r="H122" s="28">
        <v>0</v>
      </c>
      <c r="I122" s="10" t="e">
        <f t="shared" si="16"/>
        <v>#NUM!</v>
      </c>
      <c r="J122" s="11" t="e">
        <f t="shared" si="17"/>
        <v>#NUM!</v>
      </c>
      <c r="K122" s="11" t="e">
        <f t="shared" si="12"/>
        <v>#NUM!</v>
      </c>
      <c r="L122" s="11" t="e">
        <f t="shared" si="18"/>
        <v>#NUM!</v>
      </c>
      <c r="U122" s="9" t="e">
        <f t="shared" si="19"/>
        <v>#NUM!</v>
      </c>
      <c r="V122" s="10" t="e">
        <f t="shared" si="20"/>
        <v>#NUM!</v>
      </c>
      <c r="W122" s="10">
        <f t="shared" si="21"/>
        <v>0</v>
      </c>
      <c r="X122" s="10" t="e">
        <f t="shared" si="22"/>
        <v>#NUM!</v>
      </c>
      <c r="Y122" s="10" t="e">
        <f t="shared" si="23"/>
        <v>#NUM!</v>
      </c>
    </row>
    <row r="123" spans="5:25" ht="48" thickTop="1" thickBot="1" x14ac:dyDescent="0.7">
      <c r="E123" s="9" t="e">
        <f t="shared" si="13"/>
        <v>#NUM!</v>
      </c>
      <c r="F123" s="11" t="e">
        <f t="shared" si="14"/>
        <v>#NUM!</v>
      </c>
      <c r="G123" s="11" t="e">
        <f t="shared" si="15"/>
        <v>#NUM!</v>
      </c>
      <c r="H123" s="28">
        <v>0</v>
      </c>
      <c r="I123" s="10" t="e">
        <f t="shared" si="16"/>
        <v>#NUM!</v>
      </c>
      <c r="J123" s="11" t="e">
        <f t="shared" si="17"/>
        <v>#NUM!</v>
      </c>
      <c r="K123" s="11" t="e">
        <f t="shared" si="12"/>
        <v>#NUM!</v>
      </c>
      <c r="L123" s="11" t="e">
        <f t="shared" si="18"/>
        <v>#NUM!</v>
      </c>
      <c r="U123" s="9" t="e">
        <f t="shared" si="19"/>
        <v>#NUM!</v>
      </c>
      <c r="V123" s="10" t="e">
        <f t="shared" si="20"/>
        <v>#NUM!</v>
      </c>
      <c r="W123" s="10">
        <f t="shared" si="21"/>
        <v>0</v>
      </c>
      <c r="X123" s="10" t="e">
        <f t="shared" si="22"/>
        <v>#NUM!</v>
      </c>
      <c r="Y123" s="10" t="e">
        <f t="shared" si="23"/>
        <v>#NUM!</v>
      </c>
    </row>
    <row r="124" spans="5:25" ht="48" thickTop="1" thickBot="1" x14ac:dyDescent="0.7">
      <c r="E124" s="9" t="e">
        <f t="shared" si="13"/>
        <v>#NUM!</v>
      </c>
      <c r="F124" s="11" t="e">
        <f t="shared" si="14"/>
        <v>#NUM!</v>
      </c>
      <c r="G124" s="11" t="e">
        <f t="shared" si="15"/>
        <v>#NUM!</v>
      </c>
      <c r="H124" s="28">
        <v>0</v>
      </c>
      <c r="I124" s="10" t="e">
        <f t="shared" si="16"/>
        <v>#NUM!</v>
      </c>
      <c r="J124" s="11" t="e">
        <f t="shared" si="17"/>
        <v>#NUM!</v>
      </c>
      <c r="K124" s="11" t="e">
        <f t="shared" si="12"/>
        <v>#NUM!</v>
      </c>
      <c r="L124" s="11" t="e">
        <f t="shared" si="18"/>
        <v>#NUM!</v>
      </c>
      <c r="U124" s="9" t="e">
        <f t="shared" si="19"/>
        <v>#NUM!</v>
      </c>
      <c r="V124" s="10" t="e">
        <f t="shared" si="20"/>
        <v>#NUM!</v>
      </c>
      <c r="W124" s="10">
        <f t="shared" si="21"/>
        <v>0</v>
      </c>
      <c r="X124" s="10" t="e">
        <f t="shared" si="22"/>
        <v>#NUM!</v>
      </c>
      <c r="Y124" s="10" t="e">
        <f t="shared" si="23"/>
        <v>#NUM!</v>
      </c>
    </row>
    <row r="125" spans="5:25" ht="48" thickTop="1" thickBot="1" x14ac:dyDescent="0.7">
      <c r="E125" s="9" t="e">
        <f t="shared" si="13"/>
        <v>#NUM!</v>
      </c>
      <c r="F125" s="11" t="e">
        <f t="shared" si="14"/>
        <v>#NUM!</v>
      </c>
      <c r="G125" s="11" t="e">
        <f t="shared" si="15"/>
        <v>#NUM!</v>
      </c>
      <c r="H125" s="28">
        <v>0</v>
      </c>
      <c r="I125" s="10" t="e">
        <f t="shared" si="16"/>
        <v>#NUM!</v>
      </c>
      <c r="J125" s="11" t="e">
        <f t="shared" si="17"/>
        <v>#NUM!</v>
      </c>
      <c r="K125" s="11" t="e">
        <f t="shared" si="12"/>
        <v>#NUM!</v>
      </c>
      <c r="L125" s="11" t="e">
        <f t="shared" si="18"/>
        <v>#NUM!</v>
      </c>
      <c r="U125" s="9" t="e">
        <f t="shared" si="19"/>
        <v>#NUM!</v>
      </c>
      <c r="V125" s="10" t="e">
        <f t="shared" si="20"/>
        <v>#NUM!</v>
      </c>
      <c r="W125" s="10">
        <f t="shared" si="21"/>
        <v>0</v>
      </c>
      <c r="X125" s="10" t="e">
        <f t="shared" si="22"/>
        <v>#NUM!</v>
      </c>
      <c r="Y125" s="10" t="e">
        <f t="shared" si="23"/>
        <v>#NUM!</v>
      </c>
    </row>
    <row r="126" spans="5:25" ht="48" thickTop="1" thickBot="1" x14ac:dyDescent="0.7">
      <c r="E126" s="9" t="e">
        <f t="shared" si="13"/>
        <v>#NUM!</v>
      </c>
      <c r="F126" s="11" t="e">
        <f t="shared" si="14"/>
        <v>#NUM!</v>
      </c>
      <c r="G126" s="11" t="e">
        <f t="shared" si="15"/>
        <v>#NUM!</v>
      </c>
      <c r="H126" s="28">
        <v>0</v>
      </c>
      <c r="I126" s="10" t="e">
        <f t="shared" si="16"/>
        <v>#NUM!</v>
      </c>
      <c r="J126" s="11" t="e">
        <f t="shared" si="17"/>
        <v>#NUM!</v>
      </c>
      <c r="K126" s="11" t="e">
        <f t="shared" si="12"/>
        <v>#NUM!</v>
      </c>
      <c r="L126" s="11" t="e">
        <f t="shared" si="18"/>
        <v>#NUM!</v>
      </c>
      <c r="U126" s="9" t="e">
        <f t="shared" si="19"/>
        <v>#NUM!</v>
      </c>
      <c r="V126" s="10" t="e">
        <f t="shared" si="20"/>
        <v>#NUM!</v>
      </c>
      <c r="W126" s="10">
        <f t="shared" si="21"/>
        <v>0</v>
      </c>
      <c r="X126" s="10" t="e">
        <f t="shared" si="22"/>
        <v>#NUM!</v>
      </c>
      <c r="Y126" s="10" t="e">
        <f t="shared" si="23"/>
        <v>#NUM!</v>
      </c>
    </row>
    <row r="127" spans="5:25" ht="48" thickTop="1" thickBot="1" x14ac:dyDescent="0.7">
      <c r="E127" s="9" t="e">
        <f t="shared" si="13"/>
        <v>#NUM!</v>
      </c>
      <c r="F127" s="11" t="e">
        <f t="shared" si="14"/>
        <v>#NUM!</v>
      </c>
      <c r="G127" s="11" t="e">
        <f t="shared" si="15"/>
        <v>#NUM!</v>
      </c>
      <c r="H127" s="28">
        <v>0</v>
      </c>
      <c r="I127" s="10" t="e">
        <f t="shared" si="16"/>
        <v>#NUM!</v>
      </c>
      <c r="J127" s="11" t="e">
        <f t="shared" si="17"/>
        <v>#NUM!</v>
      </c>
      <c r="K127" s="11" t="e">
        <f t="shared" si="12"/>
        <v>#NUM!</v>
      </c>
      <c r="L127" s="11" t="e">
        <f t="shared" si="18"/>
        <v>#NUM!</v>
      </c>
      <c r="U127" s="9" t="e">
        <f t="shared" si="19"/>
        <v>#NUM!</v>
      </c>
      <c r="V127" s="10" t="e">
        <f t="shared" si="20"/>
        <v>#NUM!</v>
      </c>
      <c r="W127" s="10">
        <f t="shared" si="21"/>
        <v>0</v>
      </c>
      <c r="X127" s="10" t="e">
        <f t="shared" si="22"/>
        <v>#NUM!</v>
      </c>
      <c r="Y127" s="10" t="e">
        <f t="shared" si="23"/>
        <v>#NUM!</v>
      </c>
    </row>
    <row r="128" spans="5:25" ht="48" thickTop="1" thickBot="1" x14ac:dyDescent="0.7">
      <c r="E128" s="9" t="e">
        <f t="shared" si="13"/>
        <v>#NUM!</v>
      </c>
      <c r="F128" s="11" t="e">
        <f t="shared" si="14"/>
        <v>#NUM!</v>
      </c>
      <c r="G128" s="11" t="e">
        <f t="shared" si="15"/>
        <v>#NUM!</v>
      </c>
      <c r="H128" s="28">
        <v>0</v>
      </c>
      <c r="I128" s="10" t="e">
        <f t="shared" si="16"/>
        <v>#NUM!</v>
      </c>
      <c r="J128" s="11" t="e">
        <f t="shared" si="17"/>
        <v>#NUM!</v>
      </c>
      <c r="K128" s="11" t="e">
        <f t="shared" si="12"/>
        <v>#NUM!</v>
      </c>
      <c r="L128" s="11" t="e">
        <f t="shared" si="18"/>
        <v>#NUM!</v>
      </c>
      <c r="U128" s="9" t="e">
        <f t="shared" si="19"/>
        <v>#NUM!</v>
      </c>
      <c r="V128" s="10" t="e">
        <f t="shared" si="20"/>
        <v>#NUM!</v>
      </c>
      <c r="W128" s="10">
        <f t="shared" si="21"/>
        <v>0</v>
      </c>
      <c r="X128" s="10" t="e">
        <f t="shared" si="22"/>
        <v>#NUM!</v>
      </c>
      <c r="Y128" s="10" t="e">
        <f t="shared" si="23"/>
        <v>#NUM!</v>
      </c>
    </row>
    <row r="129" spans="5:25" ht="48" thickTop="1" thickBot="1" x14ac:dyDescent="0.7">
      <c r="E129" s="9" t="e">
        <f t="shared" si="13"/>
        <v>#NUM!</v>
      </c>
      <c r="F129" s="11" t="e">
        <f t="shared" si="14"/>
        <v>#NUM!</v>
      </c>
      <c r="G129" s="11" t="e">
        <f t="shared" si="15"/>
        <v>#NUM!</v>
      </c>
      <c r="H129" s="28">
        <v>0</v>
      </c>
      <c r="I129" s="10" t="e">
        <f t="shared" si="16"/>
        <v>#NUM!</v>
      </c>
      <c r="J129" s="11" t="e">
        <f t="shared" si="17"/>
        <v>#NUM!</v>
      </c>
      <c r="K129" s="11" t="e">
        <f t="shared" si="12"/>
        <v>#NUM!</v>
      </c>
      <c r="L129" s="11" t="e">
        <f t="shared" si="18"/>
        <v>#NUM!</v>
      </c>
      <c r="U129" s="9" t="e">
        <f t="shared" si="19"/>
        <v>#NUM!</v>
      </c>
      <c r="V129" s="10" t="e">
        <f t="shared" si="20"/>
        <v>#NUM!</v>
      </c>
      <c r="W129" s="10">
        <f t="shared" si="21"/>
        <v>0</v>
      </c>
      <c r="X129" s="10" t="e">
        <f t="shared" si="22"/>
        <v>#NUM!</v>
      </c>
      <c r="Y129" s="10" t="e">
        <f t="shared" si="23"/>
        <v>#NUM!</v>
      </c>
    </row>
    <row r="130" spans="5:25" ht="48" thickTop="1" thickBot="1" x14ac:dyDescent="0.7">
      <c r="E130" s="9" t="e">
        <f t="shared" si="13"/>
        <v>#NUM!</v>
      </c>
      <c r="F130" s="11" t="e">
        <f t="shared" si="14"/>
        <v>#NUM!</v>
      </c>
      <c r="G130" s="11" t="e">
        <f t="shared" si="15"/>
        <v>#NUM!</v>
      </c>
      <c r="H130" s="28">
        <v>0</v>
      </c>
      <c r="I130" s="10" t="e">
        <f t="shared" si="16"/>
        <v>#NUM!</v>
      </c>
      <c r="J130" s="11" t="e">
        <f t="shared" si="17"/>
        <v>#NUM!</v>
      </c>
      <c r="K130" s="11" t="e">
        <f t="shared" si="12"/>
        <v>#NUM!</v>
      </c>
      <c r="L130" s="11" t="e">
        <f t="shared" si="18"/>
        <v>#NUM!</v>
      </c>
      <c r="U130" s="9" t="e">
        <f t="shared" si="19"/>
        <v>#NUM!</v>
      </c>
      <c r="V130" s="10" t="e">
        <f t="shared" si="20"/>
        <v>#NUM!</v>
      </c>
      <c r="W130" s="10">
        <f t="shared" si="21"/>
        <v>0</v>
      </c>
      <c r="X130" s="10" t="e">
        <f t="shared" si="22"/>
        <v>#NUM!</v>
      </c>
      <c r="Y130" s="10" t="e">
        <f t="shared" si="23"/>
        <v>#NUM!</v>
      </c>
    </row>
    <row r="131" spans="5:25" ht="48" thickTop="1" thickBot="1" x14ac:dyDescent="0.7">
      <c r="E131" s="9" t="e">
        <f t="shared" si="13"/>
        <v>#NUM!</v>
      </c>
      <c r="F131" s="11" t="e">
        <f t="shared" si="14"/>
        <v>#NUM!</v>
      </c>
      <c r="G131" s="11" t="e">
        <f t="shared" si="15"/>
        <v>#NUM!</v>
      </c>
      <c r="H131" s="28">
        <v>0</v>
      </c>
      <c r="I131" s="10" t="e">
        <f t="shared" si="16"/>
        <v>#NUM!</v>
      </c>
      <c r="J131" s="11" t="e">
        <f t="shared" si="17"/>
        <v>#NUM!</v>
      </c>
      <c r="K131" s="11" t="e">
        <f t="shared" si="12"/>
        <v>#NUM!</v>
      </c>
      <c r="L131" s="11" t="e">
        <f t="shared" si="18"/>
        <v>#NUM!</v>
      </c>
      <c r="U131" s="9" t="e">
        <f t="shared" si="19"/>
        <v>#NUM!</v>
      </c>
      <c r="V131" s="10" t="e">
        <f t="shared" si="20"/>
        <v>#NUM!</v>
      </c>
      <c r="W131" s="10">
        <f t="shared" si="21"/>
        <v>0</v>
      </c>
      <c r="X131" s="10" t="e">
        <f t="shared" si="22"/>
        <v>#NUM!</v>
      </c>
      <c r="Y131" s="10" t="e">
        <f t="shared" si="23"/>
        <v>#NUM!</v>
      </c>
    </row>
    <row r="132" spans="5:25" ht="48" thickTop="1" thickBot="1" x14ac:dyDescent="0.7">
      <c r="E132" s="9" t="e">
        <f t="shared" si="13"/>
        <v>#NUM!</v>
      </c>
      <c r="F132" s="11" t="e">
        <f t="shared" si="14"/>
        <v>#NUM!</v>
      </c>
      <c r="G132" s="11" t="e">
        <f t="shared" si="15"/>
        <v>#NUM!</v>
      </c>
      <c r="H132" s="28">
        <v>0</v>
      </c>
      <c r="I132" s="10" t="e">
        <f t="shared" si="16"/>
        <v>#NUM!</v>
      </c>
      <c r="J132" s="11" t="e">
        <f t="shared" si="17"/>
        <v>#NUM!</v>
      </c>
      <c r="K132" s="11" t="e">
        <f t="shared" si="12"/>
        <v>#NUM!</v>
      </c>
      <c r="L132" s="11" t="e">
        <f t="shared" si="18"/>
        <v>#NUM!</v>
      </c>
      <c r="U132" s="9" t="e">
        <f t="shared" si="19"/>
        <v>#NUM!</v>
      </c>
      <c r="V132" s="10" t="e">
        <f t="shared" si="20"/>
        <v>#NUM!</v>
      </c>
      <c r="W132" s="10">
        <f t="shared" si="21"/>
        <v>0</v>
      </c>
      <c r="X132" s="10" t="e">
        <f t="shared" si="22"/>
        <v>#NUM!</v>
      </c>
      <c r="Y132" s="10" t="e">
        <f t="shared" si="23"/>
        <v>#NUM!</v>
      </c>
    </row>
    <row r="133" spans="5:25" ht="48" thickTop="1" thickBot="1" x14ac:dyDescent="0.7">
      <c r="E133" s="9" t="e">
        <f t="shared" si="13"/>
        <v>#NUM!</v>
      </c>
      <c r="F133" s="11" t="e">
        <f t="shared" si="14"/>
        <v>#NUM!</v>
      </c>
      <c r="G133" s="11" t="e">
        <f t="shared" si="15"/>
        <v>#NUM!</v>
      </c>
      <c r="H133" s="28">
        <v>0</v>
      </c>
      <c r="I133" s="10" t="e">
        <f t="shared" si="16"/>
        <v>#NUM!</v>
      </c>
      <c r="J133" s="11" t="e">
        <f t="shared" si="17"/>
        <v>#NUM!</v>
      </c>
      <c r="K133" s="11" t="e">
        <f t="shared" si="12"/>
        <v>#NUM!</v>
      </c>
      <c r="L133" s="11" t="e">
        <f t="shared" si="18"/>
        <v>#NUM!</v>
      </c>
      <c r="U133" s="9" t="e">
        <f t="shared" si="19"/>
        <v>#NUM!</v>
      </c>
      <c r="V133" s="10" t="e">
        <f t="shared" si="20"/>
        <v>#NUM!</v>
      </c>
      <c r="W133" s="10">
        <f t="shared" si="21"/>
        <v>0</v>
      </c>
      <c r="X133" s="10" t="e">
        <f t="shared" si="22"/>
        <v>#NUM!</v>
      </c>
      <c r="Y133" s="10" t="e">
        <f t="shared" si="23"/>
        <v>#NUM!</v>
      </c>
    </row>
    <row r="134" spans="5:25" ht="48" thickTop="1" thickBot="1" x14ac:dyDescent="0.7">
      <c r="E134" s="9" t="e">
        <f t="shared" si="13"/>
        <v>#NUM!</v>
      </c>
      <c r="F134" s="11" t="e">
        <f t="shared" si="14"/>
        <v>#NUM!</v>
      </c>
      <c r="G134" s="11" t="e">
        <f t="shared" si="15"/>
        <v>#NUM!</v>
      </c>
      <c r="H134" s="28">
        <v>0</v>
      </c>
      <c r="I134" s="10" t="e">
        <f t="shared" si="16"/>
        <v>#NUM!</v>
      </c>
      <c r="J134" s="11" t="e">
        <f t="shared" si="17"/>
        <v>#NUM!</v>
      </c>
      <c r="K134" s="11" t="e">
        <f t="shared" si="12"/>
        <v>#NUM!</v>
      </c>
      <c r="L134" s="11" t="e">
        <f t="shared" si="18"/>
        <v>#NUM!</v>
      </c>
      <c r="U134" s="9" t="e">
        <f t="shared" si="19"/>
        <v>#NUM!</v>
      </c>
      <c r="V134" s="10" t="e">
        <f t="shared" si="20"/>
        <v>#NUM!</v>
      </c>
      <c r="W134" s="10">
        <f t="shared" si="21"/>
        <v>0</v>
      </c>
      <c r="X134" s="10" t="e">
        <f t="shared" si="22"/>
        <v>#NUM!</v>
      </c>
      <c r="Y134" s="10" t="e">
        <f t="shared" si="23"/>
        <v>#NUM!</v>
      </c>
    </row>
    <row r="135" spans="5:25" ht="48" thickTop="1" thickBot="1" x14ac:dyDescent="0.7">
      <c r="E135" s="9" t="e">
        <f t="shared" si="13"/>
        <v>#NUM!</v>
      </c>
      <c r="F135" s="11" t="e">
        <f t="shared" si="14"/>
        <v>#NUM!</v>
      </c>
      <c r="G135" s="11" t="e">
        <f t="shared" si="15"/>
        <v>#NUM!</v>
      </c>
      <c r="H135" s="28">
        <v>0</v>
      </c>
      <c r="I135" s="10" t="e">
        <f t="shared" si="16"/>
        <v>#NUM!</v>
      </c>
      <c r="J135" s="11" t="e">
        <f t="shared" si="17"/>
        <v>#NUM!</v>
      </c>
      <c r="K135" s="11" t="e">
        <f t="shared" si="12"/>
        <v>#NUM!</v>
      </c>
      <c r="L135" s="11" t="e">
        <f t="shared" si="18"/>
        <v>#NUM!</v>
      </c>
      <c r="U135" s="9" t="e">
        <f t="shared" si="19"/>
        <v>#NUM!</v>
      </c>
      <c r="V135" s="10" t="e">
        <f t="shared" si="20"/>
        <v>#NUM!</v>
      </c>
      <c r="W135" s="10">
        <f t="shared" si="21"/>
        <v>0</v>
      </c>
      <c r="X135" s="10" t="e">
        <f t="shared" si="22"/>
        <v>#NUM!</v>
      </c>
      <c r="Y135" s="10" t="e">
        <f t="shared" si="23"/>
        <v>#NUM!</v>
      </c>
    </row>
    <row r="136" spans="5:25" ht="48" thickTop="1" thickBot="1" x14ac:dyDescent="0.7">
      <c r="E136" s="9" t="e">
        <f t="shared" si="13"/>
        <v>#NUM!</v>
      </c>
      <c r="F136" s="11" t="e">
        <f t="shared" si="14"/>
        <v>#NUM!</v>
      </c>
      <c r="G136" s="11" t="e">
        <f t="shared" si="15"/>
        <v>#NUM!</v>
      </c>
      <c r="H136" s="28">
        <v>0</v>
      </c>
      <c r="I136" s="10" t="e">
        <f t="shared" si="16"/>
        <v>#NUM!</v>
      </c>
      <c r="J136" s="11" t="e">
        <f t="shared" si="17"/>
        <v>#NUM!</v>
      </c>
      <c r="K136" s="11" t="e">
        <f t="shared" si="12"/>
        <v>#NUM!</v>
      </c>
      <c r="L136" s="11" t="e">
        <f t="shared" si="18"/>
        <v>#NUM!</v>
      </c>
      <c r="U136" s="9" t="e">
        <f t="shared" si="19"/>
        <v>#NUM!</v>
      </c>
      <c r="V136" s="10" t="e">
        <f t="shared" si="20"/>
        <v>#NUM!</v>
      </c>
      <c r="W136" s="10">
        <f t="shared" si="21"/>
        <v>0</v>
      </c>
      <c r="X136" s="10" t="e">
        <f t="shared" si="22"/>
        <v>#NUM!</v>
      </c>
      <c r="Y136" s="10" t="e">
        <f t="shared" si="23"/>
        <v>#NUM!</v>
      </c>
    </row>
    <row r="137" spans="5:25" ht="48" thickTop="1" thickBot="1" x14ac:dyDescent="0.7">
      <c r="E137" s="9" t="e">
        <f t="shared" si="13"/>
        <v>#NUM!</v>
      </c>
      <c r="F137" s="11" t="e">
        <f t="shared" si="14"/>
        <v>#NUM!</v>
      </c>
      <c r="G137" s="11" t="e">
        <f t="shared" si="15"/>
        <v>#NUM!</v>
      </c>
      <c r="H137" s="28">
        <v>0</v>
      </c>
      <c r="I137" s="10" t="e">
        <f t="shared" si="16"/>
        <v>#NUM!</v>
      </c>
      <c r="J137" s="11" t="e">
        <f t="shared" si="17"/>
        <v>#NUM!</v>
      </c>
      <c r="K137" s="11" t="e">
        <f t="shared" si="12"/>
        <v>#NUM!</v>
      </c>
      <c r="L137" s="11" t="e">
        <f t="shared" si="18"/>
        <v>#NUM!</v>
      </c>
      <c r="U137" s="9" t="e">
        <f t="shared" si="19"/>
        <v>#NUM!</v>
      </c>
      <c r="V137" s="10" t="e">
        <f t="shared" si="20"/>
        <v>#NUM!</v>
      </c>
      <c r="W137" s="10">
        <f t="shared" si="21"/>
        <v>0</v>
      </c>
      <c r="X137" s="10" t="e">
        <f t="shared" si="22"/>
        <v>#NUM!</v>
      </c>
      <c r="Y137" s="10" t="e">
        <f t="shared" si="23"/>
        <v>#NUM!</v>
      </c>
    </row>
    <row r="138" spans="5:25" ht="48" thickTop="1" thickBot="1" x14ac:dyDescent="0.7">
      <c r="E138" s="9" t="e">
        <f t="shared" si="13"/>
        <v>#NUM!</v>
      </c>
      <c r="F138" s="11" t="e">
        <f t="shared" si="14"/>
        <v>#NUM!</v>
      </c>
      <c r="G138" s="11" t="e">
        <f t="shared" si="15"/>
        <v>#NUM!</v>
      </c>
      <c r="H138" s="28">
        <v>0</v>
      </c>
      <c r="I138" s="10" t="e">
        <f t="shared" si="16"/>
        <v>#NUM!</v>
      </c>
      <c r="J138" s="11" t="e">
        <f t="shared" si="17"/>
        <v>#NUM!</v>
      </c>
      <c r="K138" s="11" t="e">
        <f t="shared" si="12"/>
        <v>#NUM!</v>
      </c>
      <c r="L138" s="11" t="e">
        <f t="shared" si="18"/>
        <v>#NUM!</v>
      </c>
      <c r="U138" s="9" t="e">
        <f t="shared" si="19"/>
        <v>#NUM!</v>
      </c>
      <c r="V138" s="10" t="e">
        <f t="shared" si="20"/>
        <v>#NUM!</v>
      </c>
      <c r="W138" s="10">
        <f t="shared" si="21"/>
        <v>0</v>
      </c>
      <c r="X138" s="10" t="e">
        <f t="shared" si="22"/>
        <v>#NUM!</v>
      </c>
      <c r="Y138" s="10" t="e">
        <f t="shared" si="23"/>
        <v>#NUM!</v>
      </c>
    </row>
    <row r="139" spans="5:25" ht="48" thickTop="1" thickBot="1" x14ac:dyDescent="0.7">
      <c r="E139" s="9" t="e">
        <f t="shared" si="13"/>
        <v>#NUM!</v>
      </c>
      <c r="F139" s="11" t="e">
        <f t="shared" si="14"/>
        <v>#NUM!</v>
      </c>
      <c r="G139" s="11" t="e">
        <f t="shared" si="15"/>
        <v>#NUM!</v>
      </c>
      <c r="H139" s="28">
        <v>0</v>
      </c>
      <c r="I139" s="10" t="e">
        <f t="shared" si="16"/>
        <v>#NUM!</v>
      </c>
      <c r="J139" s="11" t="e">
        <f t="shared" si="17"/>
        <v>#NUM!</v>
      </c>
      <c r="K139" s="11" t="e">
        <f t="shared" si="12"/>
        <v>#NUM!</v>
      </c>
      <c r="L139" s="11" t="e">
        <f t="shared" si="18"/>
        <v>#NUM!</v>
      </c>
      <c r="U139" s="9" t="e">
        <f t="shared" si="19"/>
        <v>#NUM!</v>
      </c>
      <c r="V139" s="10" t="e">
        <f t="shared" si="20"/>
        <v>#NUM!</v>
      </c>
      <c r="W139" s="10">
        <f t="shared" si="21"/>
        <v>0</v>
      </c>
      <c r="X139" s="10" t="e">
        <f t="shared" si="22"/>
        <v>#NUM!</v>
      </c>
      <c r="Y139" s="10" t="e">
        <f t="shared" si="23"/>
        <v>#NUM!</v>
      </c>
    </row>
    <row r="140" spans="5:25" ht="48" thickTop="1" thickBot="1" x14ac:dyDescent="0.7">
      <c r="E140" s="9" t="e">
        <f t="shared" si="13"/>
        <v>#NUM!</v>
      </c>
      <c r="F140" s="11" t="e">
        <f t="shared" si="14"/>
        <v>#NUM!</v>
      </c>
      <c r="G140" s="11" t="e">
        <f t="shared" si="15"/>
        <v>#NUM!</v>
      </c>
      <c r="H140" s="28">
        <v>0</v>
      </c>
      <c r="I140" s="10" t="e">
        <f t="shared" si="16"/>
        <v>#NUM!</v>
      </c>
      <c r="J140" s="11" t="e">
        <f t="shared" si="17"/>
        <v>#NUM!</v>
      </c>
      <c r="K140" s="11" t="e">
        <f t="shared" si="12"/>
        <v>#NUM!</v>
      </c>
      <c r="L140" s="11" t="e">
        <f t="shared" si="18"/>
        <v>#NUM!</v>
      </c>
      <c r="U140" s="9" t="e">
        <f t="shared" si="19"/>
        <v>#NUM!</v>
      </c>
      <c r="V140" s="10" t="e">
        <f t="shared" si="20"/>
        <v>#NUM!</v>
      </c>
      <c r="W140" s="10">
        <f t="shared" si="21"/>
        <v>0</v>
      </c>
      <c r="X140" s="10" t="e">
        <f t="shared" si="22"/>
        <v>#NUM!</v>
      </c>
      <c r="Y140" s="10" t="e">
        <f t="shared" si="23"/>
        <v>#NUM!</v>
      </c>
    </row>
    <row r="141" spans="5:25" ht="48" thickTop="1" thickBot="1" x14ac:dyDescent="0.7">
      <c r="E141" s="9" t="e">
        <f t="shared" si="13"/>
        <v>#NUM!</v>
      </c>
      <c r="F141" s="11" t="e">
        <f t="shared" si="14"/>
        <v>#NUM!</v>
      </c>
      <c r="G141" s="11" t="e">
        <f t="shared" si="15"/>
        <v>#NUM!</v>
      </c>
      <c r="H141" s="28">
        <v>0</v>
      </c>
      <c r="I141" s="10" t="e">
        <f t="shared" si="16"/>
        <v>#NUM!</v>
      </c>
      <c r="J141" s="11" t="e">
        <f t="shared" si="17"/>
        <v>#NUM!</v>
      </c>
      <c r="K141" s="11" t="e">
        <f t="shared" si="12"/>
        <v>#NUM!</v>
      </c>
      <c r="L141" s="11" t="e">
        <f t="shared" si="18"/>
        <v>#NUM!</v>
      </c>
      <c r="U141" s="9" t="e">
        <f t="shared" si="19"/>
        <v>#NUM!</v>
      </c>
      <c r="V141" s="10" t="e">
        <f t="shared" si="20"/>
        <v>#NUM!</v>
      </c>
      <c r="W141" s="10">
        <f t="shared" si="21"/>
        <v>0</v>
      </c>
      <c r="X141" s="10" t="e">
        <f t="shared" si="22"/>
        <v>#NUM!</v>
      </c>
      <c r="Y141" s="10" t="e">
        <f t="shared" si="23"/>
        <v>#NUM!</v>
      </c>
    </row>
    <row r="142" spans="5:25" ht="48" thickTop="1" thickBot="1" x14ac:dyDescent="0.7">
      <c r="E142" s="9" t="e">
        <f t="shared" si="13"/>
        <v>#NUM!</v>
      </c>
      <c r="F142" s="11" t="e">
        <f t="shared" si="14"/>
        <v>#NUM!</v>
      </c>
      <c r="G142" s="11" t="e">
        <f t="shared" si="15"/>
        <v>#NUM!</v>
      </c>
      <c r="H142" s="28">
        <v>0</v>
      </c>
      <c r="I142" s="10" t="e">
        <f t="shared" si="16"/>
        <v>#NUM!</v>
      </c>
      <c r="J142" s="11" t="e">
        <f t="shared" si="17"/>
        <v>#NUM!</v>
      </c>
      <c r="K142" s="11" t="e">
        <f t="shared" si="12"/>
        <v>#NUM!</v>
      </c>
      <c r="L142" s="11" t="e">
        <f t="shared" si="18"/>
        <v>#NUM!</v>
      </c>
      <c r="U142" s="9" t="e">
        <f t="shared" si="19"/>
        <v>#NUM!</v>
      </c>
      <c r="V142" s="10" t="e">
        <f t="shared" si="20"/>
        <v>#NUM!</v>
      </c>
      <c r="W142" s="10">
        <f t="shared" si="21"/>
        <v>0</v>
      </c>
      <c r="X142" s="10" t="e">
        <f t="shared" si="22"/>
        <v>#NUM!</v>
      </c>
      <c r="Y142" s="10" t="e">
        <f t="shared" si="23"/>
        <v>#NUM!</v>
      </c>
    </row>
    <row r="143" spans="5:25" ht="48" thickTop="1" thickBot="1" x14ac:dyDescent="0.7">
      <c r="E143" s="9" t="e">
        <f t="shared" si="13"/>
        <v>#NUM!</v>
      </c>
      <c r="F143" s="11" t="e">
        <f t="shared" si="14"/>
        <v>#NUM!</v>
      </c>
      <c r="G143" s="11" t="e">
        <f t="shared" si="15"/>
        <v>#NUM!</v>
      </c>
      <c r="H143" s="28">
        <v>0</v>
      </c>
      <c r="I143" s="10" t="e">
        <f t="shared" si="16"/>
        <v>#NUM!</v>
      </c>
      <c r="J143" s="11" t="e">
        <f t="shared" si="17"/>
        <v>#NUM!</v>
      </c>
      <c r="K143" s="11" t="e">
        <f t="shared" si="12"/>
        <v>#NUM!</v>
      </c>
      <c r="L143" s="11" t="e">
        <f t="shared" si="18"/>
        <v>#NUM!</v>
      </c>
      <c r="U143" s="9" t="e">
        <f t="shared" si="19"/>
        <v>#NUM!</v>
      </c>
      <c r="V143" s="10" t="e">
        <f t="shared" si="20"/>
        <v>#NUM!</v>
      </c>
      <c r="W143" s="10">
        <f t="shared" si="21"/>
        <v>0</v>
      </c>
      <c r="X143" s="10" t="e">
        <f t="shared" si="22"/>
        <v>#NUM!</v>
      </c>
      <c r="Y143" s="10" t="e">
        <f t="shared" si="23"/>
        <v>#NUM!</v>
      </c>
    </row>
    <row r="144" spans="5:25" ht="48" thickTop="1" thickBot="1" x14ac:dyDescent="0.7">
      <c r="E144" s="9" t="e">
        <f t="shared" si="13"/>
        <v>#NUM!</v>
      </c>
      <c r="F144" s="11" t="e">
        <f t="shared" si="14"/>
        <v>#NUM!</v>
      </c>
      <c r="G144" s="11" t="e">
        <f t="shared" si="15"/>
        <v>#NUM!</v>
      </c>
      <c r="H144" s="28">
        <v>0</v>
      </c>
      <c r="I144" s="10" t="e">
        <f t="shared" si="16"/>
        <v>#NUM!</v>
      </c>
      <c r="J144" s="11" t="e">
        <f t="shared" si="17"/>
        <v>#NUM!</v>
      </c>
      <c r="K144" s="11" t="e">
        <f t="shared" ref="K144:K207" si="24">I144-J144</f>
        <v>#NUM!</v>
      </c>
      <c r="L144" s="11" t="e">
        <f t="shared" si="18"/>
        <v>#NUM!</v>
      </c>
      <c r="U144" s="9" t="e">
        <f t="shared" si="19"/>
        <v>#NUM!</v>
      </c>
      <c r="V144" s="10" t="e">
        <f t="shared" si="20"/>
        <v>#NUM!</v>
      </c>
      <c r="W144" s="10">
        <f t="shared" si="21"/>
        <v>0</v>
      </c>
      <c r="X144" s="10" t="e">
        <f t="shared" si="22"/>
        <v>#NUM!</v>
      </c>
      <c r="Y144" s="10" t="e">
        <f t="shared" si="23"/>
        <v>#NUM!</v>
      </c>
    </row>
    <row r="145" spans="5:25" ht="48" thickTop="1" thickBot="1" x14ac:dyDescent="0.7">
      <c r="E145" s="9" t="e">
        <f t="shared" ref="E145:E208" si="25">IF(L144&gt;0,E144+1, "NA")</f>
        <v>#NUM!</v>
      </c>
      <c r="F145" s="11" t="e">
        <f t="shared" ref="F145:F208" si="26">IF(L144&gt;0,L144,0)</f>
        <v>#NUM!</v>
      </c>
      <c r="G145" s="11" t="e">
        <f t="shared" ref="G145:G208" si="27">IF(E145&lt;=$F$11,G144,0)</f>
        <v>#NUM!</v>
      </c>
      <c r="H145" s="28">
        <v>0</v>
      </c>
      <c r="I145" s="10" t="e">
        <f t="shared" ref="I145:I208" si="28">IF(E145&lt;=$F$11,G145+H145,0)</f>
        <v>#NUM!</v>
      </c>
      <c r="J145" s="11" t="e">
        <f t="shared" ref="J145:J208" si="29">IF(E145&lt;=$F$11,(F145*$F$9)/12,0)</f>
        <v>#NUM!</v>
      </c>
      <c r="K145" s="11" t="e">
        <f t="shared" si="24"/>
        <v>#NUM!</v>
      </c>
      <c r="L145" s="11" t="e">
        <f t="shared" ref="L145:L208" si="30">IF(F145&gt;0,L144-K145,0)</f>
        <v>#NUM!</v>
      </c>
      <c r="U145" s="9" t="e">
        <f t="shared" ref="U145:U208" si="31">E145</f>
        <v>#NUM!</v>
      </c>
      <c r="V145" s="10" t="e">
        <f t="shared" ref="V145:V208" si="32">IF(U145&lt;=$F$11,Y144,0)</f>
        <v>#NUM!</v>
      </c>
      <c r="W145" s="10">
        <f t="shared" ref="W145:W208" si="33">H145</f>
        <v>0</v>
      </c>
      <c r="X145" s="10" t="e">
        <f t="shared" ref="X145:X208" si="34">(V145+W145)*NOMINAL($W$10,12)/12</f>
        <v>#NUM!</v>
      </c>
      <c r="Y145" s="10" t="e">
        <f t="shared" ref="Y145:Y208" si="35">IF(U145&lt;=$F$11,V145+W145+X145,0)</f>
        <v>#NUM!</v>
      </c>
    </row>
    <row r="146" spans="5:25" ht="48" thickTop="1" thickBot="1" x14ac:dyDescent="0.7">
      <c r="E146" s="9" t="e">
        <f t="shared" si="25"/>
        <v>#NUM!</v>
      </c>
      <c r="F146" s="11" t="e">
        <f t="shared" si="26"/>
        <v>#NUM!</v>
      </c>
      <c r="G146" s="11" t="e">
        <f t="shared" si="27"/>
        <v>#NUM!</v>
      </c>
      <c r="H146" s="28">
        <v>0</v>
      </c>
      <c r="I146" s="10" t="e">
        <f t="shared" si="28"/>
        <v>#NUM!</v>
      </c>
      <c r="J146" s="11" t="e">
        <f t="shared" si="29"/>
        <v>#NUM!</v>
      </c>
      <c r="K146" s="11" t="e">
        <f t="shared" si="24"/>
        <v>#NUM!</v>
      </c>
      <c r="L146" s="11" t="e">
        <f t="shared" si="30"/>
        <v>#NUM!</v>
      </c>
      <c r="U146" s="9" t="e">
        <f t="shared" si="31"/>
        <v>#NUM!</v>
      </c>
      <c r="V146" s="10" t="e">
        <f t="shared" si="32"/>
        <v>#NUM!</v>
      </c>
      <c r="W146" s="10">
        <f t="shared" si="33"/>
        <v>0</v>
      </c>
      <c r="X146" s="10" t="e">
        <f t="shared" si="34"/>
        <v>#NUM!</v>
      </c>
      <c r="Y146" s="10" t="e">
        <f t="shared" si="35"/>
        <v>#NUM!</v>
      </c>
    </row>
    <row r="147" spans="5:25" ht="48" thickTop="1" thickBot="1" x14ac:dyDescent="0.7">
      <c r="E147" s="9" t="e">
        <f t="shared" si="25"/>
        <v>#NUM!</v>
      </c>
      <c r="F147" s="11" t="e">
        <f t="shared" si="26"/>
        <v>#NUM!</v>
      </c>
      <c r="G147" s="11" t="e">
        <f t="shared" si="27"/>
        <v>#NUM!</v>
      </c>
      <c r="H147" s="28">
        <v>0</v>
      </c>
      <c r="I147" s="10" t="e">
        <f t="shared" si="28"/>
        <v>#NUM!</v>
      </c>
      <c r="J147" s="11" t="e">
        <f t="shared" si="29"/>
        <v>#NUM!</v>
      </c>
      <c r="K147" s="11" t="e">
        <f t="shared" si="24"/>
        <v>#NUM!</v>
      </c>
      <c r="L147" s="11" t="e">
        <f t="shared" si="30"/>
        <v>#NUM!</v>
      </c>
      <c r="U147" s="9" t="e">
        <f t="shared" si="31"/>
        <v>#NUM!</v>
      </c>
      <c r="V147" s="10" t="e">
        <f t="shared" si="32"/>
        <v>#NUM!</v>
      </c>
      <c r="W147" s="10">
        <f t="shared" si="33"/>
        <v>0</v>
      </c>
      <c r="X147" s="10" t="e">
        <f t="shared" si="34"/>
        <v>#NUM!</v>
      </c>
      <c r="Y147" s="10" t="e">
        <f t="shared" si="35"/>
        <v>#NUM!</v>
      </c>
    </row>
    <row r="148" spans="5:25" ht="48" thickTop="1" thickBot="1" x14ac:dyDescent="0.7">
      <c r="E148" s="9" t="e">
        <f t="shared" si="25"/>
        <v>#NUM!</v>
      </c>
      <c r="F148" s="11" t="e">
        <f t="shared" si="26"/>
        <v>#NUM!</v>
      </c>
      <c r="G148" s="11" t="e">
        <f t="shared" si="27"/>
        <v>#NUM!</v>
      </c>
      <c r="H148" s="28">
        <v>0</v>
      </c>
      <c r="I148" s="10" t="e">
        <f t="shared" si="28"/>
        <v>#NUM!</v>
      </c>
      <c r="J148" s="11" t="e">
        <f t="shared" si="29"/>
        <v>#NUM!</v>
      </c>
      <c r="K148" s="11" t="e">
        <f t="shared" si="24"/>
        <v>#NUM!</v>
      </c>
      <c r="L148" s="11" t="e">
        <f t="shared" si="30"/>
        <v>#NUM!</v>
      </c>
      <c r="U148" s="9" t="e">
        <f t="shared" si="31"/>
        <v>#NUM!</v>
      </c>
      <c r="V148" s="10" t="e">
        <f t="shared" si="32"/>
        <v>#NUM!</v>
      </c>
      <c r="W148" s="10">
        <f t="shared" si="33"/>
        <v>0</v>
      </c>
      <c r="X148" s="10" t="e">
        <f t="shared" si="34"/>
        <v>#NUM!</v>
      </c>
      <c r="Y148" s="10" t="e">
        <f t="shared" si="35"/>
        <v>#NUM!</v>
      </c>
    </row>
    <row r="149" spans="5:25" ht="48" thickTop="1" thickBot="1" x14ac:dyDescent="0.7">
      <c r="E149" s="9" t="e">
        <f t="shared" si="25"/>
        <v>#NUM!</v>
      </c>
      <c r="F149" s="11" t="e">
        <f t="shared" si="26"/>
        <v>#NUM!</v>
      </c>
      <c r="G149" s="11" t="e">
        <f t="shared" si="27"/>
        <v>#NUM!</v>
      </c>
      <c r="H149" s="28">
        <v>0</v>
      </c>
      <c r="I149" s="10" t="e">
        <f t="shared" si="28"/>
        <v>#NUM!</v>
      </c>
      <c r="J149" s="11" t="e">
        <f t="shared" si="29"/>
        <v>#NUM!</v>
      </c>
      <c r="K149" s="11" t="e">
        <f t="shared" si="24"/>
        <v>#NUM!</v>
      </c>
      <c r="L149" s="11" t="e">
        <f t="shared" si="30"/>
        <v>#NUM!</v>
      </c>
      <c r="U149" s="9" t="e">
        <f t="shared" si="31"/>
        <v>#NUM!</v>
      </c>
      <c r="V149" s="10" t="e">
        <f t="shared" si="32"/>
        <v>#NUM!</v>
      </c>
      <c r="W149" s="10">
        <f t="shared" si="33"/>
        <v>0</v>
      </c>
      <c r="X149" s="10" t="e">
        <f t="shared" si="34"/>
        <v>#NUM!</v>
      </c>
      <c r="Y149" s="10" t="e">
        <f t="shared" si="35"/>
        <v>#NUM!</v>
      </c>
    </row>
    <row r="150" spans="5:25" ht="48" thickTop="1" thickBot="1" x14ac:dyDescent="0.7">
      <c r="E150" s="9" t="e">
        <f t="shared" si="25"/>
        <v>#NUM!</v>
      </c>
      <c r="F150" s="11" t="e">
        <f t="shared" si="26"/>
        <v>#NUM!</v>
      </c>
      <c r="G150" s="11" t="e">
        <f t="shared" si="27"/>
        <v>#NUM!</v>
      </c>
      <c r="H150" s="28">
        <v>0</v>
      </c>
      <c r="I150" s="10" t="e">
        <f t="shared" si="28"/>
        <v>#NUM!</v>
      </c>
      <c r="J150" s="11" t="e">
        <f t="shared" si="29"/>
        <v>#NUM!</v>
      </c>
      <c r="K150" s="11" t="e">
        <f t="shared" si="24"/>
        <v>#NUM!</v>
      </c>
      <c r="L150" s="11" t="e">
        <f t="shared" si="30"/>
        <v>#NUM!</v>
      </c>
      <c r="U150" s="9" t="e">
        <f t="shared" si="31"/>
        <v>#NUM!</v>
      </c>
      <c r="V150" s="10" t="e">
        <f t="shared" si="32"/>
        <v>#NUM!</v>
      </c>
      <c r="W150" s="10">
        <f t="shared" si="33"/>
        <v>0</v>
      </c>
      <c r="X150" s="10" t="e">
        <f t="shared" si="34"/>
        <v>#NUM!</v>
      </c>
      <c r="Y150" s="10" t="e">
        <f t="shared" si="35"/>
        <v>#NUM!</v>
      </c>
    </row>
    <row r="151" spans="5:25" ht="48" thickTop="1" thickBot="1" x14ac:dyDescent="0.7">
      <c r="E151" s="9" t="e">
        <f t="shared" si="25"/>
        <v>#NUM!</v>
      </c>
      <c r="F151" s="11" t="e">
        <f t="shared" si="26"/>
        <v>#NUM!</v>
      </c>
      <c r="G151" s="11" t="e">
        <f t="shared" si="27"/>
        <v>#NUM!</v>
      </c>
      <c r="H151" s="28">
        <v>0</v>
      </c>
      <c r="I151" s="10" t="e">
        <f t="shared" si="28"/>
        <v>#NUM!</v>
      </c>
      <c r="J151" s="11" t="e">
        <f t="shared" si="29"/>
        <v>#NUM!</v>
      </c>
      <c r="K151" s="11" t="e">
        <f t="shared" si="24"/>
        <v>#NUM!</v>
      </c>
      <c r="L151" s="11" t="e">
        <f t="shared" si="30"/>
        <v>#NUM!</v>
      </c>
      <c r="U151" s="9" t="e">
        <f t="shared" si="31"/>
        <v>#NUM!</v>
      </c>
      <c r="V151" s="10" t="e">
        <f t="shared" si="32"/>
        <v>#NUM!</v>
      </c>
      <c r="W151" s="10">
        <f t="shared" si="33"/>
        <v>0</v>
      </c>
      <c r="X151" s="10" t="e">
        <f t="shared" si="34"/>
        <v>#NUM!</v>
      </c>
      <c r="Y151" s="10" t="e">
        <f t="shared" si="35"/>
        <v>#NUM!</v>
      </c>
    </row>
    <row r="152" spans="5:25" ht="48" thickTop="1" thickBot="1" x14ac:dyDescent="0.7">
      <c r="E152" s="9" t="e">
        <f t="shared" si="25"/>
        <v>#NUM!</v>
      </c>
      <c r="F152" s="11" t="e">
        <f t="shared" si="26"/>
        <v>#NUM!</v>
      </c>
      <c r="G152" s="11" t="e">
        <f t="shared" si="27"/>
        <v>#NUM!</v>
      </c>
      <c r="H152" s="28">
        <v>0</v>
      </c>
      <c r="I152" s="10" t="e">
        <f t="shared" si="28"/>
        <v>#NUM!</v>
      </c>
      <c r="J152" s="11" t="e">
        <f t="shared" si="29"/>
        <v>#NUM!</v>
      </c>
      <c r="K152" s="11" t="e">
        <f t="shared" si="24"/>
        <v>#NUM!</v>
      </c>
      <c r="L152" s="11" t="e">
        <f t="shared" si="30"/>
        <v>#NUM!</v>
      </c>
      <c r="U152" s="9" t="e">
        <f t="shared" si="31"/>
        <v>#NUM!</v>
      </c>
      <c r="V152" s="10" t="e">
        <f t="shared" si="32"/>
        <v>#NUM!</v>
      </c>
      <c r="W152" s="10">
        <f t="shared" si="33"/>
        <v>0</v>
      </c>
      <c r="X152" s="10" t="e">
        <f t="shared" si="34"/>
        <v>#NUM!</v>
      </c>
      <c r="Y152" s="10" t="e">
        <f t="shared" si="35"/>
        <v>#NUM!</v>
      </c>
    </row>
    <row r="153" spans="5:25" ht="48" thickTop="1" thickBot="1" x14ac:dyDescent="0.7">
      <c r="E153" s="9" t="e">
        <f t="shared" si="25"/>
        <v>#NUM!</v>
      </c>
      <c r="F153" s="11" t="e">
        <f t="shared" si="26"/>
        <v>#NUM!</v>
      </c>
      <c r="G153" s="11" t="e">
        <f t="shared" si="27"/>
        <v>#NUM!</v>
      </c>
      <c r="H153" s="28">
        <v>0</v>
      </c>
      <c r="I153" s="10" t="e">
        <f t="shared" si="28"/>
        <v>#NUM!</v>
      </c>
      <c r="J153" s="11" t="e">
        <f t="shared" si="29"/>
        <v>#NUM!</v>
      </c>
      <c r="K153" s="11" t="e">
        <f t="shared" si="24"/>
        <v>#NUM!</v>
      </c>
      <c r="L153" s="11" t="e">
        <f t="shared" si="30"/>
        <v>#NUM!</v>
      </c>
      <c r="U153" s="9" t="e">
        <f t="shared" si="31"/>
        <v>#NUM!</v>
      </c>
      <c r="V153" s="10" t="e">
        <f t="shared" si="32"/>
        <v>#NUM!</v>
      </c>
      <c r="W153" s="10">
        <f t="shared" si="33"/>
        <v>0</v>
      </c>
      <c r="X153" s="10" t="e">
        <f t="shared" si="34"/>
        <v>#NUM!</v>
      </c>
      <c r="Y153" s="10" t="e">
        <f t="shared" si="35"/>
        <v>#NUM!</v>
      </c>
    </row>
    <row r="154" spans="5:25" ht="48" thickTop="1" thickBot="1" x14ac:dyDescent="0.7">
      <c r="E154" s="9" t="e">
        <f t="shared" si="25"/>
        <v>#NUM!</v>
      </c>
      <c r="F154" s="11" t="e">
        <f t="shared" si="26"/>
        <v>#NUM!</v>
      </c>
      <c r="G154" s="11" t="e">
        <f t="shared" si="27"/>
        <v>#NUM!</v>
      </c>
      <c r="H154" s="28">
        <v>0</v>
      </c>
      <c r="I154" s="10" t="e">
        <f t="shared" si="28"/>
        <v>#NUM!</v>
      </c>
      <c r="J154" s="11" t="e">
        <f t="shared" si="29"/>
        <v>#NUM!</v>
      </c>
      <c r="K154" s="11" t="e">
        <f t="shared" si="24"/>
        <v>#NUM!</v>
      </c>
      <c r="L154" s="11" t="e">
        <f t="shared" si="30"/>
        <v>#NUM!</v>
      </c>
      <c r="U154" s="9" t="e">
        <f t="shared" si="31"/>
        <v>#NUM!</v>
      </c>
      <c r="V154" s="10" t="e">
        <f t="shared" si="32"/>
        <v>#NUM!</v>
      </c>
      <c r="W154" s="10">
        <f t="shared" si="33"/>
        <v>0</v>
      </c>
      <c r="X154" s="10" t="e">
        <f t="shared" si="34"/>
        <v>#NUM!</v>
      </c>
      <c r="Y154" s="10" t="e">
        <f t="shared" si="35"/>
        <v>#NUM!</v>
      </c>
    </row>
    <row r="155" spans="5:25" ht="48" thickTop="1" thickBot="1" x14ac:dyDescent="0.7">
      <c r="E155" s="9" t="e">
        <f t="shared" si="25"/>
        <v>#NUM!</v>
      </c>
      <c r="F155" s="11" t="e">
        <f t="shared" si="26"/>
        <v>#NUM!</v>
      </c>
      <c r="G155" s="11" t="e">
        <f t="shared" si="27"/>
        <v>#NUM!</v>
      </c>
      <c r="H155" s="28">
        <v>0</v>
      </c>
      <c r="I155" s="10" t="e">
        <f t="shared" si="28"/>
        <v>#NUM!</v>
      </c>
      <c r="J155" s="11" t="e">
        <f t="shared" si="29"/>
        <v>#NUM!</v>
      </c>
      <c r="K155" s="11" t="e">
        <f t="shared" si="24"/>
        <v>#NUM!</v>
      </c>
      <c r="L155" s="11" t="e">
        <f t="shared" si="30"/>
        <v>#NUM!</v>
      </c>
      <c r="U155" s="9" t="e">
        <f t="shared" si="31"/>
        <v>#NUM!</v>
      </c>
      <c r="V155" s="10" t="e">
        <f t="shared" si="32"/>
        <v>#NUM!</v>
      </c>
      <c r="W155" s="10">
        <f t="shared" si="33"/>
        <v>0</v>
      </c>
      <c r="X155" s="10" t="e">
        <f t="shared" si="34"/>
        <v>#NUM!</v>
      </c>
      <c r="Y155" s="10" t="e">
        <f t="shared" si="35"/>
        <v>#NUM!</v>
      </c>
    </row>
    <row r="156" spans="5:25" ht="48" thickTop="1" thickBot="1" x14ac:dyDescent="0.7">
      <c r="E156" s="9" t="e">
        <f t="shared" si="25"/>
        <v>#NUM!</v>
      </c>
      <c r="F156" s="11" t="e">
        <f t="shared" si="26"/>
        <v>#NUM!</v>
      </c>
      <c r="G156" s="11" t="e">
        <f t="shared" si="27"/>
        <v>#NUM!</v>
      </c>
      <c r="H156" s="28">
        <v>0</v>
      </c>
      <c r="I156" s="10" t="e">
        <f t="shared" si="28"/>
        <v>#NUM!</v>
      </c>
      <c r="J156" s="11" t="e">
        <f t="shared" si="29"/>
        <v>#NUM!</v>
      </c>
      <c r="K156" s="11" t="e">
        <f t="shared" si="24"/>
        <v>#NUM!</v>
      </c>
      <c r="L156" s="11" t="e">
        <f t="shared" si="30"/>
        <v>#NUM!</v>
      </c>
      <c r="U156" s="9" t="e">
        <f t="shared" si="31"/>
        <v>#NUM!</v>
      </c>
      <c r="V156" s="10" t="e">
        <f t="shared" si="32"/>
        <v>#NUM!</v>
      </c>
      <c r="W156" s="10">
        <f t="shared" si="33"/>
        <v>0</v>
      </c>
      <c r="X156" s="10" t="e">
        <f t="shared" si="34"/>
        <v>#NUM!</v>
      </c>
      <c r="Y156" s="10" t="e">
        <f t="shared" si="35"/>
        <v>#NUM!</v>
      </c>
    </row>
    <row r="157" spans="5:25" ht="48" thickTop="1" thickBot="1" x14ac:dyDescent="0.7">
      <c r="E157" s="9" t="e">
        <f t="shared" si="25"/>
        <v>#NUM!</v>
      </c>
      <c r="F157" s="11" t="e">
        <f t="shared" si="26"/>
        <v>#NUM!</v>
      </c>
      <c r="G157" s="11" t="e">
        <f t="shared" si="27"/>
        <v>#NUM!</v>
      </c>
      <c r="H157" s="28">
        <v>0</v>
      </c>
      <c r="I157" s="10" t="e">
        <f t="shared" si="28"/>
        <v>#NUM!</v>
      </c>
      <c r="J157" s="11" t="e">
        <f t="shared" si="29"/>
        <v>#NUM!</v>
      </c>
      <c r="K157" s="11" t="e">
        <f t="shared" si="24"/>
        <v>#NUM!</v>
      </c>
      <c r="L157" s="11" t="e">
        <f t="shared" si="30"/>
        <v>#NUM!</v>
      </c>
      <c r="U157" s="9" t="e">
        <f t="shared" si="31"/>
        <v>#NUM!</v>
      </c>
      <c r="V157" s="10" t="e">
        <f t="shared" si="32"/>
        <v>#NUM!</v>
      </c>
      <c r="W157" s="10">
        <f t="shared" si="33"/>
        <v>0</v>
      </c>
      <c r="X157" s="10" t="e">
        <f t="shared" si="34"/>
        <v>#NUM!</v>
      </c>
      <c r="Y157" s="10" t="e">
        <f t="shared" si="35"/>
        <v>#NUM!</v>
      </c>
    </row>
    <row r="158" spans="5:25" ht="48" thickTop="1" thickBot="1" x14ac:dyDescent="0.7">
      <c r="E158" s="9" t="e">
        <f t="shared" si="25"/>
        <v>#NUM!</v>
      </c>
      <c r="F158" s="11" t="e">
        <f t="shared" si="26"/>
        <v>#NUM!</v>
      </c>
      <c r="G158" s="11" t="e">
        <f t="shared" si="27"/>
        <v>#NUM!</v>
      </c>
      <c r="H158" s="28">
        <v>0</v>
      </c>
      <c r="I158" s="10" t="e">
        <f t="shared" si="28"/>
        <v>#NUM!</v>
      </c>
      <c r="J158" s="11" t="e">
        <f t="shared" si="29"/>
        <v>#NUM!</v>
      </c>
      <c r="K158" s="11" t="e">
        <f t="shared" si="24"/>
        <v>#NUM!</v>
      </c>
      <c r="L158" s="11" t="e">
        <f t="shared" si="30"/>
        <v>#NUM!</v>
      </c>
      <c r="U158" s="9" t="e">
        <f t="shared" si="31"/>
        <v>#NUM!</v>
      </c>
      <c r="V158" s="10" t="e">
        <f t="shared" si="32"/>
        <v>#NUM!</v>
      </c>
      <c r="W158" s="10">
        <f t="shared" si="33"/>
        <v>0</v>
      </c>
      <c r="X158" s="10" t="e">
        <f t="shared" si="34"/>
        <v>#NUM!</v>
      </c>
      <c r="Y158" s="10" t="e">
        <f t="shared" si="35"/>
        <v>#NUM!</v>
      </c>
    </row>
    <row r="159" spans="5:25" ht="48" thickTop="1" thickBot="1" x14ac:dyDescent="0.7">
      <c r="E159" s="9" t="e">
        <f t="shared" si="25"/>
        <v>#NUM!</v>
      </c>
      <c r="F159" s="11" t="e">
        <f t="shared" si="26"/>
        <v>#NUM!</v>
      </c>
      <c r="G159" s="11" t="e">
        <f t="shared" si="27"/>
        <v>#NUM!</v>
      </c>
      <c r="H159" s="28">
        <v>0</v>
      </c>
      <c r="I159" s="10" t="e">
        <f t="shared" si="28"/>
        <v>#NUM!</v>
      </c>
      <c r="J159" s="11" t="e">
        <f t="shared" si="29"/>
        <v>#NUM!</v>
      </c>
      <c r="K159" s="11" t="e">
        <f t="shared" si="24"/>
        <v>#NUM!</v>
      </c>
      <c r="L159" s="11" t="e">
        <f t="shared" si="30"/>
        <v>#NUM!</v>
      </c>
      <c r="U159" s="9" t="e">
        <f t="shared" si="31"/>
        <v>#NUM!</v>
      </c>
      <c r="V159" s="10" t="e">
        <f t="shared" si="32"/>
        <v>#NUM!</v>
      </c>
      <c r="W159" s="10">
        <f t="shared" si="33"/>
        <v>0</v>
      </c>
      <c r="X159" s="10" t="e">
        <f t="shared" si="34"/>
        <v>#NUM!</v>
      </c>
      <c r="Y159" s="10" t="e">
        <f t="shared" si="35"/>
        <v>#NUM!</v>
      </c>
    </row>
    <row r="160" spans="5:25" ht="48" thickTop="1" thickBot="1" x14ac:dyDescent="0.7">
      <c r="E160" s="9" t="e">
        <f t="shared" si="25"/>
        <v>#NUM!</v>
      </c>
      <c r="F160" s="11" t="e">
        <f t="shared" si="26"/>
        <v>#NUM!</v>
      </c>
      <c r="G160" s="11" t="e">
        <f t="shared" si="27"/>
        <v>#NUM!</v>
      </c>
      <c r="H160" s="28">
        <v>0</v>
      </c>
      <c r="I160" s="10" t="e">
        <f t="shared" si="28"/>
        <v>#NUM!</v>
      </c>
      <c r="J160" s="11" t="e">
        <f t="shared" si="29"/>
        <v>#NUM!</v>
      </c>
      <c r="K160" s="11" t="e">
        <f t="shared" si="24"/>
        <v>#NUM!</v>
      </c>
      <c r="L160" s="11" t="e">
        <f t="shared" si="30"/>
        <v>#NUM!</v>
      </c>
      <c r="U160" s="9" t="e">
        <f t="shared" si="31"/>
        <v>#NUM!</v>
      </c>
      <c r="V160" s="10" t="e">
        <f t="shared" si="32"/>
        <v>#NUM!</v>
      </c>
      <c r="W160" s="10">
        <f t="shared" si="33"/>
        <v>0</v>
      </c>
      <c r="X160" s="10" t="e">
        <f t="shared" si="34"/>
        <v>#NUM!</v>
      </c>
      <c r="Y160" s="10" t="e">
        <f t="shared" si="35"/>
        <v>#NUM!</v>
      </c>
    </row>
    <row r="161" spans="5:25" ht="48" thickTop="1" thickBot="1" x14ac:dyDescent="0.7">
      <c r="E161" s="9" t="e">
        <f t="shared" si="25"/>
        <v>#NUM!</v>
      </c>
      <c r="F161" s="11" t="e">
        <f t="shared" si="26"/>
        <v>#NUM!</v>
      </c>
      <c r="G161" s="11" t="e">
        <f t="shared" si="27"/>
        <v>#NUM!</v>
      </c>
      <c r="H161" s="28">
        <v>0</v>
      </c>
      <c r="I161" s="10" t="e">
        <f t="shared" si="28"/>
        <v>#NUM!</v>
      </c>
      <c r="J161" s="11" t="e">
        <f t="shared" si="29"/>
        <v>#NUM!</v>
      </c>
      <c r="K161" s="11" t="e">
        <f t="shared" si="24"/>
        <v>#NUM!</v>
      </c>
      <c r="L161" s="11" t="e">
        <f t="shared" si="30"/>
        <v>#NUM!</v>
      </c>
      <c r="U161" s="9" t="e">
        <f t="shared" si="31"/>
        <v>#NUM!</v>
      </c>
      <c r="V161" s="10" t="e">
        <f t="shared" si="32"/>
        <v>#NUM!</v>
      </c>
      <c r="W161" s="10">
        <f t="shared" si="33"/>
        <v>0</v>
      </c>
      <c r="X161" s="10" t="e">
        <f t="shared" si="34"/>
        <v>#NUM!</v>
      </c>
      <c r="Y161" s="10" t="e">
        <f t="shared" si="35"/>
        <v>#NUM!</v>
      </c>
    </row>
    <row r="162" spans="5:25" ht="48" thickTop="1" thickBot="1" x14ac:dyDescent="0.7">
      <c r="E162" s="9" t="e">
        <f t="shared" si="25"/>
        <v>#NUM!</v>
      </c>
      <c r="F162" s="11" t="e">
        <f t="shared" si="26"/>
        <v>#NUM!</v>
      </c>
      <c r="G162" s="11" t="e">
        <f t="shared" si="27"/>
        <v>#NUM!</v>
      </c>
      <c r="H162" s="28">
        <v>0</v>
      </c>
      <c r="I162" s="10" t="e">
        <f t="shared" si="28"/>
        <v>#NUM!</v>
      </c>
      <c r="J162" s="11" t="e">
        <f t="shared" si="29"/>
        <v>#NUM!</v>
      </c>
      <c r="K162" s="11" t="e">
        <f t="shared" si="24"/>
        <v>#NUM!</v>
      </c>
      <c r="L162" s="11" t="e">
        <f t="shared" si="30"/>
        <v>#NUM!</v>
      </c>
      <c r="U162" s="9" t="e">
        <f t="shared" si="31"/>
        <v>#NUM!</v>
      </c>
      <c r="V162" s="10" t="e">
        <f t="shared" si="32"/>
        <v>#NUM!</v>
      </c>
      <c r="W162" s="10">
        <f t="shared" si="33"/>
        <v>0</v>
      </c>
      <c r="X162" s="10" t="e">
        <f t="shared" si="34"/>
        <v>#NUM!</v>
      </c>
      <c r="Y162" s="10" t="e">
        <f t="shared" si="35"/>
        <v>#NUM!</v>
      </c>
    </row>
    <row r="163" spans="5:25" ht="48" thickTop="1" thickBot="1" x14ac:dyDescent="0.7">
      <c r="E163" s="9" t="e">
        <f t="shared" si="25"/>
        <v>#NUM!</v>
      </c>
      <c r="F163" s="11" t="e">
        <f t="shared" si="26"/>
        <v>#NUM!</v>
      </c>
      <c r="G163" s="11" t="e">
        <f t="shared" si="27"/>
        <v>#NUM!</v>
      </c>
      <c r="H163" s="28">
        <v>0</v>
      </c>
      <c r="I163" s="10" t="e">
        <f t="shared" si="28"/>
        <v>#NUM!</v>
      </c>
      <c r="J163" s="11" t="e">
        <f t="shared" si="29"/>
        <v>#NUM!</v>
      </c>
      <c r="K163" s="11" t="e">
        <f t="shared" si="24"/>
        <v>#NUM!</v>
      </c>
      <c r="L163" s="11" t="e">
        <f t="shared" si="30"/>
        <v>#NUM!</v>
      </c>
      <c r="U163" s="9" t="e">
        <f t="shared" si="31"/>
        <v>#NUM!</v>
      </c>
      <c r="V163" s="10" t="e">
        <f t="shared" si="32"/>
        <v>#NUM!</v>
      </c>
      <c r="W163" s="10">
        <f t="shared" si="33"/>
        <v>0</v>
      </c>
      <c r="X163" s="10" t="e">
        <f t="shared" si="34"/>
        <v>#NUM!</v>
      </c>
      <c r="Y163" s="10" t="e">
        <f t="shared" si="35"/>
        <v>#NUM!</v>
      </c>
    </row>
    <row r="164" spans="5:25" ht="48" thickTop="1" thickBot="1" x14ac:dyDescent="0.7">
      <c r="E164" s="9" t="e">
        <f t="shared" si="25"/>
        <v>#NUM!</v>
      </c>
      <c r="F164" s="11" t="e">
        <f t="shared" si="26"/>
        <v>#NUM!</v>
      </c>
      <c r="G164" s="11" t="e">
        <f t="shared" si="27"/>
        <v>#NUM!</v>
      </c>
      <c r="H164" s="28">
        <v>0</v>
      </c>
      <c r="I164" s="10" t="e">
        <f t="shared" si="28"/>
        <v>#NUM!</v>
      </c>
      <c r="J164" s="11" t="e">
        <f t="shared" si="29"/>
        <v>#NUM!</v>
      </c>
      <c r="K164" s="11" t="e">
        <f t="shared" si="24"/>
        <v>#NUM!</v>
      </c>
      <c r="L164" s="11" t="e">
        <f t="shared" si="30"/>
        <v>#NUM!</v>
      </c>
      <c r="U164" s="9" t="e">
        <f t="shared" si="31"/>
        <v>#NUM!</v>
      </c>
      <c r="V164" s="10" t="e">
        <f t="shared" si="32"/>
        <v>#NUM!</v>
      </c>
      <c r="W164" s="10">
        <f t="shared" si="33"/>
        <v>0</v>
      </c>
      <c r="X164" s="10" t="e">
        <f t="shared" si="34"/>
        <v>#NUM!</v>
      </c>
      <c r="Y164" s="10" t="e">
        <f t="shared" si="35"/>
        <v>#NUM!</v>
      </c>
    </row>
    <row r="165" spans="5:25" ht="48" thickTop="1" thickBot="1" x14ac:dyDescent="0.7">
      <c r="E165" s="9" t="e">
        <f t="shared" si="25"/>
        <v>#NUM!</v>
      </c>
      <c r="F165" s="11" t="e">
        <f t="shared" si="26"/>
        <v>#NUM!</v>
      </c>
      <c r="G165" s="11" t="e">
        <f t="shared" si="27"/>
        <v>#NUM!</v>
      </c>
      <c r="H165" s="28">
        <v>0</v>
      </c>
      <c r="I165" s="10" t="e">
        <f t="shared" si="28"/>
        <v>#NUM!</v>
      </c>
      <c r="J165" s="11" t="e">
        <f t="shared" si="29"/>
        <v>#NUM!</v>
      </c>
      <c r="K165" s="11" t="e">
        <f t="shared" si="24"/>
        <v>#NUM!</v>
      </c>
      <c r="L165" s="11" t="e">
        <f t="shared" si="30"/>
        <v>#NUM!</v>
      </c>
      <c r="U165" s="9" t="e">
        <f t="shared" si="31"/>
        <v>#NUM!</v>
      </c>
      <c r="V165" s="10" t="e">
        <f t="shared" si="32"/>
        <v>#NUM!</v>
      </c>
      <c r="W165" s="10">
        <f t="shared" si="33"/>
        <v>0</v>
      </c>
      <c r="X165" s="10" t="e">
        <f t="shared" si="34"/>
        <v>#NUM!</v>
      </c>
      <c r="Y165" s="10" t="e">
        <f t="shared" si="35"/>
        <v>#NUM!</v>
      </c>
    </row>
    <row r="166" spans="5:25" ht="48" thickTop="1" thickBot="1" x14ac:dyDescent="0.7">
      <c r="E166" s="9" t="e">
        <f t="shared" si="25"/>
        <v>#NUM!</v>
      </c>
      <c r="F166" s="11" t="e">
        <f t="shared" si="26"/>
        <v>#NUM!</v>
      </c>
      <c r="G166" s="11" t="e">
        <f t="shared" si="27"/>
        <v>#NUM!</v>
      </c>
      <c r="H166" s="28">
        <v>0</v>
      </c>
      <c r="I166" s="10" t="e">
        <f t="shared" si="28"/>
        <v>#NUM!</v>
      </c>
      <c r="J166" s="11" t="e">
        <f t="shared" si="29"/>
        <v>#NUM!</v>
      </c>
      <c r="K166" s="11" t="e">
        <f t="shared" si="24"/>
        <v>#NUM!</v>
      </c>
      <c r="L166" s="11" t="e">
        <f t="shared" si="30"/>
        <v>#NUM!</v>
      </c>
      <c r="U166" s="9" t="e">
        <f t="shared" si="31"/>
        <v>#NUM!</v>
      </c>
      <c r="V166" s="10" t="e">
        <f t="shared" si="32"/>
        <v>#NUM!</v>
      </c>
      <c r="W166" s="10">
        <f t="shared" si="33"/>
        <v>0</v>
      </c>
      <c r="X166" s="10" t="e">
        <f t="shared" si="34"/>
        <v>#NUM!</v>
      </c>
      <c r="Y166" s="10" t="e">
        <f t="shared" si="35"/>
        <v>#NUM!</v>
      </c>
    </row>
    <row r="167" spans="5:25" ht="48" thickTop="1" thickBot="1" x14ac:dyDescent="0.7">
      <c r="E167" s="9" t="e">
        <f t="shared" si="25"/>
        <v>#NUM!</v>
      </c>
      <c r="F167" s="11" t="e">
        <f t="shared" si="26"/>
        <v>#NUM!</v>
      </c>
      <c r="G167" s="11" t="e">
        <f t="shared" si="27"/>
        <v>#NUM!</v>
      </c>
      <c r="H167" s="28">
        <v>0</v>
      </c>
      <c r="I167" s="10" t="e">
        <f t="shared" si="28"/>
        <v>#NUM!</v>
      </c>
      <c r="J167" s="11" t="e">
        <f t="shared" si="29"/>
        <v>#NUM!</v>
      </c>
      <c r="K167" s="11" t="e">
        <f t="shared" si="24"/>
        <v>#NUM!</v>
      </c>
      <c r="L167" s="11" t="e">
        <f t="shared" si="30"/>
        <v>#NUM!</v>
      </c>
      <c r="U167" s="9" t="e">
        <f t="shared" si="31"/>
        <v>#NUM!</v>
      </c>
      <c r="V167" s="10" t="e">
        <f t="shared" si="32"/>
        <v>#NUM!</v>
      </c>
      <c r="W167" s="10">
        <f t="shared" si="33"/>
        <v>0</v>
      </c>
      <c r="X167" s="10" t="e">
        <f t="shared" si="34"/>
        <v>#NUM!</v>
      </c>
      <c r="Y167" s="10" t="e">
        <f t="shared" si="35"/>
        <v>#NUM!</v>
      </c>
    </row>
    <row r="168" spans="5:25" ht="48" thickTop="1" thickBot="1" x14ac:dyDescent="0.7">
      <c r="E168" s="9" t="e">
        <f t="shared" si="25"/>
        <v>#NUM!</v>
      </c>
      <c r="F168" s="11" t="e">
        <f t="shared" si="26"/>
        <v>#NUM!</v>
      </c>
      <c r="G168" s="11" t="e">
        <f t="shared" si="27"/>
        <v>#NUM!</v>
      </c>
      <c r="H168" s="28">
        <v>0</v>
      </c>
      <c r="I168" s="10" t="e">
        <f t="shared" si="28"/>
        <v>#NUM!</v>
      </c>
      <c r="J168" s="11" t="e">
        <f t="shared" si="29"/>
        <v>#NUM!</v>
      </c>
      <c r="K168" s="11" t="e">
        <f t="shared" si="24"/>
        <v>#NUM!</v>
      </c>
      <c r="L168" s="11" t="e">
        <f t="shared" si="30"/>
        <v>#NUM!</v>
      </c>
      <c r="U168" s="9" t="e">
        <f t="shared" si="31"/>
        <v>#NUM!</v>
      </c>
      <c r="V168" s="10" t="e">
        <f t="shared" si="32"/>
        <v>#NUM!</v>
      </c>
      <c r="W168" s="10">
        <f t="shared" si="33"/>
        <v>0</v>
      </c>
      <c r="X168" s="10" t="e">
        <f t="shared" si="34"/>
        <v>#NUM!</v>
      </c>
      <c r="Y168" s="10" t="e">
        <f t="shared" si="35"/>
        <v>#NUM!</v>
      </c>
    </row>
    <row r="169" spans="5:25" ht="48" thickTop="1" thickBot="1" x14ac:dyDescent="0.7">
      <c r="E169" s="9" t="e">
        <f t="shared" si="25"/>
        <v>#NUM!</v>
      </c>
      <c r="F169" s="11" t="e">
        <f t="shared" si="26"/>
        <v>#NUM!</v>
      </c>
      <c r="G169" s="11" t="e">
        <f t="shared" si="27"/>
        <v>#NUM!</v>
      </c>
      <c r="H169" s="28">
        <v>0</v>
      </c>
      <c r="I169" s="10" t="e">
        <f t="shared" si="28"/>
        <v>#NUM!</v>
      </c>
      <c r="J169" s="11" t="e">
        <f t="shared" si="29"/>
        <v>#NUM!</v>
      </c>
      <c r="K169" s="11" t="e">
        <f t="shared" si="24"/>
        <v>#NUM!</v>
      </c>
      <c r="L169" s="11" t="e">
        <f t="shared" si="30"/>
        <v>#NUM!</v>
      </c>
      <c r="U169" s="9" t="e">
        <f t="shared" si="31"/>
        <v>#NUM!</v>
      </c>
      <c r="V169" s="10" t="e">
        <f t="shared" si="32"/>
        <v>#NUM!</v>
      </c>
      <c r="W169" s="10">
        <f t="shared" si="33"/>
        <v>0</v>
      </c>
      <c r="X169" s="10" t="e">
        <f t="shared" si="34"/>
        <v>#NUM!</v>
      </c>
      <c r="Y169" s="10" t="e">
        <f t="shared" si="35"/>
        <v>#NUM!</v>
      </c>
    </row>
    <row r="170" spans="5:25" ht="48" thickTop="1" thickBot="1" x14ac:dyDescent="0.7">
      <c r="E170" s="9" t="e">
        <f t="shared" si="25"/>
        <v>#NUM!</v>
      </c>
      <c r="F170" s="11" t="e">
        <f t="shared" si="26"/>
        <v>#NUM!</v>
      </c>
      <c r="G170" s="11" t="e">
        <f t="shared" si="27"/>
        <v>#NUM!</v>
      </c>
      <c r="H170" s="28">
        <v>0</v>
      </c>
      <c r="I170" s="10" t="e">
        <f t="shared" si="28"/>
        <v>#NUM!</v>
      </c>
      <c r="J170" s="11" t="e">
        <f t="shared" si="29"/>
        <v>#NUM!</v>
      </c>
      <c r="K170" s="11" t="e">
        <f t="shared" si="24"/>
        <v>#NUM!</v>
      </c>
      <c r="L170" s="11" t="e">
        <f t="shared" si="30"/>
        <v>#NUM!</v>
      </c>
      <c r="U170" s="9" t="e">
        <f t="shared" si="31"/>
        <v>#NUM!</v>
      </c>
      <c r="V170" s="10" t="e">
        <f t="shared" si="32"/>
        <v>#NUM!</v>
      </c>
      <c r="W170" s="10">
        <f t="shared" si="33"/>
        <v>0</v>
      </c>
      <c r="X170" s="10" t="e">
        <f t="shared" si="34"/>
        <v>#NUM!</v>
      </c>
      <c r="Y170" s="10" t="e">
        <f t="shared" si="35"/>
        <v>#NUM!</v>
      </c>
    </row>
    <row r="171" spans="5:25" ht="48" thickTop="1" thickBot="1" x14ac:dyDescent="0.7">
      <c r="E171" s="9" t="e">
        <f t="shared" si="25"/>
        <v>#NUM!</v>
      </c>
      <c r="F171" s="11" t="e">
        <f t="shared" si="26"/>
        <v>#NUM!</v>
      </c>
      <c r="G171" s="11" t="e">
        <f t="shared" si="27"/>
        <v>#NUM!</v>
      </c>
      <c r="H171" s="28">
        <v>0</v>
      </c>
      <c r="I171" s="10" t="e">
        <f t="shared" si="28"/>
        <v>#NUM!</v>
      </c>
      <c r="J171" s="11" t="e">
        <f t="shared" si="29"/>
        <v>#NUM!</v>
      </c>
      <c r="K171" s="11" t="e">
        <f t="shared" si="24"/>
        <v>#NUM!</v>
      </c>
      <c r="L171" s="11" t="e">
        <f t="shared" si="30"/>
        <v>#NUM!</v>
      </c>
      <c r="U171" s="9" t="e">
        <f t="shared" si="31"/>
        <v>#NUM!</v>
      </c>
      <c r="V171" s="10" t="e">
        <f t="shared" si="32"/>
        <v>#NUM!</v>
      </c>
      <c r="W171" s="10">
        <f t="shared" si="33"/>
        <v>0</v>
      </c>
      <c r="X171" s="10" t="e">
        <f t="shared" si="34"/>
        <v>#NUM!</v>
      </c>
      <c r="Y171" s="10" t="e">
        <f t="shared" si="35"/>
        <v>#NUM!</v>
      </c>
    </row>
    <row r="172" spans="5:25" ht="48" thickTop="1" thickBot="1" x14ac:dyDescent="0.7">
      <c r="E172" s="9" t="e">
        <f t="shared" si="25"/>
        <v>#NUM!</v>
      </c>
      <c r="F172" s="11" t="e">
        <f t="shared" si="26"/>
        <v>#NUM!</v>
      </c>
      <c r="G172" s="11" t="e">
        <f t="shared" si="27"/>
        <v>#NUM!</v>
      </c>
      <c r="H172" s="28">
        <v>0</v>
      </c>
      <c r="I172" s="10" t="e">
        <f t="shared" si="28"/>
        <v>#NUM!</v>
      </c>
      <c r="J172" s="11" t="e">
        <f t="shared" si="29"/>
        <v>#NUM!</v>
      </c>
      <c r="K172" s="11" t="e">
        <f t="shared" si="24"/>
        <v>#NUM!</v>
      </c>
      <c r="L172" s="11" t="e">
        <f t="shared" si="30"/>
        <v>#NUM!</v>
      </c>
      <c r="U172" s="9" t="e">
        <f t="shared" si="31"/>
        <v>#NUM!</v>
      </c>
      <c r="V172" s="10" t="e">
        <f t="shared" si="32"/>
        <v>#NUM!</v>
      </c>
      <c r="W172" s="10">
        <f t="shared" si="33"/>
        <v>0</v>
      </c>
      <c r="X172" s="10" t="e">
        <f t="shared" si="34"/>
        <v>#NUM!</v>
      </c>
      <c r="Y172" s="10" t="e">
        <f t="shared" si="35"/>
        <v>#NUM!</v>
      </c>
    </row>
    <row r="173" spans="5:25" ht="48" thickTop="1" thickBot="1" x14ac:dyDescent="0.7">
      <c r="E173" s="9" t="e">
        <f t="shared" si="25"/>
        <v>#NUM!</v>
      </c>
      <c r="F173" s="11" t="e">
        <f t="shared" si="26"/>
        <v>#NUM!</v>
      </c>
      <c r="G173" s="11" t="e">
        <f t="shared" si="27"/>
        <v>#NUM!</v>
      </c>
      <c r="H173" s="28">
        <v>0</v>
      </c>
      <c r="I173" s="10" t="e">
        <f t="shared" si="28"/>
        <v>#NUM!</v>
      </c>
      <c r="J173" s="11" t="e">
        <f t="shared" si="29"/>
        <v>#NUM!</v>
      </c>
      <c r="K173" s="11" t="e">
        <f t="shared" si="24"/>
        <v>#NUM!</v>
      </c>
      <c r="L173" s="11" t="e">
        <f t="shared" si="30"/>
        <v>#NUM!</v>
      </c>
      <c r="U173" s="9" t="e">
        <f t="shared" si="31"/>
        <v>#NUM!</v>
      </c>
      <c r="V173" s="10" t="e">
        <f t="shared" si="32"/>
        <v>#NUM!</v>
      </c>
      <c r="W173" s="10">
        <f t="shared" si="33"/>
        <v>0</v>
      </c>
      <c r="X173" s="10" t="e">
        <f t="shared" si="34"/>
        <v>#NUM!</v>
      </c>
      <c r="Y173" s="10" t="e">
        <f t="shared" si="35"/>
        <v>#NUM!</v>
      </c>
    </row>
    <row r="174" spans="5:25" ht="48" thickTop="1" thickBot="1" x14ac:dyDescent="0.7">
      <c r="E174" s="9" t="e">
        <f t="shared" si="25"/>
        <v>#NUM!</v>
      </c>
      <c r="F174" s="11" t="e">
        <f t="shared" si="26"/>
        <v>#NUM!</v>
      </c>
      <c r="G174" s="11" t="e">
        <f t="shared" si="27"/>
        <v>#NUM!</v>
      </c>
      <c r="H174" s="28">
        <v>0</v>
      </c>
      <c r="I174" s="10" t="e">
        <f t="shared" si="28"/>
        <v>#NUM!</v>
      </c>
      <c r="J174" s="11" t="e">
        <f t="shared" si="29"/>
        <v>#NUM!</v>
      </c>
      <c r="K174" s="11" t="e">
        <f t="shared" si="24"/>
        <v>#NUM!</v>
      </c>
      <c r="L174" s="11" t="e">
        <f t="shared" si="30"/>
        <v>#NUM!</v>
      </c>
      <c r="U174" s="9" t="e">
        <f t="shared" si="31"/>
        <v>#NUM!</v>
      </c>
      <c r="V174" s="10" t="e">
        <f t="shared" si="32"/>
        <v>#NUM!</v>
      </c>
      <c r="W174" s="10">
        <f t="shared" si="33"/>
        <v>0</v>
      </c>
      <c r="X174" s="10" t="e">
        <f t="shared" si="34"/>
        <v>#NUM!</v>
      </c>
      <c r="Y174" s="10" t="e">
        <f t="shared" si="35"/>
        <v>#NUM!</v>
      </c>
    </row>
    <row r="175" spans="5:25" ht="48" thickTop="1" thickBot="1" x14ac:dyDescent="0.7">
      <c r="E175" s="9" t="e">
        <f t="shared" si="25"/>
        <v>#NUM!</v>
      </c>
      <c r="F175" s="11" t="e">
        <f t="shared" si="26"/>
        <v>#NUM!</v>
      </c>
      <c r="G175" s="11" t="e">
        <f t="shared" si="27"/>
        <v>#NUM!</v>
      </c>
      <c r="H175" s="28">
        <v>0</v>
      </c>
      <c r="I175" s="10" t="e">
        <f t="shared" si="28"/>
        <v>#NUM!</v>
      </c>
      <c r="J175" s="11" t="e">
        <f t="shared" si="29"/>
        <v>#NUM!</v>
      </c>
      <c r="K175" s="11" t="e">
        <f t="shared" si="24"/>
        <v>#NUM!</v>
      </c>
      <c r="L175" s="11" t="e">
        <f t="shared" si="30"/>
        <v>#NUM!</v>
      </c>
      <c r="U175" s="9" t="e">
        <f t="shared" si="31"/>
        <v>#NUM!</v>
      </c>
      <c r="V175" s="10" t="e">
        <f t="shared" si="32"/>
        <v>#NUM!</v>
      </c>
      <c r="W175" s="10">
        <f t="shared" si="33"/>
        <v>0</v>
      </c>
      <c r="X175" s="10" t="e">
        <f t="shared" si="34"/>
        <v>#NUM!</v>
      </c>
      <c r="Y175" s="10" t="e">
        <f t="shared" si="35"/>
        <v>#NUM!</v>
      </c>
    </row>
    <row r="176" spans="5:25" ht="48" thickTop="1" thickBot="1" x14ac:dyDescent="0.7">
      <c r="E176" s="9" t="e">
        <f t="shared" si="25"/>
        <v>#NUM!</v>
      </c>
      <c r="F176" s="11" t="e">
        <f t="shared" si="26"/>
        <v>#NUM!</v>
      </c>
      <c r="G176" s="11" t="e">
        <f t="shared" si="27"/>
        <v>#NUM!</v>
      </c>
      <c r="H176" s="28">
        <v>0</v>
      </c>
      <c r="I176" s="10" t="e">
        <f t="shared" si="28"/>
        <v>#NUM!</v>
      </c>
      <c r="J176" s="11" t="e">
        <f t="shared" si="29"/>
        <v>#NUM!</v>
      </c>
      <c r="K176" s="11" t="e">
        <f t="shared" si="24"/>
        <v>#NUM!</v>
      </c>
      <c r="L176" s="11" t="e">
        <f t="shared" si="30"/>
        <v>#NUM!</v>
      </c>
      <c r="U176" s="9" t="e">
        <f t="shared" si="31"/>
        <v>#NUM!</v>
      </c>
      <c r="V176" s="10" t="e">
        <f t="shared" si="32"/>
        <v>#NUM!</v>
      </c>
      <c r="W176" s="10">
        <f t="shared" si="33"/>
        <v>0</v>
      </c>
      <c r="X176" s="10" t="e">
        <f t="shared" si="34"/>
        <v>#NUM!</v>
      </c>
      <c r="Y176" s="10" t="e">
        <f t="shared" si="35"/>
        <v>#NUM!</v>
      </c>
    </row>
    <row r="177" spans="5:25" ht="48" thickTop="1" thickBot="1" x14ac:dyDescent="0.7">
      <c r="E177" s="9" t="e">
        <f t="shared" si="25"/>
        <v>#NUM!</v>
      </c>
      <c r="F177" s="11" t="e">
        <f t="shared" si="26"/>
        <v>#NUM!</v>
      </c>
      <c r="G177" s="11" t="e">
        <f t="shared" si="27"/>
        <v>#NUM!</v>
      </c>
      <c r="H177" s="28">
        <v>0</v>
      </c>
      <c r="I177" s="10" t="e">
        <f t="shared" si="28"/>
        <v>#NUM!</v>
      </c>
      <c r="J177" s="11" t="e">
        <f t="shared" si="29"/>
        <v>#NUM!</v>
      </c>
      <c r="K177" s="11" t="e">
        <f t="shared" si="24"/>
        <v>#NUM!</v>
      </c>
      <c r="L177" s="11" t="e">
        <f t="shared" si="30"/>
        <v>#NUM!</v>
      </c>
      <c r="U177" s="9" t="e">
        <f t="shared" si="31"/>
        <v>#NUM!</v>
      </c>
      <c r="V177" s="10" t="e">
        <f t="shared" si="32"/>
        <v>#NUM!</v>
      </c>
      <c r="W177" s="10">
        <f t="shared" si="33"/>
        <v>0</v>
      </c>
      <c r="X177" s="10" t="e">
        <f t="shared" si="34"/>
        <v>#NUM!</v>
      </c>
      <c r="Y177" s="10" t="e">
        <f t="shared" si="35"/>
        <v>#NUM!</v>
      </c>
    </row>
    <row r="178" spans="5:25" ht="48" thickTop="1" thickBot="1" x14ac:dyDescent="0.7">
      <c r="E178" s="9" t="e">
        <f t="shared" si="25"/>
        <v>#NUM!</v>
      </c>
      <c r="F178" s="11" t="e">
        <f t="shared" si="26"/>
        <v>#NUM!</v>
      </c>
      <c r="G178" s="11" t="e">
        <f t="shared" si="27"/>
        <v>#NUM!</v>
      </c>
      <c r="H178" s="28">
        <v>0</v>
      </c>
      <c r="I178" s="10" t="e">
        <f t="shared" si="28"/>
        <v>#NUM!</v>
      </c>
      <c r="J178" s="11" t="e">
        <f t="shared" si="29"/>
        <v>#NUM!</v>
      </c>
      <c r="K178" s="11" t="e">
        <f t="shared" si="24"/>
        <v>#NUM!</v>
      </c>
      <c r="L178" s="11" t="e">
        <f t="shared" si="30"/>
        <v>#NUM!</v>
      </c>
      <c r="U178" s="9" t="e">
        <f t="shared" si="31"/>
        <v>#NUM!</v>
      </c>
      <c r="V178" s="10" t="e">
        <f t="shared" si="32"/>
        <v>#NUM!</v>
      </c>
      <c r="W178" s="10">
        <f t="shared" si="33"/>
        <v>0</v>
      </c>
      <c r="X178" s="10" t="e">
        <f t="shared" si="34"/>
        <v>#NUM!</v>
      </c>
      <c r="Y178" s="10" t="e">
        <f t="shared" si="35"/>
        <v>#NUM!</v>
      </c>
    </row>
    <row r="179" spans="5:25" ht="48" thickTop="1" thickBot="1" x14ac:dyDescent="0.7">
      <c r="E179" s="9" t="e">
        <f t="shared" si="25"/>
        <v>#NUM!</v>
      </c>
      <c r="F179" s="11" t="e">
        <f t="shared" si="26"/>
        <v>#NUM!</v>
      </c>
      <c r="G179" s="11" t="e">
        <f t="shared" si="27"/>
        <v>#NUM!</v>
      </c>
      <c r="H179" s="28">
        <v>0</v>
      </c>
      <c r="I179" s="10" t="e">
        <f t="shared" si="28"/>
        <v>#NUM!</v>
      </c>
      <c r="J179" s="11" t="e">
        <f t="shared" si="29"/>
        <v>#NUM!</v>
      </c>
      <c r="K179" s="11" t="e">
        <f t="shared" si="24"/>
        <v>#NUM!</v>
      </c>
      <c r="L179" s="11" t="e">
        <f t="shared" si="30"/>
        <v>#NUM!</v>
      </c>
      <c r="U179" s="9" t="e">
        <f t="shared" si="31"/>
        <v>#NUM!</v>
      </c>
      <c r="V179" s="10" t="e">
        <f t="shared" si="32"/>
        <v>#NUM!</v>
      </c>
      <c r="W179" s="10">
        <f t="shared" si="33"/>
        <v>0</v>
      </c>
      <c r="X179" s="10" t="e">
        <f t="shared" si="34"/>
        <v>#NUM!</v>
      </c>
      <c r="Y179" s="10" t="e">
        <f t="shared" si="35"/>
        <v>#NUM!</v>
      </c>
    </row>
    <row r="180" spans="5:25" ht="48" thickTop="1" thickBot="1" x14ac:dyDescent="0.7">
      <c r="E180" s="9" t="e">
        <f t="shared" si="25"/>
        <v>#NUM!</v>
      </c>
      <c r="F180" s="11" t="e">
        <f t="shared" si="26"/>
        <v>#NUM!</v>
      </c>
      <c r="G180" s="11" t="e">
        <f t="shared" si="27"/>
        <v>#NUM!</v>
      </c>
      <c r="H180" s="28">
        <v>0</v>
      </c>
      <c r="I180" s="10" t="e">
        <f t="shared" si="28"/>
        <v>#NUM!</v>
      </c>
      <c r="J180" s="11" t="e">
        <f t="shared" si="29"/>
        <v>#NUM!</v>
      </c>
      <c r="K180" s="11" t="e">
        <f t="shared" si="24"/>
        <v>#NUM!</v>
      </c>
      <c r="L180" s="11" t="e">
        <f t="shared" si="30"/>
        <v>#NUM!</v>
      </c>
      <c r="U180" s="9" t="e">
        <f t="shared" si="31"/>
        <v>#NUM!</v>
      </c>
      <c r="V180" s="10" t="e">
        <f t="shared" si="32"/>
        <v>#NUM!</v>
      </c>
      <c r="W180" s="10">
        <f t="shared" si="33"/>
        <v>0</v>
      </c>
      <c r="X180" s="10" t="e">
        <f t="shared" si="34"/>
        <v>#NUM!</v>
      </c>
      <c r="Y180" s="10" t="e">
        <f t="shared" si="35"/>
        <v>#NUM!</v>
      </c>
    </row>
    <row r="181" spans="5:25" ht="48" thickTop="1" thickBot="1" x14ac:dyDescent="0.7">
      <c r="E181" s="9" t="e">
        <f t="shared" si="25"/>
        <v>#NUM!</v>
      </c>
      <c r="F181" s="11" t="e">
        <f t="shared" si="26"/>
        <v>#NUM!</v>
      </c>
      <c r="G181" s="11" t="e">
        <f t="shared" si="27"/>
        <v>#NUM!</v>
      </c>
      <c r="H181" s="28">
        <v>0</v>
      </c>
      <c r="I181" s="10" t="e">
        <f t="shared" si="28"/>
        <v>#NUM!</v>
      </c>
      <c r="J181" s="11" t="e">
        <f t="shared" si="29"/>
        <v>#NUM!</v>
      </c>
      <c r="K181" s="11" t="e">
        <f t="shared" si="24"/>
        <v>#NUM!</v>
      </c>
      <c r="L181" s="11" t="e">
        <f t="shared" si="30"/>
        <v>#NUM!</v>
      </c>
      <c r="U181" s="9" t="e">
        <f t="shared" si="31"/>
        <v>#NUM!</v>
      </c>
      <c r="V181" s="10" t="e">
        <f t="shared" si="32"/>
        <v>#NUM!</v>
      </c>
      <c r="W181" s="10">
        <f t="shared" si="33"/>
        <v>0</v>
      </c>
      <c r="X181" s="10" t="e">
        <f t="shared" si="34"/>
        <v>#NUM!</v>
      </c>
      <c r="Y181" s="10" t="e">
        <f t="shared" si="35"/>
        <v>#NUM!</v>
      </c>
    </row>
    <row r="182" spans="5:25" ht="48" thickTop="1" thickBot="1" x14ac:dyDescent="0.7">
      <c r="E182" s="9" t="e">
        <f t="shared" si="25"/>
        <v>#NUM!</v>
      </c>
      <c r="F182" s="11" t="e">
        <f t="shared" si="26"/>
        <v>#NUM!</v>
      </c>
      <c r="G182" s="11" t="e">
        <f t="shared" si="27"/>
        <v>#NUM!</v>
      </c>
      <c r="H182" s="28">
        <v>0</v>
      </c>
      <c r="I182" s="10" t="e">
        <f t="shared" si="28"/>
        <v>#NUM!</v>
      </c>
      <c r="J182" s="11" t="e">
        <f t="shared" si="29"/>
        <v>#NUM!</v>
      </c>
      <c r="K182" s="11" t="e">
        <f t="shared" si="24"/>
        <v>#NUM!</v>
      </c>
      <c r="L182" s="11" t="e">
        <f t="shared" si="30"/>
        <v>#NUM!</v>
      </c>
      <c r="U182" s="9" t="e">
        <f t="shared" si="31"/>
        <v>#NUM!</v>
      </c>
      <c r="V182" s="10" t="e">
        <f t="shared" si="32"/>
        <v>#NUM!</v>
      </c>
      <c r="W182" s="10">
        <f t="shared" si="33"/>
        <v>0</v>
      </c>
      <c r="X182" s="10" t="e">
        <f t="shared" si="34"/>
        <v>#NUM!</v>
      </c>
      <c r="Y182" s="10" t="e">
        <f t="shared" si="35"/>
        <v>#NUM!</v>
      </c>
    </row>
    <row r="183" spans="5:25" ht="48" thickTop="1" thickBot="1" x14ac:dyDescent="0.7">
      <c r="E183" s="9" t="e">
        <f t="shared" si="25"/>
        <v>#NUM!</v>
      </c>
      <c r="F183" s="11" t="e">
        <f t="shared" si="26"/>
        <v>#NUM!</v>
      </c>
      <c r="G183" s="11" t="e">
        <f t="shared" si="27"/>
        <v>#NUM!</v>
      </c>
      <c r="H183" s="28">
        <v>0</v>
      </c>
      <c r="I183" s="10" t="e">
        <f t="shared" si="28"/>
        <v>#NUM!</v>
      </c>
      <c r="J183" s="11" t="e">
        <f t="shared" si="29"/>
        <v>#NUM!</v>
      </c>
      <c r="K183" s="11" t="e">
        <f t="shared" si="24"/>
        <v>#NUM!</v>
      </c>
      <c r="L183" s="11" t="e">
        <f t="shared" si="30"/>
        <v>#NUM!</v>
      </c>
      <c r="U183" s="9" t="e">
        <f t="shared" si="31"/>
        <v>#NUM!</v>
      </c>
      <c r="V183" s="10" t="e">
        <f t="shared" si="32"/>
        <v>#NUM!</v>
      </c>
      <c r="W183" s="10">
        <f t="shared" si="33"/>
        <v>0</v>
      </c>
      <c r="X183" s="10" t="e">
        <f t="shared" si="34"/>
        <v>#NUM!</v>
      </c>
      <c r="Y183" s="10" t="e">
        <f t="shared" si="35"/>
        <v>#NUM!</v>
      </c>
    </row>
    <row r="184" spans="5:25" ht="48" thickTop="1" thickBot="1" x14ac:dyDescent="0.7">
      <c r="E184" s="9" t="e">
        <f t="shared" si="25"/>
        <v>#NUM!</v>
      </c>
      <c r="F184" s="11" t="e">
        <f t="shared" si="26"/>
        <v>#NUM!</v>
      </c>
      <c r="G184" s="11" t="e">
        <f t="shared" si="27"/>
        <v>#NUM!</v>
      </c>
      <c r="H184" s="28">
        <v>0</v>
      </c>
      <c r="I184" s="10" t="e">
        <f t="shared" si="28"/>
        <v>#NUM!</v>
      </c>
      <c r="J184" s="11" t="e">
        <f t="shared" si="29"/>
        <v>#NUM!</v>
      </c>
      <c r="K184" s="11" t="e">
        <f t="shared" si="24"/>
        <v>#NUM!</v>
      </c>
      <c r="L184" s="11" t="e">
        <f t="shared" si="30"/>
        <v>#NUM!</v>
      </c>
      <c r="U184" s="9" t="e">
        <f t="shared" si="31"/>
        <v>#NUM!</v>
      </c>
      <c r="V184" s="10" t="e">
        <f t="shared" si="32"/>
        <v>#NUM!</v>
      </c>
      <c r="W184" s="10">
        <f t="shared" si="33"/>
        <v>0</v>
      </c>
      <c r="X184" s="10" t="e">
        <f t="shared" si="34"/>
        <v>#NUM!</v>
      </c>
      <c r="Y184" s="10" t="e">
        <f t="shared" si="35"/>
        <v>#NUM!</v>
      </c>
    </row>
    <row r="185" spans="5:25" ht="48" thickTop="1" thickBot="1" x14ac:dyDescent="0.7">
      <c r="E185" s="9" t="e">
        <f t="shared" si="25"/>
        <v>#NUM!</v>
      </c>
      <c r="F185" s="11" t="e">
        <f t="shared" si="26"/>
        <v>#NUM!</v>
      </c>
      <c r="G185" s="11" t="e">
        <f t="shared" si="27"/>
        <v>#NUM!</v>
      </c>
      <c r="H185" s="28">
        <v>0</v>
      </c>
      <c r="I185" s="10" t="e">
        <f t="shared" si="28"/>
        <v>#NUM!</v>
      </c>
      <c r="J185" s="11" t="e">
        <f t="shared" si="29"/>
        <v>#NUM!</v>
      </c>
      <c r="K185" s="11" t="e">
        <f t="shared" si="24"/>
        <v>#NUM!</v>
      </c>
      <c r="L185" s="11" t="e">
        <f t="shared" si="30"/>
        <v>#NUM!</v>
      </c>
      <c r="U185" s="9" t="e">
        <f t="shared" si="31"/>
        <v>#NUM!</v>
      </c>
      <c r="V185" s="10" t="e">
        <f t="shared" si="32"/>
        <v>#NUM!</v>
      </c>
      <c r="W185" s="10">
        <f t="shared" si="33"/>
        <v>0</v>
      </c>
      <c r="X185" s="10" t="e">
        <f t="shared" si="34"/>
        <v>#NUM!</v>
      </c>
      <c r="Y185" s="10" t="e">
        <f t="shared" si="35"/>
        <v>#NUM!</v>
      </c>
    </row>
    <row r="186" spans="5:25" ht="48" thickTop="1" thickBot="1" x14ac:dyDescent="0.7">
      <c r="E186" s="9" t="e">
        <f t="shared" si="25"/>
        <v>#NUM!</v>
      </c>
      <c r="F186" s="11" t="e">
        <f t="shared" si="26"/>
        <v>#NUM!</v>
      </c>
      <c r="G186" s="11" t="e">
        <f t="shared" si="27"/>
        <v>#NUM!</v>
      </c>
      <c r="H186" s="28">
        <v>0</v>
      </c>
      <c r="I186" s="10" t="e">
        <f t="shared" si="28"/>
        <v>#NUM!</v>
      </c>
      <c r="J186" s="11" t="e">
        <f t="shared" si="29"/>
        <v>#NUM!</v>
      </c>
      <c r="K186" s="11" t="e">
        <f t="shared" si="24"/>
        <v>#NUM!</v>
      </c>
      <c r="L186" s="11" t="e">
        <f t="shared" si="30"/>
        <v>#NUM!</v>
      </c>
      <c r="U186" s="9" t="e">
        <f t="shared" si="31"/>
        <v>#NUM!</v>
      </c>
      <c r="V186" s="10" t="e">
        <f t="shared" si="32"/>
        <v>#NUM!</v>
      </c>
      <c r="W186" s="10">
        <f t="shared" si="33"/>
        <v>0</v>
      </c>
      <c r="X186" s="10" t="e">
        <f t="shared" si="34"/>
        <v>#NUM!</v>
      </c>
      <c r="Y186" s="10" t="e">
        <f t="shared" si="35"/>
        <v>#NUM!</v>
      </c>
    </row>
    <row r="187" spans="5:25" ht="48" thickTop="1" thickBot="1" x14ac:dyDescent="0.7">
      <c r="E187" s="9" t="e">
        <f t="shared" si="25"/>
        <v>#NUM!</v>
      </c>
      <c r="F187" s="11" t="e">
        <f t="shared" si="26"/>
        <v>#NUM!</v>
      </c>
      <c r="G187" s="11" t="e">
        <f t="shared" si="27"/>
        <v>#NUM!</v>
      </c>
      <c r="H187" s="28">
        <v>0</v>
      </c>
      <c r="I187" s="10" t="e">
        <f t="shared" si="28"/>
        <v>#NUM!</v>
      </c>
      <c r="J187" s="11" t="e">
        <f t="shared" si="29"/>
        <v>#NUM!</v>
      </c>
      <c r="K187" s="11" t="e">
        <f t="shared" si="24"/>
        <v>#NUM!</v>
      </c>
      <c r="L187" s="11" t="e">
        <f t="shared" si="30"/>
        <v>#NUM!</v>
      </c>
      <c r="U187" s="9" t="e">
        <f t="shared" si="31"/>
        <v>#NUM!</v>
      </c>
      <c r="V187" s="10" t="e">
        <f t="shared" si="32"/>
        <v>#NUM!</v>
      </c>
      <c r="W187" s="10">
        <f t="shared" si="33"/>
        <v>0</v>
      </c>
      <c r="X187" s="10" t="e">
        <f t="shared" si="34"/>
        <v>#NUM!</v>
      </c>
      <c r="Y187" s="10" t="e">
        <f t="shared" si="35"/>
        <v>#NUM!</v>
      </c>
    </row>
    <row r="188" spans="5:25" ht="48" thickTop="1" thickBot="1" x14ac:dyDescent="0.7">
      <c r="E188" s="9" t="e">
        <f t="shared" si="25"/>
        <v>#NUM!</v>
      </c>
      <c r="F188" s="11" t="e">
        <f t="shared" si="26"/>
        <v>#NUM!</v>
      </c>
      <c r="G188" s="11" t="e">
        <f t="shared" si="27"/>
        <v>#NUM!</v>
      </c>
      <c r="H188" s="28">
        <v>0</v>
      </c>
      <c r="I188" s="10" t="e">
        <f t="shared" si="28"/>
        <v>#NUM!</v>
      </c>
      <c r="J188" s="11" t="e">
        <f t="shared" si="29"/>
        <v>#NUM!</v>
      </c>
      <c r="K188" s="11" t="e">
        <f t="shared" si="24"/>
        <v>#NUM!</v>
      </c>
      <c r="L188" s="11" t="e">
        <f t="shared" si="30"/>
        <v>#NUM!</v>
      </c>
      <c r="U188" s="9" t="e">
        <f t="shared" si="31"/>
        <v>#NUM!</v>
      </c>
      <c r="V188" s="10" t="e">
        <f t="shared" si="32"/>
        <v>#NUM!</v>
      </c>
      <c r="W188" s="10">
        <f t="shared" si="33"/>
        <v>0</v>
      </c>
      <c r="X188" s="10" t="e">
        <f t="shared" si="34"/>
        <v>#NUM!</v>
      </c>
      <c r="Y188" s="10" t="e">
        <f t="shared" si="35"/>
        <v>#NUM!</v>
      </c>
    </row>
    <row r="189" spans="5:25" ht="48" thickTop="1" thickBot="1" x14ac:dyDescent="0.7">
      <c r="E189" s="9" t="e">
        <f t="shared" si="25"/>
        <v>#NUM!</v>
      </c>
      <c r="F189" s="11" t="e">
        <f t="shared" si="26"/>
        <v>#NUM!</v>
      </c>
      <c r="G189" s="11" t="e">
        <f t="shared" si="27"/>
        <v>#NUM!</v>
      </c>
      <c r="H189" s="28">
        <v>0</v>
      </c>
      <c r="I189" s="10" t="e">
        <f t="shared" si="28"/>
        <v>#NUM!</v>
      </c>
      <c r="J189" s="11" t="e">
        <f t="shared" si="29"/>
        <v>#NUM!</v>
      </c>
      <c r="K189" s="11" t="e">
        <f t="shared" si="24"/>
        <v>#NUM!</v>
      </c>
      <c r="L189" s="11" t="e">
        <f t="shared" si="30"/>
        <v>#NUM!</v>
      </c>
      <c r="U189" s="9" t="e">
        <f t="shared" si="31"/>
        <v>#NUM!</v>
      </c>
      <c r="V189" s="10" t="e">
        <f t="shared" si="32"/>
        <v>#NUM!</v>
      </c>
      <c r="W189" s="10">
        <f t="shared" si="33"/>
        <v>0</v>
      </c>
      <c r="X189" s="10" t="e">
        <f t="shared" si="34"/>
        <v>#NUM!</v>
      </c>
      <c r="Y189" s="10" t="e">
        <f t="shared" si="35"/>
        <v>#NUM!</v>
      </c>
    </row>
    <row r="190" spans="5:25" ht="48" thickTop="1" thickBot="1" x14ac:dyDescent="0.7">
      <c r="E190" s="9" t="e">
        <f t="shared" si="25"/>
        <v>#NUM!</v>
      </c>
      <c r="F190" s="11" t="e">
        <f t="shared" si="26"/>
        <v>#NUM!</v>
      </c>
      <c r="G190" s="11" t="e">
        <f t="shared" si="27"/>
        <v>#NUM!</v>
      </c>
      <c r="H190" s="28">
        <v>0</v>
      </c>
      <c r="I190" s="10" t="e">
        <f t="shared" si="28"/>
        <v>#NUM!</v>
      </c>
      <c r="J190" s="11" t="e">
        <f t="shared" si="29"/>
        <v>#NUM!</v>
      </c>
      <c r="K190" s="11" t="e">
        <f t="shared" si="24"/>
        <v>#NUM!</v>
      </c>
      <c r="L190" s="11" t="e">
        <f t="shared" si="30"/>
        <v>#NUM!</v>
      </c>
      <c r="U190" s="9" t="e">
        <f t="shared" si="31"/>
        <v>#NUM!</v>
      </c>
      <c r="V190" s="10" t="e">
        <f t="shared" si="32"/>
        <v>#NUM!</v>
      </c>
      <c r="W190" s="10">
        <f t="shared" si="33"/>
        <v>0</v>
      </c>
      <c r="X190" s="10" t="e">
        <f t="shared" si="34"/>
        <v>#NUM!</v>
      </c>
      <c r="Y190" s="10" t="e">
        <f t="shared" si="35"/>
        <v>#NUM!</v>
      </c>
    </row>
    <row r="191" spans="5:25" ht="48" thickTop="1" thickBot="1" x14ac:dyDescent="0.7">
      <c r="E191" s="9" t="e">
        <f t="shared" si="25"/>
        <v>#NUM!</v>
      </c>
      <c r="F191" s="11" t="e">
        <f t="shared" si="26"/>
        <v>#NUM!</v>
      </c>
      <c r="G191" s="11" t="e">
        <f t="shared" si="27"/>
        <v>#NUM!</v>
      </c>
      <c r="H191" s="28">
        <v>0</v>
      </c>
      <c r="I191" s="10" t="e">
        <f t="shared" si="28"/>
        <v>#NUM!</v>
      </c>
      <c r="J191" s="11" t="e">
        <f t="shared" si="29"/>
        <v>#NUM!</v>
      </c>
      <c r="K191" s="11" t="e">
        <f t="shared" si="24"/>
        <v>#NUM!</v>
      </c>
      <c r="L191" s="11" t="e">
        <f t="shared" si="30"/>
        <v>#NUM!</v>
      </c>
      <c r="U191" s="9" t="e">
        <f t="shared" si="31"/>
        <v>#NUM!</v>
      </c>
      <c r="V191" s="10" t="e">
        <f t="shared" si="32"/>
        <v>#NUM!</v>
      </c>
      <c r="W191" s="10">
        <f t="shared" si="33"/>
        <v>0</v>
      </c>
      <c r="X191" s="10" t="e">
        <f t="shared" si="34"/>
        <v>#NUM!</v>
      </c>
      <c r="Y191" s="10" t="e">
        <f t="shared" si="35"/>
        <v>#NUM!</v>
      </c>
    </row>
    <row r="192" spans="5:25" ht="48" thickTop="1" thickBot="1" x14ac:dyDescent="0.7">
      <c r="E192" s="9" t="e">
        <f t="shared" si="25"/>
        <v>#NUM!</v>
      </c>
      <c r="F192" s="11" t="e">
        <f t="shared" si="26"/>
        <v>#NUM!</v>
      </c>
      <c r="G192" s="11" t="e">
        <f t="shared" si="27"/>
        <v>#NUM!</v>
      </c>
      <c r="H192" s="28">
        <v>0</v>
      </c>
      <c r="I192" s="10" t="e">
        <f t="shared" si="28"/>
        <v>#NUM!</v>
      </c>
      <c r="J192" s="11" t="e">
        <f t="shared" si="29"/>
        <v>#NUM!</v>
      </c>
      <c r="K192" s="11" t="e">
        <f t="shared" si="24"/>
        <v>#NUM!</v>
      </c>
      <c r="L192" s="11" t="e">
        <f t="shared" si="30"/>
        <v>#NUM!</v>
      </c>
      <c r="U192" s="9" t="e">
        <f t="shared" si="31"/>
        <v>#NUM!</v>
      </c>
      <c r="V192" s="10" t="e">
        <f t="shared" si="32"/>
        <v>#NUM!</v>
      </c>
      <c r="W192" s="10">
        <f t="shared" si="33"/>
        <v>0</v>
      </c>
      <c r="X192" s="10" t="e">
        <f t="shared" si="34"/>
        <v>#NUM!</v>
      </c>
      <c r="Y192" s="10" t="e">
        <f t="shared" si="35"/>
        <v>#NUM!</v>
      </c>
    </row>
    <row r="193" spans="5:25" ht="48" thickTop="1" thickBot="1" x14ac:dyDescent="0.7">
      <c r="E193" s="9" t="e">
        <f t="shared" si="25"/>
        <v>#NUM!</v>
      </c>
      <c r="F193" s="11" t="e">
        <f t="shared" si="26"/>
        <v>#NUM!</v>
      </c>
      <c r="G193" s="11" t="e">
        <f t="shared" si="27"/>
        <v>#NUM!</v>
      </c>
      <c r="H193" s="28">
        <v>0</v>
      </c>
      <c r="I193" s="10" t="e">
        <f t="shared" si="28"/>
        <v>#NUM!</v>
      </c>
      <c r="J193" s="11" t="e">
        <f t="shared" si="29"/>
        <v>#NUM!</v>
      </c>
      <c r="K193" s="11" t="e">
        <f t="shared" si="24"/>
        <v>#NUM!</v>
      </c>
      <c r="L193" s="11" t="e">
        <f t="shared" si="30"/>
        <v>#NUM!</v>
      </c>
      <c r="U193" s="9" t="e">
        <f t="shared" si="31"/>
        <v>#NUM!</v>
      </c>
      <c r="V193" s="10" t="e">
        <f t="shared" si="32"/>
        <v>#NUM!</v>
      </c>
      <c r="W193" s="10">
        <f t="shared" si="33"/>
        <v>0</v>
      </c>
      <c r="X193" s="10" t="e">
        <f t="shared" si="34"/>
        <v>#NUM!</v>
      </c>
      <c r="Y193" s="10" t="e">
        <f t="shared" si="35"/>
        <v>#NUM!</v>
      </c>
    </row>
    <row r="194" spans="5:25" ht="48" thickTop="1" thickBot="1" x14ac:dyDescent="0.7">
      <c r="E194" s="9" t="e">
        <f t="shared" si="25"/>
        <v>#NUM!</v>
      </c>
      <c r="F194" s="11" t="e">
        <f t="shared" si="26"/>
        <v>#NUM!</v>
      </c>
      <c r="G194" s="11" t="e">
        <f t="shared" si="27"/>
        <v>#NUM!</v>
      </c>
      <c r="H194" s="28">
        <v>0</v>
      </c>
      <c r="I194" s="10" t="e">
        <f t="shared" si="28"/>
        <v>#NUM!</v>
      </c>
      <c r="J194" s="11" t="e">
        <f t="shared" si="29"/>
        <v>#NUM!</v>
      </c>
      <c r="K194" s="11" t="e">
        <f t="shared" si="24"/>
        <v>#NUM!</v>
      </c>
      <c r="L194" s="11" t="e">
        <f t="shared" si="30"/>
        <v>#NUM!</v>
      </c>
      <c r="U194" s="9" t="e">
        <f t="shared" si="31"/>
        <v>#NUM!</v>
      </c>
      <c r="V194" s="10" t="e">
        <f t="shared" si="32"/>
        <v>#NUM!</v>
      </c>
      <c r="W194" s="10">
        <f t="shared" si="33"/>
        <v>0</v>
      </c>
      <c r="X194" s="10" t="e">
        <f t="shared" si="34"/>
        <v>#NUM!</v>
      </c>
      <c r="Y194" s="10" t="e">
        <f t="shared" si="35"/>
        <v>#NUM!</v>
      </c>
    </row>
    <row r="195" spans="5:25" ht="48" thickTop="1" thickBot="1" x14ac:dyDescent="0.7">
      <c r="E195" s="9" t="e">
        <f t="shared" si="25"/>
        <v>#NUM!</v>
      </c>
      <c r="F195" s="11" t="e">
        <f t="shared" si="26"/>
        <v>#NUM!</v>
      </c>
      <c r="G195" s="11" t="e">
        <f t="shared" si="27"/>
        <v>#NUM!</v>
      </c>
      <c r="H195" s="28">
        <v>0</v>
      </c>
      <c r="I195" s="10" t="e">
        <f t="shared" si="28"/>
        <v>#NUM!</v>
      </c>
      <c r="J195" s="11" t="e">
        <f t="shared" si="29"/>
        <v>#NUM!</v>
      </c>
      <c r="K195" s="11" t="e">
        <f t="shared" si="24"/>
        <v>#NUM!</v>
      </c>
      <c r="L195" s="11" t="e">
        <f t="shared" si="30"/>
        <v>#NUM!</v>
      </c>
      <c r="U195" s="9" t="e">
        <f t="shared" si="31"/>
        <v>#NUM!</v>
      </c>
      <c r="V195" s="10" t="e">
        <f t="shared" si="32"/>
        <v>#NUM!</v>
      </c>
      <c r="W195" s="10">
        <f t="shared" si="33"/>
        <v>0</v>
      </c>
      <c r="X195" s="10" t="e">
        <f t="shared" si="34"/>
        <v>#NUM!</v>
      </c>
      <c r="Y195" s="10" t="e">
        <f t="shared" si="35"/>
        <v>#NUM!</v>
      </c>
    </row>
    <row r="196" spans="5:25" ht="48" thickTop="1" thickBot="1" x14ac:dyDescent="0.7">
      <c r="E196" s="9" t="e">
        <f t="shared" si="25"/>
        <v>#NUM!</v>
      </c>
      <c r="F196" s="11" t="e">
        <f t="shared" si="26"/>
        <v>#NUM!</v>
      </c>
      <c r="G196" s="11" t="e">
        <f t="shared" si="27"/>
        <v>#NUM!</v>
      </c>
      <c r="H196" s="28">
        <v>0</v>
      </c>
      <c r="I196" s="10" t="e">
        <f t="shared" si="28"/>
        <v>#NUM!</v>
      </c>
      <c r="J196" s="11" t="e">
        <f t="shared" si="29"/>
        <v>#NUM!</v>
      </c>
      <c r="K196" s="11" t="e">
        <f t="shared" si="24"/>
        <v>#NUM!</v>
      </c>
      <c r="L196" s="11" t="e">
        <f t="shared" si="30"/>
        <v>#NUM!</v>
      </c>
      <c r="U196" s="9" t="e">
        <f t="shared" si="31"/>
        <v>#NUM!</v>
      </c>
      <c r="V196" s="10" t="e">
        <f t="shared" si="32"/>
        <v>#NUM!</v>
      </c>
      <c r="W196" s="10">
        <f t="shared" si="33"/>
        <v>0</v>
      </c>
      <c r="X196" s="10" t="e">
        <f t="shared" si="34"/>
        <v>#NUM!</v>
      </c>
      <c r="Y196" s="10" t="e">
        <f t="shared" si="35"/>
        <v>#NUM!</v>
      </c>
    </row>
    <row r="197" spans="5:25" ht="48" thickTop="1" thickBot="1" x14ac:dyDescent="0.7">
      <c r="E197" s="9" t="e">
        <f t="shared" si="25"/>
        <v>#NUM!</v>
      </c>
      <c r="F197" s="11" t="e">
        <f t="shared" si="26"/>
        <v>#NUM!</v>
      </c>
      <c r="G197" s="11" t="e">
        <f t="shared" si="27"/>
        <v>#NUM!</v>
      </c>
      <c r="H197" s="28">
        <v>0</v>
      </c>
      <c r="I197" s="10" t="e">
        <f t="shared" si="28"/>
        <v>#NUM!</v>
      </c>
      <c r="J197" s="11" t="e">
        <f t="shared" si="29"/>
        <v>#NUM!</v>
      </c>
      <c r="K197" s="11" t="e">
        <f t="shared" si="24"/>
        <v>#NUM!</v>
      </c>
      <c r="L197" s="11" t="e">
        <f t="shared" si="30"/>
        <v>#NUM!</v>
      </c>
      <c r="U197" s="9" t="e">
        <f t="shared" si="31"/>
        <v>#NUM!</v>
      </c>
      <c r="V197" s="10" t="e">
        <f t="shared" si="32"/>
        <v>#NUM!</v>
      </c>
      <c r="W197" s="10">
        <f t="shared" si="33"/>
        <v>0</v>
      </c>
      <c r="X197" s="10" t="e">
        <f t="shared" si="34"/>
        <v>#NUM!</v>
      </c>
      <c r="Y197" s="10" t="e">
        <f t="shared" si="35"/>
        <v>#NUM!</v>
      </c>
    </row>
    <row r="198" spans="5:25" ht="48" thickTop="1" thickBot="1" x14ac:dyDescent="0.7">
      <c r="E198" s="9" t="e">
        <f t="shared" si="25"/>
        <v>#NUM!</v>
      </c>
      <c r="F198" s="11" t="e">
        <f t="shared" si="26"/>
        <v>#NUM!</v>
      </c>
      <c r="G198" s="11" t="e">
        <f t="shared" si="27"/>
        <v>#NUM!</v>
      </c>
      <c r="H198" s="28">
        <v>0</v>
      </c>
      <c r="I198" s="10" t="e">
        <f t="shared" si="28"/>
        <v>#NUM!</v>
      </c>
      <c r="J198" s="11" t="e">
        <f t="shared" si="29"/>
        <v>#NUM!</v>
      </c>
      <c r="K198" s="11" t="e">
        <f t="shared" si="24"/>
        <v>#NUM!</v>
      </c>
      <c r="L198" s="11" t="e">
        <f t="shared" si="30"/>
        <v>#NUM!</v>
      </c>
      <c r="U198" s="9" t="e">
        <f t="shared" si="31"/>
        <v>#NUM!</v>
      </c>
      <c r="V198" s="10" t="e">
        <f t="shared" si="32"/>
        <v>#NUM!</v>
      </c>
      <c r="W198" s="10">
        <f t="shared" si="33"/>
        <v>0</v>
      </c>
      <c r="X198" s="10" t="e">
        <f t="shared" si="34"/>
        <v>#NUM!</v>
      </c>
      <c r="Y198" s="10" t="e">
        <f t="shared" si="35"/>
        <v>#NUM!</v>
      </c>
    </row>
    <row r="199" spans="5:25" ht="48" thickTop="1" thickBot="1" x14ac:dyDescent="0.7">
      <c r="E199" s="9" t="e">
        <f t="shared" si="25"/>
        <v>#NUM!</v>
      </c>
      <c r="F199" s="11" t="e">
        <f t="shared" si="26"/>
        <v>#NUM!</v>
      </c>
      <c r="G199" s="11" t="e">
        <f t="shared" si="27"/>
        <v>#NUM!</v>
      </c>
      <c r="H199" s="28">
        <v>0</v>
      </c>
      <c r="I199" s="10" t="e">
        <f t="shared" si="28"/>
        <v>#NUM!</v>
      </c>
      <c r="J199" s="11" t="e">
        <f t="shared" si="29"/>
        <v>#NUM!</v>
      </c>
      <c r="K199" s="11" t="e">
        <f t="shared" si="24"/>
        <v>#NUM!</v>
      </c>
      <c r="L199" s="11" t="e">
        <f t="shared" si="30"/>
        <v>#NUM!</v>
      </c>
      <c r="U199" s="9" t="e">
        <f t="shared" si="31"/>
        <v>#NUM!</v>
      </c>
      <c r="V199" s="10" t="e">
        <f t="shared" si="32"/>
        <v>#NUM!</v>
      </c>
      <c r="W199" s="10">
        <f t="shared" si="33"/>
        <v>0</v>
      </c>
      <c r="X199" s="10" t="e">
        <f t="shared" si="34"/>
        <v>#NUM!</v>
      </c>
      <c r="Y199" s="10" t="e">
        <f t="shared" si="35"/>
        <v>#NUM!</v>
      </c>
    </row>
    <row r="200" spans="5:25" ht="48" thickTop="1" thickBot="1" x14ac:dyDescent="0.7">
      <c r="E200" s="9" t="e">
        <f t="shared" si="25"/>
        <v>#NUM!</v>
      </c>
      <c r="F200" s="11" t="e">
        <f t="shared" si="26"/>
        <v>#NUM!</v>
      </c>
      <c r="G200" s="11" t="e">
        <f t="shared" si="27"/>
        <v>#NUM!</v>
      </c>
      <c r="H200" s="28">
        <v>0</v>
      </c>
      <c r="I200" s="10" t="e">
        <f t="shared" si="28"/>
        <v>#NUM!</v>
      </c>
      <c r="J200" s="11" t="e">
        <f t="shared" si="29"/>
        <v>#NUM!</v>
      </c>
      <c r="K200" s="11" t="e">
        <f t="shared" si="24"/>
        <v>#NUM!</v>
      </c>
      <c r="L200" s="11" t="e">
        <f t="shared" si="30"/>
        <v>#NUM!</v>
      </c>
      <c r="U200" s="9" t="e">
        <f t="shared" si="31"/>
        <v>#NUM!</v>
      </c>
      <c r="V200" s="10" t="e">
        <f t="shared" si="32"/>
        <v>#NUM!</v>
      </c>
      <c r="W200" s="10">
        <f t="shared" si="33"/>
        <v>0</v>
      </c>
      <c r="X200" s="10" t="e">
        <f t="shared" si="34"/>
        <v>#NUM!</v>
      </c>
      <c r="Y200" s="10" t="e">
        <f t="shared" si="35"/>
        <v>#NUM!</v>
      </c>
    </row>
    <row r="201" spans="5:25" ht="48" thickTop="1" thickBot="1" x14ac:dyDescent="0.7">
      <c r="E201" s="9" t="e">
        <f t="shared" si="25"/>
        <v>#NUM!</v>
      </c>
      <c r="F201" s="11" t="e">
        <f t="shared" si="26"/>
        <v>#NUM!</v>
      </c>
      <c r="G201" s="11" t="e">
        <f t="shared" si="27"/>
        <v>#NUM!</v>
      </c>
      <c r="H201" s="28">
        <v>0</v>
      </c>
      <c r="I201" s="10" t="e">
        <f t="shared" si="28"/>
        <v>#NUM!</v>
      </c>
      <c r="J201" s="11" t="e">
        <f t="shared" si="29"/>
        <v>#NUM!</v>
      </c>
      <c r="K201" s="11" t="e">
        <f t="shared" si="24"/>
        <v>#NUM!</v>
      </c>
      <c r="L201" s="11" t="e">
        <f t="shared" si="30"/>
        <v>#NUM!</v>
      </c>
      <c r="U201" s="9" t="e">
        <f t="shared" si="31"/>
        <v>#NUM!</v>
      </c>
      <c r="V201" s="10" t="e">
        <f t="shared" si="32"/>
        <v>#NUM!</v>
      </c>
      <c r="W201" s="10">
        <f t="shared" si="33"/>
        <v>0</v>
      </c>
      <c r="X201" s="10" t="e">
        <f t="shared" si="34"/>
        <v>#NUM!</v>
      </c>
      <c r="Y201" s="10" t="e">
        <f t="shared" si="35"/>
        <v>#NUM!</v>
      </c>
    </row>
    <row r="202" spans="5:25" ht="48" thickTop="1" thickBot="1" x14ac:dyDescent="0.7">
      <c r="E202" s="9" t="e">
        <f t="shared" si="25"/>
        <v>#NUM!</v>
      </c>
      <c r="F202" s="11" t="e">
        <f t="shared" si="26"/>
        <v>#NUM!</v>
      </c>
      <c r="G202" s="11" t="e">
        <f t="shared" si="27"/>
        <v>#NUM!</v>
      </c>
      <c r="H202" s="28">
        <v>0</v>
      </c>
      <c r="I202" s="10" t="e">
        <f t="shared" si="28"/>
        <v>#NUM!</v>
      </c>
      <c r="J202" s="11" t="e">
        <f t="shared" si="29"/>
        <v>#NUM!</v>
      </c>
      <c r="K202" s="11" t="e">
        <f t="shared" si="24"/>
        <v>#NUM!</v>
      </c>
      <c r="L202" s="11" t="e">
        <f t="shared" si="30"/>
        <v>#NUM!</v>
      </c>
      <c r="U202" s="9" t="e">
        <f t="shared" si="31"/>
        <v>#NUM!</v>
      </c>
      <c r="V202" s="10" t="e">
        <f t="shared" si="32"/>
        <v>#NUM!</v>
      </c>
      <c r="W202" s="10">
        <f t="shared" si="33"/>
        <v>0</v>
      </c>
      <c r="X202" s="10" t="e">
        <f t="shared" si="34"/>
        <v>#NUM!</v>
      </c>
      <c r="Y202" s="10" t="e">
        <f t="shared" si="35"/>
        <v>#NUM!</v>
      </c>
    </row>
    <row r="203" spans="5:25" ht="48" thickTop="1" thickBot="1" x14ac:dyDescent="0.7">
      <c r="E203" s="9" t="e">
        <f t="shared" si="25"/>
        <v>#NUM!</v>
      </c>
      <c r="F203" s="11" t="e">
        <f t="shared" si="26"/>
        <v>#NUM!</v>
      </c>
      <c r="G203" s="11" t="e">
        <f t="shared" si="27"/>
        <v>#NUM!</v>
      </c>
      <c r="H203" s="28">
        <v>0</v>
      </c>
      <c r="I203" s="10" t="e">
        <f t="shared" si="28"/>
        <v>#NUM!</v>
      </c>
      <c r="J203" s="11" t="e">
        <f t="shared" si="29"/>
        <v>#NUM!</v>
      </c>
      <c r="K203" s="11" t="e">
        <f t="shared" si="24"/>
        <v>#NUM!</v>
      </c>
      <c r="L203" s="11" t="e">
        <f t="shared" si="30"/>
        <v>#NUM!</v>
      </c>
      <c r="U203" s="9" t="e">
        <f t="shared" si="31"/>
        <v>#NUM!</v>
      </c>
      <c r="V203" s="10" t="e">
        <f t="shared" si="32"/>
        <v>#NUM!</v>
      </c>
      <c r="W203" s="10">
        <f t="shared" si="33"/>
        <v>0</v>
      </c>
      <c r="X203" s="10" t="e">
        <f t="shared" si="34"/>
        <v>#NUM!</v>
      </c>
      <c r="Y203" s="10" t="e">
        <f t="shared" si="35"/>
        <v>#NUM!</v>
      </c>
    </row>
    <row r="204" spans="5:25" ht="48" thickTop="1" thickBot="1" x14ac:dyDescent="0.7">
      <c r="E204" s="9" t="e">
        <f t="shared" si="25"/>
        <v>#NUM!</v>
      </c>
      <c r="F204" s="11" t="e">
        <f t="shared" si="26"/>
        <v>#NUM!</v>
      </c>
      <c r="G204" s="11" t="e">
        <f t="shared" si="27"/>
        <v>#NUM!</v>
      </c>
      <c r="H204" s="28">
        <v>0</v>
      </c>
      <c r="I204" s="10" t="e">
        <f t="shared" si="28"/>
        <v>#NUM!</v>
      </c>
      <c r="J204" s="11" t="e">
        <f t="shared" si="29"/>
        <v>#NUM!</v>
      </c>
      <c r="K204" s="11" t="e">
        <f t="shared" si="24"/>
        <v>#NUM!</v>
      </c>
      <c r="L204" s="11" t="e">
        <f t="shared" si="30"/>
        <v>#NUM!</v>
      </c>
      <c r="U204" s="9" t="e">
        <f t="shared" si="31"/>
        <v>#NUM!</v>
      </c>
      <c r="V204" s="10" t="e">
        <f t="shared" si="32"/>
        <v>#NUM!</v>
      </c>
      <c r="W204" s="10">
        <f t="shared" si="33"/>
        <v>0</v>
      </c>
      <c r="X204" s="10" t="e">
        <f t="shared" si="34"/>
        <v>#NUM!</v>
      </c>
      <c r="Y204" s="10" t="e">
        <f t="shared" si="35"/>
        <v>#NUM!</v>
      </c>
    </row>
    <row r="205" spans="5:25" ht="48" thickTop="1" thickBot="1" x14ac:dyDescent="0.7">
      <c r="E205" s="9" t="e">
        <f t="shared" si="25"/>
        <v>#NUM!</v>
      </c>
      <c r="F205" s="11" t="e">
        <f t="shared" si="26"/>
        <v>#NUM!</v>
      </c>
      <c r="G205" s="11" t="e">
        <f t="shared" si="27"/>
        <v>#NUM!</v>
      </c>
      <c r="H205" s="28">
        <v>0</v>
      </c>
      <c r="I205" s="10" t="e">
        <f t="shared" si="28"/>
        <v>#NUM!</v>
      </c>
      <c r="J205" s="11" t="e">
        <f t="shared" si="29"/>
        <v>#NUM!</v>
      </c>
      <c r="K205" s="11" t="e">
        <f t="shared" si="24"/>
        <v>#NUM!</v>
      </c>
      <c r="L205" s="11" t="e">
        <f t="shared" si="30"/>
        <v>#NUM!</v>
      </c>
      <c r="U205" s="9" t="e">
        <f t="shared" si="31"/>
        <v>#NUM!</v>
      </c>
      <c r="V205" s="10" t="e">
        <f t="shared" si="32"/>
        <v>#NUM!</v>
      </c>
      <c r="W205" s="10">
        <f t="shared" si="33"/>
        <v>0</v>
      </c>
      <c r="X205" s="10" t="e">
        <f t="shared" si="34"/>
        <v>#NUM!</v>
      </c>
      <c r="Y205" s="10" t="e">
        <f t="shared" si="35"/>
        <v>#NUM!</v>
      </c>
    </row>
    <row r="206" spans="5:25" ht="48" thickTop="1" thickBot="1" x14ac:dyDescent="0.7">
      <c r="E206" s="9" t="e">
        <f t="shared" si="25"/>
        <v>#NUM!</v>
      </c>
      <c r="F206" s="11" t="e">
        <f t="shared" si="26"/>
        <v>#NUM!</v>
      </c>
      <c r="G206" s="11" t="e">
        <f t="shared" si="27"/>
        <v>#NUM!</v>
      </c>
      <c r="H206" s="28">
        <v>0</v>
      </c>
      <c r="I206" s="10" t="e">
        <f t="shared" si="28"/>
        <v>#NUM!</v>
      </c>
      <c r="J206" s="11" t="e">
        <f t="shared" si="29"/>
        <v>#NUM!</v>
      </c>
      <c r="K206" s="11" t="e">
        <f t="shared" si="24"/>
        <v>#NUM!</v>
      </c>
      <c r="L206" s="11" t="e">
        <f t="shared" si="30"/>
        <v>#NUM!</v>
      </c>
      <c r="U206" s="9" t="e">
        <f t="shared" si="31"/>
        <v>#NUM!</v>
      </c>
      <c r="V206" s="10" t="e">
        <f t="shared" si="32"/>
        <v>#NUM!</v>
      </c>
      <c r="W206" s="10">
        <f t="shared" si="33"/>
        <v>0</v>
      </c>
      <c r="X206" s="10" t="e">
        <f t="shared" si="34"/>
        <v>#NUM!</v>
      </c>
      <c r="Y206" s="10" t="e">
        <f t="shared" si="35"/>
        <v>#NUM!</v>
      </c>
    </row>
    <row r="207" spans="5:25" ht="48" thickTop="1" thickBot="1" x14ac:dyDescent="0.7">
      <c r="E207" s="9" t="e">
        <f t="shared" si="25"/>
        <v>#NUM!</v>
      </c>
      <c r="F207" s="11" t="e">
        <f t="shared" si="26"/>
        <v>#NUM!</v>
      </c>
      <c r="G207" s="11" t="e">
        <f t="shared" si="27"/>
        <v>#NUM!</v>
      </c>
      <c r="H207" s="28">
        <v>0</v>
      </c>
      <c r="I207" s="10" t="e">
        <f t="shared" si="28"/>
        <v>#NUM!</v>
      </c>
      <c r="J207" s="11" t="e">
        <f t="shared" si="29"/>
        <v>#NUM!</v>
      </c>
      <c r="K207" s="11" t="e">
        <f t="shared" si="24"/>
        <v>#NUM!</v>
      </c>
      <c r="L207" s="11" t="e">
        <f t="shared" si="30"/>
        <v>#NUM!</v>
      </c>
      <c r="U207" s="9" t="e">
        <f t="shared" si="31"/>
        <v>#NUM!</v>
      </c>
      <c r="V207" s="10" t="e">
        <f t="shared" si="32"/>
        <v>#NUM!</v>
      </c>
      <c r="W207" s="10">
        <f t="shared" si="33"/>
        <v>0</v>
      </c>
      <c r="X207" s="10" t="e">
        <f t="shared" si="34"/>
        <v>#NUM!</v>
      </c>
      <c r="Y207" s="10" t="e">
        <f t="shared" si="35"/>
        <v>#NUM!</v>
      </c>
    </row>
    <row r="208" spans="5:25" ht="48" thickTop="1" thickBot="1" x14ac:dyDescent="0.7">
      <c r="E208" s="9" t="e">
        <f t="shared" si="25"/>
        <v>#NUM!</v>
      </c>
      <c r="F208" s="11" t="e">
        <f t="shared" si="26"/>
        <v>#NUM!</v>
      </c>
      <c r="G208" s="11" t="e">
        <f t="shared" si="27"/>
        <v>#NUM!</v>
      </c>
      <c r="H208" s="28">
        <v>0</v>
      </c>
      <c r="I208" s="10" t="e">
        <f t="shared" si="28"/>
        <v>#NUM!</v>
      </c>
      <c r="J208" s="11" t="e">
        <f t="shared" si="29"/>
        <v>#NUM!</v>
      </c>
      <c r="K208" s="11" t="e">
        <f t="shared" ref="K208:K271" si="36">I208-J208</f>
        <v>#NUM!</v>
      </c>
      <c r="L208" s="11" t="e">
        <f t="shared" si="30"/>
        <v>#NUM!</v>
      </c>
      <c r="U208" s="9" t="e">
        <f t="shared" si="31"/>
        <v>#NUM!</v>
      </c>
      <c r="V208" s="10" t="e">
        <f t="shared" si="32"/>
        <v>#NUM!</v>
      </c>
      <c r="W208" s="10">
        <f t="shared" si="33"/>
        <v>0</v>
      </c>
      <c r="X208" s="10" t="e">
        <f t="shared" si="34"/>
        <v>#NUM!</v>
      </c>
      <c r="Y208" s="10" t="e">
        <f t="shared" si="35"/>
        <v>#NUM!</v>
      </c>
    </row>
    <row r="209" spans="5:25" ht="48" thickTop="1" thickBot="1" x14ac:dyDescent="0.7">
      <c r="E209" s="9" t="e">
        <f t="shared" ref="E209:E272" si="37">IF(L208&gt;0,E208+1, "NA")</f>
        <v>#NUM!</v>
      </c>
      <c r="F209" s="11" t="e">
        <f t="shared" ref="F209:F272" si="38">IF(L208&gt;0,L208,0)</f>
        <v>#NUM!</v>
      </c>
      <c r="G209" s="11" t="e">
        <f t="shared" ref="G209:G272" si="39">IF(E209&lt;=$F$11,G208,0)</f>
        <v>#NUM!</v>
      </c>
      <c r="H209" s="28">
        <v>0</v>
      </c>
      <c r="I209" s="10" t="e">
        <f t="shared" ref="I209:I272" si="40">IF(E209&lt;=$F$11,G209+H209,0)</f>
        <v>#NUM!</v>
      </c>
      <c r="J209" s="11" t="e">
        <f t="shared" ref="J209:J272" si="41">IF(E209&lt;=$F$11,(F209*$F$9)/12,0)</f>
        <v>#NUM!</v>
      </c>
      <c r="K209" s="11" t="e">
        <f t="shared" si="36"/>
        <v>#NUM!</v>
      </c>
      <c r="L209" s="11" t="e">
        <f t="shared" ref="L209:L272" si="42">IF(F209&gt;0,L208-K209,0)</f>
        <v>#NUM!</v>
      </c>
      <c r="U209" s="9" t="e">
        <f t="shared" ref="U209:U272" si="43">E209</f>
        <v>#NUM!</v>
      </c>
      <c r="V209" s="10" t="e">
        <f t="shared" ref="V209:V272" si="44">IF(U209&lt;=$F$11,Y208,0)</f>
        <v>#NUM!</v>
      </c>
      <c r="W209" s="10">
        <f t="shared" ref="W209:W272" si="45">H209</f>
        <v>0</v>
      </c>
      <c r="X209" s="10" t="e">
        <f t="shared" ref="X209:X272" si="46">(V209+W209)*NOMINAL($W$10,12)/12</f>
        <v>#NUM!</v>
      </c>
      <c r="Y209" s="10" t="e">
        <f t="shared" ref="Y209:Y272" si="47">IF(U209&lt;=$F$11,V209+W209+X209,0)</f>
        <v>#NUM!</v>
      </c>
    </row>
    <row r="210" spans="5:25" ht="48" thickTop="1" thickBot="1" x14ac:dyDescent="0.7">
      <c r="E210" s="9" t="e">
        <f t="shared" si="37"/>
        <v>#NUM!</v>
      </c>
      <c r="F210" s="11" t="e">
        <f t="shared" si="38"/>
        <v>#NUM!</v>
      </c>
      <c r="G210" s="11" t="e">
        <f t="shared" si="39"/>
        <v>#NUM!</v>
      </c>
      <c r="H210" s="28">
        <v>0</v>
      </c>
      <c r="I210" s="10" t="e">
        <f t="shared" si="40"/>
        <v>#NUM!</v>
      </c>
      <c r="J210" s="11" t="e">
        <f t="shared" si="41"/>
        <v>#NUM!</v>
      </c>
      <c r="K210" s="11" t="e">
        <f t="shared" si="36"/>
        <v>#NUM!</v>
      </c>
      <c r="L210" s="11" t="e">
        <f t="shared" si="42"/>
        <v>#NUM!</v>
      </c>
      <c r="U210" s="9" t="e">
        <f t="shared" si="43"/>
        <v>#NUM!</v>
      </c>
      <c r="V210" s="10" t="e">
        <f t="shared" si="44"/>
        <v>#NUM!</v>
      </c>
      <c r="W210" s="10">
        <f t="shared" si="45"/>
        <v>0</v>
      </c>
      <c r="X210" s="10" t="e">
        <f t="shared" si="46"/>
        <v>#NUM!</v>
      </c>
      <c r="Y210" s="10" t="e">
        <f t="shared" si="47"/>
        <v>#NUM!</v>
      </c>
    </row>
    <row r="211" spans="5:25" ht="48" thickTop="1" thickBot="1" x14ac:dyDescent="0.7">
      <c r="E211" s="9" t="e">
        <f t="shared" si="37"/>
        <v>#NUM!</v>
      </c>
      <c r="F211" s="11" t="e">
        <f t="shared" si="38"/>
        <v>#NUM!</v>
      </c>
      <c r="G211" s="11" t="e">
        <f t="shared" si="39"/>
        <v>#NUM!</v>
      </c>
      <c r="H211" s="28">
        <v>0</v>
      </c>
      <c r="I211" s="10" t="e">
        <f t="shared" si="40"/>
        <v>#NUM!</v>
      </c>
      <c r="J211" s="11" t="e">
        <f t="shared" si="41"/>
        <v>#NUM!</v>
      </c>
      <c r="K211" s="11" t="e">
        <f t="shared" si="36"/>
        <v>#NUM!</v>
      </c>
      <c r="L211" s="11" t="e">
        <f t="shared" si="42"/>
        <v>#NUM!</v>
      </c>
      <c r="U211" s="9" t="e">
        <f t="shared" si="43"/>
        <v>#NUM!</v>
      </c>
      <c r="V211" s="10" t="e">
        <f t="shared" si="44"/>
        <v>#NUM!</v>
      </c>
      <c r="W211" s="10">
        <f t="shared" si="45"/>
        <v>0</v>
      </c>
      <c r="X211" s="10" t="e">
        <f t="shared" si="46"/>
        <v>#NUM!</v>
      </c>
      <c r="Y211" s="10" t="e">
        <f t="shared" si="47"/>
        <v>#NUM!</v>
      </c>
    </row>
    <row r="212" spans="5:25" ht="48" thickTop="1" thickBot="1" x14ac:dyDescent="0.7">
      <c r="E212" s="9" t="e">
        <f t="shared" si="37"/>
        <v>#NUM!</v>
      </c>
      <c r="F212" s="11" t="e">
        <f t="shared" si="38"/>
        <v>#NUM!</v>
      </c>
      <c r="G212" s="11" t="e">
        <f t="shared" si="39"/>
        <v>#NUM!</v>
      </c>
      <c r="H212" s="28">
        <v>0</v>
      </c>
      <c r="I212" s="10" t="e">
        <f t="shared" si="40"/>
        <v>#NUM!</v>
      </c>
      <c r="J212" s="11" t="e">
        <f t="shared" si="41"/>
        <v>#NUM!</v>
      </c>
      <c r="K212" s="11" t="e">
        <f t="shared" si="36"/>
        <v>#NUM!</v>
      </c>
      <c r="L212" s="11" t="e">
        <f t="shared" si="42"/>
        <v>#NUM!</v>
      </c>
      <c r="U212" s="9" t="e">
        <f t="shared" si="43"/>
        <v>#NUM!</v>
      </c>
      <c r="V212" s="10" t="e">
        <f t="shared" si="44"/>
        <v>#NUM!</v>
      </c>
      <c r="W212" s="10">
        <f t="shared" si="45"/>
        <v>0</v>
      </c>
      <c r="X212" s="10" t="e">
        <f t="shared" si="46"/>
        <v>#NUM!</v>
      </c>
      <c r="Y212" s="10" t="e">
        <f t="shared" si="47"/>
        <v>#NUM!</v>
      </c>
    </row>
    <row r="213" spans="5:25" ht="48" thickTop="1" thickBot="1" x14ac:dyDescent="0.7">
      <c r="E213" s="9" t="e">
        <f t="shared" si="37"/>
        <v>#NUM!</v>
      </c>
      <c r="F213" s="11" t="e">
        <f t="shared" si="38"/>
        <v>#NUM!</v>
      </c>
      <c r="G213" s="11" t="e">
        <f t="shared" si="39"/>
        <v>#NUM!</v>
      </c>
      <c r="H213" s="28">
        <v>0</v>
      </c>
      <c r="I213" s="10" t="e">
        <f t="shared" si="40"/>
        <v>#NUM!</v>
      </c>
      <c r="J213" s="11" t="e">
        <f t="shared" si="41"/>
        <v>#NUM!</v>
      </c>
      <c r="K213" s="11" t="e">
        <f t="shared" si="36"/>
        <v>#NUM!</v>
      </c>
      <c r="L213" s="11" t="e">
        <f t="shared" si="42"/>
        <v>#NUM!</v>
      </c>
      <c r="U213" s="9" t="e">
        <f t="shared" si="43"/>
        <v>#NUM!</v>
      </c>
      <c r="V213" s="10" t="e">
        <f t="shared" si="44"/>
        <v>#NUM!</v>
      </c>
      <c r="W213" s="10">
        <f t="shared" si="45"/>
        <v>0</v>
      </c>
      <c r="X213" s="10" t="e">
        <f t="shared" si="46"/>
        <v>#NUM!</v>
      </c>
      <c r="Y213" s="10" t="e">
        <f t="shared" si="47"/>
        <v>#NUM!</v>
      </c>
    </row>
    <row r="214" spans="5:25" ht="48" thickTop="1" thickBot="1" x14ac:dyDescent="0.7">
      <c r="E214" s="9" t="e">
        <f t="shared" si="37"/>
        <v>#NUM!</v>
      </c>
      <c r="F214" s="11" t="e">
        <f t="shared" si="38"/>
        <v>#NUM!</v>
      </c>
      <c r="G214" s="11" t="e">
        <f t="shared" si="39"/>
        <v>#NUM!</v>
      </c>
      <c r="H214" s="28">
        <v>0</v>
      </c>
      <c r="I214" s="10" t="e">
        <f t="shared" si="40"/>
        <v>#NUM!</v>
      </c>
      <c r="J214" s="11" t="e">
        <f t="shared" si="41"/>
        <v>#NUM!</v>
      </c>
      <c r="K214" s="11" t="e">
        <f t="shared" si="36"/>
        <v>#NUM!</v>
      </c>
      <c r="L214" s="11" t="e">
        <f t="shared" si="42"/>
        <v>#NUM!</v>
      </c>
      <c r="U214" s="9" t="e">
        <f t="shared" si="43"/>
        <v>#NUM!</v>
      </c>
      <c r="V214" s="10" t="e">
        <f t="shared" si="44"/>
        <v>#NUM!</v>
      </c>
      <c r="W214" s="10">
        <f t="shared" si="45"/>
        <v>0</v>
      </c>
      <c r="X214" s="10" t="e">
        <f t="shared" si="46"/>
        <v>#NUM!</v>
      </c>
      <c r="Y214" s="10" t="e">
        <f t="shared" si="47"/>
        <v>#NUM!</v>
      </c>
    </row>
    <row r="215" spans="5:25" ht="48" thickTop="1" thickBot="1" x14ac:dyDescent="0.7">
      <c r="E215" s="9" t="e">
        <f t="shared" si="37"/>
        <v>#NUM!</v>
      </c>
      <c r="F215" s="11" t="e">
        <f t="shared" si="38"/>
        <v>#NUM!</v>
      </c>
      <c r="G215" s="11" t="e">
        <f t="shared" si="39"/>
        <v>#NUM!</v>
      </c>
      <c r="H215" s="28">
        <v>0</v>
      </c>
      <c r="I215" s="10" t="e">
        <f t="shared" si="40"/>
        <v>#NUM!</v>
      </c>
      <c r="J215" s="11" t="e">
        <f t="shared" si="41"/>
        <v>#NUM!</v>
      </c>
      <c r="K215" s="11" t="e">
        <f t="shared" si="36"/>
        <v>#NUM!</v>
      </c>
      <c r="L215" s="11" t="e">
        <f t="shared" si="42"/>
        <v>#NUM!</v>
      </c>
      <c r="U215" s="9" t="e">
        <f t="shared" si="43"/>
        <v>#NUM!</v>
      </c>
      <c r="V215" s="10" t="e">
        <f t="shared" si="44"/>
        <v>#NUM!</v>
      </c>
      <c r="W215" s="10">
        <f t="shared" si="45"/>
        <v>0</v>
      </c>
      <c r="X215" s="10" t="e">
        <f t="shared" si="46"/>
        <v>#NUM!</v>
      </c>
      <c r="Y215" s="10" t="e">
        <f t="shared" si="47"/>
        <v>#NUM!</v>
      </c>
    </row>
    <row r="216" spans="5:25" ht="48" thickTop="1" thickBot="1" x14ac:dyDescent="0.7">
      <c r="E216" s="9" t="e">
        <f t="shared" si="37"/>
        <v>#NUM!</v>
      </c>
      <c r="F216" s="11" t="e">
        <f t="shared" si="38"/>
        <v>#NUM!</v>
      </c>
      <c r="G216" s="11" t="e">
        <f t="shared" si="39"/>
        <v>#NUM!</v>
      </c>
      <c r="H216" s="28">
        <v>0</v>
      </c>
      <c r="I216" s="10" t="e">
        <f t="shared" si="40"/>
        <v>#NUM!</v>
      </c>
      <c r="J216" s="11" t="e">
        <f t="shared" si="41"/>
        <v>#NUM!</v>
      </c>
      <c r="K216" s="11" t="e">
        <f t="shared" si="36"/>
        <v>#NUM!</v>
      </c>
      <c r="L216" s="11" t="e">
        <f t="shared" si="42"/>
        <v>#NUM!</v>
      </c>
      <c r="U216" s="9" t="e">
        <f t="shared" si="43"/>
        <v>#NUM!</v>
      </c>
      <c r="V216" s="10" t="e">
        <f t="shared" si="44"/>
        <v>#NUM!</v>
      </c>
      <c r="W216" s="10">
        <f t="shared" si="45"/>
        <v>0</v>
      </c>
      <c r="X216" s="10" t="e">
        <f t="shared" si="46"/>
        <v>#NUM!</v>
      </c>
      <c r="Y216" s="10" t="e">
        <f t="shared" si="47"/>
        <v>#NUM!</v>
      </c>
    </row>
    <row r="217" spans="5:25" ht="48" thickTop="1" thickBot="1" x14ac:dyDescent="0.7">
      <c r="E217" s="9" t="e">
        <f t="shared" si="37"/>
        <v>#NUM!</v>
      </c>
      <c r="F217" s="11" t="e">
        <f t="shared" si="38"/>
        <v>#NUM!</v>
      </c>
      <c r="G217" s="11" t="e">
        <f t="shared" si="39"/>
        <v>#NUM!</v>
      </c>
      <c r="H217" s="28">
        <v>0</v>
      </c>
      <c r="I217" s="10" t="e">
        <f t="shared" si="40"/>
        <v>#NUM!</v>
      </c>
      <c r="J217" s="11" t="e">
        <f t="shared" si="41"/>
        <v>#NUM!</v>
      </c>
      <c r="K217" s="11" t="e">
        <f t="shared" si="36"/>
        <v>#NUM!</v>
      </c>
      <c r="L217" s="11" t="e">
        <f t="shared" si="42"/>
        <v>#NUM!</v>
      </c>
      <c r="U217" s="9" t="e">
        <f t="shared" si="43"/>
        <v>#NUM!</v>
      </c>
      <c r="V217" s="10" t="e">
        <f t="shared" si="44"/>
        <v>#NUM!</v>
      </c>
      <c r="W217" s="10">
        <f t="shared" si="45"/>
        <v>0</v>
      </c>
      <c r="X217" s="10" t="e">
        <f t="shared" si="46"/>
        <v>#NUM!</v>
      </c>
      <c r="Y217" s="10" t="e">
        <f t="shared" si="47"/>
        <v>#NUM!</v>
      </c>
    </row>
    <row r="218" spans="5:25" ht="48" thickTop="1" thickBot="1" x14ac:dyDescent="0.7">
      <c r="E218" s="9" t="e">
        <f t="shared" si="37"/>
        <v>#NUM!</v>
      </c>
      <c r="F218" s="11" t="e">
        <f t="shared" si="38"/>
        <v>#NUM!</v>
      </c>
      <c r="G218" s="11" t="e">
        <f t="shared" si="39"/>
        <v>#NUM!</v>
      </c>
      <c r="H218" s="28">
        <v>0</v>
      </c>
      <c r="I218" s="10" t="e">
        <f t="shared" si="40"/>
        <v>#NUM!</v>
      </c>
      <c r="J218" s="11" t="e">
        <f t="shared" si="41"/>
        <v>#NUM!</v>
      </c>
      <c r="K218" s="11" t="e">
        <f t="shared" si="36"/>
        <v>#NUM!</v>
      </c>
      <c r="L218" s="11" t="e">
        <f t="shared" si="42"/>
        <v>#NUM!</v>
      </c>
      <c r="U218" s="9" t="e">
        <f t="shared" si="43"/>
        <v>#NUM!</v>
      </c>
      <c r="V218" s="10" t="e">
        <f t="shared" si="44"/>
        <v>#NUM!</v>
      </c>
      <c r="W218" s="10">
        <f t="shared" si="45"/>
        <v>0</v>
      </c>
      <c r="X218" s="10" t="e">
        <f t="shared" si="46"/>
        <v>#NUM!</v>
      </c>
      <c r="Y218" s="10" t="e">
        <f t="shared" si="47"/>
        <v>#NUM!</v>
      </c>
    </row>
    <row r="219" spans="5:25" ht="48" thickTop="1" thickBot="1" x14ac:dyDescent="0.7">
      <c r="E219" s="9" t="e">
        <f t="shared" si="37"/>
        <v>#NUM!</v>
      </c>
      <c r="F219" s="11" t="e">
        <f t="shared" si="38"/>
        <v>#NUM!</v>
      </c>
      <c r="G219" s="11" t="e">
        <f t="shared" si="39"/>
        <v>#NUM!</v>
      </c>
      <c r="H219" s="28">
        <v>0</v>
      </c>
      <c r="I219" s="10" t="e">
        <f t="shared" si="40"/>
        <v>#NUM!</v>
      </c>
      <c r="J219" s="11" t="e">
        <f t="shared" si="41"/>
        <v>#NUM!</v>
      </c>
      <c r="K219" s="11" t="e">
        <f t="shared" si="36"/>
        <v>#NUM!</v>
      </c>
      <c r="L219" s="11" t="e">
        <f t="shared" si="42"/>
        <v>#NUM!</v>
      </c>
      <c r="U219" s="9" t="e">
        <f t="shared" si="43"/>
        <v>#NUM!</v>
      </c>
      <c r="V219" s="10" t="e">
        <f t="shared" si="44"/>
        <v>#NUM!</v>
      </c>
      <c r="W219" s="10">
        <f t="shared" si="45"/>
        <v>0</v>
      </c>
      <c r="X219" s="10" t="e">
        <f t="shared" si="46"/>
        <v>#NUM!</v>
      </c>
      <c r="Y219" s="10" t="e">
        <f t="shared" si="47"/>
        <v>#NUM!</v>
      </c>
    </row>
    <row r="220" spans="5:25" ht="48" thickTop="1" thickBot="1" x14ac:dyDescent="0.7">
      <c r="E220" s="9" t="e">
        <f t="shared" si="37"/>
        <v>#NUM!</v>
      </c>
      <c r="F220" s="11" t="e">
        <f t="shared" si="38"/>
        <v>#NUM!</v>
      </c>
      <c r="G220" s="11" t="e">
        <f t="shared" si="39"/>
        <v>#NUM!</v>
      </c>
      <c r="H220" s="28">
        <v>0</v>
      </c>
      <c r="I220" s="10" t="e">
        <f t="shared" si="40"/>
        <v>#NUM!</v>
      </c>
      <c r="J220" s="11" t="e">
        <f t="shared" si="41"/>
        <v>#NUM!</v>
      </c>
      <c r="K220" s="11" t="e">
        <f t="shared" si="36"/>
        <v>#NUM!</v>
      </c>
      <c r="L220" s="11" t="e">
        <f t="shared" si="42"/>
        <v>#NUM!</v>
      </c>
      <c r="U220" s="9" t="e">
        <f t="shared" si="43"/>
        <v>#NUM!</v>
      </c>
      <c r="V220" s="10" t="e">
        <f t="shared" si="44"/>
        <v>#NUM!</v>
      </c>
      <c r="W220" s="10">
        <f t="shared" si="45"/>
        <v>0</v>
      </c>
      <c r="X220" s="10" t="e">
        <f t="shared" si="46"/>
        <v>#NUM!</v>
      </c>
      <c r="Y220" s="10" t="e">
        <f t="shared" si="47"/>
        <v>#NUM!</v>
      </c>
    </row>
    <row r="221" spans="5:25" ht="48" thickTop="1" thickBot="1" x14ac:dyDescent="0.7">
      <c r="E221" s="9" t="e">
        <f t="shared" si="37"/>
        <v>#NUM!</v>
      </c>
      <c r="F221" s="11" t="e">
        <f t="shared" si="38"/>
        <v>#NUM!</v>
      </c>
      <c r="G221" s="11" t="e">
        <f t="shared" si="39"/>
        <v>#NUM!</v>
      </c>
      <c r="H221" s="28">
        <v>0</v>
      </c>
      <c r="I221" s="10" t="e">
        <f t="shared" si="40"/>
        <v>#NUM!</v>
      </c>
      <c r="J221" s="11" t="e">
        <f t="shared" si="41"/>
        <v>#NUM!</v>
      </c>
      <c r="K221" s="11" t="e">
        <f t="shared" si="36"/>
        <v>#NUM!</v>
      </c>
      <c r="L221" s="11" t="e">
        <f t="shared" si="42"/>
        <v>#NUM!</v>
      </c>
      <c r="U221" s="9" t="e">
        <f t="shared" si="43"/>
        <v>#NUM!</v>
      </c>
      <c r="V221" s="10" t="e">
        <f t="shared" si="44"/>
        <v>#NUM!</v>
      </c>
      <c r="W221" s="10">
        <f t="shared" si="45"/>
        <v>0</v>
      </c>
      <c r="X221" s="10" t="e">
        <f t="shared" si="46"/>
        <v>#NUM!</v>
      </c>
      <c r="Y221" s="10" t="e">
        <f t="shared" si="47"/>
        <v>#NUM!</v>
      </c>
    </row>
    <row r="222" spans="5:25" ht="48" thickTop="1" thickBot="1" x14ac:dyDescent="0.7">
      <c r="E222" s="9" t="e">
        <f t="shared" si="37"/>
        <v>#NUM!</v>
      </c>
      <c r="F222" s="11" t="e">
        <f t="shared" si="38"/>
        <v>#NUM!</v>
      </c>
      <c r="G222" s="11" t="e">
        <f t="shared" si="39"/>
        <v>#NUM!</v>
      </c>
      <c r="H222" s="28">
        <v>0</v>
      </c>
      <c r="I222" s="10" t="e">
        <f t="shared" si="40"/>
        <v>#NUM!</v>
      </c>
      <c r="J222" s="11" t="e">
        <f t="shared" si="41"/>
        <v>#NUM!</v>
      </c>
      <c r="K222" s="11" t="e">
        <f t="shared" si="36"/>
        <v>#NUM!</v>
      </c>
      <c r="L222" s="11" t="e">
        <f t="shared" si="42"/>
        <v>#NUM!</v>
      </c>
      <c r="U222" s="9" t="e">
        <f t="shared" si="43"/>
        <v>#NUM!</v>
      </c>
      <c r="V222" s="10" t="e">
        <f t="shared" si="44"/>
        <v>#NUM!</v>
      </c>
      <c r="W222" s="10">
        <f t="shared" si="45"/>
        <v>0</v>
      </c>
      <c r="X222" s="10" t="e">
        <f t="shared" si="46"/>
        <v>#NUM!</v>
      </c>
      <c r="Y222" s="10" t="e">
        <f t="shared" si="47"/>
        <v>#NUM!</v>
      </c>
    </row>
    <row r="223" spans="5:25" ht="48" thickTop="1" thickBot="1" x14ac:dyDescent="0.7">
      <c r="E223" s="9" t="e">
        <f t="shared" si="37"/>
        <v>#NUM!</v>
      </c>
      <c r="F223" s="11" t="e">
        <f t="shared" si="38"/>
        <v>#NUM!</v>
      </c>
      <c r="G223" s="11" t="e">
        <f t="shared" si="39"/>
        <v>#NUM!</v>
      </c>
      <c r="H223" s="28">
        <v>0</v>
      </c>
      <c r="I223" s="10" t="e">
        <f t="shared" si="40"/>
        <v>#NUM!</v>
      </c>
      <c r="J223" s="11" t="e">
        <f t="shared" si="41"/>
        <v>#NUM!</v>
      </c>
      <c r="K223" s="11" t="e">
        <f t="shared" si="36"/>
        <v>#NUM!</v>
      </c>
      <c r="L223" s="11" t="e">
        <f t="shared" si="42"/>
        <v>#NUM!</v>
      </c>
      <c r="U223" s="9" t="e">
        <f t="shared" si="43"/>
        <v>#NUM!</v>
      </c>
      <c r="V223" s="10" t="e">
        <f t="shared" si="44"/>
        <v>#NUM!</v>
      </c>
      <c r="W223" s="10">
        <f t="shared" si="45"/>
        <v>0</v>
      </c>
      <c r="X223" s="10" t="e">
        <f t="shared" si="46"/>
        <v>#NUM!</v>
      </c>
      <c r="Y223" s="10" t="e">
        <f t="shared" si="47"/>
        <v>#NUM!</v>
      </c>
    </row>
    <row r="224" spans="5:25" ht="48" thickTop="1" thickBot="1" x14ac:dyDescent="0.7">
      <c r="E224" s="9" t="e">
        <f t="shared" si="37"/>
        <v>#NUM!</v>
      </c>
      <c r="F224" s="11" t="e">
        <f t="shared" si="38"/>
        <v>#NUM!</v>
      </c>
      <c r="G224" s="11" t="e">
        <f t="shared" si="39"/>
        <v>#NUM!</v>
      </c>
      <c r="H224" s="28">
        <v>0</v>
      </c>
      <c r="I224" s="10" t="e">
        <f t="shared" si="40"/>
        <v>#NUM!</v>
      </c>
      <c r="J224" s="11" t="e">
        <f t="shared" si="41"/>
        <v>#NUM!</v>
      </c>
      <c r="K224" s="11" t="e">
        <f t="shared" si="36"/>
        <v>#NUM!</v>
      </c>
      <c r="L224" s="11" t="e">
        <f t="shared" si="42"/>
        <v>#NUM!</v>
      </c>
      <c r="U224" s="9" t="e">
        <f t="shared" si="43"/>
        <v>#NUM!</v>
      </c>
      <c r="V224" s="10" t="e">
        <f t="shared" si="44"/>
        <v>#NUM!</v>
      </c>
      <c r="W224" s="10">
        <f t="shared" si="45"/>
        <v>0</v>
      </c>
      <c r="X224" s="10" t="e">
        <f t="shared" si="46"/>
        <v>#NUM!</v>
      </c>
      <c r="Y224" s="10" t="e">
        <f t="shared" si="47"/>
        <v>#NUM!</v>
      </c>
    </row>
    <row r="225" spans="5:25" ht="48" thickTop="1" thickBot="1" x14ac:dyDescent="0.7">
      <c r="E225" s="9" t="e">
        <f t="shared" si="37"/>
        <v>#NUM!</v>
      </c>
      <c r="F225" s="11" t="e">
        <f t="shared" si="38"/>
        <v>#NUM!</v>
      </c>
      <c r="G225" s="11" t="e">
        <f t="shared" si="39"/>
        <v>#NUM!</v>
      </c>
      <c r="H225" s="28">
        <v>0</v>
      </c>
      <c r="I225" s="10" t="e">
        <f t="shared" si="40"/>
        <v>#NUM!</v>
      </c>
      <c r="J225" s="11" t="e">
        <f t="shared" si="41"/>
        <v>#NUM!</v>
      </c>
      <c r="K225" s="11" t="e">
        <f t="shared" si="36"/>
        <v>#NUM!</v>
      </c>
      <c r="L225" s="11" t="e">
        <f t="shared" si="42"/>
        <v>#NUM!</v>
      </c>
      <c r="U225" s="9" t="e">
        <f t="shared" si="43"/>
        <v>#NUM!</v>
      </c>
      <c r="V225" s="10" t="e">
        <f t="shared" si="44"/>
        <v>#NUM!</v>
      </c>
      <c r="W225" s="10">
        <f t="shared" si="45"/>
        <v>0</v>
      </c>
      <c r="X225" s="10" t="e">
        <f t="shared" si="46"/>
        <v>#NUM!</v>
      </c>
      <c r="Y225" s="10" t="e">
        <f t="shared" si="47"/>
        <v>#NUM!</v>
      </c>
    </row>
    <row r="226" spans="5:25" ht="48" thickTop="1" thickBot="1" x14ac:dyDescent="0.7">
      <c r="E226" s="9" t="e">
        <f t="shared" si="37"/>
        <v>#NUM!</v>
      </c>
      <c r="F226" s="11" t="e">
        <f t="shared" si="38"/>
        <v>#NUM!</v>
      </c>
      <c r="G226" s="11" t="e">
        <f t="shared" si="39"/>
        <v>#NUM!</v>
      </c>
      <c r="H226" s="28">
        <v>0</v>
      </c>
      <c r="I226" s="10" t="e">
        <f t="shared" si="40"/>
        <v>#NUM!</v>
      </c>
      <c r="J226" s="11" t="e">
        <f t="shared" si="41"/>
        <v>#NUM!</v>
      </c>
      <c r="K226" s="11" t="e">
        <f t="shared" si="36"/>
        <v>#NUM!</v>
      </c>
      <c r="L226" s="11" t="e">
        <f t="shared" si="42"/>
        <v>#NUM!</v>
      </c>
      <c r="U226" s="9" t="e">
        <f t="shared" si="43"/>
        <v>#NUM!</v>
      </c>
      <c r="V226" s="10" t="e">
        <f t="shared" si="44"/>
        <v>#NUM!</v>
      </c>
      <c r="W226" s="10">
        <f t="shared" si="45"/>
        <v>0</v>
      </c>
      <c r="X226" s="10" t="e">
        <f t="shared" si="46"/>
        <v>#NUM!</v>
      </c>
      <c r="Y226" s="10" t="e">
        <f t="shared" si="47"/>
        <v>#NUM!</v>
      </c>
    </row>
    <row r="227" spans="5:25" ht="48" thickTop="1" thickBot="1" x14ac:dyDescent="0.7">
      <c r="E227" s="9" t="e">
        <f t="shared" si="37"/>
        <v>#NUM!</v>
      </c>
      <c r="F227" s="11" t="e">
        <f t="shared" si="38"/>
        <v>#NUM!</v>
      </c>
      <c r="G227" s="11" t="e">
        <f t="shared" si="39"/>
        <v>#NUM!</v>
      </c>
      <c r="H227" s="28">
        <v>0</v>
      </c>
      <c r="I227" s="10" t="e">
        <f t="shared" si="40"/>
        <v>#NUM!</v>
      </c>
      <c r="J227" s="11" t="e">
        <f t="shared" si="41"/>
        <v>#NUM!</v>
      </c>
      <c r="K227" s="11" t="e">
        <f t="shared" si="36"/>
        <v>#NUM!</v>
      </c>
      <c r="L227" s="11" t="e">
        <f t="shared" si="42"/>
        <v>#NUM!</v>
      </c>
      <c r="U227" s="9" t="e">
        <f t="shared" si="43"/>
        <v>#NUM!</v>
      </c>
      <c r="V227" s="10" t="e">
        <f t="shared" si="44"/>
        <v>#NUM!</v>
      </c>
      <c r="W227" s="10">
        <f t="shared" si="45"/>
        <v>0</v>
      </c>
      <c r="X227" s="10" t="e">
        <f t="shared" si="46"/>
        <v>#NUM!</v>
      </c>
      <c r="Y227" s="10" t="e">
        <f t="shared" si="47"/>
        <v>#NUM!</v>
      </c>
    </row>
    <row r="228" spans="5:25" ht="48" thickTop="1" thickBot="1" x14ac:dyDescent="0.7">
      <c r="E228" s="9" t="e">
        <f t="shared" si="37"/>
        <v>#NUM!</v>
      </c>
      <c r="F228" s="11" t="e">
        <f t="shared" si="38"/>
        <v>#NUM!</v>
      </c>
      <c r="G228" s="11" t="e">
        <f t="shared" si="39"/>
        <v>#NUM!</v>
      </c>
      <c r="H228" s="28">
        <v>0</v>
      </c>
      <c r="I228" s="10" t="e">
        <f t="shared" si="40"/>
        <v>#NUM!</v>
      </c>
      <c r="J228" s="11" t="e">
        <f t="shared" si="41"/>
        <v>#NUM!</v>
      </c>
      <c r="K228" s="11" t="e">
        <f t="shared" si="36"/>
        <v>#NUM!</v>
      </c>
      <c r="L228" s="11" t="e">
        <f t="shared" si="42"/>
        <v>#NUM!</v>
      </c>
      <c r="U228" s="9" t="e">
        <f t="shared" si="43"/>
        <v>#NUM!</v>
      </c>
      <c r="V228" s="10" t="e">
        <f t="shared" si="44"/>
        <v>#NUM!</v>
      </c>
      <c r="W228" s="10">
        <f t="shared" si="45"/>
        <v>0</v>
      </c>
      <c r="X228" s="10" t="e">
        <f t="shared" si="46"/>
        <v>#NUM!</v>
      </c>
      <c r="Y228" s="10" t="e">
        <f t="shared" si="47"/>
        <v>#NUM!</v>
      </c>
    </row>
    <row r="229" spans="5:25" ht="48" thickTop="1" thickBot="1" x14ac:dyDescent="0.7">
      <c r="E229" s="9" t="e">
        <f t="shared" si="37"/>
        <v>#NUM!</v>
      </c>
      <c r="F229" s="11" t="e">
        <f t="shared" si="38"/>
        <v>#NUM!</v>
      </c>
      <c r="G229" s="11" t="e">
        <f t="shared" si="39"/>
        <v>#NUM!</v>
      </c>
      <c r="H229" s="28">
        <v>0</v>
      </c>
      <c r="I229" s="10" t="e">
        <f t="shared" si="40"/>
        <v>#NUM!</v>
      </c>
      <c r="J229" s="11" t="e">
        <f t="shared" si="41"/>
        <v>#NUM!</v>
      </c>
      <c r="K229" s="11" t="e">
        <f t="shared" si="36"/>
        <v>#NUM!</v>
      </c>
      <c r="L229" s="11" t="e">
        <f t="shared" si="42"/>
        <v>#NUM!</v>
      </c>
      <c r="U229" s="9" t="e">
        <f t="shared" si="43"/>
        <v>#NUM!</v>
      </c>
      <c r="V229" s="10" t="e">
        <f t="shared" si="44"/>
        <v>#NUM!</v>
      </c>
      <c r="W229" s="10">
        <f t="shared" si="45"/>
        <v>0</v>
      </c>
      <c r="X229" s="10" t="e">
        <f t="shared" si="46"/>
        <v>#NUM!</v>
      </c>
      <c r="Y229" s="10" t="e">
        <f t="shared" si="47"/>
        <v>#NUM!</v>
      </c>
    </row>
    <row r="230" spans="5:25" ht="48" thickTop="1" thickBot="1" x14ac:dyDescent="0.7">
      <c r="E230" s="9" t="e">
        <f t="shared" si="37"/>
        <v>#NUM!</v>
      </c>
      <c r="F230" s="11" t="e">
        <f t="shared" si="38"/>
        <v>#NUM!</v>
      </c>
      <c r="G230" s="11" t="e">
        <f t="shared" si="39"/>
        <v>#NUM!</v>
      </c>
      <c r="H230" s="28">
        <v>0</v>
      </c>
      <c r="I230" s="10" t="e">
        <f t="shared" si="40"/>
        <v>#NUM!</v>
      </c>
      <c r="J230" s="11" t="e">
        <f t="shared" si="41"/>
        <v>#NUM!</v>
      </c>
      <c r="K230" s="11" t="e">
        <f t="shared" si="36"/>
        <v>#NUM!</v>
      </c>
      <c r="L230" s="11" t="e">
        <f t="shared" si="42"/>
        <v>#NUM!</v>
      </c>
      <c r="U230" s="9" t="e">
        <f t="shared" si="43"/>
        <v>#NUM!</v>
      </c>
      <c r="V230" s="10" t="e">
        <f t="shared" si="44"/>
        <v>#NUM!</v>
      </c>
      <c r="W230" s="10">
        <f t="shared" si="45"/>
        <v>0</v>
      </c>
      <c r="X230" s="10" t="e">
        <f t="shared" si="46"/>
        <v>#NUM!</v>
      </c>
      <c r="Y230" s="10" t="e">
        <f t="shared" si="47"/>
        <v>#NUM!</v>
      </c>
    </row>
    <row r="231" spans="5:25" ht="48" thickTop="1" thickBot="1" x14ac:dyDescent="0.7">
      <c r="E231" s="9" t="e">
        <f t="shared" si="37"/>
        <v>#NUM!</v>
      </c>
      <c r="F231" s="11" t="e">
        <f t="shared" si="38"/>
        <v>#NUM!</v>
      </c>
      <c r="G231" s="11" t="e">
        <f t="shared" si="39"/>
        <v>#NUM!</v>
      </c>
      <c r="H231" s="28">
        <v>0</v>
      </c>
      <c r="I231" s="10" t="e">
        <f t="shared" si="40"/>
        <v>#NUM!</v>
      </c>
      <c r="J231" s="11" t="e">
        <f t="shared" si="41"/>
        <v>#NUM!</v>
      </c>
      <c r="K231" s="11" t="e">
        <f t="shared" si="36"/>
        <v>#NUM!</v>
      </c>
      <c r="L231" s="11" t="e">
        <f t="shared" si="42"/>
        <v>#NUM!</v>
      </c>
      <c r="U231" s="9" t="e">
        <f t="shared" si="43"/>
        <v>#NUM!</v>
      </c>
      <c r="V231" s="10" t="e">
        <f t="shared" si="44"/>
        <v>#NUM!</v>
      </c>
      <c r="W231" s="10">
        <f t="shared" si="45"/>
        <v>0</v>
      </c>
      <c r="X231" s="10" t="e">
        <f t="shared" si="46"/>
        <v>#NUM!</v>
      </c>
      <c r="Y231" s="10" t="e">
        <f t="shared" si="47"/>
        <v>#NUM!</v>
      </c>
    </row>
    <row r="232" spans="5:25" ht="48" thickTop="1" thickBot="1" x14ac:dyDescent="0.7">
      <c r="E232" s="9" t="e">
        <f t="shared" si="37"/>
        <v>#NUM!</v>
      </c>
      <c r="F232" s="11" t="e">
        <f t="shared" si="38"/>
        <v>#NUM!</v>
      </c>
      <c r="G232" s="11" t="e">
        <f t="shared" si="39"/>
        <v>#NUM!</v>
      </c>
      <c r="H232" s="28">
        <v>0</v>
      </c>
      <c r="I232" s="10" t="e">
        <f t="shared" si="40"/>
        <v>#NUM!</v>
      </c>
      <c r="J232" s="11" t="e">
        <f t="shared" si="41"/>
        <v>#NUM!</v>
      </c>
      <c r="K232" s="11" t="e">
        <f t="shared" si="36"/>
        <v>#NUM!</v>
      </c>
      <c r="L232" s="11" t="e">
        <f t="shared" si="42"/>
        <v>#NUM!</v>
      </c>
      <c r="U232" s="9" t="e">
        <f t="shared" si="43"/>
        <v>#NUM!</v>
      </c>
      <c r="V232" s="10" t="e">
        <f t="shared" si="44"/>
        <v>#NUM!</v>
      </c>
      <c r="W232" s="10">
        <f t="shared" si="45"/>
        <v>0</v>
      </c>
      <c r="X232" s="10" t="e">
        <f t="shared" si="46"/>
        <v>#NUM!</v>
      </c>
      <c r="Y232" s="10" t="e">
        <f t="shared" si="47"/>
        <v>#NUM!</v>
      </c>
    </row>
    <row r="233" spans="5:25" ht="48" thickTop="1" thickBot="1" x14ac:dyDescent="0.7">
      <c r="E233" s="9" t="e">
        <f t="shared" si="37"/>
        <v>#NUM!</v>
      </c>
      <c r="F233" s="11" t="e">
        <f t="shared" si="38"/>
        <v>#NUM!</v>
      </c>
      <c r="G233" s="11" t="e">
        <f t="shared" si="39"/>
        <v>#NUM!</v>
      </c>
      <c r="H233" s="28">
        <v>0</v>
      </c>
      <c r="I233" s="10" t="e">
        <f t="shared" si="40"/>
        <v>#NUM!</v>
      </c>
      <c r="J233" s="11" t="e">
        <f t="shared" si="41"/>
        <v>#NUM!</v>
      </c>
      <c r="K233" s="11" t="e">
        <f t="shared" si="36"/>
        <v>#NUM!</v>
      </c>
      <c r="L233" s="11" t="e">
        <f t="shared" si="42"/>
        <v>#NUM!</v>
      </c>
      <c r="U233" s="9" t="e">
        <f t="shared" si="43"/>
        <v>#NUM!</v>
      </c>
      <c r="V233" s="10" t="e">
        <f t="shared" si="44"/>
        <v>#NUM!</v>
      </c>
      <c r="W233" s="10">
        <f t="shared" si="45"/>
        <v>0</v>
      </c>
      <c r="X233" s="10" t="e">
        <f t="shared" si="46"/>
        <v>#NUM!</v>
      </c>
      <c r="Y233" s="10" t="e">
        <f t="shared" si="47"/>
        <v>#NUM!</v>
      </c>
    </row>
    <row r="234" spans="5:25" ht="48" thickTop="1" thickBot="1" x14ac:dyDescent="0.7">
      <c r="E234" s="9" t="e">
        <f t="shared" si="37"/>
        <v>#NUM!</v>
      </c>
      <c r="F234" s="11" t="e">
        <f t="shared" si="38"/>
        <v>#NUM!</v>
      </c>
      <c r="G234" s="11" t="e">
        <f t="shared" si="39"/>
        <v>#NUM!</v>
      </c>
      <c r="H234" s="28">
        <v>0</v>
      </c>
      <c r="I234" s="10" t="e">
        <f t="shared" si="40"/>
        <v>#NUM!</v>
      </c>
      <c r="J234" s="11" t="e">
        <f t="shared" si="41"/>
        <v>#NUM!</v>
      </c>
      <c r="K234" s="11" t="e">
        <f t="shared" si="36"/>
        <v>#NUM!</v>
      </c>
      <c r="L234" s="11" t="e">
        <f t="shared" si="42"/>
        <v>#NUM!</v>
      </c>
      <c r="U234" s="9" t="e">
        <f t="shared" si="43"/>
        <v>#NUM!</v>
      </c>
      <c r="V234" s="10" t="e">
        <f t="shared" si="44"/>
        <v>#NUM!</v>
      </c>
      <c r="W234" s="10">
        <f t="shared" si="45"/>
        <v>0</v>
      </c>
      <c r="X234" s="10" t="e">
        <f t="shared" si="46"/>
        <v>#NUM!</v>
      </c>
      <c r="Y234" s="10" t="e">
        <f t="shared" si="47"/>
        <v>#NUM!</v>
      </c>
    </row>
    <row r="235" spans="5:25" ht="48" thickTop="1" thickBot="1" x14ac:dyDescent="0.7">
      <c r="E235" s="9" t="e">
        <f t="shared" si="37"/>
        <v>#NUM!</v>
      </c>
      <c r="F235" s="11" t="e">
        <f t="shared" si="38"/>
        <v>#NUM!</v>
      </c>
      <c r="G235" s="11" t="e">
        <f t="shared" si="39"/>
        <v>#NUM!</v>
      </c>
      <c r="H235" s="28">
        <v>0</v>
      </c>
      <c r="I235" s="10" t="e">
        <f t="shared" si="40"/>
        <v>#NUM!</v>
      </c>
      <c r="J235" s="11" t="e">
        <f t="shared" si="41"/>
        <v>#NUM!</v>
      </c>
      <c r="K235" s="11" t="e">
        <f t="shared" si="36"/>
        <v>#NUM!</v>
      </c>
      <c r="L235" s="11" t="e">
        <f t="shared" si="42"/>
        <v>#NUM!</v>
      </c>
      <c r="U235" s="9" t="e">
        <f t="shared" si="43"/>
        <v>#NUM!</v>
      </c>
      <c r="V235" s="10" t="e">
        <f t="shared" si="44"/>
        <v>#NUM!</v>
      </c>
      <c r="W235" s="10">
        <f t="shared" si="45"/>
        <v>0</v>
      </c>
      <c r="X235" s="10" t="e">
        <f t="shared" si="46"/>
        <v>#NUM!</v>
      </c>
      <c r="Y235" s="10" t="e">
        <f t="shared" si="47"/>
        <v>#NUM!</v>
      </c>
    </row>
    <row r="236" spans="5:25" ht="48" thickTop="1" thickBot="1" x14ac:dyDescent="0.7">
      <c r="E236" s="9" t="e">
        <f t="shared" si="37"/>
        <v>#NUM!</v>
      </c>
      <c r="F236" s="11" t="e">
        <f t="shared" si="38"/>
        <v>#NUM!</v>
      </c>
      <c r="G236" s="11" t="e">
        <f t="shared" si="39"/>
        <v>#NUM!</v>
      </c>
      <c r="H236" s="28">
        <v>0</v>
      </c>
      <c r="I236" s="10" t="e">
        <f t="shared" si="40"/>
        <v>#NUM!</v>
      </c>
      <c r="J236" s="11" t="e">
        <f t="shared" si="41"/>
        <v>#NUM!</v>
      </c>
      <c r="K236" s="11" t="e">
        <f t="shared" si="36"/>
        <v>#NUM!</v>
      </c>
      <c r="L236" s="11" t="e">
        <f t="shared" si="42"/>
        <v>#NUM!</v>
      </c>
      <c r="U236" s="9" t="e">
        <f t="shared" si="43"/>
        <v>#NUM!</v>
      </c>
      <c r="V236" s="10" t="e">
        <f t="shared" si="44"/>
        <v>#NUM!</v>
      </c>
      <c r="W236" s="10">
        <f t="shared" si="45"/>
        <v>0</v>
      </c>
      <c r="X236" s="10" t="e">
        <f t="shared" si="46"/>
        <v>#NUM!</v>
      </c>
      <c r="Y236" s="10" t="e">
        <f t="shared" si="47"/>
        <v>#NUM!</v>
      </c>
    </row>
    <row r="237" spans="5:25" ht="48" thickTop="1" thickBot="1" x14ac:dyDescent="0.7">
      <c r="E237" s="9" t="e">
        <f t="shared" si="37"/>
        <v>#NUM!</v>
      </c>
      <c r="F237" s="11" t="e">
        <f t="shared" si="38"/>
        <v>#NUM!</v>
      </c>
      <c r="G237" s="11" t="e">
        <f t="shared" si="39"/>
        <v>#NUM!</v>
      </c>
      <c r="H237" s="28">
        <v>0</v>
      </c>
      <c r="I237" s="10" t="e">
        <f t="shared" si="40"/>
        <v>#NUM!</v>
      </c>
      <c r="J237" s="11" t="e">
        <f t="shared" si="41"/>
        <v>#NUM!</v>
      </c>
      <c r="K237" s="11" t="e">
        <f t="shared" si="36"/>
        <v>#NUM!</v>
      </c>
      <c r="L237" s="11" t="e">
        <f t="shared" si="42"/>
        <v>#NUM!</v>
      </c>
      <c r="U237" s="9" t="e">
        <f t="shared" si="43"/>
        <v>#NUM!</v>
      </c>
      <c r="V237" s="10" t="e">
        <f t="shared" si="44"/>
        <v>#NUM!</v>
      </c>
      <c r="W237" s="10">
        <f t="shared" si="45"/>
        <v>0</v>
      </c>
      <c r="X237" s="10" t="e">
        <f t="shared" si="46"/>
        <v>#NUM!</v>
      </c>
      <c r="Y237" s="10" t="e">
        <f t="shared" si="47"/>
        <v>#NUM!</v>
      </c>
    </row>
    <row r="238" spans="5:25" ht="48" thickTop="1" thickBot="1" x14ac:dyDescent="0.7">
      <c r="E238" s="9" t="e">
        <f t="shared" si="37"/>
        <v>#NUM!</v>
      </c>
      <c r="F238" s="11" t="e">
        <f t="shared" si="38"/>
        <v>#NUM!</v>
      </c>
      <c r="G238" s="11" t="e">
        <f t="shared" si="39"/>
        <v>#NUM!</v>
      </c>
      <c r="H238" s="28">
        <v>0</v>
      </c>
      <c r="I238" s="10" t="e">
        <f t="shared" si="40"/>
        <v>#NUM!</v>
      </c>
      <c r="J238" s="11" t="e">
        <f t="shared" si="41"/>
        <v>#NUM!</v>
      </c>
      <c r="K238" s="11" t="e">
        <f t="shared" si="36"/>
        <v>#NUM!</v>
      </c>
      <c r="L238" s="11" t="e">
        <f t="shared" si="42"/>
        <v>#NUM!</v>
      </c>
      <c r="U238" s="9" t="e">
        <f t="shared" si="43"/>
        <v>#NUM!</v>
      </c>
      <c r="V238" s="10" t="e">
        <f t="shared" si="44"/>
        <v>#NUM!</v>
      </c>
      <c r="W238" s="10">
        <f t="shared" si="45"/>
        <v>0</v>
      </c>
      <c r="X238" s="10" t="e">
        <f t="shared" si="46"/>
        <v>#NUM!</v>
      </c>
      <c r="Y238" s="10" t="e">
        <f t="shared" si="47"/>
        <v>#NUM!</v>
      </c>
    </row>
    <row r="239" spans="5:25" ht="48" thickTop="1" thickBot="1" x14ac:dyDescent="0.7">
      <c r="E239" s="9" t="e">
        <f t="shared" si="37"/>
        <v>#NUM!</v>
      </c>
      <c r="F239" s="11" t="e">
        <f t="shared" si="38"/>
        <v>#NUM!</v>
      </c>
      <c r="G239" s="11" t="e">
        <f t="shared" si="39"/>
        <v>#NUM!</v>
      </c>
      <c r="H239" s="28">
        <v>0</v>
      </c>
      <c r="I239" s="10" t="e">
        <f t="shared" si="40"/>
        <v>#NUM!</v>
      </c>
      <c r="J239" s="11" t="e">
        <f t="shared" si="41"/>
        <v>#NUM!</v>
      </c>
      <c r="K239" s="11" t="e">
        <f t="shared" si="36"/>
        <v>#NUM!</v>
      </c>
      <c r="L239" s="11" t="e">
        <f t="shared" si="42"/>
        <v>#NUM!</v>
      </c>
      <c r="U239" s="9" t="e">
        <f t="shared" si="43"/>
        <v>#NUM!</v>
      </c>
      <c r="V239" s="10" t="e">
        <f t="shared" si="44"/>
        <v>#NUM!</v>
      </c>
      <c r="W239" s="10">
        <f t="shared" si="45"/>
        <v>0</v>
      </c>
      <c r="X239" s="10" t="e">
        <f t="shared" si="46"/>
        <v>#NUM!</v>
      </c>
      <c r="Y239" s="10" t="e">
        <f t="shared" si="47"/>
        <v>#NUM!</v>
      </c>
    </row>
    <row r="240" spans="5:25" ht="48" thickTop="1" thickBot="1" x14ac:dyDescent="0.7">
      <c r="E240" s="9" t="e">
        <f t="shared" si="37"/>
        <v>#NUM!</v>
      </c>
      <c r="F240" s="11" t="e">
        <f t="shared" si="38"/>
        <v>#NUM!</v>
      </c>
      <c r="G240" s="11" t="e">
        <f t="shared" si="39"/>
        <v>#NUM!</v>
      </c>
      <c r="H240" s="28">
        <v>0</v>
      </c>
      <c r="I240" s="10" t="e">
        <f t="shared" si="40"/>
        <v>#NUM!</v>
      </c>
      <c r="J240" s="11" t="e">
        <f t="shared" si="41"/>
        <v>#NUM!</v>
      </c>
      <c r="K240" s="11" t="e">
        <f t="shared" si="36"/>
        <v>#NUM!</v>
      </c>
      <c r="L240" s="11" t="e">
        <f t="shared" si="42"/>
        <v>#NUM!</v>
      </c>
      <c r="U240" s="9" t="e">
        <f t="shared" si="43"/>
        <v>#NUM!</v>
      </c>
      <c r="V240" s="10" t="e">
        <f t="shared" si="44"/>
        <v>#NUM!</v>
      </c>
      <c r="W240" s="10">
        <f t="shared" si="45"/>
        <v>0</v>
      </c>
      <c r="X240" s="10" t="e">
        <f t="shared" si="46"/>
        <v>#NUM!</v>
      </c>
      <c r="Y240" s="10" t="e">
        <f t="shared" si="47"/>
        <v>#NUM!</v>
      </c>
    </row>
    <row r="241" spans="5:25" ht="48" thickTop="1" thickBot="1" x14ac:dyDescent="0.7">
      <c r="E241" s="9" t="e">
        <f t="shared" si="37"/>
        <v>#NUM!</v>
      </c>
      <c r="F241" s="11" t="e">
        <f t="shared" si="38"/>
        <v>#NUM!</v>
      </c>
      <c r="G241" s="11" t="e">
        <f t="shared" si="39"/>
        <v>#NUM!</v>
      </c>
      <c r="H241" s="28">
        <v>0</v>
      </c>
      <c r="I241" s="10" t="e">
        <f t="shared" si="40"/>
        <v>#NUM!</v>
      </c>
      <c r="J241" s="11" t="e">
        <f t="shared" si="41"/>
        <v>#NUM!</v>
      </c>
      <c r="K241" s="11" t="e">
        <f t="shared" si="36"/>
        <v>#NUM!</v>
      </c>
      <c r="L241" s="11" t="e">
        <f t="shared" si="42"/>
        <v>#NUM!</v>
      </c>
      <c r="U241" s="9" t="e">
        <f t="shared" si="43"/>
        <v>#NUM!</v>
      </c>
      <c r="V241" s="10" t="e">
        <f t="shared" si="44"/>
        <v>#NUM!</v>
      </c>
      <c r="W241" s="10">
        <f t="shared" si="45"/>
        <v>0</v>
      </c>
      <c r="X241" s="10" t="e">
        <f t="shared" si="46"/>
        <v>#NUM!</v>
      </c>
      <c r="Y241" s="10" t="e">
        <f t="shared" si="47"/>
        <v>#NUM!</v>
      </c>
    </row>
    <row r="242" spans="5:25" ht="48" thickTop="1" thickBot="1" x14ac:dyDescent="0.7">
      <c r="E242" s="9" t="e">
        <f t="shared" si="37"/>
        <v>#NUM!</v>
      </c>
      <c r="F242" s="11" t="e">
        <f t="shared" si="38"/>
        <v>#NUM!</v>
      </c>
      <c r="G242" s="11" t="e">
        <f t="shared" si="39"/>
        <v>#NUM!</v>
      </c>
      <c r="H242" s="28">
        <v>0</v>
      </c>
      <c r="I242" s="10" t="e">
        <f t="shared" si="40"/>
        <v>#NUM!</v>
      </c>
      <c r="J242" s="11" t="e">
        <f t="shared" si="41"/>
        <v>#NUM!</v>
      </c>
      <c r="K242" s="11" t="e">
        <f t="shared" si="36"/>
        <v>#NUM!</v>
      </c>
      <c r="L242" s="11" t="e">
        <f t="shared" si="42"/>
        <v>#NUM!</v>
      </c>
      <c r="U242" s="9" t="e">
        <f t="shared" si="43"/>
        <v>#NUM!</v>
      </c>
      <c r="V242" s="10" t="e">
        <f t="shared" si="44"/>
        <v>#NUM!</v>
      </c>
      <c r="W242" s="10">
        <f t="shared" si="45"/>
        <v>0</v>
      </c>
      <c r="X242" s="10" t="e">
        <f t="shared" si="46"/>
        <v>#NUM!</v>
      </c>
      <c r="Y242" s="10" t="e">
        <f t="shared" si="47"/>
        <v>#NUM!</v>
      </c>
    </row>
    <row r="243" spans="5:25" ht="48" thickTop="1" thickBot="1" x14ac:dyDescent="0.7">
      <c r="E243" s="9" t="e">
        <f t="shared" si="37"/>
        <v>#NUM!</v>
      </c>
      <c r="F243" s="11" t="e">
        <f t="shared" si="38"/>
        <v>#NUM!</v>
      </c>
      <c r="G243" s="11" t="e">
        <f t="shared" si="39"/>
        <v>#NUM!</v>
      </c>
      <c r="H243" s="28">
        <v>0</v>
      </c>
      <c r="I243" s="10" t="e">
        <f t="shared" si="40"/>
        <v>#NUM!</v>
      </c>
      <c r="J243" s="11" t="e">
        <f t="shared" si="41"/>
        <v>#NUM!</v>
      </c>
      <c r="K243" s="11" t="e">
        <f t="shared" si="36"/>
        <v>#NUM!</v>
      </c>
      <c r="L243" s="11" t="e">
        <f t="shared" si="42"/>
        <v>#NUM!</v>
      </c>
      <c r="U243" s="9" t="e">
        <f t="shared" si="43"/>
        <v>#NUM!</v>
      </c>
      <c r="V243" s="10" t="e">
        <f t="shared" si="44"/>
        <v>#NUM!</v>
      </c>
      <c r="W243" s="10">
        <f t="shared" si="45"/>
        <v>0</v>
      </c>
      <c r="X243" s="10" t="e">
        <f t="shared" si="46"/>
        <v>#NUM!</v>
      </c>
      <c r="Y243" s="10" t="e">
        <f t="shared" si="47"/>
        <v>#NUM!</v>
      </c>
    </row>
    <row r="244" spans="5:25" ht="48" thickTop="1" thickBot="1" x14ac:dyDescent="0.7">
      <c r="E244" s="9" t="e">
        <f t="shared" si="37"/>
        <v>#NUM!</v>
      </c>
      <c r="F244" s="11" t="e">
        <f t="shared" si="38"/>
        <v>#NUM!</v>
      </c>
      <c r="G244" s="11" t="e">
        <f t="shared" si="39"/>
        <v>#NUM!</v>
      </c>
      <c r="H244" s="28">
        <v>0</v>
      </c>
      <c r="I244" s="10" t="e">
        <f t="shared" si="40"/>
        <v>#NUM!</v>
      </c>
      <c r="J244" s="11" t="e">
        <f t="shared" si="41"/>
        <v>#NUM!</v>
      </c>
      <c r="K244" s="11" t="e">
        <f t="shared" si="36"/>
        <v>#NUM!</v>
      </c>
      <c r="L244" s="11" t="e">
        <f t="shared" si="42"/>
        <v>#NUM!</v>
      </c>
      <c r="U244" s="9" t="e">
        <f t="shared" si="43"/>
        <v>#NUM!</v>
      </c>
      <c r="V244" s="10" t="e">
        <f t="shared" si="44"/>
        <v>#NUM!</v>
      </c>
      <c r="W244" s="10">
        <f t="shared" si="45"/>
        <v>0</v>
      </c>
      <c r="X244" s="10" t="e">
        <f t="shared" si="46"/>
        <v>#NUM!</v>
      </c>
      <c r="Y244" s="10" t="e">
        <f t="shared" si="47"/>
        <v>#NUM!</v>
      </c>
    </row>
    <row r="245" spans="5:25" ht="48" thickTop="1" thickBot="1" x14ac:dyDescent="0.7">
      <c r="E245" s="9" t="e">
        <f t="shared" si="37"/>
        <v>#NUM!</v>
      </c>
      <c r="F245" s="11" t="e">
        <f t="shared" si="38"/>
        <v>#NUM!</v>
      </c>
      <c r="G245" s="11" t="e">
        <f t="shared" si="39"/>
        <v>#NUM!</v>
      </c>
      <c r="H245" s="28">
        <v>0</v>
      </c>
      <c r="I245" s="10" t="e">
        <f t="shared" si="40"/>
        <v>#NUM!</v>
      </c>
      <c r="J245" s="11" t="e">
        <f t="shared" si="41"/>
        <v>#NUM!</v>
      </c>
      <c r="K245" s="11" t="e">
        <f t="shared" si="36"/>
        <v>#NUM!</v>
      </c>
      <c r="L245" s="11" t="e">
        <f t="shared" si="42"/>
        <v>#NUM!</v>
      </c>
      <c r="U245" s="9" t="e">
        <f t="shared" si="43"/>
        <v>#NUM!</v>
      </c>
      <c r="V245" s="10" t="e">
        <f t="shared" si="44"/>
        <v>#NUM!</v>
      </c>
      <c r="W245" s="10">
        <f t="shared" si="45"/>
        <v>0</v>
      </c>
      <c r="X245" s="10" t="e">
        <f t="shared" si="46"/>
        <v>#NUM!</v>
      </c>
      <c r="Y245" s="10" t="e">
        <f t="shared" si="47"/>
        <v>#NUM!</v>
      </c>
    </row>
    <row r="246" spans="5:25" ht="48" thickTop="1" thickBot="1" x14ac:dyDescent="0.7">
      <c r="E246" s="9" t="e">
        <f t="shared" si="37"/>
        <v>#NUM!</v>
      </c>
      <c r="F246" s="11" t="e">
        <f t="shared" si="38"/>
        <v>#NUM!</v>
      </c>
      <c r="G246" s="11" t="e">
        <f t="shared" si="39"/>
        <v>#NUM!</v>
      </c>
      <c r="H246" s="28">
        <v>0</v>
      </c>
      <c r="I246" s="10" t="e">
        <f t="shared" si="40"/>
        <v>#NUM!</v>
      </c>
      <c r="J246" s="11" t="e">
        <f t="shared" si="41"/>
        <v>#NUM!</v>
      </c>
      <c r="K246" s="11" t="e">
        <f t="shared" si="36"/>
        <v>#NUM!</v>
      </c>
      <c r="L246" s="11" t="e">
        <f t="shared" si="42"/>
        <v>#NUM!</v>
      </c>
      <c r="U246" s="9" t="e">
        <f t="shared" si="43"/>
        <v>#NUM!</v>
      </c>
      <c r="V246" s="10" t="e">
        <f t="shared" si="44"/>
        <v>#NUM!</v>
      </c>
      <c r="W246" s="10">
        <f t="shared" si="45"/>
        <v>0</v>
      </c>
      <c r="X246" s="10" t="e">
        <f t="shared" si="46"/>
        <v>#NUM!</v>
      </c>
      <c r="Y246" s="10" t="e">
        <f t="shared" si="47"/>
        <v>#NUM!</v>
      </c>
    </row>
    <row r="247" spans="5:25" ht="48" thickTop="1" thickBot="1" x14ac:dyDescent="0.7">
      <c r="E247" s="9" t="e">
        <f t="shared" si="37"/>
        <v>#NUM!</v>
      </c>
      <c r="F247" s="11" t="e">
        <f t="shared" si="38"/>
        <v>#NUM!</v>
      </c>
      <c r="G247" s="11" t="e">
        <f t="shared" si="39"/>
        <v>#NUM!</v>
      </c>
      <c r="H247" s="28">
        <v>0</v>
      </c>
      <c r="I247" s="10" t="e">
        <f t="shared" si="40"/>
        <v>#NUM!</v>
      </c>
      <c r="J247" s="11" t="e">
        <f t="shared" si="41"/>
        <v>#NUM!</v>
      </c>
      <c r="K247" s="11" t="e">
        <f t="shared" si="36"/>
        <v>#NUM!</v>
      </c>
      <c r="L247" s="11" t="e">
        <f t="shared" si="42"/>
        <v>#NUM!</v>
      </c>
      <c r="U247" s="9" t="e">
        <f t="shared" si="43"/>
        <v>#NUM!</v>
      </c>
      <c r="V247" s="10" t="e">
        <f t="shared" si="44"/>
        <v>#NUM!</v>
      </c>
      <c r="W247" s="10">
        <f t="shared" si="45"/>
        <v>0</v>
      </c>
      <c r="X247" s="10" t="e">
        <f t="shared" si="46"/>
        <v>#NUM!</v>
      </c>
      <c r="Y247" s="10" t="e">
        <f t="shared" si="47"/>
        <v>#NUM!</v>
      </c>
    </row>
    <row r="248" spans="5:25" ht="48" thickTop="1" thickBot="1" x14ac:dyDescent="0.7">
      <c r="E248" s="9" t="e">
        <f t="shared" si="37"/>
        <v>#NUM!</v>
      </c>
      <c r="F248" s="11" t="e">
        <f t="shared" si="38"/>
        <v>#NUM!</v>
      </c>
      <c r="G248" s="11" t="e">
        <f t="shared" si="39"/>
        <v>#NUM!</v>
      </c>
      <c r="H248" s="28">
        <v>0</v>
      </c>
      <c r="I248" s="10" t="e">
        <f t="shared" si="40"/>
        <v>#NUM!</v>
      </c>
      <c r="J248" s="11" t="e">
        <f t="shared" si="41"/>
        <v>#NUM!</v>
      </c>
      <c r="K248" s="11" t="e">
        <f t="shared" si="36"/>
        <v>#NUM!</v>
      </c>
      <c r="L248" s="11" t="e">
        <f t="shared" si="42"/>
        <v>#NUM!</v>
      </c>
      <c r="U248" s="9" t="e">
        <f t="shared" si="43"/>
        <v>#NUM!</v>
      </c>
      <c r="V248" s="10" t="e">
        <f t="shared" si="44"/>
        <v>#NUM!</v>
      </c>
      <c r="W248" s="10">
        <f t="shared" si="45"/>
        <v>0</v>
      </c>
      <c r="X248" s="10" t="e">
        <f t="shared" si="46"/>
        <v>#NUM!</v>
      </c>
      <c r="Y248" s="10" t="e">
        <f t="shared" si="47"/>
        <v>#NUM!</v>
      </c>
    </row>
    <row r="249" spans="5:25" ht="48" thickTop="1" thickBot="1" x14ac:dyDescent="0.7">
      <c r="E249" s="9" t="e">
        <f t="shared" si="37"/>
        <v>#NUM!</v>
      </c>
      <c r="F249" s="11" t="e">
        <f t="shared" si="38"/>
        <v>#NUM!</v>
      </c>
      <c r="G249" s="11" t="e">
        <f t="shared" si="39"/>
        <v>#NUM!</v>
      </c>
      <c r="H249" s="28">
        <v>0</v>
      </c>
      <c r="I249" s="10" t="e">
        <f t="shared" si="40"/>
        <v>#NUM!</v>
      </c>
      <c r="J249" s="11" t="e">
        <f t="shared" si="41"/>
        <v>#NUM!</v>
      </c>
      <c r="K249" s="11" t="e">
        <f t="shared" si="36"/>
        <v>#NUM!</v>
      </c>
      <c r="L249" s="11" t="e">
        <f t="shared" si="42"/>
        <v>#NUM!</v>
      </c>
      <c r="U249" s="9" t="e">
        <f t="shared" si="43"/>
        <v>#NUM!</v>
      </c>
      <c r="V249" s="10" t="e">
        <f t="shared" si="44"/>
        <v>#NUM!</v>
      </c>
      <c r="W249" s="10">
        <f t="shared" si="45"/>
        <v>0</v>
      </c>
      <c r="X249" s="10" t="e">
        <f t="shared" si="46"/>
        <v>#NUM!</v>
      </c>
      <c r="Y249" s="10" t="e">
        <f t="shared" si="47"/>
        <v>#NUM!</v>
      </c>
    </row>
    <row r="250" spans="5:25" ht="48" thickTop="1" thickBot="1" x14ac:dyDescent="0.7">
      <c r="E250" s="9" t="e">
        <f t="shared" si="37"/>
        <v>#NUM!</v>
      </c>
      <c r="F250" s="11" t="e">
        <f t="shared" si="38"/>
        <v>#NUM!</v>
      </c>
      <c r="G250" s="11" t="e">
        <f t="shared" si="39"/>
        <v>#NUM!</v>
      </c>
      <c r="H250" s="28">
        <v>0</v>
      </c>
      <c r="I250" s="10" t="e">
        <f t="shared" si="40"/>
        <v>#NUM!</v>
      </c>
      <c r="J250" s="11" t="e">
        <f t="shared" si="41"/>
        <v>#NUM!</v>
      </c>
      <c r="K250" s="11" t="e">
        <f t="shared" si="36"/>
        <v>#NUM!</v>
      </c>
      <c r="L250" s="11" t="e">
        <f t="shared" si="42"/>
        <v>#NUM!</v>
      </c>
      <c r="U250" s="9" t="e">
        <f t="shared" si="43"/>
        <v>#NUM!</v>
      </c>
      <c r="V250" s="10" t="e">
        <f t="shared" si="44"/>
        <v>#NUM!</v>
      </c>
      <c r="W250" s="10">
        <f t="shared" si="45"/>
        <v>0</v>
      </c>
      <c r="X250" s="10" t="e">
        <f t="shared" si="46"/>
        <v>#NUM!</v>
      </c>
      <c r="Y250" s="10" t="e">
        <f t="shared" si="47"/>
        <v>#NUM!</v>
      </c>
    </row>
    <row r="251" spans="5:25" ht="48" thickTop="1" thickBot="1" x14ac:dyDescent="0.7">
      <c r="E251" s="9" t="e">
        <f t="shared" si="37"/>
        <v>#NUM!</v>
      </c>
      <c r="F251" s="11" t="e">
        <f t="shared" si="38"/>
        <v>#NUM!</v>
      </c>
      <c r="G251" s="11" t="e">
        <f t="shared" si="39"/>
        <v>#NUM!</v>
      </c>
      <c r="H251" s="28">
        <v>0</v>
      </c>
      <c r="I251" s="10" t="e">
        <f t="shared" si="40"/>
        <v>#NUM!</v>
      </c>
      <c r="J251" s="11" t="e">
        <f t="shared" si="41"/>
        <v>#NUM!</v>
      </c>
      <c r="K251" s="11" t="e">
        <f t="shared" si="36"/>
        <v>#NUM!</v>
      </c>
      <c r="L251" s="11" t="e">
        <f t="shared" si="42"/>
        <v>#NUM!</v>
      </c>
      <c r="U251" s="9" t="e">
        <f t="shared" si="43"/>
        <v>#NUM!</v>
      </c>
      <c r="V251" s="10" t="e">
        <f t="shared" si="44"/>
        <v>#NUM!</v>
      </c>
      <c r="W251" s="10">
        <f t="shared" si="45"/>
        <v>0</v>
      </c>
      <c r="X251" s="10" t="e">
        <f t="shared" si="46"/>
        <v>#NUM!</v>
      </c>
      <c r="Y251" s="10" t="e">
        <f t="shared" si="47"/>
        <v>#NUM!</v>
      </c>
    </row>
    <row r="252" spans="5:25" ht="48" thickTop="1" thickBot="1" x14ac:dyDescent="0.7">
      <c r="E252" s="9" t="e">
        <f t="shared" si="37"/>
        <v>#NUM!</v>
      </c>
      <c r="F252" s="11" t="e">
        <f t="shared" si="38"/>
        <v>#NUM!</v>
      </c>
      <c r="G252" s="11" t="e">
        <f t="shared" si="39"/>
        <v>#NUM!</v>
      </c>
      <c r="H252" s="28">
        <v>0</v>
      </c>
      <c r="I252" s="10" t="e">
        <f t="shared" si="40"/>
        <v>#NUM!</v>
      </c>
      <c r="J252" s="11" t="e">
        <f t="shared" si="41"/>
        <v>#NUM!</v>
      </c>
      <c r="K252" s="11" t="e">
        <f t="shared" si="36"/>
        <v>#NUM!</v>
      </c>
      <c r="L252" s="11" t="e">
        <f t="shared" si="42"/>
        <v>#NUM!</v>
      </c>
      <c r="U252" s="9" t="e">
        <f t="shared" si="43"/>
        <v>#NUM!</v>
      </c>
      <c r="V252" s="10" t="e">
        <f t="shared" si="44"/>
        <v>#NUM!</v>
      </c>
      <c r="W252" s="10">
        <f t="shared" si="45"/>
        <v>0</v>
      </c>
      <c r="X252" s="10" t="e">
        <f t="shared" si="46"/>
        <v>#NUM!</v>
      </c>
      <c r="Y252" s="10" t="e">
        <f t="shared" si="47"/>
        <v>#NUM!</v>
      </c>
    </row>
    <row r="253" spans="5:25" ht="48" thickTop="1" thickBot="1" x14ac:dyDescent="0.7">
      <c r="E253" s="9" t="e">
        <f t="shared" si="37"/>
        <v>#NUM!</v>
      </c>
      <c r="F253" s="11" t="e">
        <f t="shared" si="38"/>
        <v>#NUM!</v>
      </c>
      <c r="G253" s="11" t="e">
        <f t="shared" si="39"/>
        <v>#NUM!</v>
      </c>
      <c r="H253" s="28">
        <v>0</v>
      </c>
      <c r="I253" s="10" t="e">
        <f t="shared" si="40"/>
        <v>#NUM!</v>
      </c>
      <c r="J253" s="11" t="e">
        <f t="shared" si="41"/>
        <v>#NUM!</v>
      </c>
      <c r="K253" s="11" t="e">
        <f t="shared" si="36"/>
        <v>#NUM!</v>
      </c>
      <c r="L253" s="11" t="e">
        <f t="shared" si="42"/>
        <v>#NUM!</v>
      </c>
      <c r="U253" s="9" t="e">
        <f t="shared" si="43"/>
        <v>#NUM!</v>
      </c>
      <c r="V253" s="10" t="e">
        <f t="shared" si="44"/>
        <v>#NUM!</v>
      </c>
      <c r="W253" s="10">
        <f t="shared" si="45"/>
        <v>0</v>
      </c>
      <c r="X253" s="10" t="e">
        <f t="shared" si="46"/>
        <v>#NUM!</v>
      </c>
      <c r="Y253" s="10" t="e">
        <f t="shared" si="47"/>
        <v>#NUM!</v>
      </c>
    </row>
    <row r="254" spans="5:25" ht="48" thickTop="1" thickBot="1" x14ac:dyDescent="0.7">
      <c r="E254" s="9" t="e">
        <f t="shared" si="37"/>
        <v>#NUM!</v>
      </c>
      <c r="F254" s="11" t="e">
        <f t="shared" si="38"/>
        <v>#NUM!</v>
      </c>
      <c r="G254" s="11" t="e">
        <f t="shared" si="39"/>
        <v>#NUM!</v>
      </c>
      <c r="H254" s="28">
        <v>0</v>
      </c>
      <c r="I254" s="10" t="e">
        <f t="shared" si="40"/>
        <v>#NUM!</v>
      </c>
      <c r="J254" s="11" t="e">
        <f t="shared" si="41"/>
        <v>#NUM!</v>
      </c>
      <c r="K254" s="11" t="e">
        <f t="shared" si="36"/>
        <v>#NUM!</v>
      </c>
      <c r="L254" s="11" t="e">
        <f t="shared" si="42"/>
        <v>#NUM!</v>
      </c>
      <c r="U254" s="9" t="e">
        <f t="shared" si="43"/>
        <v>#NUM!</v>
      </c>
      <c r="V254" s="10" t="e">
        <f t="shared" si="44"/>
        <v>#NUM!</v>
      </c>
      <c r="W254" s="10">
        <f t="shared" si="45"/>
        <v>0</v>
      </c>
      <c r="X254" s="10" t="e">
        <f t="shared" si="46"/>
        <v>#NUM!</v>
      </c>
      <c r="Y254" s="10" t="e">
        <f t="shared" si="47"/>
        <v>#NUM!</v>
      </c>
    </row>
    <row r="255" spans="5:25" ht="48" thickTop="1" thickBot="1" x14ac:dyDescent="0.7">
      <c r="E255" s="9" t="e">
        <f t="shared" si="37"/>
        <v>#NUM!</v>
      </c>
      <c r="F255" s="11" t="e">
        <f t="shared" si="38"/>
        <v>#NUM!</v>
      </c>
      <c r="G255" s="11" t="e">
        <f t="shared" si="39"/>
        <v>#NUM!</v>
      </c>
      <c r="H255" s="28">
        <v>0</v>
      </c>
      <c r="I255" s="10" t="e">
        <f t="shared" si="40"/>
        <v>#NUM!</v>
      </c>
      <c r="J255" s="11" t="e">
        <f t="shared" si="41"/>
        <v>#NUM!</v>
      </c>
      <c r="K255" s="11" t="e">
        <f t="shared" si="36"/>
        <v>#NUM!</v>
      </c>
      <c r="L255" s="11" t="e">
        <f t="shared" si="42"/>
        <v>#NUM!</v>
      </c>
      <c r="U255" s="9" t="e">
        <f t="shared" si="43"/>
        <v>#NUM!</v>
      </c>
      <c r="V255" s="10" t="e">
        <f t="shared" si="44"/>
        <v>#NUM!</v>
      </c>
      <c r="W255" s="10">
        <f t="shared" si="45"/>
        <v>0</v>
      </c>
      <c r="X255" s="10" t="e">
        <f t="shared" si="46"/>
        <v>#NUM!</v>
      </c>
      <c r="Y255" s="10" t="e">
        <f t="shared" si="47"/>
        <v>#NUM!</v>
      </c>
    </row>
    <row r="256" spans="5:25" ht="48" thickTop="1" thickBot="1" x14ac:dyDescent="0.7">
      <c r="E256" s="9" t="e">
        <f t="shared" si="37"/>
        <v>#NUM!</v>
      </c>
      <c r="F256" s="11" t="e">
        <f t="shared" si="38"/>
        <v>#NUM!</v>
      </c>
      <c r="G256" s="11" t="e">
        <f t="shared" si="39"/>
        <v>#NUM!</v>
      </c>
      <c r="H256" s="28">
        <v>0</v>
      </c>
      <c r="I256" s="10" t="e">
        <f t="shared" si="40"/>
        <v>#NUM!</v>
      </c>
      <c r="J256" s="11" t="e">
        <f t="shared" si="41"/>
        <v>#NUM!</v>
      </c>
      <c r="K256" s="11" t="e">
        <f t="shared" si="36"/>
        <v>#NUM!</v>
      </c>
      <c r="L256" s="11" t="e">
        <f t="shared" si="42"/>
        <v>#NUM!</v>
      </c>
      <c r="U256" s="9" t="e">
        <f t="shared" si="43"/>
        <v>#NUM!</v>
      </c>
      <c r="V256" s="10" t="e">
        <f t="shared" si="44"/>
        <v>#NUM!</v>
      </c>
      <c r="W256" s="10">
        <f t="shared" si="45"/>
        <v>0</v>
      </c>
      <c r="X256" s="10" t="e">
        <f t="shared" si="46"/>
        <v>#NUM!</v>
      </c>
      <c r="Y256" s="10" t="e">
        <f t="shared" si="47"/>
        <v>#NUM!</v>
      </c>
    </row>
    <row r="257" spans="5:25" ht="48" thickTop="1" thickBot="1" x14ac:dyDescent="0.7">
      <c r="E257" s="9" t="e">
        <f t="shared" si="37"/>
        <v>#NUM!</v>
      </c>
      <c r="F257" s="11" t="e">
        <f t="shared" si="38"/>
        <v>#NUM!</v>
      </c>
      <c r="G257" s="11" t="e">
        <f t="shared" si="39"/>
        <v>#NUM!</v>
      </c>
      <c r="H257" s="28">
        <v>0</v>
      </c>
      <c r="I257" s="10" t="e">
        <f t="shared" si="40"/>
        <v>#NUM!</v>
      </c>
      <c r="J257" s="11" t="e">
        <f t="shared" si="41"/>
        <v>#NUM!</v>
      </c>
      <c r="K257" s="11" t="e">
        <f t="shared" si="36"/>
        <v>#NUM!</v>
      </c>
      <c r="L257" s="11" t="e">
        <f t="shared" si="42"/>
        <v>#NUM!</v>
      </c>
      <c r="U257" s="9" t="e">
        <f t="shared" si="43"/>
        <v>#NUM!</v>
      </c>
      <c r="V257" s="10" t="e">
        <f t="shared" si="44"/>
        <v>#NUM!</v>
      </c>
      <c r="W257" s="10">
        <f t="shared" si="45"/>
        <v>0</v>
      </c>
      <c r="X257" s="10" t="e">
        <f t="shared" si="46"/>
        <v>#NUM!</v>
      </c>
      <c r="Y257" s="10" t="e">
        <f t="shared" si="47"/>
        <v>#NUM!</v>
      </c>
    </row>
    <row r="258" spans="5:25" ht="48" thickTop="1" thickBot="1" x14ac:dyDescent="0.7">
      <c r="E258" s="9" t="e">
        <f t="shared" si="37"/>
        <v>#NUM!</v>
      </c>
      <c r="F258" s="11" t="e">
        <f t="shared" si="38"/>
        <v>#NUM!</v>
      </c>
      <c r="G258" s="11" t="e">
        <f t="shared" si="39"/>
        <v>#NUM!</v>
      </c>
      <c r="H258" s="28">
        <v>0</v>
      </c>
      <c r="I258" s="10" t="e">
        <f t="shared" si="40"/>
        <v>#NUM!</v>
      </c>
      <c r="J258" s="11" t="e">
        <f t="shared" si="41"/>
        <v>#NUM!</v>
      </c>
      <c r="K258" s="11" t="e">
        <f t="shared" si="36"/>
        <v>#NUM!</v>
      </c>
      <c r="L258" s="11" t="e">
        <f t="shared" si="42"/>
        <v>#NUM!</v>
      </c>
      <c r="U258" s="9" t="e">
        <f t="shared" si="43"/>
        <v>#NUM!</v>
      </c>
      <c r="V258" s="10" t="e">
        <f t="shared" si="44"/>
        <v>#NUM!</v>
      </c>
      <c r="W258" s="10">
        <f t="shared" si="45"/>
        <v>0</v>
      </c>
      <c r="X258" s="10" t="e">
        <f t="shared" si="46"/>
        <v>#NUM!</v>
      </c>
      <c r="Y258" s="10" t="e">
        <f t="shared" si="47"/>
        <v>#NUM!</v>
      </c>
    </row>
    <row r="259" spans="5:25" ht="48" thickTop="1" thickBot="1" x14ac:dyDescent="0.7">
      <c r="E259" s="9" t="e">
        <f t="shared" si="37"/>
        <v>#NUM!</v>
      </c>
      <c r="F259" s="11" t="e">
        <f t="shared" si="38"/>
        <v>#NUM!</v>
      </c>
      <c r="G259" s="11" t="e">
        <f t="shared" si="39"/>
        <v>#NUM!</v>
      </c>
      <c r="H259" s="28">
        <v>0</v>
      </c>
      <c r="I259" s="10" t="e">
        <f t="shared" si="40"/>
        <v>#NUM!</v>
      </c>
      <c r="J259" s="11" t="e">
        <f t="shared" si="41"/>
        <v>#NUM!</v>
      </c>
      <c r="K259" s="11" t="e">
        <f t="shared" si="36"/>
        <v>#NUM!</v>
      </c>
      <c r="L259" s="11" t="e">
        <f t="shared" si="42"/>
        <v>#NUM!</v>
      </c>
      <c r="U259" s="9" t="e">
        <f t="shared" si="43"/>
        <v>#NUM!</v>
      </c>
      <c r="V259" s="10" t="e">
        <f t="shared" si="44"/>
        <v>#NUM!</v>
      </c>
      <c r="W259" s="10">
        <f t="shared" si="45"/>
        <v>0</v>
      </c>
      <c r="X259" s="10" t="e">
        <f t="shared" si="46"/>
        <v>#NUM!</v>
      </c>
      <c r="Y259" s="10" t="e">
        <f t="shared" si="47"/>
        <v>#NUM!</v>
      </c>
    </row>
    <row r="260" spans="5:25" ht="48" thickTop="1" thickBot="1" x14ac:dyDescent="0.7">
      <c r="E260" s="9" t="e">
        <f t="shared" si="37"/>
        <v>#NUM!</v>
      </c>
      <c r="F260" s="11" t="e">
        <f t="shared" si="38"/>
        <v>#NUM!</v>
      </c>
      <c r="G260" s="11" t="e">
        <f t="shared" si="39"/>
        <v>#NUM!</v>
      </c>
      <c r="H260" s="28">
        <v>0</v>
      </c>
      <c r="I260" s="10" t="e">
        <f t="shared" si="40"/>
        <v>#NUM!</v>
      </c>
      <c r="J260" s="11" t="e">
        <f t="shared" si="41"/>
        <v>#NUM!</v>
      </c>
      <c r="K260" s="11" t="e">
        <f t="shared" si="36"/>
        <v>#NUM!</v>
      </c>
      <c r="L260" s="11" t="e">
        <f t="shared" si="42"/>
        <v>#NUM!</v>
      </c>
      <c r="U260" s="9" t="e">
        <f t="shared" si="43"/>
        <v>#NUM!</v>
      </c>
      <c r="V260" s="10" t="e">
        <f t="shared" si="44"/>
        <v>#NUM!</v>
      </c>
      <c r="W260" s="10">
        <f t="shared" si="45"/>
        <v>0</v>
      </c>
      <c r="X260" s="10" t="e">
        <f t="shared" si="46"/>
        <v>#NUM!</v>
      </c>
      <c r="Y260" s="10" t="e">
        <f t="shared" si="47"/>
        <v>#NUM!</v>
      </c>
    </row>
    <row r="261" spans="5:25" ht="48" thickTop="1" thickBot="1" x14ac:dyDescent="0.7">
      <c r="E261" s="9" t="e">
        <f t="shared" si="37"/>
        <v>#NUM!</v>
      </c>
      <c r="F261" s="11" t="e">
        <f t="shared" si="38"/>
        <v>#NUM!</v>
      </c>
      <c r="G261" s="11" t="e">
        <f t="shared" si="39"/>
        <v>#NUM!</v>
      </c>
      <c r="H261" s="28">
        <v>0</v>
      </c>
      <c r="I261" s="10" t="e">
        <f t="shared" si="40"/>
        <v>#NUM!</v>
      </c>
      <c r="J261" s="11" t="e">
        <f t="shared" si="41"/>
        <v>#NUM!</v>
      </c>
      <c r="K261" s="11" t="e">
        <f t="shared" si="36"/>
        <v>#NUM!</v>
      </c>
      <c r="L261" s="11" t="e">
        <f t="shared" si="42"/>
        <v>#NUM!</v>
      </c>
      <c r="U261" s="9" t="e">
        <f t="shared" si="43"/>
        <v>#NUM!</v>
      </c>
      <c r="V261" s="10" t="e">
        <f t="shared" si="44"/>
        <v>#NUM!</v>
      </c>
      <c r="W261" s="10">
        <f t="shared" si="45"/>
        <v>0</v>
      </c>
      <c r="X261" s="10" t="e">
        <f t="shared" si="46"/>
        <v>#NUM!</v>
      </c>
      <c r="Y261" s="10" t="e">
        <f t="shared" si="47"/>
        <v>#NUM!</v>
      </c>
    </row>
    <row r="262" spans="5:25" ht="48" thickTop="1" thickBot="1" x14ac:dyDescent="0.7">
      <c r="E262" s="9" t="e">
        <f t="shared" si="37"/>
        <v>#NUM!</v>
      </c>
      <c r="F262" s="11" t="e">
        <f t="shared" si="38"/>
        <v>#NUM!</v>
      </c>
      <c r="G262" s="11" t="e">
        <f t="shared" si="39"/>
        <v>#NUM!</v>
      </c>
      <c r="H262" s="28">
        <v>0</v>
      </c>
      <c r="I262" s="10" t="e">
        <f t="shared" si="40"/>
        <v>#NUM!</v>
      </c>
      <c r="J262" s="11" t="e">
        <f t="shared" si="41"/>
        <v>#NUM!</v>
      </c>
      <c r="K262" s="11" t="e">
        <f t="shared" si="36"/>
        <v>#NUM!</v>
      </c>
      <c r="L262" s="11" t="e">
        <f t="shared" si="42"/>
        <v>#NUM!</v>
      </c>
      <c r="U262" s="9" t="e">
        <f t="shared" si="43"/>
        <v>#NUM!</v>
      </c>
      <c r="V262" s="10" t="e">
        <f t="shared" si="44"/>
        <v>#NUM!</v>
      </c>
      <c r="W262" s="10">
        <f t="shared" si="45"/>
        <v>0</v>
      </c>
      <c r="X262" s="10" t="e">
        <f t="shared" si="46"/>
        <v>#NUM!</v>
      </c>
      <c r="Y262" s="10" t="e">
        <f t="shared" si="47"/>
        <v>#NUM!</v>
      </c>
    </row>
    <row r="263" spans="5:25" ht="48" thickTop="1" thickBot="1" x14ac:dyDescent="0.7">
      <c r="E263" s="9" t="e">
        <f t="shared" si="37"/>
        <v>#NUM!</v>
      </c>
      <c r="F263" s="11" t="e">
        <f t="shared" si="38"/>
        <v>#NUM!</v>
      </c>
      <c r="G263" s="11" t="e">
        <f t="shared" si="39"/>
        <v>#NUM!</v>
      </c>
      <c r="H263" s="28">
        <v>0</v>
      </c>
      <c r="I263" s="10" t="e">
        <f t="shared" si="40"/>
        <v>#NUM!</v>
      </c>
      <c r="J263" s="11" t="e">
        <f t="shared" si="41"/>
        <v>#NUM!</v>
      </c>
      <c r="K263" s="11" t="e">
        <f t="shared" si="36"/>
        <v>#NUM!</v>
      </c>
      <c r="L263" s="11" t="e">
        <f t="shared" si="42"/>
        <v>#NUM!</v>
      </c>
      <c r="U263" s="9" t="e">
        <f t="shared" si="43"/>
        <v>#NUM!</v>
      </c>
      <c r="V263" s="10" t="e">
        <f t="shared" si="44"/>
        <v>#NUM!</v>
      </c>
      <c r="W263" s="10">
        <f t="shared" si="45"/>
        <v>0</v>
      </c>
      <c r="X263" s="10" t="e">
        <f t="shared" si="46"/>
        <v>#NUM!</v>
      </c>
      <c r="Y263" s="10" t="e">
        <f t="shared" si="47"/>
        <v>#NUM!</v>
      </c>
    </row>
    <row r="264" spans="5:25" ht="48" thickTop="1" thickBot="1" x14ac:dyDescent="0.7">
      <c r="E264" s="9" t="e">
        <f t="shared" si="37"/>
        <v>#NUM!</v>
      </c>
      <c r="F264" s="11" t="e">
        <f t="shared" si="38"/>
        <v>#NUM!</v>
      </c>
      <c r="G264" s="11" t="e">
        <f t="shared" si="39"/>
        <v>#NUM!</v>
      </c>
      <c r="H264" s="28">
        <v>0</v>
      </c>
      <c r="I264" s="10" t="e">
        <f t="shared" si="40"/>
        <v>#NUM!</v>
      </c>
      <c r="J264" s="11" t="e">
        <f t="shared" si="41"/>
        <v>#NUM!</v>
      </c>
      <c r="K264" s="11" t="e">
        <f t="shared" si="36"/>
        <v>#NUM!</v>
      </c>
      <c r="L264" s="11" t="e">
        <f t="shared" si="42"/>
        <v>#NUM!</v>
      </c>
      <c r="U264" s="9" t="e">
        <f t="shared" si="43"/>
        <v>#NUM!</v>
      </c>
      <c r="V264" s="10" t="e">
        <f t="shared" si="44"/>
        <v>#NUM!</v>
      </c>
      <c r="W264" s="10">
        <f t="shared" si="45"/>
        <v>0</v>
      </c>
      <c r="X264" s="10" t="e">
        <f t="shared" si="46"/>
        <v>#NUM!</v>
      </c>
      <c r="Y264" s="10" t="e">
        <f t="shared" si="47"/>
        <v>#NUM!</v>
      </c>
    </row>
    <row r="265" spans="5:25" ht="48" thickTop="1" thickBot="1" x14ac:dyDescent="0.7">
      <c r="E265" s="9" t="e">
        <f t="shared" si="37"/>
        <v>#NUM!</v>
      </c>
      <c r="F265" s="11" t="e">
        <f t="shared" si="38"/>
        <v>#NUM!</v>
      </c>
      <c r="G265" s="11" t="e">
        <f t="shared" si="39"/>
        <v>#NUM!</v>
      </c>
      <c r="H265" s="28">
        <v>0</v>
      </c>
      <c r="I265" s="10" t="e">
        <f t="shared" si="40"/>
        <v>#NUM!</v>
      </c>
      <c r="J265" s="11" t="e">
        <f t="shared" si="41"/>
        <v>#NUM!</v>
      </c>
      <c r="K265" s="11" t="e">
        <f t="shared" si="36"/>
        <v>#NUM!</v>
      </c>
      <c r="L265" s="11" t="e">
        <f t="shared" si="42"/>
        <v>#NUM!</v>
      </c>
      <c r="U265" s="9" t="e">
        <f t="shared" si="43"/>
        <v>#NUM!</v>
      </c>
      <c r="V265" s="10" t="e">
        <f t="shared" si="44"/>
        <v>#NUM!</v>
      </c>
      <c r="W265" s="10">
        <f t="shared" si="45"/>
        <v>0</v>
      </c>
      <c r="X265" s="10" t="e">
        <f t="shared" si="46"/>
        <v>#NUM!</v>
      </c>
      <c r="Y265" s="10" t="e">
        <f t="shared" si="47"/>
        <v>#NUM!</v>
      </c>
    </row>
    <row r="266" spans="5:25" ht="48" thickTop="1" thickBot="1" x14ac:dyDescent="0.7">
      <c r="E266" s="9" t="e">
        <f t="shared" si="37"/>
        <v>#NUM!</v>
      </c>
      <c r="F266" s="11" t="e">
        <f t="shared" si="38"/>
        <v>#NUM!</v>
      </c>
      <c r="G266" s="11" t="e">
        <f t="shared" si="39"/>
        <v>#NUM!</v>
      </c>
      <c r="H266" s="28">
        <v>0</v>
      </c>
      <c r="I266" s="10" t="e">
        <f t="shared" si="40"/>
        <v>#NUM!</v>
      </c>
      <c r="J266" s="11" t="e">
        <f t="shared" si="41"/>
        <v>#NUM!</v>
      </c>
      <c r="K266" s="11" t="e">
        <f t="shared" si="36"/>
        <v>#NUM!</v>
      </c>
      <c r="L266" s="11" t="e">
        <f t="shared" si="42"/>
        <v>#NUM!</v>
      </c>
      <c r="U266" s="9" t="e">
        <f t="shared" si="43"/>
        <v>#NUM!</v>
      </c>
      <c r="V266" s="10" t="e">
        <f t="shared" si="44"/>
        <v>#NUM!</v>
      </c>
      <c r="W266" s="10">
        <f t="shared" si="45"/>
        <v>0</v>
      </c>
      <c r="X266" s="10" t="e">
        <f t="shared" si="46"/>
        <v>#NUM!</v>
      </c>
      <c r="Y266" s="10" t="e">
        <f t="shared" si="47"/>
        <v>#NUM!</v>
      </c>
    </row>
    <row r="267" spans="5:25" ht="48" thickTop="1" thickBot="1" x14ac:dyDescent="0.7">
      <c r="E267" s="9" t="e">
        <f t="shared" si="37"/>
        <v>#NUM!</v>
      </c>
      <c r="F267" s="11" t="e">
        <f t="shared" si="38"/>
        <v>#NUM!</v>
      </c>
      <c r="G267" s="11" t="e">
        <f t="shared" si="39"/>
        <v>#NUM!</v>
      </c>
      <c r="H267" s="28">
        <v>0</v>
      </c>
      <c r="I267" s="10" t="e">
        <f t="shared" si="40"/>
        <v>#NUM!</v>
      </c>
      <c r="J267" s="11" t="e">
        <f t="shared" si="41"/>
        <v>#NUM!</v>
      </c>
      <c r="K267" s="11" t="e">
        <f t="shared" si="36"/>
        <v>#NUM!</v>
      </c>
      <c r="L267" s="11" t="e">
        <f t="shared" si="42"/>
        <v>#NUM!</v>
      </c>
      <c r="U267" s="9" t="e">
        <f t="shared" si="43"/>
        <v>#NUM!</v>
      </c>
      <c r="V267" s="10" t="e">
        <f t="shared" si="44"/>
        <v>#NUM!</v>
      </c>
      <c r="W267" s="10">
        <f t="shared" si="45"/>
        <v>0</v>
      </c>
      <c r="X267" s="10" t="e">
        <f t="shared" si="46"/>
        <v>#NUM!</v>
      </c>
      <c r="Y267" s="10" t="e">
        <f t="shared" si="47"/>
        <v>#NUM!</v>
      </c>
    </row>
    <row r="268" spans="5:25" ht="48" thickTop="1" thickBot="1" x14ac:dyDescent="0.7">
      <c r="E268" s="9" t="e">
        <f t="shared" si="37"/>
        <v>#NUM!</v>
      </c>
      <c r="F268" s="11" t="e">
        <f t="shared" si="38"/>
        <v>#NUM!</v>
      </c>
      <c r="G268" s="11" t="e">
        <f t="shared" si="39"/>
        <v>#NUM!</v>
      </c>
      <c r="H268" s="28">
        <v>0</v>
      </c>
      <c r="I268" s="10" t="e">
        <f t="shared" si="40"/>
        <v>#NUM!</v>
      </c>
      <c r="J268" s="11" t="e">
        <f t="shared" si="41"/>
        <v>#NUM!</v>
      </c>
      <c r="K268" s="11" t="e">
        <f t="shared" si="36"/>
        <v>#NUM!</v>
      </c>
      <c r="L268" s="11" t="e">
        <f t="shared" si="42"/>
        <v>#NUM!</v>
      </c>
      <c r="U268" s="9" t="e">
        <f t="shared" si="43"/>
        <v>#NUM!</v>
      </c>
      <c r="V268" s="10" t="e">
        <f t="shared" si="44"/>
        <v>#NUM!</v>
      </c>
      <c r="W268" s="10">
        <f t="shared" si="45"/>
        <v>0</v>
      </c>
      <c r="X268" s="10" t="e">
        <f t="shared" si="46"/>
        <v>#NUM!</v>
      </c>
      <c r="Y268" s="10" t="e">
        <f t="shared" si="47"/>
        <v>#NUM!</v>
      </c>
    </row>
    <row r="269" spans="5:25" ht="48" thickTop="1" thickBot="1" x14ac:dyDescent="0.7">
      <c r="E269" s="9" t="e">
        <f t="shared" si="37"/>
        <v>#NUM!</v>
      </c>
      <c r="F269" s="11" t="e">
        <f t="shared" si="38"/>
        <v>#NUM!</v>
      </c>
      <c r="G269" s="11" t="e">
        <f t="shared" si="39"/>
        <v>#NUM!</v>
      </c>
      <c r="H269" s="28">
        <v>0</v>
      </c>
      <c r="I269" s="10" t="e">
        <f t="shared" si="40"/>
        <v>#NUM!</v>
      </c>
      <c r="J269" s="11" t="e">
        <f t="shared" si="41"/>
        <v>#NUM!</v>
      </c>
      <c r="K269" s="11" t="e">
        <f t="shared" si="36"/>
        <v>#NUM!</v>
      </c>
      <c r="L269" s="11" t="e">
        <f t="shared" si="42"/>
        <v>#NUM!</v>
      </c>
      <c r="U269" s="9" t="e">
        <f t="shared" si="43"/>
        <v>#NUM!</v>
      </c>
      <c r="V269" s="10" t="e">
        <f t="shared" si="44"/>
        <v>#NUM!</v>
      </c>
      <c r="W269" s="10">
        <f t="shared" si="45"/>
        <v>0</v>
      </c>
      <c r="X269" s="10" t="e">
        <f t="shared" si="46"/>
        <v>#NUM!</v>
      </c>
      <c r="Y269" s="10" t="e">
        <f t="shared" si="47"/>
        <v>#NUM!</v>
      </c>
    </row>
    <row r="270" spans="5:25" ht="48" thickTop="1" thickBot="1" x14ac:dyDescent="0.7">
      <c r="E270" s="9" t="e">
        <f t="shared" si="37"/>
        <v>#NUM!</v>
      </c>
      <c r="F270" s="11" t="e">
        <f t="shared" si="38"/>
        <v>#NUM!</v>
      </c>
      <c r="G270" s="11" t="e">
        <f t="shared" si="39"/>
        <v>#NUM!</v>
      </c>
      <c r="H270" s="28">
        <v>0</v>
      </c>
      <c r="I270" s="10" t="e">
        <f t="shared" si="40"/>
        <v>#NUM!</v>
      </c>
      <c r="J270" s="11" t="e">
        <f t="shared" si="41"/>
        <v>#NUM!</v>
      </c>
      <c r="K270" s="11" t="e">
        <f t="shared" si="36"/>
        <v>#NUM!</v>
      </c>
      <c r="L270" s="11" t="e">
        <f t="shared" si="42"/>
        <v>#NUM!</v>
      </c>
      <c r="U270" s="9" t="e">
        <f t="shared" si="43"/>
        <v>#NUM!</v>
      </c>
      <c r="V270" s="10" t="e">
        <f t="shared" si="44"/>
        <v>#NUM!</v>
      </c>
      <c r="W270" s="10">
        <f t="shared" si="45"/>
        <v>0</v>
      </c>
      <c r="X270" s="10" t="e">
        <f t="shared" si="46"/>
        <v>#NUM!</v>
      </c>
      <c r="Y270" s="10" t="e">
        <f t="shared" si="47"/>
        <v>#NUM!</v>
      </c>
    </row>
    <row r="271" spans="5:25" ht="48" thickTop="1" thickBot="1" x14ac:dyDescent="0.7">
      <c r="E271" s="9" t="e">
        <f t="shared" si="37"/>
        <v>#NUM!</v>
      </c>
      <c r="F271" s="11" t="e">
        <f t="shared" si="38"/>
        <v>#NUM!</v>
      </c>
      <c r="G271" s="11" t="e">
        <f t="shared" si="39"/>
        <v>#NUM!</v>
      </c>
      <c r="H271" s="28">
        <v>0</v>
      </c>
      <c r="I271" s="10" t="e">
        <f t="shared" si="40"/>
        <v>#NUM!</v>
      </c>
      <c r="J271" s="11" t="e">
        <f t="shared" si="41"/>
        <v>#NUM!</v>
      </c>
      <c r="K271" s="11" t="e">
        <f t="shared" si="36"/>
        <v>#NUM!</v>
      </c>
      <c r="L271" s="11" t="e">
        <f t="shared" si="42"/>
        <v>#NUM!</v>
      </c>
      <c r="U271" s="9" t="e">
        <f t="shared" si="43"/>
        <v>#NUM!</v>
      </c>
      <c r="V271" s="10" t="e">
        <f t="shared" si="44"/>
        <v>#NUM!</v>
      </c>
      <c r="W271" s="10">
        <f t="shared" si="45"/>
        <v>0</v>
      </c>
      <c r="X271" s="10" t="e">
        <f t="shared" si="46"/>
        <v>#NUM!</v>
      </c>
      <c r="Y271" s="10" t="e">
        <f t="shared" si="47"/>
        <v>#NUM!</v>
      </c>
    </row>
    <row r="272" spans="5:25" ht="48" thickTop="1" thickBot="1" x14ac:dyDescent="0.7">
      <c r="E272" s="9" t="e">
        <f t="shared" si="37"/>
        <v>#NUM!</v>
      </c>
      <c r="F272" s="11" t="e">
        <f t="shared" si="38"/>
        <v>#NUM!</v>
      </c>
      <c r="G272" s="11" t="e">
        <f t="shared" si="39"/>
        <v>#NUM!</v>
      </c>
      <c r="H272" s="28">
        <v>0</v>
      </c>
      <c r="I272" s="10" t="e">
        <f t="shared" si="40"/>
        <v>#NUM!</v>
      </c>
      <c r="J272" s="11" t="e">
        <f t="shared" si="41"/>
        <v>#NUM!</v>
      </c>
      <c r="K272" s="11" t="e">
        <f t="shared" ref="K272:K335" si="48">I272-J272</f>
        <v>#NUM!</v>
      </c>
      <c r="L272" s="11" t="e">
        <f t="shared" si="42"/>
        <v>#NUM!</v>
      </c>
      <c r="U272" s="9" t="e">
        <f t="shared" si="43"/>
        <v>#NUM!</v>
      </c>
      <c r="V272" s="10" t="e">
        <f t="shared" si="44"/>
        <v>#NUM!</v>
      </c>
      <c r="W272" s="10">
        <f t="shared" si="45"/>
        <v>0</v>
      </c>
      <c r="X272" s="10" t="e">
        <f t="shared" si="46"/>
        <v>#NUM!</v>
      </c>
      <c r="Y272" s="10" t="e">
        <f t="shared" si="47"/>
        <v>#NUM!</v>
      </c>
    </row>
    <row r="273" spans="5:25" ht="48" thickTop="1" thickBot="1" x14ac:dyDescent="0.7">
      <c r="E273" s="9" t="e">
        <f t="shared" ref="E273:E336" si="49">IF(L272&gt;0,E272+1, "NA")</f>
        <v>#NUM!</v>
      </c>
      <c r="F273" s="11" t="e">
        <f t="shared" ref="F273:F336" si="50">IF(L272&gt;0,L272,0)</f>
        <v>#NUM!</v>
      </c>
      <c r="G273" s="11" t="e">
        <f t="shared" ref="G273:G336" si="51">IF(E273&lt;=$F$11,G272,0)</f>
        <v>#NUM!</v>
      </c>
      <c r="H273" s="28">
        <v>0</v>
      </c>
      <c r="I273" s="10" t="e">
        <f t="shared" ref="I273:I336" si="52">IF(E273&lt;=$F$11,G273+H273,0)</f>
        <v>#NUM!</v>
      </c>
      <c r="J273" s="11" t="e">
        <f t="shared" ref="J273:J336" si="53">IF(E273&lt;=$F$11,(F273*$F$9)/12,0)</f>
        <v>#NUM!</v>
      </c>
      <c r="K273" s="11" t="e">
        <f t="shared" si="48"/>
        <v>#NUM!</v>
      </c>
      <c r="L273" s="11" t="e">
        <f t="shared" ref="L273:L336" si="54">IF(F273&gt;0,L272-K273,0)</f>
        <v>#NUM!</v>
      </c>
      <c r="U273" s="9" t="e">
        <f t="shared" ref="U273:U336" si="55">E273</f>
        <v>#NUM!</v>
      </c>
      <c r="V273" s="10" t="e">
        <f t="shared" ref="V273:V336" si="56">IF(U273&lt;=$F$11,Y272,0)</f>
        <v>#NUM!</v>
      </c>
      <c r="W273" s="10">
        <f t="shared" ref="W273:W336" si="57">H273</f>
        <v>0</v>
      </c>
      <c r="X273" s="10" t="e">
        <f t="shared" ref="X273:X336" si="58">(V273+W273)*NOMINAL($W$10,12)/12</f>
        <v>#NUM!</v>
      </c>
      <c r="Y273" s="10" t="e">
        <f t="shared" ref="Y273:Y336" si="59">IF(U273&lt;=$F$11,V273+W273+X273,0)</f>
        <v>#NUM!</v>
      </c>
    </row>
    <row r="274" spans="5:25" ht="48" thickTop="1" thickBot="1" x14ac:dyDescent="0.7">
      <c r="E274" s="9" t="e">
        <f t="shared" si="49"/>
        <v>#NUM!</v>
      </c>
      <c r="F274" s="11" t="e">
        <f t="shared" si="50"/>
        <v>#NUM!</v>
      </c>
      <c r="G274" s="11" t="e">
        <f t="shared" si="51"/>
        <v>#NUM!</v>
      </c>
      <c r="H274" s="28">
        <v>0</v>
      </c>
      <c r="I274" s="10" t="e">
        <f t="shared" si="52"/>
        <v>#NUM!</v>
      </c>
      <c r="J274" s="11" t="e">
        <f t="shared" si="53"/>
        <v>#NUM!</v>
      </c>
      <c r="K274" s="11" t="e">
        <f t="shared" si="48"/>
        <v>#NUM!</v>
      </c>
      <c r="L274" s="11" t="e">
        <f t="shared" si="54"/>
        <v>#NUM!</v>
      </c>
      <c r="U274" s="9" t="e">
        <f t="shared" si="55"/>
        <v>#NUM!</v>
      </c>
      <c r="V274" s="10" t="e">
        <f t="shared" si="56"/>
        <v>#NUM!</v>
      </c>
      <c r="W274" s="10">
        <f t="shared" si="57"/>
        <v>0</v>
      </c>
      <c r="X274" s="10" t="e">
        <f t="shared" si="58"/>
        <v>#NUM!</v>
      </c>
      <c r="Y274" s="10" t="e">
        <f t="shared" si="59"/>
        <v>#NUM!</v>
      </c>
    </row>
    <row r="275" spans="5:25" ht="48" thickTop="1" thickBot="1" x14ac:dyDescent="0.7">
      <c r="E275" s="9" t="e">
        <f t="shared" si="49"/>
        <v>#NUM!</v>
      </c>
      <c r="F275" s="11" t="e">
        <f t="shared" si="50"/>
        <v>#NUM!</v>
      </c>
      <c r="G275" s="11" t="e">
        <f t="shared" si="51"/>
        <v>#NUM!</v>
      </c>
      <c r="H275" s="28">
        <v>0</v>
      </c>
      <c r="I275" s="10" t="e">
        <f t="shared" si="52"/>
        <v>#NUM!</v>
      </c>
      <c r="J275" s="11" t="e">
        <f t="shared" si="53"/>
        <v>#NUM!</v>
      </c>
      <c r="K275" s="11" t="e">
        <f t="shared" si="48"/>
        <v>#NUM!</v>
      </c>
      <c r="L275" s="11" t="e">
        <f t="shared" si="54"/>
        <v>#NUM!</v>
      </c>
      <c r="U275" s="9" t="e">
        <f t="shared" si="55"/>
        <v>#NUM!</v>
      </c>
      <c r="V275" s="10" t="e">
        <f t="shared" si="56"/>
        <v>#NUM!</v>
      </c>
      <c r="W275" s="10">
        <f t="shared" si="57"/>
        <v>0</v>
      </c>
      <c r="X275" s="10" t="e">
        <f t="shared" si="58"/>
        <v>#NUM!</v>
      </c>
      <c r="Y275" s="10" t="e">
        <f t="shared" si="59"/>
        <v>#NUM!</v>
      </c>
    </row>
    <row r="276" spans="5:25" ht="48" thickTop="1" thickBot="1" x14ac:dyDescent="0.7">
      <c r="E276" s="9" t="e">
        <f t="shared" si="49"/>
        <v>#NUM!</v>
      </c>
      <c r="F276" s="11" t="e">
        <f t="shared" si="50"/>
        <v>#NUM!</v>
      </c>
      <c r="G276" s="11" t="e">
        <f t="shared" si="51"/>
        <v>#NUM!</v>
      </c>
      <c r="H276" s="28">
        <v>0</v>
      </c>
      <c r="I276" s="10" t="e">
        <f t="shared" si="52"/>
        <v>#NUM!</v>
      </c>
      <c r="J276" s="11" t="e">
        <f t="shared" si="53"/>
        <v>#NUM!</v>
      </c>
      <c r="K276" s="11" t="e">
        <f t="shared" si="48"/>
        <v>#NUM!</v>
      </c>
      <c r="L276" s="11" t="e">
        <f t="shared" si="54"/>
        <v>#NUM!</v>
      </c>
      <c r="U276" s="9" t="e">
        <f t="shared" si="55"/>
        <v>#NUM!</v>
      </c>
      <c r="V276" s="10" t="e">
        <f t="shared" si="56"/>
        <v>#NUM!</v>
      </c>
      <c r="W276" s="10">
        <f t="shared" si="57"/>
        <v>0</v>
      </c>
      <c r="X276" s="10" t="e">
        <f t="shared" si="58"/>
        <v>#NUM!</v>
      </c>
      <c r="Y276" s="10" t="e">
        <f t="shared" si="59"/>
        <v>#NUM!</v>
      </c>
    </row>
    <row r="277" spans="5:25" ht="48" thickTop="1" thickBot="1" x14ac:dyDescent="0.7">
      <c r="E277" s="9" t="e">
        <f t="shared" si="49"/>
        <v>#NUM!</v>
      </c>
      <c r="F277" s="11" t="e">
        <f t="shared" si="50"/>
        <v>#NUM!</v>
      </c>
      <c r="G277" s="11" t="e">
        <f t="shared" si="51"/>
        <v>#NUM!</v>
      </c>
      <c r="H277" s="28">
        <v>0</v>
      </c>
      <c r="I277" s="10" t="e">
        <f t="shared" si="52"/>
        <v>#NUM!</v>
      </c>
      <c r="J277" s="11" t="e">
        <f t="shared" si="53"/>
        <v>#NUM!</v>
      </c>
      <c r="K277" s="11" t="e">
        <f t="shared" si="48"/>
        <v>#NUM!</v>
      </c>
      <c r="L277" s="11" t="e">
        <f t="shared" si="54"/>
        <v>#NUM!</v>
      </c>
      <c r="U277" s="9" t="e">
        <f t="shared" si="55"/>
        <v>#NUM!</v>
      </c>
      <c r="V277" s="10" t="e">
        <f t="shared" si="56"/>
        <v>#NUM!</v>
      </c>
      <c r="W277" s="10">
        <f t="shared" si="57"/>
        <v>0</v>
      </c>
      <c r="X277" s="10" t="e">
        <f t="shared" si="58"/>
        <v>#NUM!</v>
      </c>
      <c r="Y277" s="10" t="e">
        <f t="shared" si="59"/>
        <v>#NUM!</v>
      </c>
    </row>
    <row r="278" spans="5:25" ht="48" thickTop="1" thickBot="1" x14ac:dyDescent="0.7">
      <c r="E278" s="9" t="e">
        <f t="shared" si="49"/>
        <v>#NUM!</v>
      </c>
      <c r="F278" s="11" t="e">
        <f t="shared" si="50"/>
        <v>#NUM!</v>
      </c>
      <c r="G278" s="11" t="e">
        <f t="shared" si="51"/>
        <v>#NUM!</v>
      </c>
      <c r="H278" s="28">
        <v>0</v>
      </c>
      <c r="I278" s="10" t="e">
        <f t="shared" si="52"/>
        <v>#NUM!</v>
      </c>
      <c r="J278" s="11" t="e">
        <f t="shared" si="53"/>
        <v>#NUM!</v>
      </c>
      <c r="K278" s="11" t="e">
        <f t="shared" si="48"/>
        <v>#NUM!</v>
      </c>
      <c r="L278" s="11" t="e">
        <f t="shared" si="54"/>
        <v>#NUM!</v>
      </c>
      <c r="U278" s="9" t="e">
        <f t="shared" si="55"/>
        <v>#NUM!</v>
      </c>
      <c r="V278" s="10" t="e">
        <f t="shared" si="56"/>
        <v>#NUM!</v>
      </c>
      <c r="W278" s="10">
        <f t="shared" si="57"/>
        <v>0</v>
      </c>
      <c r="X278" s="10" t="e">
        <f t="shared" si="58"/>
        <v>#NUM!</v>
      </c>
      <c r="Y278" s="10" t="e">
        <f t="shared" si="59"/>
        <v>#NUM!</v>
      </c>
    </row>
    <row r="279" spans="5:25" ht="48" thickTop="1" thickBot="1" x14ac:dyDescent="0.7">
      <c r="E279" s="9" t="e">
        <f t="shared" si="49"/>
        <v>#NUM!</v>
      </c>
      <c r="F279" s="11" t="e">
        <f t="shared" si="50"/>
        <v>#NUM!</v>
      </c>
      <c r="G279" s="11" t="e">
        <f t="shared" si="51"/>
        <v>#NUM!</v>
      </c>
      <c r="H279" s="28">
        <v>0</v>
      </c>
      <c r="I279" s="10" t="e">
        <f t="shared" si="52"/>
        <v>#NUM!</v>
      </c>
      <c r="J279" s="11" t="e">
        <f t="shared" si="53"/>
        <v>#NUM!</v>
      </c>
      <c r="K279" s="11" t="e">
        <f t="shared" si="48"/>
        <v>#NUM!</v>
      </c>
      <c r="L279" s="11" t="e">
        <f t="shared" si="54"/>
        <v>#NUM!</v>
      </c>
      <c r="U279" s="9" t="e">
        <f t="shared" si="55"/>
        <v>#NUM!</v>
      </c>
      <c r="V279" s="10" t="e">
        <f t="shared" si="56"/>
        <v>#NUM!</v>
      </c>
      <c r="W279" s="10">
        <f t="shared" si="57"/>
        <v>0</v>
      </c>
      <c r="X279" s="10" t="e">
        <f t="shared" si="58"/>
        <v>#NUM!</v>
      </c>
      <c r="Y279" s="10" t="e">
        <f t="shared" si="59"/>
        <v>#NUM!</v>
      </c>
    </row>
    <row r="280" spans="5:25" ht="48" thickTop="1" thickBot="1" x14ac:dyDescent="0.7">
      <c r="E280" s="9" t="e">
        <f t="shared" si="49"/>
        <v>#NUM!</v>
      </c>
      <c r="F280" s="11" t="e">
        <f t="shared" si="50"/>
        <v>#NUM!</v>
      </c>
      <c r="G280" s="11" t="e">
        <f t="shared" si="51"/>
        <v>#NUM!</v>
      </c>
      <c r="H280" s="28">
        <v>0</v>
      </c>
      <c r="I280" s="10" t="e">
        <f t="shared" si="52"/>
        <v>#NUM!</v>
      </c>
      <c r="J280" s="11" t="e">
        <f t="shared" si="53"/>
        <v>#NUM!</v>
      </c>
      <c r="K280" s="11" t="e">
        <f t="shared" si="48"/>
        <v>#NUM!</v>
      </c>
      <c r="L280" s="11" t="e">
        <f t="shared" si="54"/>
        <v>#NUM!</v>
      </c>
      <c r="U280" s="9" t="e">
        <f t="shared" si="55"/>
        <v>#NUM!</v>
      </c>
      <c r="V280" s="10" t="e">
        <f t="shared" si="56"/>
        <v>#NUM!</v>
      </c>
      <c r="W280" s="10">
        <f t="shared" si="57"/>
        <v>0</v>
      </c>
      <c r="X280" s="10" t="e">
        <f t="shared" si="58"/>
        <v>#NUM!</v>
      </c>
      <c r="Y280" s="10" t="e">
        <f t="shared" si="59"/>
        <v>#NUM!</v>
      </c>
    </row>
    <row r="281" spans="5:25" ht="48" thickTop="1" thickBot="1" x14ac:dyDescent="0.7">
      <c r="E281" s="9" t="e">
        <f t="shared" si="49"/>
        <v>#NUM!</v>
      </c>
      <c r="F281" s="11" t="e">
        <f t="shared" si="50"/>
        <v>#NUM!</v>
      </c>
      <c r="G281" s="11" t="e">
        <f t="shared" si="51"/>
        <v>#NUM!</v>
      </c>
      <c r="H281" s="28">
        <v>0</v>
      </c>
      <c r="I281" s="10" t="e">
        <f t="shared" si="52"/>
        <v>#NUM!</v>
      </c>
      <c r="J281" s="11" t="e">
        <f t="shared" si="53"/>
        <v>#NUM!</v>
      </c>
      <c r="K281" s="11" t="e">
        <f t="shared" si="48"/>
        <v>#NUM!</v>
      </c>
      <c r="L281" s="11" t="e">
        <f t="shared" si="54"/>
        <v>#NUM!</v>
      </c>
      <c r="U281" s="9" t="e">
        <f t="shared" si="55"/>
        <v>#NUM!</v>
      </c>
      <c r="V281" s="10" t="e">
        <f t="shared" si="56"/>
        <v>#NUM!</v>
      </c>
      <c r="W281" s="10">
        <f t="shared" si="57"/>
        <v>0</v>
      </c>
      <c r="X281" s="10" t="e">
        <f t="shared" si="58"/>
        <v>#NUM!</v>
      </c>
      <c r="Y281" s="10" t="e">
        <f t="shared" si="59"/>
        <v>#NUM!</v>
      </c>
    </row>
    <row r="282" spans="5:25" ht="48" thickTop="1" thickBot="1" x14ac:dyDescent="0.7">
      <c r="E282" s="9" t="e">
        <f t="shared" si="49"/>
        <v>#NUM!</v>
      </c>
      <c r="F282" s="11" t="e">
        <f t="shared" si="50"/>
        <v>#NUM!</v>
      </c>
      <c r="G282" s="11" t="e">
        <f t="shared" si="51"/>
        <v>#NUM!</v>
      </c>
      <c r="H282" s="28">
        <v>0</v>
      </c>
      <c r="I282" s="10" t="e">
        <f t="shared" si="52"/>
        <v>#NUM!</v>
      </c>
      <c r="J282" s="11" t="e">
        <f t="shared" si="53"/>
        <v>#NUM!</v>
      </c>
      <c r="K282" s="11" t="e">
        <f t="shared" si="48"/>
        <v>#NUM!</v>
      </c>
      <c r="L282" s="11" t="e">
        <f t="shared" si="54"/>
        <v>#NUM!</v>
      </c>
      <c r="U282" s="9" t="e">
        <f t="shared" si="55"/>
        <v>#NUM!</v>
      </c>
      <c r="V282" s="10" t="e">
        <f t="shared" si="56"/>
        <v>#NUM!</v>
      </c>
      <c r="W282" s="10">
        <f t="shared" si="57"/>
        <v>0</v>
      </c>
      <c r="X282" s="10" t="e">
        <f t="shared" si="58"/>
        <v>#NUM!</v>
      </c>
      <c r="Y282" s="10" t="e">
        <f t="shared" si="59"/>
        <v>#NUM!</v>
      </c>
    </row>
    <row r="283" spans="5:25" ht="48" thickTop="1" thickBot="1" x14ac:dyDescent="0.7">
      <c r="E283" s="9" t="e">
        <f t="shared" si="49"/>
        <v>#NUM!</v>
      </c>
      <c r="F283" s="11" t="e">
        <f t="shared" si="50"/>
        <v>#NUM!</v>
      </c>
      <c r="G283" s="11" t="e">
        <f t="shared" si="51"/>
        <v>#NUM!</v>
      </c>
      <c r="H283" s="28">
        <v>0</v>
      </c>
      <c r="I283" s="10" t="e">
        <f t="shared" si="52"/>
        <v>#NUM!</v>
      </c>
      <c r="J283" s="11" t="e">
        <f t="shared" si="53"/>
        <v>#NUM!</v>
      </c>
      <c r="K283" s="11" t="e">
        <f t="shared" si="48"/>
        <v>#NUM!</v>
      </c>
      <c r="L283" s="11" t="e">
        <f t="shared" si="54"/>
        <v>#NUM!</v>
      </c>
      <c r="U283" s="9" t="e">
        <f t="shared" si="55"/>
        <v>#NUM!</v>
      </c>
      <c r="V283" s="10" t="e">
        <f t="shared" si="56"/>
        <v>#NUM!</v>
      </c>
      <c r="W283" s="10">
        <f t="shared" si="57"/>
        <v>0</v>
      </c>
      <c r="X283" s="10" t="e">
        <f t="shared" si="58"/>
        <v>#NUM!</v>
      </c>
      <c r="Y283" s="10" t="e">
        <f t="shared" si="59"/>
        <v>#NUM!</v>
      </c>
    </row>
    <row r="284" spans="5:25" ht="48" thickTop="1" thickBot="1" x14ac:dyDescent="0.7">
      <c r="E284" s="9" t="e">
        <f t="shared" si="49"/>
        <v>#NUM!</v>
      </c>
      <c r="F284" s="11" t="e">
        <f t="shared" si="50"/>
        <v>#NUM!</v>
      </c>
      <c r="G284" s="11" t="e">
        <f t="shared" si="51"/>
        <v>#NUM!</v>
      </c>
      <c r="H284" s="28">
        <v>0</v>
      </c>
      <c r="I284" s="10" t="e">
        <f t="shared" si="52"/>
        <v>#NUM!</v>
      </c>
      <c r="J284" s="11" t="e">
        <f t="shared" si="53"/>
        <v>#NUM!</v>
      </c>
      <c r="K284" s="11" t="e">
        <f t="shared" si="48"/>
        <v>#NUM!</v>
      </c>
      <c r="L284" s="11" t="e">
        <f t="shared" si="54"/>
        <v>#NUM!</v>
      </c>
      <c r="U284" s="9" t="e">
        <f t="shared" si="55"/>
        <v>#NUM!</v>
      </c>
      <c r="V284" s="10" t="e">
        <f t="shared" si="56"/>
        <v>#NUM!</v>
      </c>
      <c r="W284" s="10">
        <f t="shared" si="57"/>
        <v>0</v>
      </c>
      <c r="X284" s="10" t="e">
        <f t="shared" si="58"/>
        <v>#NUM!</v>
      </c>
      <c r="Y284" s="10" t="e">
        <f t="shared" si="59"/>
        <v>#NUM!</v>
      </c>
    </row>
    <row r="285" spans="5:25" ht="48" thickTop="1" thickBot="1" x14ac:dyDescent="0.7">
      <c r="E285" s="9" t="e">
        <f t="shared" si="49"/>
        <v>#NUM!</v>
      </c>
      <c r="F285" s="11" t="e">
        <f t="shared" si="50"/>
        <v>#NUM!</v>
      </c>
      <c r="G285" s="11" t="e">
        <f t="shared" si="51"/>
        <v>#NUM!</v>
      </c>
      <c r="H285" s="28">
        <v>0</v>
      </c>
      <c r="I285" s="10" t="e">
        <f t="shared" si="52"/>
        <v>#NUM!</v>
      </c>
      <c r="J285" s="11" t="e">
        <f t="shared" si="53"/>
        <v>#NUM!</v>
      </c>
      <c r="K285" s="11" t="e">
        <f t="shared" si="48"/>
        <v>#NUM!</v>
      </c>
      <c r="L285" s="11" t="e">
        <f t="shared" si="54"/>
        <v>#NUM!</v>
      </c>
      <c r="U285" s="9" t="e">
        <f t="shared" si="55"/>
        <v>#NUM!</v>
      </c>
      <c r="V285" s="10" t="e">
        <f t="shared" si="56"/>
        <v>#NUM!</v>
      </c>
      <c r="W285" s="10">
        <f t="shared" si="57"/>
        <v>0</v>
      </c>
      <c r="X285" s="10" t="e">
        <f t="shared" si="58"/>
        <v>#NUM!</v>
      </c>
      <c r="Y285" s="10" t="e">
        <f t="shared" si="59"/>
        <v>#NUM!</v>
      </c>
    </row>
    <row r="286" spans="5:25" ht="48" thickTop="1" thickBot="1" x14ac:dyDescent="0.7">
      <c r="E286" s="9" t="e">
        <f t="shared" si="49"/>
        <v>#NUM!</v>
      </c>
      <c r="F286" s="11" t="e">
        <f t="shared" si="50"/>
        <v>#NUM!</v>
      </c>
      <c r="G286" s="11" t="e">
        <f t="shared" si="51"/>
        <v>#NUM!</v>
      </c>
      <c r="H286" s="28">
        <v>0</v>
      </c>
      <c r="I286" s="10" t="e">
        <f t="shared" si="52"/>
        <v>#NUM!</v>
      </c>
      <c r="J286" s="11" t="e">
        <f t="shared" si="53"/>
        <v>#NUM!</v>
      </c>
      <c r="K286" s="11" t="e">
        <f t="shared" si="48"/>
        <v>#NUM!</v>
      </c>
      <c r="L286" s="11" t="e">
        <f t="shared" si="54"/>
        <v>#NUM!</v>
      </c>
      <c r="U286" s="9" t="e">
        <f t="shared" si="55"/>
        <v>#NUM!</v>
      </c>
      <c r="V286" s="10" t="e">
        <f t="shared" si="56"/>
        <v>#NUM!</v>
      </c>
      <c r="W286" s="10">
        <f t="shared" si="57"/>
        <v>0</v>
      </c>
      <c r="X286" s="10" t="e">
        <f t="shared" si="58"/>
        <v>#NUM!</v>
      </c>
      <c r="Y286" s="10" t="e">
        <f t="shared" si="59"/>
        <v>#NUM!</v>
      </c>
    </row>
    <row r="287" spans="5:25" ht="48" thickTop="1" thickBot="1" x14ac:dyDescent="0.7">
      <c r="E287" s="9" t="e">
        <f t="shared" si="49"/>
        <v>#NUM!</v>
      </c>
      <c r="F287" s="11" t="e">
        <f t="shared" si="50"/>
        <v>#NUM!</v>
      </c>
      <c r="G287" s="11" t="e">
        <f t="shared" si="51"/>
        <v>#NUM!</v>
      </c>
      <c r="H287" s="28">
        <v>0</v>
      </c>
      <c r="I287" s="10" t="e">
        <f t="shared" si="52"/>
        <v>#NUM!</v>
      </c>
      <c r="J287" s="11" t="e">
        <f t="shared" si="53"/>
        <v>#NUM!</v>
      </c>
      <c r="K287" s="11" t="e">
        <f t="shared" si="48"/>
        <v>#NUM!</v>
      </c>
      <c r="L287" s="11" t="e">
        <f t="shared" si="54"/>
        <v>#NUM!</v>
      </c>
      <c r="U287" s="9" t="e">
        <f t="shared" si="55"/>
        <v>#NUM!</v>
      </c>
      <c r="V287" s="10" t="e">
        <f t="shared" si="56"/>
        <v>#NUM!</v>
      </c>
      <c r="W287" s="10">
        <f t="shared" si="57"/>
        <v>0</v>
      </c>
      <c r="X287" s="10" t="e">
        <f t="shared" si="58"/>
        <v>#NUM!</v>
      </c>
      <c r="Y287" s="10" t="e">
        <f t="shared" si="59"/>
        <v>#NUM!</v>
      </c>
    </row>
    <row r="288" spans="5:25" ht="48" thickTop="1" thickBot="1" x14ac:dyDescent="0.7">
      <c r="E288" s="9" t="e">
        <f t="shared" si="49"/>
        <v>#NUM!</v>
      </c>
      <c r="F288" s="11" t="e">
        <f t="shared" si="50"/>
        <v>#NUM!</v>
      </c>
      <c r="G288" s="11" t="e">
        <f t="shared" si="51"/>
        <v>#NUM!</v>
      </c>
      <c r="H288" s="28">
        <v>0</v>
      </c>
      <c r="I288" s="10" t="e">
        <f t="shared" si="52"/>
        <v>#NUM!</v>
      </c>
      <c r="J288" s="11" t="e">
        <f t="shared" si="53"/>
        <v>#NUM!</v>
      </c>
      <c r="K288" s="11" t="e">
        <f t="shared" si="48"/>
        <v>#NUM!</v>
      </c>
      <c r="L288" s="11" t="e">
        <f t="shared" si="54"/>
        <v>#NUM!</v>
      </c>
      <c r="U288" s="9" t="e">
        <f t="shared" si="55"/>
        <v>#NUM!</v>
      </c>
      <c r="V288" s="10" t="e">
        <f t="shared" si="56"/>
        <v>#NUM!</v>
      </c>
      <c r="W288" s="10">
        <f t="shared" si="57"/>
        <v>0</v>
      </c>
      <c r="X288" s="10" t="e">
        <f t="shared" si="58"/>
        <v>#NUM!</v>
      </c>
      <c r="Y288" s="10" t="e">
        <f t="shared" si="59"/>
        <v>#NUM!</v>
      </c>
    </row>
    <row r="289" spans="5:25" ht="48" thickTop="1" thickBot="1" x14ac:dyDescent="0.7">
      <c r="E289" s="9" t="e">
        <f t="shared" si="49"/>
        <v>#NUM!</v>
      </c>
      <c r="F289" s="11" t="e">
        <f t="shared" si="50"/>
        <v>#NUM!</v>
      </c>
      <c r="G289" s="11" t="e">
        <f t="shared" si="51"/>
        <v>#NUM!</v>
      </c>
      <c r="H289" s="28">
        <v>0</v>
      </c>
      <c r="I289" s="10" t="e">
        <f t="shared" si="52"/>
        <v>#NUM!</v>
      </c>
      <c r="J289" s="11" t="e">
        <f t="shared" si="53"/>
        <v>#NUM!</v>
      </c>
      <c r="K289" s="11" t="e">
        <f t="shared" si="48"/>
        <v>#NUM!</v>
      </c>
      <c r="L289" s="11" t="e">
        <f t="shared" si="54"/>
        <v>#NUM!</v>
      </c>
      <c r="U289" s="9" t="e">
        <f t="shared" si="55"/>
        <v>#NUM!</v>
      </c>
      <c r="V289" s="10" t="e">
        <f t="shared" si="56"/>
        <v>#NUM!</v>
      </c>
      <c r="W289" s="10">
        <f t="shared" si="57"/>
        <v>0</v>
      </c>
      <c r="X289" s="10" t="e">
        <f t="shared" si="58"/>
        <v>#NUM!</v>
      </c>
      <c r="Y289" s="10" t="e">
        <f t="shared" si="59"/>
        <v>#NUM!</v>
      </c>
    </row>
    <row r="290" spans="5:25" ht="48" thickTop="1" thickBot="1" x14ac:dyDescent="0.7">
      <c r="E290" s="9" t="e">
        <f t="shared" si="49"/>
        <v>#NUM!</v>
      </c>
      <c r="F290" s="11" t="e">
        <f t="shared" si="50"/>
        <v>#NUM!</v>
      </c>
      <c r="G290" s="11" t="e">
        <f t="shared" si="51"/>
        <v>#NUM!</v>
      </c>
      <c r="H290" s="28">
        <v>0</v>
      </c>
      <c r="I290" s="10" t="e">
        <f t="shared" si="52"/>
        <v>#NUM!</v>
      </c>
      <c r="J290" s="11" t="e">
        <f t="shared" si="53"/>
        <v>#NUM!</v>
      </c>
      <c r="K290" s="11" t="e">
        <f t="shared" si="48"/>
        <v>#NUM!</v>
      </c>
      <c r="L290" s="11" t="e">
        <f t="shared" si="54"/>
        <v>#NUM!</v>
      </c>
      <c r="U290" s="9" t="e">
        <f t="shared" si="55"/>
        <v>#NUM!</v>
      </c>
      <c r="V290" s="10" t="e">
        <f t="shared" si="56"/>
        <v>#NUM!</v>
      </c>
      <c r="W290" s="10">
        <f t="shared" si="57"/>
        <v>0</v>
      </c>
      <c r="X290" s="10" t="e">
        <f t="shared" si="58"/>
        <v>#NUM!</v>
      </c>
      <c r="Y290" s="10" t="e">
        <f t="shared" si="59"/>
        <v>#NUM!</v>
      </c>
    </row>
    <row r="291" spans="5:25" ht="48" thickTop="1" thickBot="1" x14ac:dyDescent="0.7">
      <c r="E291" s="9" t="e">
        <f t="shared" si="49"/>
        <v>#NUM!</v>
      </c>
      <c r="F291" s="11" t="e">
        <f t="shared" si="50"/>
        <v>#NUM!</v>
      </c>
      <c r="G291" s="11" t="e">
        <f t="shared" si="51"/>
        <v>#NUM!</v>
      </c>
      <c r="H291" s="28">
        <v>0</v>
      </c>
      <c r="I291" s="10" t="e">
        <f t="shared" si="52"/>
        <v>#NUM!</v>
      </c>
      <c r="J291" s="11" t="e">
        <f t="shared" si="53"/>
        <v>#NUM!</v>
      </c>
      <c r="K291" s="11" t="e">
        <f t="shared" si="48"/>
        <v>#NUM!</v>
      </c>
      <c r="L291" s="11" t="e">
        <f t="shared" si="54"/>
        <v>#NUM!</v>
      </c>
      <c r="U291" s="9" t="e">
        <f t="shared" si="55"/>
        <v>#NUM!</v>
      </c>
      <c r="V291" s="10" t="e">
        <f t="shared" si="56"/>
        <v>#NUM!</v>
      </c>
      <c r="W291" s="10">
        <f t="shared" si="57"/>
        <v>0</v>
      </c>
      <c r="X291" s="10" t="e">
        <f t="shared" si="58"/>
        <v>#NUM!</v>
      </c>
      <c r="Y291" s="10" t="e">
        <f t="shared" si="59"/>
        <v>#NUM!</v>
      </c>
    </row>
    <row r="292" spans="5:25" ht="48" thickTop="1" thickBot="1" x14ac:dyDescent="0.7">
      <c r="E292" s="9" t="e">
        <f t="shared" si="49"/>
        <v>#NUM!</v>
      </c>
      <c r="F292" s="11" t="e">
        <f t="shared" si="50"/>
        <v>#NUM!</v>
      </c>
      <c r="G292" s="11" t="e">
        <f t="shared" si="51"/>
        <v>#NUM!</v>
      </c>
      <c r="H292" s="28">
        <v>0</v>
      </c>
      <c r="I292" s="10" t="e">
        <f t="shared" si="52"/>
        <v>#NUM!</v>
      </c>
      <c r="J292" s="11" t="e">
        <f t="shared" si="53"/>
        <v>#NUM!</v>
      </c>
      <c r="K292" s="11" t="e">
        <f t="shared" si="48"/>
        <v>#NUM!</v>
      </c>
      <c r="L292" s="11" t="e">
        <f t="shared" si="54"/>
        <v>#NUM!</v>
      </c>
      <c r="U292" s="9" t="e">
        <f t="shared" si="55"/>
        <v>#NUM!</v>
      </c>
      <c r="V292" s="10" t="e">
        <f t="shared" si="56"/>
        <v>#NUM!</v>
      </c>
      <c r="W292" s="10">
        <f t="shared" si="57"/>
        <v>0</v>
      </c>
      <c r="X292" s="10" t="e">
        <f t="shared" si="58"/>
        <v>#NUM!</v>
      </c>
      <c r="Y292" s="10" t="e">
        <f t="shared" si="59"/>
        <v>#NUM!</v>
      </c>
    </row>
    <row r="293" spans="5:25" ht="48" thickTop="1" thickBot="1" x14ac:dyDescent="0.7">
      <c r="E293" s="9" t="e">
        <f t="shared" si="49"/>
        <v>#NUM!</v>
      </c>
      <c r="F293" s="11" t="e">
        <f t="shared" si="50"/>
        <v>#NUM!</v>
      </c>
      <c r="G293" s="11" t="e">
        <f t="shared" si="51"/>
        <v>#NUM!</v>
      </c>
      <c r="H293" s="28">
        <v>0</v>
      </c>
      <c r="I293" s="10" t="e">
        <f t="shared" si="52"/>
        <v>#NUM!</v>
      </c>
      <c r="J293" s="11" t="e">
        <f t="shared" si="53"/>
        <v>#NUM!</v>
      </c>
      <c r="K293" s="11" t="e">
        <f t="shared" si="48"/>
        <v>#NUM!</v>
      </c>
      <c r="L293" s="11" t="e">
        <f t="shared" si="54"/>
        <v>#NUM!</v>
      </c>
      <c r="U293" s="9" t="e">
        <f t="shared" si="55"/>
        <v>#NUM!</v>
      </c>
      <c r="V293" s="10" t="e">
        <f t="shared" si="56"/>
        <v>#NUM!</v>
      </c>
      <c r="W293" s="10">
        <f t="shared" si="57"/>
        <v>0</v>
      </c>
      <c r="X293" s="10" t="e">
        <f t="shared" si="58"/>
        <v>#NUM!</v>
      </c>
      <c r="Y293" s="10" t="e">
        <f t="shared" si="59"/>
        <v>#NUM!</v>
      </c>
    </row>
    <row r="294" spans="5:25" ht="48" thickTop="1" thickBot="1" x14ac:dyDescent="0.7">
      <c r="E294" s="9" t="e">
        <f t="shared" si="49"/>
        <v>#NUM!</v>
      </c>
      <c r="F294" s="11" t="e">
        <f t="shared" si="50"/>
        <v>#NUM!</v>
      </c>
      <c r="G294" s="11" t="e">
        <f t="shared" si="51"/>
        <v>#NUM!</v>
      </c>
      <c r="H294" s="28">
        <v>0</v>
      </c>
      <c r="I294" s="10" t="e">
        <f t="shared" si="52"/>
        <v>#NUM!</v>
      </c>
      <c r="J294" s="11" t="e">
        <f t="shared" si="53"/>
        <v>#NUM!</v>
      </c>
      <c r="K294" s="11" t="e">
        <f t="shared" si="48"/>
        <v>#NUM!</v>
      </c>
      <c r="L294" s="11" t="e">
        <f t="shared" si="54"/>
        <v>#NUM!</v>
      </c>
      <c r="U294" s="9" t="e">
        <f t="shared" si="55"/>
        <v>#NUM!</v>
      </c>
      <c r="V294" s="10" t="e">
        <f t="shared" si="56"/>
        <v>#NUM!</v>
      </c>
      <c r="W294" s="10">
        <f t="shared" si="57"/>
        <v>0</v>
      </c>
      <c r="X294" s="10" t="e">
        <f t="shared" si="58"/>
        <v>#NUM!</v>
      </c>
      <c r="Y294" s="10" t="e">
        <f t="shared" si="59"/>
        <v>#NUM!</v>
      </c>
    </row>
    <row r="295" spans="5:25" ht="48" thickTop="1" thickBot="1" x14ac:dyDescent="0.7">
      <c r="E295" s="9" t="e">
        <f t="shared" si="49"/>
        <v>#NUM!</v>
      </c>
      <c r="F295" s="11" t="e">
        <f t="shared" si="50"/>
        <v>#NUM!</v>
      </c>
      <c r="G295" s="11" t="e">
        <f t="shared" si="51"/>
        <v>#NUM!</v>
      </c>
      <c r="H295" s="28">
        <v>0</v>
      </c>
      <c r="I295" s="10" t="e">
        <f t="shared" si="52"/>
        <v>#NUM!</v>
      </c>
      <c r="J295" s="11" t="e">
        <f t="shared" si="53"/>
        <v>#NUM!</v>
      </c>
      <c r="K295" s="11" t="e">
        <f t="shared" si="48"/>
        <v>#NUM!</v>
      </c>
      <c r="L295" s="11" t="e">
        <f t="shared" si="54"/>
        <v>#NUM!</v>
      </c>
      <c r="U295" s="9" t="e">
        <f t="shared" si="55"/>
        <v>#NUM!</v>
      </c>
      <c r="V295" s="10" t="e">
        <f t="shared" si="56"/>
        <v>#NUM!</v>
      </c>
      <c r="W295" s="10">
        <f t="shared" si="57"/>
        <v>0</v>
      </c>
      <c r="X295" s="10" t="e">
        <f t="shared" si="58"/>
        <v>#NUM!</v>
      </c>
      <c r="Y295" s="10" t="e">
        <f t="shared" si="59"/>
        <v>#NUM!</v>
      </c>
    </row>
    <row r="296" spans="5:25" ht="48" thickTop="1" thickBot="1" x14ac:dyDescent="0.7">
      <c r="E296" s="9" t="e">
        <f t="shared" si="49"/>
        <v>#NUM!</v>
      </c>
      <c r="F296" s="11" t="e">
        <f t="shared" si="50"/>
        <v>#NUM!</v>
      </c>
      <c r="G296" s="11" t="e">
        <f t="shared" si="51"/>
        <v>#NUM!</v>
      </c>
      <c r="H296" s="28">
        <v>0</v>
      </c>
      <c r="I296" s="10" t="e">
        <f t="shared" si="52"/>
        <v>#NUM!</v>
      </c>
      <c r="J296" s="11" t="e">
        <f t="shared" si="53"/>
        <v>#NUM!</v>
      </c>
      <c r="K296" s="11" t="e">
        <f t="shared" si="48"/>
        <v>#NUM!</v>
      </c>
      <c r="L296" s="11" t="e">
        <f t="shared" si="54"/>
        <v>#NUM!</v>
      </c>
      <c r="U296" s="9" t="e">
        <f t="shared" si="55"/>
        <v>#NUM!</v>
      </c>
      <c r="V296" s="10" t="e">
        <f t="shared" si="56"/>
        <v>#NUM!</v>
      </c>
      <c r="W296" s="10">
        <f t="shared" si="57"/>
        <v>0</v>
      </c>
      <c r="X296" s="10" t="e">
        <f t="shared" si="58"/>
        <v>#NUM!</v>
      </c>
      <c r="Y296" s="10" t="e">
        <f t="shared" si="59"/>
        <v>#NUM!</v>
      </c>
    </row>
    <row r="297" spans="5:25" ht="48" thickTop="1" thickBot="1" x14ac:dyDescent="0.7">
      <c r="E297" s="9" t="e">
        <f t="shared" si="49"/>
        <v>#NUM!</v>
      </c>
      <c r="F297" s="11" t="e">
        <f t="shared" si="50"/>
        <v>#NUM!</v>
      </c>
      <c r="G297" s="11" t="e">
        <f t="shared" si="51"/>
        <v>#NUM!</v>
      </c>
      <c r="H297" s="28">
        <v>0</v>
      </c>
      <c r="I297" s="10" t="e">
        <f t="shared" si="52"/>
        <v>#NUM!</v>
      </c>
      <c r="J297" s="11" t="e">
        <f t="shared" si="53"/>
        <v>#NUM!</v>
      </c>
      <c r="K297" s="11" t="e">
        <f t="shared" si="48"/>
        <v>#NUM!</v>
      </c>
      <c r="L297" s="11" t="e">
        <f t="shared" si="54"/>
        <v>#NUM!</v>
      </c>
      <c r="U297" s="9" t="e">
        <f t="shared" si="55"/>
        <v>#NUM!</v>
      </c>
      <c r="V297" s="10" t="e">
        <f t="shared" si="56"/>
        <v>#NUM!</v>
      </c>
      <c r="W297" s="10">
        <f t="shared" si="57"/>
        <v>0</v>
      </c>
      <c r="X297" s="10" t="e">
        <f t="shared" si="58"/>
        <v>#NUM!</v>
      </c>
      <c r="Y297" s="10" t="e">
        <f t="shared" si="59"/>
        <v>#NUM!</v>
      </c>
    </row>
    <row r="298" spans="5:25" ht="48" thickTop="1" thickBot="1" x14ac:dyDescent="0.7">
      <c r="E298" s="9" t="e">
        <f t="shared" si="49"/>
        <v>#NUM!</v>
      </c>
      <c r="F298" s="11" t="e">
        <f t="shared" si="50"/>
        <v>#NUM!</v>
      </c>
      <c r="G298" s="11" t="e">
        <f t="shared" si="51"/>
        <v>#NUM!</v>
      </c>
      <c r="H298" s="28">
        <v>0</v>
      </c>
      <c r="I298" s="10" t="e">
        <f t="shared" si="52"/>
        <v>#NUM!</v>
      </c>
      <c r="J298" s="11" t="e">
        <f t="shared" si="53"/>
        <v>#NUM!</v>
      </c>
      <c r="K298" s="11" t="e">
        <f t="shared" si="48"/>
        <v>#NUM!</v>
      </c>
      <c r="L298" s="11" t="e">
        <f t="shared" si="54"/>
        <v>#NUM!</v>
      </c>
      <c r="U298" s="9" t="e">
        <f t="shared" si="55"/>
        <v>#NUM!</v>
      </c>
      <c r="V298" s="10" t="e">
        <f t="shared" si="56"/>
        <v>#NUM!</v>
      </c>
      <c r="W298" s="10">
        <f t="shared" si="57"/>
        <v>0</v>
      </c>
      <c r="X298" s="10" t="e">
        <f t="shared" si="58"/>
        <v>#NUM!</v>
      </c>
      <c r="Y298" s="10" t="e">
        <f t="shared" si="59"/>
        <v>#NUM!</v>
      </c>
    </row>
    <row r="299" spans="5:25" ht="48" thickTop="1" thickBot="1" x14ac:dyDescent="0.7">
      <c r="E299" s="9" t="e">
        <f t="shared" si="49"/>
        <v>#NUM!</v>
      </c>
      <c r="F299" s="11" t="e">
        <f t="shared" si="50"/>
        <v>#NUM!</v>
      </c>
      <c r="G299" s="11" t="e">
        <f t="shared" si="51"/>
        <v>#NUM!</v>
      </c>
      <c r="H299" s="28">
        <v>0</v>
      </c>
      <c r="I299" s="10" t="e">
        <f t="shared" si="52"/>
        <v>#NUM!</v>
      </c>
      <c r="J299" s="11" t="e">
        <f t="shared" si="53"/>
        <v>#NUM!</v>
      </c>
      <c r="K299" s="11" t="e">
        <f t="shared" si="48"/>
        <v>#NUM!</v>
      </c>
      <c r="L299" s="11" t="e">
        <f t="shared" si="54"/>
        <v>#NUM!</v>
      </c>
      <c r="U299" s="9" t="e">
        <f t="shared" si="55"/>
        <v>#NUM!</v>
      </c>
      <c r="V299" s="10" t="e">
        <f t="shared" si="56"/>
        <v>#NUM!</v>
      </c>
      <c r="W299" s="10">
        <f t="shared" si="57"/>
        <v>0</v>
      </c>
      <c r="X299" s="10" t="e">
        <f t="shared" si="58"/>
        <v>#NUM!</v>
      </c>
      <c r="Y299" s="10" t="e">
        <f t="shared" si="59"/>
        <v>#NUM!</v>
      </c>
    </row>
    <row r="300" spans="5:25" ht="48" thickTop="1" thickBot="1" x14ac:dyDescent="0.7">
      <c r="E300" s="9" t="e">
        <f t="shared" si="49"/>
        <v>#NUM!</v>
      </c>
      <c r="F300" s="11" t="e">
        <f t="shared" si="50"/>
        <v>#NUM!</v>
      </c>
      <c r="G300" s="11" t="e">
        <f t="shared" si="51"/>
        <v>#NUM!</v>
      </c>
      <c r="H300" s="28">
        <v>0</v>
      </c>
      <c r="I300" s="10" t="e">
        <f t="shared" si="52"/>
        <v>#NUM!</v>
      </c>
      <c r="J300" s="11" t="e">
        <f t="shared" si="53"/>
        <v>#NUM!</v>
      </c>
      <c r="K300" s="11" t="e">
        <f t="shared" si="48"/>
        <v>#NUM!</v>
      </c>
      <c r="L300" s="11" t="e">
        <f t="shared" si="54"/>
        <v>#NUM!</v>
      </c>
      <c r="U300" s="9" t="e">
        <f t="shared" si="55"/>
        <v>#NUM!</v>
      </c>
      <c r="V300" s="10" t="e">
        <f t="shared" si="56"/>
        <v>#NUM!</v>
      </c>
      <c r="W300" s="10">
        <f t="shared" si="57"/>
        <v>0</v>
      </c>
      <c r="X300" s="10" t="e">
        <f t="shared" si="58"/>
        <v>#NUM!</v>
      </c>
      <c r="Y300" s="10" t="e">
        <f t="shared" si="59"/>
        <v>#NUM!</v>
      </c>
    </row>
    <row r="301" spans="5:25" ht="48" thickTop="1" thickBot="1" x14ac:dyDescent="0.7">
      <c r="E301" s="9" t="e">
        <f t="shared" si="49"/>
        <v>#NUM!</v>
      </c>
      <c r="F301" s="11" t="e">
        <f t="shared" si="50"/>
        <v>#NUM!</v>
      </c>
      <c r="G301" s="11" t="e">
        <f t="shared" si="51"/>
        <v>#NUM!</v>
      </c>
      <c r="H301" s="28">
        <v>0</v>
      </c>
      <c r="I301" s="10" t="e">
        <f t="shared" si="52"/>
        <v>#NUM!</v>
      </c>
      <c r="J301" s="11" t="e">
        <f t="shared" si="53"/>
        <v>#NUM!</v>
      </c>
      <c r="K301" s="11" t="e">
        <f t="shared" si="48"/>
        <v>#NUM!</v>
      </c>
      <c r="L301" s="11" t="e">
        <f t="shared" si="54"/>
        <v>#NUM!</v>
      </c>
      <c r="U301" s="9" t="e">
        <f t="shared" si="55"/>
        <v>#NUM!</v>
      </c>
      <c r="V301" s="10" t="e">
        <f t="shared" si="56"/>
        <v>#NUM!</v>
      </c>
      <c r="W301" s="10">
        <f t="shared" si="57"/>
        <v>0</v>
      </c>
      <c r="X301" s="10" t="e">
        <f t="shared" si="58"/>
        <v>#NUM!</v>
      </c>
      <c r="Y301" s="10" t="e">
        <f t="shared" si="59"/>
        <v>#NUM!</v>
      </c>
    </row>
    <row r="302" spans="5:25" ht="48" thickTop="1" thickBot="1" x14ac:dyDescent="0.7">
      <c r="E302" s="9" t="e">
        <f t="shared" si="49"/>
        <v>#NUM!</v>
      </c>
      <c r="F302" s="11" t="e">
        <f t="shared" si="50"/>
        <v>#NUM!</v>
      </c>
      <c r="G302" s="11" t="e">
        <f t="shared" si="51"/>
        <v>#NUM!</v>
      </c>
      <c r="H302" s="28">
        <v>0</v>
      </c>
      <c r="I302" s="10" t="e">
        <f t="shared" si="52"/>
        <v>#NUM!</v>
      </c>
      <c r="J302" s="11" t="e">
        <f t="shared" si="53"/>
        <v>#NUM!</v>
      </c>
      <c r="K302" s="11" t="e">
        <f t="shared" si="48"/>
        <v>#NUM!</v>
      </c>
      <c r="L302" s="11" t="e">
        <f t="shared" si="54"/>
        <v>#NUM!</v>
      </c>
      <c r="U302" s="9" t="e">
        <f t="shared" si="55"/>
        <v>#NUM!</v>
      </c>
      <c r="V302" s="10" t="e">
        <f t="shared" si="56"/>
        <v>#NUM!</v>
      </c>
      <c r="W302" s="10">
        <f t="shared" si="57"/>
        <v>0</v>
      </c>
      <c r="X302" s="10" t="e">
        <f t="shared" si="58"/>
        <v>#NUM!</v>
      </c>
      <c r="Y302" s="10" t="e">
        <f t="shared" si="59"/>
        <v>#NUM!</v>
      </c>
    </row>
    <row r="303" spans="5:25" ht="48" thickTop="1" thickBot="1" x14ac:dyDescent="0.7">
      <c r="E303" s="9" t="e">
        <f t="shared" si="49"/>
        <v>#NUM!</v>
      </c>
      <c r="F303" s="11" t="e">
        <f t="shared" si="50"/>
        <v>#NUM!</v>
      </c>
      <c r="G303" s="11" t="e">
        <f t="shared" si="51"/>
        <v>#NUM!</v>
      </c>
      <c r="H303" s="28">
        <v>0</v>
      </c>
      <c r="I303" s="10" t="e">
        <f t="shared" si="52"/>
        <v>#NUM!</v>
      </c>
      <c r="J303" s="11" t="e">
        <f t="shared" si="53"/>
        <v>#NUM!</v>
      </c>
      <c r="K303" s="11" t="e">
        <f t="shared" si="48"/>
        <v>#NUM!</v>
      </c>
      <c r="L303" s="11" t="e">
        <f t="shared" si="54"/>
        <v>#NUM!</v>
      </c>
      <c r="U303" s="9" t="e">
        <f t="shared" si="55"/>
        <v>#NUM!</v>
      </c>
      <c r="V303" s="10" t="e">
        <f t="shared" si="56"/>
        <v>#NUM!</v>
      </c>
      <c r="W303" s="10">
        <f t="shared" si="57"/>
        <v>0</v>
      </c>
      <c r="X303" s="10" t="e">
        <f t="shared" si="58"/>
        <v>#NUM!</v>
      </c>
      <c r="Y303" s="10" t="e">
        <f t="shared" si="59"/>
        <v>#NUM!</v>
      </c>
    </row>
    <row r="304" spans="5:25" ht="48" thickTop="1" thickBot="1" x14ac:dyDescent="0.7">
      <c r="E304" s="9" t="e">
        <f t="shared" si="49"/>
        <v>#NUM!</v>
      </c>
      <c r="F304" s="11" t="e">
        <f t="shared" si="50"/>
        <v>#NUM!</v>
      </c>
      <c r="G304" s="11" t="e">
        <f t="shared" si="51"/>
        <v>#NUM!</v>
      </c>
      <c r="H304" s="28">
        <v>0</v>
      </c>
      <c r="I304" s="10" t="e">
        <f t="shared" si="52"/>
        <v>#NUM!</v>
      </c>
      <c r="J304" s="11" t="e">
        <f t="shared" si="53"/>
        <v>#NUM!</v>
      </c>
      <c r="K304" s="11" t="e">
        <f t="shared" si="48"/>
        <v>#NUM!</v>
      </c>
      <c r="L304" s="11" t="e">
        <f t="shared" si="54"/>
        <v>#NUM!</v>
      </c>
      <c r="U304" s="9" t="e">
        <f t="shared" si="55"/>
        <v>#NUM!</v>
      </c>
      <c r="V304" s="10" t="e">
        <f t="shared" si="56"/>
        <v>#NUM!</v>
      </c>
      <c r="W304" s="10">
        <f t="shared" si="57"/>
        <v>0</v>
      </c>
      <c r="X304" s="10" t="e">
        <f t="shared" si="58"/>
        <v>#NUM!</v>
      </c>
      <c r="Y304" s="10" t="e">
        <f t="shared" si="59"/>
        <v>#NUM!</v>
      </c>
    </row>
    <row r="305" spans="5:25" ht="48" thickTop="1" thickBot="1" x14ac:dyDescent="0.7">
      <c r="E305" s="9" t="e">
        <f t="shared" si="49"/>
        <v>#NUM!</v>
      </c>
      <c r="F305" s="11" t="e">
        <f t="shared" si="50"/>
        <v>#NUM!</v>
      </c>
      <c r="G305" s="11" t="e">
        <f t="shared" si="51"/>
        <v>#NUM!</v>
      </c>
      <c r="H305" s="28">
        <v>0</v>
      </c>
      <c r="I305" s="10" t="e">
        <f t="shared" si="52"/>
        <v>#NUM!</v>
      </c>
      <c r="J305" s="11" t="e">
        <f t="shared" si="53"/>
        <v>#NUM!</v>
      </c>
      <c r="K305" s="11" t="e">
        <f t="shared" si="48"/>
        <v>#NUM!</v>
      </c>
      <c r="L305" s="11" t="e">
        <f t="shared" si="54"/>
        <v>#NUM!</v>
      </c>
      <c r="U305" s="9" t="e">
        <f t="shared" si="55"/>
        <v>#NUM!</v>
      </c>
      <c r="V305" s="10" t="e">
        <f t="shared" si="56"/>
        <v>#NUM!</v>
      </c>
      <c r="W305" s="10">
        <f t="shared" si="57"/>
        <v>0</v>
      </c>
      <c r="X305" s="10" t="e">
        <f t="shared" si="58"/>
        <v>#NUM!</v>
      </c>
      <c r="Y305" s="10" t="e">
        <f t="shared" si="59"/>
        <v>#NUM!</v>
      </c>
    </row>
    <row r="306" spans="5:25" ht="48" thickTop="1" thickBot="1" x14ac:dyDescent="0.7">
      <c r="E306" s="9" t="e">
        <f t="shared" si="49"/>
        <v>#NUM!</v>
      </c>
      <c r="F306" s="11" t="e">
        <f t="shared" si="50"/>
        <v>#NUM!</v>
      </c>
      <c r="G306" s="11" t="e">
        <f t="shared" si="51"/>
        <v>#NUM!</v>
      </c>
      <c r="H306" s="28">
        <v>0</v>
      </c>
      <c r="I306" s="10" t="e">
        <f t="shared" si="52"/>
        <v>#NUM!</v>
      </c>
      <c r="J306" s="11" t="e">
        <f t="shared" si="53"/>
        <v>#NUM!</v>
      </c>
      <c r="K306" s="11" t="e">
        <f t="shared" si="48"/>
        <v>#NUM!</v>
      </c>
      <c r="L306" s="11" t="e">
        <f t="shared" si="54"/>
        <v>#NUM!</v>
      </c>
      <c r="U306" s="9" t="e">
        <f t="shared" si="55"/>
        <v>#NUM!</v>
      </c>
      <c r="V306" s="10" t="e">
        <f t="shared" si="56"/>
        <v>#NUM!</v>
      </c>
      <c r="W306" s="10">
        <f t="shared" si="57"/>
        <v>0</v>
      </c>
      <c r="X306" s="10" t="e">
        <f t="shared" si="58"/>
        <v>#NUM!</v>
      </c>
      <c r="Y306" s="10" t="e">
        <f t="shared" si="59"/>
        <v>#NUM!</v>
      </c>
    </row>
    <row r="307" spans="5:25" ht="48" thickTop="1" thickBot="1" x14ac:dyDescent="0.7">
      <c r="E307" s="9" t="e">
        <f t="shared" si="49"/>
        <v>#NUM!</v>
      </c>
      <c r="F307" s="11" t="e">
        <f t="shared" si="50"/>
        <v>#NUM!</v>
      </c>
      <c r="G307" s="11" t="e">
        <f t="shared" si="51"/>
        <v>#NUM!</v>
      </c>
      <c r="H307" s="28">
        <v>0</v>
      </c>
      <c r="I307" s="10" t="e">
        <f t="shared" si="52"/>
        <v>#NUM!</v>
      </c>
      <c r="J307" s="11" t="e">
        <f t="shared" si="53"/>
        <v>#NUM!</v>
      </c>
      <c r="K307" s="11" t="e">
        <f t="shared" si="48"/>
        <v>#NUM!</v>
      </c>
      <c r="L307" s="11" t="e">
        <f t="shared" si="54"/>
        <v>#NUM!</v>
      </c>
      <c r="U307" s="9" t="e">
        <f t="shared" si="55"/>
        <v>#NUM!</v>
      </c>
      <c r="V307" s="10" t="e">
        <f t="shared" si="56"/>
        <v>#NUM!</v>
      </c>
      <c r="W307" s="10">
        <f t="shared" si="57"/>
        <v>0</v>
      </c>
      <c r="X307" s="10" t="e">
        <f t="shared" si="58"/>
        <v>#NUM!</v>
      </c>
      <c r="Y307" s="10" t="e">
        <f t="shared" si="59"/>
        <v>#NUM!</v>
      </c>
    </row>
    <row r="308" spans="5:25" ht="48" thickTop="1" thickBot="1" x14ac:dyDescent="0.7">
      <c r="E308" s="9" t="e">
        <f t="shared" si="49"/>
        <v>#NUM!</v>
      </c>
      <c r="F308" s="11" t="e">
        <f t="shared" si="50"/>
        <v>#NUM!</v>
      </c>
      <c r="G308" s="11" t="e">
        <f t="shared" si="51"/>
        <v>#NUM!</v>
      </c>
      <c r="H308" s="28">
        <v>0</v>
      </c>
      <c r="I308" s="10" t="e">
        <f t="shared" si="52"/>
        <v>#NUM!</v>
      </c>
      <c r="J308" s="11" t="e">
        <f t="shared" si="53"/>
        <v>#NUM!</v>
      </c>
      <c r="K308" s="11" t="e">
        <f t="shared" si="48"/>
        <v>#NUM!</v>
      </c>
      <c r="L308" s="11" t="e">
        <f t="shared" si="54"/>
        <v>#NUM!</v>
      </c>
      <c r="U308" s="9" t="e">
        <f t="shared" si="55"/>
        <v>#NUM!</v>
      </c>
      <c r="V308" s="10" t="e">
        <f t="shared" si="56"/>
        <v>#NUM!</v>
      </c>
      <c r="W308" s="10">
        <f t="shared" si="57"/>
        <v>0</v>
      </c>
      <c r="X308" s="10" t="e">
        <f t="shared" si="58"/>
        <v>#NUM!</v>
      </c>
      <c r="Y308" s="10" t="e">
        <f t="shared" si="59"/>
        <v>#NUM!</v>
      </c>
    </row>
    <row r="309" spans="5:25" ht="48" thickTop="1" thickBot="1" x14ac:dyDescent="0.7">
      <c r="E309" s="9" t="e">
        <f t="shared" si="49"/>
        <v>#NUM!</v>
      </c>
      <c r="F309" s="11" t="e">
        <f t="shared" si="50"/>
        <v>#NUM!</v>
      </c>
      <c r="G309" s="11" t="e">
        <f t="shared" si="51"/>
        <v>#NUM!</v>
      </c>
      <c r="H309" s="28">
        <v>0</v>
      </c>
      <c r="I309" s="10" t="e">
        <f t="shared" si="52"/>
        <v>#NUM!</v>
      </c>
      <c r="J309" s="11" t="e">
        <f t="shared" si="53"/>
        <v>#NUM!</v>
      </c>
      <c r="K309" s="11" t="e">
        <f t="shared" si="48"/>
        <v>#NUM!</v>
      </c>
      <c r="L309" s="11" t="e">
        <f t="shared" si="54"/>
        <v>#NUM!</v>
      </c>
      <c r="U309" s="9" t="e">
        <f t="shared" si="55"/>
        <v>#NUM!</v>
      </c>
      <c r="V309" s="10" t="e">
        <f t="shared" si="56"/>
        <v>#NUM!</v>
      </c>
      <c r="W309" s="10">
        <f t="shared" si="57"/>
        <v>0</v>
      </c>
      <c r="X309" s="10" t="e">
        <f t="shared" si="58"/>
        <v>#NUM!</v>
      </c>
      <c r="Y309" s="10" t="e">
        <f t="shared" si="59"/>
        <v>#NUM!</v>
      </c>
    </row>
    <row r="310" spans="5:25" ht="48" thickTop="1" thickBot="1" x14ac:dyDescent="0.7">
      <c r="E310" s="9" t="e">
        <f t="shared" si="49"/>
        <v>#NUM!</v>
      </c>
      <c r="F310" s="11" t="e">
        <f t="shared" si="50"/>
        <v>#NUM!</v>
      </c>
      <c r="G310" s="11" t="e">
        <f t="shared" si="51"/>
        <v>#NUM!</v>
      </c>
      <c r="H310" s="28">
        <v>0</v>
      </c>
      <c r="I310" s="10" t="e">
        <f t="shared" si="52"/>
        <v>#NUM!</v>
      </c>
      <c r="J310" s="11" t="e">
        <f t="shared" si="53"/>
        <v>#NUM!</v>
      </c>
      <c r="K310" s="11" t="e">
        <f t="shared" si="48"/>
        <v>#NUM!</v>
      </c>
      <c r="L310" s="11" t="e">
        <f t="shared" si="54"/>
        <v>#NUM!</v>
      </c>
      <c r="U310" s="9" t="e">
        <f t="shared" si="55"/>
        <v>#NUM!</v>
      </c>
      <c r="V310" s="10" t="e">
        <f t="shared" si="56"/>
        <v>#NUM!</v>
      </c>
      <c r="W310" s="10">
        <f t="shared" si="57"/>
        <v>0</v>
      </c>
      <c r="X310" s="10" t="e">
        <f t="shared" si="58"/>
        <v>#NUM!</v>
      </c>
      <c r="Y310" s="10" t="e">
        <f t="shared" si="59"/>
        <v>#NUM!</v>
      </c>
    </row>
    <row r="311" spans="5:25" ht="48" thickTop="1" thickBot="1" x14ac:dyDescent="0.7">
      <c r="E311" s="9" t="e">
        <f t="shared" si="49"/>
        <v>#NUM!</v>
      </c>
      <c r="F311" s="11" t="e">
        <f t="shared" si="50"/>
        <v>#NUM!</v>
      </c>
      <c r="G311" s="11" t="e">
        <f t="shared" si="51"/>
        <v>#NUM!</v>
      </c>
      <c r="H311" s="28">
        <v>0</v>
      </c>
      <c r="I311" s="10" t="e">
        <f t="shared" si="52"/>
        <v>#NUM!</v>
      </c>
      <c r="J311" s="11" t="e">
        <f t="shared" si="53"/>
        <v>#NUM!</v>
      </c>
      <c r="K311" s="11" t="e">
        <f t="shared" si="48"/>
        <v>#NUM!</v>
      </c>
      <c r="L311" s="11" t="e">
        <f t="shared" si="54"/>
        <v>#NUM!</v>
      </c>
      <c r="U311" s="9" t="e">
        <f t="shared" si="55"/>
        <v>#NUM!</v>
      </c>
      <c r="V311" s="10" t="e">
        <f t="shared" si="56"/>
        <v>#NUM!</v>
      </c>
      <c r="W311" s="10">
        <f t="shared" si="57"/>
        <v>0</v>
      </c>
      <c r="X311" s="10" t="e">
        <f t="shared" si="58"/>
        <v>#NUM!</v>
      </c>
      <c r="Y311" s="10" t="e">
        <f t="shared" si="59"/>
        <v>#NUM!</v>
      </c>
    </row>
    <row r="312" spans="5:25" ht="48" thickTop="1" thickBot="1" x14ac:dyDescent="0.7">
      <c r="E312" s="9" t="e">
        <f t="shared" si="49"/>
        <v>#NUM!</v>
      </c>
      <c r="F312" s="11" t="e">
        <f t="shared" si="50"/>
        <v>#NUM!</v>
      </c>
      <c r="G312" s="11" t="e">
        <f t="shared" si="51"/>
        <v>#NUM!</v>
      </c>
      <c r="H312" s="28">
        <v>0</v>
      </c>
      <c r="I312" s="10" t="e">
        <f t="shared" si="52"/>
        <v>#NUM!</v>
      </c>
      <c r="J312" s="11" t="e">
        <f t="shared" si="53"/>
        <v>#NUM!</v>
      </c>
      <c r="K312" s="11" t="e">
        <f t="shared" si="48"/>
        <v>#NUM!</v>
      </c>
      <c r="L312" s="11" t="e">
        <f t="shared" si="54"/>
        <v>#NUM!</v>
      </c>
      <c r="U312" s="9" t="e">
        <f t="shared" si="55"/>
        <v>#NUM!</v>
      </c>
      <c r="V312" s="10" t="e">
        <f t="shared" si="56"/>
        <v>#NUM!</v>
      </c>
      <c r="W312" s="10">
        <f t="shared" si="57"/>
        <v>0</v>
      </c>
      <c r="X312" s="10" t="e">
        <f t="shared" si="58"/>
        <v>#NUM!</v>
      </c>
      <c r="Y312" s="10" t="e">
        <f t="shared" si="59"/>
        <v>#NUM!</v>
      </c>
    </row>
    <row r="313" spans="5:25" ht="48" thickTop="1" thickBot="1" x14ac:dyDescent="0.7">
      <c r="E313" s="9" t="e">
        <f t="shared" si="49"/>
        <v>#NUM!</v>
      </c>
      <c r="F313" s="11" t="e">
        <f t="shared" si="50"/>
        <v>#NUM!</v>
      </c>
      <c r="G313" s="11" t="e">
        <f t="shared" si="51"/>
        <v>#NUM!</v>
      </c>
      <c r="H313" s="28">
        <v>0</v>
      </c>
      <c r="I313" s="10" t="e">
        <f t="shared" si="52"/>
        <v>#NUM!</v>
      </c>
      <c r="J313" s="11" t="e">
        <f t="shared" si="53"/>
        <v>#NUM!</v>
      </c>
      <c r="K313" s="11" t="e">
        <f t="shared" si="48"/>
        <v>#NUM!</v>
      </c>
      <c r="L313" s="11" t="e">
        <f t="shared" si="54"/>
        <v>#NUM!</v>
      </c>
      <c r="U313" s="9" t="e">
        <f t="shared" si="55"/>
        <v>#NUM!</v>
      </c>
      <c r="V313" s="10" t="e">
        <f t="shared" si="56"/>
        <v>#NUM!</v>
      </c>
      <c r="W313" s="10">
        <f t="shared" si="57"/>
        <v>0</v>
      </c>
      <c r="X313" s="10" t="e">
        <f t="shared" si="58"/>
        <v>#NUM!</v>
      </c>
      <c r="Y313" s="10" t="e">
        <f t="shared" si="59"/>
        <v>#NUM!</v>
      </c>
    </row>
    <row r="314" spans="5:25" ht="48" thickTop="1" thickBot="1" x14ac:dyDescent="0.7">
      <c r="E314" s="9" t="e">
        <f t="shared" si="49"/>
        <v>#NUM!</v>
      </c>
      <c r="F314" s="11" t="e">
        <f t="shared" si="50"/>
        <v>#NUM!</v>
      </c>
      <c r="G314" s="11" t="e">
        <f t="shared" si="51"/>
        <v>#NUM!</v>
      </c>
      <c r="H314" s="28">
        <v>0</v>
      </c>
      <c r="I314" s="10" t="e">
        <f t="shared" si="52"/>
        <v>#NUM!</v>
      </c>
      <c r="J314" s="11" t="e">
        <f t="shared" si="53"/>
        <v>#NUM!</v>
      </c>
      <c r="K314" s="11" t="e">
        <f t="shared" si="48"/>
        <v>#NUM!</v>
      </c>
      <c r="L314" s="11" t="e">
        <f t="shared" si="54"/>
        <v>#NUM!</v>
      </c>
      <c r="U314" s="9" t="e">
        <f t="shared" si="55"/>
        <v>#NUM!</v>
      </c>
      <c r="V314" s="10" t="e">
        <f t="shared" si="56"/>
        <v>#NUM!</v>
      </c>
      <c r="W314" s="10">
        <f t="shared" si="57"/>
        <v>0</v>
      </c>
      <c r="X314" s="10" t="e">
        <f t="shared" si="58"/>
        <v>#NUM!</v>
      </c>
      <c r="Y314" s="10" t="e">
        <f t="shared" si="59"/>
        <v>#NUM!</v>
      </c>
    </row>
    <row r="315" spans="5:25" ht="48" thickTop="1" thickBot="1" x14ac:dyDescent="0.7">
      <c r="E315" s="9" t="e">
        <f t="shared" si="49"/>
        <v>#NUM!</v>
      </c>
      <c r="F315" s="11" t="e">
        <f t="shared" si="50"/>
        <v>#NUM!</v>
      </c>
      <c r="G315" s="11" t="e">
        <f t="shared" si="51"/>
        <v>#NUM!</v>
      </c>
      <c r="H315" s="28">
        <v>0</v>
      </c>
      <c r="I315" s="10" t="e">
        <f t="shared" si="52"/>
        <v>#NUM!</v>
      </c>
      <c r="J315" s="11" t="e">
        <f t="shared" si="53"/>
        <v>#NUM!</v>
      </c>
      <c r="K315" s="11" t="e">
        <f t="shared" si="48"/>
        <v>#NUM!</v>
      </c>
      <c r="L315" s="11" t="e">
        <f t="shared" si="54"/>
        <v>#NUM!</v>
      </c>
      <c r="U315" s="9" t="e">
        <f t="shared" si="55"/>
        <v>#NUM!</v>
      </c>
      <c r="V315" s="10" t="e">
        <f t="shared" si="56"/>
        <v>#NUM!</v>
      </c>
      <c r="W315" s="10">
        <f t="shared" si="57"/>
        <v>0</v>
      </c>
      <c r="X315" s="10" t="e">
        <f t="shared" si="58"/>
        <v>#NUM!</v>
      </c>
      <c r="Y315" s="10" t="e">
        <f t="shared" si="59"/>
        <v>#NUM!</v>
      </c>
    </row>
    <row r="316" spans="5:25" ht="48" thickTop="1" thickBot="1" x14ac:dyDescent="0.7">
      <c r="E316" s="9" t="e">
        <f t="shared" si="49"/>
        <v>#NUM!</v>
      </c>
      <c r="F316" s="11" t="e">
        <f t="shared" si="50"/>
        <v>#NUM!</v>
      </c>
      <c r="G316" s="11" t="e">
        <f t="shared" si="51"/>
        <v>#NUM!</v>
      </c>
      <c r="H316" s="28">
        <v>0</v>
      </c>
      <c r="I316" s="10" t="e">
        <f t="shared" si="52"/>
        <v>#NUM!</v>
      </c>
      <c r="J316" s="11" t="e">
        <f t="shared" si="53"/>
        <v>#NUM!</v>
      </c>
      <c r="K316" s="11" t="e">
        <f t="shared" si="48"/>
        <v>#NUM!</v>
      </c>
      <c r="L316" s="11" t="e">
        <f t="shared" si="54"/>
        <v>#NUM!</v>
      </c>
      <c r="U316" s="9" t="e">
        <f t="shared" si="55"/>
        <v>#NUM!</v>
      </c>
      <c r="V316" s="10" t="e">
        <f t="shared" si="56"/>
        <v>#NUM!</v>
      </c>
      <c r="W316" s="10">
        <f t="shared" si="57"/>
        <v>0</v>
      </c>
      <c r="X316" s="10" t="e">
        <f t="shared" si="58"/>
        <v>#NUM!</v>
      </c>
      <c r="Y316" s="10" t="e">
        <f t="shared" si="59"/>
        <v>#NUM!</v>
      </c>
    </row>
    <row r="317" spans="5:25" ht="48" thickTop="1" thickBot="1" x14ac:dyDescent="0.7">
      <c r="E317" s="9" t="e">
        <f t="shared" si="49"/>
        <v>#NUM!</v>
      </c>
      <c r="F317" s="11" t="e">
        <f t="shared" si="50"/>
        <v>#NUM!</v>
      </c>
      <c r="G317" s="11" t="e">
        <f t="shared" si="51"/>
        <v>#NUM!</v>
      </c>
      <c r="H317" s="28">
        <v>0</v>
      </c>
      <c r="I317" s="10" t="e">
        <f t="shared" si="52"/>
        <v>#NUM!</v>
      </c>
      <c r="J317" s="11" t="e">
        <f t="shared" si="53"/>
        <v>#NUM!</v>
      </c>
      <c r="K317" s="11" t="e">
        <f t="shared" si="48"/>
        <v>#NUM!</v>
      </c>
      <c r="L317" s="11" t="e">
        <f t="shared" si="54"/>
        <v>#NUM!</v>
      </c>
      <c r="U317" s="9" t="e">
        <f t="shared" si="55"/>
        <v>#NUM!</v>
      </c>
      <c r="V317" s="10" t="e">
        <f t="shared" si="56"/>
        <v>#NUM!</v>
      </c>
      <c r="W317" s="10">
        <f t="shared" si="57"/>
        <v>0</v>
      </c>
      <c r="X317" s="10" t="e">
        <f t="shared" si="58"/>
        <v>#NUM!</v>
      </c>
      <c r="Y317" s="10" t="e">
        <f t="shared" si="59"/>
        <v>#NUM!</v>
      </c>
    </row>
    <row r="318" spans="5:25" ht="48" thickTop="1" thickBot="1" x14ac:dyDescent="0.7">
      <c r="E318" s="9" t="e">
        <f t="shared" si="49"/>
        <v>#NUM!</v>
      </c>
      <c r="F318" s="11" t="e">
        <f t="shared" si="50"/>
        <v>#NUM!</v>
      </c>
      <c r="G318" s="11" t="e">
        <f t="shared" si="51"/>
        <v>#NUM!</v>
      </c>
      <c r="H318" s="28">
        <v>0</v>
      </c>
      <c r="I318" s="10" t="e">
        <f t="shared" si="52"/>
        <v>#NUM!</v>
      </c>
      <c r="J318" s="11" t="e">
        <f t="shared" si="53"/>
        <v>#NUM!</v>
      </c>
      <c r="K318" s="11" t="e">
        <f t="shared" si="48"/>
        <v>#NUM!</v>
      </c>
      <c r="L318" s="11" t="e">
        <f t="shared" si="54"/>
        <v>#NUM!</v>
      </c>
      <c r="U318" s="9" t="e">
        <f t="shared" si="55"/>
        <v>#NUM!</v>
      </c>
      <c r="V318" s="10" t="e">
        <f t="shared" si="56"/>
        <v>#NUM!</v>
      </c>
      <c r="W318" s="10">
        <f t="shared" si="57"/>
        <v>0</v>
      </c>
      <c r="X318" s="10" t="e">
        <f t="shared" si="58"/>
        <v>#NUM!</v>
      </c>
      <c r="Y318" s="10" t="e">
        <f t="shared" si="59"/>
        <v>#NUM!</v>
      </c>
    </row>
    <row r="319" spans="5:25" ht="48" thickTop="1" thickBot="1" x14ac:dyDescent="0.7">
      <c r="E319" s="9" t="e">
        <f t="shared" si="49"/>
        <v>#NUM!</v>
      </c>
      <c r="F319" s="11" t="e">
        <f t="shared" si="50"/>
        <v>#NUM!</v>
      </c>
      <c r="G319" s="11" t="e">
        <f t="shared" si="51"/>
        <v>#NUM!</v>
      </c>
      <c r="H319" s="28">
        <v>0</v>
      </c>
      <c r="I319" s="10" t="e">
        <f t="shared" si="52"/>
        <v>#NUM!</v>
      </c>
      <c r="J319" s="11" t="e">
        <f t="shared" si="53"/>
        <v>#NUM!</v>
      </c>
      <c r="K319" s="11" t="e">
        <f t="shared" si="48"/>
        <v>#NUM!</v>
      </c>
      <c r="L319" s="11" t="e">
        <f t="shared" si="54"/>
        <v>#NUM!</v>
      </c>
      <c r="U319" s="9" t="e">
        <f t="shared" si="55"/>
        <v>#NUM!</v>
      </c>
      <c r="V319" s="10" t="e">
        <f t="shared" si="56"/>
        <v>#NUM!</v>
      </c>
      <c r="W319" s="10">
        <f t="shared" si="57"/>
        <v>0</v>
      </c>
      <c r="X319" s="10" t="e">
        <f t="shared" si="58"/>
        <v>#NUM!</v>
      </c>
      <c r="Y319" s="10" t="e">
        <f t="shared" si="59"/>
        <v>#NUM!</v>
      </c>
    </row>
    <row r="320" spans="5:25" ht="48" thickTop="1" thickBot="1" x14ac:dyDescent="0.7">
      <c r="E320" s="9" t="e">
        <f t="shared" si="49"/>
        <v>#NUM!</v>
      </c>
      <c r="F320" s="11" t="e">
        <f t="shared" si="50"/>
        <v>#NUM!</v>
      </c>
      <c r="G320" s="11" t="e">
        <f t="shared" si="51"/>
        <v>#NUM!</v>
      </c>
      <c r="H320" s="28">
        <v>0</v>
      </c>
      <c r="I320" s="10" t="e">
        <f t="shared" si="52"/>
        <v>#NUM!</v>
      </c>
      <c r="J320" s="11" t="e">
        <f t="shared" si="53"/>
        <v>#NUM!</v>
      </c>
      <c r="K320" s="11" t="e">
        <f t="shared" si="48"/>
        <v>#NUM!</v>
      </c>
      <c r="L320" s="11" t="e">
        <f t="shared" si="54"/>
        <v>#NUM!</v>
      </c>
      <c r="U320" s="9" t="e">
        <f t="shared" si="55"/>
        <v>#NUM!</v>
      </c>
      <c r="V320" s="10" t="e">
        <f t="shared" si="56"/>
        <v>#NUM!</v>
      </c>
      <c r="W320" s="10">
        <f t="shared" si="57"/>
        <v>0</v>
      </c>
      <c r="X320" s="10" t="e">
        <f t="shared" si="58"/>
        <v>#NUM!</v>
      </c>
      <c r="Y320" s="10" t="e">
        <f t="shared" si="59"/>
        <v>#NUM!</v>
      </c>
    </row>
    <row r="321" spans="5:25" ht="48" thickTop="1" thickBot="1" x14ac:dyDescent="0.7">
      <c r="E321" s="9" t="e">
        <f t="shared" si="49"/>
        <v>#NUM!</v>
      </c>
      <c r="F321" s="11" t="e">
        <f t="shared" si="50"/>
        <v>#NUM!</v>
      </c>
      <c r="G321" s="11" t="e">
        <f t="shared" si="51"/>
        <v>#NUM!</v>
      </c>
      <c r="H321" s="28">
        <v>0</v>
      </c>
      <c r="I321" s="10" t="e">
        <f t="shared" si="52"/>
        <v>#NUM!</v>
      </c>
      <c r="J321" s="11" t="e">
        <f t="shared" si="53"/>
        <v>#NUM!</v>
      </c>
      <c r="K321" s="11" t="e">
        <f t="shared" si="48"/>
        <v>#NUM!</v>
      </c>
      <c r="L321" s="11" t="e">
        <f t="shared" si="54"/>
        <v>#NUM!</v>
      </c>
      <c r="U321" s="9" t="e">
        <f t="shared" si="55"/>
        <v>#NUM!</v>
      </c>
      <c r="V321" s="10" t="e">
        <f t="shared" si="56"/>
        <v>#NUM!</v>
      </c>
      <c r="W321" s="10">
        <f t="shared" si="57"/>
        <v>0</v>
      </c>
      <c r="X321" s="10" t="e">
        <f t="shared" si="58"/>
        <v>#NUM!</v>
      </c>
      <c r="Y321" s="10" t="e">
        <f t="shared" si="59"/>
        <v>#NUM!</v>
      </c>
    </row>
    <row r="322" spans="5:25" ht="48" thickTop="1" thickBot="1" x14ac:dyDescent="0.7">
      <c r="E322" s="9" t="e">
        <f t="shared" si="49"/>
        <v>#NUM!</v>
      </c>
      <c r="F322" s="11" t="e">
        <f t="shared" si="50"/>
        <v>#NUM!</v>
      </c>
      <c r="G322" s="11" t="e">
        <f t="shared" si="51"/>
        <v>#NUM!</v>
      </c>
      <c r="H322" s="28">
        <v>0</v>
      </c>
      <c r="I322" s="10" t="e">
        <f t="shared" si="52"/>
        <v>#NUM!</v>
      </c>
      <c r="J322" s="11" t="e">
        <f t="shared" si="53"/>
        <v>#NUM!</v>
      </c>
      <c r="K322" s="11" t="e">
        <f t="shared" si="48"/>
        <v>#NUM!</v>
      </c>
      <c r="L322" s="11" t="e">
        <f t="shared" si="54"/>
        <v>#NUM!</v>
      </c>
      <c r="U322" s="9" t="e">
        <f t="shared" si="55"/>
        <v>#NUM!</v>
      </c>
      <c r="V322" s="10" t="e">
        <f t="shared" si="56"/>
        <v>#NUM!</v>
      </c>
      <c r="W322" s="10">
        <f t="shared" si="57"/>
        <v>0</v>
      </c>
      <c r="X322" s="10" t="e">
        <f t="shared" si="58"/>
        <v>#NUM!</v>
      </c>
      <c r="Y322" s="10" t="e">
        <f t="shared" si="59"/>
        <v>#NUM!</v>
      </c>
    </row>
    <row r="323" spans="5:25" ht="48" thickTop="1" thickBot="1" x14ac:dyDescent="0.7">
      <c r="E323" s="9" t="e">
        <f t="shared" si="49"/>
        <v>#NUM!</v>
      </c>
      <c r="F323" s="11" t="e">
        <f t="shared" si="50"/>
        <v>#NUM!</v>
      </c>
      <c r="G323" s="11" t="e">
        <f t="shared" si="51"/>
        <v>#NUM!</v>
      </c>
      <c r="H323" s="28">
        <v>0</v>
      </c>
      <c r="I323" s="10" t="e">
        <f t="shared" si="52"/>
        <v>#NUM!</v>
      </c>
      <c r="J323" s="11" t="e">
        <f t="shared" si="53"/>
        <v>#NUM!</v>
      </c>
      <c r="K323" s="11" t="e">
        <f t="shared" si="48"/>
        <v>#NUM!</v>
      </c>
      <c r="L323" s="11" t="e">
        <f t="shared" si="54"/>
        <v>#NUM!</v>
      </c>
      <c r="U323" s="9" t="e">
        <f t="shared" si="55"/>
        <v>#NUM!</v>
      </c>
      <c r="V323" s="10" t="e">
        <f t="shared" si="56"/>
        <v>#NUM!</v>
      </c>
      <c r="W323" s="10">
        <f t="shared" si="57"/>
        <v>0</v>
      </c>
      <c r="X323" s="10" t="e">
        <f t="shared" si="58"/>
        <v>#NUM!</v>
      </c>
      <c r="Y323" s="10" t="e">
        <f t="shared" si="59"/>
        <v>#NUM!</v>
      </c>
    </row>
    <row r="324" spans="5:25" ht="48" thickTop="1" thickBot="1" x14ac:dyDescent="0.7">
      <c r="E324" s="9" t="e">
        <f t="shared" si="49"/>
        <v>#NUM!</v>
      </c>
      <c r="F324" s="11" t="e">
        <f t="shared" si="50"/>
        <v>#NUM!</v>
      </c>
      <c r="G324" s="11" t="e">
        <f t="shared" si="51"/>
        <v>#NUM!</v>
      </c>
      <c r="H324" s="28">
        <v>0</v>
      </c>
      <c r="I324" s="10" t="e">
        <f t="shared" si="52"/>
        <v>#NUM!</v>
      </c>
      <c r="J324" s="11" t="e">
        <f t="shared" si="53"/>
        <v>#NUM!</v>
      </c>
      <c r="K324" s="11" t="e">
        <f t="shared" si="48"/>
        <v>#NUM!</v>
      </c>
      <c r="L324" s="11" t="e">
        <f t="shared" si="54"/>
        <v>#NUM!</v>
      </c>
      <c r="U324" s="9" t="e">
        <f t="shared" si="55"/>
        <v>#NUM!</v>
      </c>
      <c r="V324" s="10" t="e">
        <f t="shared" si="56"/>
        <v>#NUM!</v>
      </c>
      <c r="W324" s="10">
        <f t="shared" si="57"/>
        <v>0</v>
      </c>
      <c r="X324" s="10" t="e">
        <f t="shared" si="58"/>
        <v>#NUM!</v>
      </c>
      <c r="Y324" s="10" t="e">
        <f t="shared" si="59"/>
        <v>#NUM!</v>
      </c>
    </row>
    <row r="325" spans="5:25" ht="48" thickTop="1" thickBot="1" x14ac:dyDescent="0.7">
      <c r="E325" s="9" t="e">
        <f t="shared" si="49"/>
        <v>#NUM!</v>
      </c>
      <c r="F325" s="11" t="e">
        <f t="shared" si="50"/>
        <v>#NUM!</v>
      </c>
      <c r="G325" s="11" t="e">
        <f t="shared" si="51"/>
        <v>#NUM!</v>
      </c>
      <c r="H325" s="28">
        <v>0</v>
      </c>
      <c r="I325" s="10" t="e">
        <f t="shared" si="52"/>
        <v>#NUM!</v>
      </c>
      <c r="J325" s="11" t="e">
        <f t="shared" si="53"/>
        <v>#NUM!</v>
      </c>
      <c r="K325" s="11" t="e">
        <f t="shared" si="48"/>
        <v>#NUM!</v>
      </c>
      <c r="L325" s="11" t="e">
        <f t="shared" si="54"/>
        <v>#NUM!</v>
      </c>
      <c r="U325" s="9" t="e">
        <f t="shared" si="55"/>
        <v>#NUM!</v>
      </c>
      <c r="V325" s="10" t="e">
        <f t="shared" si="56"/>
        <v>#NUM!</v>
      </c>
      <c r="W325" s="10">
        <f t="shared" si="57"/>
        <v>0</v>
      </c>
      <c r="X325" s="10" t="e">
        <f t="shared" si="58"/>
        <v>#NUM!</v>
      </c>
      <c r="Y325" s="10" t="e">
        <f t="shared" si="59"/>
        <v>#NUM!</v>
      </c>
    </row>
    <row r="326" spans="5:25" ht="48" thickTop="1" thickBot="1" x14ac:dyDescent="0.7">
      <c r="E326" s="9" t="e">
        <f t="shared" si="49"/>
        <v>#NUM!</v>
      </c>
      <c r="F326" s="11" t="e">
        <f t="shared" si="50"/>
        <v>#NUM!</v>
      </c>
      <c r="G326" s="11" t="e">
        <f t="shared" si="51"/>
        <v>#NUM!</v>
      </c>
      <c r="H326" s="28">
        <v>0</v>
      </c>
      <c r="I326" s="10" t="e">
        <f t="shared" si="52"/>
        <v>#NUM!</v>
      </c>
      <c r="J326" s="11" t="e">
        <f t="shared" si="53"/>
        <v>#NUM!</v>
      </c>
      <c r="K326" s="11" t="e">
        <f t="shared" si="48"/>
        <v>#NUM!</v>
      </c>
      <c r="L326" s="11" t="e">
        <f t="shared" si="54"/>
        <v>#NUM!</v>
      </c>
      <c r="U326" s="9" t="e">
        <f t="shared" si="55"/>
        <v>#NUM!</v>
      </c>
      <c r="V326" s="10" t="e">
        <f t="shared" si="56"/>
        <v>#NUM!</v>
      </c>
      <c r="W326" s="10">
        <f t="shared" si="57"/>
        <v>0</v>
      </c>
      <c r="X326" s="10" t="e">
        <f t="shared" si="58"/>
        <v>#NUM!</v>
      </c>
      <c r="Y326" s="10" t="e">
        <f t="shared" si="59"/>
        <v>#NUM!</v>
      </c>
    </row>
    <row r="327" spans="5:25" ht="48" thickTop="1" thickBot="1" x14ac:dyDescent="0.7">
      <c r="E327" s="9" t="e">
        <f t="shared" si="49"/>
        <v>#NUM!</v>
      </c>
      <c r="F327" s="11" t="e">
        <f t="shared" si="50"/>
        <v>#NUM!</v>
      </c>
      <c r="G327" s="11" t="e">
        <f t="shared" si="51"/>
        <v>#NUM!</v>
      </c>
      <c r="H327" s="28">
        <v>0</v>
      </c>
      <c r="I327" s="10" t="e">
        <f t="shared" si="52"/>
        <v>#NUM!</v>
      </c>
      <c r="J327" s="11" t="e">
        <f t="shared" si="53"/>
        <v>#NUM!</v>
      </c>
      <c r="K327" s="11" t="e">
        <f t="shared" si="48"/>
        <v>#NUM!</v>
      </c>
      <c r="L327" s="11" t="e">
        <f t="shared" si="54"/>
        <v>#NUM!</v>
      </c>
      <c r="U327" s="9" t="e">
        <f t="shared" si="55"/>
        <v>#NUM!</v>
      </c>
      <c r="V327" s="10" t="e">
        <f t="shared" si="56"/>
        <v>#NUM!</v>
      </c>
      <c r="W327" s="10">
        <f t="shared" si="57"/>
        <v>0</v>
      </c>
      <c r="X327" s="10" t="e">
        <f t="shared" si="58"/>
        <v>#NUM!</v>
      </c>
      <c r="Y327" s="10" t="e">
        <f t="shared" si="59"/>
        <v>#NUM!</v>
      </c>
    </row>
    <row r="328" spans="5:25" ht="48" thickTop="1" thickBot="1" x14ac:dyDescent="0.7">
      <c r="E328" s="9" t="e">
        <f t="shared" si="49"/>
        <v>#NUM!</v>
      </c>
      <c r="F328" s="11" t="e">
        <f t="shared" si="50"/>
        <v>#NUM!</v>
      </c>
      <c r="G328" s="11" t="e">
        <f t="shared" si="51"/>
        <v>#NUM!</v>
      </c>
      <c r="H328" s="28">
        <v>0</v>
      </c>
      <c r="I328" s="10" t="e">
        <f t="shared" si="52"/>
        <v>#NUM!</v>
      </c>
      <c r="J328" s="11" t="e">
        <f t="shared" si="53"/>
        <v>#NUM!</v>
      </c>
      <c r="K328" s="11" t="e">
        <f t="shared" si="48"/>
        <v>#NUM!</v>
      </c>
      <c r="L328" s="11" t="e">
        <f t="shared" si="54"/>
        <v>#NUM!</v>
      </c>
      <c r="U328" s="9" t="e">
        <f t="shared" si="55"/>
        <v>#NUM!</v>
      </c>
      <c r="V328" s="10" t="e">
        <f t="shared" si="56"/>
        <v>#NUM!</v>
      </c>
      <c r="W328" s="10">
        <f t="shared" si="57"/>
        <v>0</v>
      </c>
      <c r="X328" s="10" t="e">
        <f t="shared" si="58"/>
        <v>#NUM!</v>
      </c>
      <c r="Y328" s="10" t="e">
        <f t="shared" si="59"/>
        <v>#NUM!</v>
      </c>
    </row>
    <row r="329" spans="5:25" ht="48" thickTop="1" thickBot="1" x14ac:dyDescent="0.7">
      <c r="E329" s="9" t="e">
        <f t="shared" si="49"/>
        <v>#NUM!</v>
      </c>
      <c r="F329" s="11" t="e">
        <f t="shared" si="50"/>
        <v>#NUM!</v>
      </c>
      <c r="G329" s="11" t="e">
        <f t="shared" si="51"/>
        <v>#NUM!</v>
      </c>
      <c r="H329" s="28">
        <v>0</v>
      </c>
      <c r="I329" s="10" t="e">
        <f t="shared" si="52"/>
        <v>#NUM!</v>
      </c>
      <c r="J329" s="11" t="e">
        <f t="shared" si="53"/>
        <v>#NUM!</v>
      </c>
      <c r="K329" s="11" t="e">
        <f t="shared" si="48"/>
        <v>#NUM!</v>
      </c>
      <c r="L329" s="11" t="e">
        <f t="shared" si="54"/>
        <v>#NUM!</v>
      </c>
      <c r="U329" s="9" t="e">
        <f t="shared" si="55"/>
        <v>#NUM!</v>
      </c>
      <c r="V329" s="10" t="e">
        <f t="shared" si="56"/>
        <v>#NUM!</v>
      </c>
      <c r="W329" s="10">
        <f t="shared" si="57"/>
        <v>0</v>
      </c>
      <c r="X329" s="10" t="e">
        <f t="shared" si="58"/>
        <v>#NUM!</v>
      </c>
      <c r="Y329" s="10" t="e">
        <f t="shared" si="59"/>
        <v>#NUM!</v>
      </c>
    </row>
    <row r="330" spans="5:25" ht="48" thickTop="1" thickBot="1" x14ac:dyDescent="0.7">
      <c r="E330" s="9" t="e">
        <f t="shared" si="49"/>
        <v>#NUM!</v>
      </c>
      <c r="F330" s="11" t="e">
        <f t="shared" si="50"/>
        <v>#NUM!</v>
      </c>
      <c r="G330" s="11" t="e">
        <f t="shared" si="51"/>
        <v>#NUM!</v>
      </c>
      <c r="H330" s="28">
        <v>0</v>
      </c>
      <c r="I330" s="10" t="e">
        <f t="shared" si="52"/>
        <v>#NUM!</v>
      </c>
      <c r="J330" s="11" t="e">
        <f t="shared" si="53"/>
        <v>#NUM!</v>
      </c>
      <c r="K330" s="11" t="e">
        <f t="shared" si="48"/>
        <v>#NUM!</v>
      </c>
      <c r="L330" s="11" t="e">
        <f t="shared" si="54"/>
        <v>#NUM!</v>
      </c>
      <c r="U330" s="9" t="e">
        <f t="shared" si="55"/>
        <v>#NUM!</v>
      </c>
      <c r="V330" s="10" t="e">
        <f t="shared" si="56"/>
        <v>#NUM!</v>
      </c>
      <c r="W330" s="10">
        <f t="shared" si="57"/>
        <v>0</v>
      </c>
      <c r="X330" s="10" t="e">
        <f t="shared" si="58"/>
        <v>#NUM!</v>
      </c>
      <c r="Y330" s="10" t="e">
        <f t="shared" si="59"/>
        <v>#NUM!</v>
      </c>
    </row>
    <row r="331" spans="5:25" ht="48" thickTop="1" thickBot="1" x14ac:dyDescent="0.7">
      <c r="E331" s="9" t="e">
        <f t="shared" si="49"/>
        <v>#NUM!</v>
      </c>
      <c r="F331" s="11" t="e">
        <f t="shared" si="50"/>
        <v>#NUM!</v>
      </c>
      <c r="G331" s="11" t="e">
        <f t="shared" si="51"/>
        <v>#NUM!</v>
      </c>
      <c r="H331" s="28">
        <v>0</v>
      </c>
      <c r="I331" s="10" t="e">
        <f t="shared" si="52"/>
        <v>#NUM!</v>
      </c>
      <c r="J331" s="11" t="e">
        <f t="shared" si="53"/>
        <v>#NUM!</v>
      </c>
      <c r="K331" s="11" t="e">
        <f t="shared" si="48"/>
        <v>#NUM!</v>
      </c>
      <c r="L331" s="11" t="e">
        <f t="shared" si="54"/>
        <v>#NUM!</v>
      </c>
      <c r="U331" s="9" t="e">
        <f t="shared" si="55"/>
        <v>#NUM!</v>
      </c>
      <c r="V331" s="10" t="e">
        <f t="shared" si="56"/>
        <v>#NUM!</v>
      </c>
      <c r="W331" s="10">
        <f t="shared" si="57"/>
        <v>0</v>
      </c>
      <c r="X331" s="10" t="e">
        <f t="shared" si="58"/>
        <v>#NUM!</v>
      </c>
      <c r="Y331" s="10" t="e">
        <f t="shared" si="59"/>
        <v>#NUM!</v>
      </c>
    </row>
    <row r="332" spans="5:25" ht="48" thickTop="1" thickBot="1" x14ac:dyDescent="0.7">
      <c r="E332" s="9" t="e">
        <f t="shared" si="49"/>
        <v>#NUM!</v>
      </c>
      <c r="F332" s="11" t="e">
        <f t="shared" si="50"/>
        <v>#NUM!</v>
      </c>
      <c r="G332" s="11" t="e">
        <f t="shared" si="51"/>
        <v>#NUM!</v>
      </c>
      <c r="H332" s="28">
        <v>0</v>
      </c>
      <c r="I332" s="10" t="e">
        <f t="shared" si="52"/>
        <v>#NUM!</v>
      </c>
      <c r="J332" s="11" t="e">
        <f t="shared" si="53"/>
        <v>#NUM!</v>
      </c>
      <c r="K332" s="11" t="e">
        <f t="shared" si="48"/>
        <v>#NUM!</v>
      </c>
      <c r="L332" s="11" t="e">
        <f t="shared" si="54"/>
        <v>#NUM!</v>
      </c>
      <c r="U332" s="9" t="e">
        <f t="shared" si="55"/>
        <v>#NUM!</v>
      </c>
      <c r="V332" s="10" t="e">
        <f t="shared" si="56"/>
        <v>#NUM!</v>
      </c>
      <c r="W332" s="10">
        <f t="shared" si="57"/>
        <v>0</v>
      </c>
      <c r="X332" s="10" t="e">
        <f t="shared" si="58"/>
        <v>#NUM!</v>
      </c>
      <c r="Y332" s="10" t="e">
        <f t="shared" si="59"/>
        <v>#NUM!</v>
      </c>
    </row>
    <row r="333" spans="5:25" ht="48" thickTop="1" thickBot="1" x14ac:dyDescent="0.7">
      <c r="E333" s="9" t="e">
        <f t="shared" si="49"/>
        <v>#NUM!</v>
      </c>
      <c r="F333" s="11" t="e">
        <f t="shared" si="50"/>
        <v>#NUM!</v>
      </c>
      <c r="G333" s="11" t="e">
        <f t="shared" si="51"/>
        <v>#NUM!</v>
      </c>
      <c r="H333" s="28">
        <v>0</v>
      </c>
      <c r="I333" s="10" t="e">
        <f t="shared" si="52"/>
        <v>#NUM!</v>
      </c>
      <c r="J333" s="11" t="e">
        <f t="shared" si="53"/>
        <v>#NUM!</v>
      </c>
      <c r="K333" s="11" t="e">
        <f t="shared" si="48"/>
        <v>#NUM!</v>
      </c>
      <c r="L333" s="11" t="e">
        <f t="shared" si="54"/>
        <v>#NUM!</v>
      </c>
      <c r="U333" s="9" t="e">
        <f t="shared" si="55"/>
        <v>#NUM!</v>
      </c>
      <c r="V333" s="10" t="e">
        <f t="shared" si="56"/>
        <v>#NUM!</v>
      </c>
      <c r="W333" s="10">
        <f t="shared" si="57"/>
        <v>0</v>
      </c>
      <c r="X333" s="10" t="e">
        <f t="shared" si="58"/>
        <v>#NUM!</v>
      </c>
      <c r="Y333" s="10" t="e">
        <f t="shared" si="59"/>
        <v>#NUM!</v>
      </c>
    </row>
    <row r="334" spans="5:25" ht="48" thickTop="1" thickBot="1" x14ac:dyDescent="0.7">
      <c r="E334" s="9" t="e">
        <f t="shared" si="49"/>
        <v>#NUM!</v>
      </c>
      <c r="F334" s="11" t="e">
        <f t="shared" si="50"/>
        <v>#NUM!</v>
      </c>
      <c r="G334" s="11" t="e">
        <f t="shared" si="51"/>
        <v>#NUM!</v>
      </c>
      <c r="H334" s="28">
        <v>0</v>
      </c>
      <c r="I334" s="10" t="e">
        <f t="shared" si="52"/>
        <v>#NUM!</v>
      </c>
      <c r="J334" s="11" t="e">
        <f t="shared" si="53"/>
        <v>#NUM!</v>
      </c>
      <c r="K334" s="11" t="e">
        <f t="shared" si="48"/>
        <v>#NUM!</v>
      </c>
      <c r="L334" s="11" t="e">
        <f t="shared" si="54"/>
        <v>#NUM!</v>
      </c>
      <c r="U334" s="9" t="e">
        <f t="shared" si="55"/>
        <v>#NUM!</v>
      </c>
      <c r="V334" s="10" t="e">
        <f t="shared" si="56"/>
        <v>#NUM!</v>
      </c>
      <c r="W334" s="10">
        <f t="shared" si="57"/>
        <v>0</v>
      </c>
      <c r="X334" s="10" t="e">
        <f t="shared" si="58"/>
        <v>#NUM!</v>
      </c>
      <c r="Y334" s="10" t="e">
        <f t="shared" si="59"/>
        <v>#NUM!</v>
      </c>
    </row>
    <row r="335" spans="5:25" ht="48" thickTop="1" thickBot="1" x14ac:dyDescent="0.7">
      <c r="E335" s="9" t="e">
        <f t="shared" si="49"/>
        <v>#NUM!</v>
      </c>
      <c r="F335" s="11" t="e">
        <f t="shared" si="50"/>
        <v>#NUM!</v>
      </c>
      <c r="G335" s="11" t="e">
        <f t="shared" si="51"/>
        <v>#NUM!</v>
      </c>
      <c r="H335" s="28">
        <v>0</v>
      </c>
      <c r="I335" s="10" t="e">
        <f t="shared" si="52"/>
        <v>#NUM!</v>
      </c>
      <c r="J335" s="11" t="e">
        <f t="shared" si="53"/>
        <v>#NUM!</v>
      </c>
      <c r="K335" s="11" t="e">
        <f t="shared" si="48"/>
        <v>#NUM!</v>
      </c>
      <c r="L335" s="11" t="e">
        <f t="shared" si="54"/>
        <v>#NUM!</v>
      </c>
      <c r="U335" s="9" t="e">
        <f t="shared" si="55"/>
        <v>#NUM!</v>
      </c>
      <c r="V335" s="10" t="e">
        <f t="shared" si="56"/>
        <v>#NUM!</v>
      </c>
      <c r="W335" s="10">
        <f t="shared" si="57"/>
        <v>0</v>
      </c>
      <c r="X335" s="10" t="e">
        <f t="shared" si="58"/>
        <v>#NUM!</v>
      </c>
      <c r="Y335" s="10" t="e">
        <f t="shared" si="59"/>
        <v>#NUM!</v>
      </c>
    </row>
    <row r="336" spans="5:25" ht="48" thickTop="1" thickBot="1" x14ac:dyDescent="0.7">
      <c r="E336" s="9" t="e">
        <f t="shared" si="49"/>
        <v>#NUM!</v>
      </c>
      <c r="F336" s="11" t="e">
        <f t="shared" si="50"/>
        <v>#NUM!</v>
      </c>
      <c r="G336" s="11" t="e">
        <f t="shared" si="51"/>
        <v>#NUM!</v>
      </c>
      <c r="H336" s="28">
        <v>0</v>
      </c>
      <c r="I336" s="10" t="e">
        <f t="shared" si="52"/>
        <v>#NUM!</v>
      </c>
      <c r="J336" s="11" t="e">
        <f t="shared" si="53"/>
        <v>#NUM!</v>
      </c>
      <c r="K336" s="11" t="e">
        <f t="shared" ref="K336:K399" si="60">I336-J336</f>
        <v>#NUM!</v>
      </c>
      <c r="L336" s="11" t="e">
        <f t="shared" si="54"/>
        <v>#NUM!</v>
      </c>
      <c r="U336" s="9" t="e">
        <f t="shared" si="55"/>
        <v>#NUM!</v>
      </c>
      <c r="V336" s="10" t="e">
        <f t="shared" si="56"/>
        <v>#NUM!</v>
      </c>
      <c r="W336" s="10">
        <f t="shared" si="57"/>
        <v>0</v>
      </c>
      <c r="X336" s="10" t="e">
        <f t="shared" si="58"/>
        <v>#NUM!</v>
      </c>
      <c r="Y336" s="10" t="e">
        <f t="shared" si="59"/>
        <v>#NUM!</v>
      </c>
    </row>
    <row r="337" spans="5:25" ht="48" thickTop="1" thickBot="1" x14ac:dyDescent="0.7">
      <c r="E337" s="9" t="e">
        <f t="shared" ref="E337:E400" si="61">IF(L336&gt;0,E336+1, "NA")</f>
        <v>#NUM!</v>
      </c>
      <c r="F337" s="11" t="e">
        <f t="shared" ref="F337:F400" si="62">IF(L336&gt;0,L336,0)</f>
        <v>#NUM!</v>
      </c>
      <c r="G337" s="11" t="e">
        <f t="shared" ref="G337:G400" si="63">IF(E337&lt;=$F$11,G336,0)</f>
        <v>#NUM!</v>
      </c>
      <c r="H337" s="28">
        <v>0</v>
      </c>
      <c r="I337" s="10" t="e">
        <f t="shared" ref="I337:I400" si="64">IF(E337&lt;=$F$11,G337+H337,0)</f>
        <v>#NUM!</v>
      </c>
      <c r="J337" s="11" t="e">
        <f t="shared" ref="J337:J400" si="65">IF(E337&lt;=$F$11,(F337*$F$9)/12,0)</f>
        <v>#NUM!</v>
      </c>
      <c r="K337" s="11" t="e">
        <f t="shared" si="60"/>
        <v>#NUM!</v>
      </c>
      <c r="L337" s="11" t="e">
        <f t="shared" ref="L337:L400" si="66">IF(F337&gt;0,L336-K337,0)</f>
        <v>#NUM!</v>
      </c>
      <c r="U337" s="9" t="e">
        <f t="shared" ref="U337:U400" si="67">E337</f>
        <v>#NUM!</v>
      </c>
      <c r="V337" s="10" t="e">
        <f t="shared" ref="V337:V400" si="68">IF(U337&lt;=$F$11,Y336,0)</f>
        <v>#NUM!</v>
      </c>
      <c r="W337" s="10">
        <f t="shared" ref="W337:W400" si="69">H337</f>
        <v>0</v>
      </c>
      <c r="X337" s="10" t="e">
        <f t="shared" ref="X337:X400" si="70">(V337+W337)*NOMINAL($W$10,12)/12</f>
        <v>#NUM!</v>
      </c>
      <c r="Y337" s="10" t="e">
        <f t="shared" ref="Y337:Y400" si="71">IF(U337&lt;=$F$11,V337+W337+X337,0)</f>
        <v>#NUM!</v>
      </c>
    </row>
    <row r="338" spans="5:25" ht="48" thickTop="1" thickBot="1" x14ac:dyDescent="0.7">
      <c r="E338" s="9" t="e">
        <f t="shared" si="61"/>
        <v>#NUM!</v>
      </c>
      <c r="F338" s="11" t="e">
        <f t="shared" si="62"/>
        <v>#NUM!</v>
      </c>
      <c r="G338" s="11" t="e">
        <f t="shared" si="63"/>
        <v>#NUM!</v>
      </c>
      <c r="H338" s="28">
        <v>0</v>
      </c>
      <c r="I338" s="10" t="e">
        <f t="shared" si="64"/>
        <v>#NUM!</v>
      </c>
      <c r="J338" s="11" t="e">
        <f t="shared" si="65"/>
        <v>#NUM!</v>
      </c>
      <c r="K338" s="11" t="e">
        <f t="shared" si="60"/>
        <v>#NUM!</v>
      </c>
      <c r="L338" s="11" t="e">
        <f t="shared" si="66"/>
        <v>#NUM!</v>
      </c>
      <c r="U338" s="9" t="e">
        <f t="shared" si="67"/>
        <v>#NUM!</v>
      </c>
      <c r="V338" s="10" t="e">
        <f t="shared" si="68"/>
        <v>#NUM!</v>
      </c>
      <c r="W338" s="10">
        <f t="shared" si="69"/>
        <v>0</v>
      </c>
      <c r="X338" s="10" t="e">
        <f t="shared" si="70"/>
        <v>#NUM!</v>
      </c>
      <c r="Y338" s="10" t="e">
        <f t="shared" si="71"/>
        <v>#NUM!</v>
      </c>
    </row>
    <row r="339" spans="5:25" ht="48" thickTop="1" thickBot="1" x14ac:dyDescent="0.7">
      <c r="E339" s="9" t="e">
        <f t="shared" si="61"/>
        <v>#NUM!</v>
      </c>
      <c r="F339" s="11" t="e">
        <f t="shared" si="62"/>
        <v>#NUM!</v>
      </c>
      <c r="G339" s="11" t="e">
        <f t="shared" si="63"/>
        <v>#NUM!</v>
      </c>
      <c r="H339" s="28">
        <v>0</v>
      </c>
      <c r="I339" s="10" t="e">
        <f t="shared" si="64"/>
        <v>#NUM!</v>
      </c>
      <c r="J339" s="11" t="e">
        <f t="shared" si="65"/>
        <v>#NUM!</v>
      </c>
      <c r="K339" s="11" t="e">
        <f t="shared" si="60"/>
        <v>#NUM!</v>
      </c>
      <c r="L339" s="11" t="e">
        <f t="shared" si="66"/>
        <v>#NUM!</v>
      </c>
      <c r="U339" s="9" t="e">
        <f t="shared" si="67"/>
        <v>#NUM!</v>
      </c>
      <c r="V339" s="10" t="e">
        <f t="shared" si="68"/>
        <v>#NUM!</v>
      </c>
      <c r="W339" s="10">
        <f t="shared" si="69"/>
        <v>0</v>
      </c>
      <c r="X339" s="10" t="e">
        <f t="shared" si="70"/>
        <v>#NUM!</v>
      </c>
      <c r="Y339" s="10" t="e">
        <f t="shared" si="71"/>
        <v>#NUM!</v>
      </c>
    </row>
    <row r="340" spans="5:25" ht="48" thickTop="1" thickBot="1" x14ac:dyDescent="0.7">
      <c r="E340" s="9" t="e">
        <f t="shared" si="61"/>
        <v>#NUM!</v>
      </c>
      <c r="F340" s="11" t="e">
        <f t="shared" si="62"/>
        <v>#NUM!</v>
      </c>
      <c r="G340" s="11" t="e">
        <f t="shared" si="63"/>
        <v>#NUM!</v>
      </c>
      <c r="H340" s="28">
        <v>0</v>
      </c>
      <c r="I340" s="10" t="e">
        <f t="shared" si="64"/>
        <v>#NUM!</v>
      </c>
      <c r="J340" s="11" t="e">
        <f t="shared" si="65"/>
        <v>#NUM!</v>
      </c>
      <c r="K340" s="11" t="e">
        <f t="shared" si="60"/>
        <v>#NUM!</v>
      </c>
      <c r="L340" s="11" t="e">
        <f t="shared" si="66"/>
        <v>#NUM!</v>
      </c>
      <c r="U340" s="9" t="e">
        <f t="shared" si="67"/>
        <v>#NUM!</v>
      </c>
      <c r="V340" s="10" t="e">
        <f t="shared" si="68"/>
        <v>#NUM!</v>
      </c>
      <c r="W340" s="10">
        <f t="shared" si="69"/>
        <v>0</v>
      </c>
      <c r="X340" s="10" t="e">
        <f t="shared" si="70"/>
        <v>#NUM!</v>
      </c>
      <c r="Y340" s="10" t="e">
        <f t="shared" si="71"/>
        <v>#NUM!</v>
      </c>
    </row>
    <row r="341" spans="5:25" ht="48" thickTop="1" thickBot="1" x14ac:dyDescent="0.7">
      <c r="E341" s="9" t="e">
        <f t="shared" si="61"/>
        <v>#NUM!</v>
      </c>
      <c r="F341" s="11" t="e">
        <f t="shared" si="62"/>
        <v>#NUM!</v>
      </c>
      <c r="G341" s="11" t="e">
        <f t="shared" si="63"/>
        <v>#NUM!</v>
      </c>
      <c r="H341" s="28">
        <v>0</v>
      </c>
      <c r="I341" s="10" t="e">
        <f t="shared" si="64"/>
        <v>#NUM!</v>
      </c>
      <c r="J341" s="11" t="e">
        <f t="shared" si="65"/>
        <v>#NUM!</v>
      </c>
      <c r="K341" s="11" t="e">
        <f t="shared" si="60"/>
        <v>#NUM!</v>
      </c>
      <c r="L341" s="11" t="e">
        <f t="shared" si="66"/>
        <v>#NUM!</v>
      </c>
      <c r="U341" s="9" t="e">
        <f t="shared" si="67"/>
        <v>#NUM!</v>
      </c>
      <c r="V341" s="10" t="e">
        <f t="shared" si="68"/>
        <v>#NUM!</v>
      </c>
      <c r="W341" s="10">
        <f t="shared" si="69"/>
        <v>0</v>
      </c>
      <c r="X341" s="10" t="e">
        <f t="shared" si="70"/>
        <v>#NUM!</v>
      </c>
      <c r="Y341" s="10" t="e">
        <f t="shared" si="71"/>
        <v>#NUM!</v>
      </c>
    </row>
    <row r="342" spans="5:25" ht="48" thickTop="1" thickBot="1" x14ac:dyDescent="0.7">
      <c r="E342" s="9" t="e">
        <f t="shared" si="61"/>
        <v>#NUM!</v>
      </c>
      <c r="F342" s="11" t="e">
        <f t="shared" si="62"/>
        <v>#NUM!</v>
      </c>
      <c r="G342" s="11" t="e">
        <f t="shared" si="63"/>
        <v>#NUM!</v>
      </c>
      <c r="H342" s="28">
        <v>0</v>
      </c>
      <c r="I342" s="10" t="e">
        <f t="shared" si="64"/>
        <v>#NUM!</v>
      </c>
      <c r="J342" s="11" t="e">
        <f t="shared" si="65"/>
        <v>#NUM!</v>
      </c>
      <c r="K342" s="11" t="e">
        <f t="shared" si="60"/>
        <v>#NUM!</v>
      </c>
      <c r="L342" s="11" t="e">
        <f t="shared" si="66"/>
        <v>#NUM!</v>
      </c>
      <c r="U342" s="9" t="e">
        <f t="shared" si="67"/>
        <v>#NUM!</v>
      </c>
      <c r="V342" s="10" t="e">
        <f t="shared" si="68"/>
        <v>#NUM!</v>
      </c>
      <c r="W342" s="10">
        <f t="shared" si="69"/>
        <v>0</v>
      </c>
      <c r="X342" s="10" t="e">
        <f t="shared" si="70"/>
        <v>#NUM!</v>
      </c>
      <c r="Y342" s="10" t="e">
        <f t="shared" si="71"/>
        <v>#NUM!</v>
      </c>
    </row>
    <row r="343" spans="5:25" ht="48" thickTop="1" thickBot="1" x14ac:dyDescent="0.7">
      <c r="E343" s="9" t="e">
        <f t="shared" si="61"/>
        <v>#NUM!</v>
      </c>
      <c r="F343" s="11" t="e">
        <f t="shared" si="62"/>
        <v>#NUM!</v>
      </c>
      <c r="G343" s="11" t="e">
        <f t="shared" si="63"/>
        <v>#NUM!</v>
      </c>
      <c r="H343" s="28">
        <v>0</v>
      </c>
      <c r="I343" s="10" t="e">
        <f t="shared" si="64"/>
        <v>#NUM!</v>
      </c>
      <c r="J343" s="11" t="e">
        <f t="shared" si="65"/>
        <v>#NUM!</v>
      </c>
      <c r="K343" s="11" t="e">
        <f t="shared" si="60"/>
        <v>#NUM!</v>
      </c>
      <c r="L343" s="11" t="e">
        <f t="shared" si="66"/>
        <v>#NUM!</v>
      </c>
      <c r="U343" s="9" t="e">
        <f t="shared" si="67"/>
        <v>#NUM!</v>
      </c>
      <c r="V343" s="10" t="e">
        <f t="shared" si="68"/>
        <v>#NUM!</v>
      </c>
      <c r="W343" s="10">
        <f t="shared" si="69"/>
        <v>0</v>
      </c>
      <c r="X343" s="10" t="e">
        <f t="shared" si="70"/>
        <v>#NUM!</v>
      </c>
      <c r="Y343" s="10" t="e">
        <f t="shared" si="71"/>
        <v>#NUM!</v>
      </c>
    </row>
    <row r="344" spans="5:25" ht="48" thickTop="1" thickBot="1" x14ac:dyDescent="0.7">
      <c r="E344" s="9" t="e">
        <f t="shared" si="61"/>
        <v>#NUM!</v>
      </c>
      <c r="F344" s="11" t="e">
        <f t="shared" si="62"/>
        <v>#NUM!</v>
      </c>
      <c r="G344" s="11" t="e">
        <f t="shared" si="63"/>
        <v>#NUM!</v>
      </c>
      <c r="H344" s="28">
        <v>0</v>
      </c>
      <c r="I344" s="10" t="e">
        <f t="shared" si="64"/>
        <v>#NUM!</v>
      </c>
      <c r="J344" s="11" t="e">
        <f t="shared" si="65"/>
        <v>#NUM!</v>
      </c>
      <c r="K344" s="11" t="e">
        <f t="shared" si="60"/>
        <v>#NUM!</v>
      </c>
      <c r="L344" s="11" t="e">
        <f t="shared" si="66"/>
        <v>#NUM!</v>
      </c>
      <c r="U344" s="9" t="e">
        <f t="shared" si="67"/>
        <v>#NUM!</v>
      </c>
      <c r="V344" s="10" t="e">
        <f t="shared" si="68"/>
        <v>#NUM!</v>
      </c>
      <c r="W344" s="10">
        <f t="shared" si="69"/>
        <v>0</v>
      </c>
      <c r="X344" s="10" t="e">
        <f t="shared" si="70"/>
        <v>#NUM!</v>
      </c>
      <c r="Y344" s="10" t="e">
        <f t="shared" si="71"/>
        <v>#NUM!</v>
      </c>
    </row>
    <row r="345" spans="5:25" ht="48" thickTop="1" thickBot="1" x14ac:dyDescent="0.7">
      <c r="E345" s="9" t="e">
        <f t="shared" si="61"/>
        <v>#NUM!</v>
      </c>
      <c r="F345" s="11" t="e">
        <f t="shared" si="62"/>
        <v>#NUM!</v>
      </c>
      <c r="G345" s="11" t="e">
        <f t="shared" si="63"/>
        <v>#NUM!</v>
      </c>
      <c r="H345" s="28">
        <v>0</v>
      </c>
      <c r="I345" s="10" t="e">
        <f t="shared" si="64"/>
        <v>#NUM!</v>
      </c>
      <c r="J345" s="11" t="e">
        <f t="shared" si="65"/>
        <v>#NUM!</v>
      </c>
      <c r="K345" s="11" t="e">
        <f t="shared" si="60"/>
        <v>#NUM!</v>
      </c>
      <c r="L345" s="11" t="e">
        <f t="shared" si="66"/>
        <v>#NUM!</v>
      </c>
      <c r="U345" s="9" t="e">
        <f t="shared" si="67"/>
        <v>#NUM!</v>
      </c>
      <c r="V345" s="10" t="e">
        <f t="shared" si="68"/>
        <v>#NUM!</v>
      </c>
      <c r="W345" s="10">
        <f t="shared" si="69"/>
        <v>0</v>
      </c>
      <c r="X345" s="10" t="e">
        <f t="shared" si="70"/>
        <v>#NUM!</v>
      </c>
      <c r="Y345" s="10" t="e">
        <f t="shared" si="71"/>
        <v>#NUM!</v>
      </c>
    </row>
    <row r="346" spans="5:25" ht="48" thickTop="1" thickBot="1" x14ac:dyDescent="0.7">
      <c r="E346" s="9" t="e">
        <f t="shared" si="61"/>
        <v>#NUM!</v>
      </c>
      <c r="F346" s="11" t="e">
        <f t="shared" si="62"/>
        <v>#NUM!</v>
      </c>
      <c r="G346" s="11" t="e">
        <f t="shared" si="63"/>
        <v>#NUM!</v>
      </c>
      <c r="H346" s="28">
        <v>0</v>
      </c>
      <c r="I346" s="10" t="e">
        <f t="shared" si="64"/>
        <v>#NUM!</v>
      </c>
      <c r="J346" s="11" t="e">
        <f t="shared" si="65"/>
        <v>#NUM!</v>
      </c>
      <c r="K346" s="11" t="e">
        <f t="shared" si="60"/>
        <v>#NUM!</v>
      </c>
      <c r="L346" s="11" t="e">
        <f t="shared" si="66"/>
        <v>#NUM!</v>
      </c>
      <c r="U346" s="9" t="e">
        <f t="shared" si="67"/>
        <v>#NUM!</v>
      </c>
      <c r="V346" s="10" t="e">
        <f t="shared" si="68"/>
        <v>#NUM!</v>
      </c>
      <c r="W346" s="10">
        <f t="shared" si="69"/>
        <v>0</v>
      </c>
      <c r="X346" s="10" t="e">
        <f t="shared" si="70"/>
        <v>#NUM!</v>
      </c>
      <c r="Y346" s="10" t="e">
        <f t="shared" si="71"/>
        <v>#NUM!</v>
      </c>
    </row>
    <row r="347" spans="5:25" ht="48" thickTop="1" thickBot="1" x14ac:dyDescent="0.7">
      <c r="E347" s="9" t="e">
        <f t="shared" si="61"/>
        <v>#NUM!</v>
      </c>
      <c r="F347" s="11" t="e">
        <f t="shared" si="62"/>
        <v>#NUM!</v>
      </c>
      <c r="G347" s="11" t="e">
        <f t="shared" si="63"/>
        <v>#NUM!</v>
      </c>
      <c r="H347" s="28">
        <v>0</v>
      </c>
      <c r="I347" s="10" t="e">
        <f t="shared" si="64"/>
        <v>#NUM!</v>
      </c>
      <c r="J347" s="11" t="e">
        <f t="shared" si="65"/>
        <v>#NUM!</v>
      </c>
      <c r="K347" s="11" t="e">
        <f t="shared" si="60"/>
        <v>#NUM!</v>
      </c>
      <c r="L347" s="11" t="e">
        <f t="shared" si="66"/>
        <v>#NUM!</v>
      </c>
      <c r="U347" s="9" t="e">
        <f t="shared" si="67"/>
        <v>#NUM!</v>
      </c>
      <c r="V347" s="10" t="e">
        <f t="shared" si="68"/>
        <v>#NUM!</v>
      </c>
      <c r="W347" s="10">
        <f t="shared" si="69"/>
        <v>0</v>
      </c>
      <c r="X347" s="10" t="e">
        <f t="shared" si="70"/>
        <v>#NUM!</v>
      </c>
      <c r="Y347" s="10" t="e">
        <f t="shared" si="71"/>
        <v>#NUM!</v>
      </c>
    </row>
    <row r="348" spans="5:25" ht="48" thickTop="1" thickBot="1" x14ac:dyDescent="0.7">
      <c r="E348" s="9" t="e">
        <f t="shared" si="61"/>
        <v>#NUM!</v>
      </c>
      <c r="F348" s="11" t="e">
        <f t="shared" si="62"/>
        <v>#NUM!</v>
      </c>
      <c r="G348" s="11" t="e">
        <f t="shared" si="63"/>
        <v>#NUM!</v>
      </c>
      <c r="H348" s="28">
        <v>0</v>
      </c>
      <c r="I348" s="10" t="e">
        <f t="shared" si="64"/>
        <v>#NUM!</v>
      </c>
      <c r="J348" s="11" t="e">
        <f t="shared" si="65"/>
        <v>#NUM!</v>
      </c>
      <c r="K348" s="11" t="e">
        <f t="shared" si="60"/>
        <v>#NUM!</v>
      </c>
      <c r="L348" s="11" t="e">
        <f t="shared" si="66"/>
        <v>#NUM!</v>
      </c>
      <c r="U348" s="9" t="e">
        <f t="shared" si="67"/>
        <v>#NUM!</v>
      </c>
      <c r="V348" s="10" t="e">
        <f t="shared" si="68"/>
        <v>#NUM!</v>
      </c>
      <c r="W348" s="10">
        <f t="shared" si="69"/>
        <v>0</v>
      </c>
      <c r="X348" s="10" t="e">
        <f t="shared" si="70"/>
        <v>#NUM!</v>
      </c>
      <c r="Y348" s="10" t="e">
        <f t="shared" si="71"/>
        <v>#NUM!</v>
      </c>
    </row>
    <row r="349" spans="5:25" ht="48" thickTop="1" thickBot="1" x14ac:dyDescent="0.7">
      <c r="E349" s="9" t="e">
        <f t="shared" si="61"/>
        <v>#NUM!</v>
      </c>
      <c r="F349" s="11" t="e">
        <f t="shared" si="62"/>
        <v>#NUM!</v>
      </c>
      <c r="G349" s="11" t="e">
        <f t="shared" si="63"/>
        <v>#NUM!</v>
      </c>
      <c r="H349" s="28">
        <v>0</v>
      </c>
      <c r="I349" s="10" t="e">
        <f t="shared" si="64"/>
        <v>#NUM!</v>
      </c>
      <c r="J349" s="11" t="e">
        <f t="shared" si="65"/>
        <v>#NUM!</v>
      </c>
      <c r="K349" s="11" t="e">
        <f t="shared" si="60"/>
        <v>#NUM!</v>
      </c>
      <c r="L349" s="11" t="e">
        <f t="shared" si="66"/>
        <v>#NUM!</v>
      </c>
      <c r="U349" s="9" t="e">
        <f t="shared" si="67"/>
        <v>#NUM!</v>
      </c>
      <c r="V349" s="10" t="e">
        <f t="shared" si="68"/>
        <v>#NUM!</v>
      </c>
      <c r="W349" s="10">
        <f t="shared" si="69"/>
        <v>0</v>
      </c>
      <c r="X349" s="10" t="e">
        <f t="shared" si="70"/>
        <v>#NUM!</v>
      </c>
      <c r="Y349" s="10" t="e">
        <f t="shared" si="71"/>
        <v>#NUM!</v>
      </c>
    </row>
    <row r="350" spans="5:25" ht="48" thickTop="1" thickBot="1" x14ac:dyDescent="0.7">
      <c r="E350" s="9" t="e">
        <f t="shared" si="61"/>
        <v>#NUM!</v>
      </c>
      <c r="F350" s="11" t="e">
        <f t="shared" si="62"/>
        <v>#NUM!</v>
      </c>
      <c r="G350" s="11" t="e">
        <f t="shared" si="63"/>
        <v>#NUM!</v>
      </c>
      <c r="H350" s="28">
        <v>0</v>
      </c>
      <c r="I350" s="10" t="e">
        <f t="shared" si="64"/>
        <v>#NUM!</v>
      </c>
      <c r="J350" s="11" t="e">
        <f t="shared" si="65"/>
        <v>#NUM!</v>
      </c>
      <c r="K350" s="11" t="e">
        <f t="shared" si="60"/>
        <v>#NUM!</v>
      </c>
      <c r="L350" s="11" t="e">
        <f t="shared" si="66"/>
        <v>#NUM!</v>
      </c>
      <c r="U350" s="9" t="e">
        <f t="shared" si="67"/>
        <v>#NUM!</v>
      </c>
      <c r="V350" s="10" t="e">
        <f t="shared" si="68"/>
        <v>#NUM!</v>
      </c>
      <c r="W350" s="10">
        <f t="shared" si="69"/>
        <v>0</v>
      </c>
      <c r="X350" s="10" t="e">
        <f t="shared" si="70"/>
        <v>#NUM!</v>
      </c>
      <c r="Y350" s="10" t="e">
        <f t="shared" si="71"/>
        <v>#NUM!</v>
      </c>
    </row>
    <row r="351" spans="5:25" ht="48" thickTop="1" thickBot="1" x14ac:dyDescent="0.7">
      <c r="E351" s="9" t="e">
        <f t="shared" si="61"/>
        <v>#NUM!</v>
      </c>
      <c r="F351" s="11" t="e">
        <f t="shared" si="62"/>
        <v>#NUM!</v>
      </c>
      <c r="G351" s="11" t="e">
        <f t="shared" si="63"/>
        <v>#NUM!</v>
      </c>
      <c r="H351" s="28">
        <v>0</v>
      </c>
      <c r="I351" s="10" t="e">
        <f t="shared" si="64"/>
        <v>#NUM!</v>
      </c>
      <c r="J351" s="11" t="e">
        <f t="shared" si="65"/>
        <v>#NUM!</v>
      </c>
      <c r="K351" s="11" t="e">
        <f t="shared" si="60"/>
        <v>#NUM!</v>
      </c>
      <c r="L351" s="11" t="e">
        <f t="shared" si="66"/>
        <v>#NUM!</v>
      </c>
      <c r="U351" s="9" t="e">
        <f t="shared" si="67"/>
        <v>#NUM!</v>
      </c>
      <c r="V351" s="10" t="e">
        <f t="shared" si="68"/>
        <v>#NUM!</v>
      </c>
      <c r="W351" s="10">
        <f t="shared" si="69"/>
        <v>0</v>
      </c>
      <c r="X351" s="10" t="e">
        <f t="shared" si="70"/>
        <v>#NUM!</v>
      </c>
      <c r="Y351" s="10" t="e">
        <f t="shared" si="71"/>
        <v>#NUM!</v>
      </c>
    </row>
    <row r="352" spans="5:25" ht="48" thickTop="1" thickBot="1" x14ac:dyDescent="0.7">
      <c r="E352" s="9" t="e">
        <f t="shared" si="61"/>
        <v>#NUM!</v>
      </c>
      <c r="F352" s="11" t="e">
        <f t="shared" si="62"/>
        <v>#NUM!</v>
      </c>
      <c r="G352" s="11" t="e">
        <f t="shared" si="63"/>
        <v>#NUM!</v>
      </c>
      <c r="H352" s="28">
        <v>0</v>
      </c>
      <c r="I352" s="10" t="e">
        <f t="shared" si="64"/>
        <v>#NUM!</v>
      </c>
      <c r="J352" s="11" t="e">
        <f t="shared" si="65"/>
        <v>#NUM!</v>
      </c>
      <c r="K352" s="11" t="e">
        <f t="shared" si="60"/>
        <v>#NUM!</v>
      </c>
      <c r="L352" s="11" t="e">
        <f t="shared" si="66"/>
        <v>#NUM!</v>
      </c>
      <c r="U352" s="9" t="e">
        <f t="shared" si="67"/>
        <v>#NUM!</v>
      </c>
      <c r="V352" s="10" t="e">
        <f t="shared" si="68"/>
        <v>#NUM!</v>
      </c>
      <c r="W352" s="10">
        <f t="shared" si="69"/>
        <v>0</v>
      </c>
      <c r="X352" s="10" t="e">
        <f t="shared" si="70"/>
        <v>#NUM!</v>
      </c>
      <c r="Y352" s="10" t="e">
        <f t="shared" si="71"/>
        <v>#NUM!</v>
      </c>
    </row>
    <row r="353" spans="5:25" ht="48" thickTop="1" thickBot="1" x14ac:dyDescent="0.7">
      <c r="E353" s="9" t="e">
        <f t="shared" si="61"/>
        <v>#NUM!</v>
      </c>
      <c r="F353" s="11" t="e">
        <f t="shared" si="62"/>
        <v>#NUM!</v>
      </c>
      <c r="G353" s="11" t="e">
        <f t="shared" si="63"/>
        <v>#NUM!</v>
      </c>
      <c r="H353" s="28">
        <v>0</v>
      </c>
      <c r="I353" s="10" t="e">
        <f t="shared" si="64"/>
        <v>#NUM!</v>
      </c>
      <c r="J353" s="11" t="e">
        <f t="shared" si="65"/>
        <v>#NUM!</v>
      </c>
      <c r="K353" s="11" t="e">
        <f t="shared" si="60"/>
        <v>#NUM!</v>
      </c>
      <c r="L353" s="11" t="e">
        <f t="shared" si="66"/>
        <v>#NUM!</v>
      </c>
      <c r="U353" s="9" t="e">
        <f t="shared" si="67"/>
        <v>#NUM!</v>
      </c>
      <c r="V353" s="10" t="e">
        <f t="shared" si="68"/>
        <v>#NUM!</v>
      </c>
      <c r="W353" s="10">
        <f t="shared" si="69"/>
        <v>0</v>
      </c>
      <c r="X353" s="10" t="e">
        <f t="shared" si="70"/>
        <v>#NUM!</v>
      </c>
      <c r="Y353" s="10" t="e">
        <f t="shared" si="71"/>
        <v>#NUM!</v>
      </c>
    </row>
    <row r="354" spans="5:25" ht="48" thickTop="1" thickBot="1" x14ac:dyDescent="0.7">
      <c r="E354" s="9" t="e">
        <f t="shared" si="61"/>
        <v>#NUM!</v>
      </c>
      <c r="F354" s="11" t="e">
        <f t="shared" si="62"/>
        <v>#NUM!</v>
      </c>
      <c r="G354" s="11" t="e">
        <f t="shared" si="63"/>
        <v>#NUM!</v>
      </c>
      <c r="H354" s="28">
        <v>0</v>
      </c>
      <c r="I354" s="10" t="e">
        <f t="shared" si="64"/>
        <v>#NUM!</v>
      </c>
      <c r="J354" s="11" t="e">
        <f t="shared" si="65"/>
        <v>#NUM!</v>
      </c>
      <c r="K354" s="11" t="e">
        <f t="shared" si="60"/>
        <v>#NUM!</v>
      </c>
      <c r="L354" s="11" t="e">
        <f t="shared" si="66"/>
        <v>#NUM!</v>
      </c>
      <c r="U354" s="9" t="e">
        <f t="shared" si="67"/>
        <v>#NUM!</v>
      </c>
      <c r="V354" s="10" t="e">
        <f t="shared" si="68"/>
        <v>#NUM!</v>
      </c>
      <c r="W354" s="10">
        <f t="shared" si="69"/>
        <v>0</v>
      </c>
      <c r="X354" s="10" t="e">
        <f t="shared" si="70"/>
        <v>#NUM!</v>
      </c>
      <c r="Y354" s="10" t="e">
        <f t="shared" si="71"/>
        <v>#NUM!</v>
      </c>
    </row>
    <row r="355" spans="5:25" ht="48" thickTop="1" thickBot="1" x14ac:dyDescent="0.7">
      <c r="E355" s="9" t="e">
        <f t="shared" si="61"/>
        <v>#NUM!</v>
      </c>
      <c r="F355" s="11" t="e">
        <f t="shared" si="62"/>
        <v>#NUM!</v>
      </c>
      <c r="G355" s="11" t="e">
        <f t="shared" si="63"/>
        <v>#NUM!</v>
      </c>
      <c r="H355" s="28">
        <v>0</v>
      </c>
      <c r="I355" s="10" t="e">
        <f t="shared" si="64"/>
        <v>#NUM!</v>
      </c>
      <c r="J355" s="11" t="e">
        <f t="shared" si="65"/>
        <v>#NUM!</v>
      </c>
      <c r="K355" s="11" t="e">
        <f t="shared" si="60"/>
        <v>#NUM!</v>
      </c>
      <c r="L355" s="11" t="e">
        <f t="shared" si="66"/>
        <v>#NUM!</v>
      </c>
      <c r="U355" s="9" t="e">
        <f t="shared" si="67"/>
        <v>#NUM!</v>
      </c>
      <c r="V355" s="10" t="e">
        <f t="shared" si="68"/>
        <v>#NUM!</v>
      </c>
      <c r="W355" s="10">
        <f t="shared" si="69"/>
        <v>0</v>
      </c>
      <c r="X355" s="10" t="e">
        <f t="shared" si="70"/>
        <v>#NUM!</v>
      </c>
      <c r="Y355" s="10" t="e">
        <f t="shared" si="71"/>
        <v>#NUM!</v>
      </c>
    </row>
    <row r="356" spans="5:25" ht="48" thickTop="1" thickBot="1" x14ac:dyDescent="0.7">
      <c r="E356" s="9" t="e">
        <f t="shared" si="61"/>
        <v>#NUM!</v>
      </c>
      <c r="F356" s="11" t="e">
        <f t="shared" si="62"/>
        <v>#NUM!</v>
      </c>
      <c r="G356" s="11" t="e">
        <f t="shared" si="63"/>
        <v>#NUM!</v>
      </c>
      <c r="H356" s="28">
        <v>0</v>
      </c>
      <c r="I356" s="10" t="e">
        <f t="shared" si="64"/>
        <v>#NUM!</v>
      </c>
      <c r="J356" s="11" t="e">
        <f t="shared" si="65"/>
        <v>#NUM!</v>
      </c>
      <c r="K356" s="11" t="e">
        <f t="shared" si="60"/>
        <v>#NUM!</v>
      </c>
      <c r="L356" s="11" t="e">
        <f t="shared" si="66"/>
        <v>#NUM!</v>
      </c>
      <c r="U356" s="9" t="e">
        <f t="shared" si="67"/>
        <v>#NUM!</v>
      </c>
      <c r="V356" s="10" t="e">
        <f t="shared" si="68"/>
        <v>#NUM!</v>
      </c>
      <c r="W356" s="10">
        <f t="shared" si="69"/>
        <v>0</v>
      </c>
      <c r="X356" s="10" t="e">
        <f t="shared" si="70"/>
        <v>#NUM!</v>
      </c>
      <c r="Y356" s="10" t="e">
        <f t="shared" si="71"/>
        <v>#NUM!</v>
      </c>
    </row>
    <row r="357" spans="5:25" ht="48" thickTop="1" thickBot="1" x14ac:dyDescent="0.7">
      <c r="E357" s="9" t="e">
        <f t="shared" si="61"/>
        <v>#NUM!</v>
      </c>
      <c r="F357" s="11" t="e">
        <f t="shared" si="62"/>
        <v>#NUM!</v>
      </c>
      <c r="G357" s="11" t="e">
        <f t="shared" si="63"/>
        <v>#NUM!</v>
      </c>
      <c r="H357" s="28">
        <v>0</v>
      </c>
      <c r="I357" s="10" t="e">
        <f t="shared" si="64"/>
        <v>#NUM!</v>
      </c>
      <c r="J357" s="11" t="e">
        <f t="shared" si="65"/>
        <v>#NUM!</v>
      </c>
      <c r="K357" s="11" t="e">
        <f t="shared" si="60"/>
        <v>#NUM!</v>
      </c>
      <c r="L357" s="11" t="e">
        <f t="shared" si="66"/>
        <v>#NUM!</v>
      </c>
      <c r="U357" s="9" t="e">
        <f t="shared" si="67"/>
        <v>#NUM!</v>
      </c>
      <c r="V357" s="10" t="e">
        <f t="shared" si="68"/>
        <v>#NUM!</v>
      </c>
      <c r="W357" s="10">
        <f t="shared" si="69"/>
        <v>0</v>
      </c>
      <c r="X357" s="10" t="e">
        <f t="shared" si="70"/>
        <v>#NUM!</v>
      </c>
      <c r="Y357" s="10" t="e">
        <f t="shared" si="71"/>
        <v>#NUM!</v>
      </c>
    </row>
    <row r="358" spans="5:25" ht="48" thickTop="1" thickBot="1" x14ac:dyDescent="0.7">
      <c r="E358" s="9" t="e">
        <f t="shared" si="61"/>
        <v>#NUM!</v>
      </c>
      <c r="F358" s="11" t="e">
        <f t="shared" si="62"/>
        <v>#NUM!</v>
      </c>
      <c r="G358" s="11" t="e">
        <f t="shared" si="63"/>
        <v>#NUM!</v>
      </c>
      <c r="H358" s="28">
        <v>0</v>
      </c>
      <c r="I358" s="10" t="e">
        <f t="shared" si="64"/>
        <v>#NUM!</v>
      </c>
      <c r="J358" s="11" t="e">
        <f t="shared" si="65"/>
        <v>#NUM!</v>
      </c>
      <c r="K358" s="11" t="e">
        <f t="shared" si="60"/>
        <v>#NUM!</v>
      </c>
      <c r="L358" s="11" t="e">
        <f t="shared" si="66"/>
        <v>#NUM!</v>
      </c>
      <c r="U358" s="9" t="e">
        <f t="shared" si="67"/>
        <v>#NUM!</v>
      </c>
      <c r="V358" s="10" t="e">
        <f t="shared" si="68"/>
        <v>#NUM!</v>
      </c>
      <c r="W358" s="10">
        <f t="shared" si="69"/>
        <v>0</v>
      </c>
      <c r="X358" s="10" t="e">
        <f t="shared" si="70"/>
        <v>#NUM!</v>
      </c>
      <c r="Y358" s="10" t="e">
        <f t="shared" si="71"/>
        <v>#NUM!</v>
      </c>
    </row>
    <row r="359" spans="5:25" ht="48" thickTop="1" thickBot="1" x14ac:dyDescent="0.7">
      <c r="E359" s="9" t="e">
        <f t="shared" si="61"/>
        <v>#NUM!</v>
      </c>
      <c r="F359" s="11" t="e">
        <f t="shared" si="62"/>
        <v>#NUM!</v>
      </c>
      <c r="G359" s="11" t="e">
        <f t="shared" si="63"/>
        <v>#NUM!</v>
      </c>
      <c r="H359" s="28">
        <v>0</v>
      </c>
      <c r="I359" s="10" t="e">
        <f t="shared" si="64"/>
        <v>#NUM!</v>
      </c>
      <c r="J359" s="11" t="e">
        <f t="shared" si="65"/>
        <v>#NUM!</v>
      </c>
      <c r="K359" s="11" t="e">
        <f t="shared" si="60"/>
        <v>#NUM!</v>
      </c>
      <c r="L359" s="11" t="e">
        <f t="shared" si="66"/>
        <v>#NUM!</v>
      </c>
      <c r="U359" s="9" t="e">
        <f t="shared" si="67"/>
        <v>#NUM!</v>
      </c>
      <c r="V359" s="10" t="e">
        <f t="shared" si="68"/>
        <v>#NUM!</v>
      </c>
      <c r="W359" s="10">
        <f t="shared" si="69"/>
        <v>0</v>
      </c>
      <c r="X359" s="10" t="e">
        <f t="shared" si="70"/>
        <v>#NUM!</v>
      </c>
      <c r="Y359" s="10" t="e">
        <f t="shared" si="71"/>
        <v>#NUM!</v>
      </c>
    </row>
    <row r="360" spans="5:25" ht="48" thickTop="1" thickBot="1" x14ac:dyDescent="0.7">
      <c r="E360" s="9" t="e">
        <f t="shared" si="61"/>
        <v>#NUM!</v>
      </c>
      <c r="F360" s="11" t="e">
        <f t="shared" si="62"/>
        <v>#NUM!</v>
      </c>
      <c r="G360" s="11" t="e">
        <f t="shared" si="63"/>
        <v>#NUM!</v>
      </c>
      <c r="H360" s="28">
        <v>0</v>
      </c>
      <c r="I360" s="10" t="e">
        <f t="shared" si="64"/>
        <v>#NUM!</v>
      </c>
      <c r="J360" s="11" t="e">
        <f t="shared" si="65"/>
        <v>#NUM!</v>
      </c>
      <c r="K360" s="11" t="e">
        <f t="shared" si="60"/>
        <v>#NUM!</v>
      </c>
      <c r="L360" s="11" t="e">
        <f t="shared" si="66"/>
        <v>#NUM!</v>
      </c>
      <c r="U360" s="9" t="e">
        <f t="shared" si="67"/>
        <v>#NUM!</v>
      </c>
      <c r="V360" s="10" t="e">
        <f t="shared" si="68"/>
        <v>#NUM!</v>
      </c>
      <c r="W360" s="10">
        <f t="shared" si="69"/>
        <v>0</v>
      </c>
      <c r="X360" s="10" t="e">
        <f t="shared" si="70"/>
        <v>#NUM!</v>
      </c>
      <c r="Y360" s="10" t="e">
        <f t="shared" si="71"/>
        <v>#NUM!</v>
      </c>
    </row>
    <row r="361" spans="5:25" ht="48" thickTop="1" thickBot="1" x14ac:dyDescent="0.7">
      <c r="E361" s="9" t="e">
        <f t="shared" si="61"/>
        <v>#NUM!</v>
      </c>
      <c r="F361" s="11" t="e">
        <f t="shared" si="62"/>
        <v>#NUM!</v>
      </c>
      <c r="G361" s="11" t="e">
        <f t="shared" si="63"/>
        <v>#NUM!</v>
      </c>
      <c r="H361" s="28">
        <v>0</v>
      </c>
      <c r="I361" s="10" t="e">
        <f t="shared" si="64"/>
        <v>#NUM!</v>
      </c>
      <c r="J361" s="11" t="e">
        <f t="shared" si="65"/>
        <v>#NUM!</v>
      </c>
      <c r="K361" s="11" t="e">
        <f t="shared" si="60"/>
        <v>#NUM!</v>
      </c>
      <c r="L361" s="11" t="e">
        <f t="shared" si="66"/>
        <v>#NUM!</v>
      </c>
      <c r="U361" s="9" t="e">
        <f t="shared" si="67"/>
        <v>#NUM!</v>
      </c>
      <c r="V361" s="10" t="e">
        <f t="shared" si="68"/>
        <v>#NUM!</v>
      </c>
      <c r="W361" s="10">
        <f t="shared" si="69"/>
        <v>0</v>
      </c>
      <c r="X361" s="10" t="e">
        <f t="shared" si="70"/>
        <v>#NUM!</v>
      </c>
      <c r="Y361" s="10" t="e">
        <f t="shared" si="71"/>
        <v>#NUM!</v>
      </c>
    </row>
    <row r="362" spans="5:25" ht="48" thickTop="1" thickBot="1" x14ac:dyDescent="0.7">
      <c r="E362" s="9" t="e">
        <f t="shared" si="61"/>
        <v>#NUM!</v>
      </c>
      <c r="F362" s="11" t="e">
        <f t="shared" si="62"/>
        <v>#NUM!</v>
      </c>
      <c r="G362" s="11" t="e">
        <f t="shared" si="63"/>
        <v>#NUM!</v>
      </c>
      <c r="H362" s="28">
        <v>0</v>
      </c>
      <c r="I362" s="10" t="e">
        <f t="shared" si="64"/>
        <v>#NUM!</v>
      </c>
      <c r="J362" s="11" t="e">
        <f t="shared" si="65"/>
        <v>#NUM!</v>
      </c>
      <c r="K362" s="11" t="e">
        <f t="shared" si="60"/>
        <v>#NUM!</v>
      </c>
      <c r="L362" s="11" t="e">
        <f t="shared" si="66"/>
        <v>#NUM!</v>
      </c>
      <c r="U362" s="9" t="e">
        <f t="shared" si="67"/>
        <v>#NUM!</v>
      </c>
      <c r="V362" s="10" t="e">
        <f t="shared" si="68"/>
        <v>#NUM!</v>
      </c>
      <c r="W362" s="10">
        <f t="shared" si="69"/>
        <v>0</v>
      </c>
      <c r="X362" s="10" t="e">
        <f t="shared" si="70"/>
        <v>#NUM!</v>
      </c>
      <c r="Y362" s="10" t="e">
        <f t="shared" si="71"/>
        <v>#NUM!</v>
      </c>
    </row>
    <row r="363" spans="5:25" ht="48" thickTop="1" thickBot="1" x14ac:dyDescent="0.7">
      <c r="E363" s="9" t="e">
        <f t="shared" si="61"/>
        <v>#NUM!</v>
      </c>
      <c r="F363" s="11" t="e">
        <f t="shared" si="62"/>
        <v>#NUM!</v>
      </c>
      <c r="G363" s="11" t="e">
        <f t="shared" si="63"/>
        <v>#NUM!</v>
      </c>
      <c r="H363" s="28">
        <v>0</v>
      </c>
      <c r="I363" s="10" t="e">
        <f t="shared" si="64"/>
        <v>#NUM!</v>
      </c>
      <c r="J363" s="11" t="e">
        <f t="shared" si="65"/>
        <v>#NUM!</v>
      </c>
      <c r="K363" s="11" t="e">
        <f t="shared" si="60"/>
        <v>#NUM!</v>
      </c>
      <c r="L363" s="11" t="e">
        <f t="shared" si="66"/>
        <v>#NUM!</v>
      </c>
      <c r="U363" s="9" t="e">
        <f t="shared" si="67"/>
        <v>#NUM!</v>
      </c>
      <c r="V363" s="10" t="e">
        <f t="shared" si="68"/>
        <v>#NUM!</v>
      </c>
      <c r="W363" s="10">
        <f t="shared" si="69"/>
        <v>0</v>
      </c>
      <c r="X363" s="10" t="e">
        <f t="shared" si="70"/>
        <v>#NUM!</v>
      </c>
      <c r="Y363" s="10" t="e">
        <f t="shared" si="71"/>
        <v>#NUM!</v>
      </c>
    </row>
    <row r="364" spans="5:25" ht="48" thickTop="1" thickBot="1" x14ac:dyDescent="0.7">
      <c r="E364" s="9" t="e">
        <f t="shared" si="61"/>
        <v>#NUM!</v>
      </c>
      <c r="F364" s="11" t="e">
        <f t="shared" si="62"/>
        <v>#NUM!</v>
      </c>
      <c r="G364" s="11" t="e">
        <f t="shared" si="63"/>
        <v>#NUM!</v>
      </c>
      <c r="H364" s="28">
        <v>0</v>
      </c>
      <c r="I364" s="10" t="e">
        <f t="shared" si="64"/>
        <v>#NUM!</v>
      </c>
      <c r="J364" s="11" t="e">
        <f t="shared" si="65"/>
        <v>#NUM!</v>
      </c>
      <c r="K364" s="11" t="e">
        <f t="shared" si="60"/>
        <v>#NUM!</v>
      </c>
      <c r="L364" s="11" t="e">
        <f t="shared" si="66"/>
        <v>#NUM!</v>
      </c>
      <c r="U364" s="9" t="e">
        <f t="shared" si="67"/>
        <v>#NUM!</v>
      </c>
      <c r="V364" s="10" t="e">
        <f t="shared" si="68"/>
        <v>#NUM!</v>
      </c>
      <c r="W364" s="10">
        <f t="shared" si="69"/>
        <v>0</v>
      </c>
      <c r="X364" s="10" t="e">
        <f t="shared" si="70"/>
        <v>#NUM!</v>
      </c>
      <c r="Y364" s="10" t="e">
        <f t="shared" si="71"/>
        <v>#NUM!</v>
      </c>
    </row>
    <row r="365" spans="5:25" ht="48" thickTop="1" thickBot="1" x14ac:dyDescent="0.7">
      <c r="E365" s="9" t="e">
        <f t="shared" si="61"/>
        <v>#NUM!</v>
      </c>
      <c r="F365" s="11" t="e">
        <f t="shared" si="62"/>
        <v>#NUM!</v>
      </c>
      <c r="G365" s="11" t="e">
        <f t="shared" si="63"/>
        <v>#NUM!</v>
      </c>
      <c r="H365" s="28">
        <v>0</v>
      </c>
      <c r="I365" s="10" t="e">
        <f t="shared" si="64"/>
        <v>#NUM!</v>
      </c>
      <c r="J365" s="11" t="e">
        <f t="shared" si="65"/>
        <v>#NUM!</v>
      </c>
      <c r="K365" s="11" t="e">
        <f t="shared" si="60"/>
        <v>#NUM!</v>
      </c>
      <c r="L365" s="11" t="e">
        <f t="shared" si="66"/>
        <v>#NUM!</v>
      </c>
      <c r="U365" s="9" t="e">
        <f t="shared" si="67"/>
        <v>#NUM!</v>
      </c>
      <c r="V365" s="10" t="e">
        <f t="shared" si="68"/>
        <v>#NUM!</v>
      </c>
      <c r="W365" s="10">
        <f t="shared" si="69"/>
        <v>0</v>
      </c>
      <c r="X365" s="10" t="e">
        <f t="shared" si="70"/>
        <v>#NUM!</v>
      </c>
      <c r="Y365" s="10" t="e">
        <f t="shared" si="71"/>
        <v>#NUM!</v>
      </c>
    </row>
    <row r="366" spans="5:25" ht="48" thickTop="1" thickBot="1" x14ac:dyDescent="0.7">
      <c r="E366" s="9" t="e">
        <f t="shared" si="61"/>
        <v>#NUM!</v>
      </c>
      <c r="F366" s="11" t="e">
        <f t="shared" si="62"/>
        <v>#NUM!</v>
      </c>
      <c r="G366" s="11" t="e">
        <f t="shared" si="63"/>
        <v>#NUM!</v>
      </c>
      <c r="H366" s="28">
        <v>0</v>
      </c>
      <c r="I366" s="10" t="e">
        <f t="shared" si="64"/>
        <v>#NUM!</v>
      </c>
      <c r="J366" s="11" t="e">
        <f t="shared" si="65"/>
        <v>#NUM!</v>
      </c>
      <c r="K366" s="11" t="e">
        <f t="shared" si="60"/>
        <v>#NUM!</v>
      </c>
      <c r="L366" s="11" t="e">
        <f t="shared" si="66"/>
        <v>#NUM!</v>
      </c>
      <c r="U366" s="9" t="e">
        <f t="shared" si="67"/>
        <v>#NUM!</v>
      </c>
      <c r="V366" s="10" t="e">
        <f t="shared" si="68"/>
        <v>#NUM!</v>
      </c>
      <c r="W366" s="10">
        <f t="shared" si="69"/>
        <v>0</v>
      </c>
      <c r="X366" s="10" t="e">
        <f t="shared" si="70"/>
        <v>#NUM!</v>
      </c>
      <c r="Y366" s="10" t="e">
        <f t="shared" si="71"/>
        <v>#NUM!</v>
      </c>
    </row>
    <row r="367" spans="5:25" ht="48" thickTop="1" thickBot="1" x14ac:dyDescent="0.7">
      <c r="E367" s="9" t="e">
        <f t="shared" si="61"/>
        <v>#NUM!</v>
      </c>
      <c r="F367" s="11" t="e">
        <f t="shared" si="62"/>
        <v>#NUM!</v>
      </c>
      <c r="G367" s="11" t="e">
        <f t="shared" si="63"/>
        <v>#NUM!</v>
      </c>
      <c r="H367" s="28">
        <v>0</v>
      </c>
      <c r="I367" s="10" t="e">
        <f t="shared" si="64"/>
        <v>#NUM!</v>
      </c>
      <c r="J367" s="11" t="e">
        <f t="shared" si="65"/>
        <v>#NUM!</v>
      </c>
      <c r="K367" s="11" t="e">
        <f t="shared" si="60"/>
        <v>#NUM!</v>
      </c>
      <c r="L367" s="11" t="e">
        <f t="shared" si="66"/>
        <v>#NUM!</v>
      </c>
      <c r="U367" s="9" t="e">
        <f t="shared" si="67"/>
        <v>#NUM!</v>
      </c>
      <c r="V367" s="10" t="e">
        <f t="shared" si="68"/>
        <v>#NUM!</v>
      </c>
      <c r="W367" s="10">
        <f t="shared" si="69"/>
        <v>0</v>
      </c>
      <c r="X367" s="10" t="e">
        <f t="shared" si="70"/>
        <v>#NUM!</v>
      </c>
      <c r="Y367" s="10" t="e">
        <f t="shared" si="71"/>
        <v>#NUM!</v>
      </c>
    </row>
    <row r="368" spans="5:25" ht="48" thickTop="1" thickBot="1" x14ac:dyDescent="0.7">
      <c r="E368" s="9" t="e">
        <f t="shared" si="61"/>
        <v>#NUM!</v>
      </c>
      <c r="F368" s="11" t="e">
        <f t="shared" si="62"/>
        <v>#NUM!</v>
      </c>
      <c r="G368" s="11" t="e">
        <f t="shared" si="63"/>
        <v>#NUM!</v>
      </c>
      <c r="H368" s="28">
        <v>0</v>
      </c>
      <c r="I368" s="10" t="e">
        <f t="shared" si="64"/>
        <v>#NUM!</v>
      </c>
      <c r="J368" s="11" t="e">
        <f t="shared" si="65"/>
        <v>#NUM!</v>
      </c>
      <c r="K368" s="11" t="e">
        <f t="shared" si="60"/>
        <v>#NUM!</v>
      </c>
      <c r="L368" s="11" t="e">
        <f t="shared" si="66"/>
        <v>#NUM!</v>
      </c>
      <c r="U368" s="9" t="e">
        <f t="shared" si="67"/>
        <v>#NUM!</v>
      </c>
      <c r="V368" s="10" t="e">
        <f t="shared" si="68"/>
        <v>#NUM!</v>
      </c>
      <c r="W368" s="10">
        <f t="shared" si="69"/>
        <v>0</v>
      </c>
      <c r="X368" s="10" t="e">
        <f t="shared" si="70"/>
        <v>#NUM!</v>
      </c>
      <c r="Y368" s="10" t="e">
        <f t="shared" si="71"/>
        <v>#NUM!</v>
      </c>
    </row>
    <row r="369" spans="5:25" ht="48" thickTop="1" thickBot="1" x14ac:dyDescent="0.7">
      <c r="E369" s="9" t="e">
        <f t="shared" si="61"/>
        <v>#NUM!</v>
      </c>
      <c r="F369" s="11" t="e">
        <f t="shared" si="62"/>
        <v>#NUM!</v>
      </c>
      <c r="G369" s="11" t="e">
        <f t="shared" si="63"/>
        <v>#NUM!</v>
      </c>
      <c r="H369" s="28">
        <v>0</v>
      </c>
      <c r="I369" s="10" t="e">
        <f t="shared" si="64"/>
        <v>#NUM!</v>
      </c>
      <c r="J369" s="11" t="e">
        <f t="shared" si="65"/>
        <v>#NUM!</v>
      </c>
      <c r="K369" s="11" t="e">
        <f t="shared" si="60"/>
        <v>#NUM!</v>
      </c>
      <c r="L369" s="11" t="e">
        <f t="shared" si="66"/>
        <v>#NUM!</v>
      </c>
      <c r="U369" s="9" t="e">
        <f t="shared" si="67"/>
        <v>#NUM!</v>
      </c>
      <c r="V369" s="10" t="e">
        <f t="shared" si="68"/>
        <v>#NUM!</v>
      </c>
      <c r="W369" s="10">
        <f t="shared" si="69"/>
        <v>0</v>
      </c>
      <c r="X369" s="10" t="e">
        <f t="shared" si="70"/>
        <v>#NUM!</v>
      </c>
      <c r="Y369" s="10" t="e">
        <f t="shared" si="71"/>
        <v>#NUM!</v>
      </c>
    </row>
    <row r="370" spans="5:25" ht="48" thickTop="1" thickBot="1" x14ac:dyDescent="0.7">
      <c r="E370" s="9" t="e">
        <f t="shared" si="61"/>
        <v>#NUM!</v>
      </c>
      <c r="F370" s="11" t="e">
        <f t="shared" si="62"/>
        <v>#NUM!</v>
      </c>
      <c r="G370" s="11" t="e">
        <f t="shared" si="63"/>
        <v>#NUM!</v>
      </c>
      <c r="H370" s="28">
        <v>0</v>
      </c>
      <c r="I370" s="10" t="e">
        <f t="shared" si="64"/>
        <v>#NUM!</v>
      </c>
      <c r="J370" s="11" t="e">
        <f t="shared" si="65"/>
        <v>#NUM!</v>
      </c>
      <c r="K370" s="11" t="e">
        <f t="shared" si="60"/>
        <v>#NUM!</v>
      </c>
      <c r="L370" s="11" t="e">
        <f t="shared" si="66"/>
        <v>#NUM!</v>
      </c>
      <c r="U370" s="9" t="e">
        <f t="shared" si="67"/>
        <v>#NUM!</v>
      </c>
      <c r="V370" s="10" t="e">
        <f t="shared" si="68"/>
        <v>#NUM!</v>
      </c>
      <c r="W370" s="10">
        <f t="shared" si="69"/>
        <v>0</v>
      </c>
      <c r="X370" s="10" t="e">
        <f t="shared" si="70"/>
        <v>#NUM!</v>
      </c>
      <c r="Y370" s="10" t="e">
        <f t="shared" si="71"/>
        <v>#NUM!</v>
      </c>
    </row>
    <row r="371" spans="5:25" ht="48" thickTop="1" thickBot="1" x14ac:dyDescent="0.7">
      <c r="E371" s="9" t="e">
        <f t="shared" si="61"/>
        <v>#NUM!</v>
      </c>
      <c r="F371" s="11" t="e">
        <f t="shared" si="62"/>
        <v>#NUM!</v>
      </c>
      <c r="G371" s="11" t="e">
        <f t="shared" si="63"/>
        <v>#NUM!</v>
      </c>
      <c r="H371" s="28">
        <v>0</v>
      </c>
      <c r="I371" s="10" t="e">
        <f t="shared" si="64"/>
        <v>#NUM!</v>
      </c>
      <c r="J371" s="11" t="e">
        <f t="shared" si="65"/>
        <v>#NUM!</v>
      </c>
      <c r="K371" s="11" t="e">
        <f t="shared" si="60"/>
        <v>#NUM!</v>
      </c>
      <c r="L371" s="11" t="e">
        <f t="shared" si="66"/>
        <v>#NUM!</v>
      </c>
      <c r="U371" s="9" t="e">
        <f t="shared" si="67"/>
        <v>#NUM!</v>
      </c>
      <c r="V371" s="10" t="e">
        <f t="shared" si="68"/>
        <v>#NUM!</v>
      </c>
      <c r="W371" s="10">
        <f t="shared" si="69"/>
        <v>0</v>
      </c>
      <c r="X371" s="10" t="e">
        <f t="shared" si="70"/>
        <v>#NUM!</v>
      </c>
      <c r="Y371" s="10" t="e">
        <f t="shared" si="71"/>
        <v>#NUM!</v>
      </c>
    </row>
    <row r="372" spans="5:25" ht="48" thickTop="1" thickBot="1" x14ac:dyDescent="0.7">
      <c r="E372" s="9" t="e">
        <f t="shared" si="61"/>
        <v>#NUM!</v>
      </c>
      <c r="F372" s="11" t="e">
        <f t="shared" si="62"/>
        <v>#NUM!</v>
      </c>
      <c r="G372" s="11" t="e">
        <f t="shared" si="63"/>
        <v>#NUM!</v>
      </c>
      <c r="H372" s="28">
        <v>0</v>
      </c>
      <c r="I372" s="10" t="e">
        <f t="shared" si="64"/>
        <v>#NUM!</v>
      </c>
      <c r="J372" s="11" t="e">
        <f t="shared" si="65"/>
        <v>#NUM!</v>
      </c>
      <c r="K372" s="11" t="e">
        <f t="shared" si="60"/>
        <v>#NUM!</v>
      </c>
      <c r="L372" s="11" t="e">
        <f t="shared" si="66"/>
        <v>#NUM!</v>
      </c>
      <c r="U372" s="9" t="e">
        <f t="shared" si="67"/>
        <v>#NUM!</v>
      </c>
      <c r="V372" s="10" t="e">
        <f t="shared" si="68"/>
        <v>#NUM!</v>
      </c>
      <c r="W372" s="10">
        <f t="shared" si="69"/>
        <v>0</v>
      </c>
      <c r="X372" s="10" t="e">
        <f t="shared" si="70"/>
        <v>#NUM!</v>
      </c>
      <c r="Y372" s="10" t="e">
        <f t="shared" si="71"/>
        <v>#NUM!</v>
      </c>
    </row>
    <row r="373" spans="5:25" ht="48" thickTop="1" thickBot="1" x14ac:dyDescent="0.7">
      <c r="E373" s="9" t="e">
        <f t="shared" si="61"/>
        <v>#NUM!</v>
      </c>
      <c r="F373" s="11" t="e">
        <f t="shared" si="62"/>
        <v>#NUM!</v>
      </c>
      <c r="G373" s="11" t="e">
        <f t="shared" si="63"/>
        <v>#NUM!</v>
      </c>
      <c r="H373" s="28">
        <v>0</v>
      </c>
      <c r="I373" s="10" t="e">
        <f t="shared" si="64"/>
        <v>#NUM!</v>
      </c>
      <c r="J373" s="11" t="e">
        <f t="shared" si="65"/>
        <v>#NUM!</v>
      </c>
      <c r="K373" s="11" t="e">
        <f t="shared" si="60"/>
        <v>#NUM!</v>
      </c>
      <c r="L373" s="11" t="e">
        <f t="shared" si="66"/>
        <v>#NUM!</v>
      </c>
      <c r="U373" s="9" t="e">
        <f t="shared" si="67"/>
        <v>#NUM!</v>
      </c>
      <c r="V373" s="10" t="e">
        <f t="shared" si="68"/>
        <v>#NUM!</v>
      </c>
      <c r="W373" s="10">
        <f t="shared" si="69"/>
        <v>0</v>
      </c>
      <c r="X373" s="10" t="e">
        <f t="shared" si="70"/>
        <v>#NUM!</v>
      </c>
      <c r="Y373" s="10" t="e">
        <f t="shared" si="71"/>
        <v>#NUM!</v>
      </c>
    </row>
    <row r="374" spans="5:25" ht="48" thickTop="1" thickBot="1" x14ac:dyDescent="0.7">
      <c r="E374" s="9" t="e">
        <f t="shared" si="61"/>
        <v>#NUM!</v>
      </c>
      <c r="F374" s="11" t="e">
        <f t="shared" si="62"/>
        <v>#NUM!</v>
      </c>
      <c r="G374" s="11" t="e">
        <f t="shared" si="63"/>
        <v>#NUM!</v>
      </c>
      <c r="H374" s="28">
        <v>0</v>
      </c>
      <c r="I374" s="10" t="e">
        <f t="shared" si="64"/>
        <v>#NUM!</v>
      </c>
      <c r="J374" s="11" t="e">
        <f t="shared" si="65"/>
        <v>#NUM!</v>
      </c>
      <c r="K374" s="11" t="e">
        <f t="shared" si="60"/>
        <v>#NUM!</v>
      </c>
      <c r="L374" s="11" t="e">
        <f t="shared" si="66"/>
        <v>#NUM!</v>
      </c>
      <c r="U374" s="9" t="e">
        <f t="shared" si="67"/>
        <v>#NUM!</v>
      </c>
      <c r="V374" s="10" t="e">
        <f t="shared" si="68"/>
        <v>#NUM!</v>
      </c>
      <c r="W374" s="10">
        <f t="shared" si="69"/>
        <v>0</v>
      </c>
      <c r="X374" s="10" t="e">
        <f t="shared" si="70"/>
        <v>#NUM!</v>
      </c>
      <c r="Y374" s="10" t="e">
        <f t="shared" si="71"/>
        <v>#NUM!</v>
      </c>
    </row>
    <row r="375" spans="5:25" ht="48" thickTop="1" thickBot="1" x14ac:dyDescent="0.7">
      <c r="E375" s="9" t="e">
        <f t="shared" si="61"/>
        <v>#NUM!</v>
      </c>
      <c r="F375" s="11" t="e">
        <f t="shared" si="62"/>
        <v>#NUM!</v>
      </c>
      <c r="G375" s="11" t="e">
        <f t="shared" si="63"/>
        <v>#NUM!</v>
      </c>
      <c r="H375" s="28">
        <v>0</v>
      </c>
      <c r="I375" s="10" t="e">
        <f t="shared" si="64"/>
        <v>#NUM!</v>
      </c>
      <c r="J375" s="11" t="e">
        <f t="shared" si="65"/>
        <v>#NUM!</v>
      </c>
      <c r="K375" s="11" t="e">
        <f t="shared" si="60"/>
        <v>#NUM!</v>
      </c>
      <c r="L375" s="11" t="e">
        <f t="shared" si="66"/>
        <v>#NUM!</v>
      </c>
      <c r="U375" s="9" t="e">
        <f t="shared" si="67"/>
        <v>#NUM!</v>
      </c>
      <c r="V375" s="10" t="e">
        <f t="shared" si="68"/>
        <v>#NUM!</v>
      </c>
      <c r="W375" s="10">
        <f t="shared" si="69"/>
        <v>0</v>
      </c>
      <c r="X375" s="10" t="e">
        <f t="shared" si="70"/>
        <v>#NUM!</v>
      </c>
      <c r="Y375" s="10" t="e">
        <f t="shared" si="71"/>
        <v>#NUM!</v>
      </c>
    </row>
    <row r="376" spans="5:25" ht="48" thickTop="1" thickBot="1" x14ac:dyDescent="0.7">
      <c r="E376" s="9" t="e">
        <f t="shared" si="61"/>
        <v>#NUM!</v>
      </c>
      <c r="F376" s="11" t="e">
        <f t="shared" si="62"/>
        <v>#NUM!</v>
      </c>
      <c r="G376" s="11" t="e">
        <f t="shared" si="63"/>
        <v>#NUM!</v>
      </c>
      <c r="H376" s="28">
        <v>0</v>
      </c>
      <c r="I376" s="10" t="e">
        <f t="shared" si="64"/>
        <v>#NUM!</v>
      </c>
      <c r="J376" s="11" t="e">
        <f t="shared" si="65"/>
        <v>#NUM!</v>
      </c>
      <c r="K376" s="11" t="e">
        <f t="shared" si="60"/>
        <v>#NUM!</v>
      </c>
      <c r="L376" s="11" t="e">
        <f t="shared" si="66"/>
        <v>#NUM!</v>
      </c>
      <c r="U376" s="9" t="e">
        <f t="shared" si="67"/>
        <v>#NUM!</v>
      </c>
      <c r="V376" s="10" t="e">
        <f t="shared" si="68"/>
        <v>#NUM!</v>
      </c>
      <c r="W376" s="10">
        <f t="shared" si="69"/>
        <v>0</v>
      </c>
      <c r="X376" s="10" t="e">
        <f t="shared" si="70"/>
        <v>#NUM!</v>
      </c>
      <c r="Y376" s="10" t="e">
        <f t="shared" si="71"/>
        <v>#NUM!</v>
      </c>
    </row>
    <row r="377" spans="5:25" ht="48" thickTop="1" thickBot="1" x14ac:dyDescent="0.7">
      <c r="E377" s="9" t="e">
        <f t="shared" si="61"/>
        <v>#NUM!</v>
      </c>
      <c r="F377" s="11" t="e">
        <f t="shared" si="62"/>
        <v>#NUM!</v>
      </c>
      <c r="G377" s="11" t="e">
        <f t="shared" si="63"/>
        <v>#NUM!</v>
      </c>
      <c r="H377" s="28">
        <v>0</v>
      </c>
      <c r="I377" s="10" t="e">
        <f t="shared" si="64"/>
        <v>#NUM!</v>
      </c>
      <c r="J377" s="11" t="e">
        <f t="shared" si="65"/>
        <v>#NUM!</v>
      </c>
      <c r="K377" s="11" t="e">
        <f t="shared" si="60"/>
        <v>#NUM!</v>
      </c>
      <c r="L377" s="11" t="e">
        <f t="shared" si="66"/>
        <v>#NUM!</v>
      </c>
      <c r="U377" s="9" t="e">
        <f t="shared" si="67"/>
        <v>#NUM!</v>
      </c>
      <c r="V377" s="10" t="e">
        <f t="shared" si="68"/>
        <v>#NUM!</v>
      </c>
      <c r="W377" s="10">
        <f t="shared" si="69"/>
        <v>0</v>
      </c>
      <c r="X377" s="10" t="e">
        <f t="shared" si="70"/>
        <v>#NUM!</v>
      </c>
      <c r="Y377" s="10" t="e">
        <f t="shared" si="71"/>
        <v>#NUM!</v>
      </c>
    </row>
    <row r="378" spans="5:25" ht="48" thickTop="1" thickBot="1" x14ac:dyDescent="0.7">
      <c r="E378" s="9" t="e">
        <f t="shared" si="61"/>
        <v>#NUM!</v>
      </c>
      <c r="F378" s="11" t="e">
        <f t="shared" si="62"/>
        <v>#NUM!</v>
      </c>
      <c r="G378" s="11" t="e">
        <f t="shared" si="63"/>
        <v>#NUM!</v>
      </c>
      <c r="H378" s="28">
        <v>0</v>
      </c>
      <c r="I378" s="10" t="e">
        <f t="shared" si="64"/>
        <v>#NUM!</v>
      </c>
      <c r="J378" s="11" t="e">
        <f t="shared" si="65"/>
        <v>#NUM!</v>
      </c>
      <c r="K378" s="11" t="e">
        <f t="shared" si="60"/>
        <v>#NUM!</v>
      </c>
      <c r="L378" s="11" t="e">
        <f t="shared" si="66"/>
        <v>#NUM!</v>
      </c>
      <c r="U378" s="9" t="e">
        <f t="shared" si="67"/>
        <v>#NUM!</v>
      </c>
      <c r="V378" s="10" t="e">
        <f t="shared" si="68"/>
        <v>#NUM!</v>
      </c>
      <c r="W378" s="10">
        <f t="shared" si="69"/>
        <v>0</v>
      </c>
      <c r="X378" s="10" t="e">
        <f t="shared" si="70"/>
        <v>#NUM!</v>
      </c>
      <c r="Y378" s="10" t="e">
        <f t="shared" si="71"/>
        <v>#NUM!</v>
      </c>
    </row>
    <row r="379" spans="5:25" ht="48" thickTop="1" thickBot="1" x14ac:dyDescent="0.7">
      <c r="E379" s="9" t="e">
        <f t="shared" si="61"/>
        <v>#NUM!</v>
      </c>
      <c r="F379" s="11" t="e">
        <f t="shared" si="62"/>
        <v>#NUM!</v>
      </c>
      <c r="G379" s="11" t="e">
        <f t="shared" si="63"/>
        <v>#NUM!</v>
      </c>
      <c r="H379" s="28">
        <v>0</v>
      </c>
      <c r="I379" s="10" t="e">
        <f t="shared" si="64"/>
        <v>#NUM!</v>
      </c>
      <c r="J379" s="11" t="e">
        <f t="shared" si="65"/>
        <v>#NUM!</v>
      </c>
      <c r="K379" s="11" t="e">
        <f t="shared" si="60"/>
        <v>#NUM!</v>
      </c>
      <c r="L379" s="11" t="e">
        <f t="shared" si="66"/>
        <v>#NUM!</v>
      </c>
      <c r="U379" s="9" t="e">
        <f t="shared" si="67"/>
        <v>#NUM!</v>
      </c>
      <c r="V379" s="10" t="e">
        <f t="shared" si="68"/>
        <v>#NUM!</v>
      </c>
      <c r="W379" s="10">
        <f t="shared" si="69"/>
        <v>0</v>
      </c>
      <c r="X379" s="10" t="e">
        <f t="shared" si="70"/>
        <v>#NUM!</v>
      </c>
      <c r="Y379" s="10" t="e">
        <f t="shared" si="71"/>
        <v>#NUM!</v>
      </c>
    </row>
    <row r="380" spans="5:25" ht="48" thickTop="1" thickBot="1" x14ac:dyDescent="0.7">
      <c r="E380" s="9" t="e">
        <f t="shared" si="61"/>
        <v>#NUM!</v>
      </c>
      <c r="F380" s="11" t="e">
        <f t="shared" si="62"/>
        <v>#NUM!</v>
      </c>
      <c r="G380" s="11" t="e">
        <f t="shared" si="63"/>
        <v>#NUM!</v>
      </c>
      <c r="H380" s="28">
        <v>0</v>
      </c>
      <c r="I380" s="10" t="e">
        <f t="shared" si="64"/>
        <v>#NUM!</v>
      </c>
      <c r="J380" s="11" t="e">
        <f t="shared" si="65"/>
        <v>#NUM!</v>
      </c>
      <c r="K380" s="11" t="e">
        <f t="shared" si="60"/>
        <v>#NUM!</v>
      </c>
      <c r="L380" s="11" t="e">
        <f t="shared" si="66"/>
        <v>#NUM!</v>
      </c>
      <c r="U380" s="9" t="e">
        <f t="shared" si="67"/>
        <v>#NUM!</v>
      </c>
      <c r="V380" s="10" t="e">
        <f t="shared" si="68"/>
        <v>#NUM!</v>
      </c>
      <c r="W380" s="10">
        <f t="shared" si="69"/>
        <v>0</v>
      </c>
      <c r="X380" s="10" t="e">
        <f t="shared" si="70"/>
        <v>#NUM!</v>
      </c>
      <c r="Y380" s="10" t="e">
        <f t="shared" si="71"/>
        <v>#NUM!</v>
      </c>
    </row>
    <row r="381" spans="5:25" ht="48" thickTop="1" thickBot="1" x14ac:dyDescent="0.7">
      <c r="E381" s="9" t="e">
        <f t="shared" si="61"/>
        <v>#NUM!</v>
      </c>
      <c r="F381" s="11" t="e">
        <f t="shared" si="62"/>
        <v>#NUM!</v>
      </c>
      <c r="G381" s="11" t="e">
        <f t="shared" si="63"/>
        <v>#NUM!</v>
      </c>
      <c r="H381" s="28">
        <v>0</v>
      </c>
      <c r="I381" s="10" t="e">
        <f t="shared" si="64"/>
        <v>#NUM!</v>
      </c>
      <c r="J381" s="11" t="e">
        <f t="shared" si="65"/>
        <v>#NUM!</v>
      </c>
      <c r="K381" s="11" t="e">
        <f t="shared" si="60"/>
        <v>#NUM!</v>
      </c>
      <c r="L381" s="11" t="e">
        <f t="shared" si="66"/>
        <v>#NUM!</v>
      </c>
      <c r="U381" s="9" t="e">
        <f t="shared" si="67"/>
        <v>#NUM!</v>
      </c>
      <c r="V381" s="10" t="e">
        <f t="shared" si="68"/>
        <v>#NUM!</v>
      </c>
      <c r="W381" s="10">
        <f t="shared" si="69"/>
        <v>0</v>
      </c>
      <c r="X381" s="10" t="e">
        <f t="shared" si="70"/>
        <v>#NUM!</v>
      </c>
      <c r="Y381" s="10" t="e">
        <f t="shared" si="71"/>
        <v>#NUM!</v>
      </c>
    </row>
    <row r="382" spans="5:25" ht="48" thickTop="1" thickBot="1" x14ac:dyDescent="0.7">
      <c r="E382" s="9" t="e">
        <f t="shared" si="61"/>
        <v>#NUM!</v>
      </c>
      <c r="F382" s="11" t="e">
        <f t="shared" si="62"/>
        <v>#NUM!</v>
      </c>
      <c r="G382" s="11" t="e">
        <f t="shared" si="63"/>
        <v>#NUM!</v>
      </c>
      <c r="H382" s="28">
        <v>0</v>
      </c>
      <c r="I382" s="10" t="e">
        <f t="shared" si="64"/>
        <v>#NUM!</v>
      </c>
      <c r="J382" s="11" t="e">
        <f t="shared" si="65"/>
        <v>#NUM!</v>
      </c>
      <c r="K382" s="11" t="e">
        <f t="shared" si="60"/>
        <v>#NUM!</v>
      </c>
      <c r="L382" s="11" t="e">
        <f t="shared" si="66"/>
        <v>#NUM!</v>
      </c>
      <c r="U382" s="9" t="e">
        <f t="shared" si="67"/>
        <v>#NUM!</v>
      </c>
      <c r="V382" s="10" t="e">
        <f t="shared" si="68"/>
        <v>#NUM!</v>
      </c>
      <c r="W382" s="10">
        <f t="shared" si="69"/>
        <v>0</v>
      </c>
      <c r="X382" s="10" t="e">
        <f t="shared" si="70"/>
        <v>#NUM!</v>
      </c>
      <c r="Y382" s="10" t="e">
        <f t="shared" si="71"/>
        <v>#NUM!</v>
      </c>
    </row>
    <row r="383" spans="5:25" ht="48" thickTop="1" thickBot="1" x14ac:dyDescent="0.7">
      <c r="E383" s="9" t="e">
        <f t="shared" si="61"/>
        <v>#NUM!</v>
      </c>
      <c r="F383" s="11" t="e">
        <f t="shared" si="62"/>
        <v>#NUM!</v>
      </c>
      <c r="G383" s="11" t="e">
        <f t="shared" si="63"/>
        <v>#NUM!</v>
      </c>
      <c r="H383" s="28">
        <v>0</v>
      </c>
      <c r="I383" s="10" t="e">
        <f t="shared" si="64"/>
        <v>#NUM!</v>
      </c>
      <c r="J383" s="11" t="e">
        <f t="shared" si="65"/>
        <v>#NUM!</v>
      </c>
      <c r="K383" s="11" t="e">
        <f t="shared" si="60"/>
        <v>#NUM!</v>
      </c>
      <c r="L383" s="11" t="e">
        <f t="shared" si="66"/>
        <v>#NUM!</v>
      </c>
      <c r="U383" s="9" t="e">
        <f t="shared" si="67"/>
        <v>#NUM!</v>
      </c>
      <c r="V383" s="10" t="e">
        <f t="shared" si="68"/>
        <v>#NUM!</v>
      </c>
      <c r="W383" s="10">
        <f t="shared" si="69"/>
        <v>0</v>
      </c>
      <c r="X383" s="10" t="e">
        <f t="shared" si="70"/>
        <v>#NUM!</v>
      </c>
      <c r="Y383" s="10" t="e">
        <f t="shared" si="71"/>
        <v>#NUM!</v>
      </c>
    </row>
    <row r="384" spans="5:25" ht="48" thickTop="1" thickBot="1" x14ac:dyDescent="0.7">
      <c r="E384" s="9" t="e">
        <f t="shared" si="61"/>
        <v>#NUM!</v>
      </c>
      <c r="F384" s="11" t="e">
        <f t="shared" si="62"/>
        <v>#NUM!</v>
      </c>
      <c r="G384" s="11" t="e">
        <f t="shared" si="63"/>
        <v>#NUM!</v>
      </c>
      <c r="H384" s="28">
        <v>0</v>
      </c>
      <c r="I384" s="10" t="e">
        <f t="shared" si="64"/>
        <v>#NUM!</v>
      </c>
      <c r="J384" s="11" t="e">
        <f t="shared" si="65"/>
        <v>#NUM!</v>
      </c>
      <c r="K384" s="11" t="e">
        <f t="shared" si="60"/>
        <v>#NUM!</v>
      </c>
      <c r="L384" s="11" t="e">
        <f t="shared" si="66"/>
        <v>#NUM!</v>
      </c>
      <c r="U384" s="9" t="e">
        <f t="shared" si="67"/>
        <v>#NUM!</v>
      </c>
      <c r="V384" s="10" t="e">
        <f t="shared" si="68"/>
        <v>#NUM!</v>
      </c>
      <c r="W384" s="10">
        <f t="shared" si="69"/>
        <v>0</v>
      </c>
      <c r="X384" s="10" t="e">
        <f t="shared" si="70"/>
        <v>#NUM!</v>
      </c>
      <c r="Y384" s="10" t="e">
        <f t="shared" si="71"/>
        <v>#NUM!</v>
      </c>
    </row>
    <row r="385" spans="5:25" ht="48" thickTop="1" thickBot="1" x14ac:dyDescent="0.7">
      <c r="E385" s="9" t="e">
        <f t="shared" si="61"/>
        <v>#NUM!</v>
      </c>
      <c r="F385" s="11" t="e">
        <f t="shared" si="62"/>
        <v>#NUM!</v>
      </c>
      <c r="G385" s="11" t="e">
        <f t="shared" si="63"/>
        <v>#NUM!</v>
      </c>
      <c r="H385" s="28">
        <v>0</v>
      </c>
      <c r="I385" s="10" t="e">
        <f t="shared" si="64"/>
        <v>#NUM!</v>
      </c>
      <c r="J385" s="11" t="e">
        <f t="shared" si="65"/>
        <v>#NUM!</v>
      </c>
      <c r="K385" s="11" t="e">
        <f t="shared" si="60"/>
        <v>#NUM!</v>
      </c>
      <c r="L385" s="11" t="e">
        <f t="shared" si="66"/>
        <v>#NUM!</v>
      </c>
      <c r="U385" s="9" t="e">
        <f t="shared" si="67"/>
        <v>#NUM!</v>
      </c>
      <c r="V385" s="10" t="e">
        <f t="shared" si="68"/>
        <v>#NUM!</v>
      </c>
      <c r="W385" s="10">
        <f t="shared" si="69"/>
        <v>0</v>
      </c>
      <c r="X385" s="10" t="e">
        <f t="shared" si="70"/>
        <v>#NUM!</v>
      </c>
      <c r="Y385" s="10" t="e">
        <f t="shared" si="71"/>
        <v>#NUM!</v>
      </c>
    </row>
    <row r="386" spans="5:25" ht="48" thickTop="1" thickBot="1" x14ac:dyDescent="0.7">
      <c r="E386" s="9" t="e">
        <f t="shared" si="61"/>
        <v>#NUM!</v>
      </c>
      <c r="F386" s="11" t="e">
        <f t="shared" si="62"/>
        <v>#NUM!</v>
      </c>
      <c r="G386" s="11" t="e">
        <f t="shared" si="63"/>
        <v>#NUM!</v>
      </c>
      <c r="H386" s="28">
        <v>0</v>
      </c>
      <c r="I386" s="10" t="e">
        <f t="shared" si="64"/>
        <v>#NUM!</v>
      </c>
      <c r="J386" s="11" t="e">
        <f t="shared" si="65"/>
        <v>#NUM!</v>
      </c>
      <c r="K386" s="11" t="e">
        <f t="shared" si="60"/>
        <v>#NUM!</v>
      </c>
      <c r="L386" s="11" t="e">
        <f t="shared" si="66"/>
        <v>#NUM!</v>
      </c>
      <c r="U386" s="9" t="e">
        <f t="shared" si="67"/>
        <v>#NUM!</v>
      </c>
      <c r="V386" s="10" t="e">
        <f t="shared" si="68"/>
        <v>#NUM!</v>
      </c>
      <c r="W386" s="10">
        <f t="shared" si="69"/>
        <v>0</v>
      </c>
      <c r="X386" s="10" t="e">
        <f t="shared" si="70"/>
        <v>#NUM!</v>
      </c>
      <c r="Y386" s="10" t="e">
        <f t="shared" si="71"/>
        <v>#NUM!</v>
      </c>
    </row>
    <row r="387" spans="5:25" ht="48" thickTop="1" thickBot="1" x14ac:dyDescent="0.7">
      <c r="E387" s="9" t="e">
        <f t="shared" si="61"/>
        <v>#NUM!</v>
      </c>
      <c r="F387" s="11" t="e">
        <f t="shared" si="62"/>
        <v>#NUM!</v>
      </c>
      <c r="G387" s="11" t="e">
        <f t="shared" si="63"/>
        <v>#NUM!</v>
      </c>
      <c r="H387" s="28">
        <v>0</v>
      </c>
      <c r="I387" s="10" t="e">
        <f t="shared" si="64"/>
        <v>#NUM!</v>
      </c>
      <c r="J387" s="11" t="e">
        <f t="shared" si="65"/>
        <v>#NUM!</v>
      </c>
      <c r="K387" s="11" t="e">
        <f t="shared" si="60"/>
        <v>#NUM!</v>
      </c>
      <c r="L387" s="11" t="e">
        <f t="shared" si="66"/>
        <v>#NUM!</v>
      </c>
      <c r="U387" s="9" t="e">
        <f t="shared" si="67"/>
        <v>#NUM!</v>
      </c>
      <c r="V387" s="10" t="e">
        <f t="shared" si="68"/>
        <v>#NUM!</v>
      </c>
      <c r="W387" s="10">
        <f t="shared" si="69"/>
        <v>0</v>
      </c>
      <c r="X387" s="10" t="e">
        <f t="shared" si="70"/>
        <v>#NUM!</v>
      </c>
      <c r="Y387" s="10" t="e">
        <f t="shared" si="71"/>
        <v>#NUM!</v>
      </c>
    </row>
    <row r="388" spans="5:25" ht="48" thickTop="1" thickBot="1" x14ac:dyDescent="0.7">
      <c r="E388" s="9" t="e">
        <f t="shared" si="61"/>
        <v>#NUM!</v>
      </c>
      <c r="F388" s="11" t="e">
        <f t="shared" si="62"/>
        <v>#NUM!</v>
      </c>
      <c r="G388" s="11" t="e">
        <f t="shared" si="63"/>
        <v>#NUM!</v>
      </c>
      <c r="H388" s="28">
        <v>0</v>
      </c>
      <c r="I388" s="10" t="e">
        <f t="shared" si="64"/>
        <v>#NUM!</v>
      </c>
      <c r="J388" s="11" t="e">
        <f t="shared" si="65"/>
        <v>#NUM!</v>
      </c>
      <c r="K388" s="11" t="e">
        <f t="shared" si="60"/>
        <v>#NUM!</v>
      </c>
      <c r="L388" s="11" t="e">
        <f t="shared" si="66"/>
        <v>#NUM!</v>
      </c>
      <c r="U388" s="9" t="e">
        <f t="shared" si="67"/>
        <v>#NUM!</v>
      </c>
      <c r="V388" s="10" t="e">
        <f t="shared" si="68"/>
        <v>#NUM!</v>
      </c>
      <c r="W388" s="10">
        <f t="shared" si="69"/>
        <v>0</v>
      </c>
      <c r="X388" s="10" t="e">
        <f t="shared" si="70"/>
        <v>#NUM!</v>
      </c>
      <c r="Y388" s="10" t="e">
        <f t="shared" si="71"/>
        <v>#NUM!</v>
      </c>
    </row>
    <row r="389" spans="5:25" ht="48" thickTop="1" thickBot="1" x14ac:dyDescent="0.7">
      <c r="E389" s="9" t="e">
        <f t="shared" si="61"/>
        <v>#NUM!</v>
      </c>
      <c r="F389" s="11" t="e">
        <f t="shared" si="62"/>
        <v>#NUM!</v>
      </c>
      <c r="G389" s="11" t="e">
        <f t="shared" si="63"/>
        <v>#NUM!</v>
      </c>
      <c r="H389" s="28">
        <v>0</v>
      </c>
      <c r="I389" s="10" t="e">
        <f t="shared" si="64"/>
        <v>#NUM!</v>
      </c>
      <c r="J389" s="11" t="e">
        <f t="shared" si="65"/>
        <v>#NUM!</v>
      </c>
      <c r="K389" s="11" t="e">
        <f t="shared" si="60"/>
        <v>#NUM!</v>
      </c>
      <c r="L389" s="11" t="e">
        <f t="shared" si="66"/>
        <v>#NUM!</v>
      </c>
      <c r="U389" s="9" t="e">
        <f t="shared" si="67"/>
        <v>#NUM!</v>
      </c>
      <c r="V389" s="10" t="e">
        <f t="shared" si="68"/>
        <v>#NUM!</v>
      </c>
      <c r="W389" s="10">
        <f t="shared" si="69"/>
        <v>0</v>
      </c>
      <c r="X389" s="10" t="e">
        <f t="shared" si="70"/>
        <v>#NUM!</v>
      </c>
      <c r="Y389" s="10" t="e">
        <f t="shared" si="71"/>
        <v>#NUM!</v>
      </c>
    </row>
    <row r="390" spans="5:25" ht="48" thickTop="1" thickBot="1" x14ac:dyDescent="0.7">
      <c r="E390" s="9" t="e">
        <f t="shared" si="61"/>
        <v>#NUM!</v>
      </c>
      <c r="F390" s="11" t="e">
        <f t="shared" si="62"/>
        <v>#NUM!</v>
      </c>
      <c r="G390" s="11" t="e">
        <f t="shared" si="63"/>
        <v>#NUM!</v>
      </c>
      <c r="H390" s="28">
        <v>0</v>
      </c>
      <c r="I390" s="10" t="e">
        <f t="shared" si="64"/>
        <v>#NUM!</v>
      </c>
      <c r="J390" s="11" t="e">
        <f t="shared" si="65"/>
        <v>#NUM!</v>
      </c>
      <c r="K390" s="11" t="e">
        <f t="shared" si="60"/>
        <v>#NUM!</v>
      </c>
      <c r="L390" s="11" t="e">
        <f t="shared" si="66"/>
        <v>#NUM!</v>
      </c>
      <c r="U390" s="9" t="e">
        <f t="shared" si="67"/>
        <v>#NUM!</v>
      </c>
      <c r="V390" s="10" t="e">
        <f t="shared" si="68"/>
        <v>#NUM!</v>
      </c>
      <c r="W390" s="10">
        <f t="shared" si="69"/>
        <v>0</v>
      </c>
      <c r="X390" s="10" t="e">
        <f t="shared" si="70"/>
        <v>#NUM!</v>
      </c>
      <c r="Y390" s="10" t="e">
        <f t="shared" si="71"/>
        <v>#NUM!</v>
      </c>
    </row>
    <row r="391" spans="5:25" ht="48" thickTop="1" thickBot="1" x14ac:dyDescent="0.7">
      <c r="E391" s="9" t="e">
        <f t="shared" si="61"/>
        <v>#NUM!</v>
      </c>
      <c r="F391" s="11" t="e">
        <f t="shared" si="62"/>
        <v>#NUM!</v>
      </c>
      <c r="G391" s="11" t="e">
        <f t="shared" si="63"/>
        <v>#NUM!</v>
      </c>
      <c r="H391" s="28">
        <v>0</v>
      </c>
      <c r="I391" s="10" t="e">
        <f t="shared" si="64"/>
        <v>#NUM!</v>
      </c>
      <c r="J391" s="11" t="e">
        <f t="shared" si="65"/>
        <v>#NUM!</v>
      </c>
      <c r="K391" s="11" t="e">
        <f t="shared" si="60"/>
        <v>#NUM!</v>
      </c>
      <c r="L391" s="11" t="e">
        <f t="shared" si="66"/>
        <v>#NUM!</v>
      </c>
      <c r="U391" s="9" t="e">
        <f t="shared" si="67"/>
        <v>#NUM!</v>
      </c>
      <c r="V391" s="10" t="e">
        <f t="shared" si="68"/>
        <v>#NUM!</v>
      </c>
      <c r="W391" s="10">
        <f t="shared" si="69"/>
        <v>0</v>
      </c>
      <c r="X391" s="10" t="e">
        <f t="shared" si="70"/>
        <v>#NUM!</v>
      </c>
      <c r="Y391" s="10" t="e">
        <f t="shared" si="71"/>
        <v>#NUM!</v>
      </c>
    </row>
    <row r="392" spans="5:25" ht="48" thickTop="1" thickBot="1" x14ac:dyDescent="0.7">
      <c r="E392" s="9" t="e">
        <f t="shared" si="61"/>
        <v>#NUM!</v>
      </c>
      <c r="F392" s="11" t="e">
        <f t="shared" si="62"/>
        <v>#NUM!</v>
      </c>
      <c r="G392" s="11" t="e">
        <f t="shared" si="63"/>
        <v>#NUM!</v>
      </c>
      <c r="H392" s="28">
        <v>0</v>
      </c>
      <c r="I392" s="10" t="e">
        <f t="shared" si="64"/>
        <v>#NUM!</v>
      </c>
      <c r="J392" s="11" t="e">
        <f t="shared" si="65"/>
        <v>#NUM!</v>
      </c>
      <c r="K392" s="11" t="e">
        <f t="shared" si="60"/>
        <v>#NUM!</v>
      </c>
      <c r="L392" s="11" t="e">
        <f t="shared" si="66"/>
        <v>#NUM!</v>
      </c>
      <c r="U392" s="9" t="e">
        <f t="shared" si="67"/>
        <v>#NUM!</v>
      </c>
      <c r="V392" s="10" t="e">
        <f t="shared" si="68"/>
        <v>#NUM!</v>
      </c>
      <c r="W392" s="10">
        <f t="shared" si="69"/>
        <v>0</v>
      </c>
      <c r="X392" s="10" t="e">
        <f t="shared" si="70"/>
        <v>#NUM!</v>
      </c>
      <c r="Y392" s="10" t="e">
        <f t="shared" si="71"/>
        <v>#NUM!</v>
      </c>
    </row>
    <row r="393" spans="5:25" ht="48" thickTop="1" thickBot="1" x14ac:dyDescent="0.7">
      <c r="E393" s="9" t="e">
        <f t="shared" si="61"/>
        <v>#NUM!</v>
      </c>
      <c r="F393" s="11" t="e">
        <f t="shared" si="62"/>
        <v>#NUM!</v>
      </c>
      <c r="G393" s="11" t="e">
        <f t="shared" si="63"/>
        <v>#NUM!</v>
      </c>
      <c r="H393" s="28">
        <v>0</v>
      </c>
      <c r="I393" s="10" t="e">
        <f t="shared" si="64"/>
        <v>#NUM!</v>
      </c>
      <c r="J393" s="11" t="e">
        <f t="shared" si="65"/>
        <v>#NUM!</v>
      </c>
      <c r="K393" s="11" t="e">
        <f t="shared" si="60"/>
        <v>#NUM!</v>
      </c>
      <c r="L393" s="11" t="e">
        <f t="shared" si="66"/>
        <v>#NUM!</v>
      </c>
      <c r="U393" s="9" t="e">
        <f t="shared" si="67"/>
        <v>#NUM!</v>
      </c>
      <c r="V393" s="10" t="e">
        <f t="shared" si="68"/>
        <v>#NUM!</v>
      </c>
      <c r="W393" s="10">
        <f t="shared" si="69"/>
        <v>0</v>
      </c>
      <c r="X393" s="10" t="e">
        <f t="shared" si="70"/>
        <v>#NUM!</v>
      </c>
      <c r="Y393" s="10" t="e">
        <f t="shared" si="71"/>
        <v>#NUM!</v>
      </c>
    </row>
    <row r="394" spans="5:25" ht="48" thickTop="1" thickBot="1" x14ac:dyDescent="0.7">
      <c r="E394" s="9" t="e">
        <f t="shared" si="61"/>
        <v>#NUM!</v>
      </c>
      <c r="F394" s="11" t="e">
        <f t="shared" si="62"/>
        <v>#NUM!</v>
      </c>
      <c r="G394" s="11" t="e">
        <f t="shared" si="63"/>
        <v>#NUM!</v>
      </c>
      <c r="H394" s="28">
        <v>0</v>
      </c>
      <c r="I394" s="10" t="e">
        <f t="shared" si="64"/>
        <v>#NUM!</v>
      </c>
      <c r="J394" s="11" t="e">
        <f t="shared" si="65"/>
        <v>#NUM!</v>
      </c>
      <c r="K394" s="11" t="e">
        <f t="shared" si="60"/>
        <v>#NUM!</v>
      </c>
      <c r="L394" s="11" t="e">
        <f t="shared" si="66"/>
        <v>#NUM!</v>
      </c>
      <c r="U394" s="9" t="e">
        <f t="shared" si="67"/>
        <v>#NUM!</v>
      </c>
      <c r="V394" s="10" t="e">
        <f t="shared" si="68"/>
        <v>#NUM!</v>
      </c>
      <c r="W394" s="10">
        <f t="shared" si="69"/>
        <v>0</v>
      </c>
      <c r="X394" s="10" t="e">
        <f t="shared" si="70"/>
        <v>#NUM!</v>
      </c>
      <c r="Y394" s="10" t="e">
        <f t="shared" si="71"/>
        <v>#NUM!</v>
      </c>
    </row>
    <row r="395" spans="5:25" ht="48" thickTop="1" thickBot="1" x14ac:dyDescent="0.7">
      <c r="E395" s="9" t="e">
        <f t="shared" si="61"/>
        <v>#NUM!</v>
      </c>
      <c r="F395" s="11" t="e">
        <f t="shared" si="62"/>
        <v>#NUM!</v>
      </c>
      <c r="G395" s="11" t="e">
        <f t="shared" si="63"/>
        <v>#NUM!</v>
      </c>
      <c r="H395" s="28">
        <v>0</v>
      </c>
      <c r="I395" s="10" t="e">
        <f t="shared" si="64"/>
        <v>#NUM!</v>
      </c>
      <c r="J395" s="11" t="e">
        <f t="shared" si="65"/>
        <v>#NUM!</v>
      </c>
      <c r="K395" s="11" t="e">
        <f t="shared" si="60"/>
        <v>#NUM!</v>
      </c>
      <c r="L395" s="11" t="e">
        <f t="shared" si="66"/>
        <v>#NUM!</v>
      </c>
      <c r="U395" s="9" t="e">
        <f t="shared" si="67"/>
        <v>#NUM!</v>
      </c>
      <c r="V395" s="10" t="e">
        <f t="shared" si="68"/>
        <v>#NUM!</v>
      </c>
      <c r="W395" s="10">
        <f t="shared" si="69"/>
        <v>0</v>
      </c>
      <c r="X395" s="10" t="e">
        <f t="shared" si="70"/>
        <v>#NUM!</v>
      </c>
      <c r="Y395" s="10" t="e">
        <f t="shared" si="71"/>
        <v>#NUM!</v>
      </c>
    </row>
    <row r="396" spans="5:25" ht="48" thickTop="1" thickBot="1" x14ac:dyDescent="0.7">
      <c r="E396" s="9" t="e">
        <f t="shared" si="61"/>
        <v>#NUM!</v>
      </c>
      <c r="F396" s="11" t="e">
        <f t="shared" si="62"/>
        <v>#NUM!</v>
      </c>
      <c r="G396" s="11" t="e">
        <f t="shared" si="63"/>
        <v>#NUM!</v>
      </c>
      <c r="H396" s="28">
        <v>0</v>
      </c>
      <c r="I396" s="10" t="e">
        <f t="shared" si="64"/>
        <v>#NUM!</v>
      </c>
      <c r="J396" s="11" t="e">
        <f t="shared" si="65"/>
        <v>#NUM!</v>
      </c>
      <c r="K396" s="11" t="e">
        <f t="shared" si="60"/>
        <v>#NUM!</v>
      </c>
      <c r="L396" s="11" t="e">
        <f t="shared" si="66"/>
        <v>#NUM!</v>
      </c>
      <c r="U396" s="9" t="e">
        <f t="shared" si="67"/>
        <v>#NUM!</v>
      </c>
      <c r="V396" s="10" t="e">
        <f t="shared" si="68"/>
        <v>#NUM!</v>
      </c>
      <c r="W396" s="10">
        <f t="shared" si="69"/>
        <v>0</v>
      </c>
      <c r="X396" s="10" t="e">
        <f t="shared" si="70"/>
        <v>#NUM!</v>
      </c>
      <c r="Y396" s="10" t="e">
        <f t="shared" si="71"/>
        <v>#NUM!</v>
      </c>
    </row>
    <row r="397" spans="5:25" ht="48" thickTop="1" thickBot="1" x14ac:dyDescent="0.7">
      <c r="E397" s="9" t="e">
        <f t="shared" si="61"/>
        <v>#NUM!</v>
      </c>
      <c r="F397" s="11" t="e">
        <f t="shared" si="62"/>
        <v>#NUM!</v>
      </c>
      <c r="G397" s="11" t="e">
        <f t="shared" si="63"/>
        <v>#NUM!</v>
      </c>
      <c r="H397" s="28">
        <v>0</v>
      </c>
      <c r="I397" s="10" t="e">
        <f t="shared" si="64"/>
        <v>#NUM!</v>
      </c>
      <c r="J397" s="11" t="e">
        <f t="shared" si="65"/>
        <v>#NUM!</v>
      </c>
      <c r="K397" s="11" t="e">
        <f t="shared" si="60"/>
        <v>#NUM!</v>
      </c>
      <c r="L397" s="11" t="e">
        <f t="shared" si="66"/>
        <v>#NUM!</v>
      </c>
      <c r="U397" s="9" t="e">
        <f t="shared" si="67"/>
        <v>#NUM!</v>
      </c>
      <c r="V397" s="10" t="e">
        <f t="shared" si="68"/>
        <v>#NUM!</v>
      </c>
      <c r="W397" s="10">
        <f t="shared" si="69"/>
        <v>0</v>
      </c>
      <c r="X397" s="10" t="e">
        <f t="shared" si="70"/>
        <v>#NUM!</v>
      </c>
      <c r="Y397" s="10" t="e">
        <f t="shared" si="71"/>
        <v>#NUM!</v>
      </c>
    </row>
    <row r="398" spans="5:25" ht="48" thickTop="1" thickBot="1" x14ac:dyDescent="0.7">
      <c r="E398" s="9" t="e">
        <f t="shared" si="61"/>
        <v>#NUM!</v>
      </c>
      <c r="F398" s="11" t="e">
        <f t="shared" si="62"/>
        <v>#NUM!</v>
      </c>
      <c r="G398" s="11" t="e">
        <f t="shared" si="63"/>
        <v>#NUM!</v>
      </c>
      <c r="H398" s="28">
        <v>0</v>
      </c>
      <c r="I398" s="10" t="e">
        <f t="shared" si="64"/>
        <v>#NUM!</v>
      </c>
      <c r="J398" s="11" t="e">
        <f t="shared" si="65"/>
        <v>#NUM!</v>
      </c>
      <c r="K398" s="11" t="e">
        <f t="shared" si="60"/>
        <v>#NUM!</v>
      </c>
      <c r="L398" s="11" t="e">
        <f t="shared" si="66"/>
        <v>#NUM!</v>
      </c>
      <c r="U398" s="9" t="e">
        <f t="shared" si="67"/>
        <v>#NUM!</v>
      </c>
      <c r="V398" s="10" t="e">
        <f t="shared" si="68"/>
        <v>#NUM!</v>
      </c>
      <c r="W398" s="10">
        <f t="shared" si="69"/>
        <v>0</v>
      </c>
      <c r="X398" s="10" t="e">
        <f t="shared" si="70"/>
        <v>#NUM!</v>
      </c>
      <c r="Y398" s="10" t="e">
        <f t="shared" si="71"/>
        <v>#NUM!</v>
      </c>
    </row>
    <row r="399" spans="5:25" ht="48" thickTop="1" thickBot="1" x14ac:dyDescent="0.7">
      <c r="E399" s="9" t="e">
        <f t="shared" si="61"/>
        <v>#NUM!</v>
      </c>
      <c r="F399" s="11" t="e">
        <f t="shared" si="62"/>
        <v>#NUM!</v>
      </c>
      <c r="G399" s="11" t="e">
        <f t="shared" si="63"/>
        <v>#NUM!</v>
      </c>
      <c r="H399" s="28">
        <v>0</v>
      </c>
      <c r="I399" s="10" t="e">
        <f t="shared" si="64"/>
        <v>#NUM!</v>
      </c>
      <c r="J399" s="11" t="e">
        <f t="shared" si="65"/>
        <v>#NUM!</v>
      </c>
      <c r="K399" s="11" t="e">
        <f t="shared" si="60"/>
        <v>#NUM!</v>
      </c>
      <c r="L399" s="11" t="e">
        <f t="shared" si="66"/>
        <v>#NUM!</v>
      </c>
      <c r="U399" s="9" t="e">
        <f t="shared" si="67"/>
        <v>#NUM!</v>
      </c>
      <c r="V399" s="10" t="e">
        <f t="shared" si="68"/>
        <v>#NUM!</v>
      </c>
      <c r="W399" s="10">
        <f t="shared" si="69"/>
        <v>0</v>
      </c>
      <c r="X399" s="10" t="e">
        <f t="shared" si="70"/>
        <v>#NUM!</v>
      </c>
      <c r="Y399" s="10" t="e">
        <f t="shared" si="71"/>
        <v>#NUM!</v>
      </c>
    </row>
    <row r="400" spans="5:25" ht="48" thickTop="1" thickBot="1" x14ac:dyDescent="0.7">
      <c r="E400" s="9" t="e">
        <f t="shared" si="61"/>
        <v>#NUM!</v>
      </c>
      <c r="F400" s="11" t="e">
        <f t="shared" si="62"/>
        <v>#NUM!</v>
      </c>
      <c r="G400" s="11" t="e">
        <f t="shared" si="63"/>
        <v>#NUM!</v>
      </c>
      <c r="H400" s="28">
        <v>0</v>
      </c>
      <c r="I400" s="10" t="e">
        <f t="shared" si="64"/>
        <v>#NUM!</v>
      </c>
      <c r="J400" s="11" t="e">
        <f t="shared" si="65"/>
        <v>#NUM!</v>
      </c>
      <c r="K400" s="11" t="e">
        <f t="shared" ref="K400:K463" si="72">I400-J400</f>
        <v>#NUM!</v>
      </c>
      <c r="L400" s="11" t="e">
        <f t="shared" si="66"/>
        <v>#NUM!</v>
      </c>
      <c r="U400" s="9" t="e">
        <f t="shared" si="67"/>
        <v>#NUM!</v>
      </c>
      <c r="V400" s="10" t="e">
        <f t="shared" si="68"/>
        <v>#NUM!</v>
      </c>
      <c r="W400" s="10">
        <f t="shared" si="69"/>
        <v>0</v>
      </c>
      <c r="X400" s="10" t="e">
        <f t="shared" si="70"/>
        <v>#NUM!</v>
      </c>
      <c r="Y400" s="10" t="e">
        <f t="shared" si="71"/>
        <v>#NUM!</v>
      </c>
    </row>
    <row r="401" spans="5:25" ht="48" thickTop="1" thickBot="1" x14ac:dyDescent="0.7">
      <c r="E401" s="9" t="e">
        <f t="shared" ref="E401:E464" si="73">IF(L400&gt;0,E400+1, "NA")</f>
        <v>#NUM!</v>
      </c>
      <c r="F401" s="11" t="e">
        <f t="shared" ref="F401:F464" si="74">IF(L400&gt;0,L400,0)</f>
        <v>#NUM!</v>
      </c>
      <c r="G401" s="11" t="e">
        <f t="shared" ref="G401:G464" si="75">IF(E401&lt;=$F$11,G400,0)</f>
        <v>#NUM!</v>
      </c>
      <c r="H401" s="28">
        <v>0</v>
      </c>
      <c r="I401" s="10" t="e">
        <f t="shared" ref="I401:I464" si="76">IF(E401&lt;=$F$11,G401+H401,0)</f>
        <v>#NUM!</v>
      </c>
      <c r="J401" s="11" t="e">
        <f t="shared" ref="J401:J464" si="77">IF(E401&lt;=$F$11,(F401*$F$9)/12,0)</f>
        <v>#NUM!</v>
      </c>
      <c r="K401" s="11" t="e">
        <f t="shared" si="72"/>
        <v>#NUM!</v>
      </c>
      <c r="L401" s="11" t="e">
        <f t="shared" ref="L401:L464" si="78">IF(F401&gt;0,L400-K401,0)</f>
        <v>#NUM!</v>
      </c>
      <c r="U401" s="9" t="e">
        <f t="shared" ref="U401:U464" si="79">E401</f>
        <v>#NUM!</v>
      </c>
      <c r="V401" s="10" t="e">
        <f t="shared" ref="V401:V464" si="80">IF(U401&lt;=$F$11,Y400,0)</f>
        <v>#NUM!</v>
      </c>
      <c r="W401" s="10">
        <f t="shared" ref="W401:W464" si="81">H401</f>
        <v>0</v>
      </c>
      <c r="X401" s="10" t="e">
        <f t="shared" ref="X401:X464" si="82">(V401+W401)*NOMINAL($W$10,12)/12</f>
        <v>#NUM!</v>
      </c>
      <c r="Y401" s="10" t="e">
        <f t="shared" ref="Y401:Y464" si="83">IF(U401&lt;=$F$11,V401+W401+X401,0)</f>
        <v>#NUM!</v>
      </c>
    </row>
    <row r="402" spans="5:25" ht="48" thickTop="1" thickBot="1" x14ac:dyDescent="0.7">
      <c r="E402" s="9" t="e">
        <f t="shared" si="73"/>
        <v>#NUM!</v>
      </c>
      <c r="F402" s="11" t="e">
        <f t="shared" si="74"/>
        <v>#NUM!</v>
      </c>
      <c r="G402" s="11" t="e">
        <f t="shared" si="75"/>
        <v>#NUM!</v>
      </c>
      <c r="H402" s="28">
        <v>0</v>
      </c>
      <c r="I402" s="10" t="e">
        <f t="shared" si="76"/>
        <v>#NUM!</v>
      </c>
      <c r="J402" s="11" t="e">
        <f t="shared" si="77"/>
        <v>#NUM!</v>
      </c>
      <c r="K402" s="11" t="e">
        <f t="shared" si="72"/>
        <v>#NUM!</v>
      </c>
      <c r="L402" s="11" t="e">
        <f t="shared" si="78"/>
        <v>#NUM!</v>
      </c>
      <c r="U402" s="9" t="e">
        <f t="shared" si="79"/>
        <v>#NUM!</v>
      </c>
      <c r="V402" s="10" t="e">
        <f t="shared" si="80"/>
        <v>#NUM!</v>
      </c>
      <c r="W402" s="10">
        <f t="shared" si="81"/>
        <v>0</v>
      </c>
      <c r="X402" s="10" t="e">
        <f t="shared" si="82"/>
        <v>#NUM!</v>
      </c>
      <c r="Y402" s="10" t="e">
        <f t="shared" si="83"/>
        <v>#NUM!</v>
      </c>
    </row>
    <row r="403" spans="5:25" ht="48" thickTop="1" thickBot="1" x14ac:dyDescent="0.7">
      <c r="E403" s="9" t="e">
        <f t="shared" si="73"/>
        <v>#NUM!</v>
      </c>
      <c r="F403" s="11" t="e">
        <f t="shared" si="74"/>
        <v>#NUM!</v>
      </c>
      <c r="G403" s="11" t="e">
        <f t="shared" si="75"/>
        <v>#NUM!</v>
      </c>
      <c r="H403" s="28">
        <v>0</v>
      </c>
      <c r="I403" s="10" t="e">
        <f t="shared" si="76"/>
        <v>#NUM!</v>
      </c>
      <c r="J403" s="11" t="e">
        <f t="shared" si="77"/>
        <v>#NUM!</v>
      </c>
      <c r="K403" s="11" t="e">
        <f t="shared" si="72"/>
        <v>#NUM!</v>
      </c>
      <c r="L403" s="11" t="e">
        <f t="shared" si="78"/>
        <v>#NUM!</v>
      </c>
      <c r="U403" s="9" t="e">
        <f t="shared" si="79"/>
        <v>#NUM!</v>
      </c>
      <c r="V403" s="10" t="e">
        <f t="shared" si="80"/>
        <v>#NUM!</v>
      </c>
      <c r="W403" s="10">
        <f t="shared" si="81"/>
        <v>0</v>
      </c>
      <c r="X403" s="10" t="e">
        <f t="shared" si="82"/>
        <v>#NUM!</v>
      </c>
      <c r="Y403" s="10" t="e">
        <f t="shared" si="83"/>
        <v>#NUM!</v>
      </c>
    </row>
    <row r="404" spans="5:25" ht="48" thickTop="1" thickBot="1" x14ac:dyDescent="0.7">
      <c r="E404" s="9" t="e">
        <f t="shared" si="73"/>
        <v>#NUM!</v>
      </c>
      <c r="F404" s="11" t="e">
        <f t="shared" si="74"/>
        <v>#NUM!</v>
      </c>
      <c r="G404" s="11" t="e">
        <f t="shared" si="75"/>
        <v>#NUM!</v>
      </c>
      <c r="H404" s="28">
        <v>0</v>
      </c>
      <c r="I404" s="10" t="e">
        <f t="shared" si="76"/>
        <v>#NUM!</v>
      </c>
      <c r="J404" s="11" t="e">
        <f t="shared" si="77"/>
        <v>#NUM!</v>
      </c>
      <c r="K404" s="11" t="e">
        <f t="shared" si="72"/>
        <v>#NUM!</v>
      </c>
      <c r="L404" s="11" t="e">
        <f t="shared" si="78"/>
        <v>#NUM!</v>
      </c>
      <c r="U404" s="9" t="e">
        <f t="shared" si="79"/>
        <v>#NUM!</v>
      </c>
      <c r="V404" s="10" t="e">
        <f t="shared" si="80"/>
        <v>#NUM!</v>
      </c>
      <c r="W404" s="10">
        <f t="shared" si="81"/>
        <v>0</v>
      </c>
      <c r="X404" s="10" t="e">
        <f t="shared" si="82"/>
        <v>#NUM!</v>
      </c>
      <c r="Y404" s="10" t="e">
        <f t="shared" si="83"/>
        <v>#NUM!</v>
      </c>
    </row>
    <row r="405" spans="5:25" ht="48" thickTop="1" thickBot="1" x14ac:dyDescent="0.7">
      <c r="E405" s="9" t="e">
        <f t="shared" si="73"/>
        <v>#NUM!</v>
      </c>
      <c r="F405" s="11" t="e">
        <f t="shared" si="74"/>
        <v>#NUM!</v>
      </c>
      <c r="G405" s="11" t="e">
        <f t="shared" si="75"/>
        <v>#NUM!</v>
      </c>
      <c r="H405" s="28">
        <v>0</v>
      </c>
      <c r="I405" s="10" t="e">
        <f t="shared" si="76"/>
        <v>#NUM!</v>
      </c>
      <c r="J405" s="11" t="e">
        <f t="shared" si="77"/>
        <v>#NUM!</v>
      </c>
      <c r="K405" s="11" t="e">
        <f t="shared" si="72"/>
        <v>#NUM!</v>
      </c>
      <c r="L405" s="11" t="e">
        <f t="shared" si="78"/>
        <v>#NUM!</v>
      </c>
      <c r="U405" s="9" t="e">
        <f t="shared" si="79"/>
        <v>#NUM!</v>
      </c>
      <c r="V405" s="10" t="e">
        <f t="shared" si="80"/>
        <v>#NUM!</v>
      </c>
      <c r="W405" s="10">
        <f t="shared" si="81"/>
        <v>0</v>
      </c>
      <c r="X405" s="10" t="e">
        <f t="shared" si="82"/>
        <v>#NUM!</v>
      </c>
      <c r="Y405" s="10" t="e">
        <f t="shared" si="83"/>
        <v>#NUM!</v>
      </c>
    </row>
    <row r="406" spans="5:25" ht="48" thickTop="1" thickBot="1" x14ac:dyDescent="0.7">
      <c r="E406" s="9" t="e">
        <f t="shared" si="73"/>
        <v>#NUM!</v>
      </c>
      <c r="F406" s="11" t="e">
        <f t="shared" si="74"/>
        <v>#NUM!</v>
      </c>
      <c r="G406" s="11" t="e">
        <f t="shared" si="75"/>
        <v>#NUM!</v>
      </c>
      <c r="H406" s="28">
        <v>0</v>
      </c>
      <c r="I406" s="10" t="e">
        <f t="shared" si="76"/>
        <v>#NUM!</v>
      </c>
      <c r="J406" s="11" t="e">
        <f t="shared" si="77"/>
        <v>#NUM!</v>
      </c>
      <c r="K406" s="11" t="e">
        <f t="shared" si="72"/>
        <v>#NUM!</v>
      </c>
      <c r="L406" s="11" t="e">
        <f t="shared" si="78"/>
        <v>#NUM!</v>
      </c>
      <c r="U406" s="9" t="e">
        <f t="shared" si="79"/>
        <v>#NUM!</v>
      </c>
      <c r="V406" s="10" t="e">
        <f t="shared" si="80"/>
        <v>#NUM!</v>
      </c>
      <c r="W406" s="10">
        <f t="shared" si="81"/>
        <v>0</v>
      </c>
      <c r="X406" s="10" t="e">
        <f t="shared" si="82"/>
        <v>#NUM!</v>
      </c>
      <c r="Y406" s="10" t="e">
        <f t="shared" si="83"/>
        <v>#NUM!</v>
      </c>
    </row>
    <row r="407" spans="5:25" ht="48" thickTop="1" thickBot="1" x14ac:dyDescent="0.7">
      <c r="E407" s="9" t="e">
        <f t="shared" si="73"/>
        <v>#NUM!</v>
      </c>
      <c r="F407" s="11" t="e">
        <f t="shared" si="74"/>
        <v>#NUM!</v>
      </c>
      <c r="G407" s="11" t="e">
        <f t="shared" si="75"/>
        <v>#NUM!</v>
      </c>
      <c r="H407" s="28">
        <v>0</v>
      </c>
      <c r="I407" s="10" t="e">
        <f t="shared" si="76"/>
        <v>#NUM!</v>
      </c>
      <c r="J407" s="11" t="e">
        <f t="shared" si="77"/>
        <v>#NUM!</v>
      </c>
      <c r="K407" s="11" t="e">
        <f t="shared" si="72"/>
        <v>#NUM!</v>
      </c>
      <c r="L407" s="11" t="e">
        <f t="shared" si="78"/>
        <v>#NUM!</v>
      </c>
      <c r="U407" s="9" t="e">
        <f t="shared" si="79"/>
        <v>#NUM!</v>
      </c>
      <c r="V407" s="10" t="e">
        <f t="shared" si="80"/>
        <v>#NUM!</v>
      </c>
      <c r="W407" s="10">
        <f t="shared" si="81"/>
        <v>0</v>
      </c>
      <c r="X407" s="10" t="e">
        <f t="shared" si="82"/>
        <v>#NUM!</v>
      </c>
      <c r="Y407" s="10" t="e">
        <f t="shared" si="83"/>
        <v>#NUM!</v>
      </c>
    </row>
    <row r="408" spans="5:25" ht="48" thickTop="1" thickBot="1" x14ac:dyDescent="0.7">
      <c r="E408" s="9" t="e">
        <f t="shared" si="73"/>
        <v>#NUM!</v>
      </c>
      <c r="F408" s="11" t="e">
        <f t="shared" si="74"/>
        <v>#NUM!</v>
      </c>
      <c r="G408" s="11" t="e">
        <f t="shared" si="75"/>
        <v>#NUM!</v>
      </c>
      <c r="H408" s="28">
        <v>0</v>
      </c>
      <c r="I408" s="10" t="e">
        <f t="shared" si="76"/>
        <v>#NUM!</v>
      </c>
      <c r="J408" s="11" t="e">
        <f t="shared" si="77"/>
        <v>#NUM!</v>
      </c>
      <c r="K408" s="11" t="e">
        <f t="shared" si="72"/>
        <v>#NUM!</v>
      </c>
      <c r="L408" s="11" t="e">
        <f t="shared" si="78"/>
        <v>#NUM!</v>
      </c>
      <c r="U408" s="9" t="e">
        <f t="shared" si="79"/>
        <v>#NUM!</v>
      </c>
      <c r="V408" s="10" t="e">
        <f t="shared" si="80"/>
        <v>#NUM!</v>
      </c>
      <c r="W408" s="10">
        <f t="shared" si="81"/>
        <v>0</v>
      </c>
      <c r="X408" s="10" t="e">
        <f t="shared" si="82"/>
        <v>#NUM!</v>
      </c>
      <c r="Y408" s="10" t="e">
        <f t="shared" si="83"/>
        <v>#NUM!</v>
      </c>
    </row>
    <row r="409" spans="5:25" ht="48" thickTop="1" thickBot="1" x14ac:dyDescent="0.7">
      <c r="E409" s="9" t="e">
        <f t="shared" si="73"/>
        <v>#NUM!</v>
      </c>
      <c r="F409" s="11" t="e">
        <f t="shared" si="74"/>
        <v>#NUM!</v>
      </c>
      <c r="G409" s="11" t="e">
        <f t="shared" si="75"/>
        <v>#NUM!</v>
      </c>
      <c r="H409" s="28">
        <v>0</v>
      </c>
      <c r="I409" s="10" t="e">
        <f t="shared" si="76"/>
        <v>#NUM!</v>
      </c>
      <c r="J409" s="11" t="e">
        <f t="shared" si="77"/>
        <v>#NUM!</v>
      </c>
      <c r="K409" s="11" t="e">
        <f t="shared" si="72"/>
        <v>#NUM!</v>
      </c>
      <c r="L409" s="11" t="e">
        <f t="shared" si="78"/>
        <v>#NUM!</v>
      </c>
      <c r="U409" s="9" t="e">
        <f t="shared" si="79"/>
        <v>#NUM!</v>
      </c>
      <c r="V409" s="10" t="e">
        <f t="shared" si="80"/>
        <v>#NUM!</v>
      </c>
      <c r="W409" s="10">
        <f t="shared" si="81"/>
        <v>0</v>
      </c>
      <c r="X409" s="10" t="e">
        <f t="shared" si="82"/>
        <v>#NUM!</v>
      </c>
      <c r="Y409" s="10" t="e">
        <f t="shared" si="83"/>
        <v>#NUM!</v>
      </c>
    </row>
    <row r="410" spans="5:25" ht="48" thickTop="1" thickBot="1" x14ac:dyDescent="0.7">
      <c r="E410" s="9" t="e">
        <f t="shared" si="73"/>
        <v>#NUM!</v>
      </c>
      <c r="F410" s="11" t="e">
        <f t="shared" si="74"/>
        <v>#NUM!</v>
      </c>
      <c r="G410" s="11" t="e">
        <f t="shared" si="75"/>
        <v>#NUM!</v>
      </c>
      <c r="H410" s="28">
        <v>0</v>
      </c>
      <c r="I410" s="10" t="e">
        <f t="shared" si="76"/>
        <v>#NUM!</v>
      </c>
      <c r="J410" s="11" t="e">
        <f t="shared" si="77"/>
        <v>#NUM!</v>
      </c>
      <c r="K410" s="11" t="e">
        <f t="shared" si="72"/>
        <v>#NUM!</v>
      </c>
      <c r="L410" s="11" t="e">
        <f t="shared" si="78"/>
        <v>#NUM!</v>
      </c>
      <c r="U410" s="9" t="e">
        <f t="shared" si="79"/>
        <v>#NUM!</v>
      </c>
      <c r="V410" s="10" t="e">
        <f t="shared" si="80"/>
        <v>#NUM!</v>
      </c>
      <c r="W410" s="10">
        <f t="shared" si="81"/>
        <v>0</v>
      </c>
      <c r="X410" s="10" t="e">
        <f t="shared" si="82"/>
        <v>#NUM!</v>
      </c>
      <c r="Y410" s="10" t="e">
        <f t="shared" si="83"/>
        <v>#NUM!</v>
      </c>
    </row>
    <row r="411" spans="5:25" ht="48" thickTop="1" thickBot="1" x14ac:dyDescent="0.7">
      <c r="E411" s="9" t="e">
        <f t="shared" si="73"/>
        <v>#NUM!</v>
      </c>
      <c r="F411" s="11" t="e">
        <f t="shared" si="74"/>
        <v>#NUM!</v>
      </c>
      <c r="G411" s="11" t="e">
        <f t="shared" si="75"/>
        <v>#NUM!</v>
      </c>
      <c r="H411" s="28">
        <v>0</v>
      </c>
      <c r="I411" s="10" t="e">
        <f t="shared" si="76"/>
        <v>#NUM!</v>
      </c>
      <c r="J411" s="11" t="e">
        <f t="shared" si="77"/>
        <v>#NUM!</v>
      </c>
      <c r="K411" s="11" t="e">
        <f t="shared" si="72"/>
        <v>#NUM!</v>
      </c>
      <c r="L411" s="11" t="e">
        <f t="shared" si="78"/>
        <v>#NUM!</v>
      </c>
      <c r="U411" s="9" t="e">
        <f t="shared" si="79"/>
        <v>#NUM!</v>
      </c>
      <c r="V411" s="10" t="e">
        <f t="shared" si="80"/>
        <v>#NUM!</v>
      </c>
      <c r="W411" s="10">
        <f t="shared" si="81"/>
        <v>0</v>
      </c>
      <c r="X411" s="10" t="e">
        <f t="shared" si="82"/>
        <v>#NUM!</v>
      </c>
      <c r="Y411" s="10" t="e">
        <f t="shared" si="83"/>
        <v>#NUM!</v>
      </c>
    </row>
    <row r="412" spans="5:25" ht="48" thickTop="1" thickBot="1" x14ac:dyDescent="0.7">
      <c r="E412" s="9" t="e">
        <f t="shared" si="73"/>
        <v>#NUM!</v>
      </c>
      <c r="F412" s="11" t="e">
        <f t="shared" si="74"/>
        <v>#NUM!</v>
      </c>
      <c r="G412" s="11" t="e">
        <f t="shared" si="75"/>
        <v>#NUM!</v>
      </c>
      <c r="H412" s="28">
        <v>0</v>
      </c>
      <c r="I412" s="10" t="e">
        <f t="shared" si="76"/>
        <v>#NUM!</v>
      </c>
      <c r="J412" s="11" t="e">
        <f t="shared" si="77"/>
        <v>#NUM!</v>
      </c>
      <c r="K412" s="11" t="e">
        <f t="shared" si="72"/>
        <v>#NUM!</v>
      </c>
      <c r="L412" s="11" t="e">
        <f t="shared" si="78"/>
        <v>#NUM!</v>
      </c>
      <c r="U412" s="9" t="e">
        <f t="shared" si="79"/>
        <v>#NUM!</v>
      </c>
      <c r="V412" s="10" t="e">
        <f t="shared" si="80"/>
        <v>#NUM!</v>
      </c>
      <c r="W412" s="10">
        <f t="shared" si="81"/>
        <v>0</v>
      </c>
      <c r="X412" s="10" t="e">
        <f t="shared" si="82"/>
        <v>#NUM!</v>
      </c>
      <c r="Y412" s="10" t="e">
        <f t="shared" si="83"/>
        <v>#NUM!</v>
      </c>
    </row>
    <row r="413" spans="5:25" ht="48" thickTop="1" thickBot="1" x14ac:dyDescent="0.7">
      <c r="E413" s="9" t="e">
        <f t="shared" si="73"/>
        <v>#NUM!</v>
      </c>
      <c r="F413" s="11" t="e">
        <f t="shared" si="74"/>
        <v>#NUM!</v>
      </c>
      <c r="G413" s="11" t="e">
        <f t="shared" si="75"/>
        <v>#NUM!</v>
      </c>
      <c r="H413" s="28">
        <v>0</v>
      </c>
      <c r="I413" s="10" t="e">
        <f t="shared" si="76"/>
        <v>#NUM!</v>
      </c>
      <c r="J413" s="11" t="e">
        <f t="shared" si="77"/>
        <v>#NUM!</v>
      </c>
      <c r="K413" s="11" t="e">
        <f t="shared" si="72"/>
        <v>#NUM!</v>
      </c>
      <c r="L413" s="11" t="e">
        <f t="shared" si="78"/>
        <v>#NUM!</v>
      </c>
      <c r="U413" s="9" t="e">
        <f t="shared" si="79"/>
        <v>#NUM!</v>
      </c>
      <c r="V413" s="10" t="e">
        <f t="shared" si="80"/>
        <v>#NUM!</v>
      </c>
      <c r="W413" s="10">
        <f t="shared" si="81"/>
        <v>0</v>
      </c>
      <c r="X413" s="10" t="e">
        <f t="shared" si="82"/>
        <v>#NUM!</v>
      </c>
      <c r="Y413" s="10" t="e">
        <f t="shared" si="83"/>
        <v>#NUM!</v>
      </c>
    </row>
    <row r="414" spans="5:25" ht="48" thickTop="1" thickBot="1" x14ac:dyDescent="0.7">
      <c r="E414" s="9" t="e">
        <f t="shared" si="73"/>
        <v>#NUM!</v>
      </c>
      <c r="F414" s="11" t="e">
        <f t="shared" si="74"/>
        <v>#NUM!</v>
      </c>
      <c r="G414" s="11" t="e">
        <f t="shared" si="75"/>
        <v>#NUM!</v>
      </c>
      <c r="H414" s="28">
        <v>0</v>
      </c>
      <c r="I414" s="10" t="e">
        <f t="shared" si="76"/>
        <v>#NUM!</v>
      </c>
      <c r="J414" s="11" t="e">
        <f t="shared" si="77"/>
        <v>#NUM!</v>
      </c>
      <c r="K414" s="11" t="e">
        <f t="shared" si="72"/>
        <v>#NUM!</v>
      </c>
      <c r="L414" s="11" t="e">
        <f t="shared" si="78"/>
        <v>#NUM!</v>
      </c>
      <c r="U414" s="9" t="e">
        <f t="shared" si="79"/>
        <v>#NUM!</v>
      </c>
      <c r="V414" s="10" t="e">
        <f t="shared" si="80"/>
        <v>#NUM!</v>
      </c>
      <c r="W414" s="10">
        <f t="shared" si="81"/>
        <v>0</v>
      </c>
      <c r="X414" s="10" t="e">
        <f t="shared" si="82"/>
        <v>#NUM!</v>
      </c>
      <c r="Y414" s="10" t="e">
        <f t="shared" si="83"/>
        <v>#NUM!</v>
      </c>
    </row>
    <row r="415" spans="5:25" ht="48" thickTop="1" thickBot="1" x14ac:dyDescent="0.7">
      <c r="E415" s="9" t="e">
        <f t="shared" si="73"/>
        <v>#NUM!</v>
      </c>
      <c r="F415" s="11" t="e">
        <f t="shared" si="74"/>
        <v>#NUM!</v>
      </c>
      <c r="G415" s="11" t="e">
        <f t="shared" si="75"/>
        <v>#NUM!</v>
      </c>
      <c r="H415" s="28">
        <v>0</v>
      </c>
      <c r="I415" s="10" t="e">
        <f t="shared" si="76"/>
        <v>#NUM!</v>
      </c>
      <c r="J415" s="11" t="e">
        <f t="shared" si="77"/>
        <v>#NUM!</v>
      </c>
      <c r="K415" s="11" t="e">
        <f t="shared" si="72"/>
        <v>#NUM!</v>
      </c>
      <c r="L415" s="11" t="e">
        <f t="shared" si="78"/>
        <v>#NUM!</v>
      </c>
      <c r="U415" s="9" t="e">
        <f t="shared" si="79"/>
        <v>#NUM!</v>
      </c>
      <c r="V415" s="10" t="e">
        <f t="shared" si="80"/>
        <v>#NUM!</v>
      </c>
      <c r="W415" s="10">
        <f t="shared" si="81"/>
        <v>0</v>
      </c>
      <c r="X415" s="10" t="e">
        <f t="shared" si="82"/>
        <v>#NUM!</v>
      </c>
      <c r="Y415" s="10" t="e">
        <f t="shared" si="83"/>
        <v>#NUM!</v>
      </c>
    </row>
    <row r="416" spans="5:25" ht="48" thickTop="1" thickBot="1" x14ac:dyDescent="0.7">
      <c r="E416" s="9" t="e">
        <f t="shared" si="73"/>
        <v>#NUM!</v>
      </c>
      <c r="F416" s="11" t="e">
        <f t="shared" si="74"/>
        <v>#NUM!</v>
      </c>
      <c r="G416" s="11" t="e">
        <f t="shared" si="75"/>
        <v>#NUM!</v>
      </c>
      <c r="H416" s="28">
        <v>0</v>
      </c>
      <c r="I416" s="10" t="e">
        <f t="shared" si="76"/>
        <v>#NUM!</v>
      </c>
      <c r="J416" s="11" t="e">
        <f t="shared" si="77"/>
        <v>#NUM!</v>
      </c>
      <c r="K416" s="11" t="e">
        <f t="shared" si="72"/>
        <v>#NUM!</v>
      </c>
      <c r="L416" s="11" t="e">
        <f t="shared" si="78"/>
        <v>#NUM!</v>
      </c>
      <c r="U416" s="9" t="e">
        <f t="shared" si="79"/>
        <v>#NUM!</v>
      </c>
      <c r="V416" s="10" t="e">
        <f t="shared" si="80"/>
        <v>#NUM!</v>
      </c>
      <c r="W416" s="10">
        <f t="shared" si="81"/>
        <v>0</v>
      </c>
      <c r="X416" s="10" t="e">
        <f t="shared" si="82"/>
        <v>#NUM!</v>
      </c>
      <c r="Y416" s="10" t="e">
        <f t="shared" si="83"/>
        <v>#NUM!</v>
      </c>
    </row>
    <row r="417" spans="5:25" ht="48" thickTop="1" thickBot="1" x14ac:dyDescent="0.7">
      <c r="E417" s="9" t="e">
        <f t="shared" si="73"/>
        <v>#NUM!</v>
      </c>
      <c r="F417" s="11" t="e">
        <f t="shared" si="74"/>
        <v>#NUM!</v>
      </c>
      <c r="G417" s="11" t="e">
        <f t="shared" si="75"/>
        <v>#NUM!</v>
      </c>
      <c r="H417" s="28">
        <v>0</v>
      </c>
      <c r="I417" s="10" t="e">
        <f t="shared" si="76"/>
        <v>#NUM!</v>
      </c>
      <c r="J417" s="11" t="e">
        <f t="shared" si="77"/>
        <v>#NUM!</v>
      </c>
      <c r="K417" s="11" t="e">
        <f t="shared" si="72"/>
        <v>#NUM!</v>
      </c>
      <c r="L417" s="11" t="e">
        <f t="shared" si="78"/>
        <v>#NUM!</v>
      </c>
      <c r="U417" s="9" t="e">
        <f t="shared" si="79"/>
        <v>#NUM!</v>
      </c>
      <c r="V417" s="10" t="e">
        <f t="shared" si="80"/>
        <v>#NUM!</v>
      </c>
      <c r="W417" s="10">
        <f t="shared" si="81"/>
        <v>0</v>
      </c>
      <c r="X417" s="10" t="e">
        <f t="shared" si="82"/>
        <v>#NUM!</v>
      </c>
      <c r="Y417" s="10" t="e">
        <f t="shared" si="83"/>
        <v>#NUM!</v>
      </c>
    </row>
    <row r="418" spans="5:25" ht="48" thickTop="1" thickBot="1" x14ac:dyDescent="0.7">
      <c r="E418" s="9" t="e">
        <f t="shared" si="73"/>
        <v>#NUM!</v>
      </c>
      <c r="F418" s="11" t="e">
        <f t="shared" si="74"/>
        <v>#NUM!</v>
      </c>
      <c r="G418" s="11" t="e">
        <f t="shared" si="75"/>
        <v>#NUM!</v>
      </c>
      <c r="H418" s="28">
        <v>0</v>
      </c>
      <c r="I418" s="10" t="e">
        <f t="shared" si="76"/>
        <v>#NUM!</v>
      </c>
      <c r="J418" s="11" t="e">
        <f t="shared" si="77"/>
        <v>#NUM!</v>
      </c>
      <c r="K418" s="11" t="e">
        <f t="shared" si="72"/>
        <v>#NUM!</v>
      </c>
      <c r="L418" s="11" t="e">
        <f t="shared" si="78"/>
        <v>#NUM!</v>
      </c>
      <c r="U418" s="9" t="e">
        <f t="shared" si="79"/>
        <v>#NUM!</v>
      </c>
      <c r="V418" s="10" t="e">
        <f t="shared" si="80"/>
        <v>#NUM!</v>
      </c>
      <c r="W418" s="10">
        <f t="shared" si="81"/>
        <v>0</v>
      </c>
      <c r="X418" s="10" t="e">
        <f t="shared" si="82"/>
        <v>#NUM!</v>
      </c>
      <c r="Y418" s="10" t="e">
        <f t="shared" si="83"/>
        <v>#NUM!</v>
      </c>
    </row>
    <row r="419" spans="5:25" ht="48" thickTop="1" thickBot="1" x14ac:dyDescent="0.7">
      <c r="E419" s="9" t="e">
        <f t="shared" si="73"/>
        <v>#NUM!</v>
      </c>
      <c r="F419" s="11" t="e">
        <f t="shared" si="74"/>
        <v>#NUM!</v>
      </c>
      <c r="G419" s="11" t="e">
        <f t="shared" si="75"/>
        <v>#NUM!</v>
      </c>
      <c r="H419" s="28">
        <v>0</v>
      </c>
      <c r="I419" s="10" t="e">
        <f t="shared" si="76"/>
        <v>#NUM!</v>
      </c>
      <c r="J419" s="11" t="e">
        <f t="shared" si="77"/>
        <v>#NUM!</v>
      </c>
      <c r="K419" s="11" t="e">
        <f t="shared" si="72"/>
        <v>#NUM!</v>
      </c>
      <c r="L419" s="11" t="e">
        <f t="shared" si="78"/>
        <v>#NUM!</v>
      </c>
      <c r="U419" s="9" t="e">
        <f t="shared" si="79"/>
        <v>#NUM!</v>
      </c>
      <c r="V419" s="10" t="e">
        <f t="shared" si="80"/>
        <v>#NUM!</v>
      </c>
      <c r="W419" s="10">
        <f t="shared" si="81"/>
        <v>0</v>
      </c>
      <c r="X419" s="10" t="e">
        <f t="shared" si="82"/>
        <v>#NUM!</v>
      </c>
      <c r="Y419" s="10" t="e">
        <f t="shared" si="83"/>
        <v>#NUM!</v>
      </c>
    </row>
    <row r="420" spans="5:25" ht="48" thickTop="1" thickBot="1" x14ac:dyDescent="0.7">
      <c r="E420" s="9" t="e">
        <f t="shared" si="73"/>
        <v>#NUM!</v>
      </c>
      <c r="F420" s="11" t="e">
        <f t="shared" si="74"/>
        <v>#NUM!</v>
      </c>
      <c r="G420" s="11" t="e">
        <f t="shared" si="75"/>
        <v>#NUM!</v>
      </c>
      <c r="H420" s="28">
        <v>0</v>
      </c>
      <c r="I420" s="10" t="e">
        <f t="shared" si="76"/>
        <v>#NUM!</v>
      </c>
      <c r="J420" s="11" t="e">
        <f t="shared" si="77"/>
        <v>#NUM!</v>
      </c>
      <c r="K420" s="11" t="e">
        <f t="shared" si="72"/>
        <v>#NUM!</v>
      </c>
      <c r="L420" s="11" t="e">
        <f t="shared" si="78"/>
        <v>#NUM!</v>
      </c>
      <c r="U420" s="9" t="e">
        <f t="shared" si="79"/>
        <v>#NUM!</v>
      </c>
      <c r="V420" s="10" t="e">
        <f t="shared" si="80"/>
        <v>#NUM!</v>
      </c>
      <c r="W420" s="10">
        <f t="shared" si="81"/>
        <v>0</v>
      </c>
      <c r="X420" s="10" t="e">
        <f t="shared" si="82"/>
        <v>#NUM!</v>
      </c>
      <c r="Y420" s="10" t="e">
        <f t="shared" si="83"/>
        <v>#NUM!</v>
      </c>
    </row>
    <row r="421" spans="5:25" ht="48" thickTop="1" thickBot="1" x14ac:dyDescent="0.7">
      <c r="E421" s="9" t="e">
        <f t="shared" si="73"/>
        <v>#NUM!</v>
      </c>
      <c r="F421" s="11" t="e">
        <f t="shared" si="74"/>
        <v>#NUM!</v>
      </c>
      <c r="G421" s="11" t="e">
        <f t="shared" si="75"/>
        <v>#NUM!</v>
      </c>
      <c r="H421" s="28">
        <v>0</v>
      </c>
      <c r="I421" s="10" t="e">
        <f t="shared" si="76"/>
        <v>#NUM!</v>
      </c>
      <c r="J421" s="11" t="e">
        <f t="shared" si="77"/>
        <v>#NUM!</v>
      </c>
      <c r="K421" s="11" t="e">
        <f t="shared" si="72"/>
        <v>#NUM!</v>
      </c>
      <c r="L421" s="11" t="e">
        <f t="shared" si="78"/>
        <v>#NUM!</v>
      </c>
      <c r="U421" s="9" t="e">
        <f t="shared" si="79"/>
        <v>#NUM!</v>
      </c>
      <c r="V421" s="10" t="e">
        <f t="shared" si="80"/>
        <v>#NUM!</v>
      </c>
      <c r="W421" s="10">
        <f t="shared" si="81"/>
        <v>0</v>
      </c>
      <c r="X421" s="10" t="e">
        <f t="shared" si="82"/>
        <v>#NUM!</v>
      </c>
      <c r="Y421" s="10" t="e">
        <f t="shared" si="83"/>
        <v>#NUM!</v>
      </c>
    </row>
    <row r="422" spans="5:25" ht="48" thickTop="1" thickBot="1" x14ac:dyDescent="0.7">
      <c r="E422" s="9" t="e">
        <f t="shared" si="73"/>
        <v>#NUM!</v>
      </c>
      <c r="F422" s="11" t="e">
        <f t="shared" si="74"/>
        <v>#NUM!</v>
      </c>
      <c r="G422" s="11" t="e">
        <f t="shared" si="75"/>
        <v>#NUM!</v>
      </c>
      <c r="H422" s="28">
        <v>0</v>
      </c>
      <c r="I422" s="10" t="e">
        <f t="shared" si="76"/>
        <v>#NUM!</v>
      </c>
      <c r="J422" s="11" t="e">
        <f t="shared" si="77"/>
        <v>#NUM!</v>
      </c>
      <c r="K422" s="11" t="e">
        <f t="shared" si="72"/>
        <v>#NUM!</v>
      </c>
      <c r="L422" s="11" t="e">
        <f t="shared" si="78"/>
        <v>#NUM!</v>
      </c>
      <c r="U422" s="9" t="e">
        <f t="shared" si="79"/>
        <v>#NUM!</v>
      </c>
      <c r="V422" s="10" t="e">
        <f t="shared" si="80"/>
        <v>#NUM!</v>
      </c>
      <c r="W422" s="10">
        <f t="shared" si="81"/>
        <v>0</v>
      </c>
      <c r="X422" s="10" t="e">
        <f t="shared" si="82"/>
        <v>#NUM!</v>
      </c>
      <c r="Y422" s="10" t="e">
        <f t="shared" si="83"/>
        <v>#NUM!</v>
      </c>
    </row>
    <row r="423" spans="5:25" ht="48" thickTop="1" thickBot="1" x14ac:dyDescent="0.7">
      <c r="E423" s="9" t="e">
        <f t="shared" si="73"/>
        <v>#NUM!</v>
      </c>
      <c r="F423" s="11" t="e">
        <f t="shared" si="74"/>
        <v>#NUM!</v>
      </c>
      <c r="G423" s="11" t="e">
        <f t="shared" si="75"/>
        <v>#NUM!</v>
      </c>
      <c r="H423" s="28">
        <v>0</v>
      </c>
      <c r="I423" s="10" t="e">
        <f t="shared" si="76"/>
        <v>#NUM!</v>
      </c>
      <c r="J423" s="11" t="e">
        <f t="shared" si="77"/>
        <v>#NUM!</v>
      </c>
      <c r="K423" s="11" t="e">
        <f t="shared" si="72"/>
        <v>#NUM!</v>
      </c>
      <c r="L423" s="11" t="e">
        <f t="shared" si="78"/>
        <v>#NUM!</v>
      </c>
      <c r="U423" s="9" t="e">
        <f t="shared" si="79"/>
        <v>#NUM!</v>
      </c>
      <c r="V423" s="10" t="e">
        <f t="shared" si="80"/>
        <v>#NUM!</v>
      </c>
      <c r="W423" s="10">
        <f t="shared" si="81"/>
        <v>0</v>
      </c>
      <c r="X423" s="10" t="e">
        <f t="shared" si="82"/>
        <v>#NUM!</v>
      </c>
      <c r="Y423" s="10" t="e">
        <f t="shared" si="83"/>
        <v>#NUM!</v>
      </c>
    </row>
    <row r="424" spans="5:25" ht="48" thickTop="1" thickBot="1" x14ac:dyDescent="0.7">
      <c r="E424" s="9" t="e">
        <f t="shared" si="73"/>
        <v>#NUM!</v>
      </c>
      <c r="F424" s="11" t="e">
        <f t="shared" si="74"/>
        <v>#NUM!</v>
      </c>
      <c r="G424" s="11" t="e">
        <f t="shared" si="75"/>
        <v>#NUM!</v>
      </c>
      <c r="H424" s="28">
        <v>0</v>
      </c>
      <c r="I424" s="10" t="e">
        <f t="shared" si="76"/>
        <v>#NUM!</v>
      </c>
      <c r="J424" s="11" t="e">
        <f t="shared" si="77"/>
        <v>#NUM!</v>
      </c>
      <c r="K424" s="11" t="e">
        <f t="shared" si="72"/>
        <v>#NUM!</v>
      </c>
      <c r="L424" s="11" t="e">
        <f t="shared" si="78"/>
        <v>#NUM!</v>
      </c>
      <c r="U424" s="9" t="e">
        <f t="shared" si="79"/>
        <v>#NUM!</v>
      </c>
      <c r="V424" s="10" t="e">
        <f t="shared" si="80"/>
        <v>#NUM!</v>
      </c>
      <c r="W424" s="10">
        <f t="shared" si="81"/>
        <v>0</v>
      </c>
      <c r="X424" s="10" t="e">
        <f t="shared" si="82"/>
        <v>#NUM!</v>
      </c>
      <c r="Y424" s="10" t="e">
        <f t="shared" si="83"/>
        <v>#NUM!</v>
      </c>
    </row>
    <row r="425" spans="5:25" ht="48" thickTop="1" thickBot="1" x14ac:dyDescent="0.7">
      <c r="E425" s="9" t="e">
        <f t="shared" si="73"/>
        <v>#NUM!</v>
      </c>
      <c r="F425" s="11" t="e">
        <f t="shared" si="74"/>
        <v>#NUM!</v>
      </c>
      <c r="G425" s="11" t="e">
        <f t="shared" si="75"/>
        <v>#NUM!</v>
      </c>
      <c r="H425" s="28">
        <v>0</v>
      </c>
      <c r="I425" s="10" t="e">
        <f t="shared" si="76"/>
        <v>#NUM!</v>
      </c>
      <c r="J425" s="11" t="e">
        <f t="shared" si="77"/>
        <v>#NUM!</v>
      </c>
      <c r="K425" s="11" t="e">
        <f t="shared" si="72"/>
        <v>#NUM!</v>
      </c>
      <c r="L425" s="11" t="e">
        <f t="shared" si="78"/>
        <v>#NUM!</v>
      </c>
      <c r="U425" s="9" t="e">
        <f t="shared" si="79"/>
        <v>#NUM!</v>
      </c>
      <c r="V425" s="10" t="e">
        <f t="shared" si="80"/>
        <v>#NUM!</v>
      </c>
      <c r="W425" s="10">
        <f t="shared" si="81"/>
        <v>0</v>
      </c>
      <c r="X425" s="10" t="e">
        <f t="shared" si="82"/>
        <v>#NUM!</v>
      </c>
      <c r="Y425" s="10" t="e">
        <f t="shared" si="83"/>
        <v>#NUM!</v>
      </c>
    </row>
    <row r="426" spans="5:25" ht="48" thickTop="1" thickBot="1" x14ac:dyDescent="0.7">
      <c r="E426" s="9" t="e">
        <f t="shared" si="73"/>
        <v>#NUM!</v>
      </c>
      <c r="F426" s="11" t="e">
        <f t="shared" si="74"/>
        <v>#NUM!</v>
      </c>
      <c r="G426" s="11" t="e">
        <f t="shared" si="75"/>
        <v>#NUM!</v>
      </c>
      <c r="H426" s="28">
        <v>0</v>
      </c>
      <c r="I426" s="10" t="e">
        <f t="shared" si="76"/>
        <v>#NUM!</v>
      </c>
      <c r="J426" s="11" t="e">
        <f t="shared" si="77"/>
        <v>#NUM!</v>
      </c>
      <c r="K426" s="11" t="e">
        <f t="shared" si="72"/>
        <v>#NUM!</v>
      </c>
      <c r="L426" s="11" t="e">
        <f t="shared" si="78"/>
        <v>#NUM!</v>
      </c>
      <c r="U426" s="9" t="e">
        <f t="shared" si="79"/>
        <v>#NUM!</v>
      </c>
      <c r="V426" s="10" t="e">
        <f t="shared" si="80"/>
        <v>#NUM!</v>
      </c>
      <c r="W426" s="10">
        <f t="shared" si="81"/>
        <v>0</v>
      </c>
      <c r="X426" s="10" t="e">
        <f t="shared" si="82"/>
        <v>#NUM!</v>
      </c>
      <c r="Y426" s="10" t="e">
        <f t="shared" si="83"/>
        <v>#NUM!</v>
      </c>
    </row>
    <row r="427" spans="5:25" ht="48" thickTop="1" thickBot="1" x14ac:dyDescent="0.7">
      <c r="E427" s="9" t="e">
        <f t="shared" si="73"/>
        <v>#NUM!</v>
      </c>
      <c r="F427" s="11" t="e">
        <f t="shared" si="74"/>
        <v>#NUM!</v>
      </c>
      <c r="G427" s="11" t="e">
        <f t="shared" si="75"/>
        <v>#NUM!</v>
      </c>
      <c r="H427" s="28">
        <v>0</v>
      </c>
      <c r="I427" s="10" t="e">
        <f t="shared" si="76"/>
        <v>#NUM!</v>
      </c>
      <c r="J427" s="11" t="e">
        <f t="shared" si="77"/>
        <v>#NUM!</v>
      </c>
      <c r="K427" s="11" t="e">
        <f t="shared" si="72"/>
        <v>#NUM!</v>
      </c>
      <c r="L427" s="11" t="e">
        <f t="shared" si="78"/>
        <v>#NUM!</v>
      </c>
      <c r="U427" s="9" t="e">
        <f t="shared" si="79"/>
        <v>#NUM!</v>
      </c>
      <c r="V427" s="10" t="e">
        <f t="shared" si="80"/>
        <v>#NUM!</v>
      </c>
      <c r="W427" s="10">
        <f t="shared" si="81"/>
        <v>0</v>
      </c>
      <c r="X427" s="10" t="e">
        <f t="shared" si="82"/>
        <v>#NUM!</v>
      </c>
      <c r="Y427" s="10" t="e">
        <f t="shared" si="83"/>
        <v>#NUM!</v>
      </c>
    </row>
    <row r="428" spans="5:25" ht="48" thickTop="1" thickBot="1" x14ac:dyDescent="0.7">
      <c r="E428" s="9" t="e">
        <f t="shared" si="73"/>
        <v>#NUM!</v>
      </c>
      <c r="F428" s="11" t="e">
        <f t="shared" si="74"/>
        <v>#NUM!</v>
      </c>
      <c r="G428" s="11" t="e">
        <f t="shared" si="75"/>
        <v>#NUM!</v>
      </c>
      <c r="H428" s="28">
        <v>0</v>
      </c>
      <c r="I428" s="10" t="e">
        <f t="shared" si="76"/>
        <v>#NUM!</v>
      </c>
      <c r="J428" s="11" t="e">
        <f t="shared" si="77"/>
        <v>#NUM!</v>
      </c>
      <c r="K428" s="11" t="e">
        <f t="shared" si="72"/>
        <v>#NUM!</v>
      </c>
      <c r="L428" s="11" t="e">
        <f t="shared" si="78"/>
        <v>#NUM!</v>
      </c>
      <c r="U428" s="9" t="e">
        <f t="shared" si="79"/>
        <v>#NUM!</v>
      </c>
      <c r="V428" s="10" t="e">
        <f t="shared" si="80"/>
        <v>#NUM!</v>
      </c>
      <c r="W428" s="10">
        <f t="shared" si="81"/>
        <v>0</v>
      </c>
      <c r="X428" s="10" t="e">
        <f t="shared" si="82"/>
        <v>#NUM!</v>
      </c>
      <c r="Y428" s="10" t="e">
        <f t="shared" si="83"/>
        <v>#NUM!</v>
      </c>
    </row>
    <row r="429" spans="5:25" ht="48" thickTop="1" thickBot="1" x14ac:dyDescent="0.7">
      <c r="E429" s="9" t="e">
        <f t="shared" si="73"/>
        <v>#NUM!</v>
      </c>
      <c r="F429" s="11" t="e">
        <f t="shared" si="74"/>
        <v>#NUM!</v>
      </c>
      <c r="G429" s="11" t="e">
        <f t="shared" si="75"/>
        <v>#NUM!</v>
      </c>
      <c r="H429" s="28">
        <v>0</v>
      </c>
      <c r="I429" s="10" t="e">
        <f t="shared" si="76"/>
        <v>#NUM!</v>
      </c>
      <c r="J429" s="11" t="e">
        <f t="shared" si="77"/>
        <v>#NUM!</v>
      </c>
      <c r="K429" s="11" t="e">
        <f t="shared" si="72"/>
        <v>#NUM!</v>
      </c>
      <c r="L429" s="11" t="e">
        <f t="shared" si="78"/>
        <v>#NUM!</v>
      </c>
      <c r="U429" s="9" t="e">
        <f t="shared" si="79"/>
        <v>#NUM!</v>
      </c>
      <c r="V429" s="10" t="e">
        <f t="shared" si="80"/>
        <v>#NUM!</v>
      </c>
      <c r="W429" s="10">
        <f t="shared" si="81"/>
        <v>0</v>
      </c>
      <c r="X429" s="10" t="e">
        <f t="shared" si="82"/>
        <v>#NUM!</v>
      </c>
      <c r="Y429" s="10" t="e">
        <f t="shared" si="83"/>
        <v>#NUM!</v>
      </c>
    </row>
    <row r="430" spans="5:25" ht="48" thickTop="1" thickBot="1" x14ac:dyDescent="0.7">
      <c r="E430" s="9" t="e">
        <f t="shared" si="73"/>
        <v>#NUM!</v>
      </c>
      <c r="F430" s="11" t="e">
        <f t="shared" si="74"/>
        <v>#NUM!</v>
      </c>
      <c r="G430" s="11" t="e">
        <f t="shared" si="75"/>
        <v>#NUM!</v>
      </c>
      <c r="H430" s="28">
        <v>0</v>
      </c>
      <c r="I430" s="10" t="e">
        <f t="shared" si="76"/>
        <v>#NUM!</v>
      </c>
      <c r="J430" s="11" t="e">
        <f t="shared" si="77"/>
        <v>#NUM!</v>
      </c>
      <c r="K430" s="11" t="e">
        <f t="shared" si="72"/>
        <v>#NUM!</v>
      </c>
      <c r="L430" s="11" t="e">
        <f t="shared" si="78"/>
        <v>#NUM!</v>
      </c>
      <c r="U430" s="9" t="e">
        <f t="shared" si="79"/>
        <v>#NUM!</v>
      </c>
      <c r="V430" s="10" t="e">
        <f t="shared" si="80"/>
        <v>#NUM!</v>
      </c>
      <c r="W430" s="10">
        <f t="shared" si="81"/>
        <v>0</v>
      </c>
      <c r="X430" s="10" t="e">
        <f t="shared" si="82"/>
        <v>#NUM!</v>
      </c>
      <c r="Y430" s="10" t="e">
        <f t="shared" si="83"/>
        <v>#NUM!</v>
      </c>
    </row>
    <row r="431" spans="5:25" ht="48" thickTop="1" thickBot="1" x14ac:dyDescent="0.7">
      <c r="E431" s="9" t="e">
        <f t="shared" si="73"/>
        <v>#NUM!</v>
      </c>
      <c r="F431" s="11" t="e">
        <f t="shared" si="74"/>
        <v>#NUM!</v>
      </c>
      <c r="G431" s="11" t="e">
        <f t="shared" si="75"/>
        <v>#NUM!</v>
      </c>
      <c r="H431" s="28">
        <v>0</v>
      </c>
      <c r="I431" s="10" t="e">
        <f t="shared" si="76"/>
        <v>#NUM!</v>
      </c>
      <c r="J431" s="11" t="e">
        <f t="shared" si="77"/>
        <v>#NUM!</v>
      </c>
      <c r="K431" s="11" t="e">
        <f t="shared" si="72"/>
        <v>#NUM!</v>
      </c>
      <c r="L431" s="11" t="e">
        <f t="shared" si="78"/>
        <v>#NUM!</v>
      </c>
      <c r="U431" s="9" t="e">
        <f t="shared" si="79"/>
        <v>#NUM!</v>
      </c>
      <c r="V431" s="10" t="e">
        <f t="shared" si="80"/>
        <v>#NUM!</v>
      </c>
      <c r="W431" s="10">
        <f t="shared" si="81"/>
        <v>0</v>
      </c>
      <c r="X431" s="10" t="e">
        <f t="shared" si="82"/>
        <v>#NUM!</v>
      </c>
      <c r="Y431" s="10" t="e">
        <f t="shared" si="83"/>
        <v>#NUM!</v>
      </c>
    </row>
    <row r="432" spans="5:25" ht="48" thickTop="1" thickBot="1" x14ac:dyDescent="0.7">
      <c r="E432" s="9" t="e">
        <f t="shared" si="73"/>
        <v>#NUM!</v>
      </c>
      <c r="F432" s="11" t="e">
        <f t="shared" si="74"/>
        <v>#NUM!</v>
      </c>
      <c r="G432" s="11" t="e">
        <f t="shared" si="75"/>
        <v>#NUM!</v>
      </c>
      <c r="H432" s="28">
        <v>0</v>
      </c>
      <c r="I432" s="10" t="e">
        <f t="shared" si="76"/>
        <v>#NUM!</v>
      </c>
      <c r="J432" s="11" t="e">
        <f t="shared" si="77"/>
        <v>#NUM!</v>
      </c>
      <c r="K432" s="11" t="e">
        <f t="shared" si="72"/>
        <v>#NUM!</v>
      </c>
      <c r="L432" s="11" t="e">
        <f t="shared" si="78"/>
        <v>#NUM!</v>
      </c>
      <c r="U432" s="9" t="e">
        <f t="shared" si="79"/>
        <v>#NUM!</v>
      </c>
      <c r="V432" s="10" t="e">
        <f t="shared" si="80"/>
        <v>#NUM!</v>
      </c>
      <c r="W432" s="10">
        <f t="shared" si="81"/>
        <v>0</v>
      </c>
      <c r="X432" s="10" t="e">
        <f t="shared" si="82"/>
        <v>#NUM!</v>
      </c>
      <c r="Y432" s="10" t="e">
        <f t="shared" si="83"/>
        <v>#NUM!</v>
      </c>
    </row>
    <row r="433" spans="3:25" ht="48" thickTop="1" thickBot="1" x14ac:dyDescent="0.7">
      <c r="E433" s="9" t="e">
        <f t="shared" si="73"/>
        <v>#NUM!</v>
      </c>
      <c r="F433" s="11" t="e">
        <f t="shared" si="74"/>
        <v>#NUM!</v>
      </c>
      <c r="G433" s="11" t="e">
        <f t="shared" si="75"/>
        <v>#NUM!</v>
      </c>
      <c r="H433" s="28">
        <v>0</v>
      </c>
      <c r="I433" s="10" t="e">
        <f t="shared" si="76"/>
        <v>#NUM!</v>
      </c>
      <c r="J433" s="11" t="e">
        <f t="shared" si="77"/>
        <v>#NUM!</v>
      </c>
      <c r="K433" s="11" t="e">
        <f t="shared" si="72"/>
        <v>#NUM!</v>
      </c>
      <c r="L433" s="11" t="e">
        <f t="shared" si="78"/>
        <v>#NUM!</v>
      </c>
      <c r="U433" s="9" t="e">
        <f t="shared" si="79"/>
        <v>#NUM!</v>
      </c>
      <c r="V433" s="10" t="e">
        <f t="shared" si="80"/>
        <v>#NUM!</v>
      </c>
      <c r="W433" s="10">
        <f t="shared" si="81"/>
        <v>0</v>
      </c>
      <c r="X433" s="10" t="e">
        <f t="shared" si="82"/>
        <v>#NUM!</v>
      </c>
      <c r="Y433" s="10" t="e">
        <f t="shared" si="83"/>
        <v>#NUM!</v>
      </c>
    </row>
    <row r="434" spans="3:25" ht="48" thickTop="1" thickBot="1" x14ac:dyDescent="0.7">
      <c r="E434" s="9" t="e">
        <f t="shared" si="73"/>
        <v>#NUM!</v>
      </c>
      <c r="F434" s="11" t="e">
        <f t="shared" si="74"/>
        <v>#NUM!</v>
      </c>
      <c r="G434" s="11" t="e">
        <f t="shared" si="75"/>
        <v>#NUM!</v>
      </c>
      <c r="H434" s="28">
        <v>0</v>
      </c>
      <c r="I434" s="10" t="e">
        <f t="shared" si="76"/>
        <v>#NUM!</v>
      </c>
      <c r="J434" s="11" t="e">
        <f t="shared" si="77"/>
        <v>#NUM!</v>
      </c>
      <c r="K434" s="11" t="e">
        <f t="shared" si="72"/>
        <v>#NUM!</v>
      </c>
      <c r="L434" s="11" t="e">
        <f t="shared" si="78"/>
        <v>#NUM!</v>
      </c>
      <c r="U434" s="9" t="e">
        <f t="shared" si="79"/>
        <v>#NUM!</v>
      </c>
      <c r="V434" s="10" t="e">
        <f t="shared" si="80"/>
        <v>#NUM!</v>
      </c>
      <c r="W434" s="10">
        <f t="shared" si="81"/>
        <v>0</v>
      </c>
      <c r="X434" s="10" t="e">
        <f t="shared" si="82"/>
        <v>#NUM!</v>
      </c>
      <c r="Y434" s="10" t="e">
        <f t="shared" si="83"/>
        <v>#NUM!</v>
      </c>
    </row>
    <row r="435" spans="3:25" ht="48" thickTop="1" thickBot="1" x14ac:dyDescent="0.7">
      <c r="C435" s="5">
        <v>1</v>
      </c>
      <c r="E435" s="9" t="e">
        <f t="shared" si="73"/>
        <v>#NUM!</v>
      </c>
      <c r="F435" s="11" t="e">
        <f t="shared" si="74"/>
        <v>#NUM!</v>
      </c>
      <c r="G435" s="11" t="e">
        <f t="shared" si="75"/>
        <v>#NUM!</v>
      </c>
      <c r="H435" s="28">
        <v>0</v>
      </c>
      <c r="I435" s="10" t="e">
        <f t="shared" si="76"/>
        <v>#NUM!</v>
      </c>
      <c r="J435" s="11" t="e">
        <f t="shared" si="77"/>
        <v>#NUM!</v>
      </c>
      <c r="K435" s="11" t="e">
        <f t="shared" si="72"/>
        <v>#NUM!</v>
      </c>
      <c r="L435" s="11" t="e">
        <f t="shared" si="78"/>
        <v>#NUM!</v>
      </c>
      <c r="U435" s="9" t="e">
        <f t="shared" si="79"/>
        <v>#NUM!</v>
      </c>
      <c r="V435" s="10" t="e">
        <f t="shared" si="80"/>
        <v>#NUM!</v>
      </c>
      <c r="W435" s="10">
        <f t="shared" si="81"/>
        <v>0</v>
      </c>
      <c r="X435" s="10" t="e">
        <f t="shared" si="82"/>
        <v>#NUM!</v>
      </c>
      <c r="Y435" s="10" t="e">
        <f t="shared" si="83"/>
        <v>#NUM!</v>
      </c>
    </row>
    <row r="436" spans="3:25" ht="48" thickTop="1" thickBot="1" x14ac:dyDescent="0.7">
      <c r="C436" s="5">
        <v>2</v>
      </c>
      <c r="E436" s="9" t="e">
        <f t="shared" si="73"/>
        <v>#NUM!</v>
      </c>
      <c r="F436" s="11" t="e">
        <f t="shared" si="74"/>
        <v>#NUM!</v>
      </c>
      <c r="G436" s="11" t="e">
        <f t="shared" si="75"/>
        <v>#NUM!</v>
      </c>
      <c r="H436" s="28">
        <v>0</v>
      </c>
      <c r="I436" s="10" t="e">
        <f t="shared" si="76"/>
        <v>#NUM!</v>
      </c>
      <c r="J436" s="11" t="e">
        <f t="shared" si="77"/>
        <v>#NUM!</v>
      </c>
      <c r="K436" s="11" t="e">
        <f t="shared" si="72"/>
        <v>#NUM!</v>
      </c>
      <c r="L436" s="11" t="e">
        <f t="shared" si="78"/>
        <v>#NUM!</v>
      </c>
      <c r="U436" s="9" t="e">
        <f t="shared" si="79"/>
        <v>#NUM!</v>
      </c>
      <c r="V436" s="10" t="e">
        <f t="shared" si="80"/>
        <v>#NUM!</v>
      </c>
      <c r="W436" s="10">
        <f t="shared" si="81"/>
        <v>0</v>
      </c>
      <c r="X436" s="10" t="e">
        <f t="shared" si="82"/>
        <v>#NUM!</v>
      </c>
      <c r="Y436" s="10" t="e">
        <f t="shared" si="83"/>
        <v>#NUM!</v>
      </c>
    </row>
    <row r="437" spans="3:25" ht="48" thickTop="1" thickBot="1" x14ac:dyDescent="0.7">
      <c r="C437" s="5">
        <v>3</v>
      </c>
      <c r="E437" s="9" t="e">
        <f t="shared" si="73"/>
        <v>#NUM!</v>
      </c>
      <c r="F437" s="11" t="e">
        <f t="shared" si="74"/>
        <v>#NUM!</v>
      </c>
      <c r="G437" s="11" t="e">
        <f t="shared" si="75"/>
        <v>#NUM!</v>
      </c>
      <c r="H437" s="28">
        <v>0</v>
      </c>
      <c r="I437" s="10" t="e">
        <f t="shared" si="76"/>
        <v>#NUM!</v>
      </c>
      <c r="J437" s="11" t="e">
        <f t="shared" si="77"/>
        <v>#NUM!</v>
      </c>
      <c r="K437" s="11" t="e">
        <f t="shared" si="72"/>
        <v>#NUM!</v>
      </c>
      <c r="L437" s="11" t="e">
        <f t="shared" si="78"/>
        <v>#NUM!</v>
      </c>
      <c r="U437" s="9" t="e">
        <f t="shared" si="79"/>
        <v>#NUM!</v>
      </c>
      <c r="V437" s="10" t="e">
        <f t="shared" si="80"/>
        <v>#NUM!</v>
      </c>
      <c r="W437" s="10">
        <f t="shared" si="81"/>
        <v>0</v>
      </c>
      <c r="X437" s="10" t="e">
        <f t="shared" si="82"/>
        <v>#NUM!</v>
      </c>
      <c r="Y437" s="10" t="e">
        <f t="shared" si="83"/>
        <v>#NUM!</v>
      </c>
    </row>
    <row r="438" spans="3:25" ht="48" thickTop="1" thickBot="1" x14ac:dyDescent="0.7">
      <c r="C438" s="5">
        <v>4</v>
      </c>
      <c r="E438" s="9" t="e">
        <f t="shared" si="73"/>
        <v>#NUM!</v>
      </c>
      <c r="F438" s="11" t="e">
        <f t="shared" si="74"/>
        <v>#NUM!</v>
      </c>
      <c r="G438" s="11" t="e">
        <f t="shared" si="75"/>
        <v>#NUM!</v>
      </c>
      <c r="H438" s="28">
        <v>0</v>
      </c>
      <c r="I438" s="10" t="e">
        <f t="shared" si="76"/>
        <v>#NUM!</v>
      </c>
      <c r="J438" s="11" t="e">
        <f t="shared" si="77"/>
        <v>#NUM!</v>
      </c>
      <c r="K438" s="11" t="e">
        <f t="shared" si="72"/>
        <v>#NUM!</v>
      </c>
      <c r="L438" s="11" t="e">
        <f t="shared" si="78"/>
        <v>#NUM!</v>
      </c>
      <c r="U438" s="9" t="e">
        <f t="shared" si="79"/>
        <v>#NUM!</v>
      </c>
      <c r="V438" s="10" t="e">
        <f t="shared" si="80"/>
        <v>#NUM!</v>
      </c>
      <c r="W438" s="10">
        <f t="shared" si="81"/>
        <v>0</v>
      </c>
      <c r="X438" s="10" t="e">
        <f t="shared" si="82"/>
        <v>#NUM!</v>
      </c>
      <c r="Y438" s="10" t="e">
        <f t="shared" si="83"/>
        <v>#NUM!</v>
      </c>
    </row>
    <row r="439" spans="3:25" ht="48" thickTop="1" thickBot="1" x14ac:dyDescent="0.7">
      <c r="C439" s="5">
        <v>5</v>
      </c>
      <c r="E439" s="9" t="e">
        <f t="shared" si="73"/>
        <v>#NUM!</v>
      </c>
      <c r="F439" s="11" t="e">
        <f t="shared" si="74"/>
        <v>#NUM!</v>
      </c>
      <c r="G439" s="11" t="e">
        <f t="shared" si="75"/>
        <v>#NUM!</v>
      </c>
      <c r="H439" s="28">
        <v>0</v>
      </c>
      <c r="I439" s="10" t="e">
        <f t="shared" si="76"/>
        <v>#NUM!</v>
      </c>
      <c r="J439" s="11" t="e">
        <f t="shared" si="77"/>
        <v>#NUM!</v>
      </c>
      <c r="K439" s="11" t="e">
        <f t="shared" si="72"/>
        <v>#NUM!</v>
      </c>
      <c r="L439" s="11" t="e">
        <f t="shared" si="78"/>
        <v>#NUM!</v>
      </c>
      <c r="U439" s="9" t="e">
        <f t="shared" si="79"/>
        <v>#NUM!</v>
      </c>
      <c r="V439" s="10" t="e">
        <f t="shared" si="80"/>
        <v>#NUM!</v>
      </c>
      <c r="W439" s="10">
        <f t="shared" si="81"/>
        <v>0</v>
      </c>
      <c r="X439" s="10" t="e">
        <f t="shared" si="82"/>
        <v>#NUM!</v>
      </c>
      <c r="Y439" s="10" t="e">
        <f t="shared" si="83"/>
        <v>#NUM!</v>
      </c>
    </row>
    <row r="440" spans="3:25" ht="48" thickTop="1" thickBot="1" x14ac:dyDescent="0.7">
      <c r="C440" s="5">
        <v>6</v>
      </c>
      <c r="E440" s="9" t="e">
        <f t="shared" si="73"/>
        <v>#NUM!</v>
      </c>
      <c r="F440" s="11" t="e">
        <f t="shared" si="74"/>
        <v>#NUM!</v>
      </c>
      <c r="G440" s="11" t="e">
        <f t="shared" si="75"/>
        <v>#NUM!</v>
      </c>
      <c r="H440" s="28">
        <v>0</v>
      </c>
      <c r="I440" s="10" t="e">
        <f t="shared" si="76"/>
        <v>#NUM!</v>
      </c>
      <c r="J440" s="11" t="e">
        <f t="shared" si="77"/>
        <v>#NUM!</v>
      </c>
      <c r="K440" s="11" t="e">
        <f t="shared" si="72"/>
        <v>#NUM!</v>
      </c>
      <c r="L440" s="11" t="e">
        <f t="shared" si="78"/>
        <v>#NUM!</v>
      </c>
      <c r="U440" s="9" t="e">
        <f t="shared" si="79"/>
        <v>#NUM!</v>
      </c>
      <c r="V440" s="10" t="e">
        <f t="shared" si="80"/>
        <v>#NUM!</v>
      </c>
      <c r="W440" s="10">
        <f t="shared" si="81"/>
        <v>0</v>
      </c>
      <c r="X440" s="10" t="e">
        <f t="shared" si="82"/>
        <v>#NUM!</v>
      </c>
      <c r="Y440" s="10" t="e">
        <f t="shared" si="83"/>
        <v>#NUM!</v>
      </c>
    </row>
    <row r="441" spans="3:25" ht="48" thickTop="1" thickBot="1" x14ac:dyDescent="0.7">
      <c r="C441" s="5">
        <v>7</v>
      </c>
      <c r="E441" s="9" t="e">
        <f t="shared" si="73"/>
        <v>#NUM!</v>
      </c>
      <c r="F441" s="11" t="e">
        <f t="shared" si="74"/>
        <v>#NUM!</v>
      </c>
      <c r="G441" s="11" t="e">
        <f t="shared" si="75"/>
        <v>#NUM!</v>
      </c>
      <c r="H441" s="28">
        <v>0</v>
      </c>
      <c r="I441" s="10" t="e">
        <f t="shared" si="76"/>
        <v>#NUM!</v>
      </c>
      <c r="J441" s="11" t="e">
        <f t="shared" si="77"/>
        <v>#NUM!</v>
      </c>
      <c r="K441" s="11" t="e">
        <f t="shared" si="72"/>
        <v>#NUM!</v>
      </c>
      <c r="L441" s="11" t="e">
        <f t="shared" si="78"/>
        <v>#NUM!</v>
      </c>
      <c r="U441" s="9" t="e">
        <f t="shared" si="79"/>
        <v>#NUM!</v>
      </c>
      <c r="V441" s="10" t="e">
        <f t="shared" si="80"/>
        <v>#NUM!</v>
      </c>
      <c r="W441" s="10">
        <f t="shared" si="81"/>
        <v>0</v>
      </c>
      <c r="X441" s="10" t="e">
        <f t="shared" si="82"/>
        <v>#NUM!</v>
      </c>
      <c r="Y441" s="10" t="e">
        <f t="shared" si="83"/>
        <v>#NUM!</v>
      </c>
    </row>
    <row r="442" spans="3:25" ht="48" thickTop="1" thickBot="1" x14ac:dyDescent="0.7">
      <c r="C442" s="5">
        <v>8</v>
      </c>
      <c r="E442" s="9" t="e">
        <f t="shared" si="73"/>
        <v>#NUM!</v>
      </c>
      <c r="F442" s="11" t="e">
        <f t="shared" si="74"/>
        <v>#NUM!</v>
      </c>
      <c r="G442" s="11" t="e">
        <f t="shared" si="75"/>
        <v>#NUM!</v>
      </c>
      <c r="H442" s="28">
        <v>0</v>
      </c>
      <c r="I442" s="10" t="e">
        <f t="shared" si="76"/>
        <v>#NUM!</v>
      </c>
      <c r="J442" s="11" t="e">
        <f t="shared" si="77"/>
        <v>#NUM!</v>
      </c>
      <c r="K442" s="11" t="e">
        <f t="shared" si="72"/>
        <v>#NUM!</v>
      </c>
      <c r="L442" s="11" t="e">
        <f t="shared" si="78"/>
        <v>#NUM!</v>
      </c>
      <c r="U442" s="9" t="e">
        <f t="shared" si="79"/>
        <v>#NUM!</v>
      </c>
      <c r="V442" s="10" t="e">
        <f t="shared" si="80"/>
        <v>#NUM!</v>
      </c>
      <c r="W442" s="10">
        <f t="shared" si="81"/>
        <v>0</v>
      </c>
      <c r="X442" s="10" t="e">
        <f t="shared" si="82"/>
        <v>#NUM!</v>
      </c>
      <c r="Y442" s="10" t="e">
        <f t="shared" si="83"/>
        <v>#NUM!</v>
      </c>
    </row>
    <row r="443" spans="3:25" ht="48" thickTop="1" thickBot="1" x14ac:dyDescent="0.7">
      <c r="C443" s="5">
        <v>9</v>
      </c>
      <c r="E443" s="9" t="e">
        <f t="shared" si="73"/>
        <v>#NUM!</v>
      </c>
      <c r="F443" s="11" t="e">
        <f t="shared" si="74"/>
        <v>#NUM!</v>
      </c>
      <c r="G443" s="11" t="e">
        <f t="shared" si="75"/>
        <v>#NUM!</v>
      </c>
      <c r="H443" s="28">
        <v>0</v>
      </c>
      <c r="I443" s="10" t="e">
        <f t="shared" si="76"/>
        <v>#NUM!</v>
      </c>
      <c r="J443" s="11" t="e">
        <f t="shared" si="77"/>
        <v>#NUM!</v>
      </c>
      <c r="K443" s="11" t="e">
        <f t="shared" si="72"/>
        <v>#NUM!</v>
      </c>
      <c r="L443" s="11" t="e">
        <f t="shared" si="78"/>
        <v>#NUM!</v>
      </c>
      <c r="U443" s="9" t="e">
        <f t="shared" si="79"/>
        <v>#NUM!</v>
      </c>
      <c r="V443" s="10" t="e">
        <f t="shared" si="80"/>
        <v>#NUM!</v>
      </c>
      <c r="W443" s="10">
        <f t="shared" si="81"/>
        <v>0</v>
      </c>
      <c r="X443" s="10" t="e">
        <f t="shared" si="82"/>
        <v>#NUM!</v>
      </c>
      <c r="Y443" s="10" t="e">
        <f t="shared" si="83"/>
        <v>#NUM!</v>
      </c>
    </row>
    <row r="444" spans="3:25" ht="48" thickTop="1" thickBot="1" x14ac:dyDescent="0.7">
      <c r="C444" s="5">
        <v>10</v>
      </c>
      <c r="E444" s="9" t="e">
        <f t="shared" si="73"/>
        <v>#NUM!</v>
      </c>
      <c r="F444" s="11" t="e">
        <f t="shared" si="74"/>
        <v>#NUM!</v>
      </c>
      <c r="G444" s="11" t="e">
        <f t="shared" si="75"/>
        <v>#NUM!</v>
      </c>
      <c r="H444" s="28">
        <v>0</v>
      </c>
      <c r="I444" s="10" t="e">
        <f t="shared" si="76"/>
        <v>#NUM!</v>
      </c>
      <c r="J444" s="11" t="e">
        <f t="shared" si="77"/>
        <v>#NUM!</v>
      </c>
      <c r="K444" s="11" t="e">
        <f t="shared" si="72"/>
        <v>#NUM!</v>
      </c>
      <c r="L444" s="11" t="e">
        <f t="shared" si="78"/>
        <v>#NUM!</v>
      </c>
      <c r="U444" s="9" t="e">
        <f t="shared" si="79"/>
        <v>#NUM!</v>
      </c>
      <c r="V444" s="10" t="e">
        <f t="shared" si="80"/>
        <v>#NUM!</v>
      </c>
      <c r="W444" s="10">
        <f t="shared" si="81"/>
        <v>0</v>
      </c>
      <c r="X444" s="10" t="e">
        <f t="shared" si="82"/>
        <v>#NUM!</v>
      </c>
      <c r="Y444" s="10" t="e">
        <f t="shared" si="83"/>
        <v>#NUM!</v>
      </c>
    </row>
    <row r="445" spans="3:25" ht="48" thickTop="1" thickBot="1" x14ac:dyDescent="0.7">
      <c r="C445" s="5">
        <v>11</v>
      </c>
      <c r="E445" s="9" t="e">
        <f t="shared" si="73"/>
        <v>#NUM!</v>
      </c>
      <c r="F445" s="11" t="e">
        <f t="shared" si="74"/>
        <v>#NUM!</v>
      </c>
      <c r="G445" s="11" t="e">
        <f t="shared" si="75"/>
        <v>#NUM!</v>
      </c>
      <c r="H445" s="28">
        <v>0</v>
      </c>
      <c r="I445" s="10" t="e">
        <f t="shared" si="76"/>
        <v>#NUM!</v>
      </c>
      <c r="J445" s="11" t="e">
        <f t="shared" si="77"/>
        <v>#NUM!</v>
      </c>
      <c r="K445" s="11" t="e">
        <f t="shared" si="72"/>
        <v>#NUM!</v>
      </c>
      <c r="L445" s="11" t="e">
        <f t="shared" si="78"/>
        <v>#NUM!</v>
      </c>
      <c r="U445" s="9" t="e">
        <f t="shared" si="79"/>
        <v>#NUM!</v>
      </c>
      <c r="V445" s="10" t="e">
        <f t="shared" si="80"/>
        <v>#NUM!</v>
      </c>
      <c r="W445" s="10">
        <f t="shared" si="81"/>
        <v>0</v>
      </c>
      <c r="X445" s="10" t="e">
        <f t="shared" si="82"/>
        <v>#NUM!</v>
      </c>
      <c r="Y445" s="10" t="e">
        <f t="shared" si="83"/>
        <v>#NUM!</v>
      </c>
    </row>
    <row r="446" spans="3:25" ht="48" thickTop="1" thickBot="1" x14ac:dyDescent="0.7">
      <c r="C446" s="5">
        <v>12</v>
      </c>
      <c r="E446" s="9" t="e">
        <f t="shared" si="73"/>
        <v>#NUM!</v>
      </c>
      <c r="F446" s="11" t="e">
        <f t="shared" si="74"/>
        <v>#NUM!</v>
      </c>
      <c r="G446" s="11" t="e">
        <f t="shared" si="75"/>
        <v>#NUM!</v>
      </c>
      <c r="H446" s="28">
        <v>0</v>
      </c>
      <c r="I446" s="10" t="e">
        <f t="shared" si="76"/>
        <v>#NUM!</v>
      </c>
      <c r="J446" s="11" t="e">
        <f t="shared" si="77"/>
        <v>#NUM!</v>
      </c>
      <c r="K446" s="11" t="e">
        <f t="shared" si="72"/>
        <v>#NUM!</v>
      </c>
      <c r="L446" s="11" t="e">
        <f t="shared" si="78"/>
        <v>#NUM!</v>
      </c>
      <c r="U446" s="9" t="e">
        <f t="shared" si="79"/>
        <v>#NUM!</v>
      </c>
      <c r="V446" s="10" t="e">
        <f t="shared" si="80"/>
        <v>#NUM!</v>
      </c>
      <c r="W446" s="10">
        <f t="shared" si="81"/>
        <v>0</v>
      </c>
      <c r="X446" s="10" t="e">
        <f t="shared" si="82"/>
        <v>#NUM!</v>
      </c>
      <c r="Y446" s="10" t="e">
        <f t="shared" si="83"/>
        <v>#NUM!</v>
      </c>
    </row>
    <row r="447" spans="3:25" ht="48" thickTop="1" thickBot="1" x14ac:dyDescent="0.7">
      <c r="C447" s="5">
        <v>13</v>
      </c>
      <c r="E447" s="9" t="e">
        <f t="shared" si="73"/>
        <v>#NUM!</v>
      </c>
      <c r="F447" s="11" t="e">
        <f t="shared" si="74"/>
        <v>#NUM!</v>
      </c>
      <c r="G447" s="11" t="e">
        <f t="shared" si="75"/>
        <v>#NUM!</v>
      </c>
      <c r="H447" s="28">
        <v>0</v>
      </c>
      <c r="I447" s="10" t="e">
        <f t="shared" si="76"/>
        <v>#NUM!</v>
      </c>
      <c r="J447" s="11" t="e">
        <f t="shared" si="77"/>
        <v>#NUM!</v>
      </c>
      <c r="K447" s="11" t="e">
        <f t="shared" si="72"/>
        <v>#NUM!</v>
      </c>
      <c r="L447" s="11" t="e">
        <f t="shared" si="78"/>
        <v>#NUM!</v>
      </c>
      <c r="U447" s="9" t="e">
        <f t="shared" si="79"/>
        <v>#NUM!</v>
      </c>
      <c r="V447" s="10" t="e">
        <f t="shared" si="80"/>
        <v>#NUM!</v>
      </c>
      <c r="W447" s="10">
        <f t="shared" si="81"/>
        <v>0</v>
      </c>
      <c r="X447" s="10" t="e">
        <f t="shared" si="82"/>
        <v>#NUM!</v>
      </c>
      <c r="Y447" s="10" t="e">
        <f t="shared" si="83"/>
        <v>#NUM!</v>
      </c>
    </row>
    <row r="448" spans="3:25" ht="48" thickTop="1" thickBot="1" x14ac:dyDescent="0.7">
      <c r="C448" s="5">
        <v>14</v>
      </c>
      <c r="E448" s="9" t="e">
        <f t="shared" si="73"/>
        <v>#NUM!</v>
      </c>
      <c r="F448" s="11" t="e">
        <f t="shared" si="74"/>
        <v>#NUM!</v>
      </c>
      <c r="G448" s="11" t="e">
        <f t="shared" si="75"/>
        <v>#NUM!</v>
      </c>
      <c r="H448" s="28">
        <v>0</v>
      </c>
      <c r="I448" s="10" t="e">
        <f t="shared" si="76"/>
        <v>#NUM!</v>
      </c>
      <c r="J448" s="11" t="e">
        <f t="shared" si="77"/>
        <v>#NUM!</v>
      </c>
      <c r="K448" s="11" t="e">
        <f t="shared" si="72"/>
        <v>#NUM!</v>
      </c>
      <c r="L448" s="11" t="e">
        <f t="shared" si="78"/>
        <v>#NUM!</v>
      </c>
      <c r="U448" s="9" t="e">
        <f t="shared" si="79"/>
        <v>#NUM!</v>
      </c>
      <c r="V448" s="10" t="e">
        <f t="shared" si="80"/>
        <v>#NUM!</v>
      </c>
      <c r="W448" s="10">
        <f t="shared" si="81"/>
        <v>0</v>
      </c>
      <c r="X448" s="10" t="e">
        <f t="shared" si="82"/>
        <v>#NUM!</v>
      </c>
      <c r="Y448" s="10" t="e">
        <f t="shared" si="83"/>
        <v>#NUM!</v>
      </c>
    </row>
    <row r="449" spans="3:25" ht="48" thickTop="1" thickBot="1" x14ac:dyDescent="0.7">
      <c r="C449" s="5">
        <v>15</v>
      </c>
      <c r="E449" s="9" t="e">
        <f t="shared" si="73"/>
        <v>#NUM!</v>
      </c>
      <c r="F449" s="11" t="e">
        <f t="shared" si="74"/>
        <v>#NUM!</v>
      </c>
      <c r="G449" s="11" t="e">
        <f t="shared" si="75"/>
        <v>#NUM!</v>
      </c>
      <c r="H449" s="28">
        <v>0</v>
      </c>
      <c r="I449" s="10" t="e">
        <f t="shared" si="76"/>
        <v>#NUM!</v>
      </c>
      <c r="J449" s="11" t="e">
        <f t="shared" si="77"/>
        <v>#NUM!</v>
      </c>
      <c r="K449" s="11" t="e">
        <f t="shared" si="72"/>
        <v>#NUM!</v>
      </c>
      <c r="L449" s="11" t="e">
        <f t="shared" si="78"/>
        <v>#NUM!</v>
      </c>
      <c r="U449" s="9" t="e">
        <f t="shared" si="79"/>
        <v>#NUM!</v>
      </c>
      <c r="V449" s="10" t="e">
        <f t="shared" si="80"/>
        <v>#NUM!</v>
      </c>
      <c r="W449" s="10">
        <f t="shared" si="81"/>
        <v>0</v>
      </c>
      <c r="X449" s="10" t="e">
        <f t="shared" si="82"/>
        <v>#NUM!</v>
      </c>
      <c r="Y449" s="10" t="e">
        <f t="shared" si="83"/>
        <v>#NUM!</v>
      </c>
    </row>
    <row r="450" spans="3:25" ht="48" thickTop="1" thickBot="1" x14ac:dyDescent="0.7">
      <c r="C450" s="5">
        <v>16</v>
      </c>
      <c r="E450" s="9" t="e">
        <f t="shared" si="73"/>
        <v>#NUM!</v>
      </c>
      <c r="F450" s="11" t="e">
        <f t="shared" si="74"/>
        <v>#NUM!</v>
      </c>
      <c r="G450" s="11" t="e">
        <f t="shared" si="75"/>
        <v>#NUM!</v>
      </c>
      <c r="H450" s="28">
        <v>0</v>
      </c>
      <c r="I450" s="10" t="e">
        <f t="shared" si="76"/>
        <v>#NUM!</v>
      </c>
      <c r="J450" s="11" t="e">
        <f t="shared" si="77"/>
        <v>#NUM!</v>
      </c>
      <c r="K450" s="11" t="e">
        <f t="shared" si="72"/>
        <v>#NUM!</v>
      </c>
      <c r="L450" s="11" t="e">
        <f t="shared" si="78"/>
        <v>#NUM!</v>
      </c>
      <c r="U450" s="9" t="e">
        <f t="shared" si="79"/>
        <v>#NUM!</v>
      </c>
      <c r="V450" s="10" t="e">
        <f t="shared" si="80"/>
        <v>#NUM!</v>
      </c>
      <c r="W450" s="10">
        <f t="shared" si="81"/>
        <v>0</v>
      </c>
      <c r="X450" s="10" t="e">
        <f t="shared" si="82"/>
        <v>#NUM!</v>
      </c>
      <c r="Y450" s="10" t="e">
        <f t="shared" si="83"/>
        <v>#NUM!</v>
      </c>
    </row>
    <row r="451" spans="3:25" ht="48" thickTop="1" thickBot="1" x14ac:dyDescent="0.7">
      <c r="C451" s="5">
        <v>17</v>
      </c>
      <c r="E451" s="9" t="e">
        <f t="shared" si="73"/>
        <v>#NUM!</v>
      </c>
      <c r="F451" s="11" t="e">
        <f t="shared" si="74"/>
        <v>#NUM!</v>
      </c>
      <c r="G451" s="11" t="e">
        <f t="shared" si="75"/>
        <v>#NUM!</v>
      </c>
      <c r="H451" s="28">
        <v>0</v>
      </c>
      <c r="I451" s="10" t="e">
        <f t="shared" si="76"/>
        <v>#NUM!</v>
      </c>
      <c r="J451" s="11" t="e">
        <f t="shared" si="77"/>
        <v>#NUM!</v>
      </c>
      <c r="K451" s="11" t="e">
        <f t="shared" si="72"/>
        <v>#NUM!</v>
      </c>
      <c r="L451" s="11" t="e">
        <f t="shared" si="78"/>
        <v>#NUM!</v>
      </c>
      <c r="U451" s="9" t="e">
        <f t="shared" si="79"/>
        <v>#NUM!</v>
      </c>
      <c r="V451" s="10" t="e">
        <f t="shared" si="80"/>
        <v>#NUM!</v>
      </c>
      <c r="W451" s="10">
        <f t="shared" si="81"/>
        <v>0</v>
      </c>
      <c r="X451" s="10" t="e">
        <f t="shared" si="82"/>
        <v>#NUM!</v>
      </c>
      <c r="Y451" s="10" t="e">
        <f t="shared" si="83"/>
        <v>#NUM!</v>
      </c>
    </row>
    <row r="452" spans="3:25" ht="48" thickTop="1" thickBot="1" x14ac:dyDescent="0.7">
      <c r="C452" s="5">
        <v>18</v>
      </c>
      <c r="E452" s="9" t="e">
        <f t="shared" si="73"/>
        <v>#NUM!</v>
      </c>
      <c r="F452" s="11" t="e">
        <f t="shared" si="74"/>
        <v>#NUM!</v>
      </c>
      <c r="G452" s="11" t="e">
        <f t="shared" si="75"/>
        <v>#NUM!</v>
      </c>
      <c r="H452" s="28">
        <v>0</v>
      </c>
      <c r="I452" s="10" t="e">
        <f t="shared" si="76"/>
        <v>#NUM!</v>
      </c>
      <c r="J452" s="11" t="e">
        <f t="shared" si="77"/>
        <v>#NUM!</v>
      </c>
      <c r="K452" s="11" t="e">
        <f t="shared" si="72"/>
        <v>#NUM!</v>
      </c>
      <c r="L452" s="11" t="e">
        <f t="shared" si="78"/>
        <v>#NUM!</v>
      </c>
      <c r="U452" s="9" t="e">
        <f t="shared" si="79"/>
        <v>#NUM!</v>
      </c>
      <c r="V452" s="10" t="e">
        <f t="shared" si="80"/>
        <v>#NUM!</v>
      </c>
      <c r="W452" s="10">
        <f t="shared" si="81"/>
        <v>0</v>
      </c>
      <c r="X452" s="10" t="e">
        <f t="shared" si="82"/>
        <v>#NUM!</v>
      </c>
      <c r="Y452" s="10" t="e">
        <f t="shared" si="83"/>
        <v>#NUM!</v>
      </c>
    </row>
    <row r="453" spans="3:25" ht="48" thickTop="1" thickBot="1" x14ac:dyDescent="0.7">
      <c r="C453" s="5">
        <v>19</v>
      </c>
      <c r="E453" s="9" t="e">
        <f t="shared" si="73"/>
        <v>#NUM!</v>
      </c>
      <c r="F453" s="11" t="e">
        <f t="shared" si="74"/>
        <v>#NUM!</v>
      </c>
      <c r="G453" s="11" t="e">
        <f t="shared" si="75"/>
        <v>#NUM!</v>
      </c>
      <c r="H453" s="28">
        <v>0</v>
      </c>
      <c r="I453" s="10" t="e">
        <f t="shared" si="76"/>
        <v>#NUM!</v>
      </c>
      <c r="J453" s="11" t="e">
        <f t="shared" si="77"/>
        <v>#NUM!</v>
      </c>
      <c r="K453" s="11" t="e">
        <f t="shared" si="72"/>
        <v>#NUM!</v>
      </c>
      <c r="L453" s="11" t="e">
        <f t="shared" si="78"/>
        <v>#NUM!</v>
      </c>
      <c r="U453" s="9" t="e">
        <f t="shared" si="79"/>
        <v>#NUM!</v>
      </c>
      <c r="V453" s="10" t="e">
        <f t="shared" si="80"/>
        <v>#NUM!</v>
      </c>
      <c r="W453" s="10">
        <f t="shared" si="81"/>
        <v>0</v>
      </c>
      <c r="X453" s="10" t="e">
        <f t="shared" si="82"/>
        <v>#NUM!</v>
      </c>
      <c r="Y453" s="10" t="e">
        <f t="shared" si="83"/>
        <v>#NUM!</v>
      </c>
    </row>
    <row r="454" spans="3:25" ht="48" thickTop="1" thickBot="1" x14ac:dyDescent="0.7">
      <c r="C454" s="5">
        <v>20</v>
      </c>
      <c r="E454" s="9" t="e">
        <f t="shared" si="73"/>
        <v>#NUM!</v>
      </c>
      <c r="F454" s="11" t="e">
        <f t="shared" si="74"/>
        <v>#NUM!</v>
      </c>
      <c r="G454" s="11" t="e">
        <f t="shared" si="75"/>
        <v>#NUM!</v>
      </c>
      <c r="H454" s="28">
        <v>0</v>
      </c>
      <c r="I454" s="10" t="e">
        <f t="shared" si="76"/>
        <v>#NUM!</v>
      </c>
      <c r="J454" s="11" t="e">
        <f t="shared" si="77"/>
        <v>#NUM!</v>
      </c>
      <c r="K454" s="11" t="e">
        <f t="shared" si="72"/>
        <v>#NUM!</v>
      </c>
      <c r="L454" s="11" t="e">
        <f t="shared" si="78"/>
        <v>#NUM!</v>
      </c>
      <c r="U454" s="9" t="e">
        <f t="shared" si="79"/>
        <v>#NUM!</v>
      </c>
      <c r="V454" s="10" t="e">
        <f t="shared" si="80"/>
        <v>#NUM!</v>
      </c>
      <c r="W454" s="10">
        <f t="shared" si="81"/>
        <v>0</v>
      </c>
      <c r="X454" s="10" t="e">
        <f t="shared" si="82"/>
        <v>#NUM!</v>
      </c>
      <c r="Y454" s="10" t="e">
        <f t="shared" si="83"/>
        <v>#NUM!</v>
      </c>
    </row>
    <row r="455" spans="3:25" ht="48" thickTop="1" thickBot="1" x14ac:dyDescent="0.7">
      <c r="C455" s="5">
        <v>21</v>
      </c>
      <c r="E455" s="9" t="e">
        <f t="shared" si="73"/>
        <v>#NUM!</v>
      </c>
      <c r="F455" s="11" t="e">
        <f t="shared" si="74"/>
        <v>#NUM!</v>
      </c>
      <c r="G455" s="11" t="e">
        <f t="shared" si="75"/>
        <v>#NUM!</v>
      </c>
      <c r="H455" s="28">
        <v>0</v>
      </c>
      <c r="I455" s="10" t="e">
        <f t="shared" si="76"/>
        <v>#NUM!</v>
      </c>
      <c r="J455" s="11" t="e">
        <f t="shared" si="77"/>
        <v>#NUM!</v>
      </c>
      <c r="K455" s="11" t="e">
        <f t="shared" si="72"/>
        <v>#NUM!</v>
      </c>
      <c r="L455" s="11" t="e">
        <f t="shared" si="78"/>
        <v>#NUM!</v>
      </c>
      <c r="U455" s="9" t="e">
        <f t="shared" si="79"/>
        <v>#NUM!</v>
      </c>
      <c r="V455" s="10" t="e">
        <f t="shared" si="80"/>
        <v>#NUM!</v>
      </c>
      <c r="W455" s="10">
        <f t="shared" si="81"/>
        <v>0</v>
      </c>
      <c r="X455" s="10" t="e">
        <f t="shared" si="82"/>
        <v>#NUM!</v>
      </c>
      <c r="Y455" s="10" t="e">
        <f t="shared" si="83"/>
        <v>#NUM!</v>
      </c>
    </row>
    <row r="456" spans="3:25" ht="48" thickTop="1" thickBot="1" x14ac:dyDescent="0.7">
      <c r="C456" s="5">
        <v>22</v>
      </c>
      <c r="E456" s="9" t="e">
        <f t="shared" si="73"/>
        <v>#NUM!</v>
      </c>
      <c r="F456" s="11" t="e">
        <f t="shared" si="74"/>
        <v>#NUM!</v>
      </c>
      <c r="G456" s="11" t="e">
        <f t="shared" si="75"/>
        <v>#NUM!</v>
      </c>
      <c r="H456" s="28">
        <v>0</v>
      </c>
      <c r="I456" s="10" t="e">
        <f t="shared" si="76"/>
        <v>#NUM!</v>
      </c>
      <c r="J456" s="11" t="e">
        <f t="shared" si="77"/>
        <v>#NUM!</v>
      </c>
      <c r="K456" s="11" t="e">
        <f t="shared" si="72"/>
        <v>#NUM!</v>
      </c>
      <c r="L456" s="11" t="e">
        <f t="shared" si="78"/>
        <v>#NUM!</v>
      </c>
      <c r="U456" s="9" t="e">
        <f t="shared" si="79"/>
        <v>#NUM!</v>
      </c>
      <c r="V456" s="10" t="e">
        <f t="shared" si="80"/>
        <v>#NUM!</v>
      </c>
      <c r="W456" s="10">
        <f t="shared" si="81"/>
        <v>0</v>
      </c>
      <c r="X456" s="10" t="e">
        <f t="shared" si="82"/>
        <v>#NUM!</v>
      </c>
      <c r="Y456" s="10" t="e">
        <f t="shared" si="83"/>
        <v>#NUM!</v>
      </c>
    </row>
    <row r="457" spans="3:25" ht="48" thickTop="1" thickBot="1" x14ac:dyDescent="0.7">
      <c r="C457" s="5">
        <v>23</v>
      </c>
      <c r="E457" s="9" t="e">
        <f t="shared" si="73"/>
        <v>#NUM!</v>
      </c>
      <c r="F457" s="11" t="e">
        <f t="shared" si="74"/>
        <v>#NUM!</v>
      </c>
      <c r="G457" s="11" t="e">
        <f t="shared" si="75"/>
        <v>#NUM!</v>
      </c>
      <c r="H457" s="28">
        <v>0</v>
      </c>
      <c r="I457" s="10" t="e">
        <f t="shared" si="76"/>
        <v>#NUM!</v>
      </c>
      <c r="J457" s="11" t="e">
        <f t="shared" si="77"/>
        <v>#NUM!</v>
      </c>
      <c r="K457" s="11" t="e">
        <f t="shared" si="72"/>
        <v>#NUM!</v>
      </c>
      <c r="L457" s="11" t="e">
        <f t="shared" si="78"/>
        <v>#NUM!</v>
      </c>
      <c r="U457" s="9" t="e">
        <f t="shared" si="79"/>
        <v>#NUM!</v>
      </c>
      <c r="V457" s="10" t="e">
        <f t="shared" si="80"/>
        <v>#NUM!</v>
      </c>
      <c r="W457" s="10">
        <f t="shared" si="81"/>
        <v>0</v>
      </c>
      <c r="X457" s="10" t="e">
        <f t="shared" si="82"/>
        <v>#NUM!</v>
      </c>
      <c r="Y457" s="10" t="e">
        <f t="shared" si="83"/>
        <v>#NUM!</v>
      </c>
    </row>
    <row r="458" spans="3:25" ht="48" thickTop="1" thickBot="1" x14ac:dyDescent="0.7">
      <c r="C458" s="5">
        <v>24</v>
      </c>
      <c r="E458" s="9" t="e">
        <f t="shared" si="73"/>
        <v>#NUM!</v>
      </c>
      <c r="F458" s="11" t="e">
        <f t="shared" si="74"/>
        <v>#NUM!</v>
      </c>
      <c r="G458" s="11" t="e">
        <f t="shared" si="75"/>
        <v>#NUM!</v>
      </c>
      <c r="H458" s="28">
        <v>0</v>
      </c>
      <c r="I458" s="10" t="e">
        <f t="shared" si="76"/>
        <v>#NUM!</v>
      </c>
      <c r="J458" s="11" t="e">
        <f t="shared" si="77"/>
        <v>#NUM!</v>
      </c>
      <c r="K458" s="11" t="e">
        <f t="shared" si="72"/>
        <v>#NUM!</v>
      </c>
      <c r="L458" s="11" t="e">
        <f t="shared" si="78"/>
        <v>#NUM!</v>
      </c>
      <c r="U458" s="9" t="e">
        <f t="shared" si="79"/>
        <v>#NUM!</v>
      </c>
      <c r="V458" s="10" t="e">
        <f t="shared" si="80"/>
        <v>#NUM!</v>
      </c>
      <c r="W458" s="10">
        <f t="shared" si="81"/>
        <v>0</v>
      </c>
      <c r="X458" s="10" t="e">
        <f t="shared" si="82"/>
        <v>#NUM!</v>
      </c>
      <c r="Y458" s="10" t="e">
        <f t="shared" si="83"/>
        <v>#NUM!</v>
      </c>
    </row>
    <row r="459" spans="3:25" ht="48" thickTop="1" thickBot="1" x14ac:dyDescent="0.7">
      <c r="C459" s="5">
        <v>25</v>
      </c>
      <c r="E459" s="9" t="e">
        <f t="shared" si="73"/>
        <v>#NUM!</v>
      </c>
      <c r="F459" s="11" t="e">
        <f t="shared" si="74"/>
        <v>#NUM!</v>
      </c>
      <c r="G459" s="11" t="e">
        <f t="shared" si="75"/>
        <v>#NUM!</v>
      </c>
      <c r="H459" s="28">
        <v>0</v>
      </c>
      <c r="I459" s="10" t="e">
        <f t="shared" si="76"/>
        <v>#NUM!</v>
      </c>
      <c r="J459" s="11" t="e">
        <f t="shared" si="77"/>
        <v>#NUM!</v>
      </c>
      <c r="K459" s="11" t="e">
        <f t="shared" si="72"/>
        <v>#NUM!</v>
      </c>
      <c r="L459" s="11" t="e">
        <f t="shared" si="78"/>
        <v>#NUM!</v>
      </c>
      <c r="U459" s="9" t="e">
        <f t="shared" si="79"/>
        <v>#NUM!</v>
      </c>
      <c r="V459" s="10" t="e">
        <f t="shared" si="80"/>
        <v>#NUM!</v>
      </c>
      <c r="W459" s="10">
        <f t="shared" si="81"/>
        <v>0</v>
      </c>
      <c r="X459" s="10" t="e">
        <f t="shared" si="82"/>
        <v>#NUM!</v>
      </c>
      <c r="Y459" s="10" t="e">
        <f t="shared" si="83"/>
        <v>#NUM!</v>
      </c>
    </row>
    <row r="460" spans="3:25" ht="48" thickTop="1" thickBot="1" x14ac:dyDescent="0.7">
      <c r="C460" s="5">
        <v>26</v>
      </c>
      <c r="E460" s="9" t="e">
        <f t="shared" si="73"/>
        <v>#NUM!</v>
      </c>
      <c r="F460" s="11" t="e">
        <f t="shared" si="74"/>
        <v>#NUM!</v>
      </c>
      <c r="G460" s="11" t="e">
        <f t="shared" si="75"/>
        <v>#NUM!</v>
      </c>
      <c r="H460" s="28">
        <v>0</v>
      </c>
      <c r="I460" s="10" t="e">
        <f t="shared" si="76"/>
        <v>#NUM!</v>
      </c>
      <c r="J460" s="11" t="e">
        <f t="shared" si="77"/>
        <v>#NUM!</v>
      </c>
      <c r="K460" s="11" t="e">
        <f t="shared" si="72"/>
        <v>#NUM!</v>
      </c>
      <c r="L460" s="11" t="e">
        <f t="shared" si="78"/>
        <v>#NUM!</v>
      </c>
      <c r="U460" s="9" t="e">
        <f t="shared" si="79"/>
        <v>#NUM!</v>
      </c>
      <c r="V460" s="10" t="e">
        <f t="shared" si="80"/>
        <v>#NUM!</v>
      </c>
      <c r="W460" s="10">
        <f t="shared" si="81"/>
        <v>0</v>
      </c>
      <c r="X460" s="10" t="e">
        <f t="shared" si="82"/>
        <v>#NUM!</v>
      </c>
      <c r="Y460" s="10" t="e">
        <f t="shared" si="83"/>
        <v>#NUM!</v>
      </c>
    </row>
    <row r="461" spans="3:25" ht="48" thickTop="1" thickBot="1" x14ac:dyDescent="0.7">
      <c r="C461" s="5">
        <v>27</v>
      </c>
      <c r="E461" s="9" t="e">
        <f t="shared" si="73"/>
        <v>#NUM!</v>
      </c>
      <c r="F461" s="11" t="e">
        <f t="shared" si="74"/>
        <v>#NUM!</v>
      </c>
      <c r="G461" s="11" t="e">
        <f t="shared" si="75"/>
        <v>#NUM!</v>
      </c>
      <c r="H461" s="28">
        <v>0</v>
      </c>
      <c r="I461" s="10" t="e">
        <f t="shared" si="76"/>
        <v>#NUM!</v>
      </c>
      <c r="J461" s="11" t="e">
        <f t="shared" si="77"/>
        <v>#NUM!</v>
      </c>
      <c r="K461" s="11" t="e">
        <f t="shared" si="72"/>
        <v>#NUM!</v>
      </c>
      <c r="L461" s="11" t="e">
        <f t="shared" si="78"/>
        <v>#NUM!</v>
      </c>
      <c r="U461" s="9" t="e">
        <f t="shared" si="79"/>
        <v>#NUM!</v>
      </c>
      <c r="V461" s="10" t="e">
        <f t="shared" si="80"/>
        <v>#NUM!</v>
      </c>
      <c r="W461" s="10">
        <f t="shared" si="81"/>
        <v>0</v>
      </c>
      <c r="X461" s="10" t="e">
        <f t="shared" si="82"/>
        <v>#NUM!</v>
      </c>
      <c r="Y461" s="10" t="e">
        <f t="shared" si="83"/>
        <v>#NUM!</v>
      </c>
    </row>
    <row r="462" spans="3:25" ht="48" thickTop="1" thickBot="1" x14ac:dyDescent="0.7">
      <c r="C462" s="5">
        <v>28</v>
      </c>
      <c r="E462" s="9" t="e">
        <f t="shared" si="73"/>
        <v>#NUM!</v>
      </c>
      <c r="F462" s="11" t="e">
        <f t="shared" si="74"/>
        <v>#NUM!</v>
      </c>
      <c r="G462" s="11" t="e">
        <f t="shared" si="75"/>
        <v>#NUM!</v>
      </c>
      <c r="H462" s="28">
        <v>0</v>
      </c>
      <c r="I462" s="10" t="e">
        <f t="shared" si="76"/>
        <v>#NUM!</v>
      </c>
      <c r="J462" s="11" t="e">
        <f t="shared" si="77"/>
        <v>#NUM!</v>
      </c>
      <c r="K462" s="11" t="e">
        <f t="shared" si="72"/>
        <v>#NUM!</v>
      </c>
      <c r="L462" s="11" t="e">
        <f t="shared" si="78"/>
        <v>#NUM!</v>
      </c>
      <c r="U462" s="9" t="e">
        <f t="shared" si="79"/>
        <v>#NUM!</v>
      </c>
      <c r="V462" s="10" t="e">
        <f t="shared" si="80"/>
        <v>#NUM!</v>
      </c>
      <c r="W462" s="10">
        <f t="shared" si="81"/>
        <v>0</v>
      </c>
      <c r="X462" s="10" t="e">
        <f t="shared" si="82"/>
        <v>#NUM!</v>
      </c>
      <c r="Y462" s="10" t="e">
        <f t="shared" si="83"/>
        <v>#NUM!</v>
      </c>
    </row>
    <row r="463" spans="3:25" ht="48" thickTop="1" thickBot="1" x14ac:dyDescent="0.7">
      <c r="C463" s="5">
        <v>29</v>
      </c>
      <c r="E463" s="9" t="e">
        <f t="shared" si="73"/>
        <v>#NUM!</v>
      </c>
      <c r="F463" s="11" t="e">
        <f t="shared" si="74"/>
        <v>#NUM!</v>
      </c>
      <c r="G463" s="11" t="e">
        <f t="shared" si="75"/>
        <v>#NUM!</v>
      </c>
      <c r="H463" s="28">
        <v>0</v>
      </c>
      <c r="I463" s="10" t="e">
        <f t="shared" si="76"/>
        <v>#NUM!</v>
      </c>
      <c r="J463" s="11" t="e">
        <f t="shared" si="77"/>
        <v>#NUM!</v>
      </c>
      <c r="K463" s="11" t="e">
        <f t="shared" si="72"/>
        <v>#NUM!</v>
      </c>
      <c r="L463" s="11" t="e">
        <f t="shared" si="78"/>
        <v>#NUM!</v>
      </c>
      <c r="U463" s="9" t="e">
        <f t="shared" si="79"/>
        <v>#NUM!</v>
      </c>
      <c r="V463" s="10" t="e">
        <f t="shared" si="80"/>
        <v>#NUM!</v>
      </c>
      <c r="W463" s="10">
        <f t="shared" si="81"/>
        <v>0</v>
      </c>
      <c r="X463" s="10" t="e">
        <f t="shared" si="82"/>
        <v>#NUM!</v>
      </c>
      <c r="Y463" s="10" t="e">
        <f t="shared" si="83"/>
        <v>#NUM!</v>
      </c>
    </row>
    <row r="464" spans="3:25" ht="48" thickTop="1" thickBot="1" x14ac:dyDescent="0.7">
      <c r="C464" s="5">
        <v>30</v>
      </c>
      <c r="E464" s="9" t="e">
        <f t="shared" si="73"/>
        <v>#NUM!</v>
      </c>
      <c r="F464" s="11" t="e">
        <f t="shared" si="74"/>
        <v>#NUM!</v>
      </c>
      <c r="G464" s="11" t="e">
        <f t="shared" si="75"/>
        <v>#NUM!</v>
      </c>
      <c r="H464" s="28">
        <v>0</v>
      </c>
      <c r="I464" s="10" t="e">
        <f t="shared" si="76"/>
        <v>#NUM!</v>
      </c>
      <c r="J464" s="11" t="e">
        <f t="shared" si="77"/>
        <v>#NUM!</v>
      </c>
      <c r="K464" s="11" t="e">
        <f t="shared" ref="K464:K514" si="84">I464-J464</f>
        <v>#NUM!</v>
      </c>
      <c r="L464" s="11" t="e">
        <f t="shared" si="78"/>
        <v>#NUM!</v>
      </c>
      <c r="U464" s="9" t="e">
        <f t="shared" si="79"/>
        <v>#NUM!</v>
      </c>
      <c r="V464" s="10" t="e">
        <f t="shared" si="80"/>
        <v>#NUM!</v>
      </c>
      <c r="W464" s="10">
        <f t="shared" si="81"/>
        <v>0</v>
      </c>
      <c r="X464" s="10" t="e">
        <f t="shared" si="82"/>
        <v>#NUM!</v>
      </c>
      <c r="Y464" s="10" t="e">
        <f t="shared" si="83"/>
        <v>#NUM!</v>
      </c>
    </row>
    <row r="465" spans="3:25" ht="48" thickTop="1" thickBot="1" x14ac:dyDescent="0.7">
      <c r="C465" s="5">
        <v>31</v>
      </c>
      <c r="E465" s="9" t="e">
        <f t="shared" ref="E465:E514" si="85">IF(L464&gt;0,E464+1, "NA")</f>
        <v>#NUM!</v>
      </c>
      <c r="F465" s="11" t="e">
        <f t="shared" ref="F465:F514" si="86">IF(L464&gt;0,L464,0)</f>
        <v>#NUM!</v>
      </c>
      <c r="G465" s="11" t="e">
        <f t="shared" ref="G465:G514" si="87">IF(E465&lt;=$F$11,G464,0)</f>
        <v>#NUM!</v>
      </c>
      <c r="H465" s="28">
        <v>0</v>
      </c>
      <c r="I465" s="10" t="e">
        <f t="shared" ref="I465:I514" si="88">IF(E465&lt;=$F$11,G465+H465,0)</f>
        <v>#NUM!</v>
      </c>
      <c r="J465" s="11" t="e">
        <f t="shared" ref="J465:J514" si="89">IF(E465&lt;=$F$11,(F465*$F$9)/12,0)</f>
        <v>#NUM!</v>
      </c>
      <c r="K465" s="11" t="e">
        <f t="shared" si="84"/>
        <v>#NUM!</v>
      </c>
      <c r="L465" s="11" t="e">
        <f t="shared" ref="L465:L514" si="90">IF(F465&gt;0,L464-K465,0)</f>
        <v>#NUM!</v>
      </c>
      <c r="U465" s="9" t="e">
        <f t="shared" ref="U465:U514" si="91">E465</f>
        <v>#NUM!</v>
      </c>
      <c r="V465" s="10" t="e">
        <f t="shared" ref="V465:V514" si="92">IF(U465&lt;=$F$11,Y464,0)</f>
        <v>#NUM!</v>
      </c>
      <c r="W465" s="10">
        <f t="shared" ref="W465:W514" si="93">H465</f>
        <v>0</v>
      </c>
      <c r="X465" s="10" t="e">
        <f t="shared" ref="X465:X514" si="94">(V465+W465)*NOMINAL($W$10,12)/12</f>
        <v>#NUM!</v>
      </c>
      <c r="Y465" s="10" t="e">
        <f t="shared" ref="Y465:Y514" si="95">IF(U465&lt;=$F$11,V465+W465+X465,0)</f>
        <v>#NUM!</v>
      </c>
    </row>
    <row r="466" spans="3:25" ht="48" thickTop="1" thickBot="1" x14ac:dyDescent="0.7">
      <c r="C466" s="5">
        <v>32</v>
      </c>
      <c r="E466" s="9" t="e">
        <f t="shared" si="85"/>
        <v>#NUM!</v>
      </c>
      <c r="F466" s="11" t="e">
        <f t="shared" si="86"/>
        <v>#NUM!</v>
      </c>
      <c r="G466" s="11" t="e">
        <f t="shared" si="87"/>
        <v>#NUM!</v>
      </c>
      <c r="H466" s="28">
        <v>0</v>
      </c>
      <c r="I466" s="10" t="e">
        <f t="shared" si="88"/>
        <v>#NUM!</v>
      </c>
      <c r="J466" s="11" t="e">
        <f t="shared" si="89"/>
        <v>#NUM!</v>
      </c>
      <c r="K466" s="11" t="e">
        <f t="shared" si="84"/>
        <v>#NUM!</v>
      </c>
      <c r="L466" s="11" t="e">
        <f t="shared" si="90"/>
        <v>#NUM!</v>
      </c>
      <c r="U466" s="9" t="e">
        <f t="shared" si="91"/>
        <v>#NUM!</v>
      </c>
      <c r="V466" s="10" t="e">
        <f t="shared" si="92"/>
        <v>#NUM!</v>
      </c>
      <c r="W466" s="10">
        <f t="shared" si="93"/>
        <v>0</v>
      </c>
      <c r="X466" s="10" t="e">
        <f t="shared" si="94"/>
        <v>#NUM!</v>
      </c>
      <c r="Y466" s="10" t="e">
        <f t="shared" si="95"/>
        <v>#NUM!</v>
      </c>
    </row>
    <row r="467" spans="3:25" ht="48" thickTop="1" thickBot="1" x14ac:dyDescent="0.7">
      <c r="C467" s="5">
        <v>33</v>
      </c>
      <c r="E467" s="9" t="e">
        <f t="shared" si="85"/>
        <v>#NUM!</v>
      </c>
      <c r="F467" s="11" t="e">
        <f t="shared" si="86"/>
        <v>#NUM!</v>
      </c>
      <c r="G467" s="11" t="e">
        <f t="shared" si="87"/>
        <v>#NUM!</v>
      </c>
      <c r="H467" s="28">
        <v>0</v>
      </c>
      <c r="I467" s="10" t="e">
        <f t="shared" si="88"/>
        <v>#NUM!</v>
      </c>
      <c r="J467" s="11" t="e">
        <f t="shared" si="89"/>
        <v>#NUM!</v>
      </c>
      <c r="K467" s="11" t="e">
        <f t="shared" si="84"/>
        <v>#NUM!</v>
      </c>
      <c r="L467" s="11" t="e">
        <f t="shared" si="90"/>
        <v>#NUM!</v>
      </c>
      <c r="U467" s="9" t="e">
        <f t="shared" si="91"/>
        <v>#NUM!</v>
      </c>
      <c r="V467" s="10" t="e">
        <f t="shared" si="92"/>
        <v>#NUM!</v>
      </c>
      <c r="W467" s="10">
        <f t="shared" si="93"/>
        <v>0</v>
      </c>
      <c r="X467" s="10" t="e">
        <f t="shared" si="94"/>
        <v>#NUM!</v>
      </c>
      <c r="Y467" s="10" t="e">
        <f t="shared" si="95"/>
        <v>#NUM!</v>
      </c>
    </row>
    <row r="468" spans="3:25" ht="48" thickTop="1" thickBot="1" x14ac:dyDescent="0.7">
      <c r="C468" s="5">
        <v>34</v>
      </c>
      <c r="E468" s="9" t="e">
        <f t="shared" si="85"/>
        <v>#NUM!</v>
      </c>
      <c r="F468" s="11" t="e">
        <f t="shared" si="86"/>
        <v>#NUM!</v>
      </c>
      <c r="G468" s="11" t="e">
        <f t="shared" si="87"/>
        <v>#NUM!</v>
      </c>
      <c r="H468" s="28">
        <v>0</v>
      </c>
      <c r="I468" s="10" t="e">
        <f t="shared" si="88"/>
        <v>#NUM!</v>
      </c>
      <c r="J468" s="11" t="e">
        <f t="shared" si="89"/>
        <v>#NUM!</v>
      </c>
      <c r="K468" s="11" t="e">
        <f t="shared" si="84"/>
        <v>#NUM!</v>
      </c>
      <c r="L468" s="11" t="e">
        <f t="shared" si="90"/>
        <v>#NUM!</v>
      </c>
      <c r="U468" s="9" t="e">
        <f t="shared" si="91"/>
        <v>#NUM!</v>
      </c>
      <c r="V468" s="10" t="e">
        <f t="shared" si="92"/>
        <v>#NUM!</v>
      </c>
      <c r="W468" s="10">
        <f t="shared" si="93"/>
        <v>0</v>
      </c>
      <c r="X468" s="10" t="e">
        <f t="shared" si="94"/>
        <v>#NUM!</v>
      </c>
      <c r="Y468" s="10" t="e">
        <f t="shared" si="95"/>
        <v>#NUM!</v>
      </c>
    </row>
    <row r="469" spans="3:25" ht="48" thickTop="1" thickBot="1" x14ac:dyDescent="0.7">
      <c r="C469" s="5">
        <v>35</v>
      </c>
      <c r="E469" s="9" t="e">
        <f t="shared" si="85"/>
        <v>#NUM!</v>
      </c>
      <c r="F469" s="11" t="e">
        <f t="shared" si="86"/>
        <v>#NUM!</v>
      </c>
      <c r="G469" s="11" t="e">
        <f t="shared" si="87"/>
        <v>#NUM!</v>
      </c>
      <c r="H469" s="28">
        <v>0</v>
      </c>
      <c r="I469" s="10" t="e">
        <f t="shared" si="88"/>
        <v>#NUM!</v>
      </c>
      <c r="J469" s="11" t="e">
        <f t="shared" si="89"/>
        <v>#NUM!</v>
      </c>
      <c r="K469" s="11" t="e">
        <f t="shared" si="84"/>
        <v>#NUM!</v>
      </c>
      <c r="L469" s="11" t="e">
        <f t="shared" si="90"/>
        <v>#NUM!</v>
      </c>
      <c r="U469" s="9" t="e">
        <f t="shared" si="91"/>
        <v>#NUM!</v>
      </c>
      <c r="V469" s="10" t="e">
        <f t="shared" si="92"/>
        <v>#NUM!</v>
      </c>
      <c r="W469" s="10">
        <f t="shared" si="93"/>
        <v>0</v>
      </c>
      <c r="X469" s="10" t="e">
        <f t="shared" si="94"/>
        <v>#NUM!</v>
      </c>
      <c r="Y469" s="10" t="e">
        <f t="shared" si="95"/>
        <v>#NUM!</v>
      </c>
    </row>
    <row r="470" spans="3:25" ht="48" thickTop="1" thickBot="1" x14ac:dyDescent="0.7">
      <c r="C470" s="5">
        <v>36</v>
      </c>
      <c r="E470" s="9" t="e">
        <f t="shared" si="85"/>
        <v>#NUM!</v>
      </c>
      <c r="F470" s="11" t="e">
        <f t="shared" si="86"/>
        <v>#NUM!</v>
      </c>
      <c r="G470" s="11" t="e">
        <f t="shared" si="87"/>
        <v>#NUM!</v>
      </c>
      <c r="H470" s="28">
        <v>0</v>
      </c>
      <c r="I470" s="10" t="e">
        <f t="shared" si="88"/>
        <v>#NUM!</v>
      </c>
      <c r="J470" s="11" t="e">
        <f t="shared" si="89"/>
        <v>#NUM!</v>
      </c>
      <c r="K470" s="11" t="e">
        <f t="shared" si="84"/>
        <v>#NUM!</v>
      </c>
      <c r="L470" s="11" t="e">
        <f t="shared" si="90"/>
        <v>#NUM!</v>
      </c>
      <c r="U470" s="9" t="e">
        <f t="shared" si="91"/>
        <v>#NUM!</v>
      </c>
      <c r="V470" s="10" t="e">
        <f t="shared" si="92"/>
        <v>#NUM!</v>
      </c>
      <c r="W470" s="10">
        <f t="shared" si="93"/>
        <v>0</v>
      </c>
      <c r="X470" s="10" t="e">
        <f t="shared" si="94"/>
        <v>#NUM!</v>
      </c>
      <c r="Y470" s="10" t="e">
        <f t="shared" si="95"/>
        <v>#NUM!</v>
      </c>
    </row>
    <row r="471" spans="3:25" ht="48" thickTop="1" thickBot="1" x14ac:dyDescent="0.7">
      <c r="C471" s="5">
        <v>37</v>
      </c>
      <c r="E471" s="9" t="e">
        <f t="shared" si="85"/>
        <v>#NUM!</v>
      </c>
      <c r="F471" s="11" t="e">
        <f t="shared" si="86"/>
        <v>#NUM!</v>
      </c>
      <c r="G471" s="11" t="e">
        <f t="shared" si="87"/>
        <v>#NUM!</v>
      </c>
      <c r="H471" s="28">
        <v>0</v>
      </c>
      <c r="I471" s="10" t="e">
        <f t="shared" si="88"/>
        <v>#NUM!</v>
      </c>
      <c r="J471" s="11" t="e">
        <f t="shared" si="89"/>
        <v>#NUM!</v>
      </c>
      <c r="K471" s="11" t="e">
        <f t="shared" si="84"/>
        <v>#NUM!</v>
      </c>
      <c r="L471" s="11" t="e">
        <f t="shared" si="90"/>
        <v>#NUM!</v>
      </c>
      <c r="U471" s="9" t="e">
        <f t="shared" si="91"/>
        <v>#NUM!</v>
      </c>
      <c r="V471" s="10" t="e">
        <f t="shared" si="92"/>
        <v>#NUM!</v>
      </c>
      <c r="W471" s="10">
        <f t="shared" si="93"/>
        <v>0</v>
      </c>
      <c r="X471" s="10" t="e">
        <f t="shared" si="94"/>
        <v>#NUM!</v>
      </c>
      <c r="Y471" s="10" t="e">
        <f t="shared" si="95"/>
        <v>#NUM!</v>
      </c>
    </row>
    <row r="472" spans="3:25" ht="48" thickTop="1" thickBot="1" x14ac:dyDescent="0.7">
      <c r="C472" s="5">
        <v>38</v>
      </c>
      <c r="E472" s="9" t="e">
        <f t="shared" si="85"/>
        <v>#NUM!</v>
      </c>
      <c r="F472" s="11" t="e">
        <f t="shared" si="86"/>
        <v>#NUM!</v>
      </c>
      <c r="G472" s="11" t="e">
        <f t="shared" si="87"/>
        <v>#NUM!</v>
      </c>
      <c r="H472" s="28">
        <v>0</v>
      </c>
      <c r="I472" s="10" t="e">
        <f t="shared" si="88"/>
        <v>#NUM!</v>
      </c>
      <c r="J472" s="11" t="e">
        <f t="shared" si="89"/>
        <v>#NUM!</v>
      </c>
      <c r="K472" s="11" t="e">
        <f t="shared" si="84"/>
        <v>#NUM!</v>
      </c>
      <c r="L472" s="11" t="e">
        <f t="shared" si="90"/>
        <v>#NUM!</v>
      </c>
      <c r="U472" s="9" t="e">
        <f t="shared" si="91"/>
        <v>#NUM!</v>
      </c>
      <c r="V472" s="10" t="e">
        <f t="shared" si="92"/>
        <v>#NUM!</v>
      </c>
      <c r="W472" s="10">
        <f t="shared" si="93"/>
        <v>0</v>
      </c>
      <c r="X472" s="10" t="e">
        <f t="shared" si="94"/>
        <v>#NUM!</v>
      </c>
      <c r="Y472" s="10" t="e">
        <f t="shared" si="95"/>
        <v>#NUM!</v>
      </c>
    </row>
    <row r="473" spans="3:25" ht="48" thickTop="1" thickBot="1" x14ac:dyDescent="0.7">
      <c r="C473" s="5">
        <v>39</v>
      </c>
      <c r="E473" s="9" t="e">
        <f t="shared" si="85"/>
        <v>#NUM!</v>
      </c>
      <c r="F473" s="11" t="e">
        <f t="shared" si="86"/>
        <v>#NUM!</v>
      </c>
      <c r="G473" s="11" t="e">
        <f t="shared" si="87"/>
        <v>#NUM!</v>
      </c>
      <c r="H473" s="28">
        <v>0</v>
      </c>
      <c r="I473" s="10" t="e">
        <f t="shared" si="88"/>
        <v>#NUM!</v>
      </c>
      <c r="J473" s="11" t="e">
        <f t="shared" si="89"/>
        <v>#NUM!</v>
      </c>
      <c r="K473" s="11" t="e">
        <f t="shared" si="84"/>
        <v>#NUM!</v>
      </c>
      <c r="L473" s="11" t="e">
        <f t="shared" si="90"/>
        <v>#NUM!</v>
      </c>
      <c r="U473" s="9" t="e">
        <f t="shared" si="91"/>
        <v>#NUM!</v>
      </c>
      <c r="V473" s="10" t="e">
        <f t="shared" si="92"/>
        <v>#NUM!</v>
      </c>
      <c r="W473" s="10">
        <f t="shared" si="93"/>
        <v>0</v>
      </c>
      <c r="X473" s="10" t="e">
        <f t="shared" si="94"/>
        <v>#NUM!</v>
      </c>
      <c r="Y473" s="10" t="e">
        <f t="shared" si="95"/>
        <v>#NUM!</v>
      </c>
    </row>
    <row r="474" spans="3:25" ht="48" thickTop="1" thickBot="1" x14ac:dyDescent="0.7">
      <c r="C474" s="5">
        <v>40</v>
      </c>
      <c r="E474" s="9" t="e">
        <f t="shared" si="85"/>
        <v>#NUM!</v>
      </c>
      <c r="F474" s="11" t="e">
        <f t="shared" si="86"/>
        <v>#NUM!</v>
      </c>
      <c r="G474" s="11" t="e">
        <f t="shared" si="87"/>
        <v>#NUM!</v>
      </c>
      <c r="H474" s="28">
        <v>0</v>
      </c>
      <c r="I474" s="10" t="e">
        <f t="shared" si="88"/>
        <v>#NUM!</v>
      </c>
      <c r="J474" s="11" t="e">
        <f t="shared" si="89"/>
        <v>#NUM!</v>
      </c>
      <c r="K474" s="11" t="e">
        <f t="shared" si="84"/>
        <v>#NUM!</v>
      </c>
      <c r="L474" s="11" t="e">
        <f t="shared" si="90"/>
        <v>#NUM!</v>
      </c>
      <c r="U474" s="9" t="e">
        <f t="shared" si="91"/>
        <v>#NUM!</v>
      </c>
      <c r="V474" s="10" t="e">
        <f t="shared" si="92"/>
        <v>#NUM!</v>
      </c>
      <c r="W474" s="10">
        <f t="shared" si="93"/>
        <v>0</v>
      </c>
      <c r="X474" s="10" t="e">
        <f t="shared" si="94"/>
        <v>#NUM!</v>
      </c>
      <c r="Y474" s="10" t="e">
        <f t="shared" si="95"/>
        <v>#NUM!</v>
      </c>
    </row>
    <row r="475" spans="3:25" ht="48" thickTop="1" thickBot="1" x14ac:dyDescent="0.7">
      <c r="C475" s="5">
        <v>41</v>
      </c>
      <c r="E475" s="9" t="e">
        <f t="shared" si="85"/>
        <v>#NUM!</v>
      </c>
      <c r="F475" s="11" t="e">
        <f t="shared" si="86"/>
        <v>#NUM!</v>
      </c>
      <c r="G475" s="11" t="e">
        <f t="shared" si="87"/>
        <v>#NUM!</v>
      </c>
      <c r="H475" s="28">
        <v>0</v>
      </c>
      <c r="I475" s="10" t="e">
        <f t="shared" si="88"/>
        <v>#NUM!</v>
      </c>
      <c r="J475" s="11" t="e">
        <f t="shared" si="89"/>
        <v>#NUM!</v>
      </c>
      <c r="K475" s="11" t="e">
        <f t="shared" si="84"/>
        <v>#NUM!</v>
      </c>
      <c r="L475" s="11" t="e">
        <f t="shared" si="90"/>
        <v>#NUM!</v>
      </c>
      <c r="U475" s="9" t="e">
        <f t="shared" si="91"/>
        <v>#NUM!</v>
      </c>
      <c r="V475" s="10" t="e">
        <f t="shared" si="92"/>
        <v>#NUM!</v>
      </c>
      <c r="W475" s="10">
        <f t="shared" si="93"/>
        <v>0</v>
      </c>
      <c r="X475" s="10" t="e">
        <f t="shared" si="94"/>
        <v>#NUM!</v>
      </c>
      <c r="Y475" s="10" t="e">
        <f t="shared" si="95"/>
        <v>#NUM!</v>
      </c>
    </row>
    <row r="476" spans="3:25" ht="48" thickTop="1" thickBot="1" x14ac:dyDescent="0.7">
      <c r="C476" s="5">
        <v>42</v>
      </c>
      <c r="E476" s="9" t="e">
        <f t="shared" si="85"/>
        <v>#NUM!</v>
      </c>
      <c r="F476" s="11" t="e">
        <f t="shared" si="86"/>
        <v>#NUM!</v>
      </c>
      <c r="G476" s="11" t="e">
        <f t="shared" si="87"/>
        <v>#NUM!</v>
      </c>
      <c r="H476" s="28">
        <v>0</v>
      </c>
      <c r="I476" s="10" t="e">
        <f t="shared" si="88"/>
        <v>#NUM!</v>
      </c>
      <c r="J476" s="11" t="e">
        <f t="shared" si="89"/>
        <v>#NUM!</v>
      </c>
      <c r="K476" s="11" t="e">
        <f t="shared" si="84"/>
        <v>#NUM!</v>
      </c>
      <c r="L476" s="11" t="e">
        <f t="shared" si="90"/>
        <v>#NUM!</v>
      </c>
      <c r="U476" s="9" t="e">
        <f t="shared" si="91"/>
        <v>#NUM!</v>
      </c>
      <c r="V476" s="10" t="e">
        <f t="shared" si="92"/>
        <v>#NUM!</v>
      </c>
      <c r="W476" s="10">
        <f t="shared" si="93"/>
        <v>0</v>
      </c>
      <c r="X476" s="10" t="e">
        <f t="shared" si="94"/>
        <v>#NUM!</v>
      </c>
      <c r="Y476" s="10" t="e">
        <f t="shared" si="95"/>
        <v>#NUM!</v>
      </c>
    </row>
    <row r="477" spans="3:25" ht="48" thickTop="1" thickBot="1" x14ac:dyDescent="0.7">
      <c r="C477" s="5">
        <v>43</v>
      </c>
      <c r="E477" s="9" t="e">
        <f t="shared" si="85"/>
        <v>#NUM!</v>
      </c>
      <c r="F477" s="11" t="e">
        <f t="shared" si="86"/>
        <v>#NUM!</v>
      </c>
      <c r="G477" s="11" t="e">
        <f t="shared" si="87"/>
        <v>#NUM!</v>
      </c>
      <c r="H477" s="28">
        <v>0</v>
      </c>
      <c r="I477" s="10" t="e">
        <f t="shared" si="88"/>
        <v>#NUM!</v>
      </c>
      <c r="J477" s="11" t="e">
        <f t="shared" si="89"/>
        <v>#NUM!</v>
      </c>
      <c r="K477" s="11" t="e">
        <f t="shared" si="84"/>
        <v>#NUM!</v>
      </c>
      <c r="L477" s="11" t="e">
        <f t="shared" si="90"/>
        <v>#NUM!</v>
      </c>
      <c r="U477" s="9" t="e">
        <f t="shared" si="91"/>
        <v>#NUM!</v>
      </c>
      <c r="V477" s="10" t="e">
        <f t="shared" si="92"/>
        <v>#NUM!</v>
      </c>
      <c r="W477" s="10">
        <f t="shared" si="93"/>
        <v>0</v>
      </c>
      <c r="X477" s="10" t="e">
        <f t="shared" si="94"/>
        <v>#NUM!</v>
      </c>
      <c r="Y477" s="10" t="e">
        <f t="shared" si="95"/>
        <v>#NUM!</v>
      </c>
    </row>
    <row r="478" spans="3:25" ht="48" thickTop="1" thickBot="1" x14ac:dyDescent="0.7">
      <c r="C478" s="5">
        <v>44</v>
      </c>
      <c r="E478" s="9" t="e">
        <f t="shared" si="85"/>
        <v>#NUM!</v>
      </c>
      <c r="F478" s="11" t="e">
        <f t="shared" si="86"/>
        <v>#NUM!</v>
      </c>
      <c r="G478" s="11" t="e">
        <f t="shared" si="87"/>
        <v>#NUM!</v>
      </c>
      <c r="H478" s="28">
        <v>0</v>
      </c>
      <c r="I478" s="10" t="e">
        <f t="shared" si="88"/>
        <v>#NUM!</v>
      </c>
      <c r="J478" s="11" t="e">
        <f t="shared" si="89"/>
        <v>#NUM!</v>
      </c>
      <c r="K478" s="11" t="e">
        <f t="shared" si="84"/>
        <v>#NUM!</v>
      </c>
      <c r="L478" s="11" t="e">
        <f t="shared" si="90"/>
        <v>#NUM!</v>
      </c>
      <c r="U478" s="9" t="e">
        <f t="shared" si="91"/>
        <v>#NUM!</v>
      </c>
      <c r="V478" s="10" t="e">
        <f t="shared" si="92"/>
        <v>#NUM!</v>
      </c>
      <c r="W478" s="10">
        <f t="shared" si="93"/>
        <v>0</v>
      </c>
      <c r="X478" s="10" t="e">
        <f t="shared" si="94"/>
        <v>#NUM!</v>
      </c>
      <c r="Y478" s="10" t="e">
        <f t="shared" si="95"/>
        <v>#NUM!</v>
      </c>
    </row>
    <row r="479" spans="3:25" ht="48" thickTop="1" thickBot="1" x14ac:dyDescent="0.7">
      <c r="C479" s="5">
        <v>45</v>
      </c>
      <c r="E479" s="9" t="e">
        <f t="shared" si="85"/>
        <v>#NUM!</v>
      </c>
      <c r="F479" s="11" t="e">
        <f t="shared" si="86"/>
        <v>#NUM!</v>
      </c>
      <c r="G479" s="11" t="e">
        <f t="shared" si="87"/>
        <v>#NUM!</v>
      </c>
      <c r="H479" s="28">
        <v>0</v>
      </c>
      <c r="I479" s="10" t="e">
        <f t="shared" si="88"/>
        <v>#NUM!</v>
      </c>
      <c r="J479" s="11" t="e">
        <f t="shared" si="89"/>
        <v>#NUM!</v>
      </c>
      <c r="K479" s="11" t="e">
        <f t="shared" si="84"/>
        <v>#NUM!</v>
      </c>
      <c r="L479" s="11" t="e">
        <f t="shared" si="90"/>
        <v>#NUM!</v>
      </c>
      <c r="U479" s="9" t="e">
        <f t="shared" si="91"/>
        <v>#NUM!</v>
      </c>
      <c r="V479" s="10" t="e">
        <f t="shared" si="92"/>
        <v>#NUM!</v>
      </c>
      <c r="W479" s="10">
        <f t="shared" si="93"/>
        <v>0</v>
      </c>
      <c r="X479" s="10" t="e">
        <f t="shared" si="94"/>
        <v>#NUM!</v>
      </c>
      <c r="Y479" s="10" t="e">
        <f t="shared" si="95"/>
        <v>#NUM!</v>
      </c>
    </row>
    <row r="480" spans="3:25" ht="48" thickTop="1" thickBot="1" x14ac:dyDescent="0.7">
      <c r="C480" s="5">
        <v>46</v>
      </c>
      <c r="E480" s="9" t="e">
        <f t="shared" si="85"/>
        <v>#NUM!</v>
      </c>
      <c r="F480" s="11" t="e">
        <f t="shared" si="86"/>
        <v>#NUM!</v>
      </c>
      <c r="G480" s="11" t="e">
        <f t="shared" si="87"/>
        <v>#NUM!</v>
      </c>
      <c r="H480" s="28">
        <v>0</v>
      </c>
      <c r="I480" s="10" t="e">
        <f t="shared" si="88"/>
        <v>#NUM!</v>
      </c>
      <c r="J480" s="11" t="e">
        <f t="shared" si="89"/>
        <v>#NUM!</v>
      </c>
      <c r="K480" s="11" t="e">
        <f t="shared" si="84"/>
        <v>#NUM!</v>
      </c>
      <c r="L480" s="11" t="e">
        <f t="shared" si="90"/>
        <v>#NUM!</v>
      </c>
      <c r="U480" s="9" t="e">
        <f t="shared" si="91"/>
        <v>#NUM!</v>
      </c>
      <c r="V480" s="10" t="e">
        <f t="shared" si="92"/>
        <v>#NUM!</v>
      </c>
      <c r="W480" s="10">
        <f t="shared" si="93"/>
        <v>0</v>
      </c>
      <c r="X480" s="10" t="e">
        <f t="shared" si="94"/>
        <v>#NUM!</v>
      </c>
      <c r="Y480" s="10" t="e">
        <f t="shared" si="95"/>
        <v>#NUM!</v>
      </c>
    </row>
    <row r="481" spans="3:25" ht="48" thickTop="1" thickBot="1" x14ac:dyDescent="0.7">
      <c r="C481" s="5">
        <v>47</v>
      </c>
      <c r="E481" s="9" t="e">
        <f t="shared" si="85"/>
        <v>#NUM!</v>
      </c>
      <c r="F481" s="11" t="e">
        <f t="shared" si="86"/>
        <v>#NUM!</v>
      </c>
      <c r="G481" s="11" t="e">
        <f t="shared" si="87"/>
        <v>#NUM!</v>
      </c>
      <c r="H481" s="28">
        <v>0</v>
      </c>
      <c r="I481" s="10" t="e">
        <f t="shared" si="88"/>
        <v>#NUM!</v>
      </c>
      <c r="J481" s="11" t="e">
        <f t="shared" si="89"/>
        <v>#NUM!</v>
      </c>
      <c r="K481" s="11" t="e">
        <f t="shared" si="84"/>
        <v>#NUM!</v>
      </c>
      <c r="L481" s="11" t="e">
        <f t="shared" si="90"/>
        <v>#NUM!</v>
      </c>
      <c r="U481" s="9" t="e">
        <f t="shared" si="91"/>
        <v>#NUM!</v>
      </c>
      <c r="V481" s="10" t="e">
        <f t="shared" si="92"/>
        <v>#NUM!</v>
      </c>
      <c r="W481" s="10">
        <f t="shared" si="93"/>
        <v>0</v>
      </c>
      <c r="X481" s="10" t="e">
        <f t="shared" si="94"/>
        <v>#NUM!</v>
      </c>
      <c r="Y481" s="10" t="e">
        <f t="shared" si="95"/>
        <v>#NUM!</v>
      </c>
    </row>
    <row r="482" spans="3:25" ht="48" thickTop="1" thickBot="1" x14ac:dyDescent="0.7">
      <c r="C482" s="5">
        <v>48</v>
      </c>
      <c r="E482" s="9" t="e">
        <f t="shared" si="85"/>
        <v>#NUM!</v>
      </c>
      <c r="F482" s="11" t="e">
        <f t="shared" si="86"/>
        <v>#NUM!</v>
      </c>
      <c r="G482" s="11" t="e">
        <f t="shared" si="87"/>
        <v>#NUM!</v>
      </c>
      <c r="H482" s="28">
        <v>0</v>
      </c>
      <c r="I482" s="10" t="e">
        <f t="shared" si="88"/>
        <v>#NUM!</v>
      </c>
      <c r="J482" s="11" t="e">
        <f t="shared" si="89"/>
        <v>#NUM!</v>
      </c>
      <c r="K482" s="11" t="e">
        <f t="shared" si="84"/>
        <v>#NUM!</v>
      </c>
      <c r="L482" s="11" t="e">
        <f t="shared" si="90"/>
        <v>#NUM!</v>
      </c>
      <c r="U482" s="9" t="e">
        <f t="shared" si="91"/>
        <v>#NUM!</v>
      </c>
      <c r="V482" s="10" t="e">
        <f t="shared" si="92"/>
        <v>#NUM!</v>
      </c>
      <c r="W482" s="10">
        <f t="shared" si="93"/>
        <v>0</v>
      </c>
      <c r="X482" s="10" t="e">
        <f t="shared" si="94"/>
        <v>#NUM!</v>
      </c>
      <c r="Y482" s="10" t="e">
        <f t="shared" si="95"/>
        <v>#NUM!</v>
      </c>
    </row>
    <row r="483" spans="3:25" ht="48" thickTop="1" thickBot="1" x14ac:dyDescent="0.7">
      <c r="C483" s="5">
        <v>49</v>
      </c>
      <c r="E483" s="9" t="e">
        <f t="shared" si="85"/>
        <v>#NUM!</v>
      </c>
      <c r="F483" s="11" t="e">
        <f t="shared" si="86"/>
        <v>#NUM!</v>
      </c>
      <c r="G483" s="11" t="e">
        <f t="shared" si="87"/>
        <v>#NUM!</v>
      </c>
      <c r="H483" s="28">
        <v>0</v>
      </c>
      <c r="I483" s="10" t="e">
        <f t="shared" si="88"/>
        <v>#NUM!</v>
      </c>
      <c r="J483" s="11" t="e">
        <f t="shared" si="89"/>
        <v>#NUM!</v>
      </c>
      <c r="K483" s="11" t="e">
        <f t="shared" si="84"/>
        <v>#NUM!</v>
      </c>
      <c r="L483" s="11" t="e">
        <f t="shared" si="90"/>
        <v>#NUM!</v>
      </c>
      <c r="U483" s="9" t="e">
        <f t="shared" si="91"/>
        <v>#NUM!</v>
      </c>
      <c r="V483" s="10" t="e">
        <f t="shared" si="92"/>
        <v>#NUM!</v>
      </c>
      <c r="W483" s="10">
        <f t="shared" si="93"/>
        <v>0</v>
      </c>
      <c r="X483" s="10" t="e">
        <f t="shared" si="94"/>
        <v>#NUM!</v>
      </c>
      <c r="Y483" s="10" t="e">
        <f t="shared" si="95"/>
        <v>#NUM!</v>
      </c>
    </row>
    <row r="484" spans="3:25" ht="48" thickTop="1" thickBot="1" x14ac:dyDescent="0.7">
      <c r="C484" s="5">
        <v>50</v>
      </c>
      <c r="E484" s="9" t="e">
        <f t="shared" si="85"/>
        <v>#NUM!</v>
      </c>
      <c r="F484" s="11" t="e">
        <f t="shared" si="86"/>
        <v>#NUM!</v>
      </c>
      <c r="G484" s="11" t="e">
        <f t="shared" si="87"/>
        <v>#NUM!</v>
      </c>
      <c r="H484" s="28">
        <v>0</v>
      </c>
      <c r="I484" s="10" t="e">
        <f t="shared" si="88"/>
        <v>#NUM!</v>
      </c>
      <c r="J484" s="11" t="e">
        <f t="shared" si="89"/>
        <v>#NUM!</v>
      </c>
      <c r="K484" s="11" t="e">
        <f t="shared" si="84"/>
        <v>#NUM!</v>
      </c>
      <c r="L484" s="11" t="e">
        <f t="shared" si="90"/>
        <v>#NUM!</v>
      </c>
      <c r="U484" s="9" t="e">
        <f t="shared" si="91"/>
        <v>#NUM!</v>
      </c>
      <c r="V484" s="10" t="e">
        <f t="shared" si="92"/>
        <v>#NUM!</v>
      </c>
      <c r="W484" s="10">
        <f t="shared" si="93"/>
        <v>0</v>
      </c>
      <c r="X484" s="10" t="e">
        <f t="shared" si="94"/>
        <v>#NUM!</v>
      </c>
      <c r="Y484" s="10" t="e">
        <f t="shared" si="95"/>
        <v>#NUM!</v>
      </c>
    </row>
    <row r="485" spans="3:25" ht="48" thickTop="1" thickBot="1" x14ac:dyDescent="0.7">
      <c r="C485" s="5">
        <v>51</v>
      </c>
      <c r="E485" s="9" t="e">
        <f t="shared" si="85"/>
        <v>#NUM!</v>
      </c>
      <c r="F485" s="11" t="e">
        <f t="shared" si="86"/>
        <v>#NUM!</v>
      </c>
      <c r="G485" s="11" t="e">
        <f t="shared" si="87"/>
        <v>#NUM!</v>
      </c>
      <c r="H485" s="28">
        <v>0</v>
      </c>
      <c r="I485" s="10" t="e">
        <f t="shared" si="88"/>
        <v>#NUM!</v>
      </c>
      <c r="J485" s="11" t="e">
        <f t="shared" si="89"/>
        <v>#NUM!</v>
      </c>
      <c r="K485" s="11" t="e">
        <f t="shared" si="84"/>
        <v>#NUM!</v>
      </c>
      <c r="L485" s="11" t="e">
        <f t="shared" si="90"/>
        <v>#NUM!</v>
      </c>
      <c r="U485" s="9" t="e">
        <f t="shared" si="91"/>
        <v>#NUM!</v>
      </c>
      <c r="V485" s="10" t="e">
        <f t="shared" si="92"/>
        <v>#NUM!</v>
      </c>
      <c r="W485" s="10">
        <f t="shared" si="93"/>
        <v>0</v>
      </c>
      <c r="X485" s="10" t="e">
        <f t="shared" si="94"/>
        <v>#NUM!</v>
      </c>
      <c r="Y485" s="10" t="e">
        <f t="shared" si="95"/>
        <v>#NUM!</v>
      </c>
    </row>
    <row r="486" spans="3:25" ht="48" thickTop="1" thickBot="1" x14ac:dyDescent="0.7">
      <c r="C486" s="5">
        <v>52</v>
      </c>
      <c r="E486" s="9" t="e">
        <f t="shared" si="85"/>
        <v>#NUM!</v>
      </c>
      <c r="F486" s="11" t="e">
        <f t="shared" si="86"/>
        <v>#NUM!</v>
      </c>
      <c r="G486" s="11" t="e">
        <f t="shared" si="87"/>
        <v>#NUM!</v>
      </c>
      <c r="H486" s="28">
        <v>0</v>
      </c>
      <c r="I486" s="10" t="e">
        <f t="shared" si="88"/>
        <v>#NUM!</v>
      </c>
      <c r="J486" s="11" t="e">
        <f t="shared" si="89"/>
        <v>#NUM!</v>
      </c>
      <c r="K486" s="11" t="e">
        <f t="shared" si="84"/>
        <v>#NUM!</v>
      </c>
      <c r="L486" s="11" t="e">
        <f t="shared" si="90"/>
        <v>#NUM!</v>
      </c>
      <c r="U486" s="9" t="e">
        <f t="shared" si="91"/>
        <v>#NUM!</v>
      </c>
      <c r="V486" s="10" t="e">
        <f t="shared" si="92"/>
        <v>#NUM!</v>
      </c>
      <c r="W486" s="10">
        <f t="shared" si="93"/>
        <v>0</v>
      </c>
      <c r="X486" s="10" t="e">
        <f t="shared" si="94"/>
        <v>#NUM!</v>
      </c>
      <c r="Y486" s="10" t="e">
        <f t="shared" si="95"/>
        <v>#NUM!</v>
      </c>
    </row>
    <row r="487" spans="3:25" ht="48" thickTop="1" thickBot="1" x14ac:dyDescent="0.7">
      <c r="C487" s="5">
        <v>53</v>
      </c>
      <c r="E487" s="9" t="e">
        <f t="shared" si="85"/>
        <v>#NUM!</v>
      </c>
      <c r="F487" s="11" t="e">
        <f t="shared" si="86"/>
        <v>#NUM!</v>
      </c>
      <c r="G487" s="11" t="e">
        <f t="shared" si="87"/>
        <v>#NUM!</v>
      </c>
      <c r="H487" s="28">
        <v>0</v>
      </c>
      <c r="I487" s="10" t="e">
        <f t="shared" si="88"/>
        <v>#NUM!</v>
      </c>
      <c r="J487" s="11" t="e">
        <f t="shared" si="89"/>
        <v>#NUM!</v>
      </c>
      <c r="K487" s="11" t="e">
        <f t="shared" si="84"/>
        <v>#NUM!</v>
      </c>
      <c r="L487" s="11" t="e">
        <f t="shared" si="90"/>
        <v>#NUM!</v>
      </c>
      <c r="U487" s="9" t="e">
        <f t="shared" si="91"/>
        <v>#NUM!</v>
      </c>
      <c r="V487" s="10" t="e">
        <f t="shared" si="92"/>
        <v>#NUM!</v>
      </c>
      <c r="W487" s="10">
        <f t="shared" si="93"/>
        <v>0</v>
      </c>
      <c r="X487" s="10" t="e">
        <f t="shared" si="94"/>
        <v>#NUM!</v>
      </c>
      <c r="Y487" s="10" t="e">
        <f t="shared" si="95"/>
        <v>#NUM!</v>
      </c>
    </row>
    <row r="488" spans="3:25" ht="48" thickTop="1" thickBot="1" x14ac:dyDescent="0.7">
      <c r="C488" s="5">
        <v>54</v>
      </c>
      <c r="E488" s="9" t="e">
        <f t="shared" si="85"/>
        <v>#NUM!</v>
      </c>
      <c r="F488" s="11" t="e">
        <f t="shared" si="86"/>
        <v>#NUM!</v>
      </c>
      <c r="G488" s="11" t="e">
        <f t="shared" si="87"/>
        <v>#NUM!</v>
      </c>
      <c r="H488" s="28">
        <v>0</v>
      </c>
      <c r="I488" s="10" t="e">
        <f t="shared" si="88"/>
        <v>#NUM!</v>
      </c>
      <c r="J488" s="11" t="e">
        <f t="shared" si="89"/>
        <v>#NUM!</v>
      </c>
      <c r="K488" s="11" t="e">
        <f t="shared" si="84"/>
        <v>#NUM!</v>
      </c>
      <c r="L488" s="11" t="e">
        <f t="shared" si="90"/>
        <v>#NUM!</v>
      </c>
      <c r="U488" s="9" t="e">
        <f t="shared" si="91"/>
        <v>#NUM!</v>
      </c>
      <c r="V488" s="10" t="e">
        <f t="shared" si="92"/>
        <v>#NUM!</v>
      </c>
      <c r="W488" s="10">
        <f t="shared" si="93"/>
        <v>0</v>
      </c>
      <c r="X488" s="10" t="e">
        <f t="shared" si="94"/>
        <v>#NUM!</v>
      </c>
      <c r="Y488" s="10" t="e">
        <f t="shared" si="95"/>
        <v>#NUM!</v>
      </c>
    </row>
    <row r="489" spans="3:25" ht="48" thickTop="1" thickBot="1" x14ac:dyDescent="0.7">
      <c r="C489" s="5">
        <v>55</v>
      </c>
      <c r="E489" s="9" t="e">
        <f t="shared" si="85"/>
        <v>#NUM!</v>
      </c>
      <c r="F489" s="11" t="e">
        <f t="shared" si="86"/>
        <v>#NUM!</v>
      </c>
      <c r="G489" s="11" t="e">
        <f t="shared" si="87"/>
        <v>#NUM!</v>
      </c>
      <c r="H489" s="28">
        <v>0</v>
      </c>
      <c r="I489" s="10" t="e">
        <f t="shared" si="88"/>
        <v>#NUM!</v>
      </c>
      <c r="J489" s="11" t="e">
        <f t="shared" si="89"/>
        <v>#NUM!</v>
      </c>
      <c r="K489" s="11" t="e">
        <f t="shared" si="84"/>
        <v>#NUM!</v>
      </c>
      <c r="L489" s="11" t="e">
        <f t="shared" si="90"/>
        <v>#NUM!</v>
      </c>
      <c r="U489" s="9" t="e">
        <f t="shared" si="91"/>
        <v>#NUM!</v>
      </c>
      <c r="V489" s="10" t="e">
        <f t="shared" si="92"/>
        <v>#NUM!</v>
      </c>
      <c r="W489" s="10">
        <f t="shared" si="93"/>
        <v>0</v>
      </c>
      <c r="X489" s="10" t="e">
        <f t="shared" si="94"/>
        <v>#NUM!</v>
      </c>
      <c r="Y489" s="10" t="e">
        <f t="shared" si="95"/>
        <v>#NUM!</v>
      </c>
    </row>
    <row r="490" spans="3:25" ht="48" thickTop="1" thickBot="1" x14ac:dyDescent="0.7">
      <c r="C490" s="5">
        <v>56</v>
      </c>
      <c r="E490" s="9" t="e">
        <f t="shared" si="85"/>
        <v>#NUM!</v>
      </c>
      <c r="F490" s="11" t="e">
        <f t="shared" si="86"/>
        <v>#NUM!</v>
      </c>
      <c r="G490" s="11" t="e">
        <f t="shared" si="87"/>
        <v>#NUM!</v>
      </c>
      <c r="H490" s="28">
        <v>0</v>
      </c>
      <c r="I490" s="10" t="e">
        <f t="shared" si="88"/>
        <v>#NUM!</v>
      </c>
      <c r="J490" s="11" t="e">
        <f t="shared" si="89"/>
        <v>#NUM!</v>
      </c>
      <c r="K490" s="11" t="e">
        <f t="shared" si="84"/>
        <v>#NUM!</v>
      </c>
      <c r="L490" s="11" t="e">
        <f t="shared" si="90"/>
        <v>#NUM!</v>
      </c>
      <c r="U490" s="9" t="e">
        <f t="shared" si="91"/>
        <v>#NUM!</v>
      </c>
      <c r="V490" s="10" t="e">
        <f t="shared" si="92"/>
        <v>#NUM!</v>
      </c>
      <c r="W490" s="10">
        <f t="shared" si="93"/>
        <v>0</v>
      </c>
      <c r="X490" s="10" t="e">
        <f t="shared" si="94"/>
        <v>#NUM!</v>
      </c>
      <c r="Y490" s="10" t="e">
        <f t="shared" si="95"/>
        <v>#NUM!</v>
      </c>
    </row>
    <row r="491" spans="3:25" ht="48" thickTop="1" thickBot="1" x14ac:dyDescent="0.7">
      <c r="C491" s="5">
        <v>57</v>
      </c>
      <c r="E491" s="9" t="e">
        <f t="shared" si="85"/>
        <v>#NUM!</v>
      </c>
      <c r="F491" s="11" t="e">
        <f t="shared" si="86"/>
        <v>#NUM!</v>
      </c>
      <c r="G491" s="11" t="e">
        <f t="shared" si="87"/>
        <v>#NUM!</v>
      </c>
      <c r="H491" s="28">
        <v>0</v>
      </c>
      <c r="I491" s="10" t="e">
        <f t="shared" si="88"/>
        <v>#NUM!</v>
      </c>
      <c r="J491" s="11" t="e">
        <f t="shared" si="89"/>
        <v>#NUM!</v>
      </c>
      <c r="K491" s="11" t="e">
        <f t="shared" si="84"/>
        <v>#NUM!</v>
      </c>
      <c r="L491" s="11" t="e">
        <f t="shared" si="90"/>
        <v>#NUM!</v>
      </c>
      <c r="U491" s="9" t="e">
        <f t="shared" si="91"/>
        <v>#NUM!</v>
      </c>
      <c r="V491" s="10" t="e">
        <f t="shared" si="92"/>
        <v>#NUM!</v>
      </c>
      <c r="W491" s="10">
        <f t="shared" si="93"/>
        <v>0</v>
      </c>
      <c r="X491" s="10" t="e">
        <f t="shared" si="94"/>
        <v>#NUM!</v>
      </c>
      <c r="Y491" s="10" t="e">
        <f t="shared" si="95"/>
        <v>#NUM!</v>
      </c>
    </row>
    <row r="492" spans="3:25" ht="48" thickTop="1" thickBot="1" x14ac:dyDescent="0.7">
      <c r="C492" s="5">
        <v>58</v>
      </c>
      <c r="E492" s="9" t="e">
        <f t="shared" si="85"/>
        <v>#NUM!</v>
      </c>
      <c r="F492" s="11" t="e">
        <f t="shared" si="86"/>
        <v>#NUM!</v>
      </c>
      <c r="G492" s="11" t="e">
        <f t="shared" si="87"/>
        <v>#NUM!</v>
      </c>
      <c r="H492" s="28">
        <v>0</v>
      </c>
      <c r="I492" s="10" t="e">
        <f t="shared" si="88"/>
        <v>#NUM!</v>
      </c>
      <c r="J492" s="11" t="e">
        <f t="shared" si="89"/>
        <v>#NUM!</v>
      </c>
      <c r="K492" s="11" t="e">
        <f t="shared" si="84"/>
        <v>#NUM!</v>
      </c>
      <c r="L492" s="11" t="e">
        <f t="shared" si="90"/>
        <v>#NUM!</v>
      </c>
      <c r="U492" s="9" t="e">
        <f t="shared" si="91"/>
        <v>#NUM!</v>
      </c>
      <c r="V492" s="10" t="e">
        <f t="shared" si="92"/>
        <v>#NUM!</v>
      </c>
      <c r="W492" s="10">
        <f t="shared" si="93"/>
        <v>0</v>
      </c>
      <c r="X492" s="10" t="e">
        <f t="shared" si="94"/>
        <v>#NUM!</v>
      </c>
      <c r="Y492" s="10" t="e">
        <f t="shared" si="95"/>
        <v>#NUM!</v>
      </c>
    </row>
    <row r="493" spans="3:25" ht="48" thickTop="1" thickBot="1" x14ac:dyDescent="0.7">
      <c r="C493" s="5">
        <v>59</v>
      </c>
      <c r="E493" s="9" t="e">
        <f t="shared" si="85"/>
        <v>#NUM!</v>
      </c>
      <c r="F493" s="11" t="e">
        <f t="shared" si="86"/>
        <v>#NUM!</v>
      </c>
      <c r="G493" s="11" t="e">
        <f t="shared" si="87"/>
        <v>#NUM!</v>
      </c>
      <c r="H493" s="28">
        <v>0</v>
      </c>
      <c r="I493" s="10" t="e">
        <f t="shared" si="88"/>
        <v>#NUM!</v>
      </c>
      <c r="J493" s="11" t="e">
        <f t="shared" si="89"/>
        <v>#NUM!</v>
      </c>
      <c r="K493" s="11" t="e">
        <f t="shared" si="84"/>
        <v>#NUM!</v>
      </c>
      <c r="L493" s="11" t="e">
        <f t="shared" si="90"/>
        <v>#NUM!</v>
      </c>
      <c r="U493" s="9" t="e">
        <f t="shared" si="91"/>
        <v>#NUM!</v>
      </c>
      <c r="V493" s="10" t="e">
        <f t="shared" si="92"/>
        <v>#NUM!</v>
      </c>
      <c r="W493" s="10">
        <f t="shared" si="93"/>
        <v>0</v>
      </c>
      <c r="X493" s="10" t="e">
        <f t="shared" si="94"/>
        <v>#NUM!</v>
      </c>
      <c r="Y493" s="10" t="e">
        <f t="shared" si="95"/>
        <v>#NUM!</v>
      </c>
    </row>
    <row r="494" spans="3:25" ht="48" thickTop="1" thickBot="1" x14ac:dyDescent="0.7">
      <c r="C494" s="5">
        <v>60</v>
      </c>
      <c r="E494" s="9" t="e">
        <f t="shared" si="85"/>
        <v>#NUM!</v>
      </c>
      <c r="F494" s="11" t="e">
        <f t="shared" si="86"/>
        <v>#NUM!</v>
      </c>
      <c r="G494" s="11" t="e">
        <f t="shared" si="87"/>
        <v>#NUM!</v>
      </c>
      <c r="H494" s="28">
        <v>0</v>
      </c>
      <c r="I494" s="10" t="e">
        <f t="shared" si="88"/>
        <v>#NUM!</v>
      </c>
      <c r="J494" s="11" t="e">
        <f t="shared" si="89"/>
        <v>#NUM!</v>
      </c>
      <c r="K494" s="11" t="e">
        <f t="shared" si="84"/>
        <v>#NUM!</v>
      </c>
      <c r="L494" s="11" t="e">
        <f t="shared" si="90"/>
        <v>#NUM!</v>
      </c>
      <c r="U494" s="9" t="e">
        <f t="shared" si="91"/>
        <v>#NUM!</v>
      </c>
      <c r="V494" s="10" t="e">
        <f t="shared" si="92"/>
        <v>#NUM!</v>
      </c>
      <c r="W494" s="10">
        <f t="shared" si="93"/>
        <v>0</v>
      </c>
      <c r="X494" s="10" t="e">
        <f t="shared" si="94"/>
        <v>#NUM!</v>
      </c>
      <c r="Y494" s="10" t="e">
        <f t="shared" si="95"/>
        <v>#NUM!</v>
      </c>
    </row>
    <row r="495" spans="3:25" ht="48" thickTop="1" thickBot="1" x14ac:dyDescent="0.7">
      <c r="C495" s="5">
        <v>61</v>
      </c>
      <c r="E495" s="9" t="e">
        <f t="shared" si="85"/>
        <v>#NUM!</v>
      </c>
      <c r="F495" s="11" t="e">
        <f t="shared" si="86"/>
        <v>#NUM!</v>
      </c>
      <c r="G495" s="11" t="e">
        <f t="shared" si="87"/>
        <v>#NUM!</v>
      </c>
      <c r="H495" s="28">
        <v>0</v>
      </c>
      <c r="I495" s="10" t="e">
        <f t="shared" si="88"/>
        <v>#NUM!</v>
      </c>
      <c r="J495" s="11" t="e">
        <f t="shared" si="89"/>
        <v>#NUM!</v>
      </c>
      <c r="K495" s="11" t="e">
        <f t="shared" si="84"/>
        <v>#NUM!</v>
      </c>
      <c r="L495" s="11" t="e">
        <f t="shared" si="90"/>
        <v>#NUM!</v>
      </c>
      <c r="U495" s="9" t="e">
        <f t="shared" si="91"/>
        <v>#NUM!</v>
      </c>
      <c r="V495" s="10" t="e">
        <f t="shared" si="92"/>
        <v>#NUM!</v>
      </c>
      <c r="W495" s="10">
        <f t="shared" si="93"/>
        <v>0</v>
      </c>
      <c r="X495" s="10" t="e">
        <f t="shared" si="94"/>
        <v>#NUM!</v>
      </c>
      <c r="Y495" s="10" t="e">
        <f t="shared" si="95"/>
        <v>#NUM!</v>
      </c>
    </row>
    <row r="496" spans="3:25" ht="48" thickTop="1" thickBot="1" x14ac:dyDescent="0.7">
      <c r="C496" s="5">
        <v>62</v>
      </c>
      <c r="E496" s="9" t="e">
        <f t="shared" si="85"/>
        <v>#NUM!</v>
      </c>
      <c r="F496" s="11" t="e">
        <f t="shared" si="86"/>
        <v>#NUM!</v>
      </c>
      <c r="G496" s="11" t="e">
        <f t="shared" si="87"/>
        <v>#NUM!</v>
      </c>
      <c r="H496" s="28">
        <v>0</v>
      </c>
      <c r="I496" s="10" t="e">
        <f t="shared" si="88"/>
        <v>#NUM!</v>
      </c>
      <c r="J496" s="11" t="e">
        <f t="shared" si="89"/>
        <v>#NUM!</v>
      </c>
      <c r="K496" s="11" t="e">
        <f t="shared" si="84"/>
        <v>#NUM!</v>
      </c>
      <c r="L496" s="11" t="e">
        <f t="shared" si="90"/>
        <v>#NUM!</v>
      </c>
      <c r="U496" s="9" t="e">
        <f t="shared" si="91"/>
        <v>#NUM!</v>
      </c>
      <c r="V496" s="10" t="e">
        <f t="shared" si="92"/>
        <v>#NUM!</v>
      </c>
      <c r="W496" s="10">
        <f t="shared" si="93"/>
        <v>0</v>
      </c>
      <c r="X496" s="10" t="e">
        <f t="shared" si="94"/>
        <v>#NUM!</v>
      </c>
      <c r="Y496" s="10" t="e">
        <f t="shared" si="95"/>
        <v>#NUM!</v>
      </c>
    </row>
    <row r="497" spans="3:25" ht="48" thickTop="1" thickBot="1" x14ac:dyDescent="0.7">
      <c r="C497" s="5">
        <v>63</v>
      </c>
      <c r="E497" s="9" t="e">
        <f t="shared" si="85"/>
        <v>#NUM!</v>
      </c>
      <c r="F497" s="11" t="e">
        <f t="shared" si="86"/>
        <v>#NUM!</v>
      </c>
      <c r="G497" s="11" t="e">
        <f t="shared" si="87"/>
        <v>#NUM!</v>
      </c>
      <c r="H497" s="28">
        <v>0</v>
      </c>
      <c r="I497" s="10" t="e">
        <f t="shared" si="88"/>
        <v>#NUM!</v>
      </c>
      <c r="J497" s="11" t="e">
        <f t="shared" si="89"/>
        <v>#NUM!</v>
      </c>
      <c r="K497" s="11" t="e">
        <f t="shared" si="84"/>
        <v>#NUM!</v>
      </c>
      <c r="L497" s="11" t="e">
        <f t="shared" si="90"/>
        <v>#NUM!</v>
      </c>
      <c r="U497" s="9" t="e">
        <f t="shared" si="91"/>
        <v>#NUM!</v>
      </c>
      <c r="V497" s="10" t="e">
        <f t="shared" si="92"/>
        <v>#NUM!</v>
      </c>
      <c r="W497" s="10">
        <f t="shared" si="93"/>
        <v>0</v>
      </c>
      <c r="X497" s="10" t="e">
        <f t="shared" si="94"/>
        <v>#NUM!</v>
      </c>
      <c r="Y497" s="10" t="e">
        <f t="shared" si="95"/>
        <v>#NUM!</v>
      </c>
    </row>
    <row r="498" spans="3:25" ht="48" thickTop="1" thickBot="1" x14ac:dyDescent="0.7">
      <c r="C498" s="5">
        <v>64</v>
      </c>
      <c r="E498" s="9" t="e">
        <f t="shared" si="85"/>
        <v>#NUM!</v>
      </c>
      <c r="F498" s="11" t="e">
        <f t="shared" si="86"/>
        <v>#NUM!</v>
      </c>
      <c r="G498" s="11" t="e">
        <f t="shared" si="87"/>
        <v>#NUM!</v>
      </c>
      <c r="H498" s="28">
        <v>0</v>
      </c>
      <c r="I498" s="10" t="e">
        <f t="shared" si="88"/>
        <v>#NUM!</v>
      </c>
      <c r="J498" s="11" t="e">
        <f t="shared" si="89"/>
        <v>#NUM!</v>
      </c>
      <c r="K498" s="11" t="e">
        <f t="shared" si="84"/>
        <v>#NUM!</v>
      </c>
      <c r="L498" s="11" t="e">
        <f t="shared" si="90"/>
        <v>#NUM!</v>
      </c>
      <c r="U498" s="9" t="e">
        <f t="shared" si="91"/>
        <v>#NUM!</v>
      </c>
      <c r="V498" s="10" t="e">
        <f t="shared" si="92"/>
        <v>#NUM!</v>
      </c>
      <c r="W498" s="10">
        <f t="shared" si="93"/>
        <v>0</v>
      </c>
      <c r="X498" s="10" t="e">
        <f t="shared" si="94"/>
        <v>#NUM!</v>
      </c>
      <c r="Y498" s="10" t="e">
        <f t="shared" si="95"/>
        <v>#NUM!</v>
      </c>
    </row>
    <row r="499" spans="3:25" ht="48" thickTop="1" thickBot="1" x14ac:dyDescent="0.7">
      <c r="C499" s="5">
        <v>65</v>
      </c>
      <c r="E499" s="9" t="e">
        <f t="shared" si="85"/>
        <v>#NUM!</v>
      </c>
      <c r="F499" s="11" t="e">
        <f t="shared" si="86"/>
        <v>#NUM!</v>
      </c>
      <c r="G499" s="11" t="e">
        <f t="shared" si="87"/>
        <v>#NUM!</v>
      </c>
      <c r="H499" s="28">
        <v>0</v>
      </c>
      <c r="I499" s="10" t="e">
        <f t="shared" si="88"/>
        <v>#NUM!</v>
      </c>
      <c r="J499" s="11" t="e">
        <f t="shared" si="89"/>
        <v>#NUM!</v>
      </c>
      <c r="K499" s="11" t="e">
        <f t="shared" si="84"/>
        <v>#NUM!</v>
      </c>
      <c r="L499" s="11" t="e">
        <f t="shared" si="90"/>
        <v>#NUM!</v>
      </c>
      <c r="U499" s="9" t="e">
        <f t="shared" si="91"/>
        <v>#NUM!</v>
      </c>
      <c r="V499" s="10" t="e">
        <f t="shared" si="92"/>
        <v>#NUM!</v>
      </c>
      <c r="W499" s="10">
        <f t="shared" si="93"/>
        <v>0</v>
      </c>
      <c r="X499" s="10" t="e">
        <f t="shared" si="94"/>
        <v>#NUM!</v>
      </c>
      <c r="Y499" s="10" t="e">
        <f t="shared" si="95"/>
        <v>#NUM!</v>
      </c>
    </row>
    <row r="500" spans="3:25" ht="48" thickTop="1" thickBot="1" x14ac:dyDescent="0.7">
      <c r="C500" s="5">
        <v>66</v>
      </c>
      <c r="E500" s="9" t="e">
        <f t="shared" si="85"/>
        <v>#NUM!</v>
      </c>
      <c r="F500" s="11" t="e">
        <f t="shared" si="86"/>
        <v>#NUM!</v>
      </c>
      <c r="G500" s="11" t="e">
        <f t="shared" si="87"/>
        <v>#NUM!</v>
      </c>
      <c r="H500" s="28">
        <v>0</v>
      </c>
      <c r="I500" s="10" t="e">
        <f t="shared" si="88"/>
        <v>#NUM!</v>
      </c>
      <c r="J500" s="11" t="e">
        <f t="shared" si="89"/>
        <v>#NUM!</v>
      </c>
      <c r="K500" s="11" t="e">
        <f t="shared" si="84"/>
        <v>#NUM!</v>
      </c>
      <c r="L500" s="11" t="e">
        <f t="shared" si="90"/>
        <v>#NUM!</v>
      </c>
      <c r="U500" s="9" t="e">
        <f t="shared" si="91"/>
        <v>#NUM!</v>
      </c>
      <c r="V500" s="10" t="e">
        <f t="shared" si="92"/>
        <v>#NUM!</v>
      </c>
      <c r="W500" s="10">
        <f t="shared" si="93"/>
        <v>0</v>
      </c>
      <c r="X500" s="10" t="e">
        <f t="shared" si="94"/>
        <v>#NUM!</v>
      </c>
      <c r="Y500" s="10" t="e">
        <f t="shared" si="95"/>
        <v>#NUM!</v>
      </c>
    </row>
    <row r="501" spans="3:25" ht="48" thickTop="1" thickBot="1" x14ac:dyDescent="0.7">
      <c r="C501" s="5">
        <v>67</v>
      </c>
      <c r="E501" s="9" t="e">
        <f t="shared" si="85"/>
        <v>#NUM!</v>
      </c>
      <c r="F501" s="11" t="e">
        <f t="shared" si="86"/>
        <v>#NUM!</v>
      </c>
      <c r="G501" s="11" t="e">
        <f t="shared" si="87"/>
        <v>#NUM!</v>
      </c>
      <c r="H501" s="28">
        <v>0</v>
      </c>
      <c r="I501" s="10" t="e">
        <f t="shared" si="88"/>
        <v>#NUM!</v>
      </c>
      <c r="J501" s="11" t="e">
        <f t="shared" si="89"/>
        <v>#NUM!</v>
      </c>
      <c r="K501" s="11" t="e">
        <f t="shared" si="84"/>
        <v>#NUM!</v>
      </c>
      <c r="L501" s="11" t="e">
        <f t="shared" si="90"/>
        <v>#NUM!</v>
      </c>
      <c r="U501" s="9" t="e">
        <f t="shared" si="91"/>
        <v>#NUM!</v>
      </c>
      <c r="V501" s="10" t="e">
        <f t="shared" si="92"/>
        <v>#NUM!</v>
      </c>
      <c r="W501" s="10">
        <f t="shared" si="93"/>
        <v>0</v>
      </c>
      <c r="X501" s="10" t="e">
        <f t="shared" si="94"/>
        <v>#NUM!</v>
      </c>
      <c r="Y501" s="10" t="e">
        <f t="shared" si="95"/>
        <v>#NUM!</v>
      </c>
    </row>
    <row r="502" spans="3:25" ht="48" thickTop="1" thickBot="1" x14ac:dyDescent="0.7">
      <c r="C502" s="5">
        <v>68</v>
      </c>
      <c r="E502" s="9" t="e">
        <f t="shared" si="85"/>
        <v>#NUM!</v>
      </c>
      <c r="F502" s="11" t="e">
        <f t="shared" si="86"/>
        <v>#NUM!</v>
      </c>
      <c r="G502" s="11" t="e">
        <f t="shared" si="87"/>
        <v>#NUM!</v>
      </c>
      <c r="H502" s="28">
        <v>0</v>
      </c>
      <c r="I502" s="10" t="e">
        <f t="shared" si="88"/>
        <v>#NUM!</v>
      </c>
      <c r="J502" s="11" t="e">
        <f t="shared" si="89"/>
        <v>#NUM!</v>
      </c>
      <c r="K502" s="11" t="e">
        <f t="shared" si="84"/>
        <v>#NUM!</v>
      </c>
      <c r="L502" s="11" t="e">
        <f t="shared" si="90"/>
        <v>#NUM!</v>
      </c>
      <c r="U502" s="9" t="e">
        <f t="shared" si="91"/>
        <v>#NUM!</v>
      </c>
      <c r="V502" s="10" t="e">
        <f t="shared" si="92"/>
        <v>#NUM!</v>
      </c>
      <c r="W502" s="10">
        <f t="shared" si="93"/>
        <v>0</v>
      </c>
      <c r="X502" s="10" t="e">
        <f t="shared" si="94"/>
        <v>#NUM!</v>
      </c>
      <c r="Y502" s="10" t="e">
        <f t="shared" si="95"/>
        <v>#NUM!</v>
      </c>
    </row>
    <row r="503" spans="3:25" ht="48" thickTop="1" thickBot="1" x14ac:dyDescent="0.7">
      <c r="C503" s="5">
        <v>69</v>
      </c>
      <c r="E503" s="9" t="e">
        <f t="shared" si="85"/>
        <v>#NUM!</v>
      </c>
      <c r="F503" s="11" t="e">
        <f t="shared" si="86"/>
        <v>#NUM!</v>
      </c>
      <c r="G503" s="11" t="e">
        <f t="shared" si="87"/>
        <v>#NUM!</v>
      </c>
      <c r="H503" s="28">
        <v>0</v>
      </c>
      <c r="I503" s="10" t="e">
        <f t="shared" si="88"/>
        <v>#NUM!</v>
      </c>
      <c r="J503" s="11" t="e">
        <f t="shared" si="89"/>
        <v>#NUM!</v>
      </c>
      <c r="K503" s="11" t="e">
        <f t="shared" si="84"/>
        <v>#NUM!</v>
      </c>
      <c r="L503" s="11" t="e">
        <f t="shared" si="90"/>
        <v>#NUM!</v>
      </c>
      <c r="U503" s="9" t="e">
        <f t="shared" si="91"/>
        <v>#NUM!</v>
      </c>
      <c r="V503" s="10" t="e">
        <f t="shared" si="92"/>
        <v>#NUM!</v>
      </c>
      <c r="W503" s="10">
        <f t="shared" si="93"/>
        <v>0</v>
      </c>
      <c r="X503" s="10" t="e">
        <f t="shared" si="94"/>
        <v>#NUM!</v>
      </c>
      <c r="Y503" s="10" t="e">
        <f t="shared" si="95"/>
        <v>#NUM!</v>
      </c>
    </row>
    <row r="504" spans="3:25" ht="48" thickTop="1" thickBot="1" x14ac:dyDescent="0.7">
      <c r="C504" s="5">
        <v>70</v>
      </c>
      <c r="E504" s="9" t="e">
        <f t="shared" si="85"/>
        <v>#NUM!</v>
      </c>
      <c r="F504" s="11" t="e">
        <f t="shared" si="86"/>
        <v>#NUM!</v>
      </c>
      <c r="G504" s="11" t="e">
        <f t="shared" si="87"/>
        <v>#NUM!</v>
      </c>
      <c r="H504" s="28">
        <v>0</v>
      </c>
      <c r="I504" s="10" t="e">
        <f t="shared" si="88"/>
        <v>#NUM!</v>
      </c>
      <c r="J504" s="11" t="e">
        <f t="shared" si="89"/>
        <v>#NUM!</v>
      </c>
      <c r="K504" s="11" t="e">
        <f t="shared" si="84"/>
        <v>#NUM!</v>
      </c>
      <c r="L504" s="11" t="e">
        <f t="shared" si="90"/>
        <v>#NUM!</v>
      </c>
      <c r="U504" s="9" t="e">
        <f t="shared" si="91"/>
        <v>#NUM!</v>
      </c>
      <c r="V504" s="10" t="e">
        <f t="shared" si="92"/>
        <v>#NUM!</v>
      </c>
      <c r="W504" s="10">
        <f t="shared" si="93"/>
        <v>0</v>
      </c>
      <c r="X504" s="10" t="e">
        <f t="shared" si="94"/>
        <v>#NUM!</v>
      </c>
      <c r="Y504" s="10" t="e">
        <f t="shared" si="95"/>
        <v>#NUM!</v>
      </c>
    </row>
    <row r="505" spans="3:25" ht="48" thickTop="1" thickBot="1" x14ac:dyDescent="0.7">
      <c r="C505" s="5">
        <v>71</v>
      </c>
      <c r="E505" s="9" t="e">
        <f t="shared" si="85"/>
        <v>#NUM!</v>
      </c>
      <c r="F505" s="11" t="e">
        <f t="shared" si="86"/>
        <v>#NUM!</v>
      </c>
      <c r="G505" s="11" t="e">
        <f t="shared" si="87"/>
        <v>#NUM!</v>
      </c>
      <c r="H505" s="28">
        <v>0</v>
      </c>
      <c r="I505" s="10" t="e">
        <f t="shared" si="88"/>
        <v>#NUM!</v>
      </c>
      <c r="J505" s="11" t="e">
        <f t="shared" si="89"/>
        <v>#NUM!</v>
      </c>
      <c r="K505" s="11" t="e">
        <f t="shared" si="84"/>
        <v>#NUM!</v>
      </c>
      <c r="L505" s="11" t="e">
        <f t="shared" si="90"/>
        <v>#NUM!</v>
      </c>
      <c r="U505" s="9" t="e">
        <f t="shared" si="91"/>
        <v>#NUM!</v>
      </c>
      <c r="V505" s="10" t="e">
        <f t="shared" si="92"/>
        <v>#NUM!</v>
      </c>
      <c r="W505" s="10">
        <f t="shared" si="93"/>
        <v>0</v>
      </c>
      <c r="X505" s="10" t="e">
        <f t="shared" si="94"/>
        <v>#NUM!</v>
      </c>
      <c r="Y505" s="10" t="e">
        <f t="shared" si="95"/>
        <v>#NUM!</v>
      </c>
    </row>
    <row r="506" spans="3:25" ht="48" thickTop="1" thickBot="1" x14ac:dyDescent="0.7">
      <c r="C506" s="5">
        <v>72</v>
      </c>
      <c r="E506" s="9" t="e">
        <f t="shared" si="85"/>
        <v>#NUM!</v>
      </c>
      <c r="F506" s="11" t="e">
        <f t="shared" si="86"/>
        <v>#NUM!</v>
      </c>
      <c r="G506" s="11" t="e">
        <f t="shared" si="87"/>
        <v>#NUM!</v>
      </c>
      <c r="H506" s="28">
        <v>0</v>
      </c>
      <c r="I506" s="10" t="e">
        <f t="shared" si="88"/>
        <v>#NUM!</v>
      </c>
      <c r="J506" s="11" t="e">
        <f t="shared" si="89"/>
        <v>#NUM!</v>
      </c>
      <c r="K506" s="11" t="e">
        <f t="shared" si="84"/>
        <v>#NUM!</v>
      </c>
      <c r="L506" s="11" t="e">
        <f t="shared" si="90"/>
        <v>#NUM!</v>
      </c>
      <c r="U506" s="9" t="e">
        <f t="shared" si="91"/>
        <v>#NUM!</v>
      </c>
      <c r="V506" s="10" t="e">
        <f t="shared" si="92"/>
        <v>#NUM!</v>
      </c>
      <c r="W506" s="10">
        <f t="shared" si="93"/>
        <v>0</v>
      </c>
      <c r="X506" s="10" t="e">
        <f t="shared" si="94"/>
        <v>#NUM!</v>
      </c>
      <c r="Y506" s="10" t="e">
        <f t="shared" si="95"/>
        <v>#NUM!</v>
      </c>
    </row>
    <row r="507" spans="3:25" ht="48" thickTop="1" thickBot="1" x14ac:dyDescent="0.7">
      <c r="C507" s="5">
        <v>73</v>
      </c>
      <c r="E507" s="9" t="e">
        <f t="shared" si="85"/>
        <v>#NUM!</v>
      </c>
      <c r="F507" s="11" t="e">
        <f t="shared" si="86"/>
        <v>#NUM!</v>
      </c>
      <c r="G507" s="11" t="e">
        <f t="shared" si="87"/>
        <v>#NUM!</v>
      </c>
      <c r="H507" s="28">
        <v>0</v>
      </c>
      <c r="I507" s="10" t="e">
        <f t="shared" si="88"/>
        <v>#NUM!</v>
      </c>
      <c r="J507" s="11" t="e">
        <f t="shared" si="89"/>
        <v>#NUM!</v>
      </c>
      <c r="K507" s="11" t="e">
        <f t="shared" si="84"/>
        <v>#NUM!</v>
      </c>
      <c r="L507" s="11" t="e">
        <f t="shared" si="90"/>
        <v>#NUM!</v>
      </c>
      <c r="U507" s="9" t="e">
        <f t="shared" si="91"/>
        <v>#NUM!</v>
      </c>
      <c r="V507" s="10" t="e">
        <f t="shared" si="92"/>
        <v>#NUM!</v>
      </c>
      <c r="W507" s="10">
        <f t="shared" si="93"/>
        <v>0</v>
      </c>
      <c r="X507" s="10" t="e">
        <f t="shared" si="94"/>
        <v>#NUM!</v>
      </c>
      <c r="Y507" s="10" t="e">
        <f t="shared" si="95"/>
        <v>#NUM!</v>
      </c>
    </row>
    <row r="508" spans="3:25" ht="48" thickTop="1" thickBot="1" x14ac:dyDescent="0.7">
      <c r="C508" s="5">
        <v>74</v>
      </c>
      <c r="E508" s="9" t="e">
        <f t="shared" si="85"/>
        <v>#NUM!</v>
      </c>
      <c r="F508" s="11" t="e">
        <f t="shared" si="86"/>
        <v>#NUM!</v>
      </c>
      <c r="G508" s="11" t="e">
        <f t="shared" si="87"/>
        <v>#NUM!</v>
      </c>
      <c r="H508" s="28">
        <v>0</v>
      </c>
      <c r="I508" s="10" t="e">
        <f t="shared" si="88"/>
        <v>#NUM!</v>
      </c>
      <c r="J508" s="11" t="e">
        <f t="shared" si="89"/>
        <v>#NUM!</v>
      </c>
      <c r="K508" s="11" t="e">
        <f t="shared" si="84"/>
        <v>#NUM!</v>
      </c>
      <c r="L508" s="11" t="e">
        <f t="shared" si="90"/>
        <v>#NUM!</v>
      </c>
      <c r="U508" s="9" t="e">
        <f t="shared" si="91"/>
        <v>#NUM!</v>
      </c>
      <c r="V508" s="10" t="e">
        <f t="shared" si="92"/>
        <v>#NUM!</v>
      </c>
      <c r="W508" s="10">
        <f t="shared" si="93"/>
        <v>0</v>
      </c>
      <c r="X508" s="10" t="e">
        <f t="shared" si="94"/>
        <v>#NUM!</v>
      </c>
      <c r="Y508" s="10" t="e">
        <f t="shared" si="95"/>
        <v>#NUM!</v>
      </c>
    </row>
    <row r="509" spans="3:25" ht="48" thickTop="1" thickBot="1" x14ac:dyDescent="0.7">
      <c r="C509" s="5">
        <v>75</v>
      </c>
      <c r="E509" s="9" t="e">
        <f t="shared" si="85"/>
        <v>#NUM!</v>
      </c>
      <c r="F509" s="11" t="e">
        <f t="shared" si="86"/>
        <v>#NUM!</v>
      </c>
      <c r="G509" s="11" t="e">
        <f t="shared" si="87"/>
        <v>#NUM!</v>
      </c>
      <c r="H509" s="28">
        <v>0</v>
      </c>
      <c r="I509" s="10" t="e">
        <f t="shared" si="88"/>
        <v>#NUM!</v>
      </c>
      <c r="J509" s="11" t="e">
        <f t="shared" si="89"/>
        <v>#NUM!</v>
      </c>
      <c r="K509" s="11" t="e">
        <f t="shared" si="84"/>
        <v>#NUM!</v>
      </c>
      <c r="L509" s="11" t="e">
        <f t="shared" si="90"/>
        <v>#NUM!</v>
      </c>
      <c r="U509" s="9" t="e">
        <f t="shared" si="91"/>
        <v>#NUM!</v>
      </c>
      <c r="V509" s="10" t="e">
        <f t="shared" si="92"/>
        <v>#NUM!</v>
      </c>
      <c r="W509" s="10">
        <f t="shared" si="93"/>
        <v>0</v>
      </c>
      <c r="X509" s="10" t="e">
        <f t="shared" si="94"/>
        <v>#NUM!</v>
      </c>
      <c r="Y509" s="10" t="e">
        <f t="shared" si="95"/>
        <v>#NUM!</v>
      </c>
    </row>
    <row r="510" spans="3:25" ht="48" thickTop="1" thickBot="1" x14ac:dyDescent="0.7">
      <c r="C510" s="5">
        <v>76</v>
      </c>
      <c r="E510" s="9" t="e">
        <f t="shared" si="85"/>
        <v>#NUM!</v>
      </c>
      <c r="F510" s="11" t="e">
        <f t="shared" si="86"/>
        <v>#NUM!</v>
      </c>
      <c r="G510" s="11" t="e">
        <f t="shared" si="87"/>
        <v>#NUM!</v>
      </c>
      <c r="H510" s="28">
        <v>0</v>
      </c>
      <c r="I510" s="10" t="e">
        <f t="shared" si="88"/>
        <v>#NUM!</v>
      </c>
      <c r="J510" s="11" t="e">
        <f t="shared" si="89"/>
        <v>#NUM!</v>
      </c>
      <c r="K510" s="11" t="e">
        <f t="shared" si="84"/>
        <v>#NUM!</v>
      </c>
      <c r="L510" s="11" t="e">
        <f t="shared" si="90"/>
        <v>#NUM!</v>
      </c>
      <c r="U510" s="9" t="e">
        <f t="shared" si="91"/>
        <v>#NUM!</v>
      </c>
      <c r="V510" s="10" t="e">
        <f t="shared" si="92"/>
        <v>#NUM!</v>
      </c>
      <c r="W510" s="10">
        <f t="shared" si="93"/>
        <v>0</v>
      </c>
      <c r="X510" s="10" t="e">
        <f t="shared" si="94"/>
        <v>#NUM!</v>
      </c>
      <c r="Y510" s="10" t="e">
        <f t="shared" si="95"/>
        <v>#NUM!</v>
      </c>
    </row>
    <row r="511" spans="3:25" ht="48" thickTop="1" thickBot="1" x14ac:dyDescent="0.7">
      <c r="C511" s="5">
        <v>77</v>
      </c>
      <c r="E511" s="9" t="e">
        <f t="shared" si="85"/>
        <v>#NUM!</v>
      </c>
      <c r="F511" s="11" t="e">
        <f t="shared" si="86"/>
        <v>#NUM!</v>
      </c>
      <c r="G511" s="11" t="e">
        <f t="shared" si="87"/>
        <v>#NUM!</v>
      </c>
      <c r="H511" s="28">
        <v>0</v>
      </c>
      <c r="I511" s="10" t="e">
        <f t="shared" si="88"/>
        <v>#NUM!</v>
      </c>
      <c r="J511" s="11" t="e">
        <f t="shared" si="89"/>
        <v>#NUM!</v>
      </c>
      <c r="K511" s="11" t="e">
        <f t="shared" si="84"/>
        <v>#NUM!</v>
      </c>
      <c r="L511" s="11" t="e">
        <f t="shared" si="90"/>
        <v>#NUM!</v>
      </c>
      <c r="U511" s="9" t="e">
        <f t="shared" si="91"/>
        <v>#NUM!</v>
      </c>
      <c r="V511" s="10" t="e">
        <f t="shared" si="92"/>
        <v>#NUM!</v>
      </c>
      <c r="W511" s="10">
        <f t="shared" si="93"/>
        <v>0</v>
      </c>
      <c r="X511" s="10" t="e">
        <f t="shared" si="94"/>
        <v>#NUM!</v>
      </c>
      <c r="Y511" s="10" t="e">
        <f t="shared" si="95"/>
        <v>#NUM!</v>
      </c>
    </row>
    <row r="512" spans="3:25" ht="48" thickTop="1" thickBot="1" x14ac:dyDescent="0.7">
      <c r="C512" s="5">
        <v>78</v>
      </c>
      <c r="E512" s="9" t="e">
        <f t="shared" si="85"/>
        <v>#NUM!</v>
      </c>
      <c r="F512" s="11" t="e">
        <f t="shared" si="86"/>
        <v>#NUM!</v>
      </c>
      <c r="G512" s="11" t="e">
        <f t="shared" si="87"/>
        <v>#NUM!</v>
      </c>
      <c r="H512" s="28">
        <v>0</v>
      </c>
      <c r="I512" s="10" t="e">
        <f t="shared" si="88"/>
        <v>#NUM!</v>
      </c>
      <c r="J512" s="11" t="e">
        <f t="shared" si="89"/>
        <v>#NUM!</v>
      </c>
      <c r="K512" s="11" t="e">
        <f t="shared" si="84"/>
        <v>#NUM!</v>
      </c>
      <c r="L512" s="11" t="e">
        <f t="shared" si="90"/>
        <v>#NUM!</v>
      </c>
      <c r="U512" s="9" t="e">
        <f t="shared" si="91"/>
        <v>#NUM!</v>
      </c>
      <c r="V512" s="10" t="e">
        <f t="shared" si="92"/>
        <v>#NUM!</v>
      </c>
      <c r="W512" s="10">
        <f t="shared" si="93"/>
        <v>0</v>
      </c>
      <c r="X512" s="10" t="e">
        <f t="shared" si="94"/>
        <v>#NUM!</v>
      </c>
      <c r="Y512" s="10" t="e">
        <f t="shared" si="95"/>
        <v>#NUM!</v>
      </c>
    </row>
    <row r="513" spans="3:25" ht="48" thickTop="1" thickBot="1" x14ac:dyDescent="0.7">
      <c r="C513" s="5">
        <v>79</v>
      </c>
      <c r="E513" s="9" t="e">
        <f t="shared" si="85"/>
        <v>#NUM!</v>
      </c>
      <c r="F513" s="11" t="e">
        <f t="shared" si="86"/>
        <v>#NUM!</v>
      </c>
      <c r="G513" s="11" t="e">
        <f t="shared" si="87"/>
        <v>#NUM!</v>
      </c>
      <c r="H513" s="28">
        <v>0</v>
      </c>
      <c r="I513" s="10" t="e">
        <f t="shared" si="88"/>
        <v>#NUM!</v>
      </c>
      <c r="J513" s="11" t="e">
        <f t="shared" si="89"/>
        <v>#NUM!</v>
      </c>
      <c r="K513" s="11" t="e">
        <f t="shared" si="84"/>
        <v>#NUM!</v>
      </c>
      <c r="L513" s="11" t="e">
        <f t="shared" si="90"/>
        <v>#NUM!</v>
      </c>
      <c r="U513" s="9" t="e">
        <f t="shared" si="91"/>
        <v>#NUM!</v>
      </c>
      <c r="V513" s="10" t="e">
        <f t="shared" si="92"/>
        <v>#NUM!</v>
      </c>
      <c r="W513" s="10">
        <f t="shared" si="93"/>
        <v>0</v>
      </c>
      <c r="X513" s="10" t="e">
        <f t="shared" si="94"/>
        <v>#NUM!</v>
      </c>
      <c r="Y513" s="10" t="e">
        <f t="shared" si="95"/>
        <v>#NUM!</v>
      </c>
    </row>
    <row r="514" spans="3:25" ht="48" thickTop="1" thickBot="1" x14ac:dyDescent="0.7">
      <c r="C514" s="5">
        <v>80</v>
      </c>
      <c r="E514" s="9" t="e">
        <f t="shared" si="85"/>
        <v>#NUM!</v>
      </c>
      <c r="F514" s="11" t="e">
        <f t="shared" si="86"/>
        <v>#NUM!</v>
      </c>
      <c r="G514" s="11" t="e">
        <f t="shared" si="87"/>
        <v>#NUM!</v>
      </c>
      <c r="H514" s="28">
        <v>0</v>
      </c>
      <c r="I514" s="10" t="e">
        <f t="shared" si="88"/>
        <v>#NUM!</v>
      </c>
      <c r="J514" s="11" t="e">
        <f t="shared" si="89"/>
        <v>#NUM!</v>
      </c>
      <c r="K514" s="11" t="e">
        <f t="shared" si="84"/>
        <v>#NUM!</v>
      </c>
      <c r="L514" s="11" t="e">
        <f t="shared" si="90"/>
        <v>#NUM!</v>
      </c>
      <c r="U514" s="9" t="e">
        <f t="shared" si="91"/>
        <v>#NUM!</v>
      </c>
      <c r="V514" s="10" t="e">
        <f t="shared" si="92"/>
        <v>#NUM!</v>
      </c>
      <c r="W514" s="10">
        <f t="shared" si="93"/>
        <v>0</v>
      </c>
      <c r="X514" s="10" t="e">
        <f t="shared" si="94"/>
        <v>#NUM!</v>
      </c>
      <c r="Y514" s="10" t="e">
        <f t="shared" si="95"/>
        <v>#NUM!</v>
      </c>
    </row>
    <row r="515" spans="3:25" ht="47.25" thickTop="1" x14ac:dyDescent="0.65">
      <c r="F515" s="15"/>
      <c r="G515" s="15"/>
      <c r="H515" s="15"/>
      <c r="J515" s="15"/>
      <c r="K515" s="15"/>
      <c r="L515" s="15"/>
    </row>
    <row r="516" spans="3:25" x14ac:dyDescent="0.65">
      <c r="F516" s="15"/>
      <c r="G516" s="15"/>
      <c r="H516" s="15"/>
      <c r="J516" s="15"/>
      <c r="K516" s="15"/>
      <c r="L516" s="15"/>
    </row>
    <row r="517" spans="3:25" x14ac:dyDescent="0.65">
      <c r="F517" s="15"/>
      <c r="G517" s="15"/>
      <c r="H517" s="15"/>
      <c r="J517" s="15"/>
      <c r="K517" s="15"/>
      <c r="L517" s="15"/>
    </row>
    <row r="518" spans="3:25" x14ac:dyDescent="0.65">
      <c r="F518" s="15"/>
      <c r="G518" s="15"/>
      <c r="H518" s="15"/>
      <c r="J518" s="15"/>
      <c r="K518" s="15"/>
      <c r="L518" s="15"/>
    </row>
    <row r="519" spans="3:25" x14ac:dyDescent="0.65">
      <c r="F519" s="15"/>
      <c r="G519" s="15"/>
      <c r="H519" s="15"/>
      <c r="J519" s="15"/>
      <c r="K519" s="15"/>
      <c r="L519" s="15"/>
    </row>
    <row r="520" spans="3:25" x14ac:dyDescent="0.65">
      <c r="F520" s="15"/>
      <c r="G520" s="15"/>
      <c r="H520" s="15"/>
      <c r="J520" s="15"/>
      <c r="K520" s="15"/>
      <c r="L520" s="15"/>
    </row>
    <row r="521" spans="3:25" x14ac:dyDescent="0.65">
      <c r="F521" s="15"/>
      <c r="G521" s="15"/>
      <c r="H521" s="15"/>
      <c r="J521" s="15"/>
      <c r="K521" s="15"/>
      <c r="L521" s="15"/>
    </row>
    <row r="522" spans="3:25" x14ac:dyDescent="0.65">
      <c r="F522" s="15"/>
      <c r="G522" s="15"/>
      <c r="H522" s="15"/>
      <c r="J522" s="15"/>
      <c r="K522" s="15"/>
      <c r="L522" s="15"/>
    </row>
    <row r="523" spans="3:25" x14ac:dyDescent="0.65">
      <c r="F523" s="15"/>
      <c r="G523" s="15"/>
      <c r="H523" s="15"/>
      <c r="J523" s="15"/>
      <c r="K523" s="15"/>
      <c r="L523" s="15"/>
    </row>
    <row r="524" spans="3:25" x14ac:dyDescent="0.65">
      <c r="F524" s="15"/>
      <c r="G524" s="15"/>
      <c r="H524" s="15"/>
      <c r="J524" s="15"/>
      <c r="K524" s="15"/>
      <c r="L524" s="15"/>
    </row>
    <row r="525" spans="3:25" x14ac:dyDescent="0.65">
      <c r="F525" s="15"/>
      <c r="G525" s="15"/>
      <c r="H525" s="15"/>
      <c r="J525" s="15"/>
      <c r="K525" s="15"/>
      <c r="L525" s="15"/>
    </row>
    <row r="526" spans="3:25" x14ac:dyDescent="0.65">
      <c r="F526" s="15"/>
      <c r="G526" s="15"/>
      <c r="H526" s="15"/>
      <c r="J526" s="15"/>
      <c r="K526" s="15"/>
      <c r="L526" s="15"/>
    </row>
    <row r="527" spans="3:25" x14ac:dyDescent="0.65">
      <c r="F527" s="15"/>
      <c r="G527" s="15"/>
      <c r="H527" s="15"/>
      <c r="J527" s="15"/>
      <c r="K527" s="15"/>
      <c r="L527" s="15"/>
    </row>
    <row r="528" spans="3:25" x14ac:dyDescent="0.65">
      <c r="F528" s="15"/>
      <c r="G528" s="15"/>
      <c r="H528" s="15"/>
      <c r="J528" s="15"/>
      <c r="K528" s="15"/>
      <c r="L528" s="15"/>
    </row>
    <row r="529" spans="6:12" x14ac:dyDescent="0.65">
      <c r="F529" s="15"/>
      <c r="G529" s="15"/>
      <c r="H529" s="15"/>
      <c r="J529" s="15"/>
      <c r="K529" s="15"/>
      <c r="L529" s="15"/>
    </row>
    <row r="530" spans="6:12" x14ac:dyDescent="0.65">
      <c r="F530" s="15"/>
      <c r="G530" s="15"/>
      <c r="H530" s="15"/>
      <c r="J530" s="15"/>
      <c r="K530" s="15"/>
      <c r="L530" s="15"/>
    </row>
    <row r="531" spans="6:12" x14ac:dyDescent="0.65">
      <c r="F531" s="15"/>
      <c r="G531" s="15"/>
      <c r="H531" s="15"/>
      <c r="J531" s="15"/>
      <c r="K531" s="15"/>
      <c r="L531" s="15"/>
    </row>
    <row r="532" spans="6:12" x14ac:dyDescent="0.65">
      <c r="F532" s="15"/>
      <c r="G532" s="15"/>
      <c r="H532" s="15"/>
      <c r="J532" s="15"/>
      <c r="K532" s="15"/>
      <c r="L532" s="15"/>
    </row>
    <row r="533" spans="6:12" x14ac:dyDescent="0.65">
      <c r="F533" s="15"/>
      <c r="G533" s="15"/>
      <c r="H533" s="15"/>
      <c r="J533" s="15"/>
      <c r="K533" s="15"/>
      <c r="L533" s="15"/>
    </row>
    <row r="534" spans="6:12" x14ac:dyDescent="0.65">
      <c r="F534" s="15"/>
      <c r="G534" s="15"/>
      <c r="H534" s="15"/>
      <c r="J534" s="15"/>
      <c r="K534" s="15"/>
      <c r="L534" s="15"/>
    </row>
    <row r="535" spans="6:12" x14ac:dyDescent="0.65">
      <c r="F535" s="15"/>
      <c r="G535" s="15"/>
      <c r="H535" s="15"/>
      <c r="J535" s="15"/>
      <c r="K535" s="15"/>
      <c r="L535" s="15"/>
    </row>
    <row r="536" spans="6:12" x14ac:dyDescent="0.65">
      <c r="F536" s="15"/>
      <c r="G536" s="15"/>
      <c r="H536" s="15"/>
      <c r="J536" s="15"/>
      <c r="K536" s="15"/>
      <c r="L536" s="15"/>
    </row>
    <row r="537" spans="6:12" x14ac:dyDescent="0.65">
      <c r="F537" s="15"/>
      <c r="G537" s="15"/>
      <c r="H537" s="15"/>
      <c r="J537" s="15"/>
      <c r="K537" s="15"/>
      <c r="L537" s="15"/>
    </row>
    <row r="538" spans="6:12" x14ac:dyDescent="0.65">
      <c r="F538" s="15"/>
      <c r="G538" s="15"/>
      <c r="H538" s="15"/>
      <c r="J538" s="15"/>
      <c r="K538" s="15"/>
      <c r="L538" s="15"/>
    </row>
    <row r="539" spans="6:12" x14ac:dyDescent="0.65">
      <c r="F539" s="15"/>
      <c r="G539" s="15"/>
      <c r="H539" s="15"/>
      <c r="J539" s="15"/>
      <c r="K539" s="15"/>
      <c r="L539" s="15"/>
    </row>
    <row r="540" spans="6:12" x14ac:dyDescent="0.65">
      <c r="F540" s="15"/>
      <c r="G540" s="15"/>
      <c r="H540" s="15"/>
      <c r="J540" s="15"/>
      <c r="K540" s="15"/>
      <c r="L540" s="15"/>
    </row>
    <row r="541" spans="6:12" x14ac:dyDescent="0.65">
      <c r="F541" s="15"/>
      <c r="G541" s="15"/>
      <c r="H541" s="15"/>
      <c r="J541" s="15"/>
      <c r="K541" s="15"/>
      <c r="L541" s="15"/>
    </row>
    <row r="542" spans="6:12" x14ac:dyDescent="0.65">
      <c r="F542" s="15"/>
      <c r="G542" s="15"/>
      <c r="H542" s="15"/>
      <c r="J542" s="15"/>
      <c r="K542" s="15"/>
      <c r="L542" s="15"/>
    </row>
    <row r="543" spans="6:12" x14ac:dyDescent="0.65">
      <c r="F543" s="15"/>
      <c r="G543" s="15"/>
      <c r="H543" s="15"/>
      <c r="J543" s="15"/>
      <c r="K543" s="15"/>
      <c r="L543" s="15"/>
    </row>
    <row r="544" spans="6:12" x14ac:dyDescent="0.65">
      <c r="F544" s="15"/>
      <c r="G544" s="15"/>
      <c r="H544" s="15"/>
      <c r="J544" s="15"/>
      <c r="K544" s="15"/>
      <c r="L544" s="15"/>
    </row>
    <row r="545" spans="6:12" x14ac:dyDescent="0.65">
      <c r="F545" s="15"/>
      <c r="G545" s="15"/>
      <c r="H545" s="15"/>
      <c r="J545" s="15"/>
      <c r="K545" s="15"/>
      <c r="L545" s="15"/>
    </row>
    <row r="546" spans="6:12" x14ac:dyDescent="0.65">
      <c r="F546" s="15"/>
      <c r="G546" s="15"/>
      <c r="H546" s="15"/>
      <c r="J546" s="15"/>
      <c r="K546" s="15"/>
      <c r="L546" s="15"/>
    </row>
    <row r="547" spans="6:12" x14ac:dyDescent="0.65">
      <c r="F547" s="15"/>
      <c r="G547" s="15"/>
      <c r="H547" s="15"/>
      <c r="J547" s="15"/>
      <c r="K547" s="15"/>
      <c r="L547" s="15"/>
    </row>
    <row r="548" spans="6:12" x14ac:dyDescent="0.65">
      <c r="F548" s="15"/>
      <c r="G548" s="15"/>
      <c r="H548" s="15"/>
      <c r="J548" s="15"/>
      <c r="K548" s="15"/>
      <c r="L548" s="15"/>
    </row>
    <row r="549" spans="6:12" x14ac:dyDescent="0.65">
      <c r="F549" s="15"/>
      <c r="G549" s="15"/>
      <c r="H549" s="15"/>
      <c r="J549" s="15"/>
      <c r="K549" s="15"/>
      <c r="L549" s="15"/>
    </row>
    <row r="550" spans="6:12" x14ac:dyDescent="0.65">
      <c r="F550" s="15"/>
      <c r="G550" s="15"/>
      <c r="H550" s="15"/>
      <c r="J550" s="15"/>
      <c r="K550" s="15"/>
      <c r="L550" s="15"/>
    </row>
    <row r="551" spans="6:12" x14ac:dyDescent="0.65">
      <c r="F551" s="15"/>
      <c r="G551" s="15"/>
      <c r="H551" s="15"/>
      <c r="J551" s="15"/>
      <c r="K551" s="15"/>
      <c r="L551" s="15"/>
    </row>
    <row r="552" spans="6:12" x14ac:dyDescent="0.65">
      <c r="F552" s="15"/>
      <c r="G552" s="15"/>
      <c r="H552" s="15"/>
      <c r="J552" s="15"/>
      <c r="K552" s="15"/>
      <c r="L552" s="15"/>
    </row>
    <row r="553" spans="6:12" x14ac:dyDescent="0.65">
      <c r="F553" s="15"/>
      <c r="G553" s="15"/>
      <c r="H553" s="15"/>
      <c r="J553" s="15"/>
      <c r="K553" s="15"/>
      <c r="L553" s="15"/>
    </row>
    <row r="554" spans="6:12" x14ac:dyDescent="0.65">
      <c r="F554" s="15"/>
      <c r="G554" s="15"/>
      <c r="H554" s="15"/>
      <c r="J554" s="15"/>
      <c r="K554" s="15"/>
      <c r="L554" s="15"/>
    </row>
    <row r="555" spans="6:12" x14ac:dyDescent="0.65">
      <c r="F555" s="15"/>
      <c r="G555" s="15"/>
      <c r="H555" s="15"/>
      <c r="J555" s="15"/>
      <c r="K555" s="15"/>
      <c r="L555" s="15"/>
    </row>
    <row r="556" spans="6:12" x14ac:dyDescent="0.65">
      <c r="F556" s="15"/>
      <c r="G556" s="15"/>
      <c r="H556" s="15"/>
      <c r="J556" s="15"/>
      <c r="K556" s="15"/>
      <c r="L556" s="15"/>
    </row>
    <row r="557" spans="6:12" x14ac:dyDescent="0.65">
      <c r="F557" s="15"/>
      <c r="G557" s="15"/>
      <c r="H557" s="15"/>
      <c r="J557" s="15"/>
      <c r="K557" s="15"/>
      <c r="L557" s="15"/>
    </row>
    <row r="558" spans="6:12" x14ac:dyDescent="0.65">
      <c r="F558" s="15"/>
      <c r="G558" s="15"/>
      <c r="H558" s="15"/>
      <c r="J558" s="15"/>
      <c r="K558" s="15"/>
      <c r="L558" s="15"/>
    </row>
    <row r="559" spans="6:12" x14ac:dyDescent="0.65">
      <c r="F559" s="15"/>
      <c r="G559" s="15"/>
      <c r="H559" s="15"/>
      <c r="J559" s="15"/>
      <c r="K559" s="15"/>
      <c r="L559" s="15"/>
    </row>
    <row r="560" spans="6:12" x14ac:dyDescent="0.65">
      <c r="F560" s="15"/>
      <c r="G560" s="15"/>
      <c r="H560" s="15"/>
      <c r="J560" s="15"/>
      <c r="K560" s="15"/>
      <c r="L560" s="15"/>
    </row>
    <row r="561" spans="6:12" x14ac:dyDescent="0.65">
      <c r="F561" s="15"/>
      <c r="G561" s="15"/>
      <c r="H561" s="15"/>
      <c r="J561" s="15"/>
      <c r="K561" s="15"/>
      <c r="L561" s="15"/>
    </row>
    <row r="562" spans="6:12" x14ac:dyDescent="0.65">
      <c r="F562" s="15"/>
      <c r="G562" s="15"/>
      <c r="H562" s="15"/>
      <c r="J562" s="15"/>
      <c r="K562" s="15"/>
      <c r="L562" s="15"/>
    </row>
    <row r="563" spans="6:12" x14ac:dyDescent="0.65">
      <c r="F563" s="15"/>
      <c r="G563" s="15"/>
      <c r="H563" s="15"/>
      <c r="J563" s="15"/>
      <c r="K563" s="15"/>
      <c r="L563" s="15"/>
    </row>
    <row r="564" spans="6:12" x14ac:dyDescent="0.65">
      <c r="F564" s="15"/>
      <c r="G564" s="15"/>
      <c r="H564" s="15"/>
      <c r="J564" s="15"/>
      <c r="K564" s="15"/>
      <c r="L564" s="15"/>
    </row>
    <row r="565" spans="6:12" x14ac:dyDescent="0.65">
      <c r="F565" s="15"/>
      <c r="G565" s="15"/>
      <c r="H565" s="15"/>
      <c r="J565" s="15"/>
      <c r="K565" s="15"/>
      <c r="L565" s="15"/>
    </row>
    <row r="566" spans="6:12" x14ac:dyDescent="0.65">
      <c r="F566" s="15"/>
      <c r="G566" s="15"/>
      <c r="H566" s="15"/>
      <c r="J566" s="15"/>
      <c r="K566" s="15"/>
      <c r="L566" s="15"/>
    </row>
    <row r="567" spans="6:12" x14ac:dyDescent="0.65">
      <c r="F567" s="15"/>
      <c r="G567" s="15"/>
      <c r="H567" s="15"/>
      <c r="J567" s="15"/>
      <c r="K567" s="15"/>
      <c r="L567" s="15"/>
    </row>
  </sheetData>
  <sheetProtection algorithmName="SHA-512" hashValue="5rZ7cJ4q98fN7b0dWDH75BYcSttgtdrGLfo7sWYVTab69WdskEv/WoXkAibeMfE24AvmZXVvnCH01HWf19GYRw==" saltValue="qbAx1L7ZQNHWMMLVQrA++A==" spinCount="100000" sheet="1" objects="1" scenarios="1"/>
  <mergeCells count="16">
    <mergeCell ref="U10:V10"/>
    <mergeCell ref="U11:V11"/>
    <mergeCell ref="U12:V12"/>
    <mergeCell ref="H13:I13"/>
    <mergeCell ref="H8:I8"/>
    <mergeCell ref="H9:I9"/>
    <mergeCell ref="H10:I10"/>
    <mergeCell ref="H11:I11"/>
    <mergeCell ref="H12:I12"/>
    <mergeCell ref="O24:R24"/>
    <mergeCell ref="O25:R25"/>
    <mergeCell ref="N17:R17"/>
    <mergeCell ref="O18:R18"/>
    <mergeCell ref="O19:R19"/>
    <mergeCell ref="O20:R20"/>
    <mergeCell ref="N23:R23"/>
  </mergeCells>
  <hyperlinks>
    <hyperlink ref="O20" r:id="rId1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A451604E-E403-DB45-A215-4C616CEFF8B2}"/>
    <hyperlink ref="O18" r:id="rId2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579491E3-1A5E-4848-8CAE-DC947DD309B2}"/>
    <hyperlink ref="O19" r:id="rId3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EDD17D80-2CFD-6F46-8994-7E5685E5459D}"/>
    <hyperlink ref="O24" r:id="rId4" xr:uid="{E6FAD1E2-F231-3A41-9932-1C0A27991247}"/>
    <hyperlink ref="O25" r:id="rId5" xr:uid="{D8823AE9-BB9B-664E-B979-E4D0DD0EB1E0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BECB-EB5B-B840-A762-4723C70BE57F}">
  <dimension ref="C8:Y568"/>
  <sheetViews>
    <sheetView showGridLines="0" zoomScale="50" zoomScaleNormal="107" workbookViewId="0">
      <selection activeCell="Q7" sqref="Q7"/>
    </sheetView>
  </sheetViews>
  <sheetFormatPr defaultColWidth="10.8515625" defaultRowHeight="46.5" x14ac:dyDescent="0.65"/>
  <cols>
    <col min="1" max="4" width="10.8515625" style="5"/>
    <col min="5" max="5" width="52.03515625" style="5" bestFit="1" customWidth="1"/>
    <col min="6" max="6" width="73.4921875" style="5" bestFit="1" customWidth="1"/>
    <col min="7" max="7" width="42.171875" style="5" customWidth="1"/>
    <col min="8" max="8" width="45.37890625" style="5" customWidth="1"/>
    <col min="9" max="9" width="53.26953125" style="7" customWidth="1"/>
    <col min="10" max="10" width="46.98046875" style="5" customWidth="1"/>
    <col min="11" max="11" width="43.28125" style="5" customWidth="1"/>
    <col min="12" max="12" width="56.96875" style="5" bestFit="1" customWidth="1"/>
    <col min="13" max="13" width="28.85546875" style="5" bestFit="1" customWidth="1"/>
    <col min="14" max="14" width="44.14453125" style="5" customWidth="1"/>
    <col min="15" max="15" width="36.12890625" style="5" customWidth="1"/>
    <col min="16" max="16" width="34.15625" style="5" customWidth="1"/>
    <col min="17" max="17" width="26.140625" style="5" customWidth="1"/>
    <col min="18" max="18" width="32.80078125" style="5" customWidth="1"/>
    <col min="19" max="20" width="10.8515625" style="5"/>
    <col min="21" max="21" width="51.54296875" style="5" customWidth="1"/>
    <col min="22" max="22" width="76.453125" style="5" customWidth="1"/>
    <col min="23" max="23" width="55.984375" style="5" customWidth="1"/>
    <col min="24" max="24" width="60.66796875" style="5" customWidth="1"/>
    <col min="25" max="25" width="64.61328125" style="5" customWidth="1"/>
    <col min="26" max="16384" width="10.8515625" style="5"/>
  </cols>
  <sheetData>
    <row r="8" spans="5:25" ht="47.25" thickBot="1" x14ac:dyDescent="0.7"/>
    <row r="9" spans="5:25" ht="48" thickTop="1" thickBot="1" x14ac:dyDescent="0.7">
      <c r="E9" s="21" t="s">
        <v>26</v>
      </c>
      <c r="F9" s="35">
        <f>EMI!F9</f>
        <v>0</v>
      </c>
      <c r="H9" s="48" t="s">
        <v>30</v>
      </c>
      <c r="I9" s="48"/>
      <c r="J9" s="16" t="e">
        <f>F13*F12</f>
        <v>#NUM!</v>
      </c>
    </row>
    <row r="10" spans="5:25" ht="48" thickTop="1" thickBot="1" x14ac:dyDescent="0.7">
      <c r="E10" s="21" t="s">
        <v>27</v>
      </c>
      <c r="F10" s="30">
        <f>EMI!F10</f>
        <v>0</v>
      </c>
      <c r="G10" s="20"/>
      <c r="H10" s="53" t="s">
        <v>31</v>
      </c>
      <c r="I10" s="53"/>
      <c r="J10" s="23" t="e">
        <f>SUM(I16:I515)</f>
        <v>#NUM!</v>
      </c>
    </row>
    <row r="11" spans="5:25" ht="48" thickTop="1" thickBot="1" x14ac:dyDescent="0.7">
      <c r="E11" s="21" t="s">
        <v>28</v>
      </c>
      <c r="F11" s="31">
        <f>EMI!F11</f>
        <v>0</v>
      </c>
      <c r="G11" s="25"/>
      <c r="H11" s="54" t="s">
        <v>24</v>
      </c>
      <c r="I11" s="54"/>
      <c r="J11" s="16" t="e">
        <f>SUM(K16:K515)+MIN(L16:L515)</f>
        <v>#NUM!</v>
      </c>
      <c r="U11" s="48" t="s">
        <v>20</v>
      </c>
      <c r="V11" s="48"/>
      <c r="W11" s="32">
        <v>0.12</v>
      </c>
    </row>
    <row r="12" spans="5:25" ht="48" thickTop="1" thickBot="1" x14ac:dyDescent="0.7">
      <c r="E12" s="21" t="s">
        <v>29</v>
      </c>
      <c r="F12" s="21">
        <f>F11*12</f>
        <v>0</v>
      </c>
      <c r="H12" s="48" t="s">
        <v>32</v>
      </c>
      <c r="I12" s="48"/>
      <c r="J12" s="22" t="e">
        <f>MAX(E16:E515)</f>
        <v>#NUM!</v>
      </c>
      <c r="K12" s="33" t="e">
        <f>J12/12</f>
        <v>#NUM!</v>
      </c>
      <c r="L12" s="5" t="s">
        <v>34</v>
      </c>
      <c r="U12" s="48" t="s">
        <v>35</v>
      </c>
      <c r="V12" s="48"/>
      <c r="W12" s="23" t="e">
        <f>MAX(Y16:Y515)</f>
        <v>#NUM!</v>
      </c>
    </row>
    <row r="13" spans="5:25" ht="48" thickTop="1" thickBot="1" x14ac:dyDescent="0.7">
      <c r="E13" s="21" t="s">
        <v>0</v>
      </c>
      <c r="F13" s="24" t="e">
        <f>-PMT(F10/12,F12,F9,0)</f>
        <v>#NUM!</v>
      </c>
      <c r="G13" s="15"/>
      <c r="H13" s="55" t="s">
        <v>23</v>
      </c>
      <c r="I13" s="55"/>
      <c r="J13" s="16" t="e">
        <f>SUM(J16:J515)</f>
        <v>#NUM!</v>
      </c>
      <c r="U13" s="48" t="s">
        <v>54</v>
      </c>
      <c r="V13" s="48"/>
      <c r="W13" s="23" t="e">
        <f>W12-J14</f>
        <v>#NUM!</v>
      </c>
    </row>
    <row r="14" spans="5:25" ht="48" thickTop="1" thickBot="1" x14ac:dyDescent="0.7">
      <c r="E14" s="21" t="s">
        <v>36</v>
      </c>
      <c r="F14" s="34" t="e">
        <f>F13</f>
        <v>#NUM!</v>
      </c>
      <c r="G14" s="7"/>
      <c r="H14" s="55" t="s">
        <v>33</v>
      </c>
      <c r="I14" s="55"/>
      <c r="J14" s="16" t="e">
        <f>J9-J10</f>
        <v>#NUM!</v>
      </c>
    </row>
    <row r="15" spans="5:25" ht="48" thickTop="1" thickBot="1" x14ac:dyDescent="0.7">
      <c r="E15" s="9" t="s">
        <v>14</v>
      </c>
      <c r="F15" s="9" t="s">
        <v>9</v>
      </c>
      <c r="G15" s="9" t="s">
        <v>0</v>
      </c>
      <c r="H15" s="9" t="s">
        <v>13</v>
      </c>
      <c r="I15" s="10" t="s">
        <v>5</v>
      </c>
      <c r="J15" s="9" t="s">
        <v>7</v>
      </c>
      <c r="K15" s="9" t="s">
        <v>10</v>
      </c>
      <c r="L15" s="9" t="s">
        <v>11</v>
      </c>
      <c r="U15" s="9" t="s">
        <v>15</v>
      </c>
      <c r="V15" s="9" t="s">
        <v>16</v>
      </c>
      <c r="W15" s="9" t="s">
        <v>17</v>
      </c>
      <c r="X15" s="9" t="s">
        <v>18</v>
      </c>
      <c r="Y15" s="9" t="s">
        <v>19</v>
      </c>
    </row>
    <row r="16" spans="5:25" ht="48" thickTop="1" thickBot="1" x14ac:dyDescent="0.7">
      <c r="E16" s="9">
        <v>1</v>
      </c>
      <c r="F16" s="10">
        <f>F9</f>
        <v>0</v>
      </c>
      <c r="G16" s="11" t="e">
        <f>$F$13</f>
        <v>#NUM!</v>
      </c>
      <c r="H16" s="10">
        <v>0</v>
      </c>
      <c r="I16" s="10" t="e">
        <f>F13</f>
        <v>#NUM!</v>
      </c>
      <c r="J16" s="11">
        <f>F16*$F$10/12</f>
        <v>0</v>
      </c>
      <c r="K16" s="11" t="e">
        <f>I16-J16</f>
        <v>#NUM!</v>
      </c>
      <c r="L16" s="11" t="e">
        <f>F9-K16</f>
        <v>#NUM!</v>
      </c>
      <c r="U16" s="9">
        <f>E16</f>
        <v>1</v>
      </c>
      <c r="V16" s="9">
        <v>0</v>
      </c>
      <c r="W16" s="10">
        <f>H16</f>
        <v>0</v>
      </c>
      <c r="X16" s="10">
        <f>(W16+V16)*NOMINAL($W$11,12)/12</f>
        <v>0</v>
      </c>
      <c r="Y16" s="10">
        <f>V16+W16+X16</f>
        <v>0</v>
      </c>
    </row>
    <row r="17" spans="5:25" ht="48" thickTop="1" thickBot="1" x14ac:dyDescent="0.7">
      <c r="E17" s="9" t="e">
        <f>IF(L16&gt;0,E16+1, "NA")</f>
        <v>#NUM!</v>
      </c>
      <c r="F17" s="11" t="e">
        <f>IF(L16&gt;0,L16,0)</f>
        <v>#NUM!</v>
      </c>
      <c r="G17" s="11" t="e">
        <f>IF(E17&lt;=$F$12,G16,0)</f>
        <v>#NUM!</v>
      </c>
      <c r="H17" s="11">
        <v>0</v>
      </c>
      <c r="I17" s="10" t="e">
        <f>IF(E17&lt;=$F$12,G17+H17,0)</f>
        <v>#NUM!</v>
      </c>
      <c r="J17" s="11" t="e">
        <f>IF(E17&lt;=$F$12,(F17*$F$10)/12,0)</f>
        <v>#NUM!</v>
      </c>
      <c r="K17" s="11" t="e">
        <f t="shared" ref="K17:K80" si="0">I17-J17</f>
        <v>#NUM!</v>
      </c>
      <c r="L17" s="11" t="e">
        <f>IF(F17&gt;0,L16-K17,0)</f>
        <v>#NUM!</v>
      </c>
      <c r="U17" s="9" t="e">
        <f>E17</f>
        <v>#NUM!</v>
      </c>
      <c r="V17" s="10" t="e">
        <f>IF(U17&lt;=$F$12,Y16,0)</f>
        <v>#NUM!</v>
      </c>
      <c r="W17" s="10">
        <f>H17</f>
        <v>0</v>
      </c>
      <c r="X17" s="10" t="e">
        <f>(V17+W17)*NOMINAL($W$11,12)/12</f>
        <v>#NUM!</v>
      </c>
      <c r="Y17" s="10" t="e">
        <f>IF(U17&lt;=$F$12,V17+W17+X17,0)</f>
        <v>#NUM!</v>
      </c>
    </row>
    <row r="18" spans="5:25" ht="48" thickTop="1" thickBot="1" x14ac:dyDescent="0.7">
      <c r="E18" s="9" t="e">
        <f t="shared" ref="E18:E81" si="1">IF(L17&gt;0,E17+1, "NA")</f>
        <v>#NUM!</v>
      </c>
      <c r="F18" s="11" t="e">
        <f t="shared" ref="F18:F81" si="2">IF(L17&gt;0,L17,0)</f>
        <v>#NUM!</v>
      </c>
      <c r="G18" s="11" t="e">
        <f t="shared" ref="G18:G81" si="3">IF(E18&lt;=$F$12,G17,0)</f>
        <v>#NUM!</v>
      </c>
      <c r="H18" s="11">
        <v>0</v>
      </c>
      <c r="I18" s="10" t="e">
        <f t="shared" ref="I18:I81" si="4">IF(E18&lt;=$F$12,G18+H18,0)</f>
        <v>#NUM!</v>
      </c>
      <c r="J18" s="11" t="e">
        <f t="shared" ref="J18:J81" si="5">IF(E18&lt;=$F$12,(F18*$F$10)/12,0)</f>
        <v>#NUM!</v>
      </c>
      <c r="K18" s="11" t="e">
        <f t="shared" si="0"/>
        <v>#NUM!</v>
      </c>
      <c r="L18" s="11" t="e">
        <f t="shared" ref="L18:L81" si="6">IF(F18&gt;0,L17-K18,0)</f>
        <v>#NUM!</v>
      </c>
      <c r="U18" s="9" t="e">
        <f t="shared" ref="U18:U81" si="7">E18</f>
        <v>#NUM!</v>
      </c>
      <c r="V18" s="10" t="e">
        <f t="shared" ref="V18:V81" si="8">IF(U18&lt;=$F$12,Y17,0)</f>
        <v>#NUM!</v>
      </c>
      <c r="W18" s="10">
        <f t="shared" ref="W18:W81" si="9">H18</f>
        <v>0</v>
      </c>
      <c r="X18" s="10" t="e">
        <f t="shared" ref="X18:X81" si="10">(V18+W18)*NOMINAL($W$11,12)/12</f>
        <v>#NUM!</v>
      </c>
      <c r="Y18" s="10" t="e">
        <f t="shared" ref="Y18:Y81" si="11">IF(U18&lt;=$F$12,V18+W18+X18,0)</f>
        <v>#NUM!</v>
      </c>
    </row>
    <row r="19" spans="5:25" ht="48" thickTop="1" thickBot="1" x14ac:dyDescent="0.7">
      <c r="E19" s="9" t="e">
        <f t="shared" si="1"/>
        <v>#NUM!</v>
      </c>
      <c r="F19" s="11" t="e">
        <f t="shared" si="2"/>
        <v>#NUM!</v>
      </c>
      <c r="G19" s="11" t="e">
        <f t="shared" si="3"/>
        <v>#NUM!</v>
      </c>
      <c r="H19" s="11">
        <v>0</v>
      </c>
      <c r="I19" s="10" t="e">
        <f t="shared" si="4"/>
        <v>#NUM!</v>
      </c>
      <c r="J19" s="11" t="e">
        <f t="shared" si="5"/>
        <v>#NUM!</v>
      </c>
      <c r="K19" s="11" t="e">
        <f t="shared" si="0"/>
        <v>#NUM!</v>
      </c>
      <c r="L19" s="11" t="e">
        <f t="shared" si="6"/>
        <v>#NUM!</v>
      </c>
      <c r="N19" s="40" t="s">
        <v>42</v>
      </c>
      <c r="O19" s="41"/>
      <c r="P19" s="41"/>
      <c r="Q19" s="41"/>
      <c r="R19" s="42"/>
      <c r="U19" s="9" t="e">
        <f t="shared" si="7"/>
        <v>#NUM!</v>
      </c>
      <c r="V19" s="10" t="e">
        <f t="shared" si="8"/>
        <v>#NUM!</v>
      </c>
      <c r="W19" s="10">
        <f t="shared" si="9"/>
        <v>0</v>
      </c>
      <c r="X19" s="10" t="e">
        <f t="shared" si="10"/>
        <v>#NUM!</v>
      </c>
      <c r="Y19" s="10" t="e">
        <f t="shared" si="11"/>
        <v>#NUM!</v>
      </c>
    </row>
    <row r="20" spans="5:25" ht="48" thickTop="1" thickBot="1" x14ac:dyDescent="0.7">
      <c r="E20" s="9" t="e">
        <f t="shared" si="1"/>
        <v>#NUM!</v>
      </c>
      <c r="F20" s="11" t="e">
        <f t="shared" si="2"/>
        <v>#NUM!</v>
      </c>
      <c r="G20" s="11" t="e">
        <f t="shared" si="3"/>
        <v>#NUM!</v>
      </c>
      <c r="H20" s="11">
        <v>0</v>
      </c>
      <c r="I20" s="10" t="e">
        <f t="shared" si="4"/>
        <v>#NUM!</v>
      </c>
      <c r="J20" s="11" t="e">
        <f t="shared" si="5"/>
        <v>#NUM!</v>
      </c>
      <c r="K20" s="11" t="e">
        <f t="shared" si="0"/>
        <v>#NUM!</v>
      </c>
      <c r="L20" s="11" t="e">
        <f t="shared" si="6"/>
        <v>#NUM!</v>
      </c>
      <c r="N20" s="12" t="s">
        <v>43</v>
      </c>
      <c r="O20" s="49" t="s">
        <v>44</v>
      </c>
      <c r="P20" s="50"/>
      <c r="Q20" s="50"/>
      <c r="R20" s="50"/>
      <c r="U20" s="9" t="e">
        <f t="shared" si="7"/>
        <v>#NUM!</v>
      </c>
      <c r="V20" s="10" t="e">
        <f t="shared" si="8"/>
        <v>#NUM!</v>
      </c>
      <c r="W20" s="10">
        <f t="shared" si="9"/>
        <v>0</v>
      </c>
      <c r="X20" s="10" t="e">
        <f t="shared" si="10"/>
        <v>#NUM!</v>
      </c>
      <c r="Y20" s="10" t="e">
        <f t="shared" si="11"/>
        <v>#NUM!</v>
      </c>
    </row>
    <row r="21" spans="5:25" ht="48" thickTop="1" thickBot="1" x14ac:dyDescent="0.7">
      <c r="E21" s="9" t="e">
        <f t="shared" si="1"/>
        <v>#NUM!</v>
      </c>
      <c r="F21" s="11" t="e">
        <f t="shared" si="2"/>
        <v>#NUM!</v>
      </c>
      <c r="G21" s="11" t="e">
        <f t="shared" si="3"/>
        <v>#NUM!</v>
      </c>
      <c r="H21" s="11">
        <v>0</v>
      </c>
      <c r="I21" s="10" t="e">
        <f t="shared" si="4"/>
        <v>#NUM!</v>
      </c>
      <c r="J21" s="11" t="e">
        <f t="shared" si="5"/>
        <v>#NUM!</v>
      </c>
      <c r="K21" s="11" t="e">
        <f t="shared" si="0"/>
        <v>#NUM!</v>
      </c>
      <c r="L21" s="11" t="e">
        <f t="shared" si="6"/>
        <v>#NUM!</v>
      </c>
      <c r="N21" s="12" t="s">
        <v>45</v>
      </c>
      <c r="O21" s="36" t="s">
        <v>46</v>
      </c>
      <c r="P21" s="37"/>
      <c r="Q21" s="37"/>
      <c r="R21" s="37"/>
      <c r="U21" s="9" t="e">
        <f t="shared" si="7"/>
        <v>#NUM!</v>
      </c>
      <c r="V21" s="10" t="e">
        <f t="shared" si="8"/>
        <v>#NUM!</v>
      </c>
      <c r="W21" s="10">
        <f t="shared" si="9"/>
        <v>0</v>
      </c>
      <c r="X21" s="10" t="e">
        <f t="shared" si="10"/>
        <v>#NUM!</v>
      </c>
      <c r="Y21" s="10" t="e">
        <f t="shared" si="11"/>
        <v>#NUM!</v>
      </c>
    </row>
    <row r="22" spans="5:25" ht="48" thickTop="1" thickBot="1" x14ac:dyDescent="0.7">
      <c r="E22" s="9" t="e">
        <f t="shared" si="1"/>
        <v>#NUM!</v>
      </c>
      <c r="F22" s="11" t="e">
        <f t="shared" si="2"/>
        <v>#NUM!</v>
      </c>
      <c r="G22" s="11" t="e">
        <f t="shared" si="3"/>
        <v>#NUM!</v>
      </c>
      <c r="H22" s="11">
        <v>0</v>
      </c>
      <c r="I22" s="10" t="e">
        <f t="shared" si="4"/>
        <v>#NUM!</v>
      </c>
      <c r="J22" s="11" t="e">
        <f t="shared" si="5"/>
        <v>#NUM!</v>
      </c>
      <c r="K22" s="11" t="e">
        <f t="shared" si="0"/>
        <v>#NUM!</v>
      </c>
      <c r="L22" s="11" t="e">
        <f t="shared" si="6"/>
        <v>#NUM!</v>
      </c>
      <c r="N22" s="13" t="s">
        <v>47</v>
      </c>
      <c r="O22" s="38" t="s">
        <v>48</v>
      </c>
      <c r="P22" s="39"/>
      <c r="Q22" s="39"/>
      <c r="R22" s="36"/>
      <c r="U22" s="9" t="e">
        <f t="shared" si="7"/>
        <v>#NUM!</v>
      </c>
      <c r="V22" s="10" t="e">
        <f t="shared" si="8"/>
        <v>#NUM!</v>
      </c>
      <c r="W22" s="10">
        <f t="shared" si="9"/>
        <v>0</v>
      </c>
      <c r="X22" s="10" t="e">
        <f t="shared" si="10"/>
        <v>#NUM!</v>
      </c>
      <c r="Y22" s="10" t="e">
        <f t="shared" si="11"/>
        <v>#NUM!</v>
      </c>
    </row>
    <row r="23" spans="5:25" ht="48" thickTop="1" thickBot="1" x14ac:dyDescent="0.7">
      <c r="E23" s="9" t="e">
        <f t="shared" si="1"/>
        <v>#NUM!</v>
      </c>
      <c r="F23" s="11" t="e">
        <f t="shared" si="2"/>
        <v>#NUM!</v>
      </c>
      <c r="G23" s="11" t="e">
        <f t="shared" si="3"/>
        <v>#NUM!</v>
      </c>
      <c r="H23" s="11">
        <v>0</v>
      </c>
      <c r="I23" s="10" t="e">
        <f t="shared" si="4"/>
        <v>#NUM!</v>
      </c>
      <c r="J23" s="11" t="e">
        <f t="shared" si="5"/>
        <v>#NUM!</v>
      </c>
      <c r="K23" s="11" t="e">
        <f t="shared" si="0"/>
        <v>#NUM!</v>
      </c>
      <c r="L23" s="11" t="e">
        <f t="shared" si="6"/>
        <v>#NUM!</v>
      </c>
      <c r="N23" s="14"/>
      <c r="O23" s="14"/>
      <c r="P23" s="14"/>
      <c r="Q23" s="14"/>
      <c r="R23" s="14"/>
      <c r="U23" s="9" t="e">
        <f t="shared" si="7"/>
        <v>#NUM!</v>
      </c>
      <c r="V23" s="10" t="e">
        <f t="shared" si="8"/>
        <v>#NUM!</v>
      </c>
      <c r="W23" s="10">
        <f t="shared" si="9"/>
        <v>0</v>
      </c>
      <c r="X23" s="10" t="e">
        <f t="shared" si="10"/>
        <v>#NUM!</v>
      </c>
      <c r="Y23" s="10" t="e">
        <f t="shared" si="11"/>
        <v>#NUM!</v>
      </c>
    </row>
    <row r="24" spans="5:25" ht="48" thickTop="1" thickBot="1" x14ac:dyDescent="0.7">
      <c r="E24" s="9" t="e">
        <f t="shared" si="1"/>
        <v>#NUM!</v>
      </c>
      <c r="F24" s="11" t="e">
        <f t="shared" si="2"/>
        <v>#NUM!</v>
      </c>
      <c r="G24" s="11" t="e">
        <f t="shared" si="3"/>
        <v>#NUM!</v>
      </c>
      <c r="H24" s="11">
        <v>0</v>
      </c>
      <c r="I24" s="10" t="e">
        <f t="shared" si="4"/>
        <v>#NUM!</v>
      </c>
      <c r="J24" s="11" t="e">
        <f t="shared" si="5"/>
        <v>#NUM!</v>
      </c>
      <c r="K24" s="11" t="e">
        <f t="shared" si="0"/>
        <v>#NUM!</v>
      </c>
      <c r="L24" s="11" t="e">
        <f t="shared" si="6"/>
        <v>#NUM!</v>
      </c>
      <c r="N24" s="14"/>
      <c r="O24" s="14"/>
      <c r="P24" s="14"/>
      <c r="Q24" s="14"/>
      <c r="R24" s="14"/>
      <c r="U24" s="9" t="e">
        <f t="shared" si="7"/>
        <v>#NUM!</v>
      </c>
      <c r="V24" s="10" t="e">
        <f t="shared" si="8"/>
        <v>#NUM!</v>
      </c>
      <c r="W24" s="10">
        <f t="shared" si="9"/>
        <v>0</v>
      </c>
      <c r="X24" s="10" t="e">
        <f t="shared" si="10"/>
        <v>#NUM!</v>
      </c>
      <c r="Y24" s="10" t="e">
        <f t="shared" si="11"/>
        <v>#NUM!</v>
      </c>
    </row>
    <row r="25" spans="5:25" ht="48" thickTop="1" thickBot="1" x14ac:dyDescent="0.7">
      <c r="E25" s="9" t="e">
        <f t="shared" si="1"/>
        <v>#NUM!</v>
      </c>
      <c r="F25" s="11" t="e">
        <f t="shared" si="2"/>
        <v>#NUM!</v>
      </c>
      <c r="G25" s="11" t="e">
        <f t="shared" si="3"/>
        <v>#NUM!</v>
      </c>
      <c r="H25" s="11">
        <v>0</v>
      </c>
      <c r="I25" s="10" t="e">
        <f t="shared" si="4"/>
        <v>#NUM!</v>
      </c>
      <c r="J25" s="11" t="e">
        <f t="shared" si="5"/>
        <v>#NUM!</v>
      </c>
      <c r="K25" s="11" t="e">
        <f t="shared" si="0"/>
        <v>#NUM!</v>
      </c>
      <c r="L25" s="11" t="e">
        <f t="shared" si="6"/>
        <v>#NUM!</v>
      </c>
      <c r="N25" s="40" t="s">
        <v>49</v>
      </c>
      <c r="O25" s="41"/>
      <c r="P25" s="41"/>
      <c r="Q25" s="41"/>
      <c r="R25" s="42"/>
      <c r="U25" s="9" t="e">
        <f t="shared" si="7"/>
        <v>#NUM!</v>
      </c>
      <c r="V25" s="10" t="e">
        <f t="shared" si="8"/>
        <v>#NUM!</v>
      </c>
      <c r="W25" s="10">
        <f t="shared" si="9"/>
        <v>0</v>
      </c>
      <c r="X25" s="10" t="e">
        <f t="shared" si="10"/>
        <v>#NUM!</v>
      </c>
      <c r="Y25" s="10" t="e">
        <f t="shared" si="11"/>
        <v>#NUM!</v>
      </c>
    </row>
    <row r="26" spans="5:25" ht="48" thickTop="1" thickBot="1" x14ac:dyDescent="0.7">
      <c r="E26" s="9" t="e">
        <f t="shared" si="1"/>
        <v>#NUM!</v>
      </c>
      <c r="F26" s="11" t="e">
        <f t="shared" si="2"/>
        <v>#NUM!</v>
      </c>
      <c r="G26" s="11" t="e">
        <f t="shared" si="3"/>
        <v>#NUM!</v>
      </c>
      <c r="H26" s="11">
        <v>0</v>
      </c>
      <c r="I26" s="10" t="e">
        <f t="shared" si="4"/>
        <v>#NUM!</v>
      </c>
      <c r="J26" s="11" t="e">
        <f t="shared" si="5"/>
        <v>#NUM!</v>
      </c>
      <c r="K26" s="11" t="e">
        <f t="shared" si="0"/>
        <v>#NUM!</v>
      </c>
      <c r="L26" s="11" t="e">
        <f t="shared" si="6"/>
        <v>#NUM!</v>
      </c>
      <c r="N26" s="12" t="s">
        <v>50</v>
      </c>
      <c r="O26" s="43" t="s">
        <v>51</v>
      </c>
      <c r="P26" s="44"/>
      <c r="Q26" s="44"/>
      <c r="R26" s="45"/>
      <c r="U26" s="9" t="e">
        <f t="shared" si="7"/>
        <v>#NUM!</v>
      </c>
      <c r="V26" s="10" t="e">
        <f t="shared" si="8"/>
        <v>#NUM!</v>
      </c>
      <c r="W26" s="10">
        <f t="shared" si="9"/>
        <v>0</v>
      </c>
      <c r="X26" s="10" t="e">
        <f t="shared" si="10"/>
        <v>#NUM!</v>
      </c>
      <c r="Y26" s="10" t="e">
        <f t="shared" si="11"/>
        <v>#NUM!</v>
      </c>
    </row>
    <row r="27" spans="5:25" ht="48" thickTop="1" thickBot="1" x14ac:dyDescent="0.7">
      <c r="E27" s="9" t="e">
        <f t="shared" si="1"/>
        <v>#NUM!</v>
      </c>
      <c r="F27" s="11" t="e">
        <f t="shared" si="2"/>
        <v>#NUM!</v>
      </c>
      <c r="G27" s="11" t="e">
        <f t="shared" si="3"/>
        <v>#NUM!</v>
      </c>
      <c r="H27" s="11">
        <v>0</v>
      </c>
      <c r="I27" s="10" t="e">
        <f t="shared" si="4"/>
        <v>#NUM!</v>
      </c>
      <c r="J27" s="11" t="e">
        <f t="shared" si="5"/>
        <v>#NUM!</v>
      </c>
      <c r="K27" s="11" t="e">
        <f t="shared" si="0"/>
        <v>#NUM!</v>
      </c>
      <c r="L27" s="11" t="e">
        <f t="shared" si="6"/>
        <v>#NUM!</v>
      </c>
      <c r="N27" s="12" t="s">
        <v>52</v>
      </c>
      <c r="O27" s="38" t="s">
        <v>53</v>
      </c>
      <c r="P27" s="46"/>
      <c r="Q27" s="46"/>
      <c r="R27" s="47"/>
      <c r="U27" s="9" t="e">
        <f t="shared" si="7"/>
        <v>#NUM!</v>
      </c>
      <c r="V27" s="10" t="e">
        <f t="shared" si="8"/>
        <v>#NUM!</v>
      </c>
      <c r="W27" s="10">
        <f t="shared" si="9"/>
        <v>0</v>
      </c>
      <c r="X27" s="10" t="e">
        <f t="shared" si="10"/>
        <v>#NUM!</v>
      </c>
      <c r="Y27" s="10" t="e">
        <f t="shared" si="11"/>
        <v>#NUM!</v>
      </c>
    </row>
    <row r="28" spans="5:25" ht="48" thickTop="1" thickBot="1" x14ac:dyDescent="0.7">
      <c r="E28" s="9" t="e">
        <f t="shared" si="1"/>
        <v>#NUM!</v>
      </c>
      <c r="F28" s="11" t="e">
        <f t="shared" si="2"/>
        <v>#NUM!</v>
      </c>
      <c r="G28" s="11" t="e">
        <f t="shared" si="3"/>
        <v>#NUM!</v>
      </c>
      <c r="H28" s="11" t="e">
        <f>IF(E28&lt;=$F$12,$F$13,0)</f>
        <v>#NUM!</v>
      </c>
      <c r="I28" s="10" t="e">
        <f t="shared" si="4"/>
        <v>#NUM!</v>
      </c>
      <c r="J28" s="11" t="e">
        <f t="shared" si="5"/>
        <v>#NUM!</v>
      </c>
      <c r="K28" s="11" t="e">
        <f>I28-J28</f>
        <v>#NUM!</v>
      </c>
      <c r="L28" s="11" t="e">
        <f t="shared" si="6"/>
        <v>#NUM!</v>
      </c>
      <c r="U28" s="9" t="e">
        <f t="shared" si="7"/>
        <v>#NUM!</v>
      </c>
      <c r="V28" s="10" t="e">
        <f t="shared" si="8"/>
        <v>#NUM!</v>
      </c>
      <c r="W28" s="10" t="e">
        <f t="shared" si="9"/>
        <v>#NUM!</v>
      </c>
      <c r="X28" s="10" t="e">
        <f t="shared" si="10"/>
        <v>#NUM!</v>
      </c>
      <c r="Y28" s="10" t="e">
        <f t="shared" si="11"/>
        <v>#NUM!</v>
      </c>
    </row>
    <row r="29" spans="5:25" ht="48" thickTop="1" thickBot="1" x14ac:dyDescent="0.7">
      <c r="E29" s="9" t="e">
        <f t="shared" si="1"/>
        <v>#NUM!</v>
      </c>
      <c r="F29" s="11" t="e">
        <f t="shared" si="2"/>
        <v>#NUM!</v>
      </c>
      <c r="G29" s="11" t="e">
        <f t="shared" si="3"/>
        <v>#NUM!</v>
      </c>
      <c r="H29" s="11">
        <v>0</v>
      </c>
      <c r="I29" s="10" t="e">
        <f t="shared" si="4"/>
        <v>#NUM!</v>
      </c>
      <c r="J29" s="11" t="e">
        <f t="shared" si="5"/>
        <v>#NUM!</v>
      </c>
      <c r="K29" s="11" t="e">
        <f t="shared" si="0"/>
        <v>#NUM!</v>
      </c>
      <c r="L29" s="11" t="e">
        <f t="shared" si="6"/>
        <v>#NUM!</v>
      </c>
      <c r="U29" s="9" t="e">
        <f t="shared" si="7"/>
        <v>#NUM!</v>
      </c>
      <c r="V29" s="10" t="e">
        <f t="shared" si="8"/>
        <v>#NUM!</v>
      </c>
      <c r="W29" s="10">
        <f t="shared" si="9"/>
        <v>0</v>
      </c>
      <c r="X29" s="10" t="e">
        <f t="shared" si="10"/>
        <v>#NUM!</v>
      </c>
      <c r="Y29" s="10" t="e">
        <f t="shared" si="11"/>
        <v>#NUM!</v>
      </c>
    </row>
    <row r="30" spans="5:25" ht="48" thickTop="1" thickBot="1" x14ac:dyDescent="0.7">
      <c r="E30" s="9" t="e">
        <f t="shared" si="1"/>
        <v>#NUM!</v>
      </c>
      <c r="F30" s="11" t="e">
        <f t="shared" si="2"/>
        <v>#NUM!</v>
      </c>
      <c r="G30" s="11" t="e">
        <f t="shared" si="3"/>
        <v>#NUM!</v>
      </c>
      <c r="H30" s="11">
        <v>0</v>
      </c>
      <c r="I30" s="10" t="e">
        <f t="shared" si="4"/>
        <v>#NUM!</v>
      </c>
      <c r="J30" s="11" t="e">
        <f t="shared" si="5"/>
        <v>#NUM!</v>
      </c>
      <c r="K30" s="11" t="e">
        <f t="shared" si="0"/>
        <v>#NUM!</v>
      </c>
      <c r="L30" s="11" t="e">
        <f t="shared" si="6"/>
        <v>#NUM!</v>
      </c>
      <c r="U30" s="9" t="e">
        <f t="shared" si="7"/>
        <v>#NUM!</v>
      </c>
      <c r="V30" s="10" t="e">
        <f t="shared" si="8"/>
        <v>#NUM!</v>
      </c>
      <c r="W30" s="10">
        <f t="shared" si="9"/>
        <v>0</v>
      </c>
      <c r="X30" s="10" t="e">
        <f t="shared" si="10"/>
        <v>#NUM!</v>
      </c>
      <c r="Y30" s="10" t="e">
        <f t="shared" si="11"/>
        <v>#NUM!</v>
      </c>
    </row>
    <row r="31" spans="5:25" ht="48" thickTop="1" thickBot="1" x14ac:dyDescent="0.7">
      <c r="E31" s="9" t="e">
        <f t="shared" si="1"/>
        <v>#NUM!</v>
      </c>
      <c r="F31" s="11" t="e">
        <f t="shared" si="2"/>
        <v>#NUM!</v>
      </c>
      <c r="G31" s="11" t="e">
        <f t="shared" si="3"/>
        <v>#NUM!</v>
      </c>
      <c r="H31" s="11">
        <v>0</v>
      </c>
      <c r="I31" s="10" t="e">
        <f t="shared" si="4"/>
        <v>#NUM!</v>
      </c>
      <c r="J31" s="11" t="e">
        <f t="shared" si="5"/>
        <v>#NUM!</v>
      </c>
      <c r="K31" s="11" t="e">
        <f t="shared" si="0"/>
        <v>#NUM!</v>
      </c>
      <c r="L31" s="11" t="e">
        <f t="shared" si="6"/>
        <v>#NUM!</v>
      </c>
      <c r="U31" s="9" t="e">
        <f t="shared" si="7"/>
        <v>#NUM!</v>
      </c>
      <c r="V31" s="10" t="e">
        <f t="shared" si="8"/>
        <v>#NUM!</v>
      </c>
      <c r="W31" s="10">
        <f t="shared" si="9"/>
        <v>0</v>
      </c>
      <c r="X31" s="10" t="e">
        <f t="shared" si="10"/>
        <v>#NUM!</v>
      </c>
      <c r="Y31" s="10" t="e">
        <f t="shared" si="11"/>
        <v>#NUM!</v>
      </c>
    </row>
    <row r="32" spans="5:25" ht="48" thickTop="1" thickBot="1" x14ac:dyDescent="0.7">
      <c r="E32" s="9" t="e">
        <f t="shared" si="1"/>
        <v>#NUM!</v>
      </c>
      <c r="F32" s="11" t="e">
        <f t="shared" si="2"/>
        <v>#NUM!</v>
      </c>
      <c r="G32" s="11" t="e">
        <f t="shared" si="3"/>
        <v>#NUM!</v>
      </c>
      <c r="H32" s="11">
        <v>0</v>
      </c>
      <c r="I32" s="10" t="e">
        <f t="shared" si="4"/>
        <v>#NUM!</v>
      </c>
      <c r="J32" s="11" t="e">
        <f t="shared" si="5"/>
        <v>#NUM!</v>
      </c>
      <c r="K32" s="11" t="e">
        <f t="shared" si="0"/>
        <v>#NUM!</v>
      </c>
      <c r="L32" s="11" t="e">
        <f t="shared" si="6"/>
        <v>#NUM!</v>
      </c>
      <c r="U32" s="9" t="e">
        <f t="shared" si="7"/>
        <v>#NUM!</v>
      </c>
      <c r="V32" s="10" t="e">
        <f t="shared" si="8"/>
        <v>#NUM!</v>
      </c>
      <c r="W32" s="10">
        <f t="shared" si="9"/>
        <v>0</v>
      </c>
      <c r="X32" s="10" t="e">
        <f t="shared" si="10"/>
        <v>#NUM!</v>
      </c>
      <c r="Y32" s="10" t="e">
        <f t="shared" si="11"/>
        <v>#NUM!</v>
      </c>
    </row>
    <row r="33" spans="5:25" ht="48" thickTop="1" thickBot="1" x14ac:dyDescent="0.7">
      <c r="E33" s="9" t="e">
        <f t="shared" si="1"/>
        <v>#NUM!</v>
      </c>
      <c r="F33" s="11" t="e">
        <f t="shared" si="2"/>
        <v>#NUM!</v>
      </c>
      <c r="G33" s="11" t="e">
        <f t="shared" si="3"/>
        <v>#NUM!</v>
      </c>
      <c r="H33" s="11">
        <v>0</v>
      </c>
      <c r="I33" s="10" t="e">
        <f t="shared" si="4"/>
        <v>#NUM!</v>
      </c>
      <c r="J33" s="11" t="e">
        <f t="shared" si="5"/>
        <v>#NUM!</v>
      </c>
      <c r="K33" s="11" t="e">
        <f t="shared" si="0"/>
        <v>#NUM!</v>
      </c>
      <c r="L33" s="11" t="e">
        <f t="shared" si="6"/>
        <v>#NUM!</v>
      </c>
      <c r="U33" s="9" t="e">
        <f t="shared" si="7"/>
        <v>#NUM!</v>
      </c>
      <c r="V33" s="10" t="e">
        <f t="shared" si="8"/>
        <v>#NUM!</v>
      </c>
      <c r="W33" s="10">
        <f t="shared" si="9"/>
        <v>0</v>
      </c>
      <c r="X33" s="10" t="e">
        <f t="shared" si="10"/>
        <v>#NUM!</v>
      </c>
      <c r="Y33" s="10" t="e">
        <f t="shared" si="11"/>
        <v>#NUM!</v>
      </c>
    </row>
    <row r="34" spans="5:25" ht="48" thickTop="1" thickBot="1" x14ac:dyDescent="0.7">
      <c r="E34" s="9" t="e">
        <f t="shared" si="1"/>
        <v>#NUM!</v>
      </c>
      <c r="F34" s="11" t="e">
        <f t="shared" si="2"/>
        <v>#NUM!</v>
      </c>
      <c r="G34" s="11" t="e">
        <f t="shared" si="3"/>
        <v>#NUM!</v>
      </c>
      <c r="H34" s="11">
        <v>0</v>
      </c>
      <c r="I34" s="10" t="e">
        <f t="shared" si="4"/>
        <v>#NUM!</v>
      </c>
      <c r="J34" s="11" t="e">
        <f t="shared" si="5"/>
        <v>#NUM!</v>
      </c>
      <c r="K34" s="11" t="e">
        <f t="shared" si="0"/>
        <v>#NUM!</v>
      </c>
      <c r="L34" s="11" t="e">
        <f t="shared" si="6"/>
        <v>#NUM!</v>
      </c>
      <c r="U34" s="9" t="e">
        <f t="shared" si="7"/>
        <v>#NUM!</v>
      </c>
      <c r="V34" s="10" t="e">
        <f t="shared" si="8"/>
        <v>#NUM!</v>
      </c>
      <c r="W34" s="10">
        <f t="shared" si="9"/>
        <v>0</v>
      </c>
      <c r="X34" s="10" t="e">
        <f t="shared" si="10"/>
        <v>#NUM!</v>
      </c>
      <c r="Y34" s="10" t="e">
        <f t="shared" si="11"/>
        <v>#NUM!</v>
      </c>
    </row>
    <row r="35" spans="5:25" ht="48" thickTop="1" thickBot="1" x14ac:dyDescent="0.7">
      <c r="E35" s="9" t="e">
        <f t="shared" si="1"/>
        <v>#NUM!</v>
      </c>
      <c r="F35" s="11" t="e">
        <f t="shared" si="2"/>
        <v>#NUM!</v>
      </c>
      <c r="G35" s="11" t="e">
        <f t="shared" si="3"/>
        <v>#NUM!</v>
      </c>
      <c r="H35" s="11">
        <v>0</v>
      </c>
      <c r="I35" s="10" t="e">
        <f t="shared" si="4"/>
        <v>#NUM!</v>
      </c>
      <c r="J35" s="11" t="e">
        <f t="shared" si="5"/>
        <v>#NUM!</v>
      </c>
      <c r="K35" s="11" t="e">
        <f t="shared" si="0"/>
        <v>#NUM!</v>
      </c>
      <c r="L35" s="11" t="e">
        <f t="shared" si="6"/>
        <v>#NUM!</v>
      </c>
      <c r="U35" s="9" t="e">
        <f t="shared" si="7"/>
        <v>#NUM!</v>
      </c>
      <c r="V35" s="10" t="e">
        <f t="shared" si="8"/>
        <v>#NUM!</v>
      </c>
      <c r="W35" s="10">
        <f t="shared" si="9"/>
        <v>0</v>
      </c>
      <c r="X35" s="10" t="e">
        <f t="shared" si="10"/>
        <v>#NUM!</v>
      </c>
      <c r="Y35" s="10" t="e">
        <f t="shared" si="11"/>
        <v>#NUM!</v>
      </c>
    </row>
    <row r="36" spans="5:25" ht="48" thickTop="1" thickBot="1" x14ac:dyDescent="0.7">
      <c r="E36" s="9" t="e">
        <f t="shared" si="1"/>
        <v>#NUM!</v>
      </c>
      <c r="F36" s="11" t="e">
        <f t="shared" si="2"/>
        <v>#NUM!</v>
      </c>
      <c r="G36" s="11" t="e">
        <f t="shared" si="3"/>
        <v>#NUM!</v>
      </c>
      <c r="H36" s="11">
        <v>0</v>
      </c>
      <c r="I36" s="10" t="e">
        <f t="shared" si="4"/>
        <v>#NUM!</v>
      </c>
      <c r="J36" s="11" t="e">
        <f t="shared" si="5"/>
        <v>#NUM!</v>
      </c>
      <c r="K36" s="11" t="e">
        <f t="shared" si="0"/>
        <v>#NUM!</v>
      </c>
      <c r="L36" s="11" t="e">
        <f t="shared" si="6"/>
        <v>#NUM!</v>
      </c>
      <c r="U36" s="9" t="e">
        <f t="shared" si="7"/>
        <v>#NUM!</v>
      </c>
      <c r="V36" s="10" t="e">
        <f t="shared" si="8"/>
        <v>#NUM!</v>
      </c>
      <c r="W36" s="10">
        <f t="shared" si="9"/>
        <v>0</v>
      </c>
      <c r="X36" s="10" t="e">
        <f t="shared" si="10"/>
        <v>#NUM!</v>
      </c>
      <c r="Y36" s="10" t="e">
        <f t="shared" si="11"/>
        <v>#NUM!</v>
      </c>
    </row>
    <row r="37" spans="5:25" ht="48" thickTop="1" thickBot="1" x14ac:dyDescent="0.7">
      <c r="E37" s="9" t="e">
        <f t="shared" si="1"/>
        <v>#NUM!</v>
      </c>
      <c r="F37" s="11" t="e">
        <f t="shared" si="2"/>
        <v>#NUM!</v>
      </c>
      <c r="G37" s="11" t="e">
        <f t="shared" si="3"/>
        <v>#NUM!</v>
      </c>
      <c r="H37" s="11">
        <v>0</v>
      </c>
      <c r="I37" s="10" t="e">
        <f t="shared" si="4"/>
        <v>#NUM!</v>
      </c>
      <c r="J37" s="11" t="e">
        <f t="shared" si="5"/>
        <v>#NUM!</v>
      </c>
      <c r="K37" s="11" t="e">
        <f t="shared" si="0"/>
        <v>#NUM!</v>
      </c>
      <c r="L37" s="11" t="e">
        <f t="shared" si="6"/>
        <v>#NUM!</v>
      </c>
      <c r="U37" s="9" t="e">
        <f t="shared" si="7"/>
        <v>#NUM!</v>
      </c>
      <c r="V37" s="10" t="e">
        <f t="shared" si="8"/>
        <v>#NUM!</v>
      </c>
      <c r="W37" s="10">
        <f t="shared" si="9"/>
        <v>0</v>
      </c>
      <c r="X37" s="10" t="e">
        <f t="shared" si="10"/>
        <v>#NUM!</v>
      </c>
      <c r="Y37" s="10" t="e">
        <f t="shared" si="11"/>
        <v>#NUM!</v>
      </c>
    </row>
    <row r="38" spans="5:25" ht="48" thickTop="1" thickBot="1" x14ac:dyDescent="0.7">
      <c r="E38" s="9" t="e">
        <f t="shared" si="1"/>
        <v>#NUM!</v>
      </c>
      <c r="F38" s="11" t="e">
        <f t="shared" si="2"/>
        <v>#NUM!</v>
      </c>
      <c r="G38" s="11" t="e">
        <f t="shared" si="3"/>
        <v>#NUM!</v>
      </c>
      <c r="H38" s="11">
        <v>0</v>
      </c>
      <c r="I38" s="10" t="e">
        <f t="shared" si="4"/>
        <v>#NUM!</v>
      </c>
      <c r="J38" s="11" t="e">
        <f t="shared" si="5"/>
        <v>#NUM!</v>
      </c>
      <c r="K38" s="11" t="e">
        <f t="shared" si="0"/>
        <v>#NUM!</v>
      </c>
      <c r="L38" s="11" t="e">
        <f t="shared" si="6"/>
        <v>#NUM!</v>
      </c>
      <c r="U38" s="9" t="e">
        <f t="shared" si="7"/>
        <v>#NUM!</v>
      </c>
      <c r="V38" s="10" t="e">
        <f t="shared" si="8"/>
        <v>#NUM!</v>
      </c>
      <c r="W38" s="10">
        <f t="shared" si="9"/>
        <v>0</v>
      </c>
      <c r="X38" s="10" t="e">
        <f t="shared" si="10"/>
        <v>#NUM!</v>
      </c>
      <c r="Y38" s="10" t="e">
        <f t="shared" si="11"/>
        <v>#NUM!</v>
      </c>
    </row>
    <row r="39" spans="5:25" ht="48" thickTop="1" thickBot="1" x14ac:dyDescent="0.7">
      <c r="E39" s="9" t="e">
        <f t="shared" si="1"/>
        <v>#NUM!</v>
      </c>
      <c r="F39" s="11" t="e">
        <f t="shared" si="2"/>
        <v>#NUM!</v>
      </c>
      <c r="G39" s="11" t="e">
        <f t="shared" si="3"/>
        <v>#NUM!</v>
      </c>
      <c r="H39" s="11">
        <v>0</v>
      </c>
      <c r="I39" s="10" t="e">
        <f t="shared" si="4"/>
        <v>#NUM!</v>
      </c>
      <c r="J39" s="11" t="e">
        <f t="shared" si="5"/>
        <v>#NUM!</v>
      </c>
      <c r="K39" s="11" t="e">
        <f t="shared" si="0"/>
        <v>#NUM!</v>
      </c>
      <c r="L39" s="11" t="e">
        <f t="shared" si="6"/>
        <v>#NUM!</v>
      </c>
      <c r="U39" s="9" t="e">
        <f t="shared" si="7"/>
        <v>#NUM!</v>
      </c>
      <c r="V39" s="10" t="e">
        <f t="shared" si="8"/>
        <v>#NUM!</v>
      </c>
      <c r="W39" s="10">
        <f t="shared" si="9"/>
        <v>0</v>
      </c>
      <c r="X39" s="10" t="e">
        <f t="shared" si="10"/>
        <v>#NUM!</v>
      </c>
      <c r="Y39" s="10" t="e">
        <f t="shared" si="11"/>
        <v>#NUM!</v>
      </c>
    </row>
    <row r="40" spans="5:25" ht="48" thickTop="1" thickBot="1" x14ac:dyDescent="0.7">
      <c r="E40" s="9" t="e">
        <f t="shared" si="1"/>
        <v>#NUM!</v>
      </c>
      <c r="F40" s="11" t="e">
        <f t="shared" si="2"/>
        <v>#NUM!</v>
      </c>
      <c r="G40" s="11" t="e">
        <f t="shared" si="3"/>
        <v>#NUM!</v>
      </c>
      <c r="H40" s="11" t="e">
        <f>IF(E40&lt;=$F$12,$F$13,0)</f>
        <v>#NUM!</v>
      </c>
      <c r="I40" s="10" t="e">
        <f t="shared" si="4"/>
        <v>#NUM!</v>
      </c>
      <c r="J40" s="11" t="e">
        <f t="shared" si="5"/>
        <v>#NUM!</v>
      </c>
      <c r="K40" s="11" t="e">
        <f t="shared" si="0"/>
        <v>#NUM!</v>
      </c>
      <c r="L40" s="11" t="e">
        <f t="shared" si="6"/>
        <v>#NUM!</v>
      </c>
      <c r="U40" s="9" t="e">
        <f t="shared" si="7"/>
        <v>#NUM!</v>
      </c>
      <c r="V40" s="10" t="e">
        <f t="shared" si="8"/>
        <v>#NUM!</v>
      </c>
      <c r="W40" s="10" t="e">
        <f t="shared" si="9"/>
        <v>#NUM!</v>
      </c>
      <c r="X40" s="10" t="e">
        <f t="shared" si="10"/>
        <v>#NUM!</v>
      </c>
      <c r="Y40" s="10" t="e">
        <f t="shared" si="11"/>
        <v>#NUM!</v>
      </c>
    </row>
    <row r="41" spans="5:25" ht="48" thickTop="1" thickBot="1" x14ac:dyDescent="0.7">
      <c r="E41" s="9" t="e">
        <f t="shared" si="1"/>
        <v>#NUM!</v>
      </c>
      <c r="F41" s="11" t="e">
        <f t="shared" si="2"/>
        <v>#NUM!</v>
      </c>
      <c r="G41" s="11" t="e">
        <f t="shared" si="3"/>
        <v>#NUM!</v>
      </c>
      <c r="H41" s="11">
        <v>0</v>
      </c>
      <c r="I41" s="10" t="e">
        <f t="shared" si="4"/>
        <v>#NUM!</v>
      </c>
      <c r="J41" s="11" t="e">
        <f t="shared" si="5"/>
        <v>#NUM!</v>
      </c>
      <c r="K41" s="11" t="e">
        <f t="shared" si="0"/>
        <v>#NUM!</v>
      </c>
      <c r="L41" s="11" t="e">
        <f t="shared" si="6"/>
        <v>#NUM!</v>
      </c>
      <c r="U41" s="9" t="e">
        <f t="shared" si="7"/>
        <v>#NUM!</v>
      </c>
      <c r="V41" s="10" t="e">
        <f t="shared" si="8"/>
        <v>#NUM!</v>
      </c>
      <c r="W41" s="10">
        <f t="shared" si="9"/>
        <v>0</v>
      </c>
      <c r="X41" s="10" t="e">
        <f t="shared" si="10"/>
        <v>#NUM!</v>
      </c>
      <c r="Y41" s="10" t="e">
        <f t="shared" si="11"/>
        <v>#NUM!</v>
      </c>
    </row>
    <row r="42" spans="5:25" ht="48" thickTop="1" thickBot="1" x14ac:dyDescent="0.7">
      <c r="E42" s="9" t="e">
        <f t="shared" si="1"/>
        <v>#NUM!</v>
      </c>
      <c r="F42" s="11" t="e">
        <f t="shared" si="2"/>
        <v>#NUM!</v>
      </c>
      <c r="G42" s="11" t="e">
        <f t="shared" si="3"/>
        <v>#NUM!</v>
      </c>
      <c r="H42" s="11">
        <v>0</v>
      </c>
      <c r="I42" s="10" t="e">
        <f t="shared" si="4"/>
        <v>#NUM!</v>
      </c>
      <c r="J42" s="11" t="e">
        <f t="shared" si="5"/>
        <v>#NUM!</v>
      </c>
      <c r="K42" s="11" t="e">
        <f t="shared" si="0"/>
        <v>#NUM!</v>
      </c>
      <c r="L42" s="11" t="e">
        <f t="shared" si="6"/>
        <v>#NUM!</v>
      </c>
      <c r="U42" s="9" t="e">
        <f t="shared" si="7"/>
        <v>#NUM!</v>
      </c>
      <c r="V42" s="10" t="e">
        <f t="shared" si="8"/>
        <v>#NUM!</v>
      </c>
      <c r="W42" s="10">
        <f t="shared" si="9"/>
        <v>0</v>
      </c>
      <c r="X42" s="10" t="e">
        <f t="shared" si="10"/>
        <v>#NUM!</v>
      </c>
      <c r="Y42" s="10" t="e">
        <f t="shared" si="11"/>
        <v>#NUM!</v>
      </c>
    </row>
    <row r="43" spans="5:25" ht="48" thickTop="1" thickBot="1" x14ac:dyDescent="0.7">
      <c r="E43" s="9" t="e">
        <f t="shared" si="1"/>
        <v>#NUM!</v>
      </c>
      <c r="F43" s="11" t="e">
        <f t="shared" si="2"/>
        <v>#NUM!</v>
      </c>
      <c r="G43" s="11" t="e">
        <f t="shared" si="3"/>
        <v>#NUM!</v>
      </c>
      <c r="H43" s="11">
        <v>0</v>
      </c>
      <c r="I43" s="10" t="e">
        <f t="shared" si="4"/>
        <v>#NUM!</v>
      </c>
      <c r="J43" s="11" t="e">
        <f t="shared" si="5"/>
        <v>#NUM!</v>
      </c>
      <c r="K43" s="11" t="e">
        <f t="shared" si="0"/>
        <v>#NUM!</v>
      </c>
      <c r="L43" s="11" t="e">
        <f t="shared" si="6"/>
        <v>#NUM!</v>
      </c>
      <c r="U43" s="9" t="e">
        <f t="shared" si="7"/>
        <v>#NUM!</v>
      </c>
      <c r="V43" s="10" t="e">
        <f t="shared" si="8"/>
        <v>#NUM!</v>
      </c>
      <c r="W43" s="10">
        <f t="shared" si="9"/>
        <v>0</v>
      </c>
      <c r="X43" s="10" t="e">
        <f t="shared" si="10"/>
        <v>#NUM!</v>
      </c>
      <c r="Y43" s="10" t="e">
        <f t="shared" si="11"/>
        <v>#NUM!</v>
      </c>
    </row>
    <row r="44" spans="5:25" ht="48" thickTop="1" thickBot="1" x14ac:dyDescent="0.7">
      <c r="E44" s="9" t="e">
        <f t="shared" si="1"/>
        <v>#NUM!</v>
      </c>
      <c r="F44" s="11" t="e">
        <f t="shared" si="2"/>
        <v>#NUM!</v>
      </c>
      <c r="G44" s="11" t="e">
        <f t="shared" si="3"/>
        <v>#NUM!</v>
      </c>
      <c r="H44" s="11">
        <v>0</v>
      </c>
      <c r="I44" s="10" t="e">
        <f t="shared" si="4"/>
        <v>#NUM!</v>
      </c>
      <c r="J44" s="11" t="e">
        <f t="shared" si="5"/>
        <v>#NUM!</v>
      </c>
      <c r="K44" s="11" t="e">
        <f t="shared" si="0"/>
        <v>#NUM!</v>
      </c>
      <c r="L44" s="11" t="e">
        <f t="shared" si="6"/>
        <v>#NUM!</v>
      </c>
      <c r="U44" s="9" t="e">
        <f t="shared" si="7"/>
        <v>#NUM!</v>
      </c>
      <c r="V44" s="10" t="e">
        <f t="shared" si="8"/>
        <v>#NUM!</v>
      </c>
      <c r="W44" s="10">
        <f t="shared" si="9"/>
        <v>0</v>
      </c>
      <c r="X44" s="10" t="e">
        <f t="shared" si="10"/>
        <v>#NUM!</v>
      </c>
      <c r="Y44" s="10" t="e">
        <f t="shared" si="11"/>
        <v>#NUM!</v>
      </c>
    </row>
    <row r="45" spans="5:25" ht="48" thickTop="1" thickBot="1" x14ac:dyDescent="0.7">
      <c r="E45" s="9" t="e">
        <f t="shared" si="1"/>
        <v>#NUM!</v>
      </c>
      <c r="F45" s="11" t="e">
        <f t="shared" si="2"/>
        <v>#NUM!</v>
      </c>
      <c r="G45" s="11" t="e">
        <f t="shared" si="3"/>
        <v>#NUM!</v>
      </c>
      <c r="H45" s="11">
        <v>0</v>
      </c>
      <c r="I45" s="10" t="e">
        <f t="shared" si="4"/>
        <v>#NUM!</v>
      </c>
      <c r="J45" s="11" t="e">
        <f t="shared" si="5"/>
        <v>#NUM!</v>
      </c>
      <c r="K45" s="11" t="e">
        <f t="shared" si="0"/>
        <v>#NUM!</v>
      </c>
      <c r="L45" s="11" t="e">
        <f t="shared" si="6"/>
        <v>#NUM!</v>
      </c>
      <c r="U45" s="9" t="e">
        <f t="shared" si="7"/>
        <v>#NUM!</v>
      </c>
      <c r="V45" s="10" t="e">
        <f t="shared" si="8"/>
        <v>#NUM!</v>
      </c>
      <c r="W45" s="10">
        <f t="shared" si="9"/>
        <v>0</v>
      </c>
      <c r="X45" s="10" t="e">
        <f t="shared" si="10"/>
        <v>#NUM!</v>
      </c>
      <c r="Y45" s="10" t="e">
        <f t="shared" si="11"/>
        <v>#NUM!</v>
      </c>
    </row>
    <row r="46" spans="5:25" ht="48" thickTop="1" thickBot="1" x14ac:dyDescent="0.7">
      <c r="E46" s="9" t="e">
        <f t="shared" si="1"/>
        <v>#NUM!</v>
      </c>
      <c r="F46" s="11" t="e">
        <f t="shared" si="2"/>
        <v>#NUM!</v>
      </c>
      <c r="G46" s="11" t="e">
        <f t="shared" si="3"/>
        <v>#NUM!</v>
      </c>
      <c r="H46" s="11">
        <v>0</v>
      </c>
      <c r="I46" s="10" t="e">
        <f t="shared" si="4"/>
        <v>#NUM!</v>
      </c>
      <c r="J46" s="11" t="e">
        <f t="shared" si="5"/>
        <v>#NUM!</v>
      </c>
      <c r="K46" s="11" t="e">
        <f t="shared" si="0"/>
        <v>#NUM!</v>
      </c>
      <c r="L46" s="11" t="e">
        <f t="shared" si="6"/>
        <v>#NUM!</v>
      </c>
      <c r="U46" s="9" t="e">
        <f t="shared" si="7"/>
        <v>#NUM!</v>
      </c>
      <c r="V46" s="10" t="e">
        <f t="shared" si="8"/>
        <v>#NUM!</v>
      </c>
      <c r="W46" s="10">
        <f t="shared" si="9"/>
        <v>0</v>
      </c>
      <c r="X46" s="10" t="e">
        <f t="shared" si="10"/>
        <v>#NUM!</v>
      </c>
      <c r="Y46" s="10" t="e">
        <f t="shared" si="11"/>
        <v>#NUM!</v>
      </c>
    </row>
    <row r="47" spans="5:25" ht="48" thickTop="1" thickBot="1" x14ac:dyDescent="0.7">
      <c r="E47" s="9" t="e">
        <f t="shared" si="1"/>
        <v>#NUM!</v>
      </c>
      <c r="F47" s="11" t="e">
        <f t="shared" si="2"/>
        <v>#NUM!</v>
      </c>
      <c r="G47" s="11" t="e">
        <f t="shared" si="3"/>
        <v>#NUM!</v>
      </c>
      <c r="H47" s="11">
        <v>0</v>
      </c>
      <c r="I47" s="10" t="e">
        <f t="shared" si="4"/>
        <v>#NUM!</v>
      </c>
      <c r="J47" s="11" t="e">
        <f t="shared" si="5"/>
        <v>#NUM!</v>
      </c>
      <c r="K47" s="11" t="e">
        <f t="shared" si="0"/>
        <v>#NUM!</v>
      </c>
      <c r="L47" s="11" t="e">
        <f t="shared" si="6"/>
        <v>#NUM!</v>
      </c>
      <c r="U47" s="9" t="e">
        <f t="shared" si="7"/>
        <v>#NUM!</v>
      </c>
      <c r="V47" s="10" t="e">
        <f t="shared" si="8"/>
        <v>#NUM!</v>
      </c>
      <c r="W47" s="10">
        <f t="shared" si="9"/>
        <v>0</v>
      </c>
      <c r="X47" s="10" t="e">
        <f t="shared" si="10"/>
        <v>#NUM!</v>
      </c>
      <c r="Y47" s="10" t="e">
        <f t="shared" si="11"/>
        <v>#NUM!</v>
      </c>
    </row>
    <row r="48" spans="5:25" ht="48" thickTop="1" thickBot="1" x14ac:dyDescent="0.7">
      <c r="E48" s="9" t="e">
        <f t="shared" si="1"/>
        <v>#NUM!</v>
      </c>
      <c r="F48" s="11" t="e">
        <f t="shared" si="2"/>
        <v>#NUM!</v>
      </c>
      <c r="G48" s="11" t="e">
        <f t="shared" si="3"/>
        <v>#NUM!</v>
      </c>
      <c r="H48" s="11">
        <v>0</v>
      </c>
      <c r="I48" s="10" t="e">
        <f t="shared" si="4"/>
        <v>#NUM!</v>
      </c>
      <c r="J48" s="11" t="e">
        <f t="shared" si="5"/>
        <v>#NUM!</v>
      </c>
      <c r="K48" s="11" t="e">
        <f t="shared" si="0"/>
        <v>#NUM!</v>
      </c>
      <c r="L48" s="11" t="e">
        <f t="shared" si="6"/>
        <v>#NUM!</v>
      </c>
      <c r="U48" s="9" t="e">
        <f t="shared" si="7"/>
        <v>#NUM!</v>
      </c>
      <c r="V48" s="10" t="e">
        <f t="shared" si="8"/>
        <v>#NUM!</v>
      </c>
      <c r="W48" s="10">
        <f t="shared" si="9"/>
        <v>0</v>
      </c>
      <c r="X48" s="10" t="e">
        <f t="shared" si="10"/>
        <v>#NUM!</v>
      </c>
      <c r="Y48" s="10" t="e">
        <f t="shared" si="11"/>
        <v>#NUM!</v>
      </c>
    </row>
    <row r="49" spans="5:25" ht="48" thickTop="1" thickBot="1" x14ac:dyDescent="0.7">
      <c r="E49" s="9" t="e">
        <f t="shared" si="1"/>
        <v>#NUM!</v>
      </c>
      <c r="F49" s="11" t="e">
        <f t="shared" si="2"/>
        <v>#NUM!</v>
      </c>
      <c r="G49" s="11" t="e">
        <f t="shared" si="3"/>
        <v>#NUM!</v>
      </c>
      <c r="H49" s="11">
        <v>0</v>
      </c>
      <c r="I49" s="10" t="e">
        <f t="shared" si="4"/>
        <v>#NUM!</v>
      </c>
      <c r="J49" s="11" t="e">
        <f t="shared" si="5"/>
        <v>#NUM!</v>
      </c>
      <c r="K49" s="11" t="e">
        <f t="shared" si="0"/>
        <v>#NUM!</v>
      </c>
      <c r="L49" s="11" t="e">
        <f t="shared" si="6"/>
        <v>#NUM!</v>
      </c>
      <c r="U49" s="9" t="e">
        <f t="shared" si="7"/>
        <v>#NUM!</v>
      </c>
      <c r="V49" s="10" t="e">
        <f t="shared" si="8"/>
        <v>#NUM!</v>
      </c>
      <c r="W49" s="10">
        <f t="shared" si="9"/>
        <v>0</v>
      </c>
      <c r="X49" s="10" t="e">
        <f t="shared" si="10"/>
        <v>#NUM!</v>
      </c>
      <c r="Y49" s="10" t="e">
        <f t="shared" si="11"/>
        <v>#NUM!</v>
      </c>
    </row>
    <row r="50" spans="5:25" ht="48" thickTop="1" thickBot="1" x14ac:dyDescent="0.7">
      <c r="E50" s="9" t="e">
        <f t="shared" si="1"/>
        <v>#NUM!</v>
      </c>
      <c r="F50" s="11" t="e">
        <f t="shared" si="2"/>
        <v>#NUM!</v>
      </c>
      <c r="G50" s="11" t="e">
        <f t="shared" si="3"/>
        <v>#NUM!</v>
      </c>
      <c r="H50" s="11">
        <v>0</v>
      </c>
      <c r="I50" s="10" t="e">
        <f t="shared" si="4"/>
        <v>#NUM!</v>
      </c>
      <c r="J50" s="11" t="e">
        <f t="shared" si="5"/>
        <v>#NUM!</v>
      </c>
      <c r="K50" s="11" t="e">
        <f t="shared" si="0"/>
        <v>#NUM!</v>
      </c>
      <c r="L50" s="11" t="e">
        <f t="shared" si="6"/>
        <v>#NUM!</v>
      </c>
      <c r="U50" s="9" t="e">
        <f t="shared" si="7"/>
        <v>#NUM!</v>
      </c>
      <c r="V50" s="10" t="e">
        <f t="shared" si="8"/>
        <v>#NUM!</v>
      </c>
      <c r="W50" s="10">
        <f t="shared" si="9"/>
        <v>0</v>
      </c>
      <c r="X50" s="10" t="e">
        <f t="shared" si="10"/>
        <v>#NUM!</v>
      </c>
      <c r="Y50" s="10" t="e">
        <f t="shared" si="11"/>
        <v>#NUM!</v>
      </c>
    </row>
    <row r="51" spans="5:25" ht="48" thickTop="1" thickBot="1" x14ac:dyDescent="0.7">
      <c r="E51" s="9" t="e">
        <f t="shared" si="1"/>
        <v>#NUM!</v>
      </c>
      <c r="F51" s="11" t="e">
        <f t="shared" si="2"/>
        <v>#NUM!</v>
      </c>
      <c r="G51" s="11" t="e">
        <f t="shared" si="3"/>
        <v>#NUM!</v>
      </c>
      <c r="H51" s="11">
        <v>0</v>
      </c>
      <c r="I51" s="10" t="e">
        <f t="shared" si="4"/>
        <v>#NUM!</v>
      </c>
      <c r="J51" s="11" t="e">
        <f t="shared" si="5"/>
        <v>#NUM!</v>
      </c>
      <c r="K51" s="11" t="e">
        <f t="shared" si="0"/>
        <v>#NUM!</v>
      </c>
      <c r="L51" s="11" t="e">
        <f t="shared" si="6"/>
        <v>#NUM!</v>
      </c>
      <c r="U51" s="9" t="e">
        <f t="shared" si="7"/>
        <v>#NUM!</v>
      </c>
      <c r="V51" s="10" t="e">
        <f t="shared" si="8"/>
        <v>#NUM!</v>
      </c>
      <c r="W51" s="10">
        <f t="shared" si="9"/>
        <v>0</v>
      </c>
      <c r="X51" s="10" t="e">
        <f t="shared" si="10"/>
        <v>#NUM!</v>
      </c>
      <c r="Y51" s="10" t="e">
        <f t="shared" si="11"/>
        <v>#NUM!</v>
      </c>
    </row>
    <row r="52" spans="5:25" ht="48" thickTop="1" thickBot="1" x14ac:dyDescent="0.7">
      <c r="E52" s="9" t="e">
        <f t="shared" si="1"/>
        <v>#NUM!</v>
      </c>
      <c r="F52" s="11" t="e">
        <f t="shared" si="2"/>
        <v>#NUM!</v>
      </c>
      <c r="G52" s="11" t="e">
        <f t="shared" si="3"/>
        <v>#NUM!</v>
      </c>
      <c r="H52" s="11" t="e">
        <f>IF(E52&lt;=$F$12,$F$13,0)</f>
        <v>#NUM!</v>
      </c>
      <c r="I52" s="10" t="e">
        <f t="shared" si="4"/>
        <v>#NUM!</v>
      </c>
      <c r="J52" s="11" t="e">
        <f t="shared" si="5"/>
        <v>#NUM!</v>
      </c>
      <c r="K52" s="11" t="e">
        <f t="shared" si="0"/>
        <v>#NUM!</v>
      </c>
      <c r="L52" s="11" t="e">
        <f t="shared" si="6"/>
        <v>#NUM!</v>
      </c>
      <c r="U52" s="9" t="e">
        <f t="shared" si="7"/>
        <v>#NUM!</v>
      </c>
      <c r="V52" s="10" t="e">
        <f t="shared" si="8"/>
        <v>#NUM!</v>
      </c>
      <c r="W52" s="10" t="e">
        <f t="shared" si="9"/>
        <v>#NUM!</v>
      </c>
      <c r="X52" s="10" t="e">
        <f t="shared" si="10"/>
        <v>#NUM!</v>
      </c>
      <c r="Y52" s="10" t="e">
        <f t="shared" si="11"/>
        <v>#NUM!</v>
      </c>
    </row>
    <row r="53" spans="5:25" ht="48" thickTop="1" thickBot="1" x14ac:dyDescent="0.7">
      <c r="E53" s="9" t="e">
        <f t="shared" si="1"/>
        <v>#NUM!</v>
      </c>
      <c r="F53" s="11" t="e">
        <f t="shared" si="2"/>
        <v>#NUM!</v>
      </c>
      <c r="G53" s="11" t="e">
        <f t="shared" si="3"/>
        <v>#NUM!</v>
      </c>
      <c r="H53" s="11">
        <v>0</v>
      </c>
      <c r="I53" s="10" t="e">
        <f t="shared" si="4"/>
        <v>#NUM!</v>
      </c>
      <c r="J53" s="11" t="e">
        <f t="shared" si="5"/>
        <v>#NUM!</v>
      </c>
      <c r="K53" s="11" t="e">
        <f t="shared" si="0"/>
        <v>#NUM!</v>
      </c>
      <c r="L53" s="11" t="e">
        <f t="shared" si="6"/>
        <v>#NUM!</v>
      </c>
      <c r="U53" s="9" t="e">
        <f t="shared" si="7"/>
        <v>#NUM!</v>
      </c>
      <c r="V53" s="10" t="e">
        <f t="shared" si="8"/>
        <v>#NUM!</v>
      </c>
      <c r="W53" s="10">
        <f t="shared" si="9"/>
        <v>0</v>
      </c>
      <c r="X53" s="10" t="e">
        <f t="shared" si="10"/>
        <v>#NUM!</v>
      </c>
      <c r="Y53" s="10" t="e">
        <f t="shared" si="11"/>
        <v>#NUM!</v>
      </c>
    </row>
    <row r="54" spans="5:25" ht="48" thickTop="1" thickBot="1" x14ac:dyDescent="0.7">
      <c r="E54" s="9" t="e">
        <f t="shared" si="1"/>
        <v>#NUM!</v>
      </c>
      <c r="F54" s="11" t="e">
        <f t="shared" si="2"/>
        <v>#NUM!</v>
      </c>
      <c r="G54" s="11" t="e">
        <f t="shared" si="3"/>
        <v>#NUM!</v>
      </c>
      <c r="H54" s="11">
        <v>0</v>
      </c>
      <c r="I54" s="10" t="e">
        <f t="shared" si="4"/>
        <v>#NUM!</v>
      </c>
      <c r="J54" s="11" t="e">
        <f t="shared" si="5"/>
        <v>#NUM!</v>
      </c>
      <c r="K54" s="11" t="e">
        <f t="shared" si="0"/>
        <v>#NUM!</v>
      </c>
      <c r="L54" s="11" t="e">
        <f t="shared" si="6"/>
        <v>#NUM!</v>
      </c>
      <c r="U54" s="9" t="e">
        <f t="shared" si="7"/>
        <v>#NUM!</v>
      </c>
      <c r="V54" s="10" t="e">
        <f t="shared" si="8"/>
        <v>#NUM!</v>
      </c>
      <c r="W54" s="10">
        <f t="shared" si="9"/>
        <v>0</v>
      </c>
      <c r="X54" s="10" t="e">
        <f t="shared" si="10"/>
        <v>#NUM!</v>
      </c>
      <c r="Y54" s="10" t="e">
        <f t="shared" si="11"/>
        <v>#NUM!</v>
      </c>
    </row>
    <row r="55" spans="5:25" ht="48" thickTop="1" thickBot="1" x14ac:dyDescent="0.7">
      <c r="E55" s="9" t="e">
        <f t="shared" si="1"/>
        <v>#NUM!</v>
      </c>
      <c r="F55" s="11" t="e">
        <f t="shared" si="2"/>
        <v>#NUM!</v>
      </c>
      <c r="G55" s="11" t="e">
        <f t="shared" si="3"/>
        <v>#NUM!</v>
      </c>
      <c r="H55" s="11">
        <v>0</v>
      </c>
      <c r="I55" s="10" t="e">
        <f t="shared" si="4"/>
        <v>#NUM!</v>
      </c>
      <c r="J55" s="11" t="e">
        <f t="shared" si="5"/>
        <v>#NUM!</v>
      </c>
      <c r="K55" s="11" t="e">
        <f t="shared" si="0"/>
        <v>#NUM!</v>
      </c>
      <c r="L55" s="11" t="e">
        <f t="shared" si="6"/>
        <v>#NUM!</v>
      </c>
      <c r="U55" s="9" t="e">
        <f t="shared" si="7"/>
        <v>#NUM!</v>
      </c>
      <c r="V55" s="10" t="e">
        <f t="shared" si="8"/>
        <v>#NUM!</v>
      </c>
      <c r="W55" s="10">
        <f t="shared" si="9"/>
        <v>0</v>
      </c>
      <c r="X55" s="10" t="e">
        <f t="shared" si="10"/>
        <v>#NUM!</v>
      </c>
      <c r="Y55" s="10" t="e">
        <f t="shared" si="11"/>
        <v>#NUM!</v>
      </c>
    </row>
    <row r="56" spans="5:25" ht="48" thickTop="1" thickBot="1" x14ac:dyDescent="0.7">
      <c r="E56" s="9" t="e">
        <f t="shared" si="1"/>
        <v>#NUM!</v>
      </c>
      <c r="F56" s="11" t="e">
        <f t="shared" si="2"/>
        <v>#NUM!</v>
      </c>
      <c r="G56" s="11" t="e">
        <f t="shared" si="3"/>
        <v>#NUM!</v>
      </c>
      <c r="H56" s="11">
        <v>0</v>
      </c>
      <c r="I56" s="10" t="e">
        <f t="shared" si="4"/>
        <v>#NUM!</v>
      </c>
      <c r="J56" s="11" t="e">
        <f t="shared" si="5"/>
        <v>#NUM!</v>
      </c>
      <c r="K56" s="11" t="e">
        <f t="shared" si="0"/>
        <v>#NUM!</v>
      </c>
      <c r="L56" s="11" t="e">
        <f t="shared" si="6"/>
        <v>#NUM!</v>
      </c>
      <c r="U56" s="9" t="e">
        <f t="shared" si="7"/>
        <v>#NUM!</v>
      </c>
      <c r="V56" s="10" t="e">
        <f t="shared" si="8"/>
        <v>#NUM!</v>
      </c>
      <c r="W56" s="10">
        <f t="shared" si="9"/>
        <v>0</v>
      </c>
      <c r="X56" s="10" t="e">
        <f t="shared" si="10"/>
        <v>#NUM!</v>
      </c>
      <c r="Y56" s="10" t="e">
        <f t="shared" si="11"/>
        <v>#NUM!</v>
      </c>
    </row>
    <row r="57" spans="5:25" ht="48" thickTop="1" thickBot="1" x14ac:dyDescent="0.7">
      <c r="E57" s="9" t="e">
        <f t="shared" si="1"/>
        <v>#NUM!</v>
      </c>
      <c r="F57" s="11" t="e">
        <f t="shared" si="2"/>
        <v>#NUM!</v>
      </c>
      <c r="G57" s="11" t="e">
        <f t="shared" si="3"/>
        <v>#NUM!</v>
      </c>
      <c r="H57" s="11">
        <v>0</v>
      </c>
      <c r="I57" s="10" t="e">
        <f t="shared" si="4"/>
        <v>#NUM!</v>
      </c>
      <c r="J57" s="11" t="e">
        <f t="shared" si="5"/>
        <v>#NUM!</v>
      </c>
      <c r="K57" s="11" t="e">
        <f t="shared" si="0"/>
        <v>#NUM!</v>
      </c>
      <c r="L57" s="11" t="e">
        <f t="shared" si="6"/>
        <v>#NUM!</v>
      </c>
      <c r="U57" s="9" t="e">
        <f t="shared" si="7"/>
        <v>#NUM!</v>
      </c>
      <c r="V57" s="10" t="e">
        <f t="shared" si="8"/>
        <v>#NUM!</v>
      </c>
      <c r="W57" s="10">
        <f t="shared" si="9"/>
        <v>0</v>
      </c>
      <c r="X57" s="10" t="e">
        <f t="shared" si="10"/>
        <v>#NUM!</v>
      </c>
      <c r="Y57" s="10" t="e">
        <f t="shared" si="11"/>
        <v>#NUM!</v>
      </c>
    </row>
    <row r="58" spans="5:25" ht="48" thickTop="1" thickBot="1" x14ac:dyDescent="0.7">
      <c r="E58" s="9" t="e">
        <f t="shared" si="1"/>
        <v>#NUM!</v>
      </c>
      <c r="F58" s="11" t="e">
        <f t="shared" si="2"/>
        <v>#NUM!</v>
      </c>
      <c r="G58" s="11" t="e">
        <f t="shared" si="3"/>
        <v>#NUM!</v>
      </c>
      <c r="H58" s="11">
        <v>0</v>
      </c>
      <c r="I58" s="10" t="e">
        <f t="shared" si="4"/>
        <v>#NUM!</v>
      </c>
      <c r="J58" s="11" t="e">
        <f t="shared" si="5"/>
        <v>#NUM!</v>
      </c>
      <c r="K58" s="11" t="e">
        <f t="shared" si="0"/>
        <v>#NUM!</v>
      </c>
      <c r="L58" s="11" t="e">
        <f t="shared" si="6"/>
        <v>#NUM!</v>
      </c>
      <c r="U58" s="9" t="e">
        <f t="shared" si="7"/>
        <v>#NUM!</v>
      </c>
      <c r="V58" s="10" t="e">
        <f t="shared" si="8"/>
        <v>#NUM!</v>
      </c>
      <c r="W58" s="10">
        <f t="shared" si="9"/>
        <v>0</v>
      </c>
      <c r="X58" s="10" t="e">
        <f t="shared" si="10"/>
        <v>#NUM!</v>
      </c>
      <c r="Y58" s="10" t="e">
        <f t="shared" si="11"/>
        <v>#NUM!</v>
      </c>
    </row>
    <row r="59" spans="5:25" ht="48" thickTop="1" thickBot="1" x14ac:dyDescent="0.7">
      <c r="E59" s="9" t="e">
        <f t="shared" si="1"/>
        <v>#NUM!</v>
      </c>
      <c r="F59" s="11" t="e">
        <f t="shared" si="2"/>
        <v>#NUM!</v>
      </c>
      <c r="G59" s="11" t="e">
        <f t="shared" si="3"/>
        <v>#NUM!</v>
      </c>
      <c r="H59" s="11">
        <v>0</v>
      </c>
      <c r="I59" s="10" t="e">
        <f t="shared" si="4"/>
        <v>#NUM!</v>
      </c>
      <c r="J59" s="11" t="e">
        <f t="shared" si="5"/>
        <v>#NUM!</v>
      </c>
      <c r="K59" s="11" t="e">
        <f t="shared" si="0"/>
        <v>#NUM!</v>
      </c>
      <c r="L59" s="11" t="e">
        <f t="shared" si="6"/>
        <v>#NUM!</v>
      </c>
      <c r="U59" s="9" t="e">
        <f t="shared" si="7"/>
        <v>#NUM!</v>
      </c>
      <c r="V59" s="10" t="e">
        <f t="shared" si="8"/>
        <v>#NUM!</v>
      </c>
      <c r="W59" s="10">
        <f t="shared" si="9"/>
        <v>0</v>
      </c>
      <c r="X59" s="10" t="e">
        <f t="shared" si="10"/>
        <v>#NUM!</v>
      </c>
      <c r="Y59" s="10" t="e">
        <f t="shared" si="11"/>
        <v>#NUM!</v>
      </c>
    </row>
    <row r="60" spans="5:25" ht="48" thickTop="1" thickBot="1" x14ac:dyDescent="0.7">
      <c r="E60" s="9" t="e">
        <f t="shared" si="1"/>
        <v>#NUM!</v>
      </c>
      <c r="F60" s="11" t="e">
        <f t="shared" si="2"/>
        <v>#NUM!</v>
      </c>
      <c r="G60" s="11" t="e">
        <f t="shared" si="3"/>
        <v>#NUM!</v>
      </c>
      <c r="H60" s="11">
        <v>0</v>
      </c>
      <c r="I60" s="10" t="e">
        <f t="shared" si="4"/>
        <v>#NUM!</v>
      </c>
      <c r="J60" s="11" t="e">
        <f t="shared" si="5"/>
        <v>#NUM!</v>
      </c>
      <c r="K60" s="11" t="e">
        <f t="shared" si="0"/>
        <v>#NUM!</v>
      </c>
      <c r="L60" s="11" t="e">
        <f t="shared" si="6"/>
        <v>#NUM!</v>
      </c>
      <c r="U60" s="9" t="e">
        <f t="shared" si="7"/>
        <v>#NUM!</v>
      </c>
      <c r="V60" s="10" t="e">
        <f t="shared" si="8"/>
        <v>#NUM!</v>
      </c>
      <c r="W60" s="10">
        <f t="shared" si="9"/>
        <v>0</v>
      </c>
      <c r="X60" s="10" t="e">
        <f t="shared" si="10"/>
        <v>#NUM!</v>
      </c>
      <c r="Y60" s="10" t="e">
        <f t="shared" si="11"/>
        <v>#NUM!</v>
      </c>
    </row>
    <row r="61" spans="5:25" ht="48" thickTop="1" thickBot="1" x14ac:dyDescent="0.7">
      <c r="E61" s="9" t="e">
        <f t="shared" si="1"/>
        <v>#NUM!</v>
      </c>
      <c r="F61" s="11" t="e">
        <f t="shared" si="2"/>
        <v>#NUM!</v>
      </c>
      <c r="G61" s="11" t="e">
        <f t="shared" si="3"/>
        <v>#NUM!</v>
      </c>
      <c r="H61" s="11">
        <v>0</v>
      </c>
      <c r="I61" s="10" t="e">
        <f t="shared" si="4"/>
        <v>#NUM!</v>
      </c>
      <c r="J61" s="11" t="e">
        <f t="shared" si="5"/>
        <v>#NUM!</v>
      </c>
      <c r="K61" s="11" t="e">
        <f t="shared" si="0"/>
        <v>#NUM!</v>
      </c>
      <c r="L61" s="11" t="e">
        <f t="shared" si="6"/>
        <v>#NUM!</v>
      </c>
      <c r="U61" s="9" t="e">
        <f t="shared" si="7"/>
        <v>#NUM!</v>
      </c>
      <c r="V61" s="10" t="e">
        <f t="shared" si="8"/>
        <v>#NUM!</v>
      </c>
      <c r="W61" s="10">
        <f t="shared" si="9"/>
        <v>0</v>
      </c>
      <c r="X61" s="10" t="e">
        <f t="shared" si="10"/>
        <v>#NUM!</v>
      </c>
      <c r="Y61" s="10" t="e">
        <f t="shared" si="11"/>
        <v>#NUM!</v>
      </c>
    </row>
    <row r="62" spans="5:25" ht="48" thickTop="1" thickBot="1" x14ac:dyDescent="0.7">
      <c r="E62" s="9" t="e">
        <f t="shared" si="1"/>
        <v>#NUM!</v>
      </c>
      <c r="F62" s="11" t="e">
        <f t="shared" si="2"/>
        <v>#NUM!</v>
      </c>
      <c r="G62" s="11" t="e">
        <f t="shared" si="3"/>
        <v>#NUM!</v>
      </c>
      <c r="H62" s="11">
        <v>0</v>
      </c>
      <c r="I62" s="10" t="e">
        <f t="shared" si="4"/>
        <v>#NUM!</v>
      </c>
      <c r="J62" s="11" t="e">
        <f t="shared" si="5"/>
        <v>#NUM!</v>
      </c>
      <c r="K62" s="11" t="e">
        <f t="shared" si="0"/>
        <v>#NUM!</v>
      </c>
      <c r="L62" s="11" t="e">
        <f t="shared" si="6"/>
        <v>#NUM!</v>
      </c>
      <c r="U62" s="9" t="e">
        <f t="shared" si="7"/>
        <v>#NUM!</v>
      </c>
      <c r="V62" s="10" t="e">
        <f t="shared" si="8"/>
        <v>#NUM!</v>
      </c>
      <c r="W62" s="10">
        <f t="shared" si="9"/>
        <v>0</v>
      </c>
      <c r="X62" s="10" t="e">
        <f t="shared" si="10"/>
        <v>#NUM!</v>
      </c>
      <c r="Y62" s="10" t="e">
        <f t="shared" si="11"/>
        <v>#NUM!</v>
      </c>
    </row>
    <row r="63" spans="5:25" ht="48" thickTop="1" thickBot="1" x14ac:dyDescent="0.7">
      <c r="E63" s="9" t="e">
        <f t="shared" si="1"/>
        <v>#NUM!</v>
      </c>
      <c r="F63" s="11" t="e">
        <f t="shared" si="2"/>
        <v>#NUM!</v>
      </c>
      <c r="G63" s="11" t="e">
        <f t="shared" si="3"/>
        <v>#NUM!</v>
      </c>
      <c r="H63" s="11">
        <v>0</v>
      </c>
      <c r="I63" s="10" t="e">
        <f t="shared" si="4"/>
        <v>#NUM!</v>
      </c>
      <c r="J63" s="11" t="e">
        <f t="shared" si="5"/>
        <v>#NUM!</v>
      </c>
      <c r="K63" s="11" t="e">
        <f t="shared" si="0"/>
        <v>#NUM!</v>
      </c>
      <c r="L63" s="11" t="e">
        <f t="shared" si="6"/>
        <v>#NUM!</v>
      </c>
      <c r="U63" s="9" t="e">
        <f t="shared" si="7"/>
        <v>#NUM!</v>
      </c>
      <c r="V63" s="10" t="e">
        <f t="shared" si="8"/>
        <v>#NUM!</v>
      </c>
      <c r="W63" s="10">
        <f t="shared" si="9"/>
        <v>0</v>
      </c>
      <c r="X63" s="10" t="e">
        <f t="shared" si="10"/>
        <v>#NUM!</v>
      </c>
      <c r="Y63" s="10" t="e">
        <f t="shared" si="11"/>
        <v>#NUM!</v>
      </c>
    </row>
    <row r="64" spans="5:25" ht="48" thickTop="1" thickBot="1" x14ac:dyDescent="0.7">
      <c r="E64" s="9" t="e">
        <f t="shared" si="1"/>
        <v>#NUM!</v>
      </c>
      <c r="F64" s="11" t="e">
        <f t="shared" si="2"/>
        <v>#NUM!</v>
      </c>
      <c r="G64" s="11" t="e">
        <f t="shared" si="3"/>
        <v>#NUM!</v>
      </c>
      <c r="H64" s="11" t="e">
        <f>IF(E64&lt;=$F$12,$F$13,0)</f>
        <v>#NUM!</v>
      </c>
      <c r="I64" s="10" t="e">
        <f t="shared" si="4"/>
        <v>#NUM!</v>
      </c>
      <c r="J64" s="11" t="e">
        <f t="shared" si="5"/>
        <v>#NUM!</v>
      </c>
      <c r="K64" s="11" t="e">
        <f t="shared" si="0"/>
        <v>#NUM!</v>
      </c>
      <c r="L64" s="11" t="e">
        <f t="shared" si="6"/>
        <v>#NUM!</v>
      </c>
      <c r="U64" s="9" t="e">
        <f t="shared" si="7"/>
        <v>#NUM!</v>
      </c>
      <c r="V64" s="10" t="e">
        <f t="shared" si="8"/>
        <v>#NUM!</v>
      </c>
      <c r="W64" s="10" t="e">
        <f t="shared" si="9"/>
        <v>#NUM!</v>
      </c>
      <c r="X64" s="10" t="e">
        <f t="shared" si="10"/>
        <v>#NUM!</v>
      </c>
      <c r="Y64" s="10" t="e">
        <f t="shared" si="11"/>
        <v>#NUM!</v>
      </c>
    </row>
    <row r="65" spans="5:25" ht="48" thickTop="1" thickBot="1" x14ac:dyDescent="0.7">
      <c r="E65" s="9" t="e">
        <f t="shared" si="1"/>
        <v>#NUM!</v>
      </c>
      <c r="F65" s="11" t="e">
        <f t="shared" si="2"/>
        <v>#NUM!</v>
      </c>
      <c r="G65" s="11" t="e">
        <f t="shared" si="3"/>
        <v>#NUM!</v>
      </c>
      <c r="H65" s="11">
        <v>0</v>
      </c>
      <c r="I65" s="10" t="e">
        <f t="shared" si="4"/>
        <v>#NUM!</v>
      </c>
      <c r="J65" s="11" t="e">
        <f t="shared" si="5"/>
        <v>#NUM!</v>
      </c>
      <c r="K65" s="11" t="e">
        <f t="shared" si="0"/>
        <v>#NUM!</v>
      </c>
      <c r="L65" s="11" t="e">
        <f t="shared" si="6"/>
        <v>#NUM!</v>
      </c>
      <c r="U65" s="9" t="e">
        <f t="shared" si="7"/>
        <v>#NUM!</v>
      </c>
      <c r="V65" s="10" t="e">
        <f t="shared" si="8"/>
        <v>#NUM!</v>
      </c>
      <c r="W65" s="10">
        <f t="shared" si="9"/>
        <v>0</v>
      </c>
      <c r="X65" s="10" t="e">
        <f t="shared" si="10"/>
        <v>#NUM!</v>
      </c>
      <c r="Y65" s="10" t="e">
        <f t="shared" si="11"/>
        <v>#NUM!</v>
      </c>
    </row>
    <row r="66" spans="5:25" ht="48" thickTop="1" thickBot="1" x14ac:dyDescent="0.7">
      <c r="E66" s="9" t="e">
        <f t="shared" si="1"/>
        <v>#NUM!</v>
      </c>
      <c r="F66" s="11" t="e">
        <f t="shared" si="2"/>
        <v>#NUM!</v>
      </c>
      <c r="G66" s="11" t="e">
        <f t="shared" si="3"/>
        <v>#NUM!</v>
      </c>
      <c r="H66" s="11">
        <v>0</v>
      </c>
      <c r="I66" s="10" t="e">
        <f t="shared" si="4"/>
        <v>#NUM!</v>
      </c>
      <c r="J66" s="11" t="e">
        <f t="shared" si="5"/>
        <v>#NUM!</v>
      </c>
      <c r="K66" s="11" t="e">
        <f t="shared" si="0"/>
        <v>#NUM!</v>
      </c>
      <c r="L66" s="11" t="e">
        <f t="shared" si="6"/>
        <v>#NUM!</v>
      </c>
      <c r="U66" s="9" t="e">
        <f t="shared" si="7"/>
        <v>#NUM!</v>
      </c>
      <c r="V66" s="10" t="e">
        <f t="shared" si="8"/>
        <v>#NUM!</v>
      </c>
      <c r="W66" s="10">
        <f t="shared" si="9"/>
        <v>0</v>
      </c>
      <c r="X66" s="10" t="e">
        <f t="shared" si="10"/>
        <v>#NUM!</v>
      </c>
      <c r="Y66" s="10" t="e">
        <f t="shared" si="11"/>
        <v>#NUM!</v>
      </c>
    </row>
    <row r="67" spans="5:25" ht="48" thickTop="1" thickBot="1" x14ac:dyDescent="0.7">
      <c r="E67" s="9" t="e">
        <f t="shared" si="1"/>
        <v>#NUM!</v>
      </c>
      <c r="F67" s="11" t="e">
        <f t="shared" si="2"/>
        <v>#NUM!</v>
      </c>
      <c r="G67" s="11" t="e">
        <f t="shared" si="3"/>
        <v>#NUM!</v>
      </c>
      <c r="H67" s="11">
        <v>0</v>
      </c>
      <c r="I67" s="10" t="e">
        <f t="shared" si="4"/>
        <v>#NUM!</v>
      </c>
      <c r="J67" s="11" t="e">
        <f t="shared" si="5"/>
        <v>#NUM!</v>
      </c>
      <c r="K67" s="11" t="e">
        <f t="shared" si="0"/>
        <v>#NUM!</v>
      </c>
      <c r="L67" s="11" t="e">
        <f t="shared" si="6"/>
        <v>#NUM!</v>
      </c>
      <c r="U67" s="9" t="e">
        <f t="shared" si="7"/>
        <v>#NUM!</v>
      </c>
      <c r="V67" s="10" t="e">
        <f t="shared" si="8"/>
        <v>#NUM!</v>
      </c>
      <c r="W67" s="10">
        <f t="shared" si="9"/>
        <v>0</v>
      </c>
      <c r="X67" s="10" t="e">
        <f t="shared" si="10"/>
        <v>#NUM!</v>
      </c>
      <c r="Y67" s="10" t="e">
        <f t="shared" si="11"/>
        <v>#NUM!</v>
      </c>
    </row>
    <row r="68" spans="5:25" ht="48" thickTop="1" thickBot="1" x14ac:dyDescent="0.7">
      <c r="E68" s="9" t="e">
        <f t="shared" si="1"/>
        <v>#NUM!</v>
      </c>
      <c r="F68" s="11" t="e">
        <f t="shared" si="2"/>
        <v>#NUM!</v>
      </c>
      <c r="G68" s="11" t="e">
        <f t="shared" si="3"/>
        <v>#NUM!</v>
      </c>
      <c r="H68" s="11">
        <v>0</v>
      </c>
      <c r="I68" s="10" t="e">
        <f t="shared" si="4"/>
        <v>#NUM!</v>
      </c>
      <c r="J68" s="11" t="e">
        <f t="shared" si="5"/>
        <v>#NUM!</v>
      </c>
      <c r="K68" s="11" t="e">
        <f t="shared" si="0"/>
        <v>#NUM!</v>
      </c>
      <c r="L68" s="11" t="e">
        <f t="shared" si="6"/>
        <v>#NUM!</v>
      </c>
      <c r="U68" s="9" t="e">
        <f t="shared" si="7"/>
        <v>#NUM!</v>
      </c>
      <c r="V68" s="10" t="e">
        <f t="shared" si="8"/>
        <v>#NUM!</v>
      </c>
      <c r="W68" s="10">
        <f t="shared" si="9"/>
        <v>0</v>
      </c>
      <c r="X68" s="10" t="e">
        <f t="shared" si="10"/>
        <v>#NUM!</v>
      </c>
      <c r="Y68" s="10" t="e">
        <f t="shared" si="11"/>
        <v>#NUM!</v>
      </c>
    </row>
    <row r="69" spans="5:25" ht="48" thickTop="1" thickBot="1" x14ac:dyDescent="0.7">
      <c r="E69" s="9" t="e">
        <f t="shared" si="1"/>
        <v>#NUM!</v>
      </c>
      <c r="F69" s="11" t="e">
        <f t="shared" si="2"/>
        <v>#NUM!</v>
      </c>
      <c r="G69" s="11" t="e">
        <f t="shared" si="3"/>
        <v>#NUM!</v>
      </c>
      <c r="H69" s="11">
        <v>0</v>
      </c>
      <c r="I69" s="10" t="e">
        <f t="shared" si="4"/>
        <v>#NUM!</v>
      </c>
      <c r="J69" s="11" t="e">
        <f t="shared" si="5"/>
        <v>#NUM!</v>
      </c>
      <c r="K69" s="11" t="e">
        <f t="shared" si="0"/>
        <v>#NUM!</v>
      </c>
      <c r="L69" s="11" t="e">
        <f t="shared" si="6"/>
        <v>#NUM!</v>
      </c>
      <c r="U69" s="9" t="e">
        <f t="shared" si="7"/>
        <v>#NUM!</v>
      </c>
      <c r="V69" s="10" t="e">
        <f t="shared" si="8"/>
        <v>#NUM!</v>
      </c>
      <c r="W69" s="10">
        <f t="shared" si="9"/>
        <v>0</v>
      </c>
      <c r="X69" s="10" t="e">
        <f t="shared" si="10"/>
        <v>#NUM!</v>
      </c>
      <c r="Y69" s="10" t="e">
        <f t="shared" si="11"/>
        <v>#NUM!</v>
      </c>
    </row>
    <row r="70" spans="5:25" ht="48" thickTop="1" thickBot="1" x14ac:dyDescent="0.7">
      <c r="E70" s="9" t="e">
        <f t="shared" si="1"/>
        <v>#NUM!</v>
      </c>
      <c r="F70" s="11" t="e">
        <f t="shared" si="2"/>
        <v>#NUM!</v>
      </c>
      <c r="G70" s="11" t="e">
        <f t="shared" si="3"/>
        <v>#NUM!</v>
      </c>
      <c r="H70" s="11">
        <v>0</v>
      </c>
      <c r="I70" s="10" t="e">
        <f t="shared" si="4"/>
        <v>#NUM!</v>
      </c>
      <c r="J70" s="11" t="e">
        <f t="shared" si="5"/>
        <v>#NUM!</v>
      </c>
      <c r="K70" s="11" t="e">
        <f t="shared" si="0"/>
        <v>#NUM!</v>
      </c>
      <c r="L70" s="11" t="e">
        <f t="shared" si="6"/>
        <v>#NUM!</v>
      </c>
      <c r="U70" s="9" t="e">
        <f t="shared" si="7"/>
        <v>#NUM!</v>
      </c>
      <c r="V70" s="10" t="e">
        <f t="shared" si="8"/>
        <v>#NUM!</v>
      </c>
      <c r="W70" s="10">
        <f t="shared" si="9"/>
        <v>0</v>
      </c>
      <c r="X70" s="10" t="e">
        <f t="shared" si="10"/>
        <v>#NUM!</v>
      </c>
      <c r="Y70" s="10" t="e">
        <f t="shared" si="11"/>
        <v>#NUM!</v>
      </c>
    </row>
    <row r="71" spans="5:25" ht="48" thickTop="1" thickBot="1" x14ac:dyDescent="0.7">
      <c r="E71" s="9" t="e">
        <f t="shared" si="1"/>
        <v>#NUM!</v>
      </c>
      <c r="F71" s="11" t="e">
        <f t="shared" si="2"/>
        <v>#NUM!</v>
      </c>
      <c r="G71" s="11" t="e">
        <f t="shared" si="3"/>
        <v>#NUM!</v>
      </c>
      <c r="H71" s="11">
        <v>0</v>
      </c>
      <c r="I71" s="10" t="e">
        <f t="shared" si="4"/>
        <v>#NUM!</v>
      </c>
      <c r="J71" s="11" t="e">
        <f t="shared" si="5"/>
        <v>#NUM!</v>
      </c>
      <c r="K71" s="11" t="e">
        <f t="shared" si="0"/>
        <v>#NUM!</v>
      </c>
      <c r="L71" s="11" t="e">
        <f t="shared" si="6"/>
        <v>#NUM!</v>
      </c>
      <c r="U71" s="9" t="e">
        <f t="shared" si="7"/>
        <v>#NUM!</v>
      </c>
      <c r="V71" s="10" t="e">
        <f t="shared" si="8"/>
        <v>#NUM!</v>
      </c>
      <c r="W71" s="10">
        <f t="shared" si="9"/>
        <v>0</v>
      </c>
      <c r="X71" s="10" t="e">
        <f t="shared" si="10"/>
        <v>#NUM!</v>
      </c>
      <c r="Y71" s="10" t="e">
        <f t="shared" si="11"/>
        <v>#NUM!</v>
      </c>
    </row>
    <row r="72" spans="5:25" ht="48" thickTop="1" thickBot="1" x14ac:dyDescent="0.7">
      <c r="E72" s="9" t="e">
        <f t="shared" si="1"/>
        <v>#NUM!</v>
      </c>
      <c r="F72" s="11" t="e">
        <f t="shared" si="2"/>
        <v>#NUM!</v>
      </c>
      <c r="G72" s="11" t="e">
        <f t="shared" si="3"/>
        <v>#NUM!</v>
      </c>
      <c r="H72" s="11">
        <v>0</v>
      </c>
      <c r="I72" s="10" t="e">
        <f t="shared" si="4"/>
        <v>#NUM!</v>
      </c>
      <c r="J72" s="11" t="e">
        <f t="shared" si="5"/>
        <v>#NUM!</v>
      </c>
      <c r="K72" s="11" t="e">
        <f t="shared" si="0"/>
        <v>#NUM!</v>
      </c>
      <c r="L72" s="11" t="e">
        <f t="shared" si="6"/>
        <v>#NUM!</v>
      </c>
      <c r="U72" s="9" t="e">
        <f t="shared" si="7"/>
        <v>#NUM!</v>
      </c>
      <c r="V72" s="10" t="e">
        <f t="shared" si="8"/>
        <v>#NUM!</v>
      </c>
      <c r="W72" s="10">
        <f t="shared" si="9"/>
        <v>0</v>
      </c>
      <c r="X72" s="10" t="e">
        <f t="shared" si="10"/>
        <v>#NUM!</v>
      </c>
      <c r="Y72" s="10" t="e">
        <f t="shared" si="11"/>
        <v>#NUM!</v>
      </c>
    </row>
    <row r="73" spans="5:25" ht="48" thickTop="1" thickBot="1" x14ac:dyDescent="0.7">
      <c r="E73" s="9" t="e">
        <f t="shared" si="1"/>
        <v>#NUM!</v>
      </c>
      <c r="F73" s="11" t="e">
        <f t="shared" si="2"/>
        <v>#NUM!</v>
      </c>
      <c r="G73" s="11" t="e">
        <f t="shared" si="3"/>
        <v>#NUM!</v>
      </c>
      <c r="H73" s="11">
        <v>0</v>
      </c>
      <c r="I73" s="10" t="e">
        <f t="shared" si="4"/>
        <v>#NUM!</v>
      </c>
      <c r="J73" s="11" t="e">
        <f t="shared" si="5"/>
        <v>#NUM!</v>
      </c>
      <c r="K73" s="11" t="e">
        <f t="shared" si="0"/>
        <v>#NUM!</v>
      </c>
      <c r="L73" s="11" t="e">
        <f t="shared" si="6"/>
        <v>#NUM!</v>
      </c>
      <c r="U73" s="9" t="e">
        <f t="shared" si="7"/>
        <v>#NUM!</v>
      </c>
      <c r="V73" s="10" t="e">
        <f t="shared" si="8"/>
        <v>#NUM!</v>
      </c>
      <c r="W73" s="10">
        <f t="shared" si="9"/>
        <v>0</v>
      </c>
      <c r="X73" s="10" t="e">
        <f t="shared" si="10"/>
        <v>#NUM!</v>
      </c>
      <c r="Y73" s="10" t="e">
        <f t="shared" si="11"/>
        <v>#NUM!</v>
      </c>
    </row>
    <row r="74" spans="5:25" ht="48" thickTop="1" thickBot="1" x14ac:dyDescent="0.7">
      <c r="E74" s="9" t="e">
        <f t="shared" si="1"/>
        <v>#NUM!</v>
      </c>
      <c r="F74" s="11" t="e">
        <f t="shared" si="2"/>
        <v>#NUM!</v>
      </c>
      <c r="G74" s="11" t="e">
        <f t="shared" si="3"/>
        <v>#NUM!</v>
      </c>
      <c r="H74" s="11">
        <v>0</v>
      </c>
      <c r="I74" s="10" t="e">
        <f t="shared" si="4"/>
        <v>#NUM!</v>
      </c>
      <c r="J74" s="11" t="e">
        <f t="shared" si="5"/>
        <v>#NUM!</v>
      </c>
      <c r="K74" s="11" t="e">
        <f t="shared" si="0"/>
        <v>#NUM!</v>
      </c>
      <c r="L74" s="11" t="e">
        <f t="shared" si="6"/>
        <v>#NUM!</v>
      </c>
      <c r="U74" s="9" t="e">
        <f t="shared" si="7"/>
        <v>#NUM!</v>
      </c>
      <c r="V74" s="10" t="e">
        <f t="shared" si="8"/>
        <v>#NUM!</v>
      </c>
      <c r="W74" s="10">
        <f t="shared" si="9"/>
        <v>0</v>
      </c>
      <c r="X74" s="10" t="e">
        <f t="shared" si="10"/>
        <v>#NUM!</v>
      </c>
      <c r="Y74" s="10" t="e">
        <f t="shared" si="11"/>
        <v>#NUM!</v>
      </c>
    </row>
    <row r="75" spans="5:25" ht="48" thickTop="1" thickBot="1" x14ac:dyDescent="0.7">
      <c r="E75" s="9" t="e">
        <f t="shared" si="1"/>
        <v>#NUM!</v>
      </c>
      <c r="F75" s="11" t="e">
        <f t="shared" si="2"/>
        <v>#NUM!</v>
      </c>
      <c r="G75" s="11" t="e">
        <f t="shared" si="3"/>
        <v>#NUM!</v>
      </c>
      <c r="H75" s="11">
        <v>0</v>
      </c>
      <c r="I75" s="10" t="e">
        <f t="shared" si="4"/>
        <v>#NUM!</v>
      </c>
      <c r="J75" s="11" t="e">
        <f t="shared" si="5"/>
        <v>#NUM!</v>
      </c>
      <c r="K75" s="11" t="e">
        <f t="shared" si="0"/>
        <v>#NUM!</v>
      </c>
      <c r="L75" s="11" t="e">
        <f t="shared" si="6"/>
        <v>#NUM!</v>
      </c>
      <c r="U75" s="9" t="e">
        <f t="shared" si="7"/>
        <v>#NUM!</v>
      </c>
      <c r="V75" s="10" t="e">
        <f t="shared" si="8"/>
        <v>#NUM!</v>
      </c>
      <c r="W75" s="10">
        <f t="shared" si="9"/>
        <v>0</v>
      </c>
      <c r="X75" s="10" t="e">
        <f t="shared" si="10"/>
        <v>#NUM!</v>
      </c>
      <c r="Y75" s="10" t="e">
        <f t="shared" si="11"/>
        <v>#NUM!</v>
      </c>
    </row>
    <row r="76" spans="5:25" ht="48" thickTop="1" thickBot="1" x14ac:dyDescent="0.7">
      <c r="E76" s="9" t="e">
        <f t="shared" si="1"/>
        <v>#NUM!</v>
      </c>
      <c r="F76" s="11" t="e">
        <f t="shared" si="2"/>
        <v>#NUM!</v>
      </c>
      <c r="G76" s="11" t="e">
        <f t="shared" si="3"/>
        <v>#NUM!</v>
      </c>
      <c r="H76" s="11" t="e">
        <f>IF(E76&lt;=$F$12,$F$13,0)</f>
        <v>#NUM!</v>
      </c>
      <c r="I76" s="10" t="e">
        <f t="shared" si="4"/>
        <v>#NUM!</v>
      </c>
      <c r="J76" s="11" t="e">
        <f t="shared" si="5"/>
        <v>#NUM!</v>
      </c>
      <c r="K76" s="11" t="e">
        <f t="shared" si="0"/>
        <v>#NUM!</v>
      </c>
      <c r="L76" s="11" t="e">
        <f t="shared" si="6"/>
        <v>#NUM!</v>
      </c>
      <c r="U76" s="9" t="e">
        <f t="shared" si="7"/>
        <v>#NUM!</v>
      </c>
      <c r="V76" s="10" t="e">
        <f t="shared" si="8"/>
        <v>#NUM!</v>
      </c>
      <c r="W76" s="10" t="e">
        <f t="shared" si="9"/>
        <v>#NUM!</v>
      </c>
      <c r="X76" s="10" t="e">
        <f t="shared" si="10"/>
        <v>#NUM!</v>
      </c>
      <c r="Y76" s="10" t="e">
        <f t="shared" si="11"/>
        <v>#NUM!</v>
      </c>
    </row>
    <row r="77" spans="5:25" ht="48" thickTop="1" thickBot="1" x14ac:dyDescent="0.7">
      <c r="E77" s="9" t="e">
        <f t="shared" si="1"/>
        <v>#NUM!</v>
      </c>
      <c r="F77" s="11" t="e">
        <f t="shared" si="2"/>
        <v>#NUM!</v>
      </c>
      <c r="G77" s="11" t="e">
        <f t="shared" si="3"/>
        <v>#NUM!</v>
      </c>
      <c r="H77" s="11">
        <v>0</v>
      </c>
      <c r="I77" s="10" t="e">
        <f t="shared" si="4"/>
        <v>#NUM!</v>
      </c>
      <c r="J77" s="11" t="e">
        <f t="shared" si="5"/>
        <v>#NUM!</v>
      </c>
      <c r="K77" s="11" t="e">
        <f t="shared" si="0"/>
        <v>#NUM!</v>
      </c>
      <c r="L77" s="11" t="e">
        <f t="shared" si="6"/>
        <v>#NUM!</v>
      </c>
      <c r="U77" s="9" t="e">
        <f t="shared" si="7"/>
        <v>#NUM!</v>
      </c>
      <c r="V77" s="10" t="e">
        <f t="shared" si="8"/>
        <v>#NUM!</v>
      </c>
      <c r="W77" s="10">
        <f t="shared" si="9"/>
        <v>0</v>
      </c>
      <c r="X77" s="10" t="e">
        <f t="shared" si="10"/>
        <v>#NUM!</v>
      </c>
      <c r="Y77" s="10" t="e">
        <f t="shared" si="11"/>
        <v>#NUM!</v>
      </c>
    </row>
    <row r="78" spans="5:25" ht="48" thickTop="1" thickBot="1" x14ac:dyDescent="0.7">
      <c r="E78" s="9" t="e">
        <f t="shared" si="1"/>
        <v>#NUM!</v>
      </c>
      <c r="F78" s="11" t="e">
        <f t="shared" si="2"/>
        <v>#NUM!</v>
      </c>
      <c r="G78" s="11" t="e">
        <f t="shared" si="3"/>
        <v>#NUM!</v>
      </c>
      <c r="H78" s="11">
        <v>0</v>
      </c>
      <c r="I78" s="10" t="e">
        <f t="shared" si="4"/>
        <v>#NUM!</v>
      </c>
      <c r="J78" s="11" t="e">
        <f t="shared" si="5"/>
        <v>#NUM!</v>
      </c>
      <c r="K78" s="11" t="e">
        <f t="shared" si="0"/>
        <v>#NUM!</v>
      </c>
      <c r="L78" s="11" t="e">
        <f t="shared" si="6"/>
        <v>#NUM!</v>
      </c>
      <c r="U78" s="9" t="e">
        <f t="shared" si="7"/>
        <v>#NUM!</v>
      </c>
      <c r="V78" s="10" t="e">
        <f t="shared" si="8"/>
        <v>#NUM!</v>
      </c>
      <c r="W78" s="10">
        <f t="shared" si="9"/>
        <v>0</v>
      </c>
      <c r="X78" s="10" t="e">
        <f t="shared" si="10"/>
        <v>#NUM!</v>
      </c>
      <c r="Y78" s="10" t="e">
        <f t="shared" si="11"/>
        <v>#NUM!</v>
      </c>
    </row>
    <row r="79" spans="5:25" ht="48" thickTop="1" thickBot="1" x14ac:dyDescent="0.7">
      <c r="E79" s="9" t="e">
        <f t="shared" si="1"/>
        <v>#NUM!</v>
      </c>
      <c r="F79" s="11" t="e">
        <f t="shared" si="2"/>
        <v>#NUM!</v>
      </c>
      <c r="G79" s="11" t="e">
        <f t="shared" si="3"/>
        <v>#NUM!</v>
      </c>
      <c r="H79" s="11">
        <v>0</v>
      </c>
      <c r="I79" s="10" t="e">
        <f t="shared" si="4"/>
        <v>#NUM!</v>
      </c>
      <c r="J79" s="11" t="e">
        <f t="shared" si="5"/>
        <v>#NUM!</v>
      </c>
      <c r="K79" s="11" t="e">
        <f t="shared" si="0"/>
        <v>#NUM!</v>
      </c>
      <c r="L79" s="11" t="e">
        <f t="shared" si="6"/>
        <v>#NUM!</v>
      </c>
      <c r="U79" s="9" t="e">
        <f t="shared" si="7"/>
        <v>#NUM!</v>
      </c>
      <c r="V79" s="10" t="e">
        <f t="shared" si="8"/>
        <v>#NUM!</v>
      </c>
      <c r="W79" s="10">
        <f t="shared" si="9"/>
        <v>0</v>
      </c>
      <c r="X79" s="10" t="e">
        <f t="shared" si="10"/>
        <v>#NUM!</v>
      </c>
      <c r="Y79" s="10" t="e">
        <f t="shared" si="11"/>
        <v>#NUM!</v>
      </c>
    </row>
    <row r="80" spans="5:25" ht="48" thickTop="1" thickBot="1" x14ac:dyDescent="0.7">
      <c r="E80" s="9" t="e">
        <f t="shared" si="1"/>
        <v>#NUM!</v>
      </c>
      <c r="F80" s="11" t="e">
        <f t="shared" si="2"/>
        <v>#NUM!</v>
      </c>
      <c r="G80" s="11" t="e">
        <f t="shared" si="3"/>
        <v>#NUM!</v>
      </c>
      <c r="H80" s="11">
        <v>0</v>
      </c>
      <c r="I80" s="10" t="e">
        <f t="shared" si="4"/>
        <v>#NUM!</v>
      </c>
      <c r="J80" s="11" t="e">
        <f t="shared" si="5"/>
        <v>#NUM!</v>
      </c>
      <c r="K80" s="11" t="e">
        <f t="shared" si="0"/>
        <v>#NUM!</v>
      </c>
      <c r="L80" s="11" t="e">
        <f t="shared" si="6"/>
        <v>#NUM!</v>
      </c>
      <c r="U80" s="9" t="e">
        <f t="shared" si="7"/>
        <v>#NUM!</v>
      </c>
      <c r="V80" s="10" t="e">
        <f t="shared" si="8"/>
        <v>#NUM!</v>
      </c>
      <c r="W80" s="10">
        <f t="shared" si="9"/>
        <v>0</v>
      </c>
      <c r="X80" s="10" t="e">
        <f t="shared" si="10"/>
        <v>#NUM!</v>
      </c>
      <c r="Y80" s="10" t="e">
        <f t="shared" si="11"/>
        <v>#NUM!</v>
      </c>
    </row>
    <row r="81" spans="5:25" ht="48" thickTop="1" thickBot="1" x14ac:dyDescent="0.7">
      <c r="E81" s="9" t="e">
        <f t="shared" si="1"/>
        <v>#NUM!</v>
      </c>
      <c r="F81" s="11" t="e">
        <f t="shared" si="2"/>
        <v>#NUM!</v>
      </c>
      <c r="G81" s="11" t="e">
        <f t="shared" si="3"/>
        <v>#NUM!</v>
      </c>
      <c r="H81" s="11">
        <v>0</v>
      </c>
      <c r="I81" s="10" t="e">
        <f t="shared" si="4"/>
        <v>#NUM!</v>
      </c>
      <c r="J81" s="11" t="e">
        <f t="shared" si="5"/>
        <v>#NUM!</v>
      </c>
      <c r="K81" s="11" t="e">
        <f t="shared" ref="K81:K144" si="12">I81-J81</f>
        <v>#NUM!</v>
      </c>
      <c r="L81" s="11" t="e">
        <f t="shared" si="6"/>
        <v>#NUM!</v>
      </c>
      <c r="U81" s="9" t="e">
        <f t="shared" si="7"/>
        <v>#NUM!</v>
      </c>
      <c r="V81" s="10" t="e">
        <f t="shared" si="8"/>
        <v>#NUM!</v>
      </c>
      <c r="W81" s="10">
        <f t="shared" si="9"/>
        <v>0</v>
      </c>
      <c r="X81" s="10" t="e">
        <f t="shared" si="10"/>
        <v>#NUM!</v>
      </c>
      <c r="Y81" s="10" t="e">
        <f t="shared" si="11"/>
        <v>#NUM!</v>
      </c>
    </row>
    <row r="82" spans="5:25" ht="48" thickTop="1" thickBot="1" x14ac:dyDescent="0.7">
      <c r="E82" s="9" t="e">
        <f t="shared" ref="E82:E145" si="13">IF(L81&gt;0,E81+1, "NA")</f>
        <v>#NUM!</v>
      </c>
      <c r="F82" s="11" t="e">
        <f t="shared" ref="F82:F145" si="14">IF(L81&gt;0,L81,0)</f>
        <v>#NUM!</v>
      </c>
      <c r="G82" s="11" t="e">
        <f t="shared" ref="G82:G145" si="15">IF(E82&lt;=$F$12,G81,0)</f>
        <v>#NUM!</v>
      </c>
      <c r="H82" s="11">
        <v>0</v>
      </c>
      <c r="I82" s="10" t="e">
        <f t="shared" ref="I82:I145" si="16">IF(E82&lt;=$F$12,G82+H82,0)</f>
        <v>#NUM!</v>
      </c>
      <c r="J82" s="11" t="e">
        <f t="shared" ref="J82:J145" si="17">IF(E82&lt;=$F$12,(F82*$F$10)/12,0)</f>
        <v>#NUM!</v>
      </c>
      <c r="K82" s="11" t="e">
        <f t="shared" si="12"/>
        <v>#NUM!</v>
      </c>
      <c r="L82" s="11" t="e">
        <f t="shared" ref="L82:L145" si="18">IF(F82&gt;0,L81-K82,0)</f>
        <v>#NUM!</v>
      </c>
      <c r="U82" s="9" t="e">
        <f t="shared" ref="U82:U145" si="19">E82</f>
        <v>#NUM!</v>
      </c>
      <c r="V82" s="10" t="e">
        <f t="shared" ref="V82:V145" si="20">IF(U82&lt;=$F$12,Y81,0)</f>
        <v>#NUM!</v>
      </c>
      <c r="W82" s="10">
        <f t="shared" ref="W82:W145" si="21">H82</f>
        <v>0</v>
      </c>
      <c r="X82" s="10" t="e">
        <f t="shared" ref="X82:X145" si="22">(V82+W82)*NOMINAL($W$11,12)/12</f>
        <v>#NUM!</v>
      </c>
      <c r="Y82" s="10" t="e">
        <f t="shared" ref="Y82:Y145" si="23">IF(U82&lt;=$F$12,V82+W82+X82,0)</f>
        <v>#NUM!</v>
      </c>
    </row>
    <row r="83" spans="5:25" ht="48" thickTop="1" thickBot="1" x14ac:dyDescent="0.7">
      <c r="E83" s="9" t="e">
        <f t="shared" si="13"/>
        <v>#NUM!</v>
      </c>
      <c r="F83" s="11" t="e">
        <f t="shared" si="14"/>
        <v>#NUM!</v>
      </c>
      <c r="G83" s="11" t="e">
        <f t="shared" si="15"/>
        <v>#NUM!</v>
      </c>
      <c r="H83" s="11">
        <v>0</v>
      </c>
      <c r="I83" s="10" t="e">
        <f t="shared" si="16"/>
        <v>#NUM!</v>
      </c>
      <c r="J83" s="11" t="e">
        <f t="shared" si="17"/>
        <v>#NUM!</v>
      </c>
      <c r="K83" s="11" t="e">
        <f t="shared" si="12"/>
        <v>#NUM!</v>
      </c>
      <c r="L83" s="11" t="e">
        <f t="shared" si="18"/>
        <v>#NUM!</v>
      </c>
      <c r="U83" s="9" t="e">
        <f t="shared" si="19"/>
        <v>#NUM!</v>
      </c>
      <c r="V83" s="10" t="e">
        <f t="shared" si="20"/>
        <v>#NUM!</v>
      </c>
      <c r="W83" s="10">
        <f t="shared" si="21"/>
        <v>0</v>
      </c>
      <c r="X83" s="10" t="e">
        <f t="shared" si="22"/>
        <v>#NUM!</v>
      </c>
      <c r="Y83" s="10" t="e">
        <f t="shared" si="23"/>
        <v>#NUM!</v>
      </c>
    </row>
    <row r="84" spans="5:25" ht="48" thickTop="1" thickBot="1" x14ac:dyDescent="0.7">
      <c r="E84" s="9" t="e">
        <f t="shared" si="13"/>
        <v>#NUM!</v>
      </c>
      <c r="F84" s="11" t="e">
        <f t="shared" si="14"/>
        <v>#NUM!</v>
      </c>
      <c r="G84" s="11" t="e">
        <f t="shared" si="15"/>
        <v>#NUM!</v>
      </c>
      <c r="H84" s="11">
        <v>0</v>
      </c>
      <c r="I84" s="10" t="e">
        <f t="shared" si="16"/>
        <v>#NUM!</v>
      </c>
      <c r="J84" s="11" t="e">
        <f t="shared" si="17"/>
        <v>#NUM!</v>
      </c>
      <c r="K84" s="11" t="e">
        <f t="shared" si="12"/>
        <v>#NUM!</v>
      </c>
      <c r="L84" s="11" t="e">
        <f t="shared" si="18"/>
        <v>#NUM!</v>
      </c>
      <c r="U84" s="9" t="e">
        <f t="shared" si="19"/>
        <v>#NUM!</v>
      </c>
      <c r="V84" s="10" t="e">
        <f t="shared" si="20"/>
        <v>#NUM!</v>
      </c>
      <c r="W84" s="10">
        <f t="shared" si="21"/>
        <v>0</v>
      </c>
      <c r="X84" s="10" t="e">
        <f t="shared" si="22"/>
        <v>#NUM!</v>
      </c>
      <c r="Y84" s="10" t="e">
        <f t="shared" si="23"/>
        <v>#NUM!</v>
      </c>
    </row>
    <row r="85" spans="5:25" ht="48" thickTop="1" thickBot="1" x14ac:dyDescent="0.7">
      <c r="E85" s="9" t="e">
        <f t="shared" si="13"/>
        <v>#NUM!</v>
      </c>
      <c r="F85" s="11" t="e">
        <f t="shared" si="14"/>
        <v>#NUM!</v>
      </c>
      <c r="G85" s="11" t="e">
        <f t="shared" si="15"/>
        <v>#NUM!</v>
      </c>
      <c r="H85" s="11">
        <v>0</v>
      </c>
      <c r="I85" s="10" t="e">
        <f t="shared" si="16"/>
        <v>#NUM!</v>
      </c>
      <c r="J85" s="11" t="e">
        <f t="shared" si="17"/>
        <v>#NUM!</v>
      </c>
      <c r="K85" s="11" t="e">
        <f t="shared" si="12"/>
        <v>#NUM!</v>
      </c>
      <c r="L85" s="11" t="e">
        <f t="shared" si="18"/>
        <v>#NUM!</v>
      </c>
      <c r="U85" s="9" t="e">
        <f t="shared" si="19"/>
        <v>#NUM!</v>
      </c>
      <c r="V85" s="10" t="e">
        <f t="shared" si="20"/>
        <v>#NUM!</v>
      </c>
      <c r="W85" s="10">
        <f t="shared" si="21"/>
        <v>0</v>
      </c>
      <c r="X85" s="10" t="e">
        <f t="shared" si="22"/>
        <v>#NUM!</v>
      </c>
      <c r="Y85" s="10" t="e">
        <f t="shared" si="23"/>
        <v>#NUM!</v>
      </c>
    </row>
    <row r="86" spans="5:25" ht="48" thickTop="1" thickBot="1" x14ac:dyDescent="0.7">
      <c r="E86" s="9" t="e">
        <f t="shared" si="13"/>
        <v>#NUM!</v>
      </c>
      <c r="F86" s="11" t="e">
        <f t="shared" si="14"/>
        <v>#NUM!</v>
      </c>
      <c r="G86" s="11" t="e">
        <f t="shared" si="15"/>
        <v>#NUM!</v>
      </c>
      <c r="H86" s="11">
        <v>0</v>
      </c>
      <c r="I86" s="10" t="e">
        <f t="shared" si="16"/>
        <v>#NUM!</v>
      </c>
      <c r="J86" s="11" t="e">
        <f t="shared" si="17"/>
        <v>#NUM!</v>
      </c>
      <c r="K86" s="11" t="e">
        <f t="shared" si="12"/>
        <v>#NUM!</v>
      </c>
      <c r="L86" s="11" t="e">
        <f t="shared" si="18"/>
        <v>#NUM!</v>
      </c>
      <c r="U86" s="9" t="e">
        <f t="shared" si="19"/>
        <v>#NUM!</v>
      </c>
      <c r="V86" s="10" t="e">
        <f t="shared" si="20"/>
        <v>#NUM!</v>
      </c>
      <c r="W86" s="10">
        <f t="shared" si="21"/>
        <v>0</v>
      </c>
      <c r="X86" s="10" t="e">
        <f t="shared" si="22"/>
        <v>#NUM!</v>
      </c>
      <c r="Y86" s="10" t="e">
        <f t="shared" si="23"/>
        <v>#NUM!</v>
      </c>
    </row>
    <row r="87" spans="5:25" ht="48" thickTop="1" thickBot="1" x14ac:dyDescent="0.7">
      <c r="E87" s="9" t="e">
        <f t="shared" si="13"/>
        <v>#NUM!</v>
      </c>
      <c r="F87" s="11" t="e">
        <f t="shared" si="14"/>
        <v>#NUM!</v>
      </c>
      <c r="G87" s="11" t="e">
        <f t="shared" si="15"/>
        <v>#NUM!</v>
      </c>
      <c r="H87" s="11">
        <v>0</v>
      </c>
      <c r="I87" s="10" t="e">
        <f t="shared" si="16"/>
        <v>#NUM!</v>
      </c>
      <c r="J87" s="11" t="e">
        <f t="shared" si="17"/>
        <v>#NUM!</v>
      </c>
      <c r="K87" s="11" t="e">
        <f t="shared" si="12"/>
        <v>#NUM!</v>
      </c>
      <c r="L87" s="11" t="e">
        <f t="shared" si="18"/>
        <v>#NUM!</v>
      </c>
      <c r="U87" s="9" t="e">
        <f t="shared" si="19"/>
        <v>#NUM!</v>
      </c>
      <c r="V87" s="10" t="e">
        <f t="shared" si="20"/>
        <v>#NUM!</v>
      </c>
      <c r="W87" s="10">
        <f t="shared" si="21"/>
        <v>0</v>
      </c>
      <c r="X87" s="10" t="e">
        <f t="shared" si="22"/>
        <v>#NUM!</v>
      </c>
      <c r="Y87" s="10" t="e">
        <f t="shared" si="23"/>
        <v>#NUM!</v>
      </c>
    </row>
    <row r="88" spans="5:25" ht="48" thickTop="1" thickBot="1" x14ac:dyDescent="0.7">
      <c r="E88" s="9" t="e">
        <f t="shared" si="13"/>
        <v>#NUM!</v>
      </c>
      <c r="F88" s="11" t="e">
        <f t="shared" si="14"/>
        <v>#NUM!</v>
      </c>
      <c r="G88" s="11" t="e">
        <f t="shared" si="15"/>
        <v>#NUM!</v>
      </c>
      <c r="H88" s="11" t="e">
        <f>IF(E88&lt;=$F$12,$F$13,0)</f>
        <v>#NUM!</v>
      </c>
      <c r="I88" s="10" t="e">
        <f t="shared" si="16"/>
        <v>#NUM!</v>
      </c>
      <c r="J88" s="11" t="e">
        <f t="shared" si="17"/>
        <v>#NUM!</v>
      </c>
      <c r="K88" s="11" t="e">
        <f t="shared" si="12"/>
        <v>#NUM!</v>
      </c>
      <c r="L88" s="11" t="e">
        <f t="shared" si="18"/>
        <v>#NUM!</v>
      </c>
      <c r="U88" s="9" t="e">
        <f t="shared" si="19"/>
        <v>#NUM!</v>
      </c>
      <c r="V88" s="10" t="e">
        <f t="shared" si="20"/>
        <v>#NUM!</v>
      </c>
      <c r="W88" s="10" t="e">
        <f t="shared" si="21"/>
        <v>#NUM!</v>
      </c>
      <c r="X88" s="10" t="e">
        <f t="shared" si="22"/>
        <v>#NUM!</v>
      </c>
      <c r="Y88" s="10" t="e">
        <f t="shared" si="23"/>
        <v>#NUM!</v>
      </c>
    </row>
    <row r="89" spans="5:25" ht="48" thickTop="1" thickBot="1" x14ac:dyDescent="0.7">
      <c r="E89" s="9" t="e">
        <f t="shared" si="13"/>
        <v>#NUM!</v>
      </c>
      <c r="F89" s="11" t="e">
        <f t="shared" si="14"/>
        <v>#NUM!</v>
      </c>
      <c r="G89" s="11" t="e">
        <f t="shared" si="15"/>
        <v>#NUM!</v>
      </c>
      <c r="H89" s="11">
        <v>0</v>
      </c>
      <c r="I89" s="10" t="e">
        <f t="shared" si="16"/>
        <v>#NUM!</v>
      </c>
      <c r="J89" s="11" t="e">
        <f t="shared" si="17"/>
        <v>#NUM!</v>
      </c>
      <c r="K89" s="11" t="e">
        <f t="shared" si="12"/>
        <v>#NUM!</v>
      </c>
      <c r="L89" s="11" t="e">
        <f t="shared" si="18"/>
        <v>#NUM!</v>
      </c>
      <c r="U89" s="9" t="e">
        <f t="shared" si="19"/>
        <v>#NUM!</v>
      </c>
      <c r="V89" s="10" t="e">
        <f t="shared" si="20"/>
        <v>#NUM!</v>
      </c>
      <c r="W89" s="10">
        <f t="shared" si="21"/>
        <v>0</v>
      </c>
      <c r="X89" s="10" t="e">
        <f t="shared" si="22"/>
        <v>#NUM!</v>
      </c>
      <c r="Y89" s="10" t="e">
        <f t="shared" si="23"/>
        <v>#NUM!</v>
      </c>
    </row>
    <row r="90" spans="5:25" ht="48" thickTop="1" thickBot="1" x14ac:dyDescent="0.7">
      <c r="E90" s="9" t="e">
        <f t="shared" si="13"/>
        <v>#NUM!</v>
      </c>
      <c r="F90" s="11" t="e">
        <f t="shared" si="14"/>
        <v>#NUM!</v>
      </c>
      <c r="G90" s="11" t="e">
        <f t="shared" si="15"/>
        <v>#NUM!</v>
      </c>
      <c r="H90" s="11">
        <v>0</v>
      </c>
      <c r="I90" s="10" t="e">
        <f t="shared" si="16"/>
        <v>#NUM!</v>
      </c>
      <c r="J90" s="11" t="e">
        <f t="shared" si="17"/>
        <v>#NUM!</v>
      </c>
      <c r="K90" s="11" t="e">
        <f t="shared" si="12"/>
        <v>#NUM!</v>
      </c>
      <c r="L90" s="11" t="e">
        <f t="shared" si="18"/>
        <v>#NUM!</v>
      </c>
      <c r="U90" s="9" t="e">
        <f t="shared" si="19"/>
        <v>#NUM!</v>
      </c>
      <c r="V90" s="10" t="e">
        <f t="shared" si="20"/>
        <v>#NUM!</v>
      </c>
      <c r="W90" s="10">
        <f t="shared" si="21"/>
        <v>0</v>
      </c>
      <c r="X90" s="10" t="e">
        <f t="shared" si="22"/>
        <v>#NUM!</v>
      </c>
      <c r="Y90" s="10" t="e">
        <f t="shared" si="23"/>
        <v>#NUM!</v>
      </c>
    </row>
    <row r="91" spans="5:25" ht="48" thickTop="1" thickBot="1" x14ac:dyDescent="0.7">
      <c r="E91" s="9" t="e">
        <f t="shared" si="13"/>
        <v>#NUM!</v>
      </c>
      <c r="F91" s="11" t="e">
        <f t="shared" si="14"/>
        <v>#NUM!</v>
      </c>
      <c r="G91" s="11" t="e">
        <f t="shared" si="15"/>
        <v>#NUM!</v>
      </c>
      <c r="H91" s="11">
        <v>0</v>
      </c>
      <c r="I91" s="10" t="e">
        <f t="shared" si="16"/>
        <v>#NUM!</v>
      </c>
      <c r="J91" s="11" t="e">
        <f t="shared" si="17"/>
        <v>#NUM!</v>
      </c>
      <c r="K91" s="11" t="e">
        <f t="shared" si="12"/>
        <v>#NUM!</v>
      </c>
      <c r="L91" s="11" t="e">
        <f t="shared" si="18"/>
        <v>#NUM!</v>
      </c>
      <c r="U91" s="9" t="e">
        <f t="shared" si="19"/>
        <v>#NUM!</v>
      </c>
      <c r="V91" s="10" t="e">
        <f t="shared" si="20"/>
        <v>#NUM!</v>
      </c>
      <c r="W91" s="10">
        <f t="shared" si="21"/>
        <v>0</v>
      </c>
      <c r="X91" s="10" t="e">
        <f t="shared" si="22"/>
        <v>#NUM!</v>
      </c>
      <c r="Y91" s="10" t="e">
        <f t="shared" si="23"/>
        <v>#NUM!</v>
      </c>
    </row>
    <row r="92" spans="5:25" ht="48" thickTop="1" thickBot="1" x14ac:dyDescent="0.7">
      <c r="E92" s="9" t="e">
        <f t="shared" si="13"/>
        <v>#NUM!</v>
      </c>
      <c r="F92" s="11" t="e">
        <f t="shared" si="14"/>
        <v>#NUM!</v>
      </c>
      <c r="G92" s="11" t="e">
        <f t="shared" si="15"/>
        <v>#NUM!</v>
      </c>
      <c r="H92" s="11">
        <v>0</v>
      </c>
      <c r="I92" s="10" t="e">
        <f t="shared" si="16"/>
        <v>#NUM!</v>
      </c>
      <c r="J92" s="11" t="e">
        <f t="shared" si="17"/>
        <v>#NUM!</v>
      </c>
      <c r="K92" s="11" t="e">
        <f t="shared" si="12"/>
        <v>#NUM!</v>
      </c>
      <c r="L92" s="11" t="e">
        <f t="shared" si="18"/>
        <v>#NUM!</v>
      </c>
      <c r="U92" s="9" t="e">
        <f t="shared" si="19"/>
        <v>#NUM!</v>
      </c>
      <c r="V92" s="10" t="e">
        <f t="shared" si="20"/>
        <v>#NUM!</v>
      </c>
      <c r="W92" s="10">
        <f t="shared" si="21"/>
        <v>0</v>
      </c>
      <c r="X92" s="10" t="e">
        <f t="shared" si="22"/>
        <v>#NUM!</v>
      </c>
      <c r="Y92" s="10" t="e">
        <f t="shared" si="23"/>
        <v>#NUM!</v>
      </c>
    </row>
    <row r="93" spans="5:25" ht="48" thickTop="1" thickBot="1" x14ac:dyDescent="0.7">
      <c r="E93" s="9" t="e">
        <f t="shared" si="13"/>
        <v>#NUM!</v>
      </c>
      <c r="F93" s="11" t="e">
        <f t="shared" si="14"/>
        <v>#NUM!</v>
      </c>
      <c r="G93" s="11" t="e">
        <f t="shared" si="15"/>
        <v>#NUM!</v>
      </c>
      <c r="H93" s="11">
        <v>0</v>
      </c>
      <c r="I93" s="10" t="e">
        <f t="shared" si="16"/>
        <v>#NUM!</v>
      </c>
      <c r="J93" s="11" t="e">
        <f t="shared" si="17"/>
        <v>#NUM!</v>
      </c>
      <c r="K93" s="11" t="e">
        <f t="shared" si="12"/>
        <v>#NUM!</v>
      </c>
      <c r="L93" s="11" t="e">
        <f t="shared" si="18"/>
        <v>#NUM!</v>
      </c>
      <c r="U93" s="9" t="e">
        <f t="shared" si="19"/>
        <v>#NUM!</v>
      </c>
      <c r="V93" s="10" t="e">
        <f t="shared" si="20"/>
        <v>#NUM!</v>
      </c>
      <c r="W93" s="10">
        <f t="shared" si="21"/>
        <v>0</v>
      </c>
      <c r="X93" s="10" t="e">
        <f t="shared" si="22"/>
        <v>#NUM!</v>
      </c>
      <c r="Y93" s="10" t="e">
        <f t="shared" si="23"/>
        <v>#NUM!</v>
      </c>
    </row>
    <row r="94" spans="5:25" ht="48" thickTop="1" thickBot="1" x14ac:dyDescent="0.7">
      <c r="E94" s="9" t="e">
        <f t="shared" si="13"/>
        <v>#NUM!</v>
      </c>
      <c r="F94" s="11" t="e">
        <f t="shared" si="14"/>
        <v>#NUM!</v>
      </c>
      <c r="G94" s="11" t="e">
        <f t="shared" si="15"/>
        <v>#NUM!</v>
      </c>
      <c r="H94" s="11">
        <v>0</v>
      </c>
      <c r="I94" s="10" t="e">
        <f t="shared" si="16"/>
        <v>#NUM!</v>
      </c>
      <c r="J94" s="11" t="e">
        <f t="shared" si="17"/>
        <v>#NUM!</v>
      </c>
      <c r="K94" s="11" t="e">
        <f t="shared" si="12"/>
        <v>#NUM!</v>
      </c>
      <c r="L94" s="11" t="e">
        <f t="shared" si="18"/>
        <v>#NUM!</v>
      </c>
      <c r="U94" s="9" t="e">
        <f t="shared" si="19"/>
        <v>#NUM!</v>
      </c>
      <c r="V94" s="10" t="e">
        <f t="shared" si="20"/>
        <v>#NUM!</v>
      </c>
      <c r="W94" s="10">
        <f t="shared" si="21"/>
        <v>0</v>
      </c>
      <c r="X94" s="10" t="e">
        <f t="shared" si="22"/>
        <v>#NUM!</v>
      </c>
      <c r="Y94" s="10" t="e">
        <f t="shared" si="23"/>
        <v>#NUM!</v>
      </c>
    </row>
    <row r="95" spans="5:25" ht="48" thickTop="1" thickBot="1" x14ac:dyDescent="0.7">
      <c r="E95" s="9" t="e">
        <f t="shared" si="13"/>
        <v>#NUM!</v>
      </c>
      <c r="F95" s="11" t="e">
        <f t="shared" si="14"/>
        <v>#NUM!</v>
      </c>
      <c r="G95" s="11" t="e">
        <f t="shared" si="15"/>
        <v>#NUM!</v>
      </c>
      <c r="H95" s="11">
        <v>0</v>
      </c>
      <c r="I95" s="10" t="e">
        <f t="shared" si="16"/>
        <v>#NUM!</v>
      </c>
      <c r="J95" s="11" t="e">
        <f t="shared" si="17"/>
        <v>#NUM!</v>
      </c>
      <c r="K95" s="11" t="e">
        <f t="shared" si="12"/>
        <v>#NUM!</v>
      </c>
      <c r="L95" s="11" t="e">
        <f t="shared" si="18"/>
        <v>#NUM!</v>
      </c>
      <c r="U95" s="9" t="e">
        <f t="shared" si="19"/>
        <v>#NUM!</v>
      </c>
      <c r="V95" s="10" t="e">
        <f t="shared" si="20"/>
        <v>#NUM!</v>
      </c>
      <c r="W95" s="10">
        <f t="shared" si="21"/>
        <v>0</v>
      </c>
      <c r="X95" s="10" t="e">
        <f t="shared" si="22"/>
        <v>#NUM!</v>
      </c>
      <c r="Y95" s="10" t="e">
        <f t="shared" si="23"/>
        <v>#NUM!</v>
      </c>
    </row>
    <row r="96" spans="5:25" ht="48" thickTop="1" thickBot="1" x14ac:dyDescent="0.7">
      <c r="E96" s="9" t="e">
        <f t="shared" si="13"/>
        <v>#NUM!</v>
      </c>
      <c r="F96" s="11" t="e">
        <f t="shared" si="14"/>
        <v>#NUM!</v>
      </c>
      <c r="G96" s="11" t="e">
        <f t="shared" si="15"/>
        <v>#NUM!</v>
      </c>
      <c r="H96" s="11">
        <v>0</v>
      </c>
      <c r="I96" s="10" t="e">
        <f t="shared" si="16"/>
        <v>#NUM!</v>
      </c>
      <c r="J96" s="11" t="e">
        <f t="shared" si="17"/>
        <v>#NUM!</v>
      </c>
      <c r="K96" s="11" t="e">
        <f t="shared" si="12"/>
        <v>#NUM!</v>
      </c>
      <c r="L96" s="11" t="e">
        <f t="shared" si="18"/>
        <v>#NUM!</v>
      </c>
      <c r="U96" s="9" t="e">
        <f t="shared" si="19"/>
        <v>#NUM!</v>
      </c>
      <c r="V96" s="10" t="e">
        <f t="shared" si="20"/>
        <v>#NUM!</v>
      </c>
      <c r="W96" s="10">
        <f t="shared" si="21"/>
        <v>0</v>
      </c>
      <c r="X96" s="10" t="e">
        <f t="shared" si="22"/>
        <v>#NUM!</v>
      </c>
      <c r="Y96" s="10" t="e">
        <f t="shared" si="23"/>
        <v>#NUM!</v>
      </c>
    </row>
    <row r="97" spans="5:25" ht="48" thickTop="1" thickBot="1" x14ac:dyDescent="0.7">
      <c r="E97" s="9" t="e">
        <f t="shared" si="13"/>
        <v>#NUM!</v>
      </c>
      <c r="F97" s="11" t="e">
        <f t="shared" si="14"/>
        <v>#NUM!</v>
      </c>
      <c r="G97" s="11" t="e">
        <f t="shared" si="15"/>
        <v>#NUM!</v>
      </c>
      <c r="H97" s="11">
        <v>0</v>
      </c>
      <c r="I97" s="10" t="e">
        <f t="shared" si="16"/>
        <v>#NUM!</v>
      </c>
      <c r="J97" s="11" t="e">
        <f t="shared" si="17"/>
        <v>#NUM!</v>
      </c>
      <c r="K97" s="11" t="e">
        <f t="shared" si="12"/>
        <v>#NUM!</v>
      </c>
      <c r="L97" s="11" t="e">
        <f t="shared" si="18"/>
        <v>#NUM!</v>
      </c>
      <c r="U97" s="9" t="e">
        <f t="shared" si="19"/>
        <v>#NUM!</v>
      </c>
      <c r="V97" s="10" t="e">
        <f t="shared" si="20"/>
        <v>#NUM!</v>
      </c>
      <c r="W97" s="10">
        <f t="shared" si="21"/>
        <v>0</v>
      </c>
      <c r="X97" s="10" t="e">
        <f t="shared" si="22"/>
        <v>#NUM!</v>
      </c>
      <c r="Y97" s="10" t="e">
        <f t="shared" si="23"/>
        <v>#NUM!</v>
      </c>
    </row>
    <row r="98" spans="5:25" ht="48" thickTop="1" thickBot="1" x14ac:dyDescent="0.7">
      <c r="E98" s="9" t="e">
        <f t="shared" si="13"/>
        <v>#NUM!</v>
      </c>
      <c r="F98" s="11" t="e">
        <f t="shared" si="14"/>
        <v>#NUM!</v>
      </c>
      <c r="G98" s="11" t="e">
        <f t="shared" si="15"/>
        <v>#NUM!</v>
      </c>
      <c r="H98" s="11">
        <v>0</v>
      </c>
      <c r="I98" s="10" t="e">
        <f t="shared" si="16"/>
        <v>#NUM!</v>
      </c>
      <c r="J98" s="11" t="e">
        <f t="shared" si="17"/>
        <v>#NUM!</v>
      </c>
      <c r="K98" s="11" t="e">
        <f t="shared" si="12"/>
        <v>#NUM!</v>
      </c>
      <c r="L98" s="11" t="e">
        <f t="shared" si="18"/>
        <v>#NUM!</v>
      </c>
      <c r="U98" s="9" t="e">
        <f t="shared" si="19"/>
        <v>#NUM!</v>
      </c>
      <c r="V98" s="10" t="e">
        <f t="shared" si="20"/>
        <v>#NUM!</v>
      </c>
      <c r="W98" s="10">
        <f t="shared" si="21"/>
        <v>0</v>
      </c>
      <c r="X98" s="10" t="e">
        <f t="shared" si="22"/>
        <v>#NUM!</v>
      </c>
      <c r="Y98" s="10" t="e">
        <f t="shared" si="23"/>
        <v>#NUM!</v>
      </c>
    </row>
    <row r="99" spans="5:25" ht="48" thickTop="1" thickBot="1" x14ac:dyDescent="0.7">
      <c r="E99" s="9" t="e">
        <f t="shared" si="13"/>
        <v>#NUM!</v>
      </c>
      <c r="F99" s="11" t="e">
        <f t="shared" si="14"/>
        <v>#NUM!</v>
      </c>
      <c r="G99" s="11" t="e">
        <f t="shared" si="15"/>
        <v>#NUM!</v>
      </c>
      <c r="H99" s="11">
        <v>0</v>
      </c>
      <c r="I99" s="10" t="e">
        <f t="shared" si="16"/>
        <v>#NUM!</v>
      </c>
      <c r="J99" s="11" t="e">
        <f t="shared" si="17"/>
        <v>#NUM!</v>
      </c>
      <c r="K99" s="11" t="e">
        <f t="shared" si="12"/>
        <v>#NUM!</v>
      </c>
      <c r="L99" s="11" t="e">
        <f t="shared" si="18"/>
        <v>#NUM!</v>
      </c>
      <c r="U99" s="9" t="e">
        <f t="shared" si="19"/>
        <v>#NUM!</v>
      </c>
      <c r="V99" s="10" t="e">
        <f t="shared" si="20"/>
        <v>#NUM!</v>
      </c>
      <c r="W99" s="10">
        <f t="shared" si="21"/>
        <v>0</v>
      </c>
      <c r="X99" s="10" t="e">
        <f t="shared" si="22"/>
        <v>#NUM!</v>
      </c>
      <c r="Y99" s="10" t="e">
        <f t="shared" si="23"/>
        <v>#NUM!</v>
      </c>
    </row>
    <row r="100" spans="5:25" ht="48" thickTop="1" thickBot="1" x14ac:dyDescent="0.7">
      <c r="E100" s="9" t="e">
        <f t="shared" si="13"/>
        <v>#NUM!</v>
      </c>
      <c r="F100" s="11" t="e">
        <f t="shared" si="14"/>
        <v>#NUM!</v>
      </c>
      <c r="G100" s="11" t="e">
        <f t="shared" si="15"/>
        <v>#NUM!</v>
      </c>
      <c r="H100" s="11" t="e">
        <f>IF(E100&lt;=$F$12,$F$13,0)</f>
        <v>#NUM!</v>
      </c>
      <c r="I100" s="10" t="e">
        <f t="shared" si="16"/>
        <v>#NUM!</v>
      </c>
      <c r="J100" s="11" t="e">
        <f t="shared" si="17"/>
        <v>#NUM!</v>
      </c>
      <c r="K100" s="11" t="e">
        <f t="shared" si="12"/>
        <v>#NUM!</v>
      </c>
      <c r="L100" s="11" t="e">
        <f t="shared" si="18"/>
        <v>#NUM!</v>
      </c>
      <c r="U100" s="9" t="e">
        <f t="shared" si="19"/>
        <v>#NUM!</v>
      </c>
      <c r="V100" s="10" t="e">
        <f t="shared" si="20"/>
        <v>#NUM!</v>
      </c>
      <c r="W100" s="10" t="e">
        <f t="shared" si="21"/>
        <v>#NUM!</v>
      </c>
      <c r="X100" s="10" t="e">
        <f t="shared" si="22"/>
        <v>#NUM!</v>
      </c>
      <c r="Y100" s="10" t="e">
        <f t="shared" si="23"/>
        <v>#NUM!</v>
      </c>
    </row>
    <row r="101" spans="5:25" ht="48" thickTop="1" thickBot="1" x14ac:dyDescent="0.7">
      <c r="E101" s="9" t="e">
        <f t="shared" si="13"/>
        <v>#NUM!</v>
      </c>
      <c r="F101" s="11" t="e">
        <f t="shared" si="14"/>
        <v>#NUM!</v>
      </c>
      <c r="G101" s="11" t="e">
        <f t="shared" si="15"/>
        <v>#NUM!</v>
      </c>
      <c r="H101" s="11">
        <v>0</v>
      </c>
      <c r="I101" s="10" t="e">
        <f t="shared" si="16"/>
        <v>#NUM!</v>
      </c>
      <c r="J101" s="11" t="e">
        <f t="shared" si="17"/>
        <v>#NUM!</v>
      </c>
      <c r="K101" s="11" t="e">
        <f t="shared" si="12"/>
        <v>#NUM!</v>
      </c>
      <c r="L101" s="11" t="e">
        <f t="shared" si="18"/>
        <v>#NUM!</v>
      </c>
      <c r="U101" s="9" t="e">
        <f t="shared" si="19"/>
        <v>#NUM!</v>
      </c>
      <c r="V101" s="10" t="e">
        <f t="shared" si="20"/>
        <v>#NUM!</v>
      </c>
      <c r="W101" s="10">
        <f t="shared" si="21"/>
        <v>0</v>
      </c>
      <c r="X101" s="10" t="e">
        <f t="shared" si="22"/>
        <v>#NUM!</v>
      </c>
      <c r="Y101" s="10" t="e">
        <f t="shared" si="23"/>
        <v>#NUM!</v>
      </c>
    </row>
    <row r="102" spans="5:25" ht="48" thickTop="1" thickBot="1" x14ac:dyDescent="0.7">
      <c r="E102" s="9" t="e">
        <f t="shared" si="13"/>
        <v>#NUM!</v>
      </c>
      <c r="F102" s="11" t="e">
        <f t="shared" si="14"/>
        <v>#NUM!</v>
      </c>
      <c r="G102" s="11" t="e">
        <f t="shared" si="15"/>
        <v>#NUM!</v>
      </c>
      <c r="H102" s="11">
        <v>0</v>
      </c>
      <c r="I102" s="10" t="e">
        <f t="shared" si="16"/>
        <v>#NUM!</v>
      </c>
      <c r="J102" s="11" t="e">
        <f t="shared" si="17"/>
        <v>#NUM!</v>
      </c>
      <c r="K102" s="11" t="e">
        <f t="shared" si="12"/>
        <v>#NUM!</v>
      </c>
      <c r="L102" s="11" t="e">
        <f t="shared" si="18"/>
        <v>#NUM!</v>
      </c>
      <c r="U102" s="9" t="e">
        <f t="shared" si="19"/>
        <v>#NUM!</v>
      </c>
      <c r="V102" s="10" t="e">
        <f t="shared" si="20"/>
        <v>#NUM!</v>
      </c>
      <c r="W102" s="10">
        <f t="shared" si="21"/>
        <v>0</v>
      </c>
      <c r="X102" s="10" t="e">
        <f t="shared" si="22"/>
        <v>#NUM!</v>
      </c>
      <c r="Y102" s="10" t="e">
        <f t="shared" si="23"/>
        <v>#NUM!</v>
      </c>
    </row>
    <row r="103" spans="5:25" ht="48" thickTop="1" thickBot="1" x14ac:dyDescent="0.7">
      <c r="E103" s="9" t="e">
        <f t="shared" si="13"/>
        <v>#NUM!</v>
      </c>
      <c r="F103" s="11" t="e">
        <f t="shared" si="14"/>
        <v>#NUM!</v>
      </c>
      <c r="G103" s="11" t="e">
        <f t="shared" si="15"/>
        <v>#NUM!</v>
      </c>
      <c r="H103" s="11">
        <v>0</v>
      </c>
      <c r="I103" s="10" t="e">
        <f t="shared" si="16"/>
        <v>#NUM!</v>
      </c>
      <c r="J103" s="11" t="e">
        <f t="shared" si="17"/>
        <v>#NUM!</v>
      </c>
      <c r="K103" s="11" t="e">
        <f t="shared" si="12"/>
        <v>#NUM!</v>
      </c>
      <c r="L103" s="11" t="e">
        <f t="shared" si="18"/>
        <v>#NUM!</v>
      </c>
      <c r="U103" s="9" t="e">
        <f t="shared" si="19"/>
        <v>#NUM!</v>
      </c>
      <c r="V103" s="10" t="e">
        <f t="shared" si="20"/>
        <v>#NUM!</v>
      </c>
      <c r="W103" s="10">
        <f t="shared" si="21"/>
        <v>0</v>
      </c>
      <c r="X103" s="10" t="e">
        <f t="shared" si="22"/>
        <v>#NUM!</v>
      </c>
      <c r="Y103" s="10" t="e">
        <f t="shared" si="23"/>
        <v>#NUM!</v>
      </c>
    </row>
    <row r="104" spans="5:25" ht="48" thickTop="1" thickBot="1" x14ac:dyDescent="0.7">
      <c r="E104" s="9" t="e">
        <f t="shared" si="13"/>
        <v>#NUM!</v>
      </c>
      <c r="F104" s="11" t="e">
        <f t="shared" si="14"/>
        <v>#NUM!</v>
      </c>
      <c r="G104" s="11" t="e">
        <f t="shared" si="15"/>
        <v>#NUM!</v>
      </c>
      <c r="H104" s="11">
        <v>0</v>
      </c>
      <c r="I104" s="10" t="e">
        <f t="shared" si="16"/>
        <v>#NUM!</v>
      </c>
      <c r="J104" s="11" t="e">
        <f t="shared" si="17"/>
        <v>#NUM!</v>
      </c>
      <c r="K104" s="11" t="e">
        <f t="shared" si="12"/>
        <v>#NUM!</v>
      </c>
      <c r="L104" s="11" t="e">
        <f t="shared" si="18"/>
        <v>#NUM!</v>
      </c>
      <c r="U104" s="9" t="e">
        <f t="shared" si="19"/>
        <v>#NUM!</v>
      </c>
      <c r="V104" s="10" t="e">
        <f t="shared" si="20"/>
        <v>#NUM!</v>
      </c>
      <c r="W104" s="10">
        <f t="shared" si="21"/>
        <v>0</v>
      </c>
      <c r="X104" s="10" t="e">
        <f t="shared" si="22"/>
        <v>#NUM!</v>
      </c>
      <c r="Y104" s="10" t="e">
        <f t="shared" si="23"/>
        <v>#NUM!</v>
      </c>
    </row>
    <row r="105" spans="5:25" ht="48" thickTop="1" thickBot="1" x14ac:dyDescent="0.7">
      <c r="E105" s="9" t="e">
        <f t="shared" si="13"/>
        <v>#NUM!</v>
      </c>
      <c r="F105" s="11" t="e">
        <f t="shared" si="14"/>
        <v>#NUM!</v>
      </c>
      <c r="G105" s="11" t="e">
        <f t="shared" si="15"/>
        <v>#NUM!</v>
      </c>
      <c r="H105" s="11">
        <v>0</v>
      </c>
      <c r="I105" s="10" t="e">
        <f t="shared" si="16"/>
        <v>#NUM!</v>
      </c>
      <c r="J105" s="11" t="e">
        <f t="shared" si="17"/>
        <v>#NUM!</v>
      </c>
      <c r="K105" s="11" t="e">
        <f t="shared" si="12"/>
        <v>#NUM!</v>
      </c>
      <c r="L105" s="11" t="e">
        <f t="shared" si="18"/>
        <v>#NUM!</v>
      </c>
      <c r="U105" s="9" t="e">
        <f t="shared" si="19"/>
        <v>#NUM!</v>
      </c>
      <c r="V105" s="10" t="e">
        <f t="shared" si="20"/>
        <v>#NUM!</v>
      </c>
      <c r="W105" s="10">
        <f t="shared" si="21"/>
        <v>0</v>
      </c>
      <c r="X105" s="10" t="e">
        <f t="shared" si="22"/>
        <v>#NUM!</v>
      </c>
      <c r="Y105" s="10" t="e">
        <f t="shared" si="23"/>
        <v>#NUM!</v>
      </c>
    </row>
    <row r="106" spans="5:25" ht="48" thickTop="1" thickBot="1" x14ac:dyDescent="0.7">
      <c r="E106" s="9" t="e">
        <f t="shared" si="13"/>
        <v>#NUM!</v>
      </c>
      <c r="F106" s="11" t="e">
        <f t="shared" si="14"/>
        <v>#NUM!</v>
      </c>
      <c r="G106" s="11" t="e">
        <f t="shared" si="15"/>
        <v>#NUM!</v>
      </c>
      <c r="H106" s="11">
        <v>0</v>
      </c>
      <c r="I106" s="10" t="e">
        <f t="shared" si="16"/>
        <v>#NUM!</v>
      </c>
      <c r="J106" s="11" t="e">
        <f t="shared" si="17"/>
        <v>#NUM!</v>
      </c>
      <c r="K106" s="11" t="e">
        <f t="shared" si="12"/>
        <v>#NUM!</v>
      </c>
      <c r="L106" s="11" t="e">
        <f t="shared" si="18"/>
        <v>#NUM!</v>
      </c>
      <c r="U106" s="9" t="e">
        <f t="shared" si="19"/>
        <v>#NUM!</v>
      </c>
      <c r="V106" s="10" t="e">
        <f t="shared" si="20"/>
        <v>#NUM!</v>
      </c>
      <c r="W106" s="10">
        <f t="shared" si="21"/>
        <v>0</v>
      </c>
      <c r="X106" s="10" t="e">
        <f t="shared" si="22"/>
        <v>#NUM!</v>
      </c>
      <c r="Y106" s="10" t="e">
        <f t="shared" si="23"/>
        <v>#NUM!</v>
      </c>
    </row>
    <row r="107" spans="5:25" ht="48" thickTop="1" thickBot="1" x14ac:dyDescent="0.7">
      <c r="E107" s="9" t="e">
        <f t="shared" si="13"/>
        <v>#NUM!</v>
      </c>
      <c r="F107" s="11" t="e">
        <f t="shared" si="14"/>
        <v>#NUM!</v>
      </c>
      <c r="G107" s="11" t="e">
        <f t="shared" si="15"/>
        <v>#NUM!</v>
      </c>
      <c r="H107" s="11">
        <v>0</v>
      </c>
      <c r="I107" s="10" t="e">
        <f t="shared" si="16"/>
        <v>#NUM!</v>
      </c>
      <c r="J107" s="11" t="e">
        <f t="shared" si="17"/>
        <v>#NUM!</v>
      </c>
      <c r="K107" s="11" t="e">
        <f t="shared" si="12"/>
        <v>#NUM!</v>
      </c>
      <c r="L107" s="11" t="e">
        <f t="shared" si="18"/>
        <v>#NUM!</v>
      </c>
      <c r="U107" s="9" t="e">
        <f t="shared" si="19"/>
        <v>#NUM!</v>
      </c>
      <c r="V107" s="10" t="e">
        <f t="shared" si="20"/>
        <v>#NUM!</v>
      </c>
      <c r="W107" s="10">
        <f t="shared" si="21"/>
        <v>0</v>
      </c>
      <c r="X107" s="10" t="e">
        <f t="shared" si="22"/>
        <v>#NUM!</v>
      </c>
      <c r="Y107" s="10" t="e">
        <f t="shared" si="23"/>
        <v>#NUM!</v>
      </c>
    </row>
    <row r="108" spans="5:25" ht="48" thickTop="1" thickBot="1" x14ac:dyDescent="0.7">
      <c r="E108" s="9" t="e">
        <f t="shared" si="13"/>
        <v>#NUM!</v>
      </c>
      <c r="F108" s="11" t="e">
        <f t="shared" si="14"/>
        <v>#NUM!</v>
      </c>
      <c r="G108" s="11" t="e">
        <f t="shared" si="15"/>
        <v>#NUM!</v>
      </c>
      <c r="H108" s="11">
        <v>0</v>
      </c>
      <c r="I108" s="10" t="e">
        <f t="shared" si="16"/>
        <v>#NUM!</v>
      </c>
      <c r="J108" s="11" t="e">
        <f t="shared" si="17"/>
        <v>#NUM!</v>
      </c>
      <c r="K108" s="11" t="e">
        <f t="shared" si="12"/>
        <v>#NUM!</v>
      </c>
      <c r="L108" s="11" t="e">
        <f t="shared" si="18"/>
        <v>#NUM!</v>
      </c>
      <c r="U108" s="9" t="e">
        <f t="shared" si="19"/>
        <v>#NUM!</v>
      </c>
      <c r="V108" s="10" t="e">
        <f t="shared" si="20"/>
        <v>#NUM!</v>
      </c>
      <c r="W108" s="10">
        <f t="shared" si="21"/>
        <v>0</v>
      </c>
      <c r="X108" s="10" t="e">
        <f t="shared" si="22"/>
        <v>#NUM!</v>
      </c>
      <c r="Y108" s="10" t="e">
        <f t="shared" si="23"/>
        <v>#NUM!</v>
      </c>
    </row>
    <row r="109" spans="5:25" ht="48" thickTop="1" thickBot="1" x14ac:dyDescent="0.7">
      <c r="E109" s="9" t="e">
        <f t="shared" si="13"/>
        <v>#NUM!</v>
      </c>
      <c r="F109" s="11" t="e">
        <f t="shared" si="14"/>
        <v>#NUM!</v>
      </c>
      <c r="G109" s="11" t="e">
        <f t="shared" si="15"/>
        <v>#NUM!</v>
      </c>
      <c r="H109" s="11">
        <v>0</v>
      </c>
      <c r="I109" s="10" t="e">
        <f t="shared" si="16"/>
        <v>#NUM!</v>
      </c>
      <c r="J109" s="11" t="e">
        <f t="shared" si="17"/>
        <v>#NUM!</v>
      </c>
      <c r="K109" s="11" t="e">
        <f t="shared" si="12"/>
        <v>#NUM!</v>
      </c>
      <c r="L109" s="11" t="e">
        <f t="shared" si="18"/>
        <v>#NUM!</v>
      </c>
      <c r="U109" s="9" t="e">
        <f t="shared" si="19"/>
        <v>#NUM!</v>
      </c>
      <c r="V109" s="10" t="e">
        <f t="shared" si="20"/>
        <v>#NUM!</v>
      </c>
      <c r="W109" s="10">
        <f t="shared" si="21"/>
        <v>0</v>
      </c>
      <c r="X109" s="10" t="e">
        <f t="shared" si="22"/>
        <v>#NUM!</v>
      </c>
      <c r="Y109" s="10" t="e">
        <f t="shared" si="23"/>
        <v>#NUM!</v>
      </c>
    </row>
    <row r="110" spans="5:25" ht="48" thickTop="1" thickBot="1" x14ac:dyDescent="0.7">
      <c r="E110" s="9" t="e">
        <f t="shared" si="13"/>
        <v>#NUM!</v>
      </c>
      <c r="F110" s="11" t="e">
        <f t="shared" si="14"/>
        <v>#NUM!</v>
      </c>
      <c r="G110" s="11" t="e">
        <f t="shared" si="15"/>
        <v>#NUM!</v>
      </c>
      <c r="H110" s="11">
        <v>0</v>
      </c>
      <c r="I110" s="10" t="e">
        <f t="shared" si="16"/>
        <v>#NUM!</v>
      </c>
      <c r="J110" s="11" t="e">
        <f t="shared" si="17"/>
        <v>#NUM!</v>
      </c>
      <c r="K110" s="11" t="e">
        <f t="shared" si="12"/>
        <v>#NUM!</v>
      </c>
      <c r="L110" s="11" t="e">
        <f t="shared" si="18"/>
        <v>#NUM!</v>
      </c>
      <c r="U110" s="9" t="e">
        <f t="shared" si="19"/>
        <v>#NUM!</v>
      </c>
      <c r="V110" s="10" t="e">
        <f t="shared" si="20"/>
        <v>#NUM!</v>
      </c>
      <c r="W110" s="10">
        <f t="shared" si="21"/>
        <v>0</v>
      </c>
      <c r="X110" s="10" t="e">
        <f t="shared" si="22"/>
        <v>#NUM!</v>
      </c>
      <c r="Y110" s="10" t="e">
        <f t="shared" si="23"/>
        <v>#NUM!</v>
      </c>
    </row>
    <row r="111" spans="5:25" ht="48" thickTop="1" thickBot="1" x14ac:dyDescent="0.7">
      <c r="E111" s="9" t="e">
        <f t="shared" si="13"/>
        <v>#NUM!</v>
      </c>
      <c r="F111" s="11" t="e">
        <f t="shared" si="14"/>
        <v>#NUM!</v>
      </c>
      <c r="G111" s="11" t="e">
        <f t="shared" si="15"/>
        <v>#NUM!</v>
      </c>
      <c r="H111" s="11">
        <v>0</v>
      </c>
      <c r="I111" s="10" t="e">
        <f t="shared" si="16"/>
        <v>#NUM!</v>
      </c>
      <c r="J111" s="11" t="e">
        <f t="shared" si="17"/>
        <v>#NUM!</v>
      </c>
      <c r="K111" s="11" t="e">
        <f t="shared" si="12"/>
        <v>#NUM!</v>
      </c>
      <c r="L111" s="11" t="e">
        <f t="shared" si="18"/>
        <v>#NUM!</v>
      </c>
      <c r="U111" s="9" t="e">
        <f t="shared" si="19"/>
        <v>#NUM!</v>
      </c>
      <c r="V111" s="10" t="e">
        <f t="shared" si="20"/>
        <v>#NUM!</v>
      </c>
      <c r="W111" s="10">
        <f t="shared" si="21"/>
        <v>0</v>
      </c>
      <c r="X111" s="10" t="e">
        <f t="shared" si="22"/>
        <v>#NUM!</v>
      </c>
      <c r="Y111" s="10" t="e">
        <f t="shared" si="23"/>
        <v>#NUM!</v>
      </c>
    </row>
    <row r="112" spans="5:25" ht="48" thickTop="1" thickBot="1" x14ac:dyDescent="0.7">
      <c r="E112" s="9" t="e">
        <f t="shared" si="13"/>
        <v>#NUM!</v>
      </c>
      <c r="F112" s="11" t="e">
        <f t="shared" si="14"/>
        <v>#NUM!</v>
      </c>
      <c r="G112" s="11" t="e">
        <f t="shared" si="15"/>
        <v>#NUM!</v>
      </c>
      <c r="H112" s="11" t="e">
        <f>IF(E112&lt;=$F$12,$F$13,0)</f>
        <v>#NUM!</v>
      </c>
      <c r="I112" s="10" t="e">
        <f t="shared" si="16"/>
        <v>#NUM!</v>
      </c>
      <c r="J112" s="11" t="e">
        <f t="shared" si="17"/>
        <v>#NUM!</v>
      </c>
      <c r="K112" s="11" t="e">
        <f t="shared" si="12"/>
        <v>#NUM!</v>
      </c>
      <c r="L112" s="11" t="e">
        <f t="shared" si="18"/>
        <v>#NUM!</v>
      </c>
      <c r="U112" s="9" t="e">
        <f t="shared" si="19"/>
        <v>#NUM!</v>
      </c>
      <c r="V112" s="10" t="e">
        <f t="shared" si="20"/>
        <v>#NUM!</v>
      </c>
      <c r="W112" s="10" t="e">
        <f t="shared" si="21"/>
        <v>#NUM!</v>
      </c>
      <c r="X112" s="10" t="e">
        <f t="shared" si="22"/>
        <v>#NUM!</v>
      </c>
      <c r="Y112" s="10" t="e">
        <f t="shared" si="23"/>
        <v>#NUM!</v>
      </c>
    </row>
    <row r="113" spans="5:25" ht="48" thickTop="1" thickBot="1" x14ac:dyDescent="0.7">
      <c r="E113" s="9" t="e">
        <f t="shared" si="13"/>
        <v>#NUM!</v>
      </c>
      <c r="F113" s="11" t="e">
        <f t="shared" si="14"/>
        <v>#NUM!</v>
      </c>
      <c r="G113" s="11" t="e">
        <f t="shared" si="15"/>
        <v>#NUM!</v>
      </c>
      <c r="H113" s="11">
        <v>0</v>
      </c>
      <c r="I113" s="10" t="e">
        <f t="shared" si="16"/>
        <v>#NUM!</v>
      </c>
      <c r="J113" s="11" t="e">
        <f t="shared" si="17"/>
        <v>#NUM!</v>
      </c>
      <c r="K113" s="11" t="e">
        <f t="shared" si="12"/>
        <v>#NUM!</v>
      </c>
      <c r="L113" s="11" t="e">
        <f t="shared" si="18"/>
        <v>#NUM!</v>
      </c>
      <c r="U113" s="9" t="e">
        <f t="shared" si="19"/>
        <v>#NUM!</v>
      </c>
      <c r="V113" s="10" t="e">
        <f t="shared" si="20"/>
        <v>#NUM!</v>
      </c>
      <c r="W113" s="10">
        <f t="shared" si="21"/>
        <v>0</v>
      </c>
      <c r="X113" s="10" t="e">
        <f t="shared" si="22"/>
        <v>#NUM!</v>
      </c>
      <c r="Y113" s="10" t="e">
        <f t="shared" si="23"/>
        <v>#NUM!</v>
      </c>
    </row>
    <row r="114" spans="5:25" ht="48" thickTop="1" thickBot="1" x14ac:dyDescent="0.7">
      <c r="E114" s="9" t="e">
        <f t="shared" si="13"/>
        <v>#NUM!</v>
      </c>
      <c r="F114" s="11" t="e">
        <f t="shared" si="14"/>
        <v>#NUM!</v>
      </c>
      <c r="G114" s="11" t="e">
        <f t="shared" si="15"/>
        <v>#NUM!</v>
      </c>
      <c r="H114" s="11">
        <v>0</v>
      </c>
      <c r="I114" s="10" t="e">
        <f t="shared" si="16"/>
        <v>#NUM!</v>
      </c>
      <c r="J114" s="11" t="e">
        <f t="shared" si="17"/>
        <v>#NUM!</v>
      </c>
      <c r="K114" s="11" t="e">
        <f t="shared" si="12"/>
        <v>#NUM!</v>
      </c>
      <c r="L114" s="11" t="e">
        <f t="shared" si="18"/>
        <v>#NUM!</v>
      </c>
      <c r="U114" s="9" t="e">
        <f t="shared" si="19"/>
        <v>#NUM!</v>
      </c>
      <c r="V114" s="10" t="e">
        <f t="shared" si="20"/>
        <v>#NUM!</v>
      </c>
      <c r="W114" s="10">
        <f t="shared" si="21"/>
        <v>0</v>
      </c>
      <c r="X114" s="10" t="e">
        <f t="shared" si="22"/>
        <v>#NUM!</v>
      </c>
      <c r="Y114" s="10" t="e">
        <f t="shared" si="23"/>
        <v>#NUM!</v>
      </c>
    </row>
    <row r="115" spans="5:25" ht="48" thickTop="1" thickBot="1" x14ac:dyDescent="0.7">
      <c r="E115" s="9" t="e">
        <f t="shared" si="13"/>
        <v>#NUM!</v>
      </c>
      <c r="F115" s="11" t="e">
        <f t="shared" si="14"/>
        <v>#NUM!</v>
      </c>
      <c r="G115" s="11" t="e">
        <f t="shared" si="15"/>
        <v>#NUM!</v>
      </c>
      <c r="H115" s="11">
        <v>0</v>
      </c>
      <c r="I115" s="10" t="e">
        <f t="shared" si="16"/>
        <v>#NUM!</v>
      </c>
      <c r="J115" s="11" t="e">
        <f t="shared" si="17"/>
        <v>#NUM!</v>
      </c>
      <c r="K115" s="11" t="e">
        <f t="shared" si="12"/>
        <v>#NUM!</v>
      </c>
      <c r="L115" s="11" t="e">
        <f t="shared" si="18"/>
        <v>#NUM!</v>
      </c>
      <c r="U115" s="9" t="e">
        <f t="shared" si="19"/>
        <v>#NUM!</v>
      </c>
      <c r="V115" s="10" t="e">
        <f t="shared" si="20"/>
        <v>#NUM!</v>
      </c>
      <c r="W115" s="10">
        <f t="shared" si="21"/>
        <v>0</v>
      </c>
      <c r="X115" s="10" t="e">
        <f t="shared" si="22"/>
        <v>#NUM!</v>
      </c>
      <c r="Y115" s="10" t="e">
        <f t="shared" si="23"/>
        <v>#NUM!</v>
      </c>
    </row>
    <row r="116" spans="5:25" ht="48" thickTop="1" thickBot="1" x14ac:dyDescent="0.7">
      <c r="E116" s="9" t="e">
        <f t="shared" si="13"/>
        <v>#NUM!</v>
      </c>
      <c r="F116" s="11" t="e">
        <f t="shared" si="14"/>
        <v>#NUM!</v>
      </c>
      <c r="G116" s="11" t="e">
        <f t="shared" si="15"/>
        <v>#NUM!</v>
      </c>
      <c r="H116" s="11">
        <v>0</v>
      </c>
      <c r="I116" s="10" t="e">
        <f t="shared" si="16"/>
        <v>#NUM!</v>
      </c>
      <c r="J116" s="11" t="e">
        <f t="shared" si="17"/>
        <v>#NUM!</v>
      </c>
      <c r="K116" s="11" t="e">
        <f t="shared" si="12"/>
        <v>#NUM!</v>
      </c>
      <c r="L116" s="11" t="e">
        <f t="shared" si="18"/>
        <v>#NUM!</v>
      </c>
      <c r="U116" s="9" t="e">
        <f t="shared" si="19"/>
        <v>#NUM!</v>
      </c>
      <c r="V116" s="10" t="e">
        <f t="shared" si="20"/>
        <v>#NUM!</v>
      </c>
      <c r="W116" s="10">
        <f t="shared" si="21"/>
        <v>0</v>
      </c>
      <c r="X116" s="10" t="e">
        <f t="shared" si="22"/>
        <v>#NUM!</v>
      </c>
      <c r="Y116" s="10" t="e">
        <f t="shared" si="23"/>
        <v>#NUM!</v>
      </c>
    </row>
    <row r="117" spans="5:25" ht="48" thickTop="1" thickBot="1" x14ac:dyDescent="0.7">
      <c r="E117" s="9" t="e">
        <f t="shared" si="13"/>
        <v>#NUM!</v>
      </c>
      <c r="F117" s="11" t="e">
        <f t="shared" si="14"/>
        <v>#NUM!</v>
      </c>
      <c r="G117" s="11" t="e">
        <f t="shared" si="15"/>
        <v>#NUM!</v>
      </c>
      <c r="H117" s="11">
        <v>0</v>
      </c>
      <c r="I117" s="10" t="e">
        <f t="shared" si="16"/>
        <v>#NUM!</v>
      </c>
      <c r="J117" s="11" t="e">
        <f t="shared" si="17"/>
        <v>#NUM!</v>
      </c>
      <c r="K117" s="11" t="e">
        <f t="shared" si="12"/>
        <v>#NUM!</v>
      </c>
      <c r="L117" s="11" t="e">
        <f t="shared" si="18"/>
        <v>#NUM!</v>
      </c>
      <c r="U117" s="9" t="e">
        <f t="shared" si="19"/>
        <v>#NUM!</v>
      </c>
      <c r="V117" s="10" t="e">
        <f t="shared" si="20"/>
        <v>#NUM!</v>
      </c>
      <c r="W117" s="10">
        <f t="shared" si="21"/>
        <v>0</v>
      </c>
      <c r="X117" s="10" t="e">
        <f t="shared" si="22"/>
        <v>#NUM!</v>
      </c>
      <c r="Y117" s="10" t="e">
        <f t="shared" si="23"/>
        <v>#NUM!</v>
      </c>
    </row>
    <row r="118" spans="5:25" ht="48" thickTop="1" thickBot="1" x14ac:dyDescent="0.7">
      <c r="E118" s="9" t="e">
        <f t="shared" si="13"/>
        <v>#NUM!</v>
      </c>
      <c r="F118" s="11" t="e">
        <f t="shared" si="14"/>
        <v>#NUM!</v>
      </c>
      <c r="G118" s="11" t="e">
        <f t="shared" si="15"/>
        <v>#NUM!</v>
      </c>
      <c r="H118" s="11">
        <v>0</v>
      </c>
      <c r="I118" s="10" t="e">
        <f t="shared" si="16"/>
        <v>#NUM!</v>
      </c>
      <c r="J118" s="11" t="e">
        <f t="shared" si="17"/>
        <v>#NUM!</v>
      </c>
      <c r="K118" s="11" t="e">
        <f t="shared" si="12"/>
        <v>#NUM!</v>
      </c>
      <c r="L118" s="11" t="e">
        <f t="shared" si="18"/>
        <v>#NUM!</v>
      </c>
      <c r="U118" s="9" t="e">
        <f t="shared" si="19"/>
        <v>#NUM!</v>
      </c>
      <c r="V118" s="10" t="e">
        <f t="shared" si="20"/>
        <v>#NUM!</v>
      </c>
      <c r="W118" s="10">
        <f t="shared" si="21"/>
        <v>0</v>
      </c>
      <c r="X118" s="10" t="e">
        <f t="shared" si="22"/>
        <v>#NUM!</v>
      </c>
      <c r="Y118" s="10" t="e">
        <f t="shared" si="23"/>
        <v>#NUM!</v>
      </c>
    </row>
    <row r="119" spans="5:25" ht="48" thickTop="1" thickBot="1" x14ac:dyDescent="0.7">
      <c r="E119" s="9" t="e">
        <f t="shared" si="13"/>
        <v>#NUM!</v>
      </c>
      <c r="F119" s="11" t="e">
        <f t="shared" si="14"/>
        <v>#NUM!</v>
      </c>
      <c r="G119" s="11" t="e">
        <f t="shared" si="15"/>
        <v>#NUM!</v>
      </c>
      <c r="H119" s="11">
        <v>0</v>
      </c>
      <c r="I119" s="10" t="e">
        <f t="shared" si="16"/>
        <v>#NUM!</v>
      </c>
      <c r="J119" s="11" t="e">
        <f t="shared" si="17"/>
        <v>#NUM!</v>
      </c>
      <c r="K119" s="11" t="e">
        <f t="shared" si="12"/>
        <v>#NUM!</v>
      </c>
      <c r="L119" s="11" t="e">
        <f t="shared" si="18"/>
        <v>#NUM!</v>
      </c>
      <c r="U119" s="9" t="e">
        <f t="shared" si="19"/>
        <v>#NUM!</v>
      </c>
      <c r="V119" s="10" t="e">
        <f t="shared" si="20"/>
        <v>#NUM!</v>
      </c>
      <c r="W119" s="10">
        <f t="shared" si="21"/>
        <v>0</v>
      </c>
      <c r="X119" s="10" t="e">
        <f t="shared" si="22"/>
        <v>#NUM!</v>
      </c>
      <c r="Y119" s="10" t="e">
        <f t="shared" si="23"/>
        <v>#NUM!</v>
      </c>
    </row>
    <row r="120" spans="5:25" ht="48" thickTop="1" thickBot="1" x14ac:dyDescent="0.7">
      <c r="E120" s="9" t="e">
        <f t="shared" si="13"/>
        <v>#NUM!</v>
      </c>
      <c r="F120" s="11" t="e">
        <f t="shared" si="14"/>
        <v>#NUM!</v>
      </c>
      <c r="G120" s="11" t="e">
        <f t="shared" si="15"/>
        <v>#NUM!</v>
      </c>
      <c r="H120" s="11">
        <v>0</v>
      </c>
      <c r="I120" s="10" t="e">
        <f t="shared" si="16"/>
        <v>#NUM!</v>
      </c>
      <c r="J120" s="11" t="e">
        <f t="shared" si="17"/>
        <v>#NUM!</v>
      </c>
      <c r="K120" s="11" t="e">
        <f t="shared" si="12"/>
        <v>#NUM!</v>
      </c>
      <c r="L120" s="11" t="e">
        <f t="shared" si="18"/>
        <v>#NUM!</v>
      </c>
      <c r="U120" s="9" t="e">
        <f t="shared" si="19"/>
        <v>#NUM!</v>
      </c>
      <c r="V120" s="10" t="e">
        <f t="shared" si="20"/>
        <v>#NUM!</v>
      </c>
      <c r="W120" s="10">
        <f t="shared" si="21"/>
        <v>0</v>
      </c>
      <c r="X120" s="10" t="e">
        <f t="shared" si="22"/>
        <v>#NUM!</v>
      </c>
      <c r="Y120" s="10" t="e">
        <f t="shared" si="23"/>
        <v>#NUM!</v>
      </c>
    </row>
    <row r="121" spans="5:25" ht="48" thickTop="1" thickBot="1" x14ac:dyDescent="0.7">
      <c r="E121" s="9" t="e">
        <f t="shared" si="13"/>
        <v>#NUM!</v>
      </c>
      <c r="F121" s="11" t="e">
        <f t="shared" si="14"/>
        <v>#NUM!</v>
      </c>
      <c r="G121" s="11" t="e">
        <f t="shared" si="15"/>
        <v>#NUM!</v>
      </c>
      <c r="H121" s="11">
        <v>0</v>
      </c>
      <c r="I121" s="10" t="e">
        <f t="shared" si="16"/>
        <v>#NUM!</v>
      </c>
      <c r="J121" s="11" t="e">
        <f t="shared" si="17"/>
        <v>#NUM!</v>
      </c>
      <c r="K121" s="11" t="e">
        <f t="shared" si="12"/>
        <v>#NUM!</v>
      </c>
      <c r="L121" s="11" t="e">
        <f t="shared" si="18"/>
        <v>#NUM!</v>
      </c>
      <c r="U121" s="9" t="e">
        <f t="shared" si="19"/>
        <v>#NUM!</v>
      </c>
      <c r="V121" s="10" t="e">
        <f t="shared" si="20"/>
        <v>#NUM!</v>
      </c>
      <c r="W121" s="10">
        <f t="shared" si="21"/>
        <v>0</v>
      </c>
      <c r="X121" s="10" t="e">
        <f t="shared" si="22"/>
        <v>#NUM!</v>
      </c>
      <c r="Y121" s="10" t="e">
        <f t="shared" si="23"/>
        <v>#NUM!</v>
      </c>
    </row>
    <row r="122" spans="5:25" ht="48" thickTop="1" thickBot="1" x14ac:dyDescent="0.7">
      <c r="E122" s="9" t="e">
        <f t="shared" si="13"/>
        <v>#NUM!</v>
      </c>
      <c r="F122" s="11" t="e">
        <f t="shared" si="14"/>
        <v>#NUM!</v>
      </c>
      <c r="G122" s="11" t="e">
        <f t="shared" si="15"/>
        <v>#NUM!</v>
      </c>
      <c r="H122" s="11">
        <v>0</v>
      </c>
      <c r="I122" s="10" t="e">
        <f t="shared" si="16"/>
        <v>#NUM!</v>
      </c>
      <c r="J122" s="11" t="e">
        <f t="shared" si="17"/>
        <v>#NUM!</v>
      </c>
      <c r="K122" s="11" t="e">
        <f t="shared" si="12"/>
        <v>#NUM!</v>
      </c>
      <c r="L122" s="11" t="e">
        <f t="shared" si="18"/>
        <v>#NUM!</v>
      </c>
      <c r="U122" s="9" t="e">
        <f t="shared" si="19"/>
        <v>#NUM!</v>
      </c>
      <c r="V122" s="10" t="e">
        <f t="shared" si="20"/>
        <v>#NUM!</v>
      </c>
      <c r="W122" s="10">
        <f t="shared" si="21"/>
        <v>0</v>
      </c>
      <c r="X122" s="10" t="e">
        <f t="shared" si="22"/>
        <v>#NUM!</v>
      </c>
      <c r="Y122" s="10" t="e">
        <f t="shared" si="23"/>
        <v>#NUM!</v>
      </c>
    </row>
    <row r="123" spans="5:25" ht="48" thickTop="1" thickBot="1" x14ac:dyDescent="0.7">
      <c r="E123" s="9" t="e">
        <f t="shared" si="13"/>
        <v>#NUM!</v>
      </c>
      <c r="F123" s="11" t="e">
        <f t="shared" si="14"/>
        <v>#NUM!</v>
      </c>
      <c r="G123" s="11" t="e">
        <f t="shared" si="15"/>
        <v>#NUM!</v>
      </c>
      <c r="H123" s="11">
        <v>0</v>
      </c>
      <c r="I123" s="10" t="e">
        <f t="shared" si="16"/>
        <v>#NUM!</v>
      </c>
      <c r="J123" s="11" t="e">
        <f t="shared" si="17"/>
        <v>#NUM!</v>
      </c>
      <c r="K123" s="11" t="e">
        <f t="shared" si="12"/>
        <v>#NUM!</v>
      </c>
      <c r="L123" s="11" t="e">
        <f t="shared" si="18"/>
        <v>#NUM!</v>
      </c>
      <c r="U123" s="9" t="e">
        <f t="shared" si="19"/>
        <v>#NUM!</v>
      </c>
      <c r="V123" s="10" t="e">
        <f t="shared" si="20"/>
        <v>#NUM!</v>
      </c>
      <c r="W123" s="10">
        <f t="shared" si="21"/>
        <v>0</v>
      </c>
      <c r="X123" s="10" t="e">
        <f t="shared" si="22"/>
        <v>#NUM!</v>
      </c>
      <c r="Y123" s="10" t="e">
        <f t="shared" si="23"/>
        <v>#NUM!</v>
      </c>
    </row>
    <row r="124" spans="5:25" ht="48" thickTop="1" thickBot="1" x14ac:dyDescent="0.7">
      <c r="E124" s="9" t="e">
        <f t="shared" si="13"/>
        <v>#NUM!</v>
      </c>
      <c r="F124" s="11" t="e">
        <f t="shared" si="14"/>
        <v>#NUM!</v>
      </c>
      <c r="G124" s="11" t="e">
        <f t="shared" si="15"/>
        <v>#NUM!</v>
      </c>
      <c r="H124" s="11" t="e">
        <f>IF(E124&lt;=$F$12,$F$13,0)</f>
        <v>#NUM!</v>
      </c>
      <c r="I124" s="10" t="e">
        <f t="shared" si="16"/>
        <v>#NUM!</v>
      </c>
      <c r="J124" s="11" t="e">
        <f t="shared" si="17"/>
        <v>#NUM!</v>
      </c>
      <c r="K124" s="11" t="e">
        <f t="shared" si="12"/>
        <v>#NUM!</v>
      </c>
      <c r="L124" s="11" t="e">
        <f t="shared" si="18"/>
        <v>#NUM!</v>
      </c>
      <c r="U124" s="9" t="e">
        <f t="shared" si="19"/>
        <v>#NUM!</v>
      </c>
      <c r="V124" s="10" t="e">
        <f t="shared" si="20"/>
        <v>#NUM!</v>
      </c>
      <c r="W124" s="10" t="e">
        <f t="shared" si="21"/>
        <v>#NUM!</v>
      </c>
      <c r="X124" s="10" t="e">
        <f t="shared" si="22"/>
        <v>#NUM!</v>
      </c>
      <c r="Y124" s="10" t="e">
        <f t="shared" si="23"/>
        <v>#NUM!</v>
      </c>
    </row>
    <row r="125" spans="5:25" ht="48" thickTop="1" thickBot="1" x14ac:dyDescent="0.7">
      <c r="E125" s="9" t="e">
        <f t="shared" si="13"/>
        <v>#NUM!</v>
      </c>
      <c r="F125" s="11" t="e">
        <f t="shared" si="14"/>
        <v>#NUM!</v>
      </c>
      <c r="G125" s="11" t="e">
        <f t="shared" si="15"/>
        <v>#NUM!</v>
      </c>
      <c r="H125" s="11">
        <v>0</v>
      </c>
      <c r="I125" s="10" t="e">
        <f t="shared" si="16"/>
        <v>#NUM!</v>
      </c>
      <c r="J125" s="11" t="e">
        <f t="shared" si="17"/>
        <v>#NUM!</v>
      </c>
      <c r="K125" s="11" t="e">
        <f t="shared" si="12"/>
        <v>#NUM!</v>
      </c>
      <c r="L125" s="11" t="e">
        <f t="shared" si="18"/>
        <v>#NUM!</v>
      </c>
      <c r="U125" s="9" t="e">
        <f t="shared" si="19"/>
        <v>#NUM!</v>
      </c>
      <c r="V125" s="10" t="e">
        <f t="shared" si="20"/>
        <v>#NUM!</v>
      </c>
      <c r="W125" s="10">
        <f t="shared" si="21"/>
        <v>0</v>
      </c>
      <c r="X125" s="10" t="e">
        <f t="shared" si="22"/>
        <v>#NUM!</v>
      </c>
      <c r="Y125" s="10" t="e">
        <f t="shared" si="23"/>
        <v>#NUM!</v>
      </c>
    </row>
    <row r="126" spans="5:25" ht="48" thickTop="1" thickBot="1" x14ac:dyDescent="0.7">
      <c r="E126" s="9" t="e">
        <f t="shared" si="13"/>
        <v>#NUM!</v>
      </c>
      <c r="F126" s="11" t="e">
        <f t="shared" si="14"/>
        <v>#NUM!</v>
      </c>
      <c r="G126" s="11" t="e">
        <f t="shared" si="15"/>
        <v>#NUM!</v>
      </c>
      <c r="H126" s="11">
        <v>0</v>
      </c>
      <c r="I126" s="10" t="e">
        <f t="shared" si="16"/>
        <v>#NUM!</v>
      </c>
      <c r="J126" s="11" t="e">
        <f t="shared" si="17"/>
        <v>#NUM!</v>
      </c>
      <c r="K126" s="11" t="e">
        <f t="shared" si="12"/>
        <v>#NUM!</v>
      </c>
      <c r="L126" s="11" t="e">
        <f t="shared" si="18"/>
        <v>#NUM!</v>
      </c>
      <c r="U126" s="9" t="e">
        <f t="shared" si="19"/>
        <v>#NUM!</v>
      </c>
      <c r="V126" s="10" t="e">
        <f t="shared" si="20"/>
        <v>#NUM!</v>
      </c>
      <c r="W126" s="10">
        <f t="shared" si="21"/>
        <v>0</v>
      </c>
      <c r="X126" s="10" t="e">
        <f t="shared" si="22"/>
        <v>#NUM!</v>
      </c>
      <c r="Y126" s="10" t="e">
        <f t="shared" si="23"/>
        <v>#NUM!</v>
      </c>
    </row>
    <row r="127" spans="5:25" ht="48" thickTop="1" thickBot="1" x14ac:dyDescent="0.7">
      <c r="E127" s="9" t="e">
        <f t="shared" si="13"/>
        <v>#NUM!</v>
      </c>
      <c r="F127" s="11" t="e">
        <f t="shared" si="14"/>
        <v>#NUM!</v>
      </c>
      <c r="G127" s="11" t="e">
        <f t="shared" si="15"/>
        <v>#NUM!</v>
      </c>
      <c r="H127" s="11">
        <v>0</v>
      </c>
      <c r="I127" s="10" t="e">
        <f t="shared" si="16"/>
        <v>#NUM!</v>
      </c>
      <c r="J127" s="11" t="e">
        <f t="shared" si="17"/>
        <v>#NUM!</v>
      </c>
      <c r="K127" s="11" t="e">
        <f t="shared" si="12"/>
        <v>#NUM!</v>
      </c>
      <c r="L127" s="11" t="e">
        <f t="shared" si="18"/>
        <v>#NUM!</v>
      </c>
      <c r="U127" s="9" t="e">
        <f t="shared" si="19"/>
        <v>#NUM!</v>
      </c>
      <c r="V127" s="10" t="e">
        <f t="shared" si="20"/>
        <v>#NUM!</v>
      </c>
      <c r="W127" s="10">
        <f t="shared" si="21"/>
        <v>0</v>
      </c>
      <c r="X127" s="10" t="e">
        <f t="shared" si="22"/>
        <v>#NUM!</v>
      </c>
      <c r="Y127" s="10" t="e">
        <f t="shared" si="23"/>
        <v>#NUM!</v>
      </c>
    </row>
    <row r="128" spans="5:25" ht="48" thickTop="1" thickBot="1" x14ac:dyDescent="0.7">
      <c r="E128" s="9" t="e">
        <f t="shared" si="13"/>
        <v>#NUM!</v>
      </c>
      <c r="F128" s="11" t="e">
        <f t="shared" si="14"/>
        <v>#NUM!</v>
      </c>
      <c r="G128" s="11" t="e">
        <f t="shared" si="15"/>
        <v>#NUM!</v>
      </c>
      <c r="H128" s="11">
        <v>0</v>
      </c>
      <c r="I128" s="10" t="e">
        <f t="shared" si="16"/>
        <v>#NUM!</v>
      </c>
      <c r="J128" s="11" t="e">
        <f t="shared" si="17"/>
        <v>#NUM!</v>
      </c>
      <c r="K128" s="11" t="e">
        <f t="shared" si="12"/>
        <v>#NUM!</v>
      </c>
      <c r="L128" s="11" t="e">
        <f t="shared" si="18"/>
        <v>#NUM!</v>
      </c>
      <c r="U128" s="9" t="e">
        <f t="shared" si="19"/>
        <v>#NUM!</v>
      </c>
      <c r="V128" s="10" t="e">
        <f t="shared" si="20"/>
        <v>#NUM!</v>
      </c>
      <c r="W128" s="10">
        <f t="shared" si="21"/>
        <v>0</v>
      </c>
      <c r="X128" s="10" t="e">
        <f t="shared" si="22"/>
        <v>#NUM!</v>
      </c>
      <c r="Y128" s="10" t="e">
        <f t="shared" si="23"/>
        <v>#NUM!</v>
      </c>
    </row>
    <row r="129" spans="5:25" ht="48" thickTop="1" thickBot="1" x14ac:dyDescent="0.7">
      <c r="E129" s="9" t="e">
        <f t="shared" si="13"/>
        <v>#NUM!</v>
      </c>
      <c r="F129" s="11" t="e">
        <f t="shared" si="14"/>
        <v>#NUM!</v>
      </c>
      <c r="G129" s="11" t="e">
        <f t="shared" si="15"/>
        <v>#NUM!</v>
      </c>
      <c r="H129" s="11">
        <v>0</v>
      </c>
      <c r="I129" s="10" t="e">
        <f t="shared" si="16"/>
        <v>#NUM!</v>
      </c>
      <c r="J129" s="11" t="e">
        <f t="shared" si="17"/>
        <v>#NUM!</v>
      </c>
      <c r="K129" s="11" t="e">
        <f t="shared" si="12"/>
        <v>#NUM!</v>
      </c>
      <c r="L129" s="11" t="e">
        <f t="shared" si="18"/>
        <v>#NUM!</v>
      </c>
      <c r="U129" s="9" t="e">
        <f t="shared" si="19"/>
        <v>#NUM!</v>
      </c>
      <c r="V129" s="10" t="e">
        <f t="shared" si="20"/>
        <v>#NUM!</v>
      </c>
      <c r="W129" s="10">
        <f t="shared" si="21"/>
        <v>0</v>
      </c>
      <c r="X129" s="10" t="e">
        <f t="shared" si="22"/>
        <v>#NUM!</v>
      </c>
      <c r="Y129" s="10" t="e">
        <f t="shared" si="23"/>
        <v>#NUM!</v>
      </c>
    </row>
    <row r="130" spans="5:25" ht="48" thickTop="1" thickBot="1" x14ac:dyDescent="0.7">
      <c r="E130" s="9" t="e">
        <f t="shared" si="13"/>
        <v>#NUM!</v>
      </c>
      <c r="F130" s="11" t="e">
        <f t="shared" si="14"/>
        <v>#NUM!</v>
      </c>
      <c r="G130" s="11" t="e">
        <f t="shared" si="15"/>
        <v>#NUM!</v>
      </c>
      <c r="H130" s="11">
        <v>0</v>
      </c>
      <c r="I130" s="10" t="e">
        <f t="shared" si="16"/>
        <v>#NUM!</v>
      </c>
      <c r="J130" s="11" t="e">
        <f t="shared" si="17"/>
        <v>#NUM!</v>
      </c>
      <c r="K130" s="11" t="e">
        <f t="shared" si="12"/>
        <v>#NUM!</v>
      </c>
      <c r="L130" s="11" t="e">
        <f t="shared" si="18"/>
        <v>#NUM!</v>
      </c>
      <c r="U130" s="9" t="e">
        <f t="shared" si="19"/>
        <v>#NUM!</v>
      </c>
      <c r="V130" s="10" t="e">
        <f t="shared" si="20"/>
        <v>#NUM!</v>
      </c>
      <c r="W130" s="10">
        <f t="shared" si="21"/>
        <v>0</v>
      </c>
      <c r="X130" s="10" t="e">
        <f t="shared" si="22"/>
        <v>#NUM!</v>
      </c>
      <c r="Y130" s="10" t="e">
        <f t="shared" si="23"/>
        <v>#NUM!</v>
      </c>
    </row>
    <row r="131" spans="5:25" ht="48" thickTop="1" thickBot="1" x14ac:dyDescent="0.7">
      <c r="E131" s="9" t="e">
        <f t="shared" si="13"/>
        <v>#NUM!</v>
      </c>
      <c r="F131" s="11" t="e">
        <f t="shared" si="14"/>
        <v>#NUM!</v>
      </c>
      <c r="G131" s="11" t="e">
        <f t="shared" si="15"/>
        <v>#NUM!</v>
      </c>
      <c r="H131" s="11">
        <v>0</v>
      </c>
      <c r="I131" s="10" t="e">
        <f t="shared" si="16"/>
        <v>#NUM!</v>
      </c>
      <c r="J131" s="11" t="e">
        <f t="shared" si="17"/>
        <v>#NUM!</v>
      </c>
      <c r="K131" s="11" t="e">
        <f t="shared" si="12"/>
        <v>#NUM!</v>
      </c>
      <c r="L131" s="11" t="e">
        <f t="shared" si="18"/>
        <v>#NUM!</v>
      </c>
      <c r="U131" s="9" t="e">
        <f t="shared" si="19"/>
        <v>#NUM!</v>
      </c>
      <c r="V131" s="10" t="e">
        <f t="shared" si="20"/>
        <v>#NUM!</v>
      </c>
      <c r="W131" s="10">
        <f t="shared" si="21"/>
        <v>0</v>
      </c>
      <c r="X131" s="10" t="e">
        <f t="shared" si="22"/>
        <v>#NUM!</v>
      </c>
      <c r="Y131" s="10" t="e">
        <f t="shared" si="23"/>
        <v>#NUM!</v>
      </c>
    </row>
    <row r="132" spans="5:25" ht="48" thickTop="1" thickBot="1" x14ac:dyDescent="0.7">
      <c r="E132" s="9" t="e">
        <f t="shared" si="13"/>
        <v>#NUM!</v>
      </c>
      <c r="F132" s="11" t="e">
        <f t="shared" si="14"/>
        <v>#NUM!</v>
      </c>
      <c r="G132" s="11" t="e">
        <f t="shared" si="15"/>
        <v>#NUM!</v>
      </c>
      <c r="H132" s="11">
        <v>0</v>
      </c>
      <c r="I132" s="10" t="e">
        <f t="shared" si="16"/>
        <v>#NUM!</v>
      </c>
      <c r="J132" s="11" t="e">
        <f t="shared" si="17"/>
        <v>#NUM!</v>
      </c>
      <c r="K132" s="11" t="e">
        <f t="shared" si="12"/>
        <v>#NUM!</v>
      </c>
      <c r="L132" s="11" t="e">
        <f t="shared" si="18"/>
        <v>#NUM!</v>
      </c>
      <c r="U132" s="9" t="e">
        <f t="shared" si="19"/>
        <v>#NUM!</v>
      </c>
      <c r="V132" s="10" t="e">
        <f t="shared" si="20"/>
        <v>#NUM!</v>
      </c>
      <c r="W132" s="10">
        <f t="shared" si="21"/>
        <v>0</v>
      </c>
      <c r="X132" s="10" t="e">
        <f t="shared" si="22"/>
        <v>#NUM!</v>
      </c>
      <c r="Y132" s="10" t="e">
        <f t="shared" si="23"/>
        <v>#NUM!</v>
      </c>
    </row>
    <row r="133" spans="5:25" ht="48" thickTop="1" thickBot="1" x14ac:dyDescent="0.7">
      <c r="E133" s="9" t="e">
        <f t="shared" si="13"/>
        <v>#NUM!</v>
      </c>
      <c r="F133" s="11" t="e">
        <f t="shared" si="14"/>
        <v>#NUM!</v>
      </c>
      <c r="G133" s="11" t="e">
        <f t="shared" si="15"/>
        <v>#NUM!</v>
      </c>
      <c r="H133" s="11">
        <v>0</v>
      </c>
      <c r="I133" s="10" t="e">
        <f t="shared" si="16"/>
        <v>#NUM!</v>
      </c>
      <c r="J133" s="11" t="e">
        <f t="shared" si="17"/>
        <v>#NUM!</v>
      </c>
      <c r="K133" s="11" t="e">
        <f t="shared" si="12"/>
        <v>#NUM!</v>
      </c>
      <c r="L133" s="11" t="e">
        <f t="shared" si="18"/>
        <v>#NUM!</v>
      </c>
      <c r="U133" s="9" t="e">
        <f t="shared" si="19"/>
        <v>#NUM!</v>
      </c>
      <c r="V133" s="10" t="e">
        <f t="shared" si="20"/>
        <v>#NUM!</v>
      </c>
      <c r="W133" s="10">
        <f t="shared" si="21"/>
        <v>0</v>
      </c>
      <c r="X133" s="10" t="e">
        <f t="shared" si="22"/>
        <v>#NUM!</v>
      </c>
      <c r="Y133" s="10" t="e">
        <f t="shared" si="23"/>
        <v>#NUM!</v>
      </c>
    </row>
    <row r="134" spans="5:25" ht="48" thickTop="1" thickBot="1" x14ac:dyDescent="0.7">
      <c r="E134" s="9" t="e">
        <f t="shared" si="13"/>
        <v>#NUM!</v>
      </c>
      <c r="F134" s="11" t="e">
        <f t="shared" si="14"/>
        <v>#NUM!</v>
      </c>
      <c r="G134" s="11" t="e">
        <f t="shared" si="15"/>
        <v>#NUM!</v>
      </c>
      <c r="H134" s="11">
        <v>0</v>
      </c>
      <c r="I134" s="10" t="e">
        <f t="shared" si="16"/>
        <v>#NUM!</v>
      </c>
      <c r="J134" s="11" t="e">
        <f t="shared" si="17"/>
        <v>#NUM!</v>
      </c>
      <c r="K134" s="11" t="e">
        <f t="shared" si="12"/>
        <v>#NUM!</v>
      </c>
      <c r="L134" s="11" t="e">
        <f t="shared" si="18"/>
        <v>#NUM!</v>
      </c>
      <c r="U134" s="9" t="e">
        <f t="shared" si="19"/>
        <v>#NUM!</v>
      </c>
      <c r="V134" s="10" t="e">
        <f t="shared" si="20"/>
        <v>#NUM!</v>
      </c>
      <c r="W134" s="10">
        <f t="shared" si="21"/>
        <v>0</v>
      </c>
      <c r="X134" s="10" t="e">
        <f t="shared" si="22"/>
        <v>#NUM!</v>
      </c>
      <c r="Y134" s="10" t="e">
        <f t="shared" si="23"/>
        <v>#NUM!</v>
      </c>
    </row>
    <row r="135" spans="5:25" ht="48" thickTop="1" thickBot="1" x14ac:dyDescent="0.7">
      <c r="E135" s="9" t="e">
        <f t="shared" si="13"/>
        <v>#NUM!</v>
      </c>
      <c r="F135" s="11" t="e">
        <f t="shared" si="14"/>
        <v>#NUM!</v>
      </c>
      <c r="G135" s="11" t="e">
        <f t="shared" si="15"/>
        <v>#NUM!</v>
      </c>
      <c r="H135" s="11">
        <v>0</v>
      </c>
      <c r="I135" s="10" t="e">
        <f t="shared" si="16"/>
        <v>#NUM!</v>
      </c>
      <c r="J135" s="11" t="e">
        <f t="shared" si="17"/>
        <v>#NUM!</v>
      </c>
      <c r="K135" s="11" t="e">
        <f t="shared" si="12"/>
        <v>#NUM!</v>
      </c>
      <c r="L135" s="11" t="e">
        <f t="shared" si="18"/>
        <v>#NUM!</v>
      </c>
      <c r="U135" s="9" t="e">
        <f t="shared" si="19"/>
        <v>#NUM!</v>
      </c>
      <c r="V135" s="10" t="e">
        <f t="shared" si="20"/>
        <v>#NUM!</v>
      </c>
      <c r="W135" s="10">
        <f t="shared" si="21"/>
        <v>0</v>
      </c>
      <c r="X135" s="10" t="e">
        <f t="shared" si="22"/>
        <v>#NUM!</v>
      </c>
      <c r="Y135" s="10" t="e">
        <f t="shared" si="23"/>
        <v>#NUM!</v>
      </c>
    </row>
    <row r="136" spans="5:25" ht="48" thickTop="1" thickBot="1" x14ac:dyDescent="0.7">
      <c r="E136" s="9" t="e">
        <f t="shared" si="13"/>
        <v>#NUM!</v>
      </c>
      <c r="F136" s="11" t="e">
        <f t="shared" si="14"/>
        <v>#NUM!</v>
      </c>
      <c r="G136" s="11" t="e">
        <f t="shared" si="15"/>
        <v>#NUM!</v>
      </c>
      <c r="H136" s="11" t="e">
        <f>IF(E136&lt;=$F$12,$F$13,0)</f>
        <v>#NUM!</v>
      </c>
      <c r="I136" s="10" t="e">
        <f t="shared" si="16"/>
        <v>#NUM!</v>
      </c>
      <c r="J136" s="11" t="e">
        <f t="shared" si="17"/>
        <v>#NUM!</v>
      </c>
      <c r="K136" s="11" t="e">
        <f t="shared" si="12"/>
        <v>#NUM!</v>
      </c>
      <c r="L136" s="11" t="e">
        <f t="shared" si="18"/>
        <v>#NUM!</v>
      </c>
      <c r="U136" s="9" t="e">
        <f t="shared" si="19"/>
        <v>#NUM!</v>
      </c>
      <c r="V136" s="10" t="e">
        <f t="shared" si="20"/>
        <v>#NUM!</v>
      </c>
      <c r="W136" s="10" t="e">
        <f t="shared" si="21"/>
        <v>#NUM!</v>
      </c>
      <c r="X136" s="10" t="e">
        <f t="shared" si="22"/>
        <v>#NUM!</v>
      </c>
      <c r="Y136" s="10" t="e">
        <f t="shared" si="23"/>
        <v>#NUM!</v>
      </c>
    </row>
    <row r="137" spans="5:25" ht="48" thickTop="1" thickBot="1" x14ac:dyDescent="0.7">
      <c r="E137" s="9" t="e">
        <f t="shared" si="13"/>
        <v>#NUM!</v>
      </c>
      <c r="F137" s="11" t="e">
        <f t="shared" si="14"/>
        <v>#NUM!</v>
      </c>
      <c r="G137" s="11" t="e">
        <f t="shared" si="15"/>
        <v>#NUM!</v>
      </c>
      <c r="H137" s="11">
        <v>0</v>
      </c>
      <c r="I137" s="10" t="e">
        <f t="shared" si="16"/>
        <v>#NUM!</v>
      </c>
      <c r="J137" s="11" t="e">
        <f t="shared" si="17"/>
        <v>#NUM!</v>
      </c>
      <c r="K137" s="11" t="e">
        <f t="shared" si="12"/>
        <v>#NUM!</v>
      </c>
      <c r="L137" s="11" t="e">
        <f t="shared" si="18"/>
        <v>#NUM!</v>
      </c>
      <c r="U137" s="9" t="e">
        <f t="shared" si="19"/>
        <v>#NUM!</v>
      </c>
      <c r="V137" s="10" t="e">
        <f t="shared" si="20"/>
        <v>#NUM!</v>
      </c>
      <c r="W137" s="10">
        <f t="shared" si="21"/>
        <v>0</v>
      </c>
      <c r="X137" s="10" t="e">
        <f t="shared" si="22"/>
        <v>#NUM!</v>
      </c>
      <c r="Y137" s="10" t="e">
        <f t="shared" si="23"/>
        <v>#NUM!</v>
      </c>
    </row>
    <row r="138" spans="5:25" ht="48" thickTop="1" thickBot="1" x14ac:dyDescent="0.7">
      <c r="E138" s="9" t="e">
        <f t="shared" si="13"/>
        <v>#NUM!</v>
      </c>
      <c r="F138" s="11" t="e">
        <f t="shared" si="14"/>
        <v>#NUM!</v>
      </c>
      <c r="G138" s="11" t="e">
        <f t="shared" si="15"/>
        <v>#NUM!</v>
      </c>
      <c r="H138" s="11">
        <v>0</v>
      </c>
      <c r="I138" s="10" t="e">
        <f t="shared" si="16"/>
        <v>#NUM!</v>
      </c>
      <c r="J138" s="11" t="e">
        <f t="shared" si="17"/>
        <v>#NUM!</v>
      </c>
      <c r="K138" s="11" t="e">
        <f t="shared" si="12"/>
        <v>#NUM!</v>
      </c>
      <c r="L138" s="11" t="e">
        <f t="shared" si="18"/>
        <v>#NUM!</v>
      </c>
      <c r="U138" s="9" t="e">
        <f t="shared" si="19"/>
        <v>#NUM!</v>
      </c>
      <c r="V138" s="10" t="e">
        <f t="shared" si="20"/>
        <v>#NUM!</v>
      </c>
      <c r="W138" s="10">
        <f t="shared" si="21"/>
        <v>0</v>
      </c>
      <c r="X138" s="10" t="e">
        <f t="shared" si="22"/>
        <v>#NUM!</v>
      </c>
      <c r="Y138" s="10" t="e">
        <f t="shared" si="23"/>
        <v>#NUM!</v>
      </c>
    </row>
    <row r="139" spans="5:25" ht="48" thickTop="1" thickBot="1" x14ac:dyDescent="0.7">
      <c r="E139" s="9" t="e">
        <f t="shared" si="13"/>
        <v>#NUM!</v>
      </c>
      <c r="F139" s="11" t="e">
        <f t="shared" si="14"/>
        <v>#NUM!</v>
      </c>
      <c r="G139" s="11" t="e">
        <f t="shared" si="15"/>
        <v>#NUM!</v>
      </c>
      <c r="H139" s="11">
        <v>0</v>
      </c>
      <c r="I139" s="10" t="e">
        <f t="shared" si="16"/>
        <v>#NUM!</v>
      </c>
      <c r="J139" s="11" t="e">
        <f t="shared" si="17"/>
        <v>#NUM!</v>
      </c>
      <c r="K139" s="11" t="e">
        <f t="shared" si="12"/>
        <v>#NUM!</v>
      </c>
      <c r="L139" s="11" t="e">
        <f t="shared" si="18"/>
        <v>#NUM!</v>
      </c>
      <c r="U139" s="9" t="e">
        <f t="shared" si="19"/>
        <v>#NUM!</v>
      </c>
      <c r="V139" s="10" t="e">
        <f t="shared" si="20"/>
        <v>#NUM!</v>
      </c>
      <c r="W139" s="10">
        <f t="shared" si="21"/>
        <v>0</v>
      </c>
      <c r="X139" s="10" t="e">
        <f t="shared" si="22"/>
        <v>#NUM!</v>
      </c>
      <c r="Y139" s="10" t="e">
        <f t="shared" si="23"/>
        <v>#NUM!</v>
      </c>
    </row>
    <row r="140" spans="5:25" ht="48" thickTop="1" thickBot="1" x14ac:dyDescent="0.7">
      <c r="E140" s="9" t="e">
        <f t="shared" si="13"/>
        <v>#NUM!</v>
      </c>
      <c r="F140" s="11" t="e">
        <f t="shared" si="14"/>
        <v>#NUM!</v>
      </c>
      <c r="G140" s="11" t="e">
        <f t="shared" si="15"/>
        <v>#NUM!</v>
      </c>
      <c r="H140" s="11">
        <v>0</v>
      </c>
      <c r="I140" s="10" t="e">
        <f t="shared" si="16"/>
        <v>#NUM!</v>
      </c>
      <c r="J140" s="11" t="e">
        <f t="shared" si="17"/>
        <v>#NUM!</v>
      </c>
      <c r="K140" s="11" t="e">
        <f t="shared" si="12"/>
        <v>#NUM!</v>
      </c>
      <c r="L140" s="11" t="e">
        <f t="shared" si="18"/>
        <v>#NUM!</v>
      </c>
      <c r="U140" s="9" t="e">
        <f t="shared" si="19"/>
        <v>#NUM!</v>
      </c>
      <c r="V140" s="10" t="e">
        <f t="shared" si="20"/>
        <v>#NUM!</v>
      </c>
      <c r="W140" s="10">
        <f t="shared" si="21"/>
        <v>0</v>
      </c>
      <c r="X140" s="10" t="e">
        <f t="shared" si="22"/>
        <v>#NUM!</v>
      </c>
      <c r="Y140" s="10" t="e">
        <f t="shared" si="23"/>
        <v>#NUM!</v>
      </c>
    </row>
    <row r="141" spans="5:25" ht="48" thickTop="1" thickBot="1" x14ac:dyDescent="0.7">
      <c r="E141" s="9" t="e">
        <f t="shared" si="13"/>
        <v>#NUM!</v>
      </c>
      <c r="F141" s="11" t="e">
        <f t="shared" si="14"/>
        <v>#NUM!</v>
      </c>
      <c r="G141" s="11" t="e">
        <f t="shared" si="15"/>
        <v>#NUM!</v>
      </c>
      <c r="H141" s="11">
        <v>0</v>
      </c>
      <c r="I141" s="10" t="e">
        <f t="shared" si="16"/>
        <v>#NUM!</v>
      </c>
      <c r="J141" s="11" t="e">
        <f t="shared" si="17"/>
        <v>#NUM!</v>
      </c>
      <c r="K141" s="11" t="e">
        <f t="shared" si="12"/>
        <v>#NUM!</v>
      </c>
      <c r="L141" s="11" t="e">
        <f t="shared" si="18"/>
        <v>#NUM!</v>
      </c>
      <c r="U141" s="9" t="e">
        <f t="shared" si="19"/>
        <v>#NUM!</v>
      </c>
      <c r="V141" s="10" t="e">
        <f t="shared" si="20"/>
        <v>#NUM!</v>
      </c>
      <c r="W141" s="10">
        <f t="shared" si="21"/>
        <v>0</v>
      </c>
      <c r="X141" s="10" t="e">
        <f t="shared" si="22"/>
        <v>#NUM!</v>
      </c>
      <c r="Y141" s="10" t="e">
        <f t="shared" si="23"/>
        <v>#NUM!</v>
      </c>
    </row>
    <row r="142" spans="5:25" ht="48" thickTop="1" thickBot="1" x14ac:dyDescent="0.7">
      <c r="E142" s="9" t="e">
        <f t="shared" si="13"/>
        <v>#NUM!</v>
      </c>
      <c r="F142" s="11" t="e">
        <f t="shared" si="14"/>
        <v>#NUM!</v>
      </c>
      <c r="G142" s="11" t="e">
        <f t="shared" si="15"/>
        <v>#NUM!</v>
      </c>
      <c r="H142" s="11">
        <v>0</v>
      </c>
      <c r="I142" s="10" t="e">
        <f t="shared" si="16"/>
        <v>#NUM!</v>
      </c>
      <c r="J142" s="11" t="e">
        <f t="shared" si="17"/>
        <v>#NUM!</v>
      </c>
      <c r="K142" s="11" t="e">
        <f t="shared" si="12"/>
        <v>#NUM!</v>
      </c>
      <c r="L142" s="11" t="e">
        <f t="shared" si="18"/>
        <v>#NUM!</v>
      </c>
      <c r="U142" s="9" t="e">
        <f t="shared" si="19"/>
        <v>#NUM!</v>
      </c>
      <c r="V142" s="10" t="e">
        <f t="shared" si="20"/>
        <v>#NUM!</v>
      </c>
      <c r="W142" s="10">
        <f t="shared" si="21"/>
        <v>0</v>
      </c>
      <c r="X142" s="10" t="e">
        <f t="shared" si="22"/>
        <v>#NUM!</v>
      </c>
      <c r="Y142" s="10" t="e">
        <f t="shared" si="23"/>
        <v>#NUM!</v>
      </c>
    </row>
    <row r="143" spans="5:25" ht="48" thickTop="1" thickBot="1" x14ac:dyDescent="0.7">
      <c r="E143" s="9" t="e">
        <f t="shared" si="13"/>
        <v>#NUM!</v>
      </c>
      <c r="F143" s="11" t="e">
        <f t="shared" si="14"/>
        <v>#NUM!</v>
      </c>
      <c r="G143" s="11" t="e">
        <f t="shared" si="15"/>
        <v>#NUM!</v>
      </c>
      <c r="H143" s="11">
        <v>0</v>
      </c>
      <c r="I143" s="10" t="e">
        <f t="shared" si="16"/>
        <v>#NUM!</v>
      </c>
      <c r="J143" s="11" t="e">
        <f t="shared" si="17"/>
        <v>#NUM!</v>
      </c>
      <c r="K143" s="11" t="e">
        <f t="shared" si="12"/>
        <v>#NUM!</v>
      </c>
      <c r="L143" s="11" t="e">
        <f t="shared" si="18"/>
        <v>#NUM!</v>
      </c>
      <c r="U143" s="9" t="e">
        <f t="shared" si="19"/>
        <v>#NUM!</v>
      </c>
      <c r="V143" s="10" t="e">
        <f t="shared" si="20"/>
        <v>#NUM!</v>
      </c>
      <c r="W143" s="10">
        <f t="shared" si="21"/>
        <v>0</v>
      </c>
      <c r="X143" s="10" t="e">
        <f t="shared" si="22"/>
        <v>#NUM!</v>
      </c>
      <c r="Y143" s="10" t="e">
        <f t="shared" si="23"/>
        <v>#NUM!</v>
      </c>
    </row>
    <row r="144" spans="5:25" ht="48" thickTop="1" thickBot="1" x14ac:dyDescent="0.7">
      <c r="E144" s="9" t="e">
        <f t="shared" si="13"/>
        <v>#NUM!</v>
      </c>
      <c r="F144" s="11" t="e">
        <f t="shared" si="14"/>
        <v>#NUM!</v>
      </c>
      <c r="G144" s="11" t="e">
        <f t="shared" si="15"/>
        <v>#NUM!</v>
      </c>
      <c r="H144" s="11">
        <v>0</v>
      </c>
      <c r="I144" s="10" t="e">
        <f t="shared" si="16"/>
        <v>#NUM!</v>
      </c>
      <c r="J144" s="11" t="e">
        <f t="shared" si="17"/>
        <v>#NUM!</v>
      </c>
      <c r="K144" s="11" t="e">
        <f t="shared" si="12"/>
        <v>#NUM!</v>
      </c>
      <c r="L144" s="11" t="e">
        <f t="shared" si="18"/>
        <v>#NUM!</v>
      </c>
      <c r="U144" s="9" t="e">
        <f t="shared" si="19"/>
        <v>#NUM!</v>
      </c>
      <c r="V144" s="10" t="e">
        <f t="shared" si="20"/>
        <v>#NUM!</v>
      </c>
      <c r="W144" s="10">
        <f t="shared" si="21"/>
        <v>0</v>
      </c>
      <c r="X144" s="10" t="e">
        <f t="shared" si="22"/>
        <v>#NUM!</v>
      </c>
      <c r="Y144" s="10" t="e">
        <f t="shared" si="23"/>
        <v>#NUM!</v>
      </c>
    </row>
    <row r="145" spans="5:25" ht="48" thickTop="1" thickBot="1" x14ac:dyDescent="0.7">
      <c r="E145" s="9" t="e">
        <f t="shared" si="13"/>
        <v>#NUM!</v>
      </c>
      <c r="F145" s="11" t="e">
        <f t="shared" si="14"/>
        <v>#NUM!</v>
      </c>
      <c r="G145" s="11" t="e">
        <f t="shared" si="15"/>
        <v>#NUM!</v>
      </c>
      <c r="H145" s="11">
        <v>0</v>
      </c>
      <c r="I145" s="10" t="e">
        <f t="shared" si="16"/>
        <v>#NUM!</v>
      </c>
      <c r="J145" s="11" t="e">
        <f t="shared" si="17"/>
        <v>#NUM!</v>
      </c>
      <c r="K145" s="11" t="e">
        <f t="shared" ref="K145:K208" si="24">I145-J145</f>
        <v>#NUM!</v>
      </c>
      <c r="L145" s="11" t="e">
        <f t="shared" si="18"/>
        <v>#NUM!</v>
      </c>
      <c r="U145" s="9" t="e">
        <f t="shared" si="19"/>
        <v>#NUM!</v>
      </c>
      <c r="V145" s="10" t="e">
        <f t="shared" si="20"/>
        <v>#NUM!</v>
      </c>
      <c r="W145" s="10">
        <f t="shared" si="21"/>
        <v>0</v>
      </c>
      <c r="X145" s="10" t="e">
        <f t="shared" si="22"/>
        <v>#NUM!</v>
      </c>
      <c r="Y145" s="10" t="e">
        <f t="shared" si="23"/>
        <v>#NUM!</v>
      </c>
    </row>
    <row r="146" spans="5:25" ht="48" thickTop="1" thickBot="1" x14ac:dyDescent="0.7">
      <c r="E146" s="9" t="e">
        <f t="shared" ref="E146:E209" si="25">IF(L145&gt;0,E145+1, "NA")</f>
        <v>#NUM!</v>
      </c>
      <c r="F146" s="11" t="e">
        <f t="shared" ref="F146:F209" si="26">IF(L145&gt;0,L145,0)</f>
        <v>#NUM!</v>
      </c>
      <c r="G146" s="11" t="e">
        <f t="shared" ref="G146:G209" si="27">IF(E146&lt;=$F$12,G145,0)</f>
        <v>#NUM!</v>
      </c>
      <c r="H146" s="11">
        <v>0</v>
      </c>
      <c r="I146" s="10" t="e">
        <f t="shared" ref="I146:I209" si="28">IF(E146&lt;=$F$12,G146+H146,0)</f>
        <v>#NUM!</v>
      </c>
      <c r="J146" s="11" t="e">
        <f t="shared" ref="J146:J209" si="29">IF(E146&lt;=$F$12,(F146*$F$10)/12,0)</f>
        <v>#NUM!</v>
      </c>
      <c r="K146" s="11" t="e">
        <f t="shared" si="24"/>
        <v>#NUM!</v>
      </c>
      <c r="L146" s="11" t="e">
        <f t="shared" ref="L146:L209" si="30">IF(F146&gt;0,L145-K146,0)</f>
        <v>#NUM!</v>
      </c>
      <c r="U146" s="9" t="e">
        <f t="shared" ref="U146:U209" si="31">E146</f>
        <v>#NUM!</v>
      </c>
      <c r="V146" s="10" t="e">
        <f t="shared" ref="V146:V209" si="32">IF(U146&lt;=$F$12,Y145,0)</f>
        <v>#NUM!</v>
      </c>
      <c r="W146" s="10">
        <f t="shared" ref="W146:W209" si="33">H146</f>
        <v>0</v>
      </c>
      <c r="X146" s="10" t="e">
        <f t="shared" ref="X146:X209" si="34">(V146+W146)*NOMINAL($W$11,12)/12</f>
        <v>#NUM!</v>
      </c>
      <c r="Y146" s="10" t="e">
        <f t="shared" ref="Y146:Y209" si="35">IF(U146&lt;=$F$12,V146+W146+X146,0)</f>
        <v>#NUM!</v>
      </c>
    </row>
    <row r="147" spans="5:25" ht="48" thickTop="1" thickBot="1" x14ac:dyDescent="0.7">
      <c r="E147" s="9" t="e">
        <f t="shared" si="25"/>
        <v>#NUM!</v>
      </c>
      <c r="F147" s="11" t="e">
        <f t="shared" si="26"/>
        <v>#NUM!</v>
      </c>
      <c r="G147" s="11" t="e">
        <f t="shared" si="27"/>
        <v>#NUM!</v>
      </c>
      <c r="H147" s="11">
        <v>0</v>
      </c>
      <c r="I147" s="10" t="e">
        <f t="shared" si="28"/>
        <v>#NUM!</v>
      </c>
      <c r="J147" s="11" t="e">
        <f t="shared" si="29"/>
        <v>#NUM!</v>
      </c>
      <c r="K147" s="11" t="e">
        <f t="shared" si="24"/>
        <v>#NUM!</v>
      </c>
      <c r="L147" s="11" t="e">
        <f t="shared" si="30"/>
        <v>#NUM!</v>
      </c>
      <c r="U147" s="9" t="e">
        <f t="shared" si="31"/>
        <v>#NUM!</v>
      </c>
      <c r="V147" s="10" t="e">
        <f t="shared" si="32"/>
        <v>#NUM!</v>
      </c>
      <c r="W147" s="10">
        <f t="shared" si="33"/>
        <v>0</v>
      </c>
      <c r="X147" s="10" t="e">
        <f t="shared" si="34"/>
        <v>#NUM!</v>
      </c>
      <c r="Y147" s="10" t="e">
        <f t="shared" si="35"/>
        <v>#NUM!</v>
      </c>
    </row>
    <row r="148" spans="5:25" ht="48" thickTop="1" thickBot="1" x14ac:dyDescent="0.7">
      <c r="E148" s="9" t="e">
        <f t="shared" si="25"/>
        <v>#NUM!</v>
      </c>
      <c r="F148" s="11" t="e">
        <f t="shared" si="26"/>
        <v>#NUM!</v>
      </c>
      <c r="G148" s="11" t="e">
        <f t="shared" si="27"/>
        <v>#NUM!</v>
      </c>
      <c r="H148" s="11" t="e">
        <f>IF(E148&lt;=$F$12,$F$13,0)</f>
        <v>#NUM!</v>
      </c>
      <c r="I148" s="10" t="e">
        <f t="shared" si="28"/>
        <v>#NUM!</v>
      </c>
      <c r="J148" s="11" t="e">
        <f t="shared" si="29"/>
        <v>#NUM!</v>
      </c>
      <c r="K148" s="11" t="e">
        <f t="shared" si="24"/>
        <v>#NUM!</v>
      </c>
      <c r="L148" s="11" t="e">
        <f t="shared" si="30"/>
        <v>#NUM!</v>
      </c>
      <c r="U148" s="9" t="e">
        <f t="shared" si="31"/>
        <v>#NUM!</v>
      </c>
      <c r="V148" s="10" t="e">
        <f t="shared" si="32"/>
        <v>#NUM!</v>
      </c>
      <c r="W148" s="10" t="e">
        <f t="shared" si="33"/>
        <v>#NUM!</v>
      </c>
      <c r="X148" s="10" t="e">
        <f t="shared" si="34"/>
        <v>#NUM!</v>
      </c>
      <c r="Y148" s="10" t="e">
        <f t="shared" si="35"/>
        <v>#NUM!</v>
      </c>
    </row>
    <row r="149" spans="5:25" ht="48" thickTop="1" thickBot="1" x14ac:dyDescent="0.7">
      <c r="E149" s="9" t="e">
        <f t="shared" si="25"/>
        <v>#NUM!</v>
      </c>
      <c r="F149" s="11" t="e">
        <f t="shared" si="26"/>
        <v>#NUM!</v>
      </c>
      <c r="G149" s="11" t="e">
        <f t="shared" si="27"/>
        <v>#NUM!</v>
      </c>
      <c r="H149" s="11">
        <v>0</v>
      </c>
      <c r="I149" s="10" t="e">
        <f t="shared" si="28"/>
        <v>#NUM!</v>
      </c>
      <c r="J149" s="11" t="e">
        <f t="shared" si="29"/>
        <v>#NUM!</v>
      </c>
      <c r="K149" s="11" t="e">
        <f t="shared" si="24"/>
        <v>#NUM!</v>
      </c>
      <c r="L149" s="11" t="e">
        <f t="shared" si="30"/>
        <v>#NUM!</v>
      </c>
      <c r="U149" s="9" t="e">
        <f t="shared" si="31"/>
        <v>#NUM!</v>
      </c>
      <c r="V149" s="10" t="e">
        <f t="shared" si="32"/>
        <v>#NUM!</v>
      </c>
      <c r="W149" s="10">
        <f t="shared" si="33"/>
        <v>0</v>
      </c>
      <c r="X149" s="10" t="e">
        <f t="shared" si="34"/>
        <v>#NUM!</v>
      </c>
      <c r="Y149" s="10" t="e">
        <f t="shared" si="35"/>
        <v>#NUM!</v>
      </c>
    </row>
    <row r="150" spans="5:25" ht="48" thickTop="1" thickBot="1" x14ac:dyDescent="0.7">
      <c r="E150" s="9" t="e">
        <f t="shared" si="25"/>
        <v>#NUM!</v>
      </c>
      <c r="F150" s="11" t="e">
        <f t="shared" si="26"/>
        <v>#NUM!</v>
      </c>
      <c r="G150" s="11" t="e">
        <f t="shared" si="27"/>
        <v>#NUM!</v>
      </c>
      <c r="H150" s="11">
        <v>0</v>
      </c>
      <c r="I150" s="10" t="e">
        <f t="shared" si="28"/>
        <v>#NUM!</v>
      </c>
      <c r="J150" s="11" t="e">
        <f t="shared" si="29"/>
        <v>#NUM!</v>
      </c>
      <c r="K150" s="11" t="e">
        <f t="shared" si="24"/>
        <v>#NUM!</v>
      </c>
      <c r="L150" s="11" t="e">
        <f t="shared" si="30"/>
        <v>#NUM!</v>
      </c>
      <c r="U150" s="9" t="e">
        <f t="shared" si="31"/>
        <v>#NUM!</v>
      </c>
      <c r="V150" s="10" t="e">
        <f t="shared" si="32"/>
        <v>#NUM!</v>
      </c>
      <c r="W150" s="10">
        <f t="shared" si="33"/>
        <v>0</v>
      </c>
      <c r="X150" s="10" t="e">
        <f t="shared" si="34"/>
        <v>#NUM!</v>
      </c>
      <c r="Y150" s="10" t="e">
        <f t="shared" si="35"/>
        <v>#NUM!</v>
      </c>
    </row>
    <row r="151" spans="5:25" ht="48" thickTop="1" thickBot="1" x14ac:dyDescent="0.7">
      <c r="E151" s="9" t="e">
        <f t="shared" si="25"/>
        <v>#NUM!</v>
      </c>
      <c r="F151" s="11" t="e">
        <f t="shared" si="26"/>
        <v>#NUM!</v>
      </c>
      <c r="G151" s="11" t="e">
        <f t="shared" si="27"/>
        <v>#NUM!</v>
      </c>
      <c r="H151" s="11">
        <v>0</v>
      </c>
      <c r="I151" s="10" t="e">
        <f t="shared" si="28"/>
        <v>#NUM!</v>
      </c>
      <c r="J151" s="11" t="e">
        <f t="shared" si="29"/>
        <v>#NUM!</v>
      </c>
      <c r="K151" s="11" t="e">
        <f t="shared" si="24"/>
        <v>#NUM!</v>
      </c>
      <c r="L151" s="11" t="e">
        <f t="shared" si="30"/>
        <v>#NUM!</v>
      </c>
      <c r="U151" s="9" t="e">
        <f t="shared" si="31"/>
        <v>#NUM!</v>
      </c>
      <c r="V151" s="10" t="e">
        <f t="shared" si="32"/>
        <v>#NUM!</v>
      </c>
      <c r="W151" s="10">
        <f t="shared" si="33"/>
        <v>0</v>
      </c>
      <c r="X151" s="10" t="e">
        <f t="shared" si="34"/>
        <v>#NUM!</v>
      </c>
      <c r="Y151" s="10" t="e">
        <f t="shared" si="35"/>
        <v>#NUM!</v>
      </c>
    </row>
    <row r="152" spans="5:25" ht="48" thickTop="1" thickBot="1" x14ac:dyDescent="0.7">
      <c r="E152" s="9" t="e">
        <f t="shared" si="25"/>
        <v>#NUM!</v>
      </c>
      <c r="F152" s="11" t="e">
        <f t="shared" si="26"/>
        <v>#NUM!</v>
      </c>
      <c r="G152" s="11" t="e">
        <f t="shared" si="27"/>
        <v>#NUM!</v>
      </c>
      <c r="H152" s="11">
        <v>0</v>
      </c>
      <c r="I152" s="10" t="e">
        <f t="shared" si="28"/>
        <v>#NUM!</v>
      </c>
      <c r="J152" s="11" t="e">
        <f t="shared" si="29"/>
        <v>#NUM!</v>
      </c>
      <c r="K152" s="11" t="e">
        <f t="shared" si="24"/>
        <v>#NUM!</v>
      </c>
      <c r="L152" s="11" t="e">
        <f t="shared" si="30"/>
        <v>#NUM!</v>
      </c>
      <c r="U152" s="9" t="e">
        <f t="shared" si="31"/>
        <v>#NUM!</v>
      </c>
      <c r="V152" s="10" t="e">
        <f t="shared" si="32"/>
        <v>#NUM!</v>
      </c>
      <c r="W152" s="10">
        <f t="shared" si="33"/>
        <v>0</v>
      </c>
      <c r="X152" s="10" t="e">
        <f t="shared" si="34"/>
        <v>#NUM!</v>
      </c>
      <c r="Y152" s="10" t="e">
        <f t="shared" si="35"/>
        <v>#NUM!</v>
      </c>
    </row>
    <row r="153" spans="5:25" ht="48" thickTop="1" thickBot="1" x14ac:dyDescent="0.7">
      <c r="E153" s="9" t="e">
        <f t="shared" si="25"/>
        <v>#NUM!</v>
      </c>
      <c r="F153" s="11" t="e">
        <f t="shared" si="26"/>
        <v>#NUM!</v>
      </c>
      <c r="G153" s="11" t="e">
        <f t="shared" si="27"/>
        <v>#NUM!</v>
      </c>
      <c r="H153" s="11">
        <v>0</v>
      </c>
      <c r="I153" s="10" t="e">
        <f t="shared" si="28"/>
        <v>#NUM!</v>
      </c>
      <c r="J153" s="11" t="e">
        <f t="shared" si="29"/>
        <v>#NUM!</v>
      </c>
      <c r="K153" s="11" t="e">
        <f t="shared" si="24"/>
        <v>#NUM!</v>
      </c>
      <c r="L153" s="11" t="e">
        <f t="shared" si="30"/>
        <v>#NUM!</v>
      </c>
      <c r="U153" s="9" t="e">
        <f t="shared" si="31"/>
        <v>#NUM!</v>
      </c>
      <c r="V153" s="10" t="e">
        <f t="shared" si="32"/>
        <v>#NUM!</v>
      </c>
      <c r="W153" s="10">
        <f t="shared" si="33"/>
        <v>0</v>
      </c>
      <c r="X153" s="10" t="e">
        <f t="shared" si="34"/>
        <v>#NUM!</v>
      </c>
      <c r="Y153" s="10" t="e">
        <f t="shared" si="35"/>
        <v>#NUM!</v>
      </c>
    </row>
    <row r="154" spans="5:25" ht="48" thickTop="1" thickBot="1" x14ac:dyDescent="0.7">
      <c r="E154" s="9" t="e">
        <f t="shared" si="25"/>
        <v>#NUM!</v>
      </c>
      <c r="F154" s="11" t="e">
        <f t="shared" si="26"/>
        <v>#NUM!</v>
      </c>
      <c r="G154" s="11" t="e">
        <f t="shared" si="27"/>
        <v>#NUM!</v>
      </c>
      <c r="H154" s="11">
        <v>0</v>
      </c>
      <c r="I154" s="10" t="e">
        <f t="shared" si="28"/>
        <v>#NUM!</v>
      </c>
      <c r="J154" s="11" t="e">
        <f t="shared" si="29"/>
        <v>#NUM!</v>
      </c>
      <c r="K154" s="11" t="e">
        <f t="shared" si="24"/>
        <v>#NUM!</v>
      </c>
      <c r="L154" s="11" t="e">
        <f t="shared" si="30"/>
        <v>#NUM!</v>
      </c>
      <c r="U154" s="9" t="e">
        <f t="shared" si="31"/>
        <v>#NUM!</v>
      </c>
      <c r="V154" s="10" t="e">
        <f t="shared" si="32"/>
        <v>#NUM!</v>
      </c>
      <c r="W154" s="10">
        <f t="shared" si="33"/>
        <v>0</v>
      </c>
      <c r="X154" s="10" t="e">
        <f t="shared" si="34"/>
        <v>#NUM!</v>
      </c>
      <c r="Y154" s="10" t="e">
        <f t="shared" si="35"/>
        <v>#NUM!</v>
      </c>
    </row>
    <row r="155" spans="5:25" ht="48" thickTop="1" thickBot="1" x14ac:dyDescent="0.7">
      <c r="E155" s="9" t="e">
        <f t="shared" si="25"/>
        <v>#NUM!</v>
      </c>
      <c r="F155" s="11" t="e">
        <f t="shared" si="26"/>
        <v>#NUM!</v>
      </c>
      <c r="G155" s="11" t="e">
        <f t="shared" si="27"/>
        <v>#NUM!</v>
      </c>
      <c r="H155" s="11">
        <v>0</v>
      </c>
      <c r="I155" s="10" t="e">
        <f t="shared" si="28"/>
        <v>#NUM!</v>
      </c>
      <c r="J155" s="11" t="e">
        <f t="shared" si="29"/>
        <v>#NUM!</v>
      </c>
      <c r="K155" s="11" t="e">
        <f t="shared" si="24"/>
        <v>#NUM!</v>
      </c>
      <c r="L155" s="11" t="e">
        <f t="shared" si="30"/>
        <v>#NUM!</v>
      </c>
      <c r="U155" s="9" t="e">
        <f t="shared" si="31"/>
        <v>#NUM!</v>
      </c>
      <c r="V155" s="10" t="e">
        <f t="shared" si="32"/>
        <v>#NUM!</v>
      </c>
      <c r="W155" s="10">
        <f t="shared" si="33"/>
        <v>0</v>
      </c>
      <c r="X155" s="10" t="e">
        <f t="shared" si="34"/>
        <v>#NUM!</v>
      </c>
      <c r="Y155" s="10" t="e">
        <f t="shared" si="35"/>
        <v>#NUM!</v>
      </c>
    </row>
    <row r="156" spans="5:25" ht="48" thickTop="1" thickBot="1" x14ac:dyDescent="0.7">
      <c r="E156" s="9" t="e">
        <f t="shared" si="25"/>
        <v>#NUM!</v>
      </c>
      <c r="F156" s="11" t="e">
        <f t="shared" si="26"/>
        <v>#NUM!</v>
      </c>
      <c r="G156" s="11" t="e">
        <f t="shared" si="27"/>
        <v>#NUM!</v>
      </c>
      <c r="H156" s="11">
        <v>0</v>
      </c>
      <c r="I156" s="10" t="e">
        <f t="shared" si="28"/>
        <v>#NUM!</v>
      </c>
      <c r="J156" s="11" t="e">
        <f t="shared" si="29"/>
        <v>#NUM!</v>
      </c>
      <c r="K156" s="11" t="e">
        <f t="shared" si="24"/>
        <v>#NUM!</v>
      </c>
      <c r="L156" s="11" t="e">
        <f t="shared" si="30"/>
        <v>#NUM!</v>
      </c>
      <c r="U156" s="9" t="e">
        <f t="shared" si="31"/>
        <v>#NUM!</v>
      </c>
      <c r="V156" s="10" t="e">
        <f t="shared" si="32"/>
        <v>#NUM!</v>
      </c>
      <c r="W156" s="10">
        <f t="shared" si="33"/>
        <v>0</v>
      </c>
      <c r="X156" s="10" t="e">
        <f t="shared" si="34"/>
        <v>#NUM!</v>
      </c>
      <c r="Y156" s="10" t="e">
        <f t="shared" si="35"/>
        <v>#NUM!</v>
      </c>
    </row>
    <row r="157" spans="5:25" ht="48" thickTop="1" thickBot="1" x14ac:dyDescent="0.7">
      <c r="E157" s="9" t="e">
        <f t="shared" si="25"/>
        <v>#NUM!</v>
      </c>
      <c r="F157" s="11" t="e">
        <f t="shared" si="26"/>
        <v>#NUM!</v>
      </c>
      <c r="G157" s="11" t="e">
        <f t="shared" si="27"/>
        <v>#NUM!</v>
      </c>
      <c r="H157" s="11">
        <v>0</v>
      </c>
      <c r="I157" s="10" t="e">
        <f t="shared" si="28"/>
        <v>#NUM!</v>
      </c>
      <c r="J157" s="11" t="e">
        <f t="shared" si="29"/>
        <v>#NUM!</v>
      </c>
      <c r="K157" s="11" t="e">
        <f t="shared" si="24"/>
        <v>#NUM!</v>
      </c>
      <c r="L157" s="11" t="e">
        <f t="shared" si="30"/>
        <v>#NUM!</v>
      </c>
      <c r="U157" s="9" t="e">
        <f t="shared" si="31"/>
        <v>#NUM!</v>
      </c>
      <c r="V157" s="10" t="e">
        <f t="shared" si="32"/>
        <v>#NUM!</v>
      </c>
      <c r="W157" s="10">
        <f t="shared" si="33"/>
        <v>0</v>
      </c>
      <c r="X157" s="10" t="e">
        <f t="shared" si="34"/>
        <v>#NUM!</v>
      </c>
      <c r="Y157" s="10" t="e">
        <f t="shared" si="35"/>
        <v>#NUM!</v>
      </c>
    </row>
    <row r="158" spans="5:25" ht="48" thickTop="1" thickBot="1" x14ac:dyDescent="0.7">
      <c r="E158" s="9" t="e">
        <f t="shared" si="25"/>
        <v>#NUM!</v>
      </c>
      <c r="F158" s="11" t="e">
        <f t="shared" si="26"/>
        <v>#NUM!</v>
      </c>
      <c r="G158" s="11" t="e">
        <f t="shared" si="27"/>
        <v>#NUM!</v>
      </c>
      <c r="H158" s="11">
        <v>0</v>
      </c>
      <c r="I158" s="10" t="e">
        <f t="shared" si="28"/>
        <v>#NUM!</v>
      </c>
      <c r="J158" s="11" t="e">
        <f t="shared" si="29"/>
        <v>#NUM!</v>
      </c>
      <c r="K158" s="11" t="e">
        <f t="shared" si="24"/>
        <v>#NUM!</v>
      </c>
      <c r="L158" s="11" t="e">
        <f t="shared" si="30"/>
        <v>#NUM!</v>
      </c>
      <c r="U158" s="9" t="e">
        <f t="shared" si="31"/>
        <v>#NUM!</v>
      </c>
      <c r="V158" s="10" t="e">
        <f t="shared" si="32"/>
        <v>#NUM!</v>
      </c>
      <c r="W158" s="10">
        <f t="shared" si="33"/>
        <v>0</v>
      </c>
      <c r="X158" s="10" t="e">
        <f t="shared" si="34"/>
        <v>#NUM!</v>
      </c>
      <c r="Y158" s="10" t="e">
        <f t="shared" si="35"/>
        <v>#NUM!</v>
      </c>
    </row>
    <row r="159" spans="5:25" ht="48" thickTop="1" thickBot="1" x14ac:dyDescent="0.7">
      <c r="E159" s="9" t="e">
        <f t="shared" si="25"/>
        <v>#NUM!</v>
      </c>
      <c r="F159" s="11" t="e">
        <f t="shared" si="26"/>
        <v>#NUM!</v>
      </c>
      <c r="G159" s="11" t="e">
        <f t="shared" si="27"/>
        <v>#NUM!</v>
      </c>
      <c r="H159" s="11">
        <v>0</v>
      </c>
      <c r="I159" s="10" t="e">
        <f t="shared" si="28"/>
        <v>#NUM!</v>
      </c>
      <c r="J159" s="11" t="e">
        <f t="shared" si="29"/>
        <v>#NUM!</v>
      </c>
      <c r="K159" s="11" t="e">
        <f t="shared" si="24"/>
        <v>#NUM!</v>
      </c>
      <c r="L159" s="11" t="e">
        <f t="shared" si="30"/>
        <v>#NUM!</v>
      </c>
      <c r="U159" s="9" t="e">
        <f t="shared" si="31"/>
        <v>#NUM!</v>
      </c>
      <c r="V159" s="10" t="e">
        <f t="shared" si="32"/>
        <v>#NUM!</v>
      </c>
      <c r="W159" s="10">
        <f t="shared" si="33"/>
        <v>0</v>
      </c>
      <c r="X159" s="10" t="e">
        <f t="shared" si="34"/>
        <v>#NUM!</v>
      </c>
      <c r="Y159" s="10" t="e">
        <f t="shared" si="35"/>
        <v>#NUM!</v>
      </c>
    </row>
    <row r="160" spans="5:25" ht="48" thickTop="1" thickBot="1" x14ac:dyDescent="0.7">
      <c r="E160" s="9" t="e">
        <f t="shared" si="25"/>
        <v>#NUM!</v>
      </c>
      <c r="F160" s="11" t="e">
        <f t="shared" si="26"/>
        <v>#NUM!</v>
      </c>
      <c r="G160" s="11" t="e">
        <f t="shared" si="27"/>
        <v>#NUM!</v>
      </c>
      <c r="H160" s="11" t="e">
        <f>IF(E160&lt;=$F$12,$F$13,0)</f>
        <v>#NUM!</v>
      </c>
      <c r="I160" s="10" t="e">
        <f t="shared" si="28"/>
        <v>#NUM!</v>
      </c>
      <c r="J160" s="11" t="e">
        <f t="shared" si="29"/>
        <v>#NUM!</v>
      </c>
      <c r="K160" s="11" t="e">
        <f t="shared" si="24"/>
        <v>#NUM!</v>
      </c>
      <c r="L160" s="11" t="e">
        <f t="shared" si="30"/>
        <v>#NUM!</v>
      </c>
      <c r="U160" s="9" t="e">
        <f t="shared" si="31"/>
        <v>#NUM!</v>
      </c>
      <c r="V160" s="10" t="e">
        <f t="shared" si="32"/>
        <v>#NUM!</v>
      </c>
      <c r="W160" s="10" t="e">
        <f t="shared" si="33"/>
        <v>#NUM!</v>
      </c>
      <c r="X160" s="10" t="e">
        <f t="shared" si="34"/>
        <v>#NUM!</v>
      </c>
      <c r="Y160" s="10" t="e">
        <f t="shared" si="35"/>
        <v>#NUM!</v>
      </c>
    </row>
    <row r="161" spans="5:25" ht="48" thickTop="1" thickBot="1" x14ac:dyDescent="0.7">
      <c r="E161" s="9" t="e">
        <f t="shared" si="25"/>
        <v>#NUM!</v>
      </c>
      <c r="F161" s="11" t="e">
        <f t="shared" si="26"/>
        <v>#NUM!</v>
      </c>
      <c r="G161" s="11" t="e">
        <f t="shared" si="27"/>
        <v>#NUM!</v>
      </c>
      <c r="H161" s="11">
        <v>0</v>
      </c>
      <c r="I161" s="10" t="e">
        <f t="shared" si="28"/>
        <v>#NUM!</v>
      </c>
      <c r="J161" s="11" t="e">
        <f t="shared" si="29"/>
        <v>#NUM!</v>
      </c>
      <c r="K161" s="11" t="e">
        <f t="shared" si="24"/>
        <v>#NUM!</v>
      </c>
      <c r="L161" s="11" t="e">
        <f t="shared" si="30"/>
        <v>#NUM!</v>
      </c>
      <c r="U161" s="9" t="e">
        <f t="shared" si="31"/>
        <v>#NUM!</v>
      </c>
      <c r="V161" s="10" t="e">
        <f t="shared" si="32"/>
        <v>#NUM!</v>
      </c>
      <c r="W161" s="10">
        <f t="shared" si="33"/>
        <v>0</v>
      </c>
      <c r="X161" s="10" t="e">
        <f t="shared" si="34"/>
        <v>#NUM!</v>
      </c>
      <c r="Y161" s="10" t="e">
        <f t="shared" si="35"/>
        <v>#NUM!</v>
      </c>
    </row>
    <row r="162" spans="5:25" ht="48" thickTop="1" thickBot="1" x14ac:dyDescent="0.7">
      <c r="E162" s="9" t="e">
        <f t="shared" si="25"/>
        <v>#NUM!</v>
      </c>
      <c r="F162" s="11" t="e">
        <f t="shared" si="26"/>
        <v>#NUM!</v>
      </c>
      <c r="G162" s="11" t="e">
        <f t="shared" si="27"/>
        <v>#NUM!</v>
      </c>
      <c r="H162" s="11">
        <v>0</v>
      </c>
      <c r="I162" s="10" t="e">
        <f t="shared" si="28"/>
        <v>#NUM!</v>
      </c>
      <c r="J162" s="11" t="e">
        <f t="shared" si="29"/>
        <v>#NUM!</v>
      </c>
      <c r="K162" s="11" t="e">
        <f t="shared" si="24"/>
        <v>#NUM!</v>
      </c>
      <c r="L162" s="11" t="e">
        <f t="shared" si="30"/>
        <v>#NUM!</v>
      </c>
      <c r="U162" s="9" t="e">
        <f t="shared" si="31"/>
        <v>#NUM!</v>
      </c>
      <c r="V162" s="10" t="e">
        <f t="shared" si="32"/>
        <v>#NUM!</v>
      </c>
      <c r="W162" s="10">
        <f t="shared" si="33"/>
        <v>0</v>
      </c>
      <c r="X162" s="10" t="e">
        <f t="shared" si="34"/>
        <v>#NUM!</v>
      </c>
      <c r="Y162" s="10" t="e">
        <f t="shared" si="35"/>
        <v>#NUM!</v>
      </c>
    </row>
    <row r="163" spans="5:25" ht="48" thickTop="1" thickBot="1" x14ac:dyDescent="0.7">
      <c r="E163" s="9" t="e">
        <f t="shared" si="25"/>
        <v>#NUM!</v>
      </c>
      <c r="F163" s="11" t="e">
        <f t="shared" si="26"/>
        <v>#NUM!</v>
      </c>
      <c r="G163" s="11" t="e">
        <f t="shared" si="27"/>
        <v>#NUM!</v>
      </c>
      <c r="H163" s="11">
        <v>0</v>
      </c>
      <c r="I163" s="10" t="e">
        <f t="shared" si="28"/>
        <v>#NUM!</v>
      </c>
      <c r="J163" s="11" t="e">
        <f t="shared" si="29"/>
        <v>#NUM!</v>
      </c>
      <c r="K163" s="11" t="e">
        <f t="shared" si="24"/>
        <v>#NUM!</v>
      </c>
      <c r="L163" s="11" t="e">
        <f t="shared" si="30"/>
        <v>#NUM!</v>
      </c>
      <c r="U163" s="9" t="e">
        <f t="shared" si="31"/>
        <v>#NUM!</v>
      </c>
      <c r="V163" s="10" t="e">
        <f t="shared" si="32"/>
        <v>#NUM!</v>
      </c>
      <c r="W163" s="10">
        <f t="shared" si="33"/>
        <v>0</v>
      </c>
      <c r="X163" s="10" t="e">
        <f t="shared" si="34"/>
        <v>#NUM!</v>
      </c>
      <c r="Y163" s="10" t="e">
        <f t="shared" si="35"/>
        <v>#NUM!</v>
      </c>
    </row>
    <row r="164" spans="5:25" ht="48" thickTop="1" thickBot="1" x14ac:dyDescent="0.7">
      <c r="E164" s="9" t="e">
        <f t="shared" si="25"/>
        <v>#NUM!</v>
      </c>
      <c r="F164" s="11" t="e">
        <f t="shared" si="26"/>
        <v>#NUM!</v>
      </c>
      <c r="G164" s="11" t="e">
        <f t="shared" si="27"/>
        <v>#NUM!</v>
      </c>
      <c r="H164" s="11">
        <v>0</v>
      </c>
      <c r="I164" s="10" t="e">
        <f t="shared" si="28"/>
        <v>#NUM!</v>
      </c>
      <c r="J164" s="11" t="e">
        <f t="shared" si="29"/>
        <v>#NUM!</v>
      </c>
      <c r="K164" s="11" t="e">
        <f t="shared" si="24"/>
        <v>#NUM!</v>
      </c>
      <c r="L164" s="11" t="e">
        <f t="shared" si="30"/>
        <v>#NUM!</v>
      </c>
      <c r="U164" s="9" t="e">
        <f t="shared" si="31"/>
        <v>#NUM!</v>
      </c>
      <c r="V164" s="10" t="e">
        <f t="shared" si="32"/>
        <v>#NUM!</v>
      </c>
      <c r="W164" s="10">
        <f t="shared" si="33"/>
        <v>0</v>
      </c>
      <c r="X164" s="10" t="e">
        <f t="shared" si="34"/>
        <v>#NUM!</v>
      </c>
      <c r="Y164" s="10" t="e">
        <f t="shared" si="35"/>
        <v>#NUM!</v>
      </c>
    </row>
    <row r="165" spans="5:25" ht="48" thickTop="1" thickBot="1" x14ac:dyDescent="0.7">
      <c r="E165" s="9" t="e">
        <f t="shared" si="25"/>
        <v>#NUM!</v>
      </c>
      <c r="F165" s="11" t="e">
        <f t="shared" si="26"/>
        <v>#NUM!</v>
      </c>
      <c r="G165" s="11" t="e">
        <f t="shared" si="27"/>
        <v>#NUM!</v>
      </c>
      <c r="H165" s="11">
        <v>0</v>
      </c>
      <c r="I165" s="10" t="e">
        <f t="shared" si="28"/>
        <v>#NUM!</v>
      </c>
      <c r="J165" s="11" t="e">
        <f t="shared" si="29"/>
        <v>#NUM!</v>
      </c>
      <c r="K165" s="11" t="e">
        <f t="shared" si="24"/>
        <v>#NUM!</v>
      </c>
      <c r="L165" s="11" t="e">
        <f t="shared" si="30"/>
        <v>#NUM!</v>
      </c>
      <c r="U165" s="9" t="e">
        <f t="shared" si="31"/>
        <v>#NUM!</v>
      </c>
      <c r="V165" s="10" t="e">
        <f t="shared" si="32"/>
        <v>#NUM!</v>
      </c>
      <c r="W165" s="10">
        <f t="shared" si="33"/>
        <v>0</v>
      </c>
      <c r="X165" s="10" t="e">
        <f t="shared" si="34"/>
        <v>#NUM!</v>
      </c>
      <c r="Y165" s="10" t="e">
        <f t="shared" si="35"/>
        <v>#NUM!</v>
      </c>
    </row>
    <row r="166" spans="5:25" ht="48" thickTop="1" thickBot="1" x14ac:dyDescent="0.7">
      <c r="E166" s="9" t="e">
        <f t="shared" si="25"/>
        <v>#NUM!</v>
      </c>
      <c r="F166" s="11" t="e">
        <f t="shared" si="26"/>
        <v>#NUM!</v>
      </c>
      <c r="G166" s="11" t="e">
        <f t="shared" si="27"/>
        <v>#NUM!</v>
      </c>
      <c r="H166" s="11">
        <v>0</v>
      </c>
      <c r="I166" s="10" t="e">
        <f t="shared" si="28"/>
        <v>#NUM!</v>
      </c>
      <c r="J166" s="11" t="e">
        <f t="shared" si="29"/>
        <v>#NUM!</v>
      </c>
      <c r="K166" s="11" t="e">
        <f t="shared" si="24"/>
        <v>#NUM!</v>
      </c>
      <c r="L166" s="11" t="e">
        <f t="shared" si="30"/>
        <v>#NUM!</v>
      </c>
      <c r="U166" s="9" t="e">
        <f t="shared" si="31"/>
        <v>#NUM!</v>
      </c>
      <c r="V166" s="10" t="e">
        <f t="shared" si="32"/>
        <v>#NUM!</v>
      </c>
      <c r="W166" s="10">
        <f t="shared" si="33"/>
        <v>0</v>
      </c>
      <c r="X166" s="10" t="e">
        <f t="shared" si="34"/>
        <v>#NUM!</v>
      </c>
      <c r="Y166" s="10" t="e">
        <f t="shared" si="35"/>
        <v>#NUM!</v>
      </c>
    </row>
    <row r="167" spans="5:25" ht="48" thickTop="1" thickBot="1" x14ac:dyDescent="0.7">
      <c r="E167" s="9" t="e">
        <f t="shared" si="25"/>
        <v>#NUM!</v>
      </c>
      <c r="F167" s="11" t="e">
        <f t="shared" si="26"/>
        <v>#NUM!</v>
      </c>
      <c r="G167" s="11" t="e">
        <f t="shared" si="27"/>
        <v>#NUM!</v>
      </c>
      <c r="H167" s="11">
        <v>0</v>
      </c>
      <c r="I167" s="10" t="e">
        <f t="shared" si="28"/>
        <v>#NUM!</v>
      </c>
      <c r="J167" s="11" t="e">
        <f t="shared" si="29"/>
        <v>#NUM!</v>
      </c>
      <c r="K167" s="11" t="e">
        <f t="shared" si="24"/>
        <v>#NUM!</v>
      </c>
      <c r="L167" s="11" t="e">
        <f t="shared" si="30"/>
        <v>#NUM!</v>
      </c>
      <c r="U167" s="9" t="e">
        <f t="shared" si="31"/>
        <v>#NUM!</v>
      </c>
      <c r="V167" s="10" t="e">
        <f t="shared" si="32"/>
        <v>#NUM!</v>
      </c>
      <c r="W167" s="10">
        <f t="shared" si="33"/>
        <v>0</v>
      </c>
      <c r="X167" s="10" t="e">
        <f t="shared" si="34"/>
        <v>#NUM!</v>
      </c>
      <c r="Y167" s="10" t="e">
        <f t="shared" si="35"/>
        <v>#NUM!</v>
      </c>
    </row>
    <row r="168" spans="5:25" ht="48" thickTop="1" thickBot="1" x14ac:dyDescent="0.7">
      <c r="E168" s="9" t="e">
        <f t="shared" si="25"/>
        <v>#NUM!</v>
      </c>
      <c r="F168" s="11" t="e">
        <f t="shared" si="26"/>
        <v>#NUM!</v>
      </c>
      <c r="G168" s="11" t="e">
        <f t="shared" si="27"/>
        <v>#NUM!</v>
      </c>
      <c r="H168" s="11">
        <v>0</v>
      </c>
      <c r="I168" s="10" t="e">
        <f t="shared" si="28"/>
        <v>#NUM!</v>
      </c>
      <c r="J168" s="11" t="e">
        <f t="shared" si="29"/>
        <v>#NUM!</v>
      </c>
      <c r="K168" s="11" t="e">
        <f t="shared" si="24"/>
        <v>#NUM!</v>
      </c>
      <c r="L168" s="11" t="e">
        <f t="shared" si="30"/>
        <v>#NUM!</v>
      </c>
      <c r="U168" s="9" t="e">
        <f t="shared" si="31"/>
        <v>#NUM!</v>
      </c>
      <c r="V168" s="10" t="e">
        <f t="shared" si="32"/>
        <v>#NUM!</v>
      </c>
      <c r="W168" s="10">
        <f t="shared" si="33"/>
        <v>0</v>
      </c>
      <c r="X168" s="10" t="e">
        <f t="shared" si="34"/>
        <v>#NUM!</v>
      </c>
      <c r="Y168" s="10" t="e">
        <f t="shared" si="35"/>
        <v>#NUM!</v>
      </c>
    </row>
    <row r="169" spans="5:25" ht="48" thickTop="1" thickBot="1" x14ac:dyDescent="0.7">
      <c r="E169" s="9" t="e">
        <f t="shared" si="25"/>
        <v>#NUM!</v>
      </c>
      <c r="F169" s="11" t="e">
        <f t="shared" si="26"/>
        <v>#NUM!</v>
      </c>
      <c r="G169" s="11" t="e">
        <f t="shared" si="27"/>
        <v>#NUM!</v>
      </c>
      <c r="H169" s="11">
        <v>0</v>
      </c>
      <c r="I169" s="10" t="e">
        <f t="shared" si="28"/>
        <v>#NUM!</v>
      </c>
      <c r="J169" s="11" t="e">
        <f t="shared" si="29"/>
        <v>#NUM!</v>
      </c>
      <c r="K169" s="11" t="e">
        <f t="shared" si="24"/>
        <v>#NUM!</v>
      </c>
      <c r="L169" s="11" t="e">
        <f t="shared" si="30"/>
        <v>#NUM!</v>
      </c>
      <c r="U169" s="9" t="e">
        <f t="shared" si="31"/>
        <v>#NUM!</v>
      </c>
      <c r="V169" s="10" t="e">
        <f t="shared" si="32"/>
        <v>#NUM!</v>
      </c>
      <c r="W169" s="10">
        <f t="shared" si="33"/>
        <v>0</v>
      </c>
      <c r="X169" s="10" t="e">
        <f t="shared" si="34"/>
        <v>#NUM!</v>
      </c>
      <c r="Y169" s="10" t="e">
        <f t="shared" si="35"/>
        <v>#NUM!</v>
      </c>
    </row>
    <row r="170" spans="5:25" ht="48" thickTop="1" thickBot="1" x14ac:dyDescent="0.7">
      <c r="E170" s="9" t="e">
        <f t="shared" si="25"/>
        <v>#NUM!</v>
      </c>
      <c r="F170" s="11" t="e">
        <f t="shared" si="26"/>
        <v>#NUM!</v>
      </c>
      <c r="G170" s="11" t="e">
        <f t="shared" si="27"/>
        <v>#NUM!</v>
      </c>
      <c r="H170" s="11">
        <v>0</v>
      </c>
      <c r="I170" s="10" t="e">
        <f t="shared" si="28"/>
        <v>#NUM!</v>
      </c>
      <c r="J170" s="11" t="e">
        <f t="shared" si="29"/>
        <v>#NUM!</v>
      </c>
      <c r="K170" s="11" t="e">
        <f t="shared" si="24"/>
        <v>#NUM!</v>
      </c>
      <c r="L170" s="11" t="e">
        <f t="shared" si="30"/>
        <v>#NUM!</v>
      </c>
      <c r="U170" s="9" t="e">
        <f t="shared" si="31"/>
        <v>#NUM!</v>
      </c>
      <c r="V170" s="10" t="e">
        <f t="shared" si="32"/>
        <v>#NUM!</v>
      </c>
      <c r="W170" s="10">
        <f t="shared" si="33"/>
        <v>0</v>
      </c>
      <c r="X170" s="10" t="e">
        <f t="shared" si="34"/>
        <v>#NUM!</v>
      </c>
      <c r="Y170" s="10" t="e">
        <f t="shared" si="35"/>
        <v>#NUM!</v>
      </c>
    </row>
    <row r="171" spans="5:25" ht="48" thickTop="1" thickBot="1" x14ac:dyDescent="0.7">
      <c r="E171" s="9" t="e">
        <f t="shared" si="25"/>
        <v>#NUM!</v>
      </c>
      <c r="F171" s="11" t="e">
        <f t="shared" si="26"/>
        <v>#NUM!</v>
      </c>
      <c r="G171" s="11" t="e">
        <f t="shared" si="27"/>
        <v>#NUM!</v>
      </c>
      <c r="H171" s="11">
        <v>0</v>
      </c>
      <c r="I171" s="10" t="e">
        <f t="shared" si="28"/>
        <v>#NUM!</v>
      </c>
      <c r="J171" s="11" t="e">
        <f t="shared" si="29"/>
        <v>#NUM!</v>
      </c>
      <c r="K171" s="11" t="e">
        <f t="shared" si="24"/>
        <v>#NUM!</v>
      </c>
      <c r="L171" s="11" t="e">
        <f t="shared" si="30"/>
        <v>#NUM!</v>
      </c>
      <c r="U171" s="9" t="e">
        <f t="shared" si="31"/>
        <v>#NUM!</v>
      </c>
      <c r="V171" s="10" t="e">
        <f t="shared" si="32"/>
        <v>#NUM!</v>
      </c>
      <c r="W171" s="10">
        <f t="shared" si="33"/>
        <v>0</v>
      </c>
      <c r="X171" s="10" t="e">
        <f t="shared" si="34"/>
        <v>#NUM!</v>
      </c>
      <c r="Y171" s="10" t="e">
        <f t="shared" si="35"/>
        <v>#NUM!</v>
      </c>
    </row>
    <row r="172" spans="5:25" ht="48" thickTop="1" thickBot="1" x14ac:dyDescent="0.7">
      <c r="E172" s="9" t="e">
        <f t="shared" si="25"/>
        <v>#NUM!</v>
      </c>
      <c r="F172" s="11" t="e">
        <f t="shared" si="26"/>
        <v>#NUM!</v>
      </c>
      <c r="G172" s="11" t="e">
        <f t="shared" si="27"/>
        <v>#NUM!</v>
      </c>
      <c r="H172" s="11" t="e">
        <f>IF(E172&lt;=$F$12,$F$13,0)</f>
        <v>#NUM!</v>
      </c>
      <c r="I172" s="10" t="e">
        <f t="shared" si="28"/>
        <v>#NUM!</v>
      </c>
      <c r="J172" s="11" t="e">
        <f t="shared" si="29"/>
        <v>#NUM!</v>
      </c>
      <c r="K172" s="11" t="e">
        <f t="shared" si="24"/>
        <v>#NUM!</v>
      </c>
      <c r="L172" s="11" t="e">
        <f t="shared" si="30"/>
        <v>#NUM!</v>
      </c>
      <c r="U172" s="9" t="e">
        <f t="shared" si="31"/>
        <v>#NUM!</v>
      </c>
      <c r="V172" s="10" t="e">
        <f t="shared" si="32"/>
        <v>#NUM!</v>
      </c>
      <c r="W172" s="10" t="e">
        <f t="shared" si="33"/>
        <v>#NUM!</v>
      </c>
      <c r="X172" s="10" t="e">
        <f t="shared" si="34"/>
        <v>#NUM!</v>
      </c>
      <c r="Y172" s="10" t="e">
        <f t="shared" si="35"/>
        <v>#NUM!</v>
      </c>
    </row>
    <row r="173" spans="5:25" ht="48" thickTop="1" thickBot="1" x14ac:dyDescent="0.7">
      <c r="E173" s="9" t="e">
        <f t="shared" si="25"/>
        <v>#NUM!</v>
      </c>
      <c r="F173" s="11" t="e">
        <f t="shared" si="26"/>
        <v>#NUM!</v>
      </c>
      <c r="G173" s="11" t="e">
        <f t="shared" si="27"/>
        <v>#NUM!</v>
      </c>
      <c r="H173" s="11">
        <v>0</v>
      </c>
      <c r="I173" s="10" t="e">
        <f t="shared" si="28"/>
        <v>#NUM!</v>
      </c>
      <c r="J173" s="11" t="e">
        <f t="shared" si="29"/>
        <v>#NUM!</v>
      </c>
      <c r="K173" s="11" t="e">
        <f t="shared" si="24"/>
        <v>#NUM!</v>
      </c>
      <c r="L173" s="11" t="e">
        <f t="shared" si="30"/>
        <v>#NUM!</v>
      </c>
      <c r="U173" s="9" t="e">
        <f t="shared" si="31"/>
        <v>#NUM!</v>
      </c>
      <c r="V173" s="10" t="e">
        <f t="shared" si="32"/>
        <v>#NUM!</v>
      </c>
      <c r="W173" s="10">
        <f t="shared" si="33"/>
        <v>0</v>
      </c>
      <c r="X173" s="10" t="e">
        <f t="shared" si="34"/>
        <v>#NUM!</v>
      </c>
      <c r="Y173" s="10" t="e">
        <f t="shared" si="35"/>
        <v>#NUM!</v>
      </c>
    </row>
    <row r="174" spans="5:25" ht="48" thickTop="1" thickBot="1" x14ac:dyDescent="0.7">
      <c r="E174" s="9" t="e">
        <f t="shared" si="25"/>
        <v>#NUM!</v>
      </c>
      <c r="F174" s="11" t="e">
        <f t="shared" si="26"/>
        <v>#NUM!</v>
      </c>
      <c r="G174" s="11" t="e">
        <f t="shared" si="27"/>
        <v>#NUM!</v>
      </c>
      <c r="H174" s="11">
        <v>0</v>
      </c>
      <c r="I174" s="10" t="e">
        <f t="shared" si="28"/>
        <v>#NUM!</v>
      </c>
      <c r="J174" s="11" t="e">
        <f t="shared" si="29"/>
        <v>#NUM!</v>
      </c>
      <c r="K174" s="11" t="e">
        <f t="shared" si="24"/>
        <v>#NUM!</v>
      </c>
      <c r="L174" s="11" t="e">
        <f t="shared" si="30"/>
        <v>#NUM!</v>
      </c>
      <c r="U174" s="9" t="e">
        <f t="shared" si="31"/>
        <v>#NUM!</v>
      </c>
      <c r="V174" s="10" t="e">
        <f t="shared" si="32"/>
        <v>#NUM!</v>
      </c>
      <c r="W174" s="10">
        <f t="shared" si="33"/>
        <v>0</v>
      </c>
      <c r="X174" s="10" t="e">
        <f t="shared" si="34"/>
        <v>#NUM!</v>
      </c>
      <c r="Y174" s="10" t="e">
        <f t="shared" si="35"/>
        <v>#NUM!</v>
      </c>
    </row>
    <row r="175" spans="5:25" ht="48" thickTop="1" thickBot="1" x14ac:dyDescent="0.7">
      <c r="E175" s="9" t="e">
        <f t="shared" si="25"/>
        <v>#NUM!</v>
      </c>
      <c r="F175" s="11" t="e">
        <f t="shared" si="26"/>
        <v>#NUM!</v>
      </c>
      <c r="G175" s="11" t="e">
        <f t="shared" si="27"/>
        <v>#NUM!</v>
      </c>
      <c r="H175" s="11">
        <v>0</v>
      </c>
      <c r="I175" s="10" t="e">
        <f t="shared" si="28"/>
        <v>#NUM!</v>
      </c>
      <c r="J175" s="11" t="e">
        <f t="shared" si="29"/>
        <v>#NUM!</v>
      </c>
      <c r="K175" s="11" t="e">
        <f t="shared" si="24"/>
        <v>#NUM!</v>
      </c>
      <c r="L175" s="11" t="e">
        <f t="shared" si="30"/>
        <v>#NUM!</v>
      </c>
      <c r="U175" s="9" t="e">
        <f t="shared" si="31"/>
        <v>#NUM!</v>
      </c>
      <c r="V175" s="10" t="e">
        <f t="shared" si="32"/>
        <v>#NUM!</v>
      </c>
      <c r="W175" s="10">
        <f t="shared" si="33"/>
        <v>0</v>
      </c>
      <c r="X175" s="10" t="e">
        <f t="shared" si="34"/>
        <v>#NUM!</v>
      </c>
      <c r="Y175" s="10" t="e">
        <f t="shared" si="35"/>
        <v>#NUM!</v>
      </c>
    </row>
    <row r="176" spans="5:25" ht="48" thickTop="1" thickBot="1" x14ac:dyDescent="0.7">
      <c r="E176" s="9" t="e">
        <f t="shared" si="25"/>
        <v>#NUM!</v>
      </c>
      <c r="F176" s="11" t="e">
        <f t="shared" si="26"/>
        <v>#NUM!</v>
      </c>
      <c r="G176" s="11" t="e">
        <f t="shared" si="27"/>
        <v>#NUM!</v>
      </c>
      <c r="H176" s="11">
        <v>0</v>
      </c>
      <c r="I176" s="10" t="e">
        <f t="shared" si="28"/>
        <v>#NUM!</v>
      </c>
      <c r="J176" s="11" t="e">
        <f t="shared" si="29"/>
        <v>#NUM!</v>
      </c>
      <c r="K176" s="11" t="e">
        <f t="shared" si="24"/>
        <v>#NUM!</v>
      </c>
      <c r="L176" s="11" t="e">
        <f t="shared" si="30"/>
        <v>#NUM!</v>
      </c>
      <c r="U176" s="9" t="e">
        <f t="shared" si="31"/>
        <v>#NUM!</v>
      </c>
      <c r="V176" s="10" t="e">
        <f t="shared" si="32"/>
        <v>#NUM!</v>
      </c>
      <c r="W176" s="10">
        <f t="shared" si="33"/>
        <v>0</v>
      </c>
      <c r="X176" s="10" t="e">
        <f t="shared" si="34"/>
        <v>#NUM!</v>
      </c>
      <c r="Y176" s="10" t="e">
        <f t="shared" si="35"/>
        <v>#NUM!</v>
      </c>
    </row>
    <row r="177" spans="5:25" ht="48" thickTop="1" thickBot="1" x14ac:dyDescent="0.7">
      <c r="E177" s="9" t="e">
        <f t="shared" si="25"/>
        <v>#NUM!</v>
      </c>
      <c r="F177" s="11" t="e">
        <f t="shared" si="26"/>
        <v>#NUM!</v>
      </c>
      <c r="G177" s="11" t="e">
        <f t="shared" si="27"/>
        <v>#NUM!</v>
      </c>
      <c r="H177" s="11">
        <v>0</v>
      </c>
      <c r="I177" s="10" t="e">
        <f t="shared" si="28"/>
        <v>#NUM!</v>
      </c>
      <c r="J177" s="11" t="e">
        <f t="shared" si="29"/>
        <v>#NUM!</v>
      </c>
      <c r="K177" s="11" t="e">
        <f t="shared" si="24"/>
        <v>#NUM!</v>
      </c>
      <c r="L177" s="11" t="e">
        <f t="shared" si="30"/>
        <v>#NUM!</v>
      </c>
      <c r="U177" s="9" t="e">
        <f t="shared" si="31"/>
        <v>#NUM!</v>
      </c>
      <c r="V177" s="10" t="e">
        <f t="shared" si="32"/>
        <v>#NUM!</v>
      </c>
      <c r="W177" s="10">
        <f t="shared" si="33"/>
        <v>0</v>
      </c>
      <c r="X177" s="10" t="e">
        <f t="shared" si="34"/>
        <v>#NUM!</v>
      </c>
      <c r="Y177" s="10" t="e">
        <f t="shared" si="35"/>
        <v>#NUM!</v>
      </c>
    </row>
    <row r="178" spans="5:25" ht="48" thickTop="1" thickBot="1" x14ac:dyDescent="0.7">
      <c r="E178" s="9" t="e">
        <f t="shared" si="25"/>
        <v>#NUM!</v>
      </c>
      <c r="F178" s="11" t="e">
        <f t="shared" si="26"/>
        <v>#NUM!</v>
      </c>
      <c r="G178" s="11" t="e">
        <f t="shared" si="27"/>
        <v>#NUM!</v>
      </c>
      <c r="H178" s="11">
        <v>0</v>
      </c>
      <c r="I178" s="10" t="e">
        <f t="shared" si="28"/>
        <v>#NUM!</v>
      </c>
      <c r="J178" s="11" t="e">
        <f t="shared" si="29"/>
        <v>#NUM!</v>
      </c>
      <c r="K178" s="11" t="e">
        <f t="shared" si="24"/>
        <v>#NUM!</v>
      </c>
      <c r="L178" s="11" t="e">
        <f t="shared" si="30"/>
        <v>#NUM!</v>
      </c>
      <c r="U178" s="9" t="e">
        <f t="shared" si="31"/>
        <v>#NUM!</v>
      </c>
      <c r="V178" s="10" t="e">
        <f t="shared" si="32"/>
        <v>#NUM!</v>
      </c>
      <c r="W178" s="10">
        <f t="shared" si="33"/>
        <v>0</v>
      </c>
      <c r="X178" s="10" t="e">
        <f t="shared" si="34"/>
        <v>#NUM!</v>
      </c>
      <c r="Y178" s="10" t="e">
        <f t="shared" si="35"/>
        <v>#NUM!</v>
      </c>
    </row>
    <row r="179" spans="5:25" ht="48" thickTop="1" thickBot="1" x14ac:dyDescent="0.7">
      <c r="E179" s="9" t="e">
        <f t="shared" si="25"/>
        <v>#NUM!</v>
      </c>
      <c r="F179" s="11" t="e">
        <f t="shared" si="26"/>
        <v>#NUM!</v>
      </c>
      <c r="G179" s="11" t="e">
        <f t="shared" si="27"/>
        <v>#NUM!</v>
      </c>
      <c r="H179" s="11">
        <v>0</v>
      </c>
      <c r="I179" s="10" t="e">
        <f t="shared" si="28"/>
        <v>#NUM!</v>
      </c>
      <c r="J179" s="11" t="e">
        <f t="shared" si="29"/>
        <v>#NUM!</v>
      </c>
      <c r="K179" s="11" t="e">
        <f t="shared" si="24"/>
        <v>#NUM!</v>
      </c>
      <c r="L179" s="11" t="e">
        <f t="shared" si="30"/>
        <v>#NUM!</v>
      </c>
      <c r="U179" s="9" t="e">
        <f t="shared" si="31"/>
        <v>#NUM!</v>
      </c>
      <c r="V179" s="10" t="e">
        <f t="shared" si="32"/>
        <v>#NUM!</v>
      </c>
      <c r="W179" s="10">
        <f t="shared" si="33"/>
        <v>0</v>
      </c>
      <c r="X179" s="10" t="e">
        <f t="shared" si="34"/>
        <v>#NUM!</v>
      </c>
      <c r="Y179" s="10" t="e">
        <f t="shared" si="35"/>
        <v>#NUM!</v>
      </c>
    </row>
    <row r="180" spans="5:25" ht="48" thickTop="1" thickBot="1" x14ac:dyDescent="0.7">
      <c r="E180" s="9" t="e">
        <f t="shared" si="25"/>
        <v>#NUM!</v>
      </c>
      <c r="F180" s="11" t="e">
        <f t="shared" si="26"/>
        <v>#NUM!</v>
      </c>
      <c r="G180" s="11" t="e">
        <f t="shared" si="27"/>
        <v>#NUM!</v>
      </c>
      <c r="H180" s="11">
        <v>0</v>
      </c>
      <c r="I180" s="10" t="e">
        <f t="shared" si="28"/>
        <v>#NUM!</v>
      </c>
      <c r="J180" s="11" t="e">
        <f t="shared" si="29"/>
        <v>#NUM!</v>
      </c>
      <c r="K180" s="11" t="e">
        <f t="shared" si="24"/>
        <v>#NUM!</v>
      </c>
      <c r="L180" s="11" t="e">
        <f t="shared" si="30"/>
        <v>#NUM!</v>
      </c>
      <c r="U180" s="9" t="e">
        <f t="shared" si="31"/>
        <v>#NUM!</v>
      </c>
      <c r="V180" s="10" t="e">
        <f t="shared" si="32"/>
        <v>#NUM!</v>
      </c>
      <c r="W180" s="10">
        <f t="shared" si="33"/>
        <v>0</v>
      </c>
      <c r="X180" s="10" t="e">
        <f t="shared" si="34"/>
        <v>#NUM!</v>
      </c>
      <c r="Y180" s="10" t="e">
        <f t="shared" si="35"/>
        <v>#NUM!</v>
      </c>
    </row>
    <row r="181" spans="5:25" ht="48" thickTop="1" thickBot="1" x14ac:dyDescent="0.7">
      <c r="E181" s="9" t="e">
        <f t="shared" si="25"/>
        <v>#NUM!</v>
      </c>
      <c r="F181" s="11" t="e">
        <f t="shared" si="26"/>
        <v>#NUM!</v>
      </c>
      <c r="G181" s="11" t="e">
        <f t="shared" si="27"/>
        <v>#NUM!</v>
      </c>
      <c r="H181" s="11">
        <v>0</v>
      </c>
      <c r="I181" s="10" t="e">
        <f t="shared" si="28"/>
        <v>#NUM!</v>
      </c>
      <c r="J181" s="11" t="e">
        <f t="shared" si="29"/>
        <v>#NUM!</v>
      </c>
      <c r="K181" s="11" t="e">
        <f t="shared" si="24"/>
        <v>#NUM!</v>
      </c>
      <c r="L181" s="11" t="e">
        <f t="shared" si="30"/>
        <v>#NUM!</v>
      </c>
      <c r="U181" s="9" t="e">
        <f t="shared" si="31"/>
        <v>#NUM!</v>
      </c>
      <c r="V181" s="10" t="e">
        <f t="shared" si="32"/>
        <v>#NUM!</v>
      </c>
      <c r="W181" s="10">
        <f t="shared" si="33"/>
        <v>0</v>
      </c>
      <c r="X181" s="10" t="e">
        <f t="shared" si="34"/>
        <v>#NUM!</v>
      </c>
      <c r="Y181" s="10" t="e">
        <f t="shared" si="35"/>
        <v>#NUM!</v>
      </c>
    </row>
    <row r="182" spans="5:25" ht="48" thickTop="1" thickBot="1" x14ac:dyDescent="0.7">
      <c r="E182" s="9" t="e">
        <f t="shared" si="25"/>
        <v>#NUM!</v>
      </c>
      <c r="F182" s="11" t="e">
        <f t="shared" si="26"/>
        <v>#NUM!</v>
      </c>
      <c r="G182" s="11" t="e">
        <f t="shared" si="27"/>
        <v>#NUM!</v>
      </c>
      <c r="H182" s="11">
        <v>0</v>
      </c>
      <c r="I182" s="10" t="e">
        <f t="shared" si="28"/>
        <v>#NUM!</v>
      </c>
      <c r="J182" s="11" t="e">
        <f t="shared" si="29"/>
        <v>#NUM!</v>
      </c>
      <c r="K182" s="11" t="e">
        <f t="shared" si="24"/>
        <v>#NUM!</v>
      </c>
      <c r="L182" s="11" t="e">
        <f t="shared" si="30"/>
        <v>#NUM!</v>
      </c>
      <c r="U182" s="9" t="e">
        <f t="shared" si="31"/>
        <v>#NUM!</v>
      </c>
      <c r="V182" s="10" t="e">
        <f t="shared" si="32"/>
        <v>#NUM!</v>
      </c>
      <c r="W182" s="10">
        <f t="shared" si="33"/>
        <v>0</v>
      </c>
      <c r="X182" s="10" t="e">
        <f t="shared" si="34"/>
        <v>#NUM!</v>
      </c>
      <c r="Y182" s="10" t="e">
        <f t="shared" si="35"/>
        <v>#NUM!</v>
      </c>
    </row>
    <row r="183" spans="5:25" ht="48" thickTop="1" thickBot="1" x14ac:dyDescent="0.7">
      <c r="E183" s="9" t="e">
        <f t="shared" si="25"/>
        <v>#NUM!</v>
      </c>
      <c r="F183" s="11" t="e">
        <f t="shared" si="26"/>
        <v>#NUM!</v>
      </c>
      <c r="G183" s="11" t="e">
        <f t="shared" si="27"/>
        <v>#NUM!</v>
      </c>
      <c r="H183" s="11">
        <v>0</v>
      </c>
      <c r="I183" s="10" t="e">
        <f t="shared" si="28"/>
        <v>#NUM!</v>
      </c>
      <c r="J183" s="11" t="e">
        <f t="shared" si="29"/>
        <v>#NUM!</v>
      </c>
      <c r="K183" s="11" t="e">
        <f t="shared" si="24"/>
        <v>#NUM!</v>
      </c>
      <c r="L183" s="11" t="e">
        <f t="shared" si="30"/>
        <v>#NUM!</v>
      </c>
      <c r="U183" s="9" t="e">
        <f t="shared" si="31"/>
        <v>#NUM!</v>
      </c>
      <c r="V183" s="10" t="e">
        <f t="shared" si="32"/>
        <v>#NUM!</v>
      </c>
      <c r="W183" s="10">
        <f t="shared" si="33"/>
        <v>0</v>
      </c>
      <c r="X183" s="10" t="e">
        <f t="shared" si="34"/>
        <v>#NUM!</v>
      </c>
      <c r="Y183" s="10" t="e">
        <f t="shared" si="35"/>
        <v>#NUM!</v>
      </c>
    </row>
    <row r="184" spans="5:25" ht="48" thickTop="1" thickBot="1" x14ac:dyDescent="0.7">
      <c r="E184" s="9" t="e">
        <f t="shared" si="25"/>
        <v>#NUM!</v>
      </c>
      <c r="F184" s="11" t="e">
        <f t="shared" si="26"/>
        <v>#NUM!</v>
      </c>
      <c r="G184" s="11" t="e">
        <f t="shared" si="27"/>
        <v>#NUM!</v>
      </c>
      <c r="H184" s="11" t="e">
        <f>IF(E184&lt;=$F$12,$F$13,0)</f>
        <v>#NUM!</v>
      </c>
      <c r="I184" s="10" t="e">
        <f t="shared" si="28"/>
        <v>#NUM!</v>
      </c>
      <c r="J184" s="11" t="e">
        <f t="shared" si="29"/>
        <v>#NUM!</v>
      </c>
      <c r="K184" s="11" t="e">
        <f t="shared" si="24"/>
        <v>#NUM!</v>
      </c>
      <c r="L184" s="11" t="e">
        <f t="shared" si="30"/>
        <v>#NUM!</v>
      </c>
      <c r="U184" s="9" t="e">
        <f t="shared" si="31"/>
        <v>#NUM!</v>
      </c>
      <c r="V184" s="10" t="e">
        <f t="shared" si="32"/>
        <v>#NUM!</v>
      </c>
      <c r="W184" s="10" t="e">
        <f t="shared" si="33"/>
        <v>#NUM!</v>
      </c>
      <c r="X184" s="10" t="e">
        <f t="shared" si="34"/>
        <v>#NUM!</v>
      </c>
      <c r="Y184" s="10" t="e">
        <f t="shared" si="35"/>
        <v>#NUM!</v>
      </c>
    </row>
    <row r="185" spans="5:25" ht="48" thickTop="1" thickBot="1" x14ac:dyDescent="0.7">
      <c r="E185" s="9" t="e">
        <f t="shared" si="25"/>
        <v>#NUM!</v>
      </c>
      <c r="F185" s="11" t="e">
        <f t="shared" si="26"/>
        <v>#NUM!</v>
      </c>
      <c r="G185" s="11" t="e">
        <f t="shared" si="27"/>
        <v>#NUM!</v>
      </c>
      <c r="H185" s="11">
        <v>0</v>
      </c>
      <c r="I185" s="10" t="e">
        <f t="shared" si="28"/>
        <v>#NUM!</v>
      </c>
      <c r="J185" s="11" t="e">
        <f t="shared" si="29"/>
        <v>#NUM!</v>
      </c>
      <c r="K185" s="11" t="e">
        <f t="shared" si="24"/>
        <v>#NUM!</v>
      </c>
      <c r="L185" s="11" t="e">
        <f t="shared" si="30"/>
        <v>#NUM!</v>
      </c>
      <c r="U185" s="9" t="e">
        <f t="shared" si="31"/>
        <v>#NUM!</v>
      </c>
      <c r="V185" s="10" t="e">
        <f t="shared" si="32"/>
        <v>#NUM!</v>
      </c>
      <c r="W185" s="10">
        <f t="shared" si="33"/>
        <v>0</v>
      </c>
      <c r="X185" s="10" t="e">
        <f t="shared" si="34"/>
        <v>#NUM!</v>
      </c>
      <c r="Y185" s="10" t="e">
        <f t="shared" si="35"/>
        <v>#NUM!</v>
      </c>
    </row>
    <row r="186" spans="5:25" ht="48" thickTop="1" thickBot="1" x14ac:dyDescent="0.7">
      <c r="E186" s="9" t="e">
        <f t="shared" si="25"/>
        <v>#NUM!</v>
      </c>
      <c r="F186" s="11" t="e">
        <f t="shared" si="26"/>
        <v>#NUM!</v>
      </c>
      <c r="G186" s="11" t="e">
        <f t="shared" si="27"/>
        <v>#NUM!</v>
      </c>
      <c r="H186" s="11">
        <v>0</v>
      </c>
      <c r="I186" s="10" t="e">
        <f t="shared" si="28"/>
        <v>#NUM!</v>
      </c>
      <c r="J186" s="11" t="e">
        <f t="shared" si="29"/>
        <v>#NUM!</v>
      </c>
      <c r="K186" s="11" t="e">
        <f t="shared" si="24"/>
        <v>#NUM!</v>
      </c>
      <c r="L186" s="11" t="e">
        <f t="shared" si="30"/>
        <v>#NUM!</v>
      </c>
      <c r="U186" s="9" t="e">
        <f t="shared" si="31"/>
        <v>#NUM!</v>
      </c>
      <c r="V186" s="10" t="e">
        <f t="shared" si="32"/>
        <v>#NUM!</v>
      </c>
      <c r="W186" s="10">
        <f t="shared" si="33"/>
        <v>0</v>
      </c>
      <c r="X186" s="10" t="e">
        <f t="shared" si="34"/>
        <v>#NUM!</v>
      </c>
      <c r="Y186" s="10" t="e">
        <f t="shared" si="35"/>
        <v>#NUM!</v>
      </c>
    </row>
    <row r="187" spans="5:25" ht="48" thickTop="1" thickBot="1" x14ac:dyDescent="0.7">
      <c r="E187" s="9" t="e">
        <f t="shared" si="25"/>
        <v>#NUM!</v>
      </c>
      <c r="F187" s="11" t="e">
        <f t="shared" si="26"/>
        <v>#NUM!</v>
      </c>
      <c r="G187" s="11" t="e">
        <f t="shared" si="27"/>
        <v>#NUM!</v>
      </c>
      <c r="H187" s="11">
        <v>0</v>
      </c>
      <c r="I187" s="10" t="e">
        <f t="shared" si="28"/>
        <v>#NUM!</v>
      </c>
      <c r="J187" s="11" t="e">
        <f t="shared" si="29"/>
        <v>#NUM!</v>
      </c>
      <c r="K187" s="11" t="e">
        <f t="shared" si="24"/>
        <v>#NUM!</v>
      </c>
      <c r="L187" s="11" t="e">
        <f t="shared" si="30"/>
        <v>#NUM!</v>
      </c>
      <c r="U187" s="9" t="e">
        <f t="shared" si="31"/>
        <v>#NUM!</v>
      </c>
      <c r="V187" s="10" t="e">
        <f t="shared" si="32"/>
        <v>#NUM!</v>
      </c>
      <c r="W187" s="10">
        <f t="shared" si="33"/>
        <v>0</v>
      </c>
      <c r="X187" s="10" t="e">
        <f t="shared" si="34"/>
        <v>#NUM!</v>
      </c>
      <c r="Y187" s="10" t="e">
        <f t="shared" si="35"/>
        <v>#NUM!</v>
      </c>
    </row>
    <row r="188" spans="5:25" ht="48" thickTop="1" thickBot="1" x14ac:dyDescent="0.7">
      <c r="E188" s="9" t="e">
        <f t="shared" si="25"/>
        <v>#NUM!</v>
      </c>
      <c r="F188" s="11" t="e">
        <f t="shared" si="26"/>
        <v>#NUM!</v>
      </c>
      <c r="G188" s="11" t="e">
        <f t="shared" si="27"/>
        <v>#NUM!</v>
      </c>
      <c r="H188" s="11">
        <v>0</v>
      </c>
      <c r="I188" s="10" t="e">
        <f t="shared" si="28"/>
        <v>#NUM!</v>
      </c>
      <c r="J188" s="11" t="e">
        <f t="shared" si="29"/>
        <v>#NUM!</v>
      </c>
      <c r="K188" s="11" t="e">
        <f t="shared" si="24"/>
        <v>#NUM!</v>
      </c>
      <c r="L188" s="11" t="e">
        <f t="shared" si="30"/>
        <v>#NUM!</v>
      </c>
      <c r="U188" s="9" t="e">
        <f t="shared" si="31"/>
        <v>#NUM!</v>
      </c>
      <c r="V188" s="10" t="e">
        <f t="shared" si="32"/>
        <v>#NUM!</v>
      </c>
      <c r="W188" s="10">
        <f t="shared" si="33"/>
        <v>0</v>
      </c>
      <c r="X188" s="10" t="e">
        <f t="shared" si="34"/>
        <v>#NUM!</v>
      </c>
      <c r="Y188" s="10" t="e">
        <f t="shared" si="35"/>
        <v>#NUM!</v>
      </c>
    </row>
    <row r="189" spans="5:25" ht="48" thickTop="1" thickBot="1" x14ac:dyDescent="0.7">
      <c r="E189" s="9" t="e">
        <f t="shared" si="25"/>
        <v>#NUM!</v>
      </c>
      <c r="F189" s="11" t="e">
        <f t="shared" si="26"/>
        <v>#NUM!</v>
      </c>
      <c r="G189" s="11" t="e">
        <f t="shared" si="27"/>
        <v>#NUM!</v>
      </c>
      <c r="H189" s="11">
        <v>0</v>
      </c>
      <c r="I189" s="10" t="e">
        <f t="shared" si="28"/>
        <v>#NUM!</v>
      </c>
      <c r="J189" s="11" t="e">
        <f t="shared" si="29"/>
        <v>#NUM!</v>
      </c>
      <c r="K189" s="11" t="e">
        <f t="shared" si="24"/>
        <v>#NUM!</v>
      </c>
      <c r="L189" s="11" t="e">
        <f t="shared" si="30"/>
        <v>#NUM!</v>
      </c>
      <c r="U189" s="9" t="e">
        <f t="shared" si="31"/>
        <v>#NUM!</v>
      </c>
      <c r="V189" s="10" t="e">
        <f t="shared" si="32"/>
        <v>#NUM!</v>
      </c>
      <c r="W189" s="10">
        <f t="shared" si="33"/>
        <v>0</v>
      </c>
      <c r="X189" s="10" t="e">
        <f t="shared" si="34"/>
        <v>#NUM!</v>
      </c>
      <c r="Y189" s="10" t="e">
        <f t="shared" si="35"/>
        <v>#NUM!</v>
      </c>
    </row>
    <row r="190" spans="5:25" ht="48" thickTop="1" thickBot="1" x14ac:dyDescent="0.7">
      <c r="E190" s="9" t="e">
        <f t="shared" si="25"/>
        <v>#NUM!</v>
      </c>
      <c r="F190" s="11" t="e">
        <f t="shared" si="26"/>
        <v>#NUM!</v>
      </c>
      <c r="G190" s="11" t="e">
        <f t="shared" si="27"/>
        <v>#NUM!</v>
      </c>
      <c r="H190" s="11">
        <v>0</v>
      </c>
      <c r="I190" s="10" t="e">
        <f t="shared" si="28"/>
        <v>#NUM!</v>
      </c>
      <c r="J190" s="11" t="e">
        <f t="shared" si="29"/>
        <v>#NUM!</v>
      </c>
      <c r="K190" s="11" t="e">
        <f t="shared" si="24"/>
        <v>#NUM!</v>
      </c>
      <c r="L190" s="11" t="e">
        <f t="shared" si="30"/>
        <v>#NUM!</v>
      </c>
      <c r="U190" s="9" t="e">
        <f t="shared" si="31"/>
        <v>#NUM!</v>
      </c>
      <c r="V190" s="10" t="e">
        <f t="shared" si="32"/>
        <v>#NUM!</v>
      </c>
      <c r="W190" s="10">
        <f t="shared" si="33"/>
        <v>0</v>
      </c>
      <c r="X190" s="10" t="e">
        <f t="shared" si="34"/>
        <v>#NUM!</v>
      </c>
      <c r="Y190" s="10" t="e">
        <f t="shared" si="35"/>
        <v>#NUM!</v>
      </c>
    </row>
    <row r="191" spans="5:25" ht="48" thickTop="1" thickBot="1" x14ac:dyDescent="0.7">
      <c r="E191" s="9" t="e">
        <f t="shared" si="25"/>
        <v>#NUM!</v>
      </c>
      <c r="F191" s="11" t="e">
        <f t="shared" si="26"/>
        <v>#NUM!</v>
      </c>
      <c r="G191" s="11" t="e">
        <f t="shared" si="27"/>
        <v>#NUM!</v>
      </c>
      <c r="H191" s="11">
        <v>0</v>
      </c>
      <c r="I191" s="10" t="e">
        <f t="shared" si="28"/>
        <v>#NUM!</v>
      </c>
      <c r="J191" s="11" t="e">
        <f t="shared" si="29"/>
        <v>#NUM!</v>
      </c>
      <c r="K191" s="11" t="e">
        <f t="shared" si="24"/>
        <v>#NUM!</v>
      </c>
      <c r="L191" s="11" t="e">
        <f t="shared" si="30"/>
        <v>#NUM!</v>
      </c>
      <c r="U191" s="9" t="e">
        <f t="shared" si="31"/>
        <v>#NUM!</v>
      </c>
      <c r="V191" s="10" t="e">
        <f t="shared" si="32"/>
        <v>#NUM!</v>
      </c>
      <c r="W191" s="10">
        <f t="shared" si="33"/>
        <v>0</v>
      </c>
      <c r="X191" s="10" t="e">
        <f t="shared" si="34"/>
        <v>#NUM!</v>
      </c>
      <c r="Y191" s="10" t="e">
        <f t="shared" si="35"/>
        <v>#NUM!</v>
      </c>
    </row>
    <row r="192" spans="5:25" ht="48" thickTop="1" thickBot="1" x14ac:dyDescent="0.7">
      <c r="E192" s="9" t="e">
        <f t="shared" si="25"/>
        <v>#NUM!</v>
      </c>
      <c r="F192" s="11" t="e">
        <f t="shared" si="26"/>
        <v>#NUM!</v>
      </c>
      <c r="G192" s="11" t="e">
        <f t="shared" si="27"/>
        <v>#NUM!</v>
      </c>
      <c r="H192" s="11">
        <v>0</v>
      </c>
      <c r="I192" s="10" t="e">
        <f t="shared" si="28"/>
        <v>#NUM!</v>
      </c>
      <c r="J192" s="11" t="e">
        <f t="shared" si="29"/>
        <v>#NUM!</v>
      </c>
      <c r="K192" s="11" t="e">
        <f t="shared" si="24"/>
        <v>#NUM!</v>
      </c>
      <c r="L192" s="11" t="e">
        <f t="shared" si="30"/>
        <v>#NUM!</v>
      </c>
      <c r="U192" s="9" t="e">
        <f t="shared" si="31"/>
        <v>#NUM!</v>
      </c>
      <c r="V192" s="10" t="e">
        <f t="shared" si="32"/>
        <v>#NUM!</v>
      </c>
      <c r="W192" s="10">
        <f t="shared" si="33"/>
        <v>0</v>
      </c>
      <c r="X192" s="10" t="e">
        <f t="shared" si="34"/>
        <v>#NUM!</v>
      </c>
      <c r="Y192" s="10" t="e">
        <f t="shared" si="35"/>
        <v>#NUM!</v>
      </c>
    </row>
    <row r="193" spans="5:25" ht="48" thickTop="1" thickBot="1" x14ac:dyDescent="0.7">
      <c r="E193" s="9" t="e">
        <f t="shared" si="25"/>
        <v>#NUM!</v>
      </c>
      <c r="F193" s="11" t="e">
        <f t="shared" si="26"/>
        <v>#NUM!</v>
      </c>
      <c r="G193" s="11" t="e">
        <f t="shared" si="27"/>
        <v>#NUM!</v>
      </c>
      <c r="H193" s="11">
        <v>0</v>
      </c>
      <c r="I193" s="10" t="e">
        <f t="shared" si="28"/>
        <v>#NUM!</v>
      </c>
      <c r="J193" s="11" t="e">
        <f t="shared" si="29"/>
        <v>#NUM!</v>
      </c>
      <c r="K193" s="11" t="e">
        <f t="shared" si="24"/>
        <v>#NUM!</v>
      </c>
      <c r="L193" s="11" t="e">
        <f t="shared" si="30"/>
        <v>#NUM!</v>
      </c>
      <c r="U193" s="9" t="e">
        <f t="shared" si="31"/>
        <v>#NUM!</v>
      </c>
      <c r="V193" s="10" t="e">
        <f t="shared" si="32"/>
        <v>#NUM!</v>
      </c>
      <c r="W193" s="10">
        <f t="shared" si="33"/>
        <v>0</v>
      </c>
      <c r="X193" s="10" t="e">
        <f t="shared" si="34"/>
        <v>#NUM!</v>
      </c>
      <c r="Y193" s="10" t="e">
        <f t="shared" si="35"/>
        <v>#NUM!</v>
      </c>
    </row>
    <row r="194" spans="5:25" ht="48" thickTop="1" thickBot="1" x14ac:dyDescent="0.7">
      <c r="E194" s="9" t="e">
        <f t="shared" si="25"/>
        <v>#NUM!</v>
      </c>
      <c r="F194" s="11" t="e">
        <f t="shared" si="26"/>
        <v>#NUM!</v>
      </c>
      <c r="G194" s="11" t="e">
        <f t="shared" si="27"/>
        <v>#NUM!</v>
      </c>
      <c r="H194" s="11">
        <v>0</v>
      </c>
      <c r="I194" s="10" t="e">
        <f t="shared" si="28"/>
        <v>#NUM!</v>
      </c>
      <c r="J194" s="11" t="e">
        <f t="shared" si="29"/>
        <v>#NUM!</v>
      </c>
      <c r="K194" s="11" t="e">
        <f t="shared" si="24"/>
        <v>#NUM!</v>
      </c>
      <c r="L194" s="11" t="e">
        <f t="shared" si="30"/>
        <v>#NUM!</v>
      </c>
      <c r="U194" s="9" t="e">
        <f t="shared" si="31"/>
        <v>#NUM!</v>
      </c>
      <c r="V194" s="10" t="e">
        <f t="shared" si="32"/>
        <v>#NUM!</v>
      </c>
      <c r="W194" s="10">
        <f t="shared" si="33"/>
        <v>0</v>
      </c>
      <c r="X194" s="10" t="e">
        <f t="shared" si="34"/>
        <v>#NUM!</v>
      </c>
      <c r="Y194" s="10" t="e">
        <f t="shared" si="35"/>
        <v>#NUM!</v>
      </c>
    </row>
    <row r="195" spans="5:25" ht="48" thickTop="1" thickBot="1" x14ac:dyDescent="0.7">
      <c r="E195" s="9" t="e">
        <f t="shared" si="25"/>
        <v>#NUM!</v>
      </c>
      <c r="F195" s="11" t="e">
        <f t="shared" si="26"/>
        <v>#NUM!</v>
      </c>
      <c r="G195" s="11" t="e">
        <f t="shared" si="27"/>
        <v>#NUM!</v>
      </c>
      <c r="H195" s="11">
        <v>0</v>
      </c>
      <c r="I195" s="10" t="e">
        <f t="shared" si="28"/>
        <v>#NUM!</v>
      </c>
      <c r="J195" s="11" t="e">
        <f t="shared" si="29"/>
        <v>#NUM!</v>
      </c>
      <c r="K195" s="11" t="e">
        <f t="shared" si="24"/>
        <v>#NUM!</v>
      </c>
      <c r="L195" s="11" t="e">
        <f t="shared" si="30"/>
        <v>#NUM!</v>
      </c>
      <c r="U195" s="9" t="e">
        <f t="shared" si="31"/>
        <v>#NUM!</v>
      </c>
      <c r="V195" s="10" t="e">
        <f t="shared" si="32"/>
        <v>#NUM!</v>
      </c>
      <c r="W195" s="10">
        <f t="shared" si="33"/>
        <v>0</v>
      </c>
      <c r="X195" s="10" t="e">
        <f t="shared" si="34"/>
        <v>#NUM!</v>
      </c>
      <c r="Y195" s="10" t="e">
        <f t="shared" si="35"/>
        <v>#NUM!</v>
      </c>
    </row>
    <row r="196" spans="5:25" ht="48" thickTop="1" thickBot="1" x14ac:dyDescent="0.7">
      <c r="E196" s="9" t="e">
        <f t="shared" si="25"/>
        <v>#NUM!</v>
      </c>
      <c r="F196" s="11" t="e">
        <f t="shared" si="26"/>
        <v>#NUM!</v>
      </c>
      <c r="G196" s="11" t="e">
        <f t="shared" si="27"/>
        <v>#NUM!</v>
      </c>
      <c r="H196" s="11" t="e">
        <f>IF(E196&lt;=$F$12,$F$13,0)</f>
        <v>#NUM!</v>
      </c>
      <c r="I196" s="10" t="e">
        <f t="shared" si="28"/>
        <v>#NUM!</v>
      </c>
      <c r="J196" s="11" t="e">
        <f t="shared" si="29"/>
        <v>#NUM!</v>
      </c>
      <c r="K196" s="11" t="e">
        <f t="shared" si="24"/>
        <v>#NUM!</v>
      </c>
      <c r="L196" s="11" t="e">
        <f t="shared" si="30"/>
        <v>#NUM!</v>
      </c>
      <c r="U196" s="9" t="e">
        <f t="shared" si="31"/>
        <v>#NUM!</v>
      </c>
      <c r="V196" s="10" t="e">
        <f t="shared" si="32"/>
        <v>#NUM!</v>
      </c>
      <c r="W196" s="10" t="e">
        <f t="shared" si="33"/>
        <v>#NUM!</v>
      </c>
      <c r="X196" s="10" t="e">
        <f t="shared" si="34"/>
        <v>#NUM!</v>
      </c>
      <c r="Y196" s="10" t="e">
        <f t="shared" si="35"/>
        <v>#NUM!</v>
      </c>
    </row>
    <row r="197" spans="5:25" ht="48" thickTop="1" thickBot="1" x14ac:dyDescent="0.7">
      <c r="E197" s="9" t="e">
        <f t="shared" si="25"/>
        <v>#NUM!</v>
      </c>
      <c r="F197" s="11" t="e">
        <f t="shared" si="26"/>
        <v>#NUM!</v>
      </c>
      <c r="G197" s="11" t="e">
        <f t="shared" si="27"/>
        <v>#NUM!</v>
      </c>
      <c r="H197" s="11">
        <v>0</v>
      </c>
      <c r="I197" s="10" t="e">
        <f t="shared" si="28"/>
        <v>#NUM!</v>
      </c>
      <c r="J197" s="11" t="e">
        <f t="shared" si="29"/>
        <v>#NUM!</v>
      </c>
      <c r="K197" s="11" t="e">
        <f t="shared" si="24"/>
        <v>#NUM!</v>
      </c>
      <c r="L197" s="11" t="e">
        <f t="shared" si="30"/>
        <v>#NUM!</v>
      </c>
      <c r="U197" s="9" t="e">
        <f t="shared" si="31"/>
        <v>#NUM!</v>
      </c>
      <c r="V197" s="10" t="e">
        <f t="shared" si="32"/>
        <v>#NUM!</v>
      </c>
      <c r="W197" s="10">
        <f t="shared" si="33"/>
        <v>0</v>
      </c>
      <c r="X197" s="10" t="e">
        <f t="shared" si="34"/>
        <v>#NUM!</v>
      </c>
      <c r="Y197" s="10" t="e">
        <f t="shared" si="35"/>
        <v>#NUM!</v>
      </c>
    </row>
    <row r="198" spans="5:25" ht="48" thickTop="1" thickBot="1" x14ac:dyDescent="0.7">
      <c r="E198" s="9" t="e">
        <f t="shared" si="25"/>
        <v>#NUM!</v>
      </c>
      <c r="F198" s="11" t="e">
        <f t="shared" si="26"/>
        <v>#NUM!</v>
      </c>
      <c r="G198" s="11" t="e">
        <f t="shared" si="27"/>
        <v>#NUM!</v>
      </c>
      <c r="H198" s="11">
        <v>0</v>
      </c>
      <c r="I198" s="10" t="e">
        <f t="shared" si="28"/>
        <v>#NUM!</v>
      </c>
      <c r="J198" s="11" t="e">
        <f t="shared" si="29"/>
        <v>#NUM!</v>
      </c>
      <c r="K198" s="11" t="e">
        <f t="shared" si="24"/>
        <v>#NUM!</v>
      </c>
      <c r="L198" s="11" t="e">
        <f t="shared" si="30"/>
        <v>#NUM!</v>
      </c>
      <c r="U198" s="9" t="e">
        <f t="shared" si="31"/>
        <v>#NUM!</v>
      </c>
      <c r="V198" s="10" t="e">
        <f t="shared" si="32"/>
        <v>#NUM!</v>
      </c>
      <c r="W198" s="10">
        <f t="shared" si="33"/>
        <v>0</v>
      </c>
      <c r="X198" s="10" t="e">
        <f t="shared" si="34"/>
        <v>#NUM!</v>
      </c>
      <c r="Y198" s="10" t="e">
        <f t="shared" si="35"/>
        <v>#NUM!</v>
      </c>
    </row>
    <row r="199" spans="5:25" ht="48" thickTop="1" thickBot="1" x14ac:dyDescent="0.7">
      <c r="E199" s="9" t="e">
        <f t="shared" si="25"/>
        <v>#NUM!</v>
      </c>
      <c r="F199" s="11" t="e">
        <f t="shared" si="26"/>
        <v>#NUM!</v>
      </c>
      <c r="G199" s="11" t="e">
        <f t="shared" si="27"/>
        <v>#NUM!</v>
      </c>
      <c r="H199" s="11">
        <v>0</v>
      </c>
      <c r="I199" s="10" t="e">
        <f t="shared" si="28"/>
        <v>#NUM!</v>
      </c>
      <c r="J199" s="11" t="e">
        <f t="shared" si="29"/>
        <v>#NUM!</v>
      </c>
      <c r="K199" s="11" t="e">
        <f t="shared" si="24"/>
        <v>#NUM!</v>
      </c>
      <c r="L199" s="11" t="e">
        <f t="shared" si="30"/>
        <v>#NUM!</v>
      </c>
      <c r="U199" s="9" t="e">
        <f t="shared" si="31"/>
        <v>#NUM!</v>
      </c>
      <c r="V199" s="10" t="e">
        <f t="shared" si="32"/>
        <v>#NUM!</v>
      </c>
      <c r="W199" s="10">
        <f t="shared" si="33"/>
        <v>0</v>
      </c>
      <c r="X199" s="10" t="e">
        <f t="shared" si="34"/>
        <v>#NUM!</v>
      </c>
      <c r="Y199" s="10" t="e">
        <f t="shared" si="35"/>
        <v>#NUM!</v>
      </c>
    </row>
    <row r="200" spans="5:25" ht="48" thickTop="1" thickBot="1" x14ac:dyDescent="0.7">
      <c r="E200" s="9" t="e">
        <f t="shared" si="25"/>
        <v>#NUM!</v>
      </c>
      <c r="F200" s="11" t="e">
        <f t="shared" si="26"/>
        <v>#NUM!</v>
      </c>
      <c r="G200" s="11" t="e">
        <f t="shared" si="27"/>
        <v>#NUM!</v>
      </c>
      <c r="H200" s="11">
        <v>0</v>
      </c>
      <c r="I200" s="10" t="e">
        <f t="shared" si="28"/>
        <v>#NUM!</v>
      </c>
      <c r="J200" s="11" t="e">
        <f t="shared" si="29"/>
        <v>#NUM!</v>
      </c>
      <c r="K200" s="11" t="e">
        <f t="shared" si="24"/>
        <v>#NUM!</v>
      </c>
      <c r="L200" s="11" t="e">
        <f t="shared" si="30"/>
        <v>#NUM!</v>
      </c>
      <c r="U200" s="9" t="e">
        <f t="shared" si="31"/>
        <v>#NUM!</v>
      </c>
      <c r="V200" s="10" t="e">
        <f t="shared" si="32"/>
        <v>#NUM!</v>
      </c>
      <c r="W200" s="10">
        <f t="shared" si="33"/>
        <v>0</v>
      </c>
      <c r="X200" s="10" t="e">
        <f t="shared" si="34"/>
        <v>#NUM!</v>
      </c>
      <c r="Y200" s="10" t="e">
        <f t="shared" si="35"/>
        <v>#NUM!</v>
      </c>
    </row>
    <row r="201" spans="5:25" ht="48" thickTop="1" thickBot="1" x14ac:dyDescent="0.7">
      <c r="E201" s="9" t="e">
        <f t="shared" si="25"/>
        <v>#NUM!</v>
      </c>
      <c r="F201" s="11" t="e">
        <f t="shared" si="26"/>
        <v>#NUM!</v>
      </c>
      <c r="G201" s="11" t="e">
        <f t="shared" si="27"/>
        <v>#NUM!</v>
      </c>
      <c r="H201" s="11">
        <v>0</v>
      </c>
      <c r="I201" s="10" t="e">
        <f t="shared" si="28"/>
        <v>#NUM!</v>
      </c>
      <c r="J201" s="11" t="e">
        <f t="shared" si="29"/>
        <v>#NUM!</v>
      </c>
      <c r="K201" s="11" t="e">
        <f t="shared" si="24"/>
        <v>#NUM!</v>
      </c>
      <c r="L201" s="11" t="e">
        <f t="shared" si="30"/>
        <v>#NUM!</v>
      </c>
      <c r="U201" s="9" t="e">
        <f t="shared" si="31"/>
        <v>#NUM!</v>
      </c>
      <c r="V201" s="10" t="e">
        <f t="shared" si="32"/>
        <v>#NUM!</v>
      </c>
      <c r="W201" s="10">
        <f t="shared" si="33"/>
        <v>0</v>
      </c>
      <c r="X201" s="10" t="e">
        <f t="shared" si="34"/>
        <v>#NUM!</v>
      </c>
      <c r="Y201" s="10" t="e">
        <f t="shared" si="35"/>
        <v>#NUM!</v>
      </c>
    </row>
    <row r="202" spans="5:25" ht="48" thickTop="1" thickBot="1" x14ac:dyDescent="0.7">
      <c r="E202" s="9" t="e">
        <f t="shared" si="25"/>
        <v>#NUM!</v>
      </c>
      <c r="F202" s="11" t="e">
        <f t="shared" si="26"/>
        <v>#NUM!</v>
      </c>
      <c r="G202" s="11" t="e">
        <f t="shared" si="27"/>
        <v>#NUM!</v>
      </c>
      <c r="H202" s="11">
        <v>0</v>
      </c>
      <c r="I202" s="10" t="e">
        <f t="shared" si="28"/>
        <v>#NUM!</v>
      </c>
      <c r="J202" s="11" t="e">
        <f t="shared" si="29"/>
        <v>#NUM!</v>
      </c>
      <c r="K202" s="11" t="e">
        <f t="shared" si="24"/>
        <v>#NUM!</v>
      </c>
      <c r="L202" s="11" t="e">
        <f t="shared" si="30"/>
        <v>#NUM!</v>
      </c>
      <c r="U202" s="9" t="e">
        <f t="shared" si="31"/>
        <v>#NUM!</v>
      </c>
      <c r="V202" s="10" t="e">
        <f t="shared" si="32"/>
        <v>#NUM!</v>
      </c>
      <c r="W202" s="10">
        <f t="shared" si="33"/>
        <v>0</v>
      </c>
      <c r="X202" s="10" t="e">
        <f t="shared" si="34"/>
        <v>#NUM!</v>
      </c>
      <c r="Y202" s="10" t="e">
        <f t="shared" si="35"/>
        <v>#NUM!</v>
      </c>
    </row>
    <row r="203" spans="5:25" ht="48" thickTop="1" thickBot="1" x14ac:dyDescent="0.7">
      <c r="E203" s="9" t="e">
        <f t="shared" si="25"/>
        <v>#NUM!</v>
      </c>
      <c r="F203" s="11" t="e">
        <f t="shared" si="26"/>
        <v>#NUM!</v>
      </c>
      <c r="G203" s="11" t="e">
        <f t="shared" si="27"/>
        <v>#NUM!</v>
      </c>
      <c r="H203" s="11">
        <v>0</v>
      </c>
      <c r="I203" s="10" t="e">
        <f t="shared" si="28"/>
        <v>#NUM!</v>
      </c>
      <c r="J203" s="11" t="e">
        <f t="shared" si="29"/>
        <v>#NUM!</v>
      </c>
      <c r="K203" s="11" t="e">
        <f t="shared" si="24"/>
        <v>#NUM!</v>
      </c>
      <c r="L203" s="11" t="e">
        <f t="shared" si="30"/>
        <v>#NUM!</v>
      </c>
      <c r="U203" s="9" t="e">
        <f t="shared" si="31"/>
        <v>#NUM!</v>
      </c>
      <c r="V203" s="10" t="e">
        <f t="shared" si="32"/>
        <v>#NUM!</v>
      </c>
      <c r="W203" s="10">
        <f t="shared" si="33"/>
        <v>0</v>
      </c>
      <c r="X203" s="10" t="e">
        <f t="shared" si="34"/>
        <v>#NUM!</v>
      </c>
      <c r="Y203" s="10" t="e">
        <f t="shared" si="35"/>
        <v>#NUM!</v>
      </c>
    </row>
    <row r="204" spans="5:25" ht="48" thickTop="1" thickBot="1" x14ac:dyDescent="0.7">
      <c r="E204" s="9" t="e">
        <f t="shared" si="25"/>
        <v>#NUM!</v>
      </c>
      <c r="F204" s="11" t="e">
        <f t="shared" si="26"/>
        <v>#NUM!</v>
      </c>
      <c r="G204" s="11" t="e">
        <f t="shared" si="27"/>
        <v>#NUM!</v>
      </c>
      <c r="H204" s="11">
        <v>0</v>
      </c>
      <c r="I204" s="10" t="e">
        <f t="shared" si="28"/>
        <v>#NUM!</v>
      </c>
      <c r="J204" s="11" t="e">
        <f t="shared" si="29"/>
        <v>#NUM!</v>
      </c>
      <c r="K204" s="11" t="e">
        <f t="shared" si="24"/>
        <v>#NUM!</v>
      </c>
      <c r="L204" s="11" t="e">
        <f t="shared" si="30"/>
        <v>#NUM!</v>
      </c>
      <c r="U204" s="9" t="e">
        <f t="shared" si="31"/>
        <v>#NUM!</v>
      </c>
      <c r="V204" s="10" t="e">
        <f t="shared" si="32"/>
        <v>#NUM!</v>
      </c>
      <c r="W204" s="10">
        <f t="shared" si="33"/>
        <v>0</v>
      </c>
      <c r="X204" s="10" t="e">
        <f t="shared" si="34"/>
        <v>#NUM!</v>
      </c>
      <c r="Y204" s="10" t="e">
        <f t="shared" si="35"/>
        <v>#NUM!</v>
      </c>
    </row>
    <row r="205" spans="5:25" ht="48" thickTop="1" thickBot="1" x14ac:dyDescent="0.7">
      <c r="E205" s="9" t="e">
        <f t="shared" si="25"/>
        <v>#NUM!</v>
      </c>
      <c r="F205" s="11" t="e">
        <f t="shared" si="26"/>
        <v>#NUM!</v>
      </c>
      <c r="G205" s="11" t="e">
        <f t="shared" si="27"/>
        <v>#NUM!</v>
      </c>
      <c r="H205" s="11">
        <v>0</v>
      </c>
      <c r="I205" s="10" t="e">
        <f t="shared" si="28"/>
        <v>#NUM!</v>
      </c>
      <c r="J205" s="11" t="e">
        <f t="shared" si="29"/>
        <v>#NUM!</v>
      </c>
      <c r="K205" s="11" t="e">
        <f t="shared" si="24"/>
        <v>#NUM!</v>
      </c>
      <c r="L205" s="11" t="e">
        <f t="shared" si="30"/>
        <v>#NUM!</v>
      </c>
      <c r="U205" s="9" t="e">
        <f t="shared" si="31"/>
        <v>#NUM!</v>
      </c>
      <c r="V205" s="10" t="e">
        <f t="shared" si="32"/>
        <v>#NUM!</v>
      </c>
      <c r="W205" s="10">
        <f t="shared" si="33"/>
        <v>0</v>
      </c>
      <c r="X205" s="10" t="e">
        <f t="shared" si="34"/>
        <v>#NUM!</v>
      </c>
      <c r="Y205" s="10" t="e">
        <f t="shared" si="35"/>
        <v>#NUM!</v>
      </c>
    </row>
    <row r="206" spans="5:25" ht="48" thickTop="1" thickBot="1" x14ac:dyDescent="0.7">
      <c r="E206" s="9" t="e">
        <f t="shared" si="25"/>
        <v>#NUM!</v>
      </c>
      <c r="F206" s="11" t="e">
        <f t="shared" si="26"/>
        <v>#NUM!</v>
      </c>
      <c r="G206" s="11" t="e">
        <f t="shared" si="27"/>
        <v>#NUM!</v>
      </c>
      <c r="H206" s="11">
        <v>0</v>
      </c>
      <c r="I206" s="10" t="e">
        <f t="shared" si="28"/>
        <v>#NUM!</v>
      </c>
      <c r="J206" s="11" t="e">
        <f t="shared" si="29"/>
        <v>#NUM!</v>
      </c>
      <c r="K206" s="11" t="e">
        <f t="shared" si="24"/>
        <v>#NUM!</v>
      </c>
      <c r="L206" s="11" t="e">
        <f t="shared" si="30"/>
        <v>#NUM!</v>
      </c>
      <c r="U206" s="9" t="e">
        <f t="shared" si="31"/>
        <v>#NUM!</v>
      </c>
      <c r="V206" s="10" t="e">
        <f t="shared" si="32"/>
        <v>#NUM!</v>
      </c>
      <c r="W206" s="10">
        <f t="shared" si="33"/>
        <v>0</v>
      </c>
      <c r="X206" s="10" t="e">
        <f t="shared" si="34"/>
        <v>#NUM!</v>
      </c>
      <c r="Y206" s="10" t="e">
        <f t="shared" si="35"/>
        <v>#NUM!</v>
      </c>
    </row>
    <row r="207" spans="5:25" ht="48" thickTop="1" thickBot="1" x14ac:dyDescent="0.7">
      <c r="E207" s="9" t="e">
        <f t="shared" si="25"/>
        <v>#NUM!</v>
      </c>
      <c r="F207" s="11" t="e">
        <f t="shared" si="26"/>
        <v>#NUM!</v>
      </c>
      <c r="G207" s="11" t="e">
        <f t="shared" si="27"/>
        <v>#NUM!</v>
      </c>
      <c r="H207" s="11">
        <v>0</v>
      </c>
      <c r="I207" s="10" t="e">
        <f t="shared" si="28"/>
        <v>#NUM!</v>
      </c>
      <c r="J207" s="11" t="e">
        <f t="shared" si="29"/>
        <v>#NUM!</v>
      </c>
      <c r="K207" s="11" t="e">
        <f t="shared" si="24"/>
        <v>#NUM!</v>
      </c>
      <c r="L207" s="11" t="e">
        <f t="shared" si="30"/>
        <v>#NUM!</v>
      </c>
      <c r="U207" s="9" t="e">
        <f t="shared" si="31"/>
        <v>#NUM!</v>
      </c>
      <c r="V207" s="10" t="e">
        <f t="shared" si="32"/>
        <v>#NUM!</v>
      </c>
      <c r="W207" s="10">
        <f t="shared" si="33"/>
        <v>0</v>
      </c>
      <c r="X207" s="10" t="e">
        <f t="shared" si="34"/>
        <v>#NUM!</v>
      </c>
      <c r="Y207" s="10" t="e">
        <f t="shared" si="35"/>
        <v>#NUM!</v>
      </c>
    </row>
    <row r="208" spans="5:25" ht="48" thickTop="1" thickBot="1" x14ac:dyDescent="0.7">
      <c r="E208" s="9" t="e">
        <f t="shared" si="25"/>
        <v>#NUM!</v>
      </c>
      <c r="F208" s="11" t="e">
        <f t="shared" si="26"/>
        <v>#NUM!</v>
      </c>
      <c r="G208" s="11" t="e">
        <f t="shared" si="27"/>
        <v>#NUM!</v>
      </c>
      <c r="H208" s="11" t="e">
        <f>IF(E208&lt;=$F$12,$F$13,0)</f>
        <v>#NUM!</v>
      </c>
      <c r="I208" s="10" t="e">
        <f t="shared" si="28"/>
        <v>#NUM!</v>
      </c>
      <c r="J208" s="11" t="e">
        <f t="shared" si="29"/>
        <v>#NUM!</v>
      </c>
      <c r="K208" s="11" t="e">
        <f t="shared" si="24"/>
        <v>#NUM!</v>
      </c>
      <c r="L208" s="11" t="e">
        <f t="shared" si="30"/>
        <v>#NUM!</v>
      </c>
      <c r="U208" s="9" t="e">
        <f t="shared" si="31"/>
        <v>#NUM!</v>
      </c>
      <c r="V208" s="10" t="e">
        <f t="shared" si="32"/>
        <v>#NUM!</v>
      </c>
      <c r="W208" s="10" t="e">
        <f t="shared" si="33"/>
        <v>#NUM!</v>
      </c>
      <c r="X208" s="10" t="e">
        <f t="shared" si="34"/>
        <v>#NUM!</v>
      </c>
      <c r="Y208" s="10" t="e">
        <f t="shared" si="35"/>
        <v>#NUM!</v>
      </c>
    </row>
    <row r="209" spans="5:25" ht="48" thickTop="1" thickBot="1" x14ac:dyDescent="0.7">
      <c r="E209" s="9" t="e">
        <f t="shared" si="25"/>
        <v>#NUM!</v>
      </c>
      <c r="F209" s="11" t="e">
        <f t="shared" si="26"/>
        <v>#NUM!</v>
      </c>
      <c r="G209" s="11" t="e">
        <f t="shared" si="27"/>
        <v>#NUM!</v>
      </c>
      <c r="H209" s="11">
        <v>0</v>
      </c>
      <c r="I209" s="10" t="e">
        <f t="shared" si="28"/>
        <v>#NUM!</v>
      </c>
      <c r="J209" s="11" t="e">
        <f t="shared" si="29"/>
        <v>#NUM!</v>
      </c>
      <c r="K209" s="11" t="e">
        <f t="shared" ref="K209:K272" si="36">I209-J209</f>
        <v>#NUM!</v>
      </c>
      <c r="L209" s="11" t="e">
        <f t="shared" si="30"/>
        <v>#NUM!</v>
      </c>
      <c r="U209" s="9" t="e">
        <f t="shared" si="31"/>
        <v>#NUM!</v>
      </c>
      <c r="V209" s="10" t="e">
        <f t="shared" si="32"/>
        <v>#NUM!</v>
      </c>
      <c r="W209" s="10">
        <f t="shared" si="33"/>
        <v>0</v>
      </c>
      <c r="X209" s="10" t="e">
        <f t="shared" si="34"/>
        <v>#NUM!</v>
      </c>
      <c r="Y209" s="10" t="e">
        <f t="shared" si="35"/>
        <v>#NUM!</v>
      </c>
    </row>
    <row r="210" spans="5:25" ht="48" thickTop="1" thickBot="1" x14ac:dyDescent="0.7">
      <c r="E210" s="9" t="e">
        <f t="shared" ref="E210:E273" si="37">IF(L209&gt;0,E209+1, "NA")</f>
        <v>#NUM!</v>
      </c>
      <c r="F210" s="11" t="e">
        <f t="shared" ref="F210:F273" si="38">IF(L209&gt;0,L209,0)</f>
        <v>#NUM!</v>
      </c>
      <c r="G210" s="11" t="e">
        <f t="shared" ref="G210:G273" si="39">IF(E210&lt;=$F$12,G209,0)</f>
        <v>#NUM!</v>
      </c>
      <c r="H210" s="11">
        <v>0</v>
      </c>
      <c r="I210" s="10" t="e">
        <f t="shared" ref="I210:I273" si="40">IF(E210&lt;=$F$12,G210+H210,0)</f>
        <v>#NUM!</v>
      </c>
      <c r="J210" s="11" t="e">
        <f t="shared" ref="J210:J273" si="41">IF(E210&lt;=$F$12,(F210*$F$10)/12,0)</f>
        <v>#NUM!</v>
      </c>
      <c r="K210" s="11" t="e">
        <f t="shared" si="36"/>
        <v>#NUM!</v>
      </c>
      <c r="L210" s="11" t="e">
        <f t="shared" ref="L210:L273" si="42">IF(F210&gt;0,L209-K210,0)</f>
        <v>#NUM!</v>
      </c>
      <c r="U210" s="9" t="e">
        <f t="shared" ref="U210:U273" si="43">E210</f>
        <v>#NUM!</v>
      </c>
      <c r="V210" s="10" t="e">
        <f t="shared" ref="V210:V273" si="44">IF(U210&lt;=$F$12,Y209,0)</f>
        <v>#NUM!</v>
      </c>
      <c r="W210" s="10">
        <f t="shared" ref="W210:W273" si="45">H210</f>
        <v>0</v>
      </c>
      <c r="X210" s="10" t="e">
        <f t="shared" ref="X210:X273" si="46">(V210+W210)*NOMINAL($W$11,12)/12</f>
        <v>#NUM!</v>
      </c>
      <c r="Y210" s="10" t="e">
        <f t="shared" ref="Y210:Y273" si="47">IF(U210&lt;=$F$12,V210+W210+X210,0)</f>
        <v>#NUM!</v>
      </c>
    </row>
    <row r="211" spans="5:25" ht="48" thickTop="1" thickBot="1" x14ac:dyDescent="0.7">
      <c r="E211" s="9" t="e">
        <f t="shared" si="37"/>
        <v>#NUM!</v>
      </c>
      <c r="F211" s="11" t="e">
        <f t="shared" si="38"/>
        <v>#NUM!</v>
      </c>
      <c r="G211" s="11" t="e">
        <f t="shared" si="39"/>
        <v>#NUM!</v>
      </c>
      <c r="H211" s="11">
        <v>0</v>
      </c>
      <c r="I211" s="10" t="e">
        <f t="shared" si="40"/>
        <v>#NUM!</v>
      </c>
      <c r="J211" s="11" t="e">
        <f t="shared" si="41"/>
        <v>#NUM!</v>
      </c>
      <c r="K211" s="11" t="e">
        <f t="shared" si="36"/>
        <v>#NUM!</v>
      </c>
      <c r="L211" s="11" t="e">
        <f t="shared" si="42"/>
        <v>#NUM!</v>
      </c>
      <c r="U211" s="9" t="e">
        <f t="shared" si="43"/>
        <v>#NUM!</v>
      </c>
      <c r="V211" s="10" t="e">
        <f t="shared" si="44"/>
        <v>#NUM!</v>
      </c>
      <c r="W211" s="10">
        <f t="shared" si="45"/>
        <v>0</v>
      </c>
      <c r="X211" s="10" t="e">
        <f t="shared" si="46"/>
        <v>#NUM!</v>
      </c>
      <c r="Y211" s="10" t="e">
        <f t="shared" si="47"/>
        <v>#NUM!</v>
      </c>
    </row>
    <row r="212" spans="5:25" ht="48" thickTop="1" thickBot="1" x14ac:dyDescent="0.7">
      <c r="E212" s="9" t="e">
        <f t="shared" si="37"/>
        <v>#NUM!</v>
      </c>
      <c r="F212" s="11" t="e">
        <f t="shared" si="38"/>
        <v>#NUM!</v>
      </c>
      <c r="G212" s="11" t="e">
        <f t="shared" si="39"/>
        <v>#NUM!</v>
      </c>
      <c r="H212" s="11">
        <v>0</v>
      </c>
      <c r="I212" s="10" t="e">
        <f t="shared" si="40"/>
        <v>#NUM!</v>
      </c>
      <c r="J212" s="11" t="e">
        <f t="shared" si="41"/>
        <v>#NUM!</v>
      </c>
      <c r="K212" s="11" t="e">
        <f t="shared" si="36"/>
        <v>#NUM!</v>
      </c>
      <c r="L212" s="11" t="e">
        <f t="shared" si="42"/>
        <v>#NUM!</v>
      </c>
      <c r="U212" s="9" t="e">
        <f t="shared" si="43"/>
        <v>#NUM!</v>
      </c>
      <c r="V212" s="10" t="e">
        <f t="shared" si="44"/>
        <v>#NUM!</v>
      </c>
      <c r="W212" s="10">
        <f t="shared" si="45"/>
        <v>0</v>
      </c>
      <c r="X212" s="10" t="e">
        <f t="shared" si="46"/>
        <v>#NUM!</v>
      </c>
      <c r="Y212" s="10" t="e">
        <f t="shared" si="47"/>
        <v>#NUM!</v>
      </c>
    </row>
    <row r="213" spans="5:25" ht="48" thickTop="1" thickBot="1" x14ac:dyDescent="0.7">
      <c r="E213" s="9" t="e">
        <f t="shared" si="37"/>
        <v>#NUM!</v>
      </c>
      <c r="F213" s="11" t="e">
        <f t="shared" si="38"/>
        <v>#NUM!</v>
      </c>
      <c r="G213" s="11" t="e">
        <f t="shared" si="39"/>
        <v>#NUM!</v>
      </c>
      <c r="H213" s="11">
        <v>0</v>
      </c>
      <c r="I213" s="10" t="e">
        <f t="shared" si="40"/>
        <v>#NUM!</v>
      </c>
      <c r="J213" s="11" t="e">
        <f t="shared" si="41"/>
        <v>#NUM!</v>
      </c>
      <c r="K213" s="11" t="e">
        <f t="shared" si="36"/>
        <v>#NUM!</v>
      </c>
      <c r="L213" s="11" t="e">
        <f t="shared" si="42"/>
        <v>#NUM!</v>
      </c>
      <c r="U213" s="9" t="e">
        <f t="shared" si="43"/>
        <v>#NUM!</v>
      </c>
      <c r="V213" s="10" t="e">
        <f t="shared" si="44"/>
        <v>#NUM!</v>
      </c>
      <c r="W213" s="10">
        <f t="shared" si="45"/>
        <v>0</v>
      </c>
      <c r="X213" s="10" t="e">
        <f t="shared" si="46"/>
        <v>#NUM!</v>
      </c>
      <c r="Y213" s="10" t="e">
        <f t="shared" si="47"/>
        <v>#NUM!</v>
      </c>
    </row>
    <row r="214" spans="5:25" ht="48" thickTop="1" thickBot="1" x14ac:dyDescent="0.7">
      <c r="E214" s="9" t="e">
        <f t="shared" si="37"/>
        <v>#NUM!</v>
      </c>
      <c r="F214" s="11" t="e">
        <f t="shared" si="38"/>
        <v>#NUM!</v>
      </c>
      <c r="G214" s="11" t="e">
        <f t="shared" si="39"/>
        <v>#NUM!</v>
      </c>
      <c r="H214" s="11">
        <v>0</v>
      </c>
      <c r="I214" s="10" t="e">
        <f t="shared" si="40"/>
        <v>#NUM!</v>
      </c>
      <c r="J214" s="11" t="e">
        <f t="shared" si="41"/>
        <v>#NUM!</v>
      </c>
      <c r="K214" s="11" t="e">
        <f t="shared" si="36"/>
        <v>#NUM!</v>
      </c>
      <c r="L214" s="11" t="e">
        <f t="shared" si="42"/>
        <v>#NUM!</v>
      </c>
      <c r="U214" s="9" t="e">
        <f t="shared" si="43"/>
        <v>#NUM!</v>
      </c>
      <c r="V214" s="10" t="e">
        <f t="shared" si="44"/>
        <v>#NUM!</v>
      </c>
      <c r="W214" s="10">
        <f t="shared" si="45"/>
        <v>0</v>
      </c>
      <c r="X214" s="10" t="e">
        <f t="shared" si="46"/>
        <v>#NUM!</v>
      </c>
      <c r="Y214" s="10" t="e">
        <f t="shared" si="47"/>
        <v>#NUM!</v>
      </c>
    </row>
    <row r="215" spans="5:25" ht="48" thickTop="1" thickBot="1" x14ac:dyDescent="0.7">
      <c r="E215" s="9" t="e">
        <f t="shared" si="37"/>
        <v>#NUM!</v>
      </c>
      <c r="F215" s="11" t="e">
        <f t="shared" si="38"/>
        <v>#NUM!</v>
      </c>
      <c r="G215" s="11" t="e">
        <f t="shared" si="39"/>
        <v>#NUM!</v>
      </c>
      <c r="H215" s="11">
        <v>0</v>
      </c>
      <c r="I215" s="10" t="e">
        <f t="shared" si="40"/>
        <v>#NUM!</v>
      </c>
      <c r="J215" s="11" t="e">
        <f t="shared" si="41"/>
        <v>#NUM!</v>
      </c>
      <c r="K215" s="11" t="e">
        <f t="shared" si="36"/>
        <v>#NUM!</v>
      </c>
      <c r="L215" s="11" t="e">
        <f t="shared" si="42"/>
        <v>#NUM!</v>
      </c>
      <c r="U215" s="9" t="e">
        <f t="shared" si="43"/>
        <v>#NUM!</v>
      </c>
      <c r="V215" s="10" t="e">
        <f t="shared" si="44"/>
        <v>#NUM!</v>
      </c>
      <c r="W215" s="10">
        <f t="shared" si="45"/>
        <v>0</v>
      </c>
      <c r="X215" s="10" t="e">
        <f t="shared" si="46"/>
        <v>#NUM!</v>
      </c>
      <c r="Y215" s="10" t="e">
        <f t="shared" si="47"/>
        <v>#NUM!</v>
      </c>
    </row>
    <row r="216" spans="5:25" ht="48" thickTop="1" thickBot="1" x14ac:dyDescent="0.7">
      <c r="E216" s="9" t="e">
        <f t="shared" si="37"/>
        <v>#NUM!</v>
      </c>
      <c r="F216" s="11" t="e">
        <f t="shared" si="38"/>
        <v>#NUM!</v>
      </c>
      <c r="G216" s="11" t="e">
        <f t="shared" si="39"/>
        <v>#NUM!</v>
      </c>
      <c r="H216" s="11">
        <v>0</v>
      </c>
      <c r="I216" s="10" t="e">
        <f t="shared" si="40"/>
        <v>#NUM!</v>
      </c>
      <c r="J216" s="11" t="e">
        <f t="shared" si="41"/>
        <v>#NUM!</v>
      </c>
      <c r="K216" s="11" t="e">
        <f t="shared" si="36"/>
        <v>#NUM!</v>
      </c>
      <c r="L216" s="11" t="e">
        <f t="shared" si="42"/>
        <v>#NUM!</v>
      </c>
      <c r="U216" s="9" t="e">
        <f t="shared" si="43"/>
        <v>#NUM!</v>
      </c>
      <c r="V216" s="10" t="e">
        <f t="shared" si="44"/>
        <v>#NUM!</v>
      </c>
      <c r="W216" s="10">
        <f t="shared" si="45"/>
        <v>0</v>
      </c>
      <c r="X216" s="10" t="e">
        <f t="shared" si="46"/>
        <v>#NUM!</v>
      </c>
      <c r="Y216" s="10" t="e">
        <f t="shared" si="47"/>
        <v>#NUM!</v>
      </c>
    </row>
    <row r="217" spans="5:25" ht="48" thickTop="1" thickBot="1" x14ac:dyDescent="0.7">
      <c r="E217" s="9" t="e">
        <f t="shared" si="37"/>
        <v>#NUM!</v>
      </c>
      <c r="F217" s="11" t="e">
        <f t="shared" si="38"/>
        <v>#NUM!</v>
      </c>
      <c r="G217" s="11" t="e">
        <f t="shared" si="39"/>
        <v>#NUM!</v>
      </c>
      <c r="H217" s="11">
        <v>0</v>
      </c>
      <c r="I217" s="10" t="e">
        <f t="shared" si="40"/>
        <v>#NUM!</v>
      </c>
      <c r="J217" s="11" t="e">
        <f t="shared" si="41"/>
        <v>#NUM!</v>
      </c>
      <c r="K217" s="11" t="e">
        <f t="shared" si="36"/>
        <v>#NUM!</v>
      </c>
      <c r="L217" s="11" t="e">
        <f t="shared" si="42"/>
        <v>#NUM!</v>
      </c>
      <c r="U217" s="9" t="e">
        <f t="shared" si="43"/>
        <v>#NUM!</v>
      </c>
      <c r="V217" s="10" t="e">
        <f t="shared" si="44"/>
        <v>#NUM!</v>
      </c>
      <c r="W217" s="10">
        <f t="shared" si="45"/>
        <v>0</v>
      </c>
      <c r="X217" s="10" t="e">
        <f t="shared" si="46"/>
        <v>#NUM!</v>
      </c>
      <c r="Y217" s="10" t="e">
        <f t="shared" si="47"/>
        <v>#NUM!</v>
      </c>
    </row>
    <row r="218" spans="5:25" ht="48" thickTop="1" thickBot="1" x14ac:dyDescent="0.7">
      <c r="E218" s="9" t="e">
        <f t="shared" si="37"/>
        <v>#NUM!</v>
      </c>
      <c r="F218" s="11" t="e">
        <f t="shared" si="38"/>
        <v>#NUM!</v>
      </c>
      <c r="G218" s="11" t="e">
        <f t="shared" si="39"/>
        <v>#NUM!</v>
      </c>
      <c r="H218" s="11">
        <v>0</v>
      </c>
      <c r="I218" s="10" t="e">
        <f t="shared" si="40"/>
        <v>#NUM!</v>
      </c>
      <c r="J218" s="11" t="e">
        <f t="shared" si="41"/>
        <v>#NUM!</v>
      </c>
      <c r="K218" s="11" t="e">
        <f t="shared" si="36"/>
        <v>#NUM!</v>
      </c>
      <c r="L218" s="11" t="e">
        <f t="shared" si="42"/>
        <v>#NUM!</v>
      </c>
      <c r="U218" s="9" t="e">
        <f t="shared" si="43"/>
        <v>#NUM!</v>
      </c>
      <c r="V218" s="10" t="e">
        <f t="shared" si="44"/>
        <v>#NUM!</v>
      </c>
      <c r="W218" s="10">
        <f t="shared" si="45"/>
        <v>0</v>
      </c>
      <c r="X218" s="10" t="e">
        <f t="shared" si="46"/>
        <v>#NUM!</v>
      </c>
      <c r="Y218" s="10" t="e">
        <f t="shared" si="47"/>
        <v>#NUM!</v>
      </c>
    </row>
    <row r="219" spans="5:25" ht="48" thickTop="1" thickBot="1" x14ac:dyDescent="0.7">
      <c r="E219" s="9" t="e">
        <f t="shared" si="37"/>
        <v>#NUM!</v>
      </c>
      <c r="F219" s="11" t="e">
        <f t="shared" si="38"/>
        <v>#NUM!</v>
      </c>
      <c r="G219" s="11" t="e">
        <f t="shared" si="39"/>
        <v>#NUM!</v>
      </c>
      <c r="H219" s="11">
        <v>0</v>
      </c>
      <c r="I219" s="10" t="e">
        <f t="shared" si="40"/>
        <v>#NUM!</v>
      </c>
      <c r="J219" s="11" t="e">
        <f t="shared" si="41"/>
        <v>#NUM!</v>
      </c>
      <c r="K219" s="11" t="e">
        <f t="shared" si="36"/>
        <v>#NUM!</v>
      </c>
      <c r="L219" s="11" t="e">
        <f t="shared" si="42"/>
        <v>#NUM!</v>
      </c>
      <c r="U219" s="9" t="e">
        <f t="shared" si="43"/>
        <v>#NUM!</v>
      </c>
      <c r="V219" s="10" t="e">
        <f t="shared" si="44"/>
        <v>#NUM!</v>
      </c>
      <c r="W219" s="10">
        <f t="shared" si="45"/>
        <v>0</v>
      </c>
      <c r="X219" s="10" t="e">
        <f t="shared" si="46"/>
        <v>#NUM!</v>
      </c>
      <c r="Y219" s="10" t="e">
        <f t="shared" si="47"/>
        <v>#NUM!</v>
      </c>
    </row>
    <row r="220" spans="5:25" ht="48" thickTop="1" thickBot="1" x14ac:dyDescent="0.7">
      <c r="E220" s="9" t="e">
        <f t="shared" si="37"/>
        <v>#NUM!</v>
      </c>
      <c r="F220" s="11" t="e">
        <f t="shared" si="38"/>
        <v>#NUM!</v>
      </c>
      <c r="G220" s="11" t="e">
        <f t="shared" si="39"/>
        <v>#NUM!</v>
      </c>
      <c r="H220" s="11" t="e">
        <f>IF(E220&lt;=$F$12,$F$13,0)</f>
        <v>#NUM!</v>
      </c>
      <c r="I220" s="10" t="e">
        <f t="shared" si="40"/>
        <v>#NUM!</v>
      </c>
      <c r="J220" s="11" t="e">
        <f t="shared" si="41"/>
        <v>#NUM!</v>
      </c>
      <c r="K220" s="11" t="e">
        <f t="shared" si="36"/>
        <v>#NUM!</v>
      </c>
      <c r="L220" s="11" t="e">
        <f t="shared" si="42"/>
        <v>#NUM!</v>
      </c>
      <c r="U220" s="9" t="e">
        <f t="shared" si="43"/>
        <v>#NUM!</v>
      </c>
      <c r="V220" s="10" t="e">
        <f t="shared" si="44"/>
        <v>#NUM!</v>
      </c>
      <c r="W220" s="10" t="e">
        <f t="shared" si="45"/>
        <v>#NUM!</v>
      </c>
      <c r="X220" s="10" t="e">
        <f t="shared" si="46"/>
        <v>#NUM!</v>
      </c>
      <c r="Y220" s="10" t="e">
        <f t="shared" si="47"/>
        <v>#NUM!</v>
      </c>
    </row>
    <row r="221" spans="5:25" ht="48" thickTop="1" thickBot="1" x14ac:dyDescent="0.7">
      <c r="E221" s="9" t="e">
        <f t="shared" si="37"/>
        <v>#NUM!</v>
      </c>
      <c r="F221" s="11" t="e">
        <f t="shared" si="38"/>
        <v>#NUM!</v>
      </c>
      <c r="G221" s="11" t="e">
        <f t="shared" si="39"/>
        <v>#NUM!</v>
      </c>
      <c r="H221" s="11">
        <v>0</v>
      </c>
      <c r="I221" s="10" t="e">
        <f t="shared" si="40"/>
        <v>#NUM!</v>
      </c>
      <c r="J221" s="11" t="e">
        <f t="shared" si="41"/>
        <v>#NUM!</v>
      </c>
      <c r="K221" s="11" t="e">
        <f t="shared" si="36"/>
        <v>#NUM!</v>
      </c>
      <c r="L221" s="11" t="e">
        <f t="shared" si="42"/>
        <v>#NUM!</v>
      </c>
      <c r="U221" s="9" t="e">
        <f t="shared" si="43"/>
        <v>#NUM!</v>
      </c>
      <c r="V221" s="10" t="e">
        <f t="shared" si="44"/>
        <v>#NUM!</v>
      </c>
      <c r="W221" s="10">
        <f t="shared" si="45"/>
        <v>0</v>
      </c>
      <c r="X221" s="10" t="e">
        <f t="shared" si="46"/>
        <v>#NUM!</v>
      </c>
      <c r="Y221" s="10" t="e">
        <f t="shared" si="47"/>
        <v>#NUM!</v>
      </c>
    </row>
    <row r="222" spans="5:25" ht="48" thickTop="1" thickBot="1" x14ac:dyDescent="0.7">
      <c r="E222" s="9" t="e">
        <f t="shared" si="37"/>
        <v>#NUM!</v>
      </c>
      <c r="F222" s="11" t="e">
        <f t="shared" si="38"/>
        <v>#NUM!</v>
      </c>
      <c r="G222" s="11" t="e">
        <f t="shared" si="39"/>
        <v>#NUM!</v>
      </c>
      <c r="H222" s="11">
        <v>0</v>
      </c>
      <c r="I222" s="10" t="e">
        <f t="shared" si="40"/>
        <v>#NUM!</v>
      </c>
      <c r="J222" s="11" t="e">
        <f t="shared" si="41"/>
        <v>#NUM!</v>
      </c>
      <c r="K222" s="11" t="e">
        <f t="shared" si="36"/>
        <v>#NUM!</v>
      </c>
      <c r="L222" s="11" t="e">
        <f t="shared" si="42"/>
        <v>#NUM!</v>
      </c>
      <c r="U222" s="9" t="e">
        <f t="shared" si="43"/>
        <v>#NUM!</v>
      </c>
      <c r="V222" s="10" t="e">
        <f t="shared" si="44"/>
        <v>#NUM!</v>
      </c>
      <c r="W222" s="10">
        <f t="shared" si="45"/>
        <v>0</v>
      </c>
      <c r="X222" s="10" t="e">
        <f t="shared" si="46"/>
        <v>#NUM!</v>
      </c>
      <c r="Y222" s="10" t="e">
        <f t="shared" si="47"/>
        <v>#NUM!</v>
      </c>
    </row>
    <row r="223" spans="5:25" ht="48" thickTop="1" thickBot="1" x14ac:dyDescent="0.7">
      <c r="E223" s="9" t="e">
        <f t="shared" si="37"/>
        <v>#NUM!</v>
      </c>
      <c r="F223" s="11" t="e">
        <f t="shared" si="38"/>
        <v>#NUM!</v>
      </c>
      <c r="G223" s="11" t="e">
        <f t="shared" si="39"/>
        <v>#NUM!</v>
      </c>
      <c r="H223" s="11">
        <v>0</v>
      </c>
      <c r="I223" s="10" t="e">
        <f t="shared" si="40"/>
        <v>#NUM!</v>
      </c>
      <c r="J223" s="11" t="e">
        <f t="shared" si="41"/>
        <v>#NUM!</v>
      </c>
      <c r="K223" s="11" t="e">
        <f t="shared" si="36"/>
        <v>#NUM!</v>
      </c>
      <c r="L223" s="11" t="e">
        <f t="shared" si="42"/>
        <v>#NUM!</v>
      </c>
      <c r="U223" s="9" t="e">
        <f t="shared" si="43"/>
        <v>#NUM!</v>
      </c>
      <c r="V223" s="10" t="e">
        <f t="shared" si="44"/>
        <v>#NUM!</v>
      </c>
      <c r="W223" s="10">
        <f t="shared" si="45"/>
        <v>0</v>
      </c>
      <c r="X223" s="10" t="e">
        <f t="shared" si="46"/>
        <v>#NUM!</v>
      </c>
      <c r="Y223" s="10" t="e">
        <f t="shared" si="47"/>
        <v>#NUM!</v>
      </c>
    </row>
    <row r="224" spans="5:25" ht="48" thickTop="1" thickBot="1" x14ac:dyDescent="0.7">
      <c r="E224" s="9" t="e">
        <f t="shared" si="37"/>
        <v>#NUM!</v>
      </c>
      <c r="F224" s="11" t="e">
        <f t="shared" si="38"/>
        <v>#NUM!</v>
      </c>
      <c r="G224" s="11" t="e">
        <f t="shared" si="39"/>
        <v>#NUM!</v>
      </c>
      <c r="H224" s="11">
        <v>0</v>
      </c>
      <c r="I224" s="10" t="e">
        <f t="shared" si="40"/>
        <v>#NUM!</v>
      </c>
      <c r="J224" s="11" t="e">
        <f t="shared" si="41"/>
        <v>#NUM!</v>
      </c>
      <c r="K224" s="11" t="e">
        <f t="shared" si="36"/>
        <v>#NUM!</v>
      </c>
      <c r="L224" s="11" t="e">
        <f t="shared" si="42"/>
        <v>#NUM!</v>
      </c>
      <c r="U224" s="9" t="e">
        <f t="shared" si="43"/>
        <v>#NUM!</v>
      </c>
      <c r="V224" s="10" t="e">
        <f t="shared" si="44"/>
        <v>#NUM!</v>
      </c>
      <c r="W224" s="10">
        <f t="shared" si="45"/>
        <v>0</v>
      </c>
      <c r="X224" s="10" t="e">
        <f t="shared" si="46"/>
        <v>#NUM!</v>
      </c>
      <c r="Y224" s="10" t="e">
        <f t="shared" si="47"/>
        <v>#NUM!</v>
      </c>
    </row>
    <row r="225" spans="5:25" ht="48" thickTop="1" thickBot="1" x14ac:dyDescent="0.7">
      <c r="E225" s="9" t="e">
        <f t="shared" si="37"/>
        <v>#NUM!</v>
      </c>
      <c r="F225" s="11" t="e">
        <f t="shared" si="38"/>
        <v>#NUM!</v>
      </c>
      <c r="G225" s="11" t="e">
        <f t="shared" si="39"/>
        <v>#NUM!</v>
      </c>
      <c r="H225" s="11">
        <v>0</v>
      </c>
      <c r="I225" s="10" t="e">
        <f t="shared" si="40"/>
        <v>#NUM!</v>
      </c>
      <c r="J225" s="11" t="e">
        <f t="shared" si="41"/>
        <v>#NUM!</v>
      </c>
      <c r="K225" s="11" t="e">
        <f t="shared" si="36"/>
        <v>#NUM!</v>
      </c>
      <c r="L225" s="11" t="e">
        <f t="shared" si="42"/>
        <v>#NUM!</v>
      </c>
      <c r="U225" s="9" t="e">
        <f t="shared" si="43"/>
        <v>#NUM!</v>
      </c>
      <c r="V225" s="10" t="e">
        <f t="shared" si="44"/>
        <v>#NUM!</v>
      </c>
      <c r="W225" s="10">
        <f t="shared" si="45"/>
        <v>0</v>
      </c>
      <c r="X225" s="10" t="e">
        <f t="shared" si="46"/>
        <v>#NUM!</v>
      </c>
      <c r="Y225" s="10" t="e">
        <f t="shared" si="47"/>
        <v>#NUM!</v>
      </c>
    </row>
    <row r="226" spans="5:25" ht="48" thickTop="1" thickBot="1" x14ac:dyDescent="0.7">
      <c r="E226" s="9" t="e">
        <f t="shared" si="37"/>
        <v>#NUM!</v>
      </c>
      <c r="F226" s="11" t="e">
        <f t="shared" si="38"/>
        <v>#NUM!</v>
      </c>
      <c r="G226" s="11" t="e">
        <f t="shared" si="39"/>
        <v>#NUM!</v>
      </c>
      <c r="H226" s="11">
        <v>0</v>
      </c>
      <c r="I226" s="10" t="e">
        <f t="shared" si="40"/>
        <v>#NUM!</v>
      </c>
      <c r="J226" s="11" t="e">
        <f t="shared" si="41"/>
        <v>#NUM!</v>
      </c>
      <c r="K226" s="11" t="e">
        <f t="shared" si="36"/>
        <v>#NUM!</v>
      </c>
      <c r="L226" s="11" t="e">
        <f t="shared" si="42"/>
        <v>#NUM!</v>
      </c>
      <c r="U226" s="9" t="e">
        <f t="shared" si="43"/>
        <v>#NUM!</v>
      </c>
      <c r="V226" s="10" t="e">
        <f t="shared" si="44"/>
        <v>#NUM!</v>
      </c>
      <c r="W226" s="10">
        <f t="shared" si="45"/>
        <v>0</v>
      </c>
      <c r="X226" s="10" t="e">
        <f t="shared" si="46"/>
        <v>#NUM!</v>
      </c>
      <c r="Y226" s="10" t="e">
        <f t="shared" si="47"/>
        <v>#NUM!</v>
      </c>
    </row>
    <row r="227" spans="5:25" ht="48" thickTop="1" thickBot="1" x14ac:dyDescent="0.7">
      <c r="E227" s="9" t="e">
        <f t="shared" si="37"/>
        <v>#NUM!</v>
      </c>
      <c r="F227" s="11" t="e">
        <f t="shared" si="38"/>
        <v>#NUM!</v>
      </c>
      <c r="G227" s="11" t="e">
        <f t="shared" si="39"/>
        <v>#NUM!</v>
      </c>
      <c r="H227" s="11">
        <v>0</v>
      </c>
      <c r="I227" s="10" t="e">
        <f t="shared" si="40"/>
        <v>#NUM!</v>
      </c>
      <c r="J227" s="11" t="e">
        <f t="shared" si="41"/>
        <v>#NUM!</v>
      </c>
      <c r="K227" s="11" t="e">
        <f t="shared" si="36"/>
        <v>#NUM!</v>
      </c>
      <c r="L227" s="11" t="e">
        <f t="shared" si="42"/>
        <v>#NUM!</v>
      </c>
      <c r="U227" s="9" t="e">
        <f t="shared" si="43"/>
        <v>#NUM!</v>
      </c>
      <c r="V227" s="10" t="e">
        <f t="shared" si="44"/>
        <v>#NUM!</v>
      </c>
      <c r="W227" s="10">
        <f t="shared" si="45"/>
        <v>0</v>
      </c>
      <c r="X227" s="10" t="e">
        <f t="shared" si="46"/>
        <v>#NUM!</v>
      </c>
      <c r="Y227" s="10" t="e">
        <f t="shared" si="47"/>
        <v>#NUM!</v>
      </c>
    </row>
    <row r="228" spans="5:25" ht="48" thickTop="1" thickBot="1" x14ac:dyDescent="0.7">
      <c r="E228" s="9" t="e">
        <f t="shared" si="37"/>
        <v>#NUM!</v>
      </c>
      <c r="F228" s="11" t="e">
        <f t="shared" si="38"/>
        <v>#NUM!</v>
      </c>
      <c r="G228" s="11" t="e">
        <f t="shared" si="39"/>
        <v>#NUM!</v>
      </c>
      <c r="H228" s="11">
        <v>0</v>
      </c>
      <c r="I228" s="10" t="e">
        <f t="shared" si="40"/>
        <v>#NUM!</v>
      </c>
      <c r="J228" s="11" t="e">
        <f t="shared" si="41"/>
        <v>#NUM!</v>
      </c>
      <c r="K228" s="11" t="e">
        <f t="shared" si="36"/>
        <v>#NUM!</v>
      </c>
      <c r="L228" s="11" t="e">
        <f t="shared" si="42"/>
        <v>#NUM!</v>
      </c>
      <c r="U228" s="9" t="e">
        <f t="shared" si="43"/>
        <v>#NUM!</v>
      </c>
      <c r="V228" s="10" t="e">
        <f t="shared" si="44"/>
        <v>#NUM!</v>
      </c>
      <c r="W228" s="10">
        <f t="shared" si="45"/>
        <v>0</v>
      </c>
      <c r="X228" s="10" t="e">
        <f t="shared" si="46"/>
        <v>#NUM!</v>
      </c>
      <c r="Y228" s="10" t="e">
        <f t="shared" si="47"/>
        <v>#NUM!</v>
      </c>
    </row>
    <row r="229" spans="5:25" ht="48" thickTop="1" thickBot="1" x14ac:dyDescent="0.7">
      <c r="E229" s="9" t="e">
        <f t="shared" si="37"/>
        <v>#NUM!</v>
      </c>
      <c r="F229" s="11" t="e">
        <f t="shared" si="38"/>
        <v>#NUM!</v>
      </c>
      <c r="G229" s="11" t="e">
        <f t="shared" si="39"/>
        <v>#NUM!</v>
      </c>
      <c r="H229" s="11">
        <v>0</v>
      </c>
      <c r="I229" s="10" t="e">
        <f t="shared" si="40"/>
        <v>#NUM!</v>
      </c>
      <c r="J229" s="11" t="e">
        <f t="shared" si="41"/>
        <v>#NUM!</v>
      </c>
      <c r="K229" s="11" t="e">
        <f t="shared" si="36"/>
        <v>#NUM!</v>
      </c>
      <c r="L229" s="11" t="e">
        <f t="shared" si="42"/>
        <v>#NUM!</v>
      </c>
      <c r="U229" s="9" t="e">
        <f t="shared" si="43"/>
        <v>#NUM!</v>
      </c>
      <c r="V229" s="10" t="e">
        <f t="shared" si="44"/>
        <v>#NUM!</v>
      </c>
      <c r="W229" s="10">
        <f t="shared" si="45"/>
        <v>0</v>
      </c>
      <c r="X229" s="10" t="e">
        <f t="shared" si="46"/>
        <v>#NUM!</v>
      </c>
      <c r="Y229" s="10" t="e">
        <f t="shared" si="47"/>
        <v>#NUM!</v>
      </c>
    </row>
    <row r="230" spans="5:25" ht="48" thickTop="1" thickBot="1" x14ac:dyDescent="0.7">
      <c r="E230" s="9" t="e">
        <f t="shared" si="37"/>
        <v>#NUM!</v>
      </c>
      <c r="F230" s="11" t="e">
        <f t="shared" si="38"/>
        <v>#NUM!</v>
      </c>
      <c r="G230" s="11" t="e">
        <f t="shared" si="39"/>
        <v>#NUM!</v>
      </c>
      <c r="H230" s="11">
        <v>0</v>
      </c>
      <c r="I230" s="10" t="e">
        <f t="shared" si="40"/>
        <v>#NUM!</v>
      </c>
      <c r="J230" s="11" t="e">
        <f t="shared" si="41"/>
        <v>#NUM!</v>
      </c>
      <c r="K230" s="11" t="e">
        <f t="shared" si="36"/>
        <v>#NUM!</v>
      </c>
      <c r="L230" s="11" t="e">
        <f t="shared" si="42"/>
        <v>#NUM!</v>
      </c>
      <c r="U230" s="9" t="e">
        <f t="shared" si="43"/>
        <v>#NUM!</v>
      </c>
      <c r="V230" s="10" t="e">
        <f t="shared" si="44"/>
        <v>#NUM!</v>
      </c>
      <c r="W230" s="10">
        <f t="shared" si="45"/>
        <v>0</v>
      </c>
      <c r="X230" s="10" t="e">
        <f t="shared" si="46"/>
        <v>#NUM!</v>
      </c>
      <c r="Y230" s="10" t="e">
        <f t="shared" si="47"/>
        <v>#NUM!</v>
      </c>
    </row>
    <row r="231" spans="5:25" ht="48" thickTop="1" thickBot="1" x14ac:dyDescent="0.7">
      <c r="E231" s="9" t="e">
        <f t="shared" si="37"/>
        <v>#NUM!</v>
      </c>
      <c r="F231" s="11" t="e">
        <f t="shared" si="38"/>
        <v>#NUM!</v>
      </c>
      <c r="G231" s="11" t="e">
        <f t="shared" si="39"/>
        <v>#NUM!</v>
      </c>
      <c r="H231" s="11">
        <v>0</v>
      </c>
      <c r="I231" s="10" t="e">
        <f t="shared" si="40"/>
        <v>#NUM!</v>
      </c>
      <c r="J231" s="11" t="e">
        <f t="shared" si="41"/>
        <v>#NUM!</v>
      </c>
      <c r="K231" s="11" t="e">
        <f t="shared" si="36"/>
        <v>#NUM!</v>
      </c>
      <c r="L231" s="11" t="e">
        <f t="shared" si="42"/>
        <v>#NUM!</v>
      </c>
      <c r="U231" s="9" t="e">
        <f t="shared" si="43"/>
        <v>#NUM!</v>
      </c>
      <c r="V231" s="10" t="e">
        <f t="shared" si="44"/>
        <v>#NUM!</v>
      </c>
      <c r="W231" s="10">
        <f t="shared" si="45"/>
        <v>0</v>
      </c>
      <c r="X231" s="10" t="e">
        <f t="shared" si="46"/>
        <v>#NUM!</v>
      </c>
      <c r="Y231" s="10" t="e">
        <f t="shared" si="47"/>
        <v>#NUM!</v>
      </c>
    </row>
    <row r="232" spans="5:25" ht="48" thickTop="1" thickBot="1" x14ac:dyDescent="0.7">
      <c r="E232" s="9" t="e">
        <f t="shared" si="37"/>
        <v>#NUM!</v>
      </c>
      <c r="F232" s="11" t="e">
        <f t="shared" si="38"/>
        <v>#NUM!</v>
      </c>
      <c r="G232" s="11" t="e">
        <f t="shared" si="39"/>
        <v>#NUM!</v>
      </c>
      <c r="H232" s="11" t="e">
        <f>IF(E232&lt;=$F$12,$F$13,0)</f>
        <v>#NUM!</v>
      </c>
      <c r="I232" s="10" t="e">
        <f t="shared" si="40"/>
        <v>#NUM!</v>
      </c>
      <c r="J232" s="11" t="e">
        <f t="shared" si="41"/>
        <v>#NUM!</v>
      </c>
      <c r="K232" s="11" t="e">
        <f t="shared" si="36"/>
        <v>#NUM!</v>
      </c>
      <c r="L232" s="11" t="e">
        <f t="shared" si="42"/>
        <v>#NUM!</v>
      </c>
      <c r="U232" s="9" t="e">
        <f t="shared" si="43"/>
        <v>#NUM!</v>
      </c>
      <c r="V232" s="10" t="e">
        <f t="shared" si="44"/>
        <v>#NUM!</v>
      </c>
      <c r="W232" s="10" t="e">
        <f t="shared" si="45"/>
        <v>#NUM!</v>
      </c>
      <c r="X232" s="10" t="e">
        <f t="shared" si="46"/>
        <v>#NUM!</v>
      </c>
      <c r="Y232" s="10" t="e">
        <f t="shared" si="47"/>
        <v>#NUM!</v>
      </c>
    </row>
    <row r="233" spans="5:25" ht="48" thickTop="1" thickBot="1" x14ac:dyDescent="0.7">
      <c r="E233" s="9" t="e">
        <f t="shared" si="37"/>
        <v>#NUM!</v>
      </c>
      <c r="F233" s="11" t="e">
        <f t="shared" si="38"/>
        <v>#NUM!</v>
      </c>
      <c r="G233" s="11" t="e">
        <f t="shared" si="39"/>
        <v>#NUM!</v>
      </c>
      <c r="H233" s="11">
        <v>0</v>
      </c>
      <c r="I233" s="10" t="e">
        <f t="shared" si="40"/>
        <v>#NUM!</v>
      </c>
      <c r="J233" s="11" t="e">
        <f t="shared" si="41"/>
        <v>#NUM!</v>
      </c>
      <c r="K233" s="11" t="e">
        <f t="shared" si="36"/>
        <v>#NUM!</v>
      </c>
      <c r="L233" s="11" t="e">
        <f t="shared" si="42"/>
        <v>#NUM!</v>
      </c>
      <c r="U233" s="9" t="e">
        <f t="shared" si="43"/>
        <v>#NUM!</v>
      </c>
      <c r="V233" s="10" t="e">
        <f t="shared" si="44"/>
        <v>#NUM!</v>
      </c>
      <c r="W233" s="10">
        <f t="shared" si="45"/>
        <v>0</v>
      </c>
      <c r="X233" s="10" t="e">
        <f t="shared" si="46"/>
        <v>#NUM!</v>
      </c>
      <c r="Y233" s="10" t="e">
        <f t="shared" si="47"/>
        <v>#NUM!</v>
      </c>
    </row>
    <row r="234" spans="5:25" ht="48" thickTop="1" thickBot="1" x14ac:dyDescent="0.7">
      <c r="E234" s="9" t="e">
        <f t="shared" si="37"/>
        <v>#NUM!</v>
      </c>
      <c r="F234" s="11" t="e">
        <f t="shared" si="38"/>
        <v>#NUM!</v>
      </c>
      <c r="G234" s="11" t="e">
        <f t="shared" si="39"/>
        <v>#NUM!</v>
      </c>
      <c r="H234" s="11">
        <v>0</v>
      </c>
      <c r="I234" s="10" t="e">
        <f t="shared" si="40"/>
        <v>#NUM!</v>
      </c>
      <c r="J234" s="11" t="e">
        <f t="shared" si="41"/>
        <v>#NUM!</v>
      </c>
      <c r="K234" s="11" t="e">
        <f t="shared" si="36"/>
        <v>#NUM!</v>
      </c>
      <c r="L234" s="11" t="e">
        <f t="shared" si="42"/>
        <v>#NUM!</v>
      </c>
      <c r="U234" s="9" t="e">
        <f t="shared" si="43"/>
        <v>#NUM!</v>
      </c>
      <c r="V234" s="10" t="e">
        <f t="shared" si="44"/>
        <v>#NUM!</v>
      </c>
      <c r="W234" s="10">
        <f t="shared" si="45"/>
        <v>0</v>
      </c>
      <c r="X234" s="10" t="e">
        <f t="shared" si="46"/>
        <v>#NUM!</v>
      </c>
      <c r="Y234" s="10" t="e">
        <f t="shared" si="47"/>
        <v>#NUM!</v>
      </c>
    </row>
    <row r="235" spans="5:25" ht="48" thickTop="1" thickBot="1" x14ac:dyDescent="0.7">
      <c r="E235" s="9" t="e">
        <f t="shared" si="37"/>
        <v>#NUM!</v>
      </c>
      <c r="F235" s="11" t="e">
        <f t="shared" si="38"/>
        <v>#NUM!</v>
      </c>
      <c r="G235" s="11" t="e">
        <f t="shared" si="39"/>
        <v>#NUM!</v>
      </c>
      <c r="H235" s="11">
        <v>0</v>
      </c>
      <c r="I235" s="10" t="e">
        <f t="shared" si="40"/>
        <v>#NUM!</v>
      </c>
      <c r="J235" s="11" t="e">
        <f t="shared" si="41"/>
        <v>#NUM!</v>
      </c>
      <c r="K235" s="11" t="e">
        <f t="shared" si="36"/>
        <v>#NUM!</v>
      </c>
      <c r="L235" s="11" t="e">
        <f t="shared" si="42"/>
        <v>#NUM!</v>
      </c>
      <c r="U235" s="9" t="e">
        <f t="shared" si="43"/>
        <v>#NUM!</v>
      </c>
      <c r="V235" s="10" t="e">
        <f t="shared" si="44"/>
        <v>#NUM!</v>
      </c>
      <c r="W235" s="10">
        <f t="shared" si="45"/>
        <v>0</v>
      </c>
      <c r="X235" s="10" t="e">
        <f t="shared" si="46"/>
        <v>#NUM!</v>
      </c>
      <c r="Y235" s="10" t="e">
        <f t="shared" si="47"/>
        <v>#NUM!</v>
      </c>
    </row>
    <row r="236" spans="5:25" ht="48" thickTop="1" thickBot="1" x14ac:dyDescent="0.7">
      <c r="E236" s="9" t="e">
        <f t="shared" si="37"/>
        <v>#NUM!</v>
      </c>
      <c r="F236" s="11" t="e">
        <f t="shared" si="38"/>
        <v>#NUM!</v>
      </c>
      <c r="G236" s="11" t="e">
        <f t="shared" si="39"/>
        <v>#NUM!</v>
      </c>
      <c r="H236" s="11">
        <v>0</v>
      </c>
      <c r="I236" s="10" t="e">
        <f t="shared" si="40"/>
        <v>#NUM!</v>
      </c>
      <c r="J236" s="11" t="e">
        <f t="shared" si="41"/>
        <v>#NUM!</v>
      </c>
      <c r="K236" s="11" t="e">
        <f t="shared" si="36"/>
        <v>#NUM!</v>
      </c>
      <c r="L236" s="11" t="e">
        <f t="shared" si="42"/>
        <v>#NUM!</v>
      </c>
      <c r="U236" s="9" t="e">
        <f t="shared" si="43"/>
        <v>#NUM!</v>
      </c>
      <c r="V236" s="10" t="e">
        <f t="shared" si="44"/>
        <v>#NUM!</v>
      </c>
      <c r="W236" s="10">
        <f t="shared" si="45"/>
        <v>0</v>
      </c>
      <c r="X236" s="10" t="e">
        <f t="shared" si="46"/>
        <v>#NUM!</v>
      </c>
      <c r="Y236" s="10" t="e">
        <f t="shared" si="47"/>
        <v>#NUM!</v>
      </c>
    </row>
    <row r="237" spans="5:25" ht="48" thickTop="1" thickBot="1" x14ac:dyDescent="0.7">
      <c r="E237" s="9" t="e">
        <f t="shared" si="37"/>
        <v>#NUM!</v>
      </c>
      <c r="F237" s="11" t="e">
        <f t="shared" si="38"/>
        <v>#NUM!</v>
      </c>
      <c r="G237" s="11" t="e">
        <f t="shared" si="39"/>
        <v>#NUM!</v>
      </c>
      <c r="H237" s="11">
        <v>0</v>
      </c>
      <c r="I237" s="10" t="e">
        <f t="shared" si="40"/>
        <v>#NUM!</v>
      </c>
      <c r="J237" s="11" t="e">
        <f t="shared" si="41"/>
        <v>#NUM!</v>
      </c>
      <c r="K237" s="11" t="e">
        <f t="shared" si="36"/>
        <v>#NUM!</v>
      </c>
      <c r="L237" s="11" t="e">
        <f t="shared" si="42"/>
        <v>#NUM!</v>
      </c>
      <c r="U237" s="9" t="e">
        <f t="shared" si="43"/>
        <v>#NUM!</v>
      </c>
      <c r="V237" s="10" t="e">
        <f t="shared" si="44"/>
        <v>#NUM!</v>
      </c>
      <c r="W237" s="10">
        <f t="shared" si="45"/>
        <v>0</v>
      </c>
      <c r="X237" s="10" t="e">
        <f t="shared" si="46"/>
        <v>#NUM!</v>
      </c>
      <c r="Y237" s="10" t="e">
        <f t="shared" si="47"/>
        <v>#NUM!</v>
      </c>
    </row>
    <row r="238" spans="5:25" ht="48" thickTop="1" thickBot="1" x14ac:dyDescent="0.7">
      <c r="E238" s="9" t="e">
        <f t="shared" si="37"/>
        <v>#NUM!</v>
      </c>
      <c r="F238" s="11" t="e">
        <f t="shared" si="38"/>
        <v>#NUM!</v>
      </c>
      <c r="G238" s="11" t="e">
        <f t="shared" si="39"/>
        <v>#NUM!</v>
      </c>
      <c r="H238" s="11">
        <v>0</v>
      </c>
      <c r="I238" s="10" t="e">
        <f t="shared" si="40"/>
        <v>#NUM!</v>
      </c>
      <c r="J238" s="11" t="e">
        <f t="shared" si="41"/>
        <v>#NUM!</v>
      </c>
      <c r="K238" s="11" t="e">
        <f t="shared" si="36"/>
        <v>#NUM!</v>
      </c>
      <c r="L238" s="11" t="e">
        <f t="shared" si="42"/>
        <v>#NUM!</v>
      </c>
      <c r="U238" s="9" t="e">
        <f t="shared" si="43"/>
        <v>#NUM!</v>
      </c>
      <c r="V238" s="10" t="e">
        <f t="shared" si="44"/>
        <v>#NUM!</v>
      </c>
      <c r="W238" s="10">
        <f t="shared" si="45"/>
        <v>0</v>
      </c>
      <c r="X238" s="10" t="e">
        <f t="shared" si="46"/>
        <v>#NUM!</v>
      </c>
      <c r="Y238" s="10" t="e">
        <f t="shared" si="47"/>
        <v>#NUM!</v>
      </c>
    </row>
    <row r="239" spans="5:25" ht="48" thickTop="1" thickBot="1" x14ac:dyDescent="0.7">
      <c r="E239" s="9" t="e">
        <f t="shared" si="37"/>
        <v>#NUM!</v>
      </c>
      <c r="F239" s="11" t="e">
        <f t="shared" si="38"/>
        <v>#NUM!</v>
      </c>
      <c r="G239" s="11" t="e">
        <f t="shared" si="39"/>
        <v>#NUM!</v>
      </c>
      <c r="H239" s="11">
        <v>0</v>
      </c>
      <c r="I239" s="10" t="e">
        <f t="shared" si="40"/>
        <v>#NUM!</v>
      </c>
      <c r="J239" s="11" t="e">
        <f t="shared" si="41"/>
        <v>#NUM!</v>
      </c>
      <c r="K239" s="11" t="e">
        <f t="shared" si="36"/>
        <v>#NUM!</v>
      </c>
      <c r="L239" s="11" t="e">
        <f t="shared" si="42"/>
        <v>#NUM!</v>
      </c>
      <c r="U239" s="9" t="e">
        <f t="shared" si="43"/>
        <v>#NUM!</v>
      </c>
      <c r="V239" s="10" t="e">
        <f t="shared" si="44"/>
        <v>#NUM!</v>
      </c>
      <c r="W239" s="10">
        <f t="shared" si="45"/>
        <v>0</v>
      </c>
      <c r="X239" s="10" t="e">
        <f t="shared" si="46"/>
        <v>#NUM!</v>
      </c>
      <c r="Y239" s="10" t="e">
        <f t="shared" si="47"/>
        <v>#NUM!</v>
      </c>
    </row>
    <row r="240" spans="5:25" ht="48" thickTop="1" thickBot="1" x14ac:dyDescent="0.7">
      <c r="E240" s="9" t="e">
        <f t="shared" si="37"/>
        <v>#NUM!</v>
      </c>
      <c r="F240" s="11" t="e">
        <f t="shared" si="38"/>
        <v>#NUM!</v>
      </c>
      <c r="G240" s="11" t="e">
        <f t="shared" si="39"/>
        <v>#NUM!</v>
      </c>
      <c r="H240" s="11">
        <v>0</v>
      </c>
      <c r="I240" s="10" t="e">
        <f t="shared" si="40"/>
        <v>#NUM!</v>
      </c>
      <c r="J240" s="11" t="e">
        <f t="shared" si="41"/>
        <v>#NUM!</v>
      </c>
      <c r="K240" s="11" t="e">
        <f t="shared" si="36"/>
        <v>#NUM!</v>
      </c>
      <c r="L240" s="11" t="e">
        <f t="shared" si="42"/>
        <v>#NUM!</v>
      </c>
      <c r="U240" s="9" t="e">
        <f t="shared" si="43"/>
        <v>#NUM!</v>
      </c>
      <c r="V240" s="10" t="e">
        <f t="shared" si="44"/>
        <v>#NUM!</v>
      </c>
      <c r="W240" s="10">
        <f t="shared" si="45"/>
        <v>0</v>
      </c>
      <c r="X240" s="10" t="e">
        <f t="shared" si="46"/>
        <v>#NUM!</v>
      </c>
      <c r="Y240" s="10" t="e">
        <f t="shared" si="47"/>
        <v>#NUM!</v>
      </c>
    </row>
    <row r="241" spans="5:25" ht="48" thickTop="1" thickBot="1" x14ac:dyDescent="0.7">
      <c r="E241" s="9" t="e">
        <f t="shared" si="37"/>
        <v>#NUM!</v>
      </c>
      <c r="F241" s="11" t="e">
        <f t="shared" si="38"/>
        <v>#NUM!</v>
      </c>
      <c r="G241" s="11" t="e">
        <f t="shared" si="39"/>
        <v>#NUM!</v>
      </c>
      <c r="H241" s="11">
        <v>0</v>
      </c>
      <c r="I241" s="10" t="e">
        <f t="shared" si="40"/>
        <v>#NUM!</v>
      </c>
      <c r="J241" s="11" t="e">
        <f t="shared" si="41"/>
        <v>#NUM!</v>
      </c>
      <c r="K241" s="11" t="e">
        <f t="shared" si="36"/>
        <v>#NUM!</v>
      </c>
      <c r="L241" s="11" t="e">
        <f t="shared" si="42"/>
        <v>#NUM!</v>
      </c>
      <c r="U241" s="9" t="e">
        <f t="shared" si="43"/>
        <v>#NUM!</v>
      </c>
      <c r="V241" s="10" t="e">
        <f t="shared" si="44"/>
        <v>#NUM!</v>
      </c>
      <c r="W241" s="10">
        <f t="shared" si="45"/>
        <v>0</v>
      </c>
      <c r="X241" s="10" t="e">
        <f t="shared" si="46"/>
        <v>#NUM!</v>
      </c>
      <c r="Y241" s="10" t="e">
        <f t="shared" si="47"/>
        <v>#NUM!</v>
      </c>
    </row>
    <row r="242" spans="5:25" ht="48" thickTop="1" thickBot="1" x14ac:dyDescent="0.7">
      <c r="E242" s="9" t="e">
        <f t="shared" si="37"/>
        <v>#NUM!</v>
      </c>
      <c r="F242" s="11" t="e">
        <f t="shared" si="38"/>
        <v>#NUM!</v>
      </c>
      <c r="G242" s="11" t="e">
        <f t="shared" si="39"/>
        <v>#NUM!</v>
      </c>
      <c r="H242" s="11">
        <v>0</v>
      </c>
      <c r="I242" s="10" t="e">
        <f t="shared" si="40"/>
        <v>#NUM!</v>
      </c>
      <c r="J242" s="11" t="e">
        <f t="shared" si="41"/>
        <v>#NUM!</v>
      </c>
      <c r="K242" s="11" t="e">
        <f t="shared" si="36"/>
        <v>#NUM!</v>
      </c>
      <c r="L242" s="11" t="e">
        <f t="shared" si="42"/>
        <v>#NUM!</v>
      </c>
      <c r="U242" s="9" t="e">
        <f t="shared" si="43"/>
        <v>#NUM!</v>
      </c>
      <c r="V242" s="10" t="e">
        <f t="shared" si="44"/>
        <v>#NUM!</v>
      </c>
      <c r="W242" s="10">
        <f t="shared" si="45"/>
        <v>0</v>
      </c>
      <c r="X242" s="10" t="e">
        <f t="shared" si="46"/>
        <v>#NUM!</v>
      </c>
      <c r="Y242" s="10" t="e">
        <f t="shared" si="47"/>
        <v>#NUM!</v>
      </c>
    </row>
    <row r="243" spans="5:25" ht="48" thickTop="1" thickBot="1" x14ac:dyDescent="0.7">
      <c r="E243" s="9" t="e">
        <f t="shared" si="37"/>
        <v>#NUM!</v>
      </c>
      <c r="F243" s="11" t="e">
        <f t="shared" si="38"/>
        <v>#NUM!</v>
      </c>
      <c r="G243" s="11" t="e">
        <f t="shared" si="39"/>
        <v>#NUM!</v>
      </c>
      <c r="H243" s="11">
        <v>0</v>
      </c>
      <c r="I243" s="10" t="e">
        <f t="shared" si="40"/>
        <v>#NUM!</v>
      </c>
      <c r="J243" s="11" t="e">
        <f t="shared" si="41"/>
        <v>#NUM!</v>
      </c>
      <c r="K243" s="11" t="e">
        <f t="shared" si="36"/>
        <v>#NUM!</v>
      </c>
      <c r="L243" s="11" t="e">
        <f t="shared" si="42"/>
        <v>#NUM!</v>
      </c>
      <c r="U243" s="9" t="e">
        <f t="shared" si="43"/>
        <v>#NUM!</v>
      </c>
      <c r="V243" s="10" t="e">
        <f t="shared" si="44"/>
        <v>#NUM!</v>
      </c>
      <c r="W243" s="10">
        <f t="shared" si="45"/>
        <v>0</v>
      </c>
      <c r="X243" s="10" t="e">
        <f t="shared" si="46"/>
        <v>#NUM!</v>
      </c>
      <c r="Y243" s="10" t="e">
        <f t="shared" si="47"/>
        <v>#NUM!</v>
      </c>
    </row>
    <row r="244" spans="5:25" ht="48" thickTop="1" thickBot="1" x14ac:dyDescent="0.7">
      <c r="E244" s="9" t="e">
        <f t="shared" si="37"/>
        <v>#NUM!</v>
      </c>
      <c r="F244" s="11" t="e">
        <f t="shared" si="38"/>
        <v>#NUM!</v>
      </c>
      <c r="G244" s="11" t="e">
        <f t="shared" si="39"/>
        <v>#NUM!</v>
      </c>
      <c r="H244" s="11" t="e">
        <f>IF(E244&lt;=$F$12,$F$13,0)</f>
        <v>#NUM!</v>
      </c>
      <c r="I244" s="10" t="e">
        <f t="shared" si="40"/>
        <v>#NUM!</v>
      </c>
      <c r="J244" s="11" t="e">
        <f t="shared" si="41"/>
        <v>#NUM!</v>
      </c>
      <c r="K244" s="11" t="e">
        <f t="shared" si="36"/>
        <v>#NUM!</v>
      </c>
      <c r="L244" s="11" t="e">
        <f t="shared" si="42"/>
        <v>#NUM!</v>
      </c>
      <c r="U244" s="9" t="e">
        <f t="shared" si="43"/>
        <v>#NUM!</v>
      </c>
      <c r="V244" s="10" t="e">
        <f t="shared" si="44"/>
        <v>#NUM!</v>
      </c>
      <c r="W244" s="10" t="e">
        <f t="shared" si="45"/>
        <v>#NUM!</v>
      </c>
      <c r="X244" s="10" t="e">
        <f t="shared" si="46"/>
        <v>#NUM!</v>
      </c>
      <c r="Y244" s="10" t="e">
        <f t="shared" si="47"/>
        <v>#NUM!</v>
      </c>
    </row>
    <row r="245" spans="5:25" ht="48" thickTop="1" thickBot="1" x14ac:dyDescent="0.7">
      <c r="E245" s="9" t="e">
        <f t="shared" si="37"/>
        <v>#NUM!</v>
      </c>
      <c r="F245" s="11" t="e">
        <f t="shared" si="38"/>
        <v>#NUM!</v>
      </c>
      <c r="G245" s="11" t="e">
        <f t="shared" si="39"/>
        <v>#NUM!</v>
      </c>
      <c r="H245" s="11">
        <v>0</v>
      </c>
      <c r="I245" s="10" t="e">
        <f t="shared" si="40"/>
        <v>#NUM!</v>
      </c>
      <c r="J245" s="11" t="e">
        <f t="shared" si="41"/>
        <v>#NUM!</v>
      </c>
      <c r="K245" s="11" t="e">
        <f t="shared" si="36"/>
        <v>#NUM!</v>
      </c>
      <c r="L245" s="11" t="e">
        <f t="shared" si="42"/>
        <v>#NUM!</v>
      </c>
      <c r="U245" s="9" t="e">
        <f t="shared" si="43"/>
        <v>#NUM!</v>
      </c>
      <c r="V245" s="10" t="e">
        <f t="shared" si="44"/>
        <v>#NUM!</v>
      </c>
      <c r="W245" s="10">
        <f t="shared" si="45"/>
        <v>0</v>
      </c>
      <c r="X245" s="10" t="e">
        <f t="shared" si="46"/>
        <v>#NUM!</v>
      </c>
      <c r="Y245" s="10" t="e">
        <f t="shared" si="47"/>
        <v>#NUM!</v>
      </c>
    </row>
    <row r="246" spans="5:25" ht="48" thickTop="1" thickBot="1" x14ac:dyDescent="0.7">
      <c r="E246" s="9" t="e">
        <f t="shared" si="37"/>
        <v>#NUM!</v>
      </c>
      <c r="F246" s="11" t="e">
        <f t="shared" si="38"/>
        <v>#NUM!</v>
      </c>
      <c r="G246" s="11" t="e">
        <f t="shared" si="39"/>
        <v>#NUM!</v>
      </c>
      <c r="H246" s="11">
        <v>0</v>
      </c>
      <c r="I246" s="10" t="e">
        <f t="shared" si="40"/>
        <v>#NUM!</v>
      </c>
      <c r="J246" s="11" t="e">
        <f t="shared" si="41"/>
        <v>#NUM!</v>
      </c>
      <c r="K246" s="11" t="e">
        <f t="shared" si="36"/>
        <v>#NUM!</v>
      </c>
      <c r="L246" s="11" t="e">
        <f t="shared" si="42"/>
        <v>#NUM!</v>
      </c>
      <c r="U246" s="9" t="e">
        <f t="shared" si="43"/>
        <v>#NUM!</v>
      </c>
      <c r="V246" s="10" t="e">
        <f t="shared" si="44"/>
        <v>#NUM!</v>
      </c>
      <c r="W246" s="10">
        <f t="shared" si="45"/>
        <v>0</v>
      </c>
      <c r="X246" s="10" t="e">
        <f t="shared" si="46"/>
        <v>#NUM!</v>
      </c>
      <c r="Y246" s="10" t="e">
        <f t="shared" si="47"/>
        <v>#NUM!</v>
      </c>
    </row>
    <row r="247" spans="5:25" ht="48" thickTop="1" thickBot="1" x14ac:dyDescent="0.7">
      <c r="E247" s="9" t="e">
        <f t="shared" si="37"/>
        <v>#NUM!</v>
      </c>
      <c r="F247" s="11" t="e">
        <f t="shared" si="38"/>
        <v>#NUM!</v>
      </c>
      <c r="G247" s="11" t="e">
        <f t="shared" si="39"/>
        <v>#NUM!</v>
      </c>
      <c r="H247" s="11">
        <v>0</v>
      </c>
      <c r="I247" s="10" t="e">
        <f t="shared" si="40"/>
        <v>#NUM!</v>
      </c>
      <c r="J247" s="11" t="e">
        <f t="shared" si="41"/>
        <v>#NUM!</v>
      </c>
      <c r="K247" s="11" t="e">
        <f t="shared" si="36"/>
        <v>#NUM!</v>
      </c>
      <c r="L247" s="11" t="e">
        <f t="shared" si="42"/>
        <v>#NUM!</v>
      </c>
      <c r="U247" s="9" t="e">
        <f t="shared" si="43"/>
        <v>#NUM!</v>
      </c>
      <c r="V247" s="10" t="e">
        <f t="shared" si="44"/>
        <v>#NUM!</v>
      </c>
      <c r="W247" s="10">
        <f t="shared" si="45"/>
        <v>0</v>
      </c>
      <c r="X247" s="10" t="e">
        <f t="shared" si="46"/>
        <v>#NUM!</v>
      </c>
      <c r="Y247" s="10" t="e">
        <f t="shared" si="47"/>
        <v>#NUM!</v>
      </c>
    </row>
    <row r="248" spans="5:25" ht="48" thickTop="1" thickBot="1" x14ac:dyDescent="0.7">
      <c r="E248" s="9" t="e">
        <f t="shared" si="37"/>
        <v>#NUM!</v>
      </c>
      <c r="F248" s="11" t="e">
        <f t="shared" si="38"/>
        <v>#NUM!</v>
      </c>
      <c r="G248" s="11" t="e">
        <f t="shared" si="39"/>
        <v>#NUM!</v>
      </c>
      <c r="H248" s="11">
        <v>0</v>
      </c>
      <c r="I248" s="10" t="e">
        <f t="shared" si="40"/>
        <v>#NUM!</v>
      </c>
      <c r="J248" s="11" t="e">
        <f t="shared" si="41"/>
        <v>#NUM!</v>
      </c>
      <c r="K248" s="11" t="e">
        <f t="shared" si="36"/>
        <v>#NUM!</v>
      </c>
      <c r="L248" s="11" t="e">
        <f t="shared" si="42"/>
        <v>#NUM!</v>
      </c>
      <c r="U248" s="9" t="e">
        <f t="shared" si="43"/>
        <v>#NUM!</v>
      </c>
      <c r="V248" s="10" t="e">
        <f t="shared" si="44"/>
        <v>#NUM!</v>
      </c>
      <c r="W248" s="10">
        <f t="shared" si="45"/>
        <v>0</v>
      </c>
      <c r="X248" s="10" t="e">
        <f t="shared" si="46"/>
        <v>#NUM!</v>
      </c>
      <c r="Y248" s="10" t="e">
        <f t="shared" si="47"/>
        <v>#NUM!</v>
      </c>
    </row>
    <row r="249" spans="5:25" ht="48" thickTop="1" thickBot="1" x14ac:dyDescent="0.7">
      <c r="E249" s="9" t="e">
        <f t="shared" si="37"/>
        <v>#NUM!</v>
      </c>
      <c r="F249" s="11" t="e">
        <f t="shared" si="38"/>
        <v>#NUM!</v>
      </c>
      <c r="G249" s="11" t="e">
        <f t="shared" si="39"/>
        <v>#NUM!</v>
      </c>
      <c r="H249" s="11">
        <v>0</v>
      </c>
      <c r="I249" s="10" t="e">
        <f t="shared" si="40"/>
        <v>#NUM!</v>
      </c>
      <c r="J249" s="11" t="e">
        <f t="shared" si="41"/>
        <v>#NUM!</v>
      </c>
      <c r="K249" s="11" t="e">
        <f t="shared" si="36"/>
        <v>#NUM!</v>
      </c>
      <c r="L249" s="11" t="e">
        <f t="shared" si="42"/>
        <v>#NUM!</v>
      </c>
      <c r="U249" s="9" t="e">
        <f t="shared" si="43"/>
        <v>#NUM!</v>
      </c>
      <c r="V249" s="10" t="e">
        <f t="shared" si="44"/>
        <v>#NUM!</v>
      </c>
      <c r="W249" s="10">
        <f t="shared" si="45"/>
        <v>0</v>
      </c>
      <c r="X249" s="10" t="e">
        <f t="shared" si="46"/>
        <v>#NUM!</v>
      </c>
      <c r="Y249" s="10" t="e">
        <f t="shared" si="47"/>
        <v>#NUM!</v>
      </c>
    </row>
    <row r="250" spans="5:25" ht="48" thickTop="1" thickBot="1" x14ac:dyDescent="0.7">
      <c r="E250" s="9" t="e">
        <f t="shared" si="37"/>
        <v>#NUM!</v>
      </c>
      <c r="F250" s="11" t="e">
        <f t="shared" si="38"/>
        <v>#NUM!</v>
      </c>
      <c r="G250" s="11" t="e">
        <f t="shared" si="39"/>
        <v>#NUM!</v>
      </c>
      <c r="H250" s="11">
        <v>0</v>
      </c>
      <c r="I250" s="10" t="e">
        <f t="shared" si="40"/>
        <v>#NUM!</v>
      </c>
      <c r="J250" s="11" t="e">
        <f t="shared" si="41"/>
        <v>#NUM!</v>
      </c>
      <c r="K250" s="11" t="e">
        <f t="shared" si="36"/>
        <v>#NUM!</v>
      </c>
      <c r="L250" s="11" t="e">
        <f t="shared" si="42"/>
        <v>#NUM!</v>
      </c>
      <c r="U250" s="9" t="e">
        <f t="shared" si="43"/>
        <v>#NUM!</v>
      </c>
      <c r="V250" s="10" t="e">
        <f t="shared" si="44"/>
        <v>#NUM!</v>
      </c>
      <c r="W250" s="10">
        <f t="shared" si="45"/>
        <v>0</v>
      </c>
      <c r="X250" s="10" t="e">
        <f t="shared" si="46"/>
        <v>#NUM!</v>
      </c>
      <c r="Y250" s="10" t="e">
        <f t="shared" si="47"/>
        <v>#NUM!</v>
      </c>
    </row>
    <row r="251" spans="5:25" ht="48" thickTop="1" thickBot="1" x14ac:dyDescent="0.7">
      <c r="E251" s="9" t="e">
        <f t="shared" si="37"/>
        <v>#NUM!</v>
      </c>
      <c r="F251" s="11" t="e">
        <f t="shared" si="38"/>
        <v>#NUM!</v>
      </c>
      <c r="G251" s="11" t="e">
        <f t="shared" si="39"/>
        <v>#NUM!</v>
      </c>
      <c r="H251" s="11">
        <v>0</v>
      </c>
      <c r="I251" s="10" t="e">
        <f t="shared" si="40"/>
        <v>#NUM!</v>
      </c>
      <c r="J251" s="11" t="e">
        <f t="shared" si="41"/>
        <v>#NUM!</v>
      </c>
      <c r="K251" s="11" t="e">
        <f t="shared" si="36"/>
        <v>#NUM!</v>
      </c>
      <c r="L251" s="11" t="e">
        <f t="shared" si="42"/>
        <v>#NUM!</v>
      </c>
      <c r="U251" s="9" t="e">
        <f t="shared" si="43"/>
        <v>#NUM!</v>
      </c>
      <c r="V251" s="10" t="e">
        <f t="shared" si="44"/>
        <v>#NUM!</v>
      </c>
      <c r="W251" s="10">
        <f t="shared" si="45"/>
        <v>0</v>
      </c>
      <c r="X251" s="10" t="e">
        <f t="shared" si="46"/>
        <v>#NUM!</v>
      </c>
      <c r="Y251" s="10" t="e">
        <f t="shared" si="47"/>
        <v>#NUM!</v>
      </c>
    </row>
    <row r="252" spans="5:25" ht="48" thickTop="1" thickBot="1" x14ac:dyDescent="0.7">
      <c r="E252" s="9" t="e">
        <f t="shared" si="37"/>
        <v>#NUM!</v>
      </c>
      <c r="F252" s="11" t="e">
        <f t="shared" si="38"/>
        <v>#NUM!</v>
      </c>
      <c r="G252" s="11" t="e">
        <f t="shared" si="39"/>
        <v>#NUM!</v>
      </c>
      <c r="H252" s="11">
        <v>0</v>
      </c>
      <c r="I252" s="10" t="e">
        <f t="shared" si="40"/>
        <v>#NUM!</v>
      </c>
      <c r="J252" s="11" t="e">
        <f t="shared" si="41"/>
        <v>#NUM!</v>
      </c>
      <c r="K252" s="11" t="e">
        <f t="shared" si="36"/>
        <v>#NUM!</v>
      </c>
      <c r="L252" s="11" t="e">
        <f t="shared" si="42"/>
        <v>#NUM!</v>
      </c>
      <c r="U252" s="9" t="e">
        <f t="shared" si="43"/>
        <v>#NUM!</v>
      </c>
      <c r="V252" s="10" t="e">
        <f t="shared" si="44"/>
        <v>#NUM!</v>
      </c>
      <c r="W252" s="10">
        <f t="shared" si="45"/>
        <v>0</v>
      </c>
      <c r="X252" s="10" t="e">
        <f t="shared" si="46"/>
        <v>#NUM!</v>
      </c>
      <c r="Y252" s="10" t="e">
        <f t="shared" si="47"/>
        <v>#NUM!</v>
      </c>
    </row>
    <row r="253" spans="5:25" ht="48" thickTop="1" thickBot="1" x14ac:dyDescent="0.7">
      <c r="E253" s="9" t="e">
        <f t="shared" si="37"/>
        <v>#NUM!</v>
      </c>
      <c r="F253" s="11" t="e">
        <f t="shared" si="38"/>
        <v>#NUM!</v>
      </c>
      <c r="G253" s="11" t="e">
        <f t="shared" si="39"/>
        <v>#NUM!</v>
      </c>
      <c r="H253" s="11">
        <v>0</v>
      </c>
      <c r="I253" s="10" t="e">
        <f t="shared" si="40"/>
        <v>#NUM!</v>
      </c>
      <c r="J253" s="11" t="e">
        <f t="shared" si="41"/>
        <v>#NUM!</v>
      </c>
      <c r="K253" s="11" t="e">
        <f t="shared" si="36"/>
        <v>#NUM!</v>
      </c>
      <c r="L253" s="11" t="e">
        <f t="shared" si="42"/>
        <v>#NUM!</v>
      </c>
      <c r="U253" s="9" t="e">
        <f t="shared" si="43"/>
        <v>#NUM!</v>
      </c>
      <c r="V253" s="10" t="e">
        <f t="shared" si="44"/>
        <v>#NUM!</v>
      </c>
      <c r="W253" s="10">
        <f t="shared" si="45"/>
        <v>0</v>
      </c>
      <c r="X253" s="10" t="e">
        <f t="shared" si="46"/>
        <v>#NUM!</v>
      </c>
      <c r="Y253" s="10" t="e">
        <f t="shared" si="47"/>
        <v>#NUM!</v>
      </c>
    </row>
    <row r="254" spans="5:25" ht="48" thickTop="1" thickBot="1" x14ac:dyDescent="0.7">
      <c r="E254" s="9" t="e">
        <f t="shared" si="37"/>
        <v>#NUM!</v>
      </c>
      <c r="F254" s="11" t="e">
        <f t="shared" si="38"/>
        <v>#NUM!</v>
      </c>
      <c r="G254" s="11" t="e">
        <f t="shared" si="39"/>
        <v>#NUM!</v>
      </c>
      <c r="H254" s="11">
        <v>0</v>
      </c>
      <c r="I254" s="10" t="e">
        <f t="shared" si="40"/>
        <v>#NUM!</v>
      </c>
      <c r="J254" s="11" t="e">
        <f t="shared" si="41"/>
        <v>#NUM!</v>
      </c>
      <c r="K254" s="11" t="e">
        <f t="shared" si="36"/>
        <v>#NUM!</v>
      </c>
      <c r="L254" s="11" t="e">
        <f t="shared" si="42"/>
        <v>#NUM!</v>
      </c>
      <c r="U254" s="9" t="e">
        <f t="shared" si="43"/>
        <v>#NUM!</v>
      </c>
      <c r="V254" s="10" t="e">
        <f t="shared" si="44"/>
        <v>#NUM!</v>
      </c>
      <c r="W254" s="10">
        <f t="shared" si="45"/>
        <v>0</v>
      </c>
      <c r="X254" s="10" t="e">
        <f t="shared" si="46"/>
        <v>#NUM!</v>
      </c>
      <c r="Y254" s="10" t="e">
        <f t="shared" si="47"/>
        <v>#NUM!</v>
      </c>
    </row>
    <row r="255" spans="5:25" ht="48" thickTop="1" thickBot="1" x14ac:dyDescent="0.7">
      <c r="E255" s="9" t="e">
        <f t="shared" si="37"/>
        <v>#NUM!</v>
      </c>
      <c r="F255" s="11" t="e">
        <f t="shared" si="38"/>
        <v>#NUM!</v>
      </c>
      <c r="G255" s="11" t="e">
        <f t="shared" si="39"/>
        <v>#NUM!</v>
      </c>
      <c r="H255" s="11">
        <v>0</v>
      </c>
      <c r="I255" s="10" t="e">
        <f t="shared" si="40"/>
        <v>#NUM!</v>
      </c>
      <c r="J255" s="11" t="e">
        <f t="shared" si="41"/>
        <v>#NUM!</v>
      </c>
      <c r="K255" s="11" t="e">
        <f t="shared" si="36"/>
        <v>#NUM!</v>
      </c>
      <c r="L255" s="11" t="e">
        <f t="shared" si="42"/>
        <v>#NUM!</v>
      </c>
      <c r="U255" s="9" t="e">
        <f t="shared" si="43"/>
        <v>#NUM!</v>
      </c>
      <c r="V255" s="10" t="e">
        <f t="shared" si="44"/>
        <v>#NUM!</v>
      </c>
      <c r="W255" s="10">
        <f t="shared" si="45"/>
        <v>0</v>
      </c>
      <c r="X255" s="10" t="e">
        <f t="shared" si="46"/>
        <v>#NUM!</v>
      </c>
      <c r="Y255" s="10" t="e">
        <f t="shared" si="47"/>
        <v>#NUM!</v>
      </c>
    </row>
    <row r="256" spans="5:25" ht="48" thickTop="1" thickBot="1" x14ac:dyDescent="0.7">
      <c r="E256" s="9" t="e">
        <f t="shared" si="37"/>
        <v>#NUM!</v>
      </c>
      <c r="F256" s="11" t="e">
        <f t="shared" si="38"/>
        <v>#NUM!</v>
      </c>
      <c r="G256" s="11" t="e">
        <f t="shared" si="39"/>
        <v>#NUM!</v>
      </c>
      <c r="H256" s="11" t="e">
        <f>IF(E256&lt;=$F$12,$F$13,0)</f>
        <v>#NUM!</v>
      </c>
      <c r="I256" s="10" t="e">
        <f t="shared" si="40"/>
        <v>#NUM!</v>
      </c>
      <c r="J256" s="11" t="e">
        <f t="shared" si="41"/>
        <v>#NUM!</v>
      </c>
      <c r="K256" s="11" t="e">
        <f t="shared" si="36"/>
        <v>#NUM!</v>
      </c>
      <c r="L256" s="11" t="e">
        <f t="shared" si="42"/>
        <v>#NUM!</v>
      </c>
      <c r="U256" s="9" t="e">
        <f t="shared" si="43"/>
        <v>#NUM!</v>
      </c>
      <c r="V256" s="10" t="e">
        <f t="shared" si="44"/>
        <v>#NUM!</v>
      </c>
      <c r="W256" s="10" t="e">
        <f t="shared" si="45"/>
        <v>#NUM!</v>
      </c>
      <c r="X256" s="10" t="e">
        <f t="shared" si="46"/>
        <v>#NUM!</v>
      </c>
      <c r="Y256" s="10" t="e">
        <f t="shared" si="47"/>
        <v>#NUM!</v>
      </c>
    </row>
    <row r="257" spans="5:25" ht="48" thickTop="1" thickBot="1" x14ac:dyDescent="0.7">
      <c r="E257" s="9" t="e">
        <f t="shared" si="37"/>
        <v>#NUM!</v>
      </c>
      <c r="F257" s="11" t="e">
        <f t="shared" si="38"/>
        <v>#NUM!</v>
      </c>
      <c r="G257" s="11" t="e">
        <f t="shared" si="39"/>
        <v>#NUM!</v>
      </c>
      <c r="H257" s="11">
        <v>0</v>
      </c>
      <c r="I257" s="10" t="e">
        <f t="shared" si="40"/>
        <v>#NUM!</v>
      </c>
      <c r="J257" s="11" t="e">
        <f t="shared" si="41"/>
        <v>#NUM!</v>
      </c>
      <c r="K257" s="11" t="e">
        <f t="shared" si="36"/>
        <v>#NUM!</v>
      </c>
      <c r="L257" s="11" t="e">
        <f t="shared" si="42"/>
        <v>#NUM!</v>
      </c>
      <c r="U257" s="9" t="e">
        <f t="shared" si="43"/>
        <v>#NUM!</v>
      </c>
      <c r="V257" s="10" t="e">
        <f t="shared" si="44"/>
        <v>#NUM!</v>
      </c>
      <c r="W257" s="10">
        <f t="shared" si="45"/>
        <v>0</v>
      </c>
      <c r="X257" s="10" t="e">
        <f t="shared" si="46"/>
        <v>#NUM!</v>
      </c>
      <c r="Y257" s="10" t="e">
        <f t="shared" si="47"/>
        <v>#NUM!</v>
      </c>
    </row>
    <row r="258" spans="5:25" ht="48" thickTop="1" thickBot="1" x14ac:dyDescent="0.7">
      <c r="E258" s="9" t="e">
        <f t="shared" si="37"/>
        <v>#NUM!</v>
      </c>
      <c r="F258" s="11" t="e">
        <f t="shared" si="38"/>
        <v>#NUM!</v>
      </c>
      <c r="G258" s="11" t="e">
        <f t="shared" si="39"/>
        <v>#NUM!</v>
      </c>
      <c r="H258" s="11">
        <v>0</v>
      </c>
      <c r="I258" s="10" t="e">
        <f t="shared" si="40"/>
        <v>#NUM!</v>
      </c>
      <c r="J258" s="11" t="e">
        <f t="shared" si="41"/>
        <v>#NUM!</v>
      </c>
      <c r="K258" s="11" t="e">
        <f t="shared" si="36"/>
        <v>#NUM!</v>
      </c>
      <c r="L258" s="11" t="e">
        <f t="shared" si="42"/>
        <v>#NUM!</v>
      </c>
      <c r="U258" s="9" t="e">
        <f t="shared" si="43"/>
        <v>#NUM!</v>
      </c>
      <c r="V258" s="10" t="e">
        <f t="shared" si="44"/>
        <v>#NUM!</v>
      </c>
      <c r="W258" s="10">
        <f t="shared" si="45"/>
        <v>0</v>
      </c>
      <c r="X258" s="10" t="e">
        <f t="shared" si="46"/>
        <v>#NUM!</v>
      </c>
      <c r="Y258" s="10" t="e">
        <f t="shared" si="47"/>
        <v>#NUM!</v>
      </c>
    </row>
    <row r="259" spans="5:25" ht="48" thickTop="1" thickBot="1" x14ac:dyDescent="0.7">
      <c r="E259" s="9" t="e">
        <f t="shared" si="37"/>
        <v>#NUM!</v>
      </c>
      <c r="F259" s="11" t="e">
        <f t="shared" si="38"/>
        <v>#NUM!</v>
      </c>
      <c r="G259" s="11" t="e">
        <f t="shared" si="39"/>
        <v>#NUM!</v>
      </c>
      <c r="H259" s="11">
        <v>0</v>
      </c>
      <c r="I259" s="10" t="e">
        <f t="shared" si="40"/>
        <v>#NUM!</v>
      </c>
      <c r="J259" s="11" t="e">
        <f t="shared" si="41"/>
        <v>#NUM!</v>
      </c>
      <c r="K259" s="11" t="e">
        <f t="shared" si="36"/>
        <v>#NUM!</v>
      </c>
      <c r="L259" s="11" t="e">
        <f t="shared" si="42"/>
        <v>#NUM!</v>
      </c>
      <c r="U259" s="9" t="e">
        <f t="shared" si="43"/>
        <v>#NUM!</v>
      </c>
      <c r="V259" s="10" t="e">
        <f t="shared" si="44"/>
        <v>#NUM!</v>
      </c>
      <c r="W259" s="10">
        <f t="shared" si="45"/>
        <v>0</v>
      </c>
      <c r="X259" s="10" t="e">
        <f t="shared" si="46"/>
        <v>#NUM!</v>
      </c>
      <c r="Y259" s="10" t="e">
        <f t="shared" si="47"/>
        <v>#NUM!</v>
      </c>
    </row>
    <row r="260" spans="5:25" ht="48" thickTop="1" thickBot="1" x14ac:dyDescent="0.7">
      <c r="E260" s="9" t="e">
        <f t="shared" si="37"/>
        <v>#NUM!</v>
      </c>
      <c r="F260" s="11" t="e">
        <f t="shared" si="38"/>
        <v>#NUM!</v>
      </c>
      <c r="G260" s="11" t="e">
        <f t="shared" si="39"/>
        <v>#NUM!</v>
      </c>
      <c r="H260" s="11">
        <v>0</v>
      </c>
      <c r="I260" s="10" t="e">
        <f t="shared" si="40"/>
        <v>#NUM!</v>
      </c>
      <c r="J260" s="11" t="e">
        <f t="shared" si="41"/>
        <v>#NUM!</v>
      </c>
      <c r="K260" s="11" t="e">
        <f t="shared" si="36"/>
        <v>#NUM!</v>
      </c>
      <c r="L260" s="11" t="e">
        <f t="shared" si="42"/>
        <v>#NUM!</v>
      </c>
      <c r="U260" s="9" t="e">
        <f t="shared" si="43"/>
        <v>#NUM!</v>
      </c>
      <c r="V260" s="10" t="e">
        <f t="shared" si="44"/>
        <v>#NUM!</v>
      </c>
      <c r="W260" s="10">
        <f t="shared" si="45"/>
        <v>0</v>
      </c>
      <c r="X260" s="10" t="e">
        <f t="shared" si="46"/>
        <v>#NUM!</v>
      </c>
      <c r="Y260" s="10" t="e">
        <f t="shared" si="47"/>
        <v>#NUM!</v>
      </c>
    </row>
    <row r="261" spans="5:25" ht="48" thickTop="1" thickBot="1" x14ac:dyDescent="0.7">
      <c r="E261" s="9" t="e">
        <f t="shared" si="37"/>
        <v>#NUM!</v>
      </c>
      <c r="F261" s="11" t="e">
        <f t="shared" si="38"/>
        <v>#NUM!</v>
      </c>
      <c r="G261" s="11" t="e">
        <f t="shared" si="39"/>
        <v>#NUM!</v>
      </c>
      <c r="H261" s="11">
        <v>0</v>
      </c>
      <c r="I261" s="10" t="e">
        <f t="shared" si="40"/>
        <v>#NUM!</v>
      </c>
      <c r="J261" s="11" t="e">
        <f t="shared" si="41"/>
        <v>#NUM!</v>
      </c>
      <c r="K261" s="11" t="e">
        <f t="shared" si="36"/>
        <v>#NUM!</v>
      </c>
      <c r="L261" s="11" t="e">
        <f t="shared" si="42"/>
        <v>#NUM!</v>
      </c>
      <c r="U261" s="9" t="e">
        <f t="shared" si="43"/>
        <v>#NUM!</v>
      </c>
      <c r="V261" s="10" t="e">
        <f t="shared" si="44"/>
        <v>#NUM!</v>
      </c>
      <c r="W261" s="10">
        <f t="shared" si="45"/>
        <v>0</v>
      </c>
      <c r="X261" s="10" t="e">
        <f t="shared" si="46"/>
        <v>#NUM!</v>
      </c>
      <c r="Y261" s="10" t="e">
        <f t="shared" si="47"/>
        <v>#NUM!</v>
      </c>
    </row>
    <row r="262" spans="5:25" ht="48" thickTop="1" thickBot="1" x14ac:dyDescent="0.7">
      <c r="E262" s="9" t="e">
        <f t="shared" si="37"/>
        <v>#NUM!</v>
      </c>
      <c r="F262" s="11" t="e">
        <f t="shared" si="38"/>
        <v>#NUM!</v>
      </c>
      <c r="G262" s="11" t="e">
        <f t="shared" si="39"/>
        <v>#NUM!</v>
      </c>
      <c r="H262" s="11">
        <v>0</v>
      </c>
      <c r="I262" s="10" t="e">
        <f t="shared" si="40"/>
        <v>#NUM!</v>
      </c>
      <c r="J262" s="11" t="e">
        <f t="shared" si="41"/>
        <v>#NUM!</v>
      </c>
      <c r="K262" s="11" t="e">
        <f t="shared" si="36"/>
        <v>#NUM!</v>
      </c>
      <c r="L262" s="11" t="e">
        <f t="shared" si="42"/>
        <v>#NUM!</v>
      </c>
      <c r="U262" s="9" t="e">
        <f t="shared" si="43"/>
        <v>#NUM!</v>
      </c>
      <c r="V262" s="10" t="e">
        <f t="shared" si="44"/>
        <v>#NUM!</v>
      </c>
      <c r="W262" s="10">
        <f t="shared" si="45"/>
        <v>0</v>
      </c>
      <c r="X262" s="10" t="e">
        <f t="shared" si="46"/>
        <v>#NUM!</v>
      </c>
      <c r="Y262" s="10" t="e">
        <f t="shared" si="47"/>
        <v>#NUM!</v>
      </c>
    </row>
    <row r="263" spans="5:25" ht="48" thickTop="1" thickBot="1" x14ac:dyDescent="0.7">
      <c r="E263" s="9" t="e">
        <f t="shared" si="37"/>
        <v>#NUM!</v>
      </c>
      <c r="F263" s="11" t="e">
        <f t="shared" si="38"/>
        <v>#NUM!</v>
      </c>
      <c r="G263" s="11" t="e">
        <f t="shared" si="39"/>
        <v>#NUM!</v>
      </c>
      <c r="H263" s="11">
        <v>0</v>
      </c>
      <c r="I263" s="10" t="e">
        <f t="shared" si="40"/>
        <v>#NUM!</v>
      </c>
      <c r="J263" s="11" t="e">
        <f t="shared" si="41"/>
        <v>#NUM!</v>
      </c>
      <c r="K263" s="11" t="e">
        <f t="shared" si="36"/>
        <v>#NUM!</v>
      </c>
      <c r="L263" s="11" t="e">
        <f t="shared" si="42"/>
        <v>#NUM!</v>
      </c>
      <c r="U263" s="9" t="e">
        <f t="shared" si="43"/>
        <v>#NUM!</v>
      </c>
      <c r="V263" s="10" t="e">
        <f t="shared" si="44"/>
        <v>#NUM!</v>
      </c>
      <c r="W263" s="10">
        <f t="shared" si="45"/>
        <v>0</v>
      </c>
      <c r="X263" s="10" t="e">
        <f t="shared" si="46"/>
        <v>#NUM!</v>
      </c>
      <c r="Y263" s="10" t="e">
        <f t="shared" si="47"/>
        <v>#NUM!</v>
      </c>
    </row>
    <row r="264" spans="5:25" ht="48" thickTop="1" thickBot="1" x14ac:dyDescent="0.7">
      <c r="E264" s="9" t="e">
        <f t="shared" si="37"/>
        <v>#NUM!</v>
      </c>
      <c r="F264" s="11" t="e">
        <f t="shared" si="38"/>
        <v>#NUM!</v>
      </c>
      <c r="G264" s="11" t="e">
        <f t="shared" si="39"/>
        <v>#NUM!</v>
      </c>
      <c r="H264" s="11">
        <v>0</v>
      </c>
      <c r="I264" s="10" t="e">
        <f t="shared" si="40"/>
        <v>#NUM!</v>
      </c>
      <c r="J264" s="11" t="e">
        <f t="shared" si="41"/>
        <v>#NUM!</v>
      </c>
      <c r="K264" s="11" t="e">
        <f t="shared" si="36"/>
        <v>#NUM!</v>
      </c>
      <c r="L264" s="11" t="e">
        <f t="shared" si="42"/>
        <v>#NUM!</v>
      </c>
      <c r="U264" s="9" t="e">
        <f t="shared" si="43"/>
        <v>#NUM!</v>
      </c>
      <c r="V264" s="10" t="e">
        <f t="shared" si="44"/>
        <v>#NUM!</v>
      </c>
      <c r="W264" s="10">
        <f t="shared" si="45"/>
        <v>0</v>
      </c>
      <c r="X264" s="10" t="e">
        <f t="shared" si="46"/>
        <v>#NUM!</v>
      </c>
      <c r="Y264" s="10" t="e">
        <f t="shared" si="47"/>
        <v>#NUM!</v>
      </c>
    </row>
    <row r="265" spans="5:25" ht="48" thickTop="1" thickBot="1" x14ac:dyDescent="0.7">
      <c r="E265" s="9" t="e">
        <f t="shared" si="37"/>
        <v>#NUM!</v>
      </c>
      <c r="F265" s="11" t="e">
        <f t="shared" si="38"/>
        <v>#NUM!</v>
      </c>
      <c r="G265" s="11" t="e">
        <f t="shared" si="39"/>
        <v>#NUM!</v>
      </c>
      <c r="H265" s="11">
        <v>0</v>
      </c>
      <c r="I265" s="10" t="e">
        <f t="shared" si="40"/>
        <v>#NUM!</v>
      </c>
      <c r="J265" s="11" t="e">
        <f t="shared" si="41"/>
        <v>#NUM!</v>
      </c>
      <c r="K265" s="11" t="e">
        <f t="shared" si="36"/>
        <v>#NUM!</v>
      </c>
      <c r="L265" s="11" t="e">
        <f t="shared" si="42"/>
        <v>#NUM!</v>
      </c>
      <c r="U265" s="9" t="e">
        <f t="shared" si="43"/>
        <v>#NUM!</v>
      </c>
      <c r="V265" s="10" t="e">
        <f t="shared" si="44"/>
        <v>#NUM!</v>
      </c>
      <c r="W265" s="10">
        <f t="shared" si="45"/>
        <v>0</v>
      </c>
      <c r="X265" s="10" t="e">
        <f t="shared" si="46"/>
        <v>#NUM!</v>
      </c>
      <c r="Y265" s="10" t="e">
        <f t="shared" si="47"/>
        <v>#NUM!</v>
      </c>
    </row>
    <row r="266" spans="5:25" ht="48" thickTop="1" thickBot="1" x14ac:dyDescent="0.7">
      <c r="E266" s="9" t="e">
        <f t="shared" si="37"/>
        <v>#NUM!</v>
      </c>
      <c r="F266" s="11" t="e">
        <f t="shared" si="38"/>
        <v>#NUM!</v>
      </c>
      <c r="G266" s="11" t="e">
        <f t="shared" si="39"/>
        <v>#NUM!</v>
      </c>
      <c r="H266" s="11">
        <v>0</v>
      </c>
      <c r="I266" s="10" t="e">
        <f t="shared" si="40"/>
        <v>#NUM!</v>
      </c>
      <c r="J266" s="11" t="e">
        <f t="shared" si="41"/>
        <v>#NUM!</v>
      </c>
      <c r="K266" s="11" t="e">
        <f t="shared" si="36"/>
        <v>#NUM!</v>
      </c>
      <c r="L266" s="11" t="e">
        <f t="shared" si="42"/>
        <v>#NUM!</v>
      </c>
      <c r="U266" s="9" t="e">
        <f t="shared" si="43"/>
        <v>#NUM!</v>
      </c>
      <c r="V266" s="10" t="e">
        <f t="shared" si="44"/>
        <v>#NUM!</v>
      </c>
      <c r="W266" s="10">
        <f t="shared" si="45"/>
        <v>0</v>
      </c>
      <c r="X266" s="10" t="e">
        <f t="shared" si="46"/>
        <v>#NUM!</v>
      </c>
      <c r="Y266" s="10" t="e">
        <f t="shared" si="47"/>
        <v>#NUM!</v>
      </c>
    </row>
    <row r="267" spans="5:25" ht="48" thickTop="1" thickBot="1" x14ac:dyDescent="0.7">
      <c r="E267" s="9" t="e">
        <f t="shared" si="37"/>
        <v>#NUM!</v>
      </c>
      <c r="F267" s="11" t="e">
        <f t="shared" si="38"/>
        <v>#NUM!</v>
      </c>
      <c r="G267" s="11" t="e">
        <f t="shared" si="39"/>
        <v>#NUM!</v>
      </c>
      <c r="H267" s="11">
        <v>0</v>
      </c>
      <c r="I267" s="10" t="e">
        <f t="shared" si="40"/>
        <v>#NUM!</v>
      </c>
      <c r="J267" s="11" t="e">
        <f t="shared" si="41"/>
        <v>#NUM!</v>
      </c>
      <c r="K267" s="11" t="e">
        <f t="shared" si="36"/>
        <v>#NUM!</v>
      </c>
      <c r="L267" s="11" t="e">
        <f t="shared" si="42"/>
        <v>#NUM!</v>
      </c>
      <c r="U267" s="9" t="e">
        <f t="shared" si="43"/>
        <v>#NUM!</v>
      </c>
      <c r="V267" s="10" t="e">
        <f t="shared" si="44"/>
        <v>#NUM!</v>
      </c>
      <c r="W267" s="10">
        <f t="shared" si="45"/>
        <v>0</v>
      </c>
      <c r="X267" s="10" t="e">
        <f t="shared" si="46"/>
        <v>#NUM!</v>
      </c>
      <c r="Y267" s="10" t="e">
        <f t="shared" si="47"/>
        <v>#NUM!</v>
      </c>
    </row>
    <row r="268" spans="5:25" ht="48" thickTop="1" thickBot="1" x14ac:dyDescent="0.7">
      <c r="E268" s="9" t="e">
        <f t="shared" si="37"/>
        <v>#NUM!</v>
      </c>
      <c r="F268" s="11" t="e">
        <f t="shared" si="38"/>
        <v>#NUM!</v>
      </c>
      <c r="G268" s="11" t="e">
        <f t="shared" si="39"/>
        <v>#NUM!</v>
      </c>
      <c r="H268" s="11" t="e">
        <f>IF(E268&lt;=$F$12,$F$13,0)</f>
        <v>#NUM!</v>
      </c>
      <c r="I268" s="10" t="e">
        <f t="shared" si="40"/>
        <v>#NUM!</v>
      </c>
      <c r="J268" s="11" t="e">
        <f t="shared" si="41"/>
        <v>#NUM!</v>
      </c>
      <c r="K268" s="11" t="e">
        <f t="shared" si="36"/>
        <v>#NUM!</v>
      </c>
      <c r="L268" s="11" t="e">
        <f t="shared" si="42"/>
        <v>#NUM!</v>
      </c>
      <c r="U268" s="9" t="e">
        <f t="shared" si="43"/>
        <v>#NUM!</v>
      </c>
      <c r="V268" s="10" t="e">
        <f t="shared" si="44"/>
        <v>#NUM!</v>
      </c>
      <c r="W268" s="10" t="e">
        <f t="shared" si="45"/>
        <v>#NUM!</v>
      </c>
      <c r="X268" s="10" t="e">
        <f t="shared" si="46"/>
        <v>#NUM!</v>
      </c>
      <c r="Y268" s="10" t="e">
        <f t="shared" si="47"/>
        <v>#NUM!</v>
      </c>
    </row>
    <row r="269" spans="5:25" ht="48" thickTop="1" thickBot="1" x14ac:dyDescent="0.7">
      <c r="E269" s="9" t="e">
        <f t="shared" si="37"/>
        <v>#NUM!</v>
      </c>
      <c r="F269" s="11" t="e">
        <f t="shared" si="38"/>
        <v>#NUM!</v>
      </c>
      <c r="G269" s="11" t="e">
        <f t="shared" si="39"/>
        <v>#NUM!</v>
      </c>
      <c r="H269" s="11">
        <v>0</v>
      </c>
      <c r="I269" s="10" t="e">
        <f t="shared" si="40"/>
        <v>#NUM!</v>
      </c>
      <c r="J269" s="11" t="e">
        <f t="shared" si="41"/>
        <v>#NUM!</v>
      </c>
      <c r="K269" s="11" t="e">
        <f t="shared" si="36"/>
        <v>#NUM!</v>
      </c>
      <c r="L269" s="11" t="e">
        <f t="shared" si="42"/>
        <v>#NUM!</v>
      </c>
      <c r="U269" s="9" t="e">
        <f t="shared" si="43"/>
        <v>#NUM!</v>
      </c>
      <c r="V269" s="10" t="e">
        <f t="shared" si="44"/>
        <v>#NUM!</v>
      </c>
      <c r="W269" s="10">
        <f t="shared" si="45"/>
        <v>0</v>
      </c>
      <c r="X269" s="10" t="e">
        <f t="shared" si="46"/>
        <v>#NUM!</v>
      </c>
      <c r="Y269" s="10" t="e">
        <f t="shared" si="47"/>
        <v>#NUM!</v>
      </c>
    </row>
    <row r="270" spans="5:25" ht="48" thickTop="1" thickBot="1" x14ac:dyDescent="0.7">
      <c r="E270" s="9" t="e">
        <f t="shared" si="37"/>
        <v>#NUM!</v>
      </c>
      <c r="F270" s="11" t="e">
        <f t="shared" si="38"/>
        <v>#NUM!</v>
      </c>
      <c r="G270" s="11" t="e">
        <f t="shared" si="39"/>
        <v>#NUM!</v>
      </c>
      <c r="H270" s="11">
        <v>0</v>
      </c>
      <c r="I270" s="10" t="e">
        <f t="shared" si="40"/>
        <v>#NUM!</v>
      </c>
      <c r="J270" s="11" t="e">
        <f t="shared" si="41"/>
        <v>#NUM!</v>
      </c>
      <c r="K270" s="11" t="e">
        <f t="shared" si="36"/>
        <v>#NUM!</v>
      </c>
      <c r="L270" s="11" t="e">
        <f t="shared" si="42"/>
        <v>#NUM!</v>
      </c>
      <c r="U270" s="9" t="e">
        <f t="shared" si="43"/>
        <v>#NUM!</v>
      </c>
      <c r="V270" s="10" t="e">
        <f t="shared" si="44"/>
        <v>#NUM!</v>
      </c>
      <c r="W270" s="10">
        <f t="shared" si="45"/>
        <v>0</v>
      </c>
      <c r="X270" s="10" t="e">
        <f t="shared" si="46"/>
        <v>#NUM!</v>
      </c>
      <c r="Y270" s="10" t="e">
        <f t="shared" si="47"/>
        <v>#NUM!</v>
      </c>
    </row>
    <row r="271" spans="5:25" ht="48" thickTop="1" thickBot="1" x14ac:dyDescent="0.7">
      <c r="E271" s="9" t="e">
        <f t="shared" si="37"/>
        <v>#NUM!</v>
      </c>
      <c r="F271" s="11" t="e">
        <f t="shared" si="38"/>
        <v>#NUM!</v>
      </c>
      <c r="G271" s="11" t="e">
        <f t="shared" si="39"/>
        <v>#NUM!</v>
      </c>
      <c r="H271" s="11">
        <v>0</v>
      </c>
      <c r="I271" s="10" t="e">
        <f t="shared" si="40"/>
        <v>#NUM!</v>
      </c>
      <c r="J271" s="11" t="e">
        <f t="shared" si="41"/>
        <v>#NUM!</v>
      </c>
      <c r="K271" s="11" t="e">
        <f t="shared" si="36"/>
        <v>#NUM!</v>
      </c>
      <c r="L271" s="11" t="e">
        <f t="shared" si="42"/>
        <v>#NUM!</v>
      </c>
      <c r="U271" s="9" t="e">
        <f t="shared" si="43"/>
        <v>#NUM!</v>
      </c>
      <c r="V271" s="10" t="e">
        <f t="shared" si="44"/>
        <v>#NUM!</v>
      </c>
      <c r="W271" s="10">
        <f t="shared" si="45"/>
        <v>0</v>
      </c>
      <c r="X271" s="10" t="e">
        <f t="shared" si="46"/>
        <v>#NUM!</v>
      </c>
      <c r="Y271" s="10" t="e">
        <f t="shared" si="47"/>
        <v>#NUM!</v>
      </c>
    </row>
    <row r="272" spans="5:25" ht="48" thickTop="1" thickBot="1" x14ac:dyDescent="0.7">
      <c r="E272" s="9" t="e">
        <f t="shared" si="37"/>
        <v>#NUM!</v>
      </c>
      <c r="F272" s="11" t="e">
        <f t="shared" si="38"/>
        <v>#NUM!</v>
      </c>
      <c r="G272" s="11" t="e">
        <f t="shared" si="39"/>
        <v>#NUM!</v>
      </c>
      <c r="H272" s="11">
        <v>0</v>
      </c>
      <c r="I272" s="10" t="e">
        <f t="shared" si="40"/>
        <v>#NUM!</v>
      </c>
      <c r="J272" s="11" t="e">
        <f t="shared" si="41"/>
        <v>#NUM!</v>
      </c>
      <c r="K272" s="11" t="e">
        <f t="shared" si="36"/>
        <v>#NUM!</v>
      </c>
      <c r="L272" s="11" t="e">
        <f t="shared" si="42"/>
        <v>#NUM!</v>
      </c>
      <c r="U272" s="9" t="e">
        <f t="shared" si="43"/>
        <v>#NUM!</v>
      </c>
      <c r="V272" s="10" t="e">
        <f t="shared" si="44"/>
        <v>#NUM!</v>
      </c>
      <c r="W272" s="10">
        <f t="shared" si="45"/>
        <v>0</v>
      </c>
      <c r="X272" s="10" t="e">
        <f t="shared" si="46"/>
        <v>#NUM!</v>
      </c>
      <c r="Y272" s="10" t="e">
        <f t="shared" si="47"/>
        <v>#NUM!</v>
      </c>
    </row>
    <row r="273" spans="5:25" ht="48" thickTop="1" thickBot="1" x14ac:dyDescent="0.7">
      <c r="E273" s="9" t="e">
        <f t="shared" si="37"/>
        <v>#NUM!</v>
      </c>
      <c r="F273" s="11" t="e">
        <f t="shared" si="38"/>
        <v>#NUM!</v>
      </c>
      <c r="G273" s="11" t="e">
        <f t="shared" si="39"/>
        <v>#NUM!</v>
      </c>
      <c r="H273" s="11">
        <v>0</v>
      </c>
      <c r="I273" s="10" t="e">
        <f t="shared" si="40"/>
        <v>#NUM!</v>
      </c>
      <c r="J273" s="11" t="e">
        <f t="shared" si="41"/>
        <v>#NUM!</v>
      </c>
      <c r="K273" s="11" t="e">
        <f t="shared" ref="K273:K336" si="48">I273-J273</f>
        <v>#NUM!</v>
      </c>
      <c r="L273" s="11" t="e">
        <f t="shared" si="42"/>
        <v>#NUM!</v>
      </c>
      <c r="U273" s="9" t="e">
        <f t="shared" si="43"/>
        <v>#NUM!</v>
      </c>
      <c r="V273" s="10" t="e">
        <f t="shared" si="44"/>
        <v>#NUM!</v>
      </c>
      <c r="W273" s="10">
        <f t="shared" si="45"/>
        <v>0</v>
      </c>
      <c r="X273" s="10" t="e">
        <f t="shared" si="46"/>
        <v>#NUM!</v>
      </c>
      <c r="Y273" s="10" t="e">
        <f t="shared" si="47"/>
        <v>#NUM!</v>
      </c>
    </row>
    <row r="274" spans="5:25" ht="48" thickTop="1" thickBot="1" x14ac:dyDescent="0.7">
      <c r="E274" s="9" t="e">
        <f t="shared" ref="E274:E337" si="49">IF(L273&gt;0,E273+1, "NA")</f>
        <v>#NUM!</v>
      </c>
      <c r="F274" s="11" t="e">
        <f t="shared" ref="F274:F337" si="50">IF(L273&gt;0,L273,0)</f>
        <v>#NUM!</v>
      </c>
      <c r="G274" s="11" t="e">
        <f t="shared" ref="G274:G337" si="51">IF(E274&lt;=$F$12,G273,0)</f>
        <v>#NUM!</v>
      </c>
      <c r="H274" s="11">
        <v>0</v>
      </c>
      <c r="I274" s="10" t="e">
        <f t="shared" ref="I274:I337" si="52">IF(E274&lt;=$F$12,G274+H274,0)</f>
        <v>#NUM!</v>
      </c>
      <c r="J274" s="11" t="e">
        <f t="shared" ref="J274:J337" si="53">IF(E274&lt;=$F$12,(F274*$F$10)/12,0)</f>
        <v>#NUM!</v>
      </c>
      <c r="K274" s="11" t="e">
        <f t="shared" si="48"/>
        <v>#NUM!</v>
      </c>
      <c r="L274" s="11" t="e">
        <f t="shared" ref="L274:L337" si="54">IF(F274&gt;0,L273-K274,0)</f>
        <v>#NUM!</v>
      </c>
      <c r="U274" s="9" t="e">
        <f t="shared" ref="U274:U337" si="55">E274</f>
        <v>#NUM!</v>
      </c>
      <c r="V274" s="10" t="e">
        <f t="shared" ref="V274:V337" si="56">IF(U274&lt;=$F$12,Y273,0)</f>
        <v>#NUM!</v>
      </c>
      <c r="W274" s="10">
        <f t="shared" ref="W274:W337" si="57">H274</f>
        <v>0</v>
      </c>
      <c r="X274" s="10" t="e">
        <f t="shared" ref="X274:X337" si="58">(V274+W274)*NOMINAL($W$11,12)/12</f>
        <v>#NUM!</v>
      </c>
      <c r="Y274" s="10" t="e">
        <f t="shared" ref="Y274:Y337" si="59">IF(U274&lt;=$F$12,V274+W274+X274,0)</f>
        <v>#NUM!</v>
      </c>
    </row>
    <row r="275" spans="5:25" ht="48" thickTop="1" thickBot="1" x14ac:dyDescent="0.7">
      <c r="E275" s="9" t="e">
        <f t="shared" si="49"/>
        <v>#NUM!</v>
      </c>
      <c r="F275" s="11" t="e">
        <f t="shared" si="50"/>
        <v>#NUM!</v>
      </c>
      <c r="G275" s="11" t="e">
        <f t="shared" si="51"/>
        <v>#NUM!</v>
      </c>
      <c r="H275" s="11">
        <v>0</v>
      </c>
      <c r="I275" s="10" t="e">
        <f t="shared" si="52"/>
        <v>#NUM!</v>
      </c>
      <c r="J275" s="11" t="e">
        <f t="shared" si="53"/>
        <v>#NUM!</v>
      </c>
      <c r="K275" s="11" t="e">
        <f t="shared" si="48"/>
        <v>#NUM!</v>
      </c>
      <c r="L275" s="11" t="e">
        <f t="shared" si="54"/>
        <v>#NUM!</v>
      </c>
      <c r="U275" s="9" t="e">
        <f t="shared" si="55"/>
        <v>#NUM!</v>
      </c>
      <c r="V275" s="10" t="e">
        <f t="shared" si="56"/>
        <v>#NUM!</v>
      </c>
      <c r="W275" s="10">
        <f t="shared" si="57"/>
        <v>0</v>
      </c>
      <c r="X275" s="10" t="e">
        <f t="shared" si="58"/>
        <v>#NUM!</v>
      </c>
      <c r="Y275" s="10" t="e">
        <f t="shared" si="59"/>
        <v>#NUM!</v>
      </c>
    </row>
    <row r="276" spans="5:25" ht="48" thickTop="1" thickBot="1" x14ac:dyDescent="0.7">
      <c r="E276" s="9" t="e">
        <f t="shared" si="49"/>
        <v>#NUM!</v>
      </c>
      <c r="F276" s="11" t="e">
        <f t="shared" si="50"/>
        <v>#NUM!</v>
      </c>
      <c r="G276" s="11" t="e">
        <f t="shared" si="51"/>
        <v>#NUM!</v>
      </c>
      <c r="H276" s="11">
        <v>0</v>
      </c>
      <c r="I276" s="10" t="e">
        <f t="shared" si="52"/>
        <v>#NUM!</v>
      </c>
      <c r="J276" s="11" t="e">
        <f t="shared" si="53"/>
        <v>#NUM!</v>
      </c>
      <c r="K276" s="11" t="e">
        <f t="shared" si="48"/>
        <v>#NUM!</v>
      </c>
      <c r="L276" s="11" t="e">
        <f t="shared" si="54"/>
        <v>#NUM!</v>
      </c>
      <c r="U276" s="9" t="e">
        <f t="shared" si="55"/>
        <v>#NUM!</v>
      </c>
      <c r="V276" s="10" t="e">
        <f t="shared" si="56"/>
        <v>#NUM!</v>
      </c>
      <c r="W276" s="10">
        <f t="shared" si="57"/>
        <v>0</v>
      </c>
      <c r="X276" s="10" t="e">
        <f t="shared" si="58"/>
        <v>#NUM!</v>
      </c>
      <c r="Y276" s="10" t="e">
        <f t="shared" si="59"/>
        <v>#NUM!</v>
      </c>
    </row>
    <row r="277" spans="5:25" ht="48" thickTop="1" thickBot="1" x14ac:dyDescent="0.7">
      <c r="E277" s="9" t="e">
        <f t="shared" si="49"/>
        <v>#NUM!</v>
      </c>
      <c r="F277" s="11" t="e">
        <f t="shared" si="50"/>
        <v>#NUM!</v>
      </c>
      <c r="G277" s="11" t="e">
        <f t="shared" si="51"/>
        <v>#NUM!</v>
      </c>
      <c r="H277" s="11">
        <v>0</v>
      </c>
      <c r="I277" s="10" t="e">
        <f t="shared" si="52"/>
        <v>#NUM!</v>
      </c>
      <c r="J277" s="11" t="e">
        <f t="shared" si="53"/>
        <v>#NUM!</v>
      </c>
      <c r="K277" s="11" t="e">
        <f t="shared" si="48"/>
        <v>#NUM!</v>
      </c>
      <c r="L277" s="11" t="e">
        <f t="shared" si="54"/>
        <v>#NUM!</v>
      </c>
      <c r="U277" s="9" t="e">
        <f t="shared" si="55"/>
        <v>#NUM!</v>
      </c>
      <c r="V277" s="10" t="e">
        <f t="shared" si="56"/>
        <v>#NUM!</v>
      </c>
      <c r="W277" s="10">
        <f t="shared" si="57"/>
        <v>0</v>
      </c>
      <c r="X277" s="10" t="e">
        <f t="shared" si="58"/>
        <v>#NUM!</v>
      </c>
      <c r="Y277" s="10" t="e">
        <f t="shared" si="59"/>
        <v>#NUM!</v>
      </c>
    </row>
    <row r="278" spans="5:25" ht="48" thickTop="1" thickBot="1" x14ac:dyDescent="0.7">
      <c r="E278" s="9" t="e">
        <f t="shared" si="49"/>
        <v>#NUM!</v>
      </c>
      <c r="F278" s="11" t="e">
        <f t="shared" si="50"/>
        <v>#NUM!</v>
      </c>
      <c r="G278" s="11" t="e">
        <f t="shared" si="51"/>
        <v>#NUM!</v>
      </c>
      <c r="H278" s="11">
        <v>0</v>
      </c>
      <c r="I278" s="10" t="e">
        <f t="shared" si="52"/>
        <v>#NUM!</v>
      </c>
      <c r="J278" s="11" t="e">
        <f t="shared" si="53"/>
        <v>#NUM!</v>
      </c>
      <c r="K278" s="11" t="e">
        <f t="shared" si="48"/>
        <v>#NUM!</v>
      </c>
      <c r="L278" s="11" t="e">
        <f t="shared" si="54"/>
        <v>#NUM!</v>
      </c>
      <c r="U278" s="9" t="e">
        <f t="shared" si="55"/>
        <v>#NUM!</v>
      </c>
      <c r="V278" s="10" t="e">
        <f t="shared" si="56"/>
        <v>#NUM!</v>
      </c>
      <c r="W278" s="10">
        <f t="shared" si="57"/>
        <v>0</v>
      </c>
      <c r="X278" s="10" t="e">
        <f t="shared" si="58"/>
        <v>#NUM!</v>
      </c>
      <c r="Y278" s="10" t="e">
        <f t="shared" si="59"/>
        <v>#NUM!</v>
      </c>
    </row>
    <row r="279" spans="5:25" ht="48" thickTop="1" thickBot="1" x14ac:dyDescent="0.7">
      <c r="E279" s="9" t="e">
        <f t="shared" si="49"/>
        <v>#NUM!</v>
      </c>
      <c r="F279" s="11" t="e">
        <f t="shared" si="50"/>
        <v>#NUM!</v>
      </c>
      <c r="G279" s="11" t="e">
        <f t="shared" si="51"/>
        <v>#NUM!</v>
      </c>
      <c r="H279" s="11">
        <v>0</v>
      </c>
      <c r="I279" s="10" t="e">
        <f t="shared" si="52"/>
        <v>#NUM!</v>
      </c>
      <c r="J279" s="11" t="e">
        <f t="shared" si="53"/>
        <v>#NUM!</v>
      </c>
      <c r="K279" s="11" t="e">
        <f t="shared" si="48"/>
        <v>#NUM!</v>
      </c>
      <c r="L279" s="11" t="e">
        <f t="shared" si="54"/>
        <v>#NUM!</v>
      </c>
      <c r="U279" s="9" t="e">
        <f t="shared" si="55"/>
        <v>#NUM!</v>
      </c>
      <c r="V279" s="10" t="e">
        <f t="shared" si="56"/>
        <v>#NUM!</v>
      </c>
      <c r="W279" s="10">
        <f t="shared" si="57"/>
        <v>0</v>
      </c>
      <c r="X279" s="10" t="e">
        <f t="shared" si="58"/>
        <v>#NUM!</v>
      </c>
      <c r="Y279" s="10" t="e">
        <f t="shared" si="59"/>
        <v>#NUM!</v>
      </c>
    </row>
    <row r="280" spans="5:25" ht="48" thickTop="1" thickBot="1" x14ac:dyDescent="0.7">
      <c r="E280" s="9" t="e">
        <f t="shared" si="49"/>
        <v>#NUM!</v>
      </c>
      <c r="F280" s="11" t="e">
        <f t="shared" si="50"/>
        <v>#NUM!</v>
      </c>
      <c r="G280" s="11" t="e">
        <f t="shared" si="51"/>
        <v>#NUM!</v>
      </c>
      <c r="H280" s="11" t="e">
        <f>IF(E280&lt;=$F$12,$F$13,0)</f>
        <v>#NUM!</v>
      </c>
      <c r="I280" s="10" t="e">
        <f t="shared" si="52"/>
        <v>#NUM!</v>
      </c>
      <c r="J280" s="11" t="e">
        <f t="shared" si="53"/>
        <v>#NUM!</v>
      </c>
      <c r="K280" s="11" t="e">
        <f t="shared" si="48"/>
        <v>#NUM!</v>
      </c>
      <c r="L280" s="11" t="e">
        <f t="shared" si="54"/>
        <v>#NUM!</v>
      </c>
      <c r="U280" s="9" t="e">
        <f t="shared" si="55"/>
        <v>#NUM!</v>
      </c>
      <c r="V280" s="10" t="e">
        <f t="shared" si="56"/>
        <v>#NUM!</v>
      </c>
      <c r="W280" s="10" t="e">
        <f t="shared" si="57"/>
        <v>#NUM!</v>
      </c>
      <c r="X280" s="10" t="e">
        <f t="shared" si="58"/>
        <v>#NUM!</v>
      </c>
      <c r="Y280" s="10" t="e">
        <f t="shared" si="59"/>
        <v>#NUM!</v>
      </c>
    </row>
    <row r="281" spans="5:25" ht="48" thickTop="1" thickBot="1" x14ac:dyDescent="0.7">
      <c r="E281" s="9" t="e">
        <f t="shared" si="49"/>
        <v>#NUM!</v>
      </c>
      <c r="F281" s="11" t="e">
        <f t="shared" si="50"/>
        <v>#NUM!</v>
      </c>
      <c r="G281" s="11" t="e">
        <f t="shared" si="51"/>
        <v>#NUM!</v>
      </c>
      <c r="H281" s="11">
        <v>0</v>
      </c>
      <c r="I281" s="10" t="e">
        <f t="shared" si="52"/>
        <v>#NUM!</v>
      </c>
      <c r="J281" s="11" t="e">
        <f t="shared" si="53"/>
        <v>#NUM!</v>
      </c>
      <c r="K281" s="11" t="e">
        <f t="shared" si="48"/>
        <v>#NUM!</v>
      </c>
      <c r="L281" s="11" t="e">
        <f t="shared" si="54"/>
        <v>#NUM!</v>
      </c>
      <c r="U281" s="9" t="e">
        <f t="shared" si="55"/>
        <v>#NUM!</v>
      </c>
      <c r="V281" s="10" t="e">
        <f t="shared" si="56"/>
        <v>#NUM!</v>
      </c>
      <c r="W281" s="10">
        <f t="shared" si="57"/>
        <v>0</v>
      </c>
      <c r="X281" s="10" t="e">
        <f t="shared" si="58"/>
        <v>#NUM!</v>
      </c>
      <c r="Y281" s="10" t="e">
        <f t="shared" si="59"/>
        <v>#NUM!</v>
      </c>
    </row>
    <row r="282" spans="5:25" ht="48" thickTop="1" thickBot="1" x14ac:dyDescent="0.7">
      <c r="E282" s="9" t="e">
        <f t="shared" si="49"/>
        <v>#NUM!</v>
      </c>
      <c r="F282" s="11" t="e">
        <f t="shared" si="50"/>
        <v>#NUM!</v>
      </c>
      <c r="G282" s="11" t="e">
        <f t="shared" si="51"/>
        <v>#NUM!</v>
      </c>
      <c r="H282" s="11">
        <v>0</v>
      </c>
      <c r="I282" s="10" t="e">
        <f t="shared" si="52"/>
        <v>#NUM!</v>
      </c>
      <c r="J282" s="11" t="e">
        <f t="shared" si="53"/>
        <v>#NUM!</v>
      </c>
      <c r="K282" s="11" t="e">
        <f t="shared" si="48"/>
        <v>#NUM!</v>
      </c>
      <c r="L282" s="11" t="e">
        <f t="shared" si="54"/>
        <v>#NUM!</v>
      </c>
      <c r="U282" s="9" t="e">
        <f t="shared" si="55"/>
        <v>#NUM!</v>
      </c>
      <c r="V282" s="10" t="e">
        <f t="shared" si="56"/>
        <v>#NUM!</v>
      </c>
      <c r="W282" s="10">
        <f t="shared" si="57"/>
        <v>0</v>
      </c>
      <c r="X282" s="10" t="e">
        <f t="shared" si="58"/>
        <v>#NUM!</v>
      </c>
      <c r="Y282" s="10" t="e">
        <f t="shared" si="59"/>
        <v>#NUM!</v>
      </c>
    </row>
    <row r="283" spans="5:25" ht="48" thickTop="1" thickBot="1" x14ac:dyDescent="0.7">
      <c r="E283" s="9" t="e">
        <f t="shared" si="49"/>
        <v>#NUM!</v>
      </c>
      <c r="F283" s="11" t="e">
        <f t="shared" si="50"/>
        <v>#NUM!</v>
      </c>
      <c r="G283" s="11" t="e">
        <f t="shared" si="51"/>
        <v>#NUM!</v>
      </c>
      <c r="H283" s="11">
        <v>0</v>
      </c>
      <c r="I283" s="10" t="e">
        <f t="shared" si="52"/>
        <v>#NUM!</v>
      </c>
      <c r="J283" s="11" t="e">
        <f t="shared" si="53"/>
        <v>#NUM!</v>
      </c>
      <c r="K283" s="11" t="e">
        <f t="shared" si="48"/>
        <v>#NUM!</v>
      </c>
      <c r="L283" s="11" t="e">
        <f t="shared" si="54"/>
        <v>#NUM!</v>
      </c>
      <c r="U283" s="9" t="e">
        <f t="shared" si="55"/>
        <v>#NUM!</v>
      </c>
      <c r="V283" s="10" t="e">
        <f t="shared" si="56"/>
        <v>#NUM!</v>
      </c>
      <c r="W283" s="10">
        <f t="shared" si="57"/>
        <v>0</v>
      </c>
      <c r="X283" s="10" t="e">
        <f t="shared" si="58"/>
        <v>#NUM!</v>
      </c>
      <c r="Y283" s="10" t="e">
        <f t="shared" si="59"/>
        <v>#NUM!</v>
      </c>
    </row>
    <row r="284" spans="5:25" ht="48" thickTop="1" thickBot="1" x14ac:dyDescent="0.7">
      <c r="E284" s="9" t="e">
        <f t="shared" si="49"/>
        <v>#NUM!</v>
      </c>
      <c r="F284" s="11" t="e">
        <f t="shared" si="50"/>
        <v>#NUM!</v>
      </c>
      <c r="G284" s="11" t="e">
        <f t="shared" si="51"/>
        <v>#NUM!</v>
      </c>
      <c r="H284" s="11">
        <v>0</v>
      </c>
      <c r="I284" s="10" t="e">
        <f t="shared" si="52"/>
        <v>#NUM!</v>
      </c>
      <c r="J284" s="11" t="e">
        <f t="shared" si="53"/>
        <v>#NUM!</v>
      </c>
      <c r="K284" s="11" t="e">
        <f t="shared" si="48"/>
        <v>#NUM!</v>
      </c>
      <c r="L284" s="11" t="e">
        <f t="shared" si="54"/>
        <v>#NUM!</v>
      </c>
      <c r="U284" s="9" t="e">
        <f t="shared" si="55"/>
        <v>#NUM!</v>
      </c>
      <c r="V284" s="10" t="e">
        <f t="shared" si="56"/>
        <v>#NUM!</v>
      </c>
      <c r="W284" s="10">
        <f t="shared" si="57"/>
        <v>0</v>
      </c>
      <c r="X284" s="10" t="e">
        <f t="shared" si="58"/>
        <v>#NUM!</v>
      </c>
      <c r="Y284" s="10" t="e">
        <f t="shared" si="59"/>
        <v>#NUM!</v>
      </c>
    </row>
    <row r="285" spans="5:25" ht="48" thickTop="1" thickBot="1" x14ac:dyDescent="0.7">
      <c r="E285" s="9" t="e">
        <f t="shared" si="49"/>
        <v>#NUM!</v>
      </c>
      <c r="F285" s="11" t="e">
        <f t="shared" si="50"/>
        <v>#NUM!</v>
      </c>
      <c r="G285" s="11" t="e">
        <f t="shared" si="51"/>
        <v>#NUM!</v>
      </c>
      <c r="H285" s="11">
        <v>0</v>
      </c>
      <c r="I285" s="10" t="e">
        <f t="shared" si="52"/>
        <v>#NUM!</v>
      </c>
      <c r="J285" s="11" t="e">
        <f t="shared" si="53"/>
        <v>#NUM!</v>
      </c>
      <c r="K285" s="11" t="e">
        <f t="shared" si="48"/>
        <v>#NUM!</v>
      </c>
      <c r="L285" s="11" t="e">
        <f t="shared" si="54"/>
        <v>#NUM!</v>
      </c>
      <c r="U285" s="9" t="e">
        <f t="shared" si="55"/>
        <v>#NUM!</v>
      </c>
      <c r="V285" s="10" t="e">
        <f t="shared" si="56"/>
        <v>#NUM!</v>
      </c>
      <c r="W285" s="10">
        <f t="shared" si="57"/>
        <v>0</v>
      </c>
      <c r="X285" s="10" t="e">
        <f t="shared" si="58"/>
        <v>#NUM!</v>
      </c>
      <c r="Y285" s="10" t="e">
        <f t="shared" si="59"/>
        <v>#NUM!</v>
      </c>
    </row>
    <row r="286" spans="5:25" ht="48" thickTop="1" thickBot="1" x14ac:dyDescent="0.7">
      <c r="E286" s="9" t="e">
        <f t="shared" si="49"/>
        <v>#NUM!</v>
      </c>
      <c r="F286" s="11" t="e">
        <f t="shared" si="50"/>
        <v>#NUM!</v>
      </c>
      <c r="G286" s="11" t="e">
        <f t="shared" si="51"/>
        <v>#NUM!</v>
      </c>
      <c r="H286" s="11">
        <v>0</v>
      </c>
      <c r="I286" s="10" t="e">
        <f t="shared" si="52"/>
        <v>#NUM!</v>
      </c>
      <c r="J286" s="11" t="e">
        <f t="shared" si="53"/>
        <v>#NUM!</v>
      </c>
      <c r="K286" s="11" t="e">
        <f t="shared" si="48"/>
        <v>#NUM!</v>
      </c>
      <c r="L286" s="11" t="e">
        <f t="shared" si="54"/>
        <v>#NUM!</v>
      </c>
      <c r="U286" s="9" t="e">
        <f t="shared" si="55"/>
        <v>#NUM!</v>
      </c>
      <c r="V286" s="10" t="e">
        <f t="shared" si="56"/>
        <v>#NUM!</v>
      </c>
      <c r="W286" s="10">
        <f t="shared" si="57"/>
        <v>0</v>
      </c>
      <c r="X286" s="10" t="e">
        <f t="shared" si="58"/>
        <v>#NUM!</v>
      </c>
      <c r="Y286" s="10" t="e">
        <f t="shared" si="59"/>
        <v>#NUM!</v>
      </c>
    </row>
    <row r="287" spans="5:25" ht="48" thickTop="1" thickBot="1" x14ac:dyDescent="0.7">
      <c r="E287" s="9" t="e">
        <f t="shared" si="49"/>
        <v>#NUM!</v>
      </c>
      <c r="F287" s="11" t="e">
        <f t="shared" si="50"/>
        <v>#NUM!</v>
      </c>
      <c r="G287" s="11" t="e">
        <f t="shared" si="51"/>
        <v>#NUM!</v>
      </c>
      <c r="H287" s="11">
        <v>0</v>
      </c>
      <c r="I287" s="10" t="e">
        <f t="shared" si="52"/>
        <v>#NUM!</v>
      </c>
      <c r="J287" s="11" t="e">
        <f t="shared" si="53"/>
        <v>#NUM!</v>
      </c>
      <c r="K287" s="11" t="e">
        <f t="shared" si="48"/>
        <v>#NUM!</v>
      </c>
      <c r="L287" s="11" t="e">
        <f t="shared" si="54"/>
        <v>#NUM!</v>
      </c>
      <c r="U287" s="9" t="e">
        <f t="shared" si="55"/>
        <v>#NUM!</v>
      </c>
      <c r="V287" s="10" t="e">
        <f t="shared" si="56"/>
        <v>#NUM!</v>
      </c>
      <c r="W287" s="10">
        <f t="shared" si="57"/>
        <v>0</v>
      </c>
      <c r="X287" s="10" t="e">
        <f t="shared" si="58"/>
        <v>#NUM!</v>
      </c>
      <c r="Y287" s="10" t="e">
        <f t="shared" si="59"/>
        <v>#NUM!</v>
      </c>
    </row>
    <row r="288" spans="5:25" ht="48" thickTop="1" thickBot="1" x14ac:dyDescent="0.7">
      <c r="E288" s="9" t="e">
        <f t="shared" si="49"/>
        <v>#NUM!</v>
      </c>
      <c r="F288" s="11" t="e">
        <f t="shared" si="50"/>
        <v>#NUM!</v>
      </c>
      <c r="G288" s="11" t="e">
        <f t="shared" si="51"/>
        <v>#NUM!</v>
      </c>
      <c r="H288" s="11">
        <v>0</v>
      </c>
      <c r="I288" s="10" t="e">
        <f t="shared" si="52"/>
        <v>#NUM!</v>
      </c>
      <c r="J288" s="11" t="e">
        <f t="shared" si="53"/>
        <v>#NUM!</v>
      </c>
      <c r="K288" s="11" t="e">
        <f t="shared" si="48"/>
        <v>#NUM!</v>
      </c>
      <c r="L288" s="11" t="e">
        <f t="shared" si="54"/>
        <v>#NUM!</v>
      </c>
      <c r="U288" s="9" t="e">
        <f t="shared" si="55"/>
        <v>#NUM!</v>
      </c>
      <c r="V288" s="10" t="e">
        <f t="shared" si="56"/>
        <v>#NUM!</v>
      </c>
      <c r="W288" s="10">
        <f t="shared" si="57"/>
        <v>0</v>
      </c>
      <c r="X288" s="10" t="e">
        <f t="shared" si="58"/>
        <v>#NUM!</v>
      </c>
      <c r="Y288" s="10" t="e">
        <f t="shared" si="59"/>
        <v>#NUM!</v>
      </c>
    </row>
    <row r="289" spans="5:25" ht="48" thickTop="1" thickBot="1" x14ac:dyDescent="0.7">
      <c r="E289" s="9" t="e">
        <f t="shared" si="49"/>
        <v>#NUM!</v>
      </c>
      <c r="F289" s="11" t="e">
        <f t="shared" si="50"/>
        <v>#NUM!</v>
      </c>
      <c r="G289" s="11" t="e">
        <f t="shared" si="51"/>
        <v>#NUM!</v>
      </c>
      <c r="H289" s="11">
        <v>0</v>
      </c>
      <c r="I289" s="10" t="e">
        <f t="shared" si="52"/>
        <v>#NUM!</v>
      </c>
      <c r="J289" s="11" t="e">
        <f t="shared" si="53"/>
        <v>#NUM!</v>
      </c>
      <c r="K289" s="11" t="e">
        <f t="shared" si="48"/>
        <v>#NUM!</v>
      </c>
      <c r="L289" s="11" t="e">
        <f t="shared" si="54"/>
        <v>#NUM!</v>
      </c>
      <c r="U289" s="9" t="e">
        <f t="shared" si="55"/>
        <v>#NUM!</v>
      </c>
      <c r="V289" s="10" t="e">
        <f t="shared" si="56"/>
        <v>#NUM!</v>
      </c>
      <c r="W289" s="10">
        <f t="shared" si="57"/>
        <v>0</v>
      </c>
      <c r="X289" s="10" t="e">
        <f t="shared" si="58"/>
        <v>#NUM!</v>
      </c>
      <c r="Y289" s="10" t="e">
        <f t="shared" si="59"/>
        <v>#NUM!</v>
      </c>
    </row>
    <row r="290" spans="5:25" ht="48" thickTop="1" thickBot="1" x14ac:dyDescent="0.7">
      <c r="E290" s="9" t="e">
        <f t="shared" si="49"/>
        <v>#NUM!</v>
      </c>
      <c r="F290" s="11" t="e">
        <f t="shared" si="50"/>
        <v>#NUM!</v>
      </c>
      <c r="G290" s="11" t="e">
        <f t="shared" si="51"/>
        <v>#NUM!</v>
      </c>
      <c r="H290" s="11">
        <v>0</v>
      </c>
      <c r="I290" s="10" t="e">
        <f t="shared" si="52"/>
        <v>#NUM!</v>
      </c>
      <c r="J290" s="11" t="e">
        <f t="shared" si="53"/>
        <v>#NUM!</v>
      </c>
      <c r="K290" s="11" t="e">
        <f t="shared" si="48"/>
        <v>#NUM!</v>
      </c>
      <c r="L290" s="11" t="e">
        <f t="shared" si="54"/>
        <v>#NUM!</v>
      </c>
      <c r="U290" s="9" t="e">
        <f t="shared" si="55"/>
        <v>#NUM!</v>
      </c>
      <c r="V290" s="10" t="e">
        <f t="shared" si="56"/>
        <v>#NUM!</v>
      </c>
      <c r="W290" s="10">
        <f t="shared" si="57"/>
        <v>0</v>
      </c>
      <c r="X290" s="10" t="e">
        <f t="shared" si="58"/>
        <v>#NUM!</v>
      </c>
      <c r="Y290" s="10" t="e">
        <f t="shared" si="59"/>
        <v>#NUM!</v>
      </c>
    </row>
    <row r="291" spans="5:25" ht="48" thickTop="1" thickBot="1" x14ac:dyDescent="0.7">
      <c r="E291" s="9" t="e">
        <f t="shared" si="49"/>
        <v>#NUM!</v>
      </c>
      <c r="F291" s="11" t="e">
        <f t="shared" si="50"/>
        <v>#NUM!</v>
      </c>
      <c r="G291" s="11" t="e">
        <f t="shared" si="51"/>
        <v>#NUM!</v>
      </c>
      <c r="H291" s="11">
        <v>0</v>
      </c>
      <c r="I291" s="10" t="e">
        <f t="shared" si="52"/>
        <v>#NUM!</v>
      </c>
      <c r="J291" s="11" t="e">
        <f t="shared" si="53"/>
        <v>#NUM!</v>
      </c>
      <c r="K291" s="11" t="e">
        <f t="shared" si="48"/>
        <v>#NUM!</v>
      </c>
      <c r="L291" s="11" t="e">
        <f t="shared" si="54"/>
        <v>#NUM!</v>
      </c>
      <c r="U291" s="9" t="e">
        <f t="shared" si="55"/>
        <v>#NUM!</v>
      </c>
      <c r="V291" s="10" t="e">
        <f t="shared" si="56"/>
        <v>#NUM!</v>
      </c>
      <c r="W291" s="10">
        <f t="shared" si="57"/>
        <v>0</v>
      </c>
      <c r="X291" s="10" t="e">
        <f t="shared" si="58"/>
        <v>#NUM!</v>
      </c>
      <c r="Y291" s="10" t="e">
        <f t="shared" si="59"/>
        <v>#NUM!</v>
      </c>
    </row>
    <row r="292" spans="5:25" ht="48" thickTop="1" thickBot="1" x14ac:dyDescent="0.7">
      <c r="E292" s="9" t="e">
        <f t="shared" si="49"/>
        <v>#NUM!</v>
      </c>
      <c r="F292" s="11" t="e">
        <f t="shared" si="50"/>
        <v>#NUM!</v>
      </c>
      <c r="G292" s="11" t="e">
        <f t="shared" si="51"/>
        <v>#NUM!</v>
      </c>
      <c r="H292" s="11" t="e">
        <f>IF(E292&lt;=$F$12,$F$13,0)</f>
        <v>#NUM!</v>
      </c>
      <c r="I292" s="10" t="e">
        <f t="shared" si="52"/>
        <v>#NUM!</v>
      </c>
      <c r="J292" s="11" t="e">
        <f t="shared" si="53"/>
        <v>#NUM!</v>
      </c>
      <c r="K292" s="11" t="e">
        <f t="shared" si="48"/>
        <v>#NUM!</v>
      </c>
      <c r="L292" s="11" t="e">
        <f t="shared" si="54"/>
        <v>#NUM!</v>
      </c>
      <c r="U292" s="9" t="e">
        <f t="shared" si="55"/>
        <v>#NUM!</v>
      </c>
      <c r="V292" s="10" t="e">
        <f t="shared" si="56"/>
        <v>#NUM!</v>
      </c>
      <c r="W292" s="10" t="e">
        <f t="shared" si="57"/>
        <v>#NUM!</v>
      </c>
      <c r="X292" s="10" t="e">
        <f t="shared" si="58"/>
        <v>#NUM!</v>
      </c>
      <c r="Y292" s="10" t="e">
        <f t="shared" si="59"/>
        <v>#NUM!</v>
      </c>
    </row>
    <row r="293" spans="5:25" ht="48" thickTop="1" thickBot="1" x14ac:dyDescent="0.7">
      <c r="E293" s="9" t="e">
        <f t="shared" si="49"/>
        <v>#NUM!</v>
      </c>
      <c r="F293" s="11" t="e">
        <f t="shared" si="50"/>
        <v>#NUM!</v>
      </c>
      <c r="G293" s="11" t="e">
        <f t="shared" si="51"/>
        <v>#NUM!</v>
      </c>
      <c r="H293" s="11">
        <v>0</v>
      </c>
      <c r="I293" s="10" t="e">
        <f t="shared" si="52"/>
        <v>#NUM!</v>
      </c>
      <c r="J293" s="11" t="e">
        <f t="shared" si="53"/>
        <v>#NUM!</v>
      </c>
      <c r="K293" s="11" t="e">
        <f t="shared" si="48"/>
        <v>#NUM!</v>
      </c>
      <c r="L293" s="11" t="e">
        <f t="shared" si="54"/>
        <v>#NUM!</v>
      </c>
      <c r="U293" s="9" t="e">
        <f t="shared" si="55"/>
        <v>#NUM!</v>
      </c>
      <c r="V293" s="10" t="e">
        <f t="shared" si="56"/>
        <v>#NUM!</v>
      </c>
      <c r="W293" s="10">
        <f t="shared" si="57"/>
        <v>0</v>
      </c>
      <c r="X293" s="10" t="e">
        <f t="shared" si="58"/>
        <v>#NUM!</v>
      </c>
      <c r="Y293" s="10" t="e">
        <f t="shared" si="59"/>
        <v>#NUM!</v>
      </c>
    </row>
    <row r="294" spans="5:25" ht="48" thickTop="1" thickBot="1" x14ac:dyDescent="0.7">
      <c r="E294" s="9" t="e">
        <f t="shared" si="49"/>
        <v>#NUM!</v>
      </c>
      <c r="F294" s="11" t="e">
        <f t="shared" si="50"/>
        <v>#NUM!</v>
      </c>
      <c r="G294" s="11" t="e">
        <f t="shared" si="51"/>
        <v>#NUM!</v>
      </c>
      <c r="H294" s="11">
        <v>0</v>
      </c>
      <c r="I294" s="10" t="e">
        <f t="shared" si="52"/>
        <v>#NUM!</v>
      </c>
      <c r="J294" s="11" t="e">
        <f t="shared" si="53"/>
        <v>#NUM!</v>
      </c>
      <c r="K294" s="11" t="e">
        <f t="shared" si="48"/>
        <v>#NUM!</v>
      </c>
      <c r="L294" s="11" t="e">
        <f t="shared" si="54"/>
        <v>#NUM!</v>
      </c>
      <c r="U294" s="9" t="e">
        <f t="shared" si="55"/>
        <v>#NUM!</v>
      </c>
      <c r="V294" s="10" t="e">
        <f t="shared" si="56"/>
        <v>#NUM!</v>
      </c>
      <c r="W294" s="10">
        <f t="shared" si="57"/>
        <v>0</v>
      </c>
      <c r="X294" s="10" t="e">
        <f t="shared" si="58"/>
        <v>#NUM!</v>
      </c>
      <c r="Y294" s="10" t="e">
        <f t="shared" si="59"/>
        <v>#NUM!</v>
      </c>
    </row>
    <row r="295" spans="5:25" ht="48" thickTop="1" thickBot="1" x14ac:dyDescent="0.7">
      <c r="E295" s="9" t="e">
        <f t="shared" si="49"/>
        <v>#NUM!</v>
      </c>
      <c r="F295" s="11" t="e">
        <f t="shared" si="50"/>
        <v>#NUM!</v>
      </c>
      <c r="G295" s="11" t="e">
        <f t="shared" si="51"/>
        <v>#NUM!</v>
      </c>
      <c r="H295" s="11">
        <v>0</v>
      </c>
      <c r="I295" s="10" t="e">
        <f t="shared" si="52"/>
        <v>#NUM!</v>
      </c>
      <c r="J295" s="11" t="e">
        <f t="shared" si="53"/>
        <v>#NUM!</v>
      </c>
      <c r="K295" s="11" t="e">
        <f t="shared" si="48"/>
        <v>#NUM!</v>
      </c>
      <c r="L295" s="11" t="e">
        <f t="shared" si="54"/>
        <v>#NUM!</v>
      </c>
      <c r="U295" s="9" t="e">
        <f t="shared" si="55"/>
        <v>#NUM!</v>
      </c>
      <c r="V295" s="10" t="e">
        <f t="shared" si="56"/>
        <v>#NUM!</v>
      </c>
      <c r="W295" s="10">
        <f t="shared" si="57"/>
        <v>0</v>
      </c>
      <c r="X295" s="10" t="e">
        <f t="shared" si="58"/>
        <v>#NUM!</v>
      </c>
      <c r="Y295" s="10" t="e">
        <f t="shared" si="59"/>
        <v>#NUM!</v>
      </c>
    </row>
    <row r="296" spans="5:25" ht="48" thickTop="1" thickBot="1" x14ac:dyDescent="0.7">
      <c r="E296" s="9" t="e">
        <f t="shared" si="49"/>
        <v>#NUM!</v>
      </c>
      <c r="F296" s="11" t="e">
        <f t="shared" si="50"/>
        <v>#NUM!</v>
      </c>
      <c r="G296" s="11" t="e">
        <f t="shared" si="51"/>
        <v>#NUM!</v>
      </c>
      <c r="H296" s="11">
        <v>0</v>
      </c>
      <c r="I296" s="10" t="e">
        <f t="shared" si="52"/>
        <v>#NUM!</v>
      </c>
      <c r="J296" s="11" t="e">
        <f t="shared" si="53"/>
        <v>#NUM!</v>
      </c>
      <c r="K296" s="11" t="e">
        <f t="shared" si="48"/>
        <v>#NUM!</v>
      </c>
      <c r="L296" s="11" t="e">
        <f t="shared" si="54"/>
        <v>#NUM!</v>
      </c>
      <c r="U296" s="9" t="e">
        <f t="shared" si="55"/>
        <v>#NUM!</v>
      </c>
      <c r="V296" s="10" t="e">
        <f t="shared" si="56"/>
        <v>#NUM!</v>
      </c>
      <c r="W296" s="10">
        <f t="shared" si="57"/>
        <v>0</v>
      </c>
      <c r="X296" s="10" t="e">
        <f t="shared" si="58"/>
        <v>#NUM!</v>
      </c>
      <c r="Y296" s="10" t="e">
        <f t="shared" si="59"/>
        <v>#NUM!</v>
      </c>
    </row>
    <row r="297" spans="5:25" ht="48" thickTop="1" thickBot="1" x14ac:dyDescent="0.7">
      <c r="E297" s="9" t="e">
        <f t="shared" si="49"/>
        <v>#NUM!</v>
      </c>
      <c r="F297" s="11" t="e">
        <f t="shared" si="50"/>
        <v>#NUM!</v>
      </c>
      <c r="G297" s="11" t="e">
        <f t="shared" si="51"/>
        <v>#NUM!</v>
      </c>
      <c r="H297" s="11">
        <v>0</v>
      </c>
      <c r="I297" s="10" t="e">
        <f t="shared" si="52"/>
        <v>#NUM!</v>
      </c>
      <c r="J297" s="11" t="e">
        <f t="shared" si="53"/>
        <v>#NUM!</v>
      </c>
      <c r="K297" s="11" t="e">
        <f t="shared" si="48"/>
        <v>#NUM!</v>
      </c>
      <c r="L297" s="11" t="e">
        <f t="shared" si="54"/>
        <v>#NUM!</v>
      </c>
      <c r="U297" s="9" t="e">
        <f t="shared" si="55"/>
        <v>#NUM!</v>
      </c>
      <c r="V297" s="10" t="e">
        <f t="shared" si="56"/>
        <v>#NUM!</v>
      </c>
      <c r="W297" s="10">
        <f t="shared" si="57"/>
        <v>0</v>
      </c>
      <c r="X297" s="10" t="e">
        <f t="shared" si="58"/>
        <v>#NUM!</v>
      </c>
      <c r="Y297" s="10" t="e">
        <f t="shared" si="59"/>
        <v>#NUM!</v>
      </c>
    </row>
    <row r="298" spans="5:25" ht="48" thickTop="1" thickBot="1" x14ac:dyDescent="0.7">
      <c r="E298" s="9" t="e">
        <f t="shared" si="49"/>
        <v>#NUM!</v>
      </c>
      <c r="F298" s="11" t="e">
        <f t="shared" si="50"/>
        <v>#NUM!</v>
      </c>
      <c r="G298" s="11" t="e">
        <f t="shared" si="51"/>
        <v>#NUM!</v>
      </c>
      <c r="H298" s="11">
        <v>0</v>
      </c>
      <c r="I298" s="10" t="e">
        <f t="shared" si="52"/>
        <v>#NUM!</v>
      </c>
      <c r="J298" s="11" t="e">
        <f t="shared" si="53"/>
        <v>#NUM!</v>
      </c>
      <c r="K298" s="11" t="e">
        <f t="shared" si="48"/>
        <v>#NUM!</v>
      </c>
      <c r="L298" s="11" t="e">
        <f t="shared" si="54"/>
        <v>#NUM!</v>
      </c>
      <c r="U298" s="9" t="e">
        <f t="shared" si="55"/>
        <v>#NUM!</v>
      </c>
      <c r="V298" s="10" t="e">
        <f t="shared" si="56"/>
        <v>#NUM!</v>
      </c>
      <c r="W298" s="10">
        <f t="shared" si="57"/>
        <v>0</v>
      </c>
      <c r="X298" s="10" t="e">
        <f t="shared" si="58"/>
        <v>#NUM!</v>
      </c>
      <c r="Y298" s="10" t="e">
        <f t="shared" si="59"/>
        <v>#NUM!</v>
      </c>
    </row>
    <row r="299" spans="5:25" ht="48" thickTop="1" thickBot="1" x14ac:dyDescent="0.7">
      <c r="E299" s="9" t="e">
        <f t="shared" si="49"/>
        <v>#NUM!</v>
      </c>
      <c r="F299" s="11" t="e">
        <f t="shared" si="50"/>
        <v>#NUM!</v>
      </c>
      <c r="G299" s="11" t="e">
        <f t="shared" si="51"/>
        <v>#NUM!</v>
      </c>
      <c r="H299" s="11">
        <v>0</v>
      </c>
      <c r="I299" s="10" t="e">
        <f t="shared" si="52"/>
        <v>#NUM!</v>
      </c>
      <c r="J299" s="11" t="e">
        <f t="shared" si="53"/>
        <v>#NUM!</v>
      </c>
      <c r="K299" s="11" t="e">
        <f t="shared" si="48"/>
        <v>#NUM!</v>
      </c>
      <c r="L299" s="11" t="e">
        <f t="shared" si="54"/>
        <v>#NUM!</v>
      </c>
      <c r="U299" s="9" t="e">
        <f t="shared" si="55"/>
        <v>#NUM!</v>
      </c>
      <c r="V299" s="10" t="e">
        <f t="shared" si="56"/>
        <v>#NUM!</v>
      </c>
      <c r="W299" s="10">
        <f t="shared" si="57"/>
        <v>0</v>
      </c>
      <c r="X299" s="10" t="e">
        <f t="shared" si="58"/>
        <v>#NUM!</v>
      </c>
      <c r="Y299" s="10" t="e">
        <f t="shared" si="59"/>
        <v>#NUM!</v>
      </c>
    </row>
    <row r="300" spans="5:25" ht="48" thickTop="1" thickBot="1" x14ac:dyDescent="0.7">
      <c r="E300" s="9" t="e">
        <f t="shared" si="49"/>
        <v>#NUM!</v>
      </c>
      <c r="F300" s="11" t="e">
        <f t="shared" si="50"/>
        <v>#NUM!</v>
      </c>
      <c r="G300" s="11" t="e">
        <f t="shared" si="51"/>
        <v>#NUM!</v>
      </c>
      <c r="H300" s="11">
        <v>0</v>
      </c>
      <c r="I300" s="10" t="e">
        <f t="shared" si="52"/>
        <v>#NUM!</v>
      </c>
      <c r="J300" s="11" t="e">
        <f t="shared" si="53"/>
        <v>#NUM!</v>
      </c>
      <c r="K300" s="11" t="e">
        <f t="shared" si="48"/>
        <v>#NUM!</v>
      </c>
      <c r="L300" s="11" t="e">
        <f t="shared" si="54"/>
        <v>#NUM!</v>
      </c>
      <c r="U300" s="9" t="e">
        <f t="shared" si="55"/>
        <v>#NUM!</v>
      </c>
      <c r="V300" s="10" t="e">
        <f t="shared" si="56"/>
        <v>#NUM!</v>
      </c>
      <c r="W300" s="10">
        <f t="shared" si="57"/>
        <v>0</v>
      </c>
      <c r="X300" s="10" t="e">
        <f t="shared" si="58"/>
        <v>#NUM!</v>
      </c>
      <c r="Y300" s="10" t="e">
        <f t="shared" si="59"/>
        <v>#NUM!</v>
      </c>
    </row>
    <row r="301" spans="5:25" ht="48" thickTop="1" thickBot="1" x14ac:dyDescent="0.7">
      <c r="E301" s="9" t="e">
        <f t="shared" si="49"/>
        <v>#NUM!</v>
      </c>
      <c r="F301" s="11" t="e">
        <f t="shared" si="50"/>
        <v>#NUM!</v>
      </c>
      <c r="G301" s="11" t="e">
        <f t="shared" si="51"/>
        <v>#NUM!</v>
      </c>
      <c r="H301" s="11">
        <v>0</v>
      </c>
      <c r="I301" s="10" t="e">
        <f t="shared" si="52"/>
        <v>#NUM!</v>
      </c>
      <c r="J301" s="11" t="e">
        <f t="shared" si="53"/>
        <v>#NUM!</v>
      </c>
      <c r="K301" s="11" t="e">
        <f t="shared" si="48"/>
        <v>#NUM!</v>
      </c>
      <c r="L301" s="11" t="e">
        <f t="shared" si="54"/>
        <v>#NUM!</v>
      </c>
      <c r="U301" s="9" t="e">
        <f t="shared" si="55"/>
        <v>#NUM!</v>
      </c>
      <c r="V301" s="10" t="e">
        <f t="shared" si="56"/>
        <v>#NUM!</v>
      </c>
      <c r="W301" s="10">
        <f t="shared" si="57"/>
        <v>0</v>
      </c>
      <c r="X301" s="10" t="e">
        <f t="shared" si="58"/>
        <v>#NUM!</v>
      </c>
      <c r="Y301" s="10" t="e">
        <f t="shared" si="59"/>
        <v>#NUM!</v>
      </c>
    </row>
    <row r="302" spans="5:25" ht="48" thickTop="1" thickBot="1" x14ac:dyDescent="0.7">
      <c r="E302" s="9" t="e">
        <f t="shared" si="49"/>
        <v>#NUM!</v>
      </c>
      <c r="F302" s="11" t="e">
        <f t="shared" si="50"/>
        <v>#NUM!</v>
      </c>
      <c r="G302" s="11" t="e">
        <f t="shared" si="51"/>
        <v>#NUM!</v>
      </c>
      <c r="H302" s="11">
        <v>0</v>
      </c>
      <c r="I302" s="10" t="e">
        <f t="shared" si="52"/>
        <v>#NUM!</v>
      </c>
      <c r="J302" s="11" t="e">
        <f t="shared" si="53"/>
        <v>#NUM!</v>
      </c>
      <c r="K302" s="11" t="e">
        <f t="shared" si="48"/>
        <v>#NUM!</v>
      </c>
      <c r="L302" s="11" t="e">
        <f t="shared" si="54"/>
        <v>#NUM!</v>
      </c>
      <c r="U302" s="9" t="e">
        <f t="shared" si="55"/>
        <v>#NUM!</v>
      </c>
      <c r="V302" s="10" t="e">
        <f t="shared" si="56"/>
        <v>#NUM!</v>
      </c>
      <c r="W302" s="10">
        <f t="shared" si="57"/>
        <v>0</v>
      </c>
      <c r="X302" s="10" t="e">
        <f t="shared" si="58"/>
        <v>#NUM!</v>
      </c>
      <c r="Y302" s="10" t="e">
        <f t="shared" si="59"/>
        <v>#NUM!</v>
      </c>
    </row>
    <row r="303" spans="5:25" ht="48" thickTop="1" thickBot="1" x14ac:dyDescent="0.7">
      <c r="E303" s="9" t="e">
        <f t="shared" si="49"/>
        <v>#NUM!</v>
      </c>
      <c r="F303" s="11" t="e">
        <f t="shared" si="50"/>
        <v>#NUM!</v>
      </c>
      <c r="G303" s="11" t="e">
        <f t="shared" si="51"/>
        <v>#NUM!</v>
      </c>
      <c r="H303" s="11">
        <v>0</v>
      </c>
      <c r="I303" s="10" t="e">
        <f t="shared" si="52"/>
        <v>#NUM!</v>
      </c>
      <c r="J303" s="11" t="e">
        <f t="shared" si="53"/>
        <v>#NUM!</v>
      </c>
      <c r="K303" s="11" t="e">
        <f t="shared" si="48"/>
        <v>#NUM!</v>
      </c>
      <c r="L303" s="11" t="e">
        <f t="shared" si="54"/>
        <v>#NUM!</v>
      </c>
      <c r="U303" s="9" t="e">
        <f t="shared" si="55"/>
        <v>#NUM!</v>
      </c>
      <c r="V303" s="10" t="e">
        <f t="shared" si="56"/>
        <v>#NUM!</v>
      </c>
      <c r="W303" s="10">
        <f t="shared" si="57"/>
        <v>0</v>
      </c>
      <c r="X303" s="10" t="e">
        <f t="shared" si="58"/>
        <v>#NUM!</v>
      </c>
      <c r="Y303" s="10" t="e">
        <f t="shared" si="59"/>
        <v>#NUM!</v>
      </c>
    </row>
    <row r="304" spans="5:25" ht="48" thickTop="1" thickBot="1" x14ac:dyDescent="0.7">
      <c r="E304" s="9" t="e">
        <f t="shared" si="49"/>
        <v>#NUM!</v>
      </c>
      <c r="F304" s="11" t="e">
        <f t="shared" si="50"/>
        <v>#NUM!</v>
      </c>
      <c r="G304" s="11" t="e">
        <f t="shared" si="51"/>
        <v>#NUM!</v>
      </c>
      <c r="H304" s="11" t="e">
        <f>IF(E304&lt;=$F$12,$F$13,0)</f>
        <v>#NUM!</v>
      </c>
      <c r="I304" s="10" t="e">
        <f t="shared" si="52"/>
        <v>#NUM!</v>
      </c>
      <c r="J304" s="11" t="e">
        <f t="shared" si="53"/>
        <v>#NUM!</v>
      </c>
      <c r="K304" s="11" t="e">
        <f t="shared" si="48"/>
        <v>#NUM!</v>
      </c>
      <c r="L304" s="11" t="e">
        <f t="shared" si="54"/>
        <v>#NUM!</v>
      </c>
      <c r="U304" s="9" t="e">
        <f t="shared" si="55"/>
        <v>#NUM!</v>
      </c>
      <c r="V304" s="10" t="e">
        <f t="shared" si="56"/>
        <v>#NUM!</v>
      </c>
      <c r="W304" s="10" t="e">
        <f t="shared" si="57"/>
        <v>#NUM!</v>
      </c>
      <c r="X304" s="10" t="e">
        <f t="shared" si="58"/>
        <v>#NUM!</v>
      </c>
      <c r="Y304" s="10" t="e">
        <f t="shared" si="59"/>
        <v>#NUM!</v>
      </c>
    </row>
    <row r="305" spans="5:25" ht="48" thickTop="1" thickBot="1" x14ac:dyDescent="0.7">
      <c r="E305" s="9" t="e">
        <f t="shared" si="49"/>
        <v>#NUM!</v>
      </c>
      <c r="F305" s="11" t="e">
        <f t="shared" si="50"/>
        <v>#NUM!</v>
      </c>
      <c r="G305" s="11" t="e">
        <f t="shared" si="51"/>
        <v>#NUM!</v>
      </c>
      <c r="H305" s="11">
        <v>0</v>
      </c>
      <c r="I305" s="10" t="e">
        <f t="shared" si="52"/>
        <v>#NUM!</v>
      </c>
      <c r="J305" s="11" t="e">
        <f t="shared" si="53"/>
        <v>#NUM!</v>
      </c>
      <c r="K305" s="11" t="e">
        <f t="shared" si="48"/>
        <v>#NUM!</v>
      </c>
      <c r="L305" s="11" t="e">
        <f t="shared" si="54"/>
        <v>#NUM!</v>
      </c>
      <c r="U305" s="9" t="e">
        <f t="shared" si="55"/>
        <v>#NUM!</v>
      </c>
      <c r="V305" s="10" t="e">
        <f t="shared" si="56"/>
        <v>#NUM!</v>
      </c>
      <c r="W305" s="10">
        <f t="shared" si="57"/>
        <v>0</v>
      </c>
      <c r="X305" s="10" t="e">
        <f t="shared" si="58"/>
        <v>#NUM!</v>
      </c>
      <c r="Y305" s="10" t="e">
        <f t="shared" si="59"/>
        <v>#NUM!</v>
      </c>
    </row>
    <row r="306" spans="5:25" ht="48" thickTop="1" thickBot="1" x14ac:dyDescent="0.7">
      <c r="E306" s="9" t="e">
        <f t="shared" si="49"/>
        <v>#NUM!</v>
      </c>
      <c r="F306" s="11" t="e">
        <f t="shared" si="50"/>
        <v>#NUM!</v>
      </c>
      <c r="G306" s="11" t="e">
        <f t="shared" si="51"/>
        <v>#NUM!</v>
      </c>
      <c r="H306" s="11">
        <v>0</v>
      </c>
      <c r="I306" s="10" t="e">
        <f t="shared" si="52"/>
        <v>#NUM!</v>
      </c>
      <c r="J306" s="11" t="e">
        <f t="shared" si="53"/>
        <v>#NUM!</v>
      </c>
      <c r="K306" s="11" t="e">
        <f t="shared" si="48"/>
        <v>#NUM!</v>
      </c>
      <c r="L306" s="11" t="e">
        <f t="shared" si="54"/>
        <v>#NUM!</v>
      </c>
      <c r="U306" s="9" t="e">
        <f t="shared" si="55"/>
        <v>#NUM!</v>
      </c>
      <c r="V306" s="10" t="e">
        <f t="shared" si="56"/>
        <v>#NUM!</v>
      </c>
      <c r="W306" s="10">
        <f t="shared" si="57"/>
        <v>0</v>
      </c>
      <c r="X306" s="10" t="e">
        <f t="shared" si="58"/>
        <v>#NUM!</v>
      </c>
      <c r="Y306" s="10" t="e">
        <f t="shared" si="59"/>
        <v>#NUM!</v>
      </c>
    </row>
    <row r="307" spans="5:25" ht="48" thickTop="1" thickBot="1" x14ac:dyDescent="0.7">
      <c r="E307" s="9" t="e">
        <f t="shared" si="49"/>
        <v>#NUM!</v>
      </c>
      <c r="F307" s="11" t="e">
        <f t="shared" si="50"/>
        <v>#NUM!</v>
      </c>
      <c r="G307" s="11" t="e">
        <f t="shared" si="51"/>
        <v>#NUM!</v>
      </c>
      <c r="H307" s="11">
        <v>0</v>
      </c>
      <c r="I307" s="10" t="e">
        <f t="shared" si="52"/>
        <v>#NUM!</v>
      </c>
      <c r="J307" s="11" t="e">
        <f t="shared" si="53"/>
        <v>#NUM!</v>
      </c>
      <c r="K307" s="11" t="e">
        <f t="shared" si="48"/>
        <v>#NUM!</v>
      </c>
      <c r="L307" s="11" t="e">
        <f t="shared" si="54"/>
        <v>#NUM!</v>
      </c>
      <c r="U307" s="9" t="e">
        <f t="shared" si="55"/>
        <v>#NUM!</v>
      </c>
      <c r="V307" s="10" t="e">
        <f t="shared" si="56"/>
        <v>#NUM!</v>
      </c>
      <c r="W307" s="10">
        <f t="shared" si="57"/>
        <v>0</v>
      </c>
      <c r="X307" s="10" t="e">
        <f t="shared" si="58"/>
        <v>#NUM!</v>
      </c>
      <c r="Y307" s="10" t="e">
        <f t="shared" si="59"/>
        <v>#NUM!</v>
      </c>
    </row>
    <row r="308" spans="5:25" ht="48" thickTop="1" thickBot="1" x14ac:dyDescent="0.7">
      <c r="E308" s="9" t="e">
        <f t="shared" si="49"/>
        <v>#NUM!</v>
      </c>
      <c r="F308" s="11" t="e">
        <f t="shared" si="50"/>
        <v>#NUM!</v>
      </c>
      <c r="G308" s="11" t="e">
        <f t="shared" si="51"/>
        <v>#NUM!</v>
      </c>
      <c r="H308" s="11">
        <v>0</v>
      </c>
      <c r="I308" s="10" t="e">
        <f t="shared" si="52"/>
        <v>#NUM!</v>
      </c>
      <c r="J308" s="11" t="e">
        <f t="shared" si="53"/>
        <v>#NUM!</v>
      </c>
      <c r="K308" s="11" t="e">
        <f t="shared" si="48"/>
        <v>#NUM!</v>
      </c>
      <c r="L308" s="11" t="e">
        <f t="shared" si="54"/>
        <v>#NUM!</v>
      </c>
      <c r="U308" s="9" t="e">
        <f t="shared" si="55"/>
        <v>#NUM!</v>
      </c>
      <c r="V308" s="10" t="e">
        <f t="shared" si="56"/>
        <v>#NUM!</v>
      </c>
      <c r="W308" s="10">
        <f t="shared" si="57"/>
        <v>0</v>
      </c>
      <c r="X308" s="10" t="e">
        <f t="shared" si="58"/>
        <v>#NUM!</v>
      </c>
      <c r="Y308" s="10" t="e">
        <f t="shared" si="59"/>
        <v>#NUM!</v>
      </c>
    </row>
    <row r="309" spans="5:25" ht="48" thickTop="1" thickBot="1" x14ac:dyDescent="0.7">
      <c r="E309" s="9" t="e">
        <f t="shared" si="49"/>
        <v>#NUM!</v>
      </c>
      <c r="F309" s="11" t="e">
        <f t="shared" si="50"/>
        <v>#NUM!</v>
      </c>
      <c r="G309" s="11" t="e">
        <f t="shared" si="51"/>
        <v>#NUM!</v>
      </c>
      <c r="H309" s="11">
        <v>0</v>
      </c>
      <c r="I309" s="10" t="e">
        <f t="shared" si="52"/>
        <v>#NUM!</v>
      </c>
      <c r="J309" s="11" t="e">
        <f t="shared" si="53"/>
        <v>#NUM!</v>
      </c>
      <c r="K309" s="11" t="e">
        <f t="shared" si="48"/>
        <v>#NUM!</v>
      </c>
      <c r="L309" s="11" t="e">
        <f t="shared" si="54"/>
        <v>#NUM!</v>
      </c>
      <c r="U309" s="9" t="e">
        <f t="shared" si="55"/>
        <v>#NUM!</v>
      </c>
      <c r="V309" s="10" t="e">
        <f t="shared" si="56"/>
        <v>#NUM!</v>
      </c>
      <c r="W309" s="10">
        <f t="shared" si="57"/>
        <v>0</v>
      </c>
      <c r="X309" s="10" t="e">
        <f t="shared" si="58"/>
        <v>#NUM!</v>
      </c>
      <c r="Y309" s="10" t="e">
        <f t="shared" si="59"/>
        <v>#NUM!</v>
      </c>
    </row>
    <row r="310" spans="5:25" ht="48" thickTop="1" thickBot="1" x14ac:dyDescent="0.7">
      <c r="E310" s="9" t="e">
        <f t="shared" si="49"/>
        <v>#NUM!</v>
      </c>
      <c r="F310" s="11" t="e">
        <f t="shared" si="50"/>
        <v>#NUM!</v>
      </c>
      <c r="G310" s="11" t="e">
        <f t="shared" si="51"/>
        <v>#NUM!</v>
      </c>
      <c r="H310" s="11">
        <v>0</v>
      </c>
      <c r="I310" s="10" t="e">
        <f t="shared" si="52"/>
        <v>#NUM!</v>
      </c>
      <c r="J310" s="11" t="e">
        <f t="shared" si="53"/>
        <v>#NUM!</v>
      </c>
      <c r="K310" s="11" t="e">
        <f t="shared" si="48"/>
        <v>#NUM!</v>
      </c>
      <c r="L310" s="11" t="e">
        <f t="shared" si="54"/>
        <v>#NUM!</v>
      </c>
      <c r="U310" s="9" t="e">
        <f t="shared" si="55"/>
        <v>#NUM!</v>
      </c>
      <c r="V310" s="10" t="e">
        <f t="shared" si="56"/>
        <v>#NUM!</v>
      </c>
      <c r="W310" s="10">
        <f t="shared" si="57"/>
        <v>0</v>
      </c>
      <c r="X310" s="10" t="e">
        <f t="shared" si="58"/>
        <v>#NUM!</v>
      </c>
      <c r="Y310" s="10" t="e">
        <f t="shared" si="59"/>
        <v>#NUM!</v>
      </c>
    </row>
    <row r="311" spans="5:25" ht="48" thickTop="1" thickBot="1" x14ac:dyDescent="0.7">
      <c r="E311" s="9" t="e">
        <f t="shared" si="49"/>
        <v>#NUM!</v>
      </c>
      <c r="F311" s="11" t="e">
        <f t="shared" si="50"/>
        <v>#NUM!</v>
      </c>
      <c r="G311" s="11" t="e">
        <f t="shared" si="51"/>
        <v>#NUM!</v>
      </c>
      <c r="H311" s="11">
        <v>0</v>
      </c>
      <c r="I311" s="10" t="e">
        <f t="shared" si="52"/>
        <v>#NUM!</v>
      </c>
      <c r="J311" s="11" t="e">
        <f t="shared" si="53"/>
        <v>#NUM!</v>
      </c>
      <c r="K311" s="11" t="e">
        <f t="shared" si="48"/>
        <v>#NUM!</v>
      </c>
      <c r="L311" s="11" t="e">
        <f t="shared" si="54"/>
        <v>#NUM!</v>
      </c>
      <c r="U311" s="9" t="e">
        <f t="shared" si="55"/>
        <v>#NUM!</v>
      </c>
      <c r="V311" s="10" t="e">
        <f t="shared" si="56"/>
        <v>#NUM!</v>
      </c>
      <c r="W311" s="10">
        <f t="shared" si="57"/>
        <v>0</v>
      </c>
      <c r="X311" s="10" t="e">
        <f t="shared" si="58"/>
        <v>#NUM!</v>
      </c>
      <c r="Y311" s="10" t="e">
        <f t="shared" si="59"/>
        <v>#NUM!</v>
      </c>
    </row>
    <row r="312" spans="5:25" ht="48" thickTop="1" thickBot="1" x14ac:dyDescent="0.7">
      <c r="E312" s="9" t="e">
        <f t="shared" si="49"/>
        <v>#NUM!</v>
      </c>
      <c r="F312" s="11" t="e">
        <f t="shared" si="50"/>
        <v>#NUM!</v>
      </c>
      <c r="G312" s="11" t="e">
        <f t="shared" si="51"/>
        <v>#NUM!</v>
      </c>
      <c r="H312" s="11">
        <v>0</v>
      </c>
      <c r="I312" s="10" t="e">
        <f t="shared" si="52"/>
        <v>#NUM!</v>
      </c>
      <c r="J312" s="11" t="e">
        <f t="shared" si="53"/>
        <v>#NUM!</v>
      </c>
      <c r="K312" s="11" t="e">
        <f t="shared" si="48"/>
        <v>#NUM!</v>
      </c>
      <c r="L312" s="11" t="e">
        <f t="shared" si="54"/>
        <v>#NUM!</v>
      </c>
      <c r="U312" s="9" t="e">
        <f t="shared" si="55"/>
        <v>#NUM!</v>
      </c>
      <c r="V312" s="10" t="e">
        <f t="shared" si="56"/>
        <v>#NUM!</v>
      </c>
      <c r="W312" s="10">
        <f t="shared" si="57"/>
        <v>0</v>
      </c>
      <c r="X312" s="10" t="e">
        <f t="shared" si="58"/>
        <v>#NUM!</v>
      </c>
      <c r="Y312" s="10" t="e">
        <f t="shared" si="59"/>
        <v>#NUM!</v>
      </c>
    </row>
    <row r="313" spans="5:25" ht="48" thickTop="1" thickBot="1" x14ac:dyDescent="0.7">
      <c r="E313" s="9" t="e">
        <f t="shared" si="49"/>
        <v>#NUM!</v>
      </c>
      <c r="F313" s="11" t="e">
        <f t="shared" si="50"/>
        <v>#NUM!</v>
      </c>
      <c r="G313" s="11" t="e">
        <f t="shared" si="51"/>
        <v>#NUM!</v>
      </c>
      <c r="H313" s="11">
        <v>0</v>
      </c>
      <c r="I313" s="10" t="e">
        <f t="shared" si="52"/>
        <v>#NUM!</v>
      </c>
      <c r="J313" s="11" t="e">
        <f t="shared" si="53"/>
        <v>#NUM!</v>
      </c>
      <c r="K313" s="11" t="e">
        <f t="shared" si="48"/>
        <v>#NUM!</v>
      </c>
      <c r="L313" s="11" t="e">
        <f t="shared" si="54"/>
        <v>#NUM!</v>
      </c>
      <c r="U313" s="9" t="e">
        <f t="shared" si="55"/>
        <v>#NUM!</v>
      </c>
      <c r="V313" s="10" t="e">
        <f t="shared" si="56"/>
        <v>#NUM!</v>
      </c>
      <c r="W313" s="10">
        <f t="shared" si="57"/>
        <v>0</v>
      </c>
      <c r="X313" s="10" t="e">
        <f t="shared" si="58"/>
        <v>#NUM!</v>
      </c>
      <c r="Y313" s="10" t="e">
        <f t="shared" si="59"/>
        <v>#NUM!</v>
      </c>
    </row>
    <row r="314" spans="5:25" ht="48" thickTop="1" thickBot="1" x14ac:dyDescent="0.7">
      <c r="E314" s="9" t="e">
        <f t="shared" si="49"/>
        <v>#NUM!</v>
      </c>
      <c r="F314" s="11" t="e">
        <f t="shared" si="50"/>
        <v>#NUM!</v>
      </c>
      <c r="G314" s="11" t="e">
        <f t="shared" si="51"/>
        <v>#NUM!</v>
      </c>
      <c r="H314" s="11">
        <v>0</v>
      </c>
      <c r="I314" s="10" t="e">
        <f t="shared" si="52"/>
        <v>#NUM!</v>
      </c>
      <c r="J314" s="11" t="e">
        <f t="shared" si="53"/>
        <v>#NUM!</v>
      </c>
      <c r="K314" s="11" t="e">
        <f t="shared" si="48"/>
        <v>#NUM!</v>
      </c>
      <c r="L314" s="11" t="e">
        <f t="shared" si="54"/>
        <v>#NUM!</v>
      </c>
      <c r="U314" s="9" t="e">
        <f t="shared" si="55"/>
        <v>#NUM!</v>
      </c>
      <c r="V314" s="10" t="e">
        <f t="shared" si="56"/>
        <v>#NUM!</v>
      </c>
      <c r="W314" s="10">
        <f t="shared" si="57"/>
        <v>0</v>
      </c>
      <c r="X314" s="10" t="e">
        <f t="shared" si="58"/>
        <v>#NUM!</v>
      </c>
      <c r="Y314" s="10" t="e">
        <f t="shared" si="59"/>
        <v>#NUM!</v>
      </c>
    </row>
    <row r="315" spans="5:25" ht="48" thickTop="1" thickBot="1" x14ac:dyDescent="0.7">
      <c r="E315" s="9" t="e">
        <f t="shared" si="49"/>
        <v>#NUM!</v>
      </c>
      <c r="F315" s="11" t="e">
        <f t="shared" si="50"/>
        <v>#NUM!</v>
      </c>
      <c r="G315" s="11" t="e">
        <f t="shared" si="51"/>
        <v>#NUM!</v>
      </c>
      <c r="H315" s="11">
        <v>0</v>
      </c>
      <c r="I315" s="10" t="e">
        <f t="shared" si="52"/>
        <v>#NUM!</v>
      </c>
      <c r="J315" s="11" t="e">
        <f t="shared" si="53"/>
        <v>#NUM!</v>
      </c>
      <c r="K315" s="11" t="e">
        <f t="shared" si="48"/>
        <v>#NUM!</v>
      </c>
      <c r="L315" s="11" t="e">
        <f t="shared" si="54"/>
        <v>#NUM!</v>
      </c>
      <c r="U315" s="9" t="e">
        <f t="shared" si="55"/>
        <v>#NUM!</v>
      </c>
      <c r="V315" s="10" t="e">
        <f t="shared" si="56"/>
        <v>#NUM!</v>
      </c>
      <c r="W315" s="10">
        <f t="shared" si="57"/>
        <v>0</v>
      </c>
      <c r="X315" s="10" t="e">
        <f t="shared" si="58"/>
        <v>#NUM!</v>
      </c>
      <c r="Y315" s="10" t="e">
        <f t="shared" si="59"/>
        <v>#NUM!</v>
      </c>
    </row>
    <row r="316" spans="5:25" ht="48" thickTop="1" thickBot="1" x14ac:dyDescent="0.7">
      <c r="E316" s="9" t="e">
        <f t="shared" si="49"/>
        <v>#NUM!</v>
      </c>
      <c r="F316" s="11" t="e">
        <f t="shared" si="50"/>
        <v>#NUM!</v>
      </c>
      <c r="G316" s="11" t="e">
        <f t="shared" si="51"/>
        <v>#NUM!</v>
      </c>
      <c r="H316" s="11" t="e">
        <f>IF(E316&lt;=$F$12,$F$13,0)</f>
        <v>#NUM!</v>
      </c>
      <c r="I316" s="10" t="e">
        <f t="shared" si="52"/>
        <v>#NUM!</v>
      </c>
      <c r="J316" s="11" t="e">
        <f t="shared" si="53"/>
        <v>#NUM!</v>
      </c>
      <c r="K316" s="11" t="e">
        <f t="shared" si="48"/>
        <v>#NUM!</v>
      </c>
      <c r="L316" s="11" t="e">
        <f t="shared" si="54"/>
        <v>#NUM!</v>
      </c>
      <c r="U316" s="9" t="e">
        <f t="shared" si="55"/>
        <v>#NUM!</v>
      </c>
      <c r="V316" s="10" t="e">
        <f t="shared" si="56"/>
        <v>#NUM!</v>
      </c>
      <c r="W316" s="10" t="e">
        <f t="shared" si="57"/>
        <v>#NUM!</v>
      </c>
      <c r="X316" s="10" t="e">
        <f t="shared" si="58"/>
        <v>#NUM!</v>
      </c>
      <c r="Y316" s="10" t="e">
        <f t="shared" si="59"/>
        <v>#NUM!</v>
      </c>
    </row>
    <row r="317" spans="5:25" ht="48" thickTop="1" thickBot="1" x14ac:dyDescent="0.7">
      <c r="E317" s="9" t="e">
        <f t="shared" si="49"/>
        <v>#NUM!</v>
      </c>
      <c r="F317" s="11" t="e">
        <f t="shared" si="50"/>
        <v>#NUM!</v>
      </c>
      <c r="G317" s="11" t="e">
        <f t="shared" si="51"/>
        <v>#NUM!</v>
      </c>
      <c r="H317" s="11">
        <v>0</v>
      </c>
      <c r="I317" s="10" t="e">
        <f t="shared" si="52"/>
        <v>#NUM!</v>
      </c>
      <c r="J317" s="11" t="e">
        <f t="shared" si="53"/>
        <v>#NUM!</v>
      </c>
      <c r="K317" s="11" t="e">
        <f t="shared" si="48"/>
        <v>#NUM!</v>
      </c>
      <c r="L317" s="11" t="e">
        <f t="shared" si="54"/>
        <v>#NUM!</v>
      </c>
      <c r="U317" s="9" t="e">
        <f t="shared" si="55"/>
        <v>#NUM!</v>
      </c>
      <c r="V317" s="10" t="e">
        <f t="shared" si="56"/>
        <v>#NUM!</v>
      </c>
      <c r="W317" s="10">
        <f t="shared" si="57"/>
        <v>0</v>
      </c>
      <c r="X317" s="10" t="e">
        <f t="shared" si="58"/>
        <v>#NUM!</v>
      </c>
      <c r="Y317" s="10" t="e">
        <f t="shared" si="59"/>
        <v>#NUM!</v>
      </c>
    </row>
    <row r="318" spans="5:25" ht="48" thickTop="1" thickBot="1" x14ac:dyDescent="0.7">
      <c r="E318" s="9" t="e">
        <f t="shared" si="49"/>
        <v>#NUM!</v>
      </c>
      <c r="F318" s="11" t="e">
        <f t="shared" si="50"/>
        <v>#NUM!</v>
      </c>
      <c r="G318" s="11" t="e">
        <f t="shared" si="51"/>
        <v>#NUM!</v>
      </c>
      <c r="H318" s="11">
        <v>0</v>
      </c>
      <c r="I318" s="10" t="e">
        <f t="shared" si="52"/>
        <v>#NUM!</v>
      </c>
      <c r="J318" s="11" t="e">
        <f t="shared" si="53"/>
        <v>#NUM!</v>
      </c>
      <c r="K318" s="11" t="e">
        <f t="shared" si="48"/>
        <v>#NUM!</v>
      </c>
      <c r="L318" s="11" t="e">
        <f t="shared" si="54"/>
        <v>#NUM!</v>
      </c>
      <c r="U318" s="9" t="e">
        <f t="shared" si="55"/>
        <v>#NUM!</v>
      </c>
      <c r="V318" s="10" t="e">
        <f t="shared" si="56"/>
        <v>#NUM!</v>
      </c>
      <c r="W318" s="10">
        <f t="shared" si="57"/>
        <v>0</v>
      </c>
      <c r="X318" s="10" t="e">
        <f t="shared" si="58"/>
        <v>#NUM!</v>
      </c>
      <c r="Y318" s="10" t="e">
        <f t="shared" si="59"/>
        <v>#NUM!</v>
      </c>
    </row>
    <row r="319" spans="5:25" ht="48" thickTop="1" thickBot="1" x14ac:dyDescent="0.7">
      <c r="E319" s="9" t="e">
        <f t="shared" si="49"/>
        <v>#NUM!</v>
      </c>
      <c r="F319" s="11" t="e">
        <f t="shared" si="50"/>
        <v>#NUM!</v>
      </c>
      <c r="G319" s="11" t="e">
        <f t="shared" si="51"/>
        <v>#NUM!</v>
      </c>
      <c r="H319" s="11">
        <v>0</v>
      </c>
      <c r="I319" s="10" t="e">
        <f t="shared" si="52"/>
        <v>#NUM!</v>
      </c>
      <c r="J319" s="11" t="e">
        <f t="shared" si="53"/>
        <v>#NUM!</v>
      </c>
      <c r="K319" s="11" t="e">
        <f t="shared" si="48"/>
        <v>#NUM!</v>
      </c>
      <c r="L319" s="11" t="e">
        <f t="shared" si="54"/>
        <v>#NUM!</v>
      </c>
      <c r="U319" s="9" t="e">
        <f t="shared" si="55"/>
        <v>#NUM!</v>
      </c>
      <c r="V319" s="10" t="e">
        <f t="shared" si="56"/>
        <v>#NUM!</v>
      </c>
      <c r="W319" s="10">
        <f t="shared" si="57"/>
        <v>0</v>
      </c>
      <c r="X319" s="10" t="e">
        <f t="shared" si="58"/>
        <v>#NUM!</v>
      </c>
      <c r="Y319" s="10" t="e">
        <f t="shared" si="59"/>
        <v>#NUM!</v>
      </c>
    </row>
    <row r="320" spans="5:25" ht="48" thickTop="1" thickBot="1" x14ac:dyDescent="0.7">
      <c r="E320" s="9" t="e">
        <f t="shared" si="49"/>
        <v>#NUM!</v>
      </c>
      <c r="F320" s="11" t="e">
        <f t="shared" si="50"/>
        <v>#NUM!</v>
      </c>
      <c r="G320" s="11" t="e">
        <f t="shared" si="51"/>
        <v>#NUM!</v>
      </c>
      <c r="H320" s="11">
        <v>0</v>
      </c>
      <c r="I320" s="10" t="e">
        <f t="shared" si="52"/>
        <v>#NUM!</v>
      </c>
      <c r="J320" s="11" t="e">
        <f t="shared" si="53"/>
        <v>#NUM!</v>
      </c>
      <c r="K320" s="11" t="e">
        <f t="shared" si="48"/>
        <v>#NUM!</v>
      </c>
      <c r="L320" s="11" t="e">
        <f t="shared" si="54"/>
        <v>#NUM!</v>
      </c>
      <c r="U320" s="9" t="e">
        <f t="shared" si="55"/>
        <v>#NUM!</v>
      </c>
      <c r="V320" s="10" t="e">
        <f t="shared" si="56"/>
        <v>#NUM!</v>
      </c>
      <c r="W320" s="10">
        <f t="shared" si="57"/>
        <v>0</v>
      </c>
      <c r="X320" s="10" t="e">
        <f t="shared" si="58"/>
        <v>#NUM!</v>
      </c>
      <c r="Y320" s="10" t="e">
        <f t="shared" si="59"/>
        <v>#NUM!</v>
      </c>
    </row>
    <row r="321" spans="5:25" ht="48" thickTop="1" thickBot="1" x14ac:dyDescent="0.7">
      <c r="E321" s="9" t="e">
        <f t="shared" si="49"/>
        <v>#NUM!</v>
      </c>
      <c r="F321" s="11" t="e">
        <f t="shared" si="50"/>
        <v>#NUM!</v>
      </c>
      <c r="G321" s="11" t="e">
        <f t="shared" si="51"/>
        <v>#NUM!</v>
      </c>
      <c r="H321" s="11">
        <v>0</v>
      </c>
      <c r="I321" s="10" t="e">
        <f t="shared" si="52"/>
        <v>#NUM!</v>
      </c>
      <c r="J321" s="11" t="e">
        <f t="shared" si="53"/>
        <v>#NUM!</v>
      </c>
      <c r="K321" s="11" t="e">
        <f t="shared" si="48"/>
        <v>#NUM!</v>
      </c>
      <c r="L321" s="11" t="e">
        <f t="shared" si="54"/>
        <v>#NUM!</v>
      </c>
      <c r="U321" s="9" t="e">
        <f t="shared" si="55"/>
        <v>#NUM!</v>
      </c>
      <c r="V321" s="10" t="e">
        <f t="shared" si="56"/>
        <v>#NUM!</v>
      </c>
      <c r="W321" s="10">
        <f t="shared" si="57"/>
        <v>0</v>
      </c>
      <c r="X321" s="10" t="e">
        <f t="shared" si="58"/>
        <v>#NUM!</v>
      </c>
      <c r="Y321" s="10" t="e">
        <f t="shared" si="59"/>
        <v>#NUM!</v>
      </c>
    </row>
    <row r="322" spans="5:25" ht="48" thickTop="1" thickBot="1" x14ac:dyDescent="0.7">
      <c r="E322" s="9" t="e">
        <f t="shared" si="49"/>
        <v>#NUM!</v>
      </c>
      <c r="F322" s="11" t="e">
        <f t="shared" si="50"/>
        <v>#NUM!</v>
      </c>
      <c r="G322" s="11" t="e">
        <f t="shared" si="51"/>
        <v>#NUM!</v>
      </c>
      <c r="H322" s="11">
        <v>0</v>
      </c>
      <c r="I322" s="10" t="e">
        <f t="shared" si="52"/>
        <v>#NUM!</v>
      </c>
      <c r="J322" s="11" t="e">
        <f t="shared" si="53"/>
        <v>#NUM!</v>
      </c>
      <c r="K322" s="11" t="e">
        <f t="shared" si="48"/>
        <v>#NUM!</v>
      </c>
      <c r="L322" s="11" t="e">
        <f t="shared" si="54"/>
        <v>#NUM!</v>
      </c>
      <c r="U322" s="9" t="e">
        <f t="shared" si="55"/>
        <v>#NUM!</v>
      </c>
      <c r="V322" s="10" t="e">
        <f t="shared" si="56"/>
        <v>#NUM!</v>
      </c>
      <c r="W322" s="10">
        <f t="shared" si="57"/>
        <v>0</v>
      </c>
      <c r="X322" s="10" t="e">
        <f t="shared" si="58"/>
        <v>#NUM!</v>
      </c>
      <c r="Y322" s="10" t="e">
        <f t="shared" si="59"/>
        <v>#NUM!</v>
      </c>
    </row>
    <row r="323" spans="5:25" ht="48" thickTop="1" thickBot="1" x14ac:dyDescent="0.7">
      <c r="E323" s="9" t="e">
        <f t="shared" si="49"/>
        <v>#NUM!</v>
      </c>
      <c r="F323" s="11" t="e">
        <f t="shared" si="50"/>
        <v>#NUM!</v>
      </c>
      <c r="G323" s="11" t="e">
        <f t="shared" si="51"/>
        <v>#NUM!</v>
      </c>
      <c r="H323" s="11">
        <v>0</v>
      </c>
      <c r="I323" s="10" t="e">
        <f t="shared" si="52"/>
        <v>#NUM!</v>
      </c>
      <c r="J323" s="11" t="e">
        <f t="shared" si="53"/>
        <v>#NUM!</v>
      </c>
      <c r="K323" s="11" t="e">
        <f t="shared" si="48"/>
        <v>#NUM!</v>
      </c>
      <c r="L323" s="11" t="e">
        <f t="shared" si="54"/>
        <v>#NUM!</v>
      </c>
      <c r="U323" s="9" t="e">
        <f t="shared" si="55"/>
        <v>#NUM!</v>
      </c>
      <c r="V323" s="10" t="e">
        <f t="shared" si="56"/>
        <v>#NUM!</v>
      </c>
      <c r="W323" s="10">
        <f t="shared" si="57"/>
        <v>0</v>
      </c>
      <c r="X323" s="10" t="e">
        <f t="shared" si="58"/>
        <v>#NUM!</v>
      </c>
      <c r="Y323" s="10" t="e">
        <f t="shared" si="59"/>
        <v>#NUM!</v>
      </c>
    </row>
    <row r="324" spans="5:25" ht="48" thickTop="1" thickBot="1" x14ac:dyDescent="0.7">
      <c r="E324" s="9" t="e">
        <f t="shared" si="49"/>
        <v>#NUM!</v>
      </c>
      <c r="F324" s="11" t="e">
        <f t="shared" si="50"/>
        <v>#NUM!</v>
      </c>
      <c r="G324" s="11" t="e">
        <f t="shared" si="51"/>
        <v>#NUM!</v>
      </c>
      <c r="H324" s="11">
        <v>0</v>
      </c>
      <c r="I324" s="10" t="e">
        <f t="shared" si="52"/>
        <v>#NUM!</v>
      </c>
      <c r="J324" s="11" t="e">
        <f t="shared" si="53"/>
        <v>#NUM!</v>
      </c>
      <c r="K324" s="11" t="e">
        <f t="shared" si="48"/>
        <v>#NUM!</v>
      </c>
      <c r="L324" s="11" t="e">
        <f t="shared" si="54"/>
        <v>#NUM!</v>
      </c>
      <c r="U324" s="9" t="e">
        <f t="shared" si="55"/>
        <v>#NUM!</v>
      </c>
      <c r="V324" s="10" t="e">
        <f t="shared" si="56"/>
        <v>#NUM!</v>
      </c>
      <c r="W324" s="10">
        <f t="shared" si="57"/>
        <v>0</v>
      </c>
      <c r="X324" s="10" t="e">
        <f t="shared" si="58"/>
        <v>#NUM!</v>
      </c>
      <c r="Y324" s="10" t="e">
        <f t="shared" si="59"/>
        <v>#NUM!</v>
      </c>
    </row>
    <row r="325" spans="5:25" ht="48" thickTop="1" thickBot="1" x14ac:dyDescent="0.7">
      <c r="E325" s="9" t="e">
        <f t="shared" si="49"/>
        <v>#NUM!</v>
      </c>
      <c r="F325" s="11" t="e">
        <f t="shared" si="50"/>
        <v>#NUM!</v>
      </c>
      <c r="G325" s="11" t="e">
        <f t="shared" si="51"/>
        <v>#NUM!</v>
      </c>
      <c r="H325" s="11">
        <v>0</v>
      </c>
      <c r="I325" s="10" t="e">
        <f t="shared" si="52"/>
        <v>#NUM!</v>
      </c>
      <c r="J325" s="11" t="e">
        <f t="shared" si="53"/>
        <v>#NUM!</v>
      </c>
      <c r="K325" s="11" t="e">
        <f t="shared" si="48"/>
        <v>#NUM!</v>
      </c>
      <c r="L325" s="11" t="e">
        <f t="shared" si="54"/>
        <v>#NUM!</v>
      </c>
      <c r="U325" s="9" t="e">
        <f t="shared" si="55"/>
        <v>#NUM!</v>
      </c>
      <c r="V325" s="10" t="e">
        <f t="shared" si="56"/>
        <v>#NUM!</v>
      </c>
      <c r="W325" s="10">
        <f t="shared" si="57"/>
        <v>0</v>
      </c>
      <c r="X325" s="10" t="e">
        <f t="shared" si="58"/>
        <v>#NUM!</v>
      </c>
      <c r="Y325" s="10" t="e">
        <f t="shared" si="59"/>
        <v>#NUM!</v>
      </c>
    </row>
    <row r="326" spans="5:25" ht="48" thickTop="1" thickBot="1" x14ac:dyDescent="0.7">
      <c r="E326" s="9" t="e">
        <f t="shared" si="49"/>
        <v>#NUM!</v>
      </c>
      <c r="F326" s="11" t="e">
        <f t="shared" si="50"/>
        <v>#NUM!</v>
      </c>
      <c r="G326" s="11" t="e">
        <f t="shared" si="51"/>
        <v>#NUM!</v>
      </c>
      <c r="H326" s="11">
        <v>0</v>
      </c>
      <c r="I326" s="10" t="e">
        <f t="shared" si="52"/>
        <v>#NUM!</v>
      </c>
      <c r="J326" s="11" t="e">
        <f t="shared" si="53"/>
        <v>#NUM!</v>
      </c>
      <c r="K326" s="11" t="e">
        <f t="shared" si="48"/>
        <v>#NUM!</v>
      </c>
      <c r="L326" s="11" t="e">
        <f t="shared" si="54"/>
        <v>#NUM!</v>
      </c>
      <c r="U326" s="9" t="e">
        <f t="shared" si="55"/>
        <v>#NUM!</v>
      </c>
      <c r="V326" s="10" t="e">
        <f t="shared" si="56"/>
        <v>#NUM!</v>
      </c>
      <c r="W326" s="10">
        <f t="shared" si="57"/>
        <v>0</v>
      </c>
      <c r="X326" s="10" t="e">
        <f t="shared" si="58"/>
        <v>#NUM!</v>
      </c>
      <c r="Y326" s="10" t="e">
        <f t="shared" si="59"/>
        <v>#NUM!</v>
      </c>
    </row>
    <row r="327" spans="5:25" ht="48" thickTop="1" thickBot="1" x14ac:dyDescent="0.7">
      <c r="E327" s="9" t="e">
        <f t="shared" si="49"/>
        <v>#NUM!</v>
      </c>
      <c r="F327" s="11" t="e">
        <f t="shared" si="50"/>
        <v>#NUM!</v>
      </c>
      <c r="G327" s="11" t="e">
        <f t="shared" si="51"/>
        <v>#NUM!</v>
      </c>
      <c r="H327" s="11">
        <v>0</v>
      </c>
      <c r="I327" s="10" t="e">
        <f t="shared" si="52"/>
        <v>#NUM!</v>
      </c>
      <c r="J327" s="11" t="e">
        <f t="shared" si="53"/>
        <v>#NUM!</v>
      </c>
      <c r="K327" s="11" t="e">
        <f t="shared" si="48"/>
        <v>#NUM!</v>
      </c>
      <c r="L327" s="11" t="e">
        <f t="shared" si="54"/>
        <v>#NUM!</v>
      </c>
      <c r="U327" s="9" t="e">
        <f t="shared" si="55"/>
        <v>#NUM!</v>
      </c>
      <c r="V327" s="10" t="e">
        <f t="shared" si="56"/>
        <v>#NUM!</v>
      </c>
      <c r="W327" s="10">
        <f t="shared" si="57"/>
        <v>0</v>
      </c>
      <c r="X327" s="10" t="e">
        <f t="shared" si="58"/>
        <v>#NUM!</v>
      </c>
      <c r="Y327" s="10" t="e">
        <f t="shared" si="59"/>
        <v>#NUM!</v>
      </c>
    </row>
    <row r="328" spans="5:25" ht="48" thickTop="1" thickBot="1" x14ac:dyDescent="0.7">
      <c r="E328" s="9" t="e">
        <f t="shared" si="49"/>
        <v>#NUM!</v>
      </c>
      <c r="F328" s="11" t="e">
        <f t="shared" si="50"/>
        <v>#NUM!</v>
      </c>
      <c r="G328" s="11" t="e">
        <f t="shared" si="51"/>
        <v>#NUM!</v>
      </c>
      <c r="H328" s="11" t="e">
        <f>IF(E328&lt;=$F$12,$F$13,0)</f>
        <v>#NUM!</v>
      </c>
      <c r="I328" s="10" t="e">
        <f t="shared" si="52"/>
        <v>#NUM!</v>
      </c>
      <c r="J328" s="11" t="e">
        <f t="shared" si="53"/>
        <v>#NUM!</v>
      </c>
      <c r="K328" s="11" t="e">
        <f t="shared" si="48"/>
        <v>#NUM!</v>
      </c>
      <c r="L328" s="11" t="e">
        <f t="shared" si="54"/>
        <v>#NUM!</v>
      </c>
      <c r="U328" s="9" t="e">
        <f t="shared" si="55"/>
        <v>#NUM!</v>
      </c>
      <c r="V328" s="10" t="e">
        <f t="shared" si="56"/>
        <v>#NUM!</v>
      </c>
      <c r="W328" s="10" t="e">
        <f t="shared" si="57"/>
        <v>#NUM!</v>
      </c>
      <c r="X328" s="10" t="e">
        <f t="shared" si="58"/>
        <v>#NUM!</v>
      </c>
      <c r="Y328" s="10" t="e">
        <f t="shared" si="59"/>
        <v>#NUM!</v>
      </c>
    </row>
    <row r="329" spans="5:25" ht="48" thickTop="1" thickBot="1" x14ac:dyDescent="0.7">
      <c r="E329" s="9" t="e">
        <f t="shared" si="49"/>
        <v>#NUM!</v>
      </c>
      <c r="F329" s="11" t="e">
        <f t="shared" si="50"/>
        <v>#NUM!</v>
      </c>
      <c r="G329" s="11" t="e">
        <f t="shared" si="51"/>
        <v>#NUM!</v>
      </c>
      <c r="H329" s="11">
        <v>0</v>
      </c>
      <c r="I329" s="10" t="e">
        <f t="shared" si="52"/>
        <v>#NUM!</v>
      </c>
      <c r="J329" s="11" t="e">
        <f t="shared" si="53"/>
        <v>#NUM!</v>
      </c>
      <c r="K329" s="11" t="e">
        <f t="shared" si="48"/>
        <v>#NUM!</v>
      </c>
      <c r="L329" s="11" t="e">
        <f t="shared" si="54"/>
        <v>#NUM!</v>
      </c>
      <c r="U329" s="9" t="e">
        <f t="shared" si="55"/>
        <v>#NUM!</v>
      </c>
      <c r="V329" s="10" t="e">
        <f t="shared" si="56"/>
        <v>#NUM!</v>
      </c>
      <c r="W329" s="10">
        <f t="shared" si="57"/>
        <v>0</v>
      </c>
      <c r="X329" s="10" t="e">
        <f t="shared" si="58"/>
        <v>#NUM!</v>
      </c>
      <c r="Y329" s="10" t="e">
        <f t="shared" si="59"/>
        <v>#NUM!</v>
      </c>
    </row>
    <row r="330" spans="5:25" ht="48" thickTop="1" thickBot="1" x14ac:dyDescent="0.7">
      <c r="E330" s="9" t="e">
        <f t="shared" si="49"/>
        <v>#NUM!</v>
      </c>
      <c r="F330" s="11" t="e">
        <f t="shared" si="50"/>
        <v>#NUM!</v>
      </c>
      <c r="G330" s="11" t="e">
        <f t="shared" si="51"/>
        <v>#NUM!</v>
      </c>
      <c r="H330" s="11">
        <v>0</v>
      </c>
      <c r="I330" s="10" t="e">
        <f t="shared" si="52"/>
        <v>#NUM!</v>
      </c>
      <c r="J330" s="11" t="e">
        <f t="shared" si="53"/>
        <v>#NUM!</v>
      </c>
      <c r="K330" s="11" t="e">
        <f t="shared" si="48"/>
        <v>#NUM!</v>
      </c>
      <c r="L330" s="11" t="e">
        <f t="shared" si="54"/>
        <v>#NUM!</v>
      </c>
      <c r="U330" s="9" t="e">
        <f t="shared" si="55"/>
        <v>#NUM!</v>
      </c>
      <c r="V330" s="10" t="e">
        <f t="shared" si="56"/>
        <v>#NUM!</v>
      </c>
      <c r="W330" s="10">
        <f t="shared" si="57"/>
        <v>0</v>
      </c>
      <c r="X330" s="10" t="e">
        <f t="shared" si="58"/>
        <v>#NUM!</v>
      </c>
      <c r="Y330" s="10" t="e">
        <f t="shared" si="59"/>
        <v>#NUM!</v>
      </c>
    </row>
    <row r="331" spans="5:25" ht="48" thickTop="1" thickBot="1" x14ac:dyDescent="0.7">
      <c r="E331" s="9" t="e">
        <f t="shared" si="49"/>
        <v>#NUM!</v>
      </c>
      <c r="F331" s="11" t="e">
        <f t="shared" si="50"/>
        <v>#NUM!</v>
      </c>
      <c r="G331" s="11" t="e">
        <f t="shared" si="51"/>
        <v>#NUM!</v>
      </c>
      <c r="H331" s="11">
        <v>0</v>
      </c>
      <c r="I331" s="10" t="e">
        <f t="shared" si="52"/>
        <v>#NUM!</v>
      </c>
      <c r="J331" s="11" t="e">
        <f t="shared" si="53"/>
        <v>#NUM!</v>
      </c>
      <c r="K331" s="11" t="e">
        <f t="shared" si="48"/>
        <v>#NUM!</v>
      </c>
      <c r="L331" s="11" t="e">
        <f t="shared" si="54"/>
        <v>#NUM!</v>
      </c>
      <c r="U331" s="9" t="e">
        <f t="shared" si="55"/>
        <v>#NUM!</v>
      </c>
      <c r="V331" s="10" t="e">
        <f t="shared" si="56"/>
        <v>#NUM!</v>
      </c>
      <c r="W331" s="10">
        <f t="shared" si="57"/>
        <v>0</v>
      </c>
      <c r="X331" s="10" t="e">
        <f t="shared" si="58"/>
        <v>#NUM!</v>
      </c>
      <c r="Y331" s="10" t="e">
        <f t="shared" si="59"/>
        <v>#NUM!</v>
      </c>
    </row>
    <row r="332" spans="5:25" ht="48" thickTop="1" thickBot="1" x14ac:dyDescent="0.7">
      <c r="E332" s="9" t="e">
        <f t="shared" si="49"/>
        <v>#NUM!</v>
      </c>
      <c r="F332" s="11" t="e">
        <f t="shared" si="50"/>
        <v>#NUM!</v>
      </c>
      <c r="G332" s="11" t="e">
        <f t="shared" si="51"/>
        <v>#NUM!</v>
      </c>
      <c r="H332" s="11">
        <v>0</v>
      </c>
      <c r="I332" s="10" t="e">
        <f t="shared" si="52"/>
        <v>#NUM!</v>
      </c>
      <c r="J332" s="11" t="e">
        <f t="shared" si="53"/>
        <v>#NUM!</v>
      </c>
      <c r="K332" s="11" t="e">
        <f t="shared" si="48"/>
        <v>#NUM!</v>
      </c>
      <c r="L332" s="11" t="e">
        <f t="shared" si="54"/>
        <v>#NUM!</v>
      </c>
      <c r="U332" s="9" t="e">
        <f t="shared" si="55"/>
        <v>#NUM!</v>
      </c>
      <c r="V332" s="10" t="e">
        <f t="shared" si="56"/>
        <v>#NUM!</v>
      </c>
      <c r="W332" s="10">
        <f t="shared" si="57"/>
        <v>0</v>
      </c>
      <c r="X332" s="10" t="e">
        <f t="shared" si="58"/>
        <v>#NUM!</v>
      </c>
      <c r="Y332" s="10" t="e">
        <f t="shared" si="59"/>
        <v>#NUM!</v>
      </c>
    </row>
    <row r="333" spans="5:25" ht="48" thickTop="1" thickBot="1" x14ac:dyDescent="0.7">
      <c r="E333" s="9" t="e">
        <f t="shared" si="49"/>
        <v>#NUM!</v>
      </c>
      <c r="F333" s="11" t="e">
        <f t="shared" si="50"/>
        <v>#NUM!</v>
      </c>
      <c r="G333" s="11" t="e">
        <f t="shared" si="51"/>
        <v>#NUM!</v>
      </c>
      <c r="H333" s="11">
        <v>0</v>
      </c>
      <c r="I333" s="10" t="e">
        <f t="shared" si="52"/>
        <v>#NUM!</v>
      </c>
      <c r="J333" s="11" t="e">
        <f t="shared" si="53"/>
        <v>#NUM!</v>
      </c>
      <c r="K333" s="11" t="e">
        <f t="shared" si="48"/>
        <v>#NUM!</v>
      </c>
      <c r="L333" s="11" t="e">
        <f t="shared" si="54"/>
        <v>#NUM!</v>
      </c>
      <c r="U333" s="9" t="e">
        <f t="shared" si="55"/>
        <v>#NUM!</v>
      </c>
      <c r="V333" s="10" t="e">
        <f t="shared" si="56"/>
        <v>#NUM!</v>
      </c>
      <c r="W333" s="10">
        <f t="shared" si="57"/>
        <v>0</v>
      </c>
      <c r="X333" s="10" t="e">
        <f t="shared" si="58"/>
        <v>#NUM!</v>
      </c>
      <c r="Y333" s="10" t="e">
        <f t="shared" si="59"/>
        <v>#NUM!</v>
      </c>
    </row>
    <row r="334" spans="5:25" ht="48" thickTop="1" thickBot="1" x14ac:dyDescent="0.7">
      <c r="E334" s="9" t="e">
        <f t="shared" si="49"/>
        <v>#NUM!</v>
      </c>
      <c r="F334" s="11" t="e">
        <f t="shared" si="50"/>
        <v>#NUM!</v>
      </c>
      <c r="G334" s="11" t="e">
        <f t="shared" si="51"/>
        <v>#NUM!</v>
      </c>
      <c r="H334" s="11">
        <v>0</v>
      </c>
      <c r="I334" s="10" t="e">
        <f t="shared" si="52"/>
        <v>#NUM!</v>
      </c>
      <c r="J334" s="11" t="e">
        <f t="shared" si="53"/>
        <v>#NUM!</v>
      </c>
      <c r="K334" s="11" t="e">
        <f t="shared" si="48"/>
        <v>#NUM!</v>
      </c>
      <c r="L334" s="11" t="e">
        <f t="shared" si="54"/>
        <v>#NUM!</v>
      </c>
      <c r="U334" s="9" t="e">
        <f t="shared" si="55"/>
        <v>#NUM!</v>
      </c>
      <c r="V334" s="10" t="e">
        <f t="shared" si="56"/>
        <v>#NUM!</v>
      </c>
      <c r="W334" s="10">
        <f t="shared" si="57"/>
        <v>0</v>
      </c>
      <c r="X334" s="10" t="e">
        <f t="shared" si="58"/>
        <v>#NUM!</v>
      </c>
      <c r="Y334" s="10" t="e">
        <f t="shared" si="59"/>
        <v>#NUM!</v>
      </c>
    </row>
    <row r="335" spans="5:25" ht="48" thickTop="1" thickBot="1" x14ac:dyDescent="0.7">
      <c r="E335" s="9" t="e">
        <f t="shared" si="49"/>
        <v>#NUM!</v>
      </c>
      <c r="F335" s="11" t="e">
        <f t="shared" si="50"/>
        <v>#NUM!</v>
      </c>
      <c r="G335" s="11" t="e">
        <f t="shared" si="51"/>
        <v>#NUM!</v>
      </c>
      <c r="H335" s="11">
        <v>0</v>
      </c>
      <c r="I335" s="10" t="e">
        <f t="shared" si="52"/>
        <v>#NUM!</v>
      </c>
      <c r="J335" s="11" t="e">
        <f t="shared" si="53"/>
        <v>#NUM!</v>
      </c>
      <c r="K335" s="11" t="e">
        <f t="shared" si="48"/>
        <v>#NUM!</v>
      </c>
      <c r="L335" s="11" t="e">
        <f t="shared" si="54"/>
        <v>#NUM!</v>
      </c>
      <c r="U335" s="9" t="e">
        <f t="shared" si="55"/>
        <v>#NUM!</v>
      </c>
      <c r="V335" s="10" t="e">
        <f t="shared" si="56"/>
        <v>#NUM!</v>
      </c>
      <c r="W335" s="10">
        <f t="shared" si="57"/>
        <v>0</v>
      </c>
      <c r="X335" s="10" t="e">
        <f t="shared" si="58"/>
        <v>#NUM!</v>
      </c>
      <c r="Y335" s="10" t="e">
        <f t="shared" si="59"/>
        <v>#NUM!</v>
      </c>
    </row>
    <row r="336" spans="5:25" ht="48" thickTop="1" thickBot="1" x14ac:dyDescent="0.7">
      <c r="E336" s="9" t="e">
        <f t="shared" si="49"/>
        <v>#NUM!</v>
      </c>
      <c r="F336" s="11" t="e">
        <f t="shared" si="50"/>
        <v>#NUM!</v>
      </c>
      <c r="G336" s="11" t="e">
        <f t="shared" si="51"/>
        <v>#NUM!</v>
      </c>
      <c r="H336" s="11">
        <v>0</v>
      </c>
      <c r="I336" s="10" t="e">
        <f t="shared" si="52"/>
        <v>#NUM!</v>
      </c>
      <c r="J336" s="11" t="e">
        <f t="shared" si="53"/>
        <v>#NUM!</v>
      </c>
      <c r="K336" s="11" t="e">
        <f t="shared" si="48"/>
        <v>#NUM!</v>
      </c>
      <c r="L336" s="11" t="e">
        <f t="shared" si="54"/>
        <v>#NUM!</v>
      </c>
      <c r="U336" s="9" t="e">
        <f t="shared" si="55"/>
        <v>#NUM!</v>
      </c>
      <c r="V336" s="10" t="e">
        <f t="shared" si="56"/>
        <v>#NUM!</v>
      </c>
      <c r="W336" s="10">
        <f t="shared" si="57"/>
        <v>0</v>
      </c>
      <c r="X336" s="10" t="e">
        <f t="shared" si="58"/>
        <v>#NUM!</v>
      </c>
      <c r="Y336" s="10" t="e">
        <f t="shared" si="59"/>
        <v>#NUM!</v>
      </c>
    </row>
    <row r="337" spans="5:25" ht="48" thickTop="1" thickBot="1" x14ac:dyDescent="0.7">
      <c r="E337" s="9" t="e">
        <f t="shared" si="49"/>
        <v>#NUM!</v>
      </c>
      <c r="F337" s="11" t="e">
        <f t="shared" si="50"/>
        <v>#NUM!</v>
      </c>
      <c r="G337" s="11" t="e">
        <f t="shared" si="51"/>
        <v>#NUM!</v>
      </c>
      <c r="H337" s="11">
        <v>0</v>
      </c>
      <c r="I337" s="10" t="e">
        <f t="shared" si="52"/>
        <v>#NUM!</v>
      </c>
      <c r="J337" s="11" t="e">
        <f t="shared" si="53"/>
        <v>#NUM!</v>
      </c>
      <c r="K337" s="11" t="e">
        <f t="shared" ref="K337:K400" si="60">I337-J337</f>
        <v>#NUM!</v>
      </c>
      <c r="L337" s="11" t="e">
        <f t="shared" si="54"/>
        <v>#NUM!</v>
      </c>
      <c r="U337" s="9" t="e">
        <f t="shared" si="55"/>
        <v>#NUM!</v>
      </c>
      <c r="V337" s="10" t="e">
        <f t="shared" si="56"/>
        <v>#NUM!</v>
      </c>
      <c r="W337" s="10">
        <f t="shared" si="57"/>
        <v>0</v>
      </c>
      <c r="X337" s="10" t="e">
        <f t="shared" si="58"/>
        <v>#NUM!</v>
      </c>
      <c r="Y337" s="10" t="e">
        <f t="shared" si="59"/>
        <v>#NUM!</v>
      </c>
    </row>
    <row r="338" spans="5:25" ht="48" thickTop="1" thickBot="1" x14ac:dyDescent="0.7">
      <c r="E338" s="9" t="e">
        <f t="shared" ref="E338:E401" si="61">IF(L337&gt;0,E337+1, "NA")</f>
        <v>#NUM!</v>
      </c>
      <c r="F338" s="11" t="e">
        <f t="shared" ref="F338:F401" si="62">IF(L337&gt;0,L337,0)</f>
        <v>#NUM!</v>
      </c>
      <c r="G338" s="11" t="e">
        <f t="shared" ref="G338:G401" si="63">IF(E338&lt;=$F$12,G337,0)</f>
        <v>#NUM!</v>
      </c>
      <c r="H338" s="11">
        <v>0</v>
      </c>
      <c r="I338" s="10" t="e">
        <f t="shared" ref="I338:I401" si="64">IF(E338&lt;=$F$12,G338+H338,0)</f>
        <v>#NUM!</v>
      </c>
      <c r="J338" s="11" t="e">
        <f t="shared" ref="J338:J401" si="65">IF(E338&lt;=$F$12,(F338*$F$10)/12,0)</f>
        <v>#NUM!</v>
      </c>
      <c r="K338" s="11" t="e">
        <f t="shared" si="60"/>
        <v>#NUM!</v>
      </c>
      <c r="L338" s="11" t="e">
        <f t="shared" ref="L338:L401" si="66">IF(F338&gt;0,L337-K338,0)</f>
        <v>#NUM!</v>
      </c>
      <c r="U338" s="9" t="e">
        <f t="shared" ref="U338:U401" si="67">E338</f>
        <v>#NUM!</v>
      </c>
      <c r="V338" s="10" t="e">
        <f t="shared" ref="V338:V401" si="68">IF(U338&lt;=$F$12,Y337,0)</f>
        <v>#NUM!</v>
      </c>
      <c r="W338" s="10">
        <f t="shared" ref="W338:W401" si="69">H338</f>
        <v>0</v>
      </c>
      <c r="X338" s="10" t="e">
        <f t="shared" ref="X338:X401" si="70">(V338+W338)*NOMINAL($W$11,12)/12</f>
        <v>#NUM!</v>
      </c>
      <c r="Y338" s="10" t="e">
        <f t="shared" ref="Y338:Y401" si="71">IF(U338&lt;=$F$12,V338+W338+X338,0)</f>
        <v>#NUM!</v>
      </c>
    </row>
    <row r="339" spans="5:25" ht="48" thickTop="1" thickBot="1" x14ac:dyDescent="0.7">
      <c r="E339" s="9" t="e">
        <f t="shared" si="61"/>
        <v>#NUM!</v>
      </c>
      <c r="F339" s="11" t="e">
        <f t="shared" si="62"/>
        <v>#NUM!</v>
      </c>
      <c r="G339" s="11" t="e">
        <f t="shared" si="63"/>
        <v>#NUM!</v>
      </c>
      <c r="H339" s="11">
        <v>0</v>
      </c>
      <c r="I339" s="10" t="e">
        <f t="shared" si="64"/>
        <v>#NUM!</v>
      </c>
      <c r="J339" s="11" t="e">
        <f t="shared" si="65"/>
        <v>#NUM!</v>
      </c>
      <c r="K339" s="11" t="e">
        <f t="shared" si="60"/>
        <v>#NUM!</v>
      </c>
      <c r="L339" s="11" t="e">
        <f t="shared" si="66"/>
        <v>#NUM!</v>
      </c>
      <c r="U339" s="9" t="e">
        <f t="shared" si="67"/>
        <v>#NUM!</v>
      </c>
      <c r="V339" s="10" t="e">
        <f t="shared" si="68"/>
        <v>#NUM!</v>
      </c>
      <c r="W339" s="10">
        <f t="shared" si="69"/>
        <v>0</v>
      </c>
      <c r="X339" s="10" t="e">
        <f t="shared" si="70"/>
        <v>#NUM!</v>
      </c>
      <c r="Y339" s="10" t="e">
        <f t="shared" si="71"/>
        <v>#NUM!</v>
      </c>
    </row>
    <row r="340" spans="5:25" ht="48" thickTop="1" thickBot="1" x14ac:dyDescent="0.7">
      <c r="E340" s="9" t="e">
        <f t="shared" si="61"/>
        <v>#NUM!</v>
      </c>
      <c r="F340" s="11" t="e">
        <f t="shared" si="62"/>
        <v>#NUM!</v>
      </c>
      <c r="G340" s="11" t="e">
        <f t="shared" si="63"/>
        <v>#NUM!</v>
      </c>
      <c r="H340" s="11" t="e">
        <f>IF(E340&lt;=$F$12,$F$13,0)</f>
        <v>#NUM!</v>
      </c>
      <c r="I340" s="10" t="e">
        <f t="shared" si="64"/>
        <v>#NUM!</v>
      </c>
      <c r="J340" s="11" t="e">
        <f t="shared" si="65"/>
        <v>#NUM!</v>
      </c>
      <c r="K340" s="11" t="e">
        <f t="shared" si="60"/>
        <v>#NUM!</v>
      </c>
      <c r="L340" s="11" t="e">
        <f t="shared" si="66"/>
        <v>#NUM!</v>
      </c>
      <c r="U340" s="9" t="e">
        <f t="shared" si="67"/>
        <v>#NUM!</v>
      </c>
      <c r="V340" s="10" t="e">
        <f t="shared" si="68"/>
        <v>#NUM!</v>
      </c>
      <c r="W340" s="10" t="e">
        <f t="shared" si="69"/>
        <v>#NUM!</v>
      </c>
      <c r="X340" s="10" t="e">
        <f t="shared" si="70"/>
        <v>#NUM!</v>
      </c>
      <c r="Y340" s="10" t="e">
        <f t="shared" si="71"/>
        <v>#NUM!</v>
      </c>
    </row>
    <row r="341" spans="5:25" ht="48" thickTop="1" thickBot="1" x14ac:dyDescent="0.7">
      <c r="E341" s="9" t="e">
        <f t="shared" si="61"/>
        <v>#NUM!</v>
      </c>
      <c r="F341" s="11" t="e">
        <f t="shared" si="62"/>
        <v>#NUM!</v>
      </c>
      <c r="G341" s="11" t="e">
        <f t="shared" si="63"/>
        <v>#NUM!</v>
      </c>
      <c r="H341" s="11">
        <v>0</v>
      </c>
      <c r="I341" s="10" t="e">
        <f t="shared" si="64"/>
        <v>#NUM!</v>
      </c>
      <c r="J341" s="11" t="e">
        <f t="shared" si="65"/>
        <v>#NUM!</v>
      </c>
      <c r="K341" s="11" t="e">
        <f t="shared" si="60"/>
        <v>#NUM!</v>
      </c>
      <c r="L341" s="11" t="e">
        <f t="shared" si="66"/>
        <v>#NUM!</v>
      </c>
      <c r="U341" s="9" t="e">
        <f t="shared" si="67"/>
        <v>#NUM!</v>
      </c>
      <c r="V341" s="10" t="e">
        <f t="shared" si="68"/>
        <v>#NUM!</v>
      </c>
      <c r="W341" s="10">
        <f t="shared" si="69"/>
        <v>0</v>
      </c>
      <c r="X341" s="10" t="e">
        <f t="shared" si="70"/>
        <v>#NUM!</v>
      </c>
      <c r="Y341" s="10" t="e">
        <f t="shared" si="71"/>
        <v>#NUM!</v>
      </c>
    </row>
    <row r="342" spans="5:25" ht="48" thickTop="1" thickBot="1" x14ac:dyDescent="0.7">
      <c r="E342" s="9" t="e">
        <f t="shared" si="61"/>
        <v>#NUM!</v>
      </c>
      <c r="F342" s="11" t="e">
        <f t="shared" si="62"/>
        <v>#NUM!</v>
      </c>
      <c r="G342" s="11" t="e">
        <f t="shared" si="63"/>
        <v>#NUM!</v>
      </c>
      <c r="H342" s="11">
        <v>0</v>
      </c>
      <c r="I342" s="10" t="e">
        <f t="shared" si="64"/>
        <v>#NUM!</v>
      </c>
      <c r="J342" s="11" t="e">
        <f t="shared" si="65"/>
        <v>#NUM!</v>
      </c>
      <c r="K342" s="11" t="e">
        <f t="shared" si="60"/>
        <v>#NUM!</v>
      </c>
      <c r="L342" s="11" t="e">
        <f t="shared" si="66"/>
        <v>#NUM!</v>
      </c>
      <c r="U342" s="9" t="e">
        <f t="shared" si="67"/>
        <v>#NUM!</v>
      </c>
      <c r="V342" s="10" t="e">
        <f t="shared" si="68"/>
        <v>#NUM!</v>
      </c>
      <c r="W342" s="10">
        <f t="shared" si="69"/>
        <v>0</v>
      </c>
      <c r="X342" s="10" t="e">
        <f t="shared" si="70"/>
        <v>#NUM!</v>
      </c>
      <c r="Y342" s="10" t="e">
        <f t="shared" si="71"/>
        <v>#NUM!</v>
      </c>
    </row>
    <row r="343" spans="5:25" ht="48" thickTop="1" thickBot="1" x14ac:dyDescent="0.7">
      <c r="E343" s="9" t="e">
        <f t="shared" si="61"/>
        <v>#NUM!</v>
      </c>
      <c r="F343" s="11" t="e">
        <f t="shared" si="62"/>
        <v>#NUM!</v>
      </c>
      <c r="G343" s="11" t="e">
        <f t="shared" si="63"/>
        <v>#NUM!</v>
      </c>
      <c r="H343" s="11">
        <v>0</v>
      </c>
      <c r="I343" s="10" t="e">
        <f t="shared" si="64"/>
        <v>#NUM!</v>
      </c>
      <c r="J343" s="11" t="e">
        <f t="shared" si="65"/>
        <v>#NUM!</v>
      </c>
      <c r="K343" s="11" t="e">
        <f t="shared" si="60"/>
        <v>#NUM!</v>
      </c>
      <c r="L343" s="11" t="e">
        <f t="shared" si="66"/>
        <v>#NUM!</v>
      </c>
      <c r="U343" s="9" t="e">
        <f t="shared" si="67"/>
        <v>#NUM!</v>
      </c>
      <c r="V343" s="10" t="e">
        <f t="shared" si="68"/>
        <v>#NUM!</v>
      </c>
      <c r="W343" s="10">
        <f t="shared" si="69"/>
        <v>0</v>
      </c>
      <c r="X343" s="10" t="e">
        <f t="shared" si="70"/>
        <v>#NUM!</v>
      </c>
      <c r="Y343" s="10" t="e">
        <f t="shared" si="71"/>
        <v>#NUM!</v>
      </c>
    </row>
    <row r="344" spans="5:25" ht="48" thickTop="1" thickBot="1" x14ac:dyDescent="0.7">
      <c r="E344" s="9" t="e">
        <f t="shared" si="61"/>
        <v>#NUM!</v>
      </c>
      <c r="F344" s="11" t="e">
        <f t="shared" si="62"/>
        <v>#NUM!</v>
      </c>
      <c r="G344" s="11" t="e">
        <f t="shared" si="63"/>
        <v>#NUM!</v>
      </c>
      <c r="H344" s="11">
        <v>0</v>
      </c>
      <c r="I344" s="10" t="e">
        <f t="shared" si="64"/>
        <v>#NUM!</v>
      </c>
      <c r="J344" s="11" t="e">
        <f t="shared" si="65"/>
        <v>#NUM!</v>
      </c>
      <c r="K344" s="11" t="e">
        <f t="shared" si="60"/>
        <v>#NUM!</v>
      </c>
      <c r="L344" s="11" t="e">
        <f t="shared" si="66"/>
        <v>#NUM!</v>
      </c>
      <c r="U344" s="9" t="e">
        <f t="shared" si="67"/>
        <v>#NUM!</v>
      </c>
      <c r="V344" s="10" t="e">
        <f t="shared" si="68"/>
        <v>#NUM!</v>
      </c>
      <c r="W344" s="10">
        <f t="shared" si="69"/>
        <v>0</v>
      </c>
      <c r="X344" s="10" t="e">
        <f t="shared" si="70"/>
        <v>#NUM!</v>
      </c>
      <c r="Y344" s="10" t="e">
        <f t="shared" si="71"/>
        <v>#NUM!</v>
      </c>
    </row>
    <row r="345" spans="5:25" ht="48" thickTop="1" thickBot="1" x14ac:dyDescent="0.7">
      <c r="E345" s="9" t="e">
        <f t="shared" si="61"/>
        <v>#NUM!</v>
      </c>
      <c r="F345" s="11" t="e">
        <f t="shared" si="62"/>
        <v>#NUM!</v>
      </c>
      <c r="G345" s="11" t="e">
        <f t="shared" si="63"/>
        <v>#NUM!</v>
      </c>
      <c r="H345" s="11">
        <v>0</v>
      </c>
      <c r="I345" s="10" t="e">
        <f t="shared" si="64"/>
        <v>#NUM!</v>
      </c>
      <c r="J345" s="11" t="e">
        <f t="shared" si="65"/>
        <v>#NUM!</v>
      </c>
      <c r="K345" s="11" t="e">
        <f t="shared" si="60"/>
        <v>#NUM!</v>
      </c>
      <c r="L345" s="11" t="e">
        <f t="shared" si="66"/>
        <v>#NUM!</v>
      </c>
      <c r="U345" s="9" t="e">
        <f t="shared" si="67"/>
        <v>#NUM!</v>
      </c>
      <c r="V345" s="10" t="e">
        <f t="shared" si="68"/>
        <v>#NUM!</v>
      </c>
      <c r="W345" s="10">
        <f t="shared" si="69"/>
        <v>0</v>
      </c>
      <c r="X345" s="10" t="e">
        <f t="shared" si="70"/>
        <v>#NUM!</v>
      </c>
      <c r="Y345" s="10" t="e">
        <f t="shared" si="71"/>
        <v>#NUM!</v>
      </c>
    </row>
    <row r="346" spans="5:25" ht="48" thickTop="1" thickBot="1" x14ac:dyDescent="0.7">
      <c r="E346" s="9" t="e">
        <f t="shared" si="61"/>
        <v>#NUM!</v>
      </c>
      <c r="F346" s="11" t="e">
        <f t="shared" si="62"/>
        <v>#NUM!</v>
      </c>
      <c r="G346" s="11" t="e">
        <f t="shared" si="63"/>
        <v>#NUM!</v>
      </c>
      <c r="H346" s="11">
        <v>0</v>
      </c>
      <c r="I346" s="10" t="e">
        <f t="shared" si="64"/>
        <v>#NUM!</v>
      </c>
      <c r="J346" s="11" t="e">
        <f t="shared" si="65"/>
        <v>#NUM!</v>
      </c>
      <c r="K346" s="11" t="e">
        <f t="shared" si="60"/>
        <v>#NUM!</v>
      </c>
      <c r="L346" s="11" t="e">
        <f t="shared" si="66"/>
        <v>#NUM!</v>
      </c>
      <c r="U346" s="9" t="e">
        <f t="shared" si="67"/>
        <v>#NUM!</v>
      </c>
      <c r="V346" s="10" t="e">
        <f t="shared" si="68"/>
        <v>#NUM!</v>
      </c>
      <c r="W346" s="10">
        <f t="shared" si="69"/>
        <v>0</v>
      </c>
      <c r="X346" s="10" t="e">
        <f t="shared" si="70"/>
        <v>#NUM!</v>
      </c>
      <c r="Y346" s="10" t="e">
        <f t="shared" si="71"/>
        <v>#NUM!</v>
      </c>
    </row>
    <row r="347" spans="5:25" ht="48" thickTop="1" thickBot="1" x14ac:dyDescent="0.7">
      <c r="E347" s="9" t="e">
        <f t="shared" si="61"/>
        <v>#NUM!</v>
      </c>
      <c r="F347" s="11" t="e">
        <f t="shared" si="62"/>
        <v>#NUM!</v>
      </c>
      <c r="G347" s="11" t="e">
        <f t="shared" si="63"/>
        <v>#NUM!</v>
      </c>
      <c r="H347" s="11">
        <v>0</v>
      </c>
      <c r="I347" s="10" t="e">
        <f t="shared" si="64"/>
        <v>#NUM!</v>
      </c>
      <c r="J347" s="11" t="e">
        <f t="shared" si="65"/>
        <v>#NUM!</v>
      </c>
      <c r="K347" s="11" t="e">
        <f t="shared" si="60"/>
        <v>#NUM!</v>
      </c>
      <c r="L347" s="11" t="e">
        <f t="shared" si="66"/>
        <v>#NUM!</v>
      </c>
      <c r="U347" s="9" t="e">
        <f t="shared" si="67"/>
        <v>#NUM!</v>
      </c>
      <c r="V347" s="10" t="e">
        <f t="shared" si="68"/>
        <v>#NUM!</v>
      </c>
      <c r="W347" s="10">
        <f t="shared" si="69"/>
        <v>0</v>
      </c>
      <c r="X347" s="10" t="e">
        <f t="shared" si="70"/>
        <v>#NUM!</v>
      </c>
      <c r="Y347" s="10" t="e">
        <f t="shared" si="71"/>
        <v>#NUM!</v>
      </c>
    </row>
    <row r="348" spans="5:25" ht="48" thickTop="1" thickBot="1" x14ac:dyDescent="0.7">
      <c r="E348" s="9" t="e">
        <f t="shared" si="61"/>
        <v>#NUM!</v>
      </c>
      <c r="F348" s="11" t="e">
        <f t="shared" si="62"/>
        <v>#NUM!</v>
      </c>
      <c r="G348" s="11" t="e">
        <f t="shared" si="63"/>
        <v>#NUM!</v>
      </c>
      <c r="H348" s="11">
        <v>0</v>
      </c>
      <c r="I348" s="10" t="e">
        <f t="shared" si="64"/>
        <v>#NUM!</v>
      </c>
      <c r="J348" s="11" t="e">
        <f t="shared" si="65"/>
        <v>#NUM!</v>
      </c>
      <c r="K348" s="11" t="e">
        <f t="shared" si="60"/>
        <v>#NUM!</v>
      </c>
      <c r="L348" s="11" t="e">
        <f t="shared" si="66"/>
        <v>#NUM!</v>
      </c>
      <c r="U348" s="9" t="e">
        <f t="shared" si="67"/>
        <v>#NUM!</v>
      </c>
      <c r="V348" s="10" t="e">
        <f t="shared" si="68"/>
        <v>#NUM!</v>
      </c>
      <c r="W348" s="10">
        <f t="shared" si="69"/>
        <v>0</v>
      </c>
      <c r="X348" s="10" t="e">
        <f t="shared" si="70"/>
        <v>#NUM!</v>
      </c>
      <c r="Y348" s="10" t="e">
        <f t="shared" si="71"/>
        <v>#NUM!</v>
      </c>
    </row>
    <row r="349" spans="5:25" ht="48" thickTop="1" thickBot="1" x14ac:dyDescent="0.7">
      <c r="E349" s="9" t="e">
        <f t="shared" si="61"/>
        <v>#NUM!</v>
      </c>
      <c r="F349" s="11" t="e">
        <f t="shared" si="62"/>
        <v>#NUM!</v>
      </c>
      <c r="G349" s="11" t="e">
        <f t="shared" si="63"/>
        <v>#NUM!</v>
      </c>
      <c r="H349" s="11">
        <v>0</v>
      </c>
      <c r="I349" s="10" t="e">
        <f t="shared" si="64"/>
        <v>#NUM!</v>
      </c>
      <c r="J349" s="11" t="e">
        <f t="shared" si="65"/>
        <v>#NUM!</v>
      </c>
      <c r="K349" s="11" t="e">
        <f t="shared" si="60"/>
        <v>#NUM!</v>
      </c>
      <c r="L349" s="11" t="e">
        <f t="shared" si="66"/>
        <v>#NUM!</v>
      </c>
      <c r="U349" s="9" t="e">
        <f t="shared" si="67"/>
        <v>#NUM!</v>
      </c>
      <c r="V349" s="10" t="e">
        <f t="shared" si="68"/>
        <v>#NUM!</v>
      </c>
      <c r="W349" s="10">
        <f t="shared" si="69"/>
        <v>0</v>
      </c>
      <c r="X349" s="10" t="e">
        <f t="shared" si="70"/>
        <v>#NUM!</v>
      </c>
      <c r="Y349" s="10" t="e">
        <f t="shared" si="71"/>
        <v>#NUM!</v>
      </c>
    </row>
    <row r="350" spans="5:25" ht="48" thickTop="1" thickBot="1" x14ac:dyDescent="0.7">
      <c r="E350" s="9" t="e">
        <f t="shared" si="61"/>
        <v>#NUM!</v>
      </c>
      <c r="F350" s="11" t="e">
        <f t="shared" si="62"/>
        <v>#NUM!</v>
      </c>
      <c r="G350" s="11" t="e">
        <f t="shared" si="63"/>
        <v>#NUM!</v>
      </c>
      <c r="H350" s="11">
        <v>0</v>
      </c>
      <c r="I350" s="10" t="e">
        <f t="shared" si="64"/>
        <v>#NUM!</v>
      </c>
      <c r="J350" s="11" t="e">
        <f t="shared" si="65"/>
        <v>#NUM!</v>
      </c>
      <c r="K350" s="11" t="e">
        <f t="shared" si="60"/>
        <v>#NUM!</v>
      </c>
      <c r="L350" s="11" t="e">
        <f t="shared" si="66"/>
        <v>#NUM!</v>
      </c>
      <c r="U350" s="9" t="e">
        <f t="shared" si="67"/>
        <v>#NUM!</v>
      </c>
      <c r="V350" s="10" t="e">
        <f t="shared" si="68"/>
        <v>#NUM!</v>
      </c>
      <c r="W350" s="10">
        <f t="shared" si="69"/>
        <v>0</v>
      </c>
      <c r="X350" s="10" t="e">
        <f t="shared" si="70"/>
        <v>#NUM!</v>
      </c>
      <c r="Y350" s="10" t="e">
        <f t="shared" si="71"/>
        <v>#NUM!</v>
      </c>
    </row>
    <row r="351" spans="5:25" ht="48" thickTop="1" thickBot="1" x14ac:dyDescent="0.7">
      <c r="E351" s="9" t="e">
        <f t="shared" si="61"/>
        <v>#NUM!</v>
      </c>
      <c r="F351" s="11" t="e">
        <f t="shared" si="62"/>
        <v>#NUM!</v>
      </c>
      <c r="G351" s="11" t="e">
        <f t="shared" si="63"/>
        <v>#NUM!</v>
      </c>
      <c r="H351" s="11">
        <v>0</v>
      </c>
      <c r="I351" s="10" t="e">
        <f t="shared" si="64"/>
        <v>#NUM!</v>
      </c>
      <c r="J351" s="11" t="e">
        <f t="shared" si="65"/>
        <v>#NUM!</v>
      </c>
      <c r="K351" s="11" t="e">
        <f t="shared" si="60"/>
        <v>#NUM!</v>
      </c>
      <c r="L351" s="11" t="e">
        <f t="shared" si="66"/>
        <v>#NUM!</v>
      </c>
      <c r="U351" s="9" t="e">
        <f t="shared" si="67"/>
        <v>#NUM!</v>
      </c>
      <c r="V351" s="10" t="e">
        <f t="shared" si="68"/>
        <v>#NUM!</v>
      </c>
      <c r="W351" s="10">
        <f t="shared" si="69"/>
        <v>0</v>
      </c>
      <c r="X351" s="10" t="e">
        <f t="shared" si="70"/>
        <v>#NUM!</v>
      </c>
      <c r="Y351" s="10" t="e">
        <f t="shared" si="71"/>
        <v>#NUM!</v>
      </c>
    </row>
    <row r="352" spans="5:25" ht="48" thickTop="1" thickBot="1" x14ac:dyDescent="0.7">
      <c r="E352" s="9" t="e">
        <f t="shared" si="61"/>
        <v>#NUM!</v>
      </c>
      <c r="F352" s="11" t="e">
        <f t="shared" si="62"/>
        <v>#NUM!</v>
      </c>
      <c r="G352" s="11" t="e">
        <f t="shared" si="63"/>
        <v>#NUM!</v>
      </c>
      <c r="H352" s="11" t="e">
        <f>IF(E352&lt;=$F$12,$F$13,0)</f>
        <v>#NUM!</v>
      </c>
      <c r="I352" s="10" t="e">
        <f t="shared" si="64"/>
        <v>#NUM!</v>
      </c>
      <c r="J352" s="11" t="e">
        <f t="shared" si="65"/>
        <v>#NUM!</v>
      </c>
      <c r="K352" s="11" t="e">
        <f t="shared" si="60"/>
        <v>#NUM!</v>
      </c>
      <c r="L352" s="11" t="e">
        <f t="shared" si="66"/>
        <v>#NUM!</v>
      </c>
      <c r="U352" s="9" t="e">
        <f t="shared" si="67"/>
        <v>#NUM!</v>
      </c>
      <c r="V352" s="10" t="e">
        <f t="shared" si="68"/>
        <v>#NUM!</v>
      </c>
      <c r="W352" s="10" t="e">
        <f t="shared" si="69"/>
        <v>#NUM!</v>
      </c>
      <c r="X352" s="10" t="e">
        <f t="shared" si="70"/>
        <v>#NUM!</v>
      </c>
      <c r="Y352" s="10" t="e">
        <f t="shared" si="71"/>
        <v>#NUM!</v>
      </c>
    </row>
    <row r="353" spans="5:25" ht="48" thickTop="1" thickBot="1" x14ac:dyDescent="0.7">
      <c r="E353" s="9" t="e">
        <f t="shared" si="61"/>
        <v>#NUM!</v>
      </c>
      <c r="F353" s="11" t="e">
        <f t="shared" si="62"/>
        <v>#NUM!</v>
      </c>
      <c r="G353" s="11" t="e">
        <f t="shared" si="63"/>
        <v>#NUM!</v>
      </c>
      <c r="H353" s="11">
        <v>0</v>
      </c>
      <c r="I353" s="10" t="e">
        <f t="shared" si="64"/>
        <v>#NUM!</v>
      </c>
      <c r="J353" s="11" t="e">
        <f t="shared" si="65"/>
        <v>#NUM!</v>
      </c>
      <c r="K353" s="11" t="e">
        <f t="shared" si="60"/>
        <v>#NUM!</v>
      </c>
      <c r="L353" s="11" t="e">
        <f t="shared" si="66"/>
        <v>#NUM!</v>
      </c>
      <c r="U353" s="9" t="e">
        <f t="shared" si="67"/>
        <v>#NUM!</v>
      </c>
      <c r="V353" s="10" t="e">
        <f t="shared" si="68"/>
        <v>#NUM!</v>
      </c>
      <c r="W353" s="10">
        <f t="shared" si="69"/>
        <v>0</v>
      </c>
      <c r="X353" s="10" t="e">
        <f t="shared" si="70"/>
        <v>#NUM!</v>
      </c>
      <c r="Y353" s="10" t="e">
        <f t="shared" si="71"/>
        <v>#NUM!</v>
      </c>
    </row>
    <row r="354" spans="5:25" ht="48" thickTop="1" thickBot="1" x14ac:dyDescent="0.7">
      <c r="E354" s="9" t="e">
        <f t="shared" si="61"/>
        <v>#NUM!</v>
      </c>
      <c r="F354" s="11" t="e">
        <f t="shared" si="62"/>
        <v>#NUM!</v>
      </c>
      <c r="G354" s="11" t="e">
        <f t="shared" si="63"/>
        <v>#NUM!</v>
      </c>
      <c r="H354" s="11">
        <v>0</v>
      </c>
      <c r="I354" s="10" t="e">
        <f t="shared" si="64"/>
        <v>#NUM!</v>
      </c>
      <c r="J354" s="11" t="e">
        <f t="shared" si="65"/>
        <v>#NUM!</v>
      </c>
      <c r="K354" s="11" t="e">
        <f t="shared" si="60"/>
        <v>#NUM!</v>
      </c>
      <c r="L354" s="11" t="e">
        <f t="shared" si="66"/>
        <v>#NUM!</v>
      </c>
      <c r="U354" s="9" t="e">
        <f t="shared" si="67"/>
        <v>#NUM!</v>
      </c>
      <c r="V354" s="10" t="e">
        <f t="shared" si="68"/>
        <v>#NUM!</v>
      </c>
      <c r="W354" s="10">
        <f t="shared" si="69"/>
        <v>0</v>
      </c>
      <c r="X354" s="10" t="e">
        <f t="shared" si="70"/>
        <v>#NUM!</v>
      </c>
      <c r="Y354" s="10" t="e">
        <f t="shared" si="71"/>
        <v>#NUM!</v>
      </c>
    </row>
    <row r="355" spans="5:25" ht="48" thickTop="1" thickBot="1" x14ac:dyDescent="0.7">
      <c r="E355" s="9" t="e">
        <f t="shared" si="61"/>
        <v>#NUM!</v>
      </c>
      <c r="F355" s="11" t="e">
        <f t="shared" si="62"/>
        <v>#NUM!</v>
      </c>
      <c r="G355" s="11" t="e">
        <f t="shared" si="63"/>
        <v>#NUM!</v>
      </c>
      <c r="H355" s="11">
        <v>0</v>
      </c>
      <c r="I355" s="10" t="e">
        <f t="shared" si="64"/>
        <v>#NUM!</v>
      </c>
      <c r="J355" s="11" t="e">
        <f t="shared" si="65"/>
        <v>#NUM!</v>
      </c>
      <c r="K355" s="11" t="e">
        <f t="shared" si="60"/>
        <v>#NUM!</v>
      </c>
      <c r="L355" s="11" t="e">
        <f t="shared" si="66"/>
        <v>#NUM!</v>
      </c>
      <c r="U355" s="9" t="e">
        <f t="shared" si="67"/>
        <v>#NUM!</v>
      </c>
      <c r="V355" s="10" t="e">
        <f t="shared" si="68"/>
        <v>#NUM!</v>
      </c>
      <c r="W355" s="10">
        <f t="shared" si="69"/>
        <v>0</v>
      </c>
      <c r="X355" s="10" t="e">
        <f t="shared" si="70"/>
        <v>#NUM!</v>
      </c>
      <c r="Y355" s="10" t="e">
        <f t="shared" si="71"/>
        <v>#NUM!</v>
      </c>
    </row>
    <row r="356" spans="5:25" ht="48" thickTop="1" thickBot="1" x14ac:dyDescent="0.7">
      <c r="E356" s="9" t="e">
        <f t="shared" si="61"/>
        <v>#NUM!</v>
      </c>
      <c r="F356" s="11" t="e">
        <f t="shared" si="62"/>
        <v>#NUM!</v>
      </c>
      <c r="G356" s="11" t="e">
        <f t="shared" si="63"/>
        <v>#NUM!</v>
      </c>
      <c r="H356" s="11">
        <v>0</v>
      </c>
      <c r="I356" s="10" t="e">
        <f t="shared" si="64"/>
        <v>#NUM!</v>
      </c>
      <c r="J356" s="11" t="e">
        <f t="shared" si="65"/>
        <v>#NUM!</v>
      </c>
      <c r="K356" s="11" t="e">
        <f t="shared" si="60"/>
        <v>#NUM!</v>
      </c>
      <c r="L356" s="11" t="e">
        <f t="shared" si="66"/>
        <v>#NUM!</v>
      </c>
      <c r="U356" s="9" t="e">
        <f t="shared" si="67"/>
        <v>#NUM!</v>
      </c>
      <c r="V356" s="10" t="e">
        <f t="shared" si="68"/>
        <v>#NUM!</v>
      </c>
      <c r="W356" s="10">
        <f t="shared" si="69"/>
        <v>0</v>
      </c>
      <c r="X356" s="10" t="e">
        <f t="shared" si="70"/>
        <v>#NUM!</v>
      </c>
      <c r="Y356" s="10" t="e">
        <f t="shared" si="71"/>
        <v>#NUM!</v>
      </c>
    </row>
    <row r="357" spans="5:25" ht="48" thickTop="1" thickBot="1" x14ac:dyDescent="0.7">
      <c r="E357" s="9" t="e">
        <f t="shared" si="61"/>
        <v>#NUM!</v>
      </c>
      <c r="F357" s="11" t="e">
        <f t="shared" si="62"/>
        <v>#NUM!</v>
      </c>
      <c r="G357" s="11" t="e">
        <f t="shared" si="63"/>
        <v>#NUM!</v>
      </c>
      <c r="H357" s="11">
        <v>0</v>
      </c>
      <c r="I357" s="10" t="e">
        <f t="shared" si="64"/>
        <v>#NUM!</v>
      </c>
      <c r="J357" s="11" t="e">
        <f t="shared" si="65"/>
        <v>#NUM!</v>
      </c>
      <c r="K357" s="11" t="e">
        <f t="shared" si="60"/>
        <v>#NUM!</v>
      </c>
      <c r="L357" s="11" t="e">
        <f t="shared" si="66"/>
        <v>#NUM!</v>
      </c>
      <c r="U357" s="9" t="e">
        <f t="shared" si="67"/>
        <v>#NUM!</v>
      </c>
      <c r="V357" s="10" t="e">
        <f t="shared" si="68"/>
        <v>#NUM!</v>
      </c>
      <c r="W357" s="10">
        <f t="shared" si="69"/>
        <v>0</v>
      </c>
      <c r="X357" s="10" t="e">
        <f t="shared" si="70"/>
        <v>#NUM!</v>
      </c>
      <c r="Y357" s="10" t="e">
        <f t="shared" si="71"/>
        <v>#NUM!</v>
      </c>
    </row>
    <row r="358" spans="5:25" ht="48" thickTop="1" thickBot="1" x14ac:dyDescent="0.7">
      <c r="E358" s="9" t="e">
        <f t="shared" si="61"/>
        <v>#NUM!</v>
      </c>
      <c r="F358" s="11" t="e">
        <f t="shared" si="62"/>
        <v>#NUM!</v>
      </c>
      <c r="G358" s="11" t="e">
        <f t="shared" si="63"/>
        <v>#NUM!</v>
      </c>
      <c r="H358" s="11">
        <v>0</v>
      </c>
      <c r="I358" s="10" t="e">
        <f t="shared" si="64"/>
        <v>#NUM!</v>
      </c>
      <c r="J358" s="11" t="e">
        <f t="shared" si="65"/>
        <v>#NUM!</v>
      </c>
      <c r="K358" s="11" t="e">
        <f t="shared" si="60"/>
        <v>#NUM!</v>
      </c>
      <c r="L358" s="11" t="e">
        <f t="shared" si="66"/>
        <v>#NUM!</v>
      </c>
      <c r="U358" s="9" t="e">
        <f t="shared" si="67"/>
        <v>#NUM!</v>
      </c>
      <c r="V358" s="10" t="e">
        <f t="shared" si="68"/>
        <v>#NUM!</v>
      </c>
      <c r="W358" s="10">
        <f t="shared" si="69"/>
        <v>0</v>
      </c>
      <c r="X358" s="10" t="e">
        <f t="shared" si="70"/>
        <v>#NUM!</v>
      </c>
      <c r="Y358" s="10" t="e">
        <f t="shared" si="71"/>
        <v>#NUM!</v>
      </c>
    </row>
    <row r="359" spans="5:25" ht="48" thickTop="1" thickBot="1" x14ac:dyDescent="0.7">
      <c r="E359" s="9" t="e">
        <f t="shared" si="61"/>
        <v>#NUM!</v>
      </c>
      <c r="F359" s="11" t="e">
        <f t="shared" si="62"/>
        <v>#NUM!</v>
      </c>
      <c r="G359" s="11" t="e">
        <f t="shared" si="63"/>
        <v>#NUM!</v>
      </c>
      <c r="H359" s="11">
        <v>0</v>
      </c>
      <c r="I359" s="10" t="e">
        <f t="shared" si="64"/>
        <v>#NUM!</v>
      </c>
      <c r="J359" s="11" t="e">
        <f t="shared" si="65"/>
        <v>#NUM!</v>
      </c>
      <c r="K359" s="11" t="e">
        <f t="shared" si="60"/>
        <v>#NUM!</v>
      </c>
      <c r="L359" s="11" t="e">
        <f t="shared" si="66"/>
        <v>#NUM!</v>
      </c>
      <c r="U359" s="9" t="e">
        <f t="shared" si="67"/>
        <v>#NUM!</v>
      </c>
      <c r="V359" s="10" t="e">
        <f t="shared" si="68"/>
        <v>#NUM!</v>
      </c>
      <c r="W359" s="10">
        <f t="shared" si="69"/>
        <v>0</v>
      </c>
      <c r="X359" s="10" t="e">
        <f t="shared" si="70"/>
        <v>#NUM!</v>
      </c>
      <c r="Y359" s="10" t="e">
        <f t="shared" si="71"/>
        <v>#NUM!</v>
      </c>
    </row>
    <row r="360" spans="5:25" ht="48" thickTop="1" thickBot="1" x14ac:dyDescent="0.7">
      <c r="E360" s="9" t="e">
        <f t="shared" si="61"/>
        <v>#NUM!</v>
      </c>
      <c r="F360" s="11" t="e">
        <f t="shared" si="62"/>
        <v>#NUM!</v>
      </c>
      <c r="G360" s="11" t="e">
        <f t="shared" si="63"/>
        <v>#NUM!</v>
      </c>
      <c r="H360" s="11">
        <v>0</v>
      </c>
      <c r="I360" s="10" t="e">
        <f t="shared" si="64"/>
        <v>#NUM!</v>
      </c>
      <c r="J360" s="11" t="e">
        <f t="shared" si="65"/>
        <v>#NUM!</v>
      </c>
      <c r="K360" s="11" t="e">
        <f t="shared" si="60"/>
        <v>#NUM!</v>
      </c>
      <c r="L360" s="11" t="e">
        <f t="shared" si="66"/>
        <v>#NUM!</v>
      </c>
      <c r="U360" s="9" t="e">
        <f t="shared" si="67"/>
        <v>#NUM!</v>
      </c>
      <c r="V360" s="10" t="e">
        <f t="shared" si="68"/>
        <v>#NUM!</v>
      </c>
      <c r="W360" s="10">
        <f t="shared" si="69"/>
        <v>0</v>
      </c>
      <c r="X360" s="10" t="e">
        <f t="shared" si="70"/>
        <v>#NUM!</v>
      </c>
      <c r="Y360" s="10" t="e">
        <f t="shared" si="71"/>
        <v>#NUM!</v>
      </c>
    </row>
    <row r="361" spans="5:25" ht="48" thickTop="1" thickBot="1" x14ac:dyDescent="0.7">
      <c r="E361" s="9" t="e">
        <f t="shared" si="61"/>
        <v>#NUM!</v>
      </c>
      <c r="F361" s="11" t="e">
        <f t="shared" si="62"/>
        <v>#NUM!</v>
      </c>
      <c r="G361" s="11" t="e">
        <f t="shared" si="63"/>
        <v>#NUM!</v>
      </c>
      <c r="H361" s="11">
        <v>0</v>
      </c>
      <c r="I361" s="10" t="e">
        <f t="shared" si="64"/>
        <v>#NUM!</v>
      </c>
      <c r="J361" s="11" t="e">
        <f t="shared" si="65"/>
        <v>#NUM!</v>
      </c>
      <c r="K361" s="11" t="e">
        <f t="shared" si="60"/>
        <v>#NUM!</v>
      </c>
      <c r="L361" s="11" t="e">
        <f t="shared" si="66"/>
        <v>#NUM!</v>
      </c>
      <c r="U361" s="9" t="e">
        <f t="shared" si="67"/>
        <v>#NUM!</v>
      </c>
      <c r="V361" s="10" t="e">
        <f t="shared" si="68"/>
        <v>#NUM!</v>
      </c>
      <c r="W361" s="10">
        <f t="shared" si="69"/>
        <v>0</v>
      </c>
      <c r="X361" s="10" t="e">
        <f t="shared" si="70"/>
        <v>#NUM!</v>
      </c>
      <c r="Y361" s="10" t="e">
        <f t="shared" si="71"/>
        <v>#NUM!</v>
      </c>
    </row>
    <row r="362" spans="5:25" ht="48" thickTop="1" thickBot="1" x14ac:dyDescent="0.7">
      <c r="E362" s="9" t="e">
        <f t="shared" si="61"/>
        <v>#NUM!</v>
      </c>
      <c r="F362" s="11" t="e">
        <f t="shared" si="62"/>
        <v>#NUM!</v>
      </c>
      <c r="G362" s="11" t="e">
        <f t="shared" si="63"/>
        <v>#NUM!</v>
      </c>
      <c r="H362" s="11">
        <v>0</v>
      </c>
      <c r="I362" s="10" t="e">
        <f t="shared" si="64"/>
        <v>#NUM!</v>
      </c>
      <c r="J362" s="11" t="e">
        <f t="shared" si="65"/>
        <v>#NUM!</v>
      </c>
      <c r="K362" s="11" t="e">
        <f t="shared" si="60"/>
        <v>#NUM!</v>
      </c>
      <c r="L362" s="11" t="e">
        <f t="shared" si="66"/>
        <v>#NUM!</v>
      </c>
      <c r="U362" s="9" t="e">
        <f t="shared" si="67"/>
        <v>#NUM!</v>
      </c>
      <c r="V362" s="10" t="e">
        <f t="shared" si="68"/>
        <v>#NUM!</v>
      </c>
      <c r="W362" s="10">
        <f t="shared" si="69"/>
        <v>0</v>
      </c>
      <c r="X362" s="10" t="e">
        <f t="shared" si="70"/>
        <v>#NUM!</v>
      </c>
      <c r="Y362" s="10" t="e">
        <f t="shared" si="71"/>
        <v>#NUM!</v>
      </c>
    </row>
    <row r="363" spans="5:25" ht="48" thickTop="1" thickBot="1" x14ac:dyDescent="0.7">
      <c r="E363" s="9" t="e">
        <f t="shared" si="61"/>
        <v>#NUM!</v>
      </c>
      <c r="F363" s="11" t="e">
        <f t="shared" si="62"/>
        <v>#NUM!</v>
      </c>
      <c r="G363" s="11" t="e">
        <f t="shared" si="63"/>
        <v>#NUM!</v>
      </c>
      <c r="H363" s="11">
        <v>0</v>
      </c>
      <c r="I363" s="10" t="e">
        <f t="shared" si="64"/>
        <v>#NUM!</v>
      </c>
      <c r="J363" s="11" t="e">
        <f t="shared" si="65"/>
        <v>#NUM!</v>
      </c>
      <c r="K363" s="11" t="e">
        <f t="shared" si="60"/>
        <v>#NUM!</v>
      </c>
      <c r="L363" s="11" t="e">
        <f t="shared" si="66"/>
        <v>#NUM!</v>
      </c>
      <c r="U363" s="9" t="e">
        <f t="shared" si="67"/>
        <v>#NUM!</v>
      </c>
      <c r="V363" s="10" t="e">
        <f t="shared" si="68"/>
        <v>#NUM!</v>
      </c>
      <c r="W363" s="10">
        <f t="shared" si="69"/>
        <v>0</v>
      </c>
      <c r="X363" s="10" t="e">
        <f t="shared" si="70"/>
        <v>#NUM!</v>
      </c>
      <c r="Y363" s="10" t="e">
        <f t="shared" si="71"/>
        <v>#NUM!</v>
      </c>
    </row>
    <row r="364" spans="5:25" ht="48" thickTop="1" thickBot="1" x14ac:dyDescent="0.7">
      <c r="E364" s="9" t="e">
        <f t="shared" si="61"/>
        <v>#NUM!</v>
      </c>
      <c r="F364" s="11" t="e">
        <f t="shared" si="62"/>
        <v>#NUM!</v>
      </c>
      <c r="G364" s="11" t="e">
        <f t="shared" si="63"/>
        <v>#NUM!</v>
      </c>
      <c r="H364" s="11" t="e">
        <f>IF(E364&lt;=$F$12,$F$13,0)</f>
        <v>#NUM!</v>
      </c>
      <c r="I364" s="10" t="e">
        <f t="shared" si="64"/>
        <v>#NUM!</v>
      </c>
      <c r="J364" s="11" t="e">
        <f t="shared" si="65"/>
        <v>#NUM!</v>
      </c>
      <c r="K364" s="11" t="e">
        <f t="shared" si="60"/>
        <v>#NUM!</v>
      </c>
      <c r="L364" s="11" t="e">
        <f t="shared" si="66"/>
        <v>#NUM!</v>
      </c>
      <c r="U364" s="9" t="e">
        <f t="shared" si="67"/>
        <v>#NUM!</v>
      </c>
      <c r="V364" s="10" t="e">
        <f t="shared" si="68"/>
        <v>#NUM!</v>
      </c>
      <c r="W364" s="10" t="e">
        <f t="shared" si="69"/>
        <v>#NUM!</v>
      </c>
      <c r="X364" s="10" t="e">
        <f t="shared" si="70"/>
        <v>#NUM!</v>
      </c>
      <c r="Y364" s="10" t="e">
        <f t="shared" si="71"/>
        <v>#NUM!</v>
      </c>
    </row>
    <row r="365" spans="5:25" ht="48" thickTop="1" thickBot="1" x14ac:dyDescent="0.7">
      <c r="E365" s="9" t="e">
        <f t="shared" si="61"/>
        <v>#NUM!</v>
      </c>
      <c r="F365" s="11" t="e">
        <f t="shared" si="62"/>
        <v>#NUM!</v>
      </c>
      <c r="G365" s="11" t="e">
        <f t="shared" si="63"/>
        <v>#NUM!</v>
      </c>
      <c r="H365" s="11">
        <v>0</v>
      </c>
      <c r="I365" s="10" t="e">
        <f t="shared" si="64"/>
        <v>#NUM!</v>
      </c>
      <c r="J365" s="11" t="e">
        <f t="shared" si="65"/>
        <v>#NUM!</v>
      </c>
      <c r="K365" s="11" t="e">
        <f t="shared" si="60"/>
        <v>#NUM!</v>
      </c>
      <c r="L365" s="11" t="e">
        <f t="shared" si="66"/>
        <v>#NUM!</v>
      </c>
      <c r="U365" s="9" t="e">
        <f t="shared" si="67"/>
        <v>#NUM!</v>
      </c>
      <c r="V365" s="10" t="e">
        <f t="shared" si="68"/>
        <v>#NUM!</v>
      </c>
      <c r="W365" s="10">
        <f t="shared" si="69"/>
        <v>0</v>
      </c>
      <c r="X365" s="10" t="e">
        <f t="shared" si="70"/>
        <v>#NUM!</v>
      </c>
      <c r="Y365" s="10" t="e">
        <f t="shared" si="71"/>
        <v>#NUM!</v>
      </c>
    </row>
    <row r="366" spans="5:25" ht="48" thickTop="1" thickBot="1" x14ac:dyDescent="0.7">
      <c r="E366" s="9" t="e">
        <f t="shared" si="61"/>
        <v>#NUM!</v>
      </c>
      <c r="F366" s="11" t="e">
        <f t="shared" si="62"/>
        <v>#NUM!</v>
      </c>
      <c r="G366" s="11" t="e">
        <f t="shared" si="63"/>
        <v>#NUM!</v>
      </c>
      <c r="H366" s="11">
        <v>0</v>
      </c>
      <c r="I366" s="10" t="e">
        <f t="shared" si="64"/>
        <v>#NUM!</v>
      </c>
      <c r="J366" s="11" t="e">
        <f t="shared" si="65"/>
        <v>#NUM!</v>
      </c>
      <c r="K366" s="11" t="e">
        <f t="shared" si="60"/>
        <v>#NUM!</v>
      </c>
      <c r="L366" s="11" t="e">
        <f t="shared" si="66"/>
        <v>#NUM!</v>
      </c>
      <c r="U366" s="9" t="e">
        <f t="shared" si="67"/>
        <v>#NUM!</v>
      </c>
      <c r="V366" s="10" t="e">
        <f t="shared" si="68"/>
        <v>#NUM!</v>
      </c>
      <c r="W366" s="10">
        <f t="shared" si="69"/>
        <v>0</v>
      </c>
      <c r="X366" s="10" t="e">
        <f t="shared" si="70"/>
        <v>#NUM!</v>
      </c>
      <c r="Y366" s="10" t="e">
        <f t="shared" si="71"/>
        <v>#NUM!</v>
      </c>
    </row>
    <row r="367" spans="5:25" ht="48" thickTop="1" thickBot="1" x14ac:dyDescent="0.7">
      <c r="E367" s="9" t="e">
        <f t="shared" si="61"/>
        <v>#NUM!</v>
      </c>
      <c r="F367" s="11" t="e">
        <f t="shared" si="62"/>
        <v>#NUM!</v>
      </c>
      <c r="G367" s="11" t="e">
        <f t="shared" si="63"/>
        <v>#NUM!</v>
      </c>
      <c r="H367" s="11">
        <v>0</v>
      </c>
      <c r="I367" s="10" t="e">
        <f t="shared" si="64"/>
        <v>#NUM!</v>
      </c>
      <c r="J367" s="11" t="e">
        <f t="shared" si="65"/>
        <v>#NUM!</v>
      </c>
      <c r="K367" s="11" t="e">
        <f t="shared" si="60"/>
        <v>#NUM!</v>
      </c>
      <c r="L367" s="11" t="e">
        <f t="shared" si="66"/>
        <v>#NUM!</v>
      </c>
      <c r="U367" s="9" t="e">
        <f t="shared" si="67"/>
        <v>#NUM!</v>
      </c>
      <c r="V367" s="10" t="e">
        <f t="shared" si="68"/>
        <v>#NUM!</v>
      </c>
      <c r="W367" s="10">
        <f t="shared" si="69"/>
        <v>0</v>
      </c>
      <c r="X367" s="10" t="e">
        <f t="shared" si="70"/>
        <v>#NUM!</v>
      </c>
      <c r="Y367" s="10" t="e">
        <f t="shared" si="71"/>
        <v>#NUM!</v>
      </c>
    </row>
    <row r="368" spans="5:25" ht="48" thickTop="1" thickBot="1" x14ac:dyDescent="0.7">
      <c r="E368" s="9" t="e">
        <f t="shared" si="61"/>
        <v>#NUM!</v>
      </c>
      <c r="F368" s="11" t="e">
        <f t="shared" si="62"/>
        <v>#NUM!</v>
      </c>
      <c r="G368" s="11" t="e">
        <f t="shared" si="63"/>
        <v>#NUM!</v>
      </c>
      <c r="H368" s="11">
        <v>0</v>
      </c>
      <c r="I368" s="10" t="e">
        <f t="shared" si="64"/>
        <v>#NUM!</v>
      </c>
      <c r="J368" s="11" t="e">
        <f t="shared" si="65"/>
        <v>#NUM!</v>
      </c>
      <c r="K368" s="11" t="e">
        <f t="shared" si="60"/>
        <v>#NUM!</v>
      </c>
      <c r="L368" s="11" t="e">
        <f t="shared" si="66"/>
        <v>#NUM!</v>
      </c>
      <c r="U368" s="9" t="e">
        <f t="shared" si="67"/>
        <v>#NUM!</v>
      </c>
      <c r="V368" s="10" t="e">
        <f t="shared" si="68"/>
        <v>#NUM!</v>
      </c>
      <c r="W368" s="10">
        <f t="shared" si="69"/>
        <v>0</v>
      </c>
      <c r="X368" s="10" t="e">
        <f t="shared" si="70"/>
        <v>#NUM!</v>
      </c>
      <c r="Y368" s="10" t="e">
        <f t="shared" si="71"/>
        <v>#NUM!</v>
      </c>
    </row>
    <row r="369" spans="5:25" ht="48" thickTop="1" thickBot="1" x14ac:dyDescent="0.7">
      <c r="E369" s="9" t="e">
        <f t="shared" si="61"/>
        <v>#NUM!</v>
      </c>
      <c r="F369" s="11" t="e">
        <f t="shared" si="62"/>
        <v>#NUM!</v>
      </c>
      <c r="G369" s="11" t="e">
        <f t="shared" si="63"/>
        <v>#NUM!</v>
      </c>
      <c r="H369" s="11">
        <v>0</v>
      </c>
      <c r="I369" s="10" t="e">
        <f t="shared" si="64"/>
        <v>#NUM!</v>
      </c>
      <c r="J369" s="11" t="e">
        <f t="shared" si="65"/>
        <v>#NUM!</v>
      </c>
      <c r="K369" s="11" t="e">
        <f t="shared" si="60"/>
        <v>#NUM!</v>
      </c>
      <c r="L369" s="11" t="e">
        <f t="shared" si="66"/>
        <v>#NUM!</v>
      </c>
      <c r="U369" s="9" t="e">
        <f t="shared" si="67"/>
        <v>#NUM!</v>
      </c>
      <c r="V369" s="10" t="e">
        <f t="shared" si="68"/>
        <v>#NUM!</v>
      </c>
      <c r="W369" s="10">
        <f t="shared" si="69"/>
        <v>0</v>
      </c>
      <c r="X369" s="10" t="e">
        <f t="shared" si="70"/>
        <v>#NUM!</v>
      </c>
      <c r="Y369" s="10" t="e">
        <f t="shared" si="71"/>
        <v>#NUM!</v>
      </c>
    </row>
    <row r="370" spans="5:25" ht="48" thickTop="1" thickBot="1" x14ac:dyDescent="0.7">
      <c r="E370" s="9" t="e">
        <f t="shared" si="61"/>
        <v>#NUM!</v>
      </c>
      <c r="F370" s="11" t="e">
        <f t="shared" si="62"/>
        <v>#NUM!</v>
      </c>
      <c r="G370" s="11" t="e">
        <f t="shared" si="63"/>
        <v>#NUM!</v>
      </c>
      <c r="H370" s="11">
        <v>0</v>
      </c>
      <c r="I370" s="10" t="e">
        <f t="shared" si="64"/>
        <v>#NUM!</v>
      </c>
      <c r="J370" s="11" t="e">
        <f t="shared" si="65"/>
        <v>#NUM!</v>
      </c>
      <c r="K370" s="11" t="e">
        <f t="shared" si="60"/>
        <v>#NUM!</v>
      </c>
      <c r="L370" s="11" t="e">
        <f t="shared" si="66"/>
        <v>#NUM!</v>
      </c>
      <c r="U370" s="9" t="e">
        <f t="shared" si="67"/>
        <v>#NUM!</v>
      </c>
      <c r="V370" s="10" t="e">
        <f t="shared" si="68"/>
        <v>#NUM!</v>
      </c>
      <c r="W370" s="10">
        <f t="shared" si="69"/>
        <v>0</v>
      </c>
      <c r="X370" s="10" t="e">
        <f t="shared" si="70"/>
        <v>#NUM!</v>
      </c>
      <c r="Y370" s="10" t="e">
        <f t="shared" si="71"/>
        <v>#NUM!</v>
      </c>
    </row>
    <row r="371" spans="5:25" ht="48" thickTop="1" thickBot="1" x14ac:dyDescent="0.7">
      <c r="E371" s="9" t="e">
        <f t="shared" si="61"/>
        <v>#NUM!</v>
      </c>
      <c r="F371" s="11" t="e">
        <f t="shared" si="62"/>
        <v>#NUM!</v>
      </c>
      <c r="G371" s="11" t="e">
        <f t="shared" si="63"/>
        <v>#NUM!</v>
      </c>
      <c r="H371" s="11">
        <v>0</v>
      </c>
      <c r="I371" s="10" t="e">
        <f t="shared" si="64"/>
        <v>#NUM!</v>
      </c>
      <c r="J371" s="11" t="e">
        <f t="shared" si="65"/>
        <v>#NUM!</v>
      </c>
      <c r="K371" s="11" t="e">
        <f t="shared" si="60"/>
        <v>#NUM!</v>
      </c>
      <c r="L371" s="11" t="e">
        <f t="shared" si="66"/>
        <v>#NUM!</v>
      </c>
      <c r="U371" s="9" t="e">
        <f t="shared" si="67"/>
        <v>#NUM!</v>
      </c>
      <c r="V371" s="10" t="e">
        <f t="shared" si="68"/>
        <v>#NUM!</v>
      </c>
      <c r="W371" s="10">
        <f t="shared" si="69"/>
        <v>0</v>
      </c>
      <c r="X371" s="10" t="e">
        <f t="shared" si="70"/>
        <v>#NUM!</v>
      </c>
      <c r="Y371" s="10" t="e">
        <f t="shared" si="71"/>
        <v>#NUM!</v>
      </c>
    </row>
    <row r="372" spans="5:25" ht="48" thickTop="1" thickBot="1" x14ac:dyDescent="0.7">
      <c r="E372" s="9" t="e">
        <f t="shared" si="61"/>
        <v>#NUM!</v>
      </c>
      <c r="F372" s="11" t="e">
        <f t="shared" si="62"/>
        <v>#NUM!</v>
      </c>
      <c r="G372" s="11" t="e">
        <f t="shared" si="63"/>
        <v>#NUM!</v>
      </c>
      <c r="H372" s="11">
        <v>0</v>
      </c>
      <c r="I372" s="10" t="e">
        <f t="shared" si="64"/>
        <v>#NUM!</v>
      </c>
      <c r="J372" s="11" t="e">
        <f t="shared" si="65"/>
        <v>#NUM!</v>
      </c>
      <c r="K372" s="11" t="e">
        <f t="shared" si="60"/>
        <v>#NUM!</v>
      </c>
      <c r="L372" s="11" t="e">
        <f t="shared" si="66"/>
        <v>#NUM!</v>
      </c>
      <c r="U372" s="9" t="e">
        <f t="shared" si="67"/>
        <v>#NUM!</v>
      </c>
      <c r="V372" s="10" t="e">
        <f t="shared" si="68"/>
        <v>#NUM!</v>
      </c>
      <c r="W372" s="10">
        <f t="shared" si="69"/>
        <v>0</v>
      </c>
      <c r="X372" s="10" t="e">
        <f t="shared" si="70"/>
        <v>#NUM!</v>
      </c>
      <c r="Y372" s="10" t="e">
        <f t="shared" si="71"/>
        <v>#NUM!</v>
      </c>
    </row>
    <row r="373" spans="5:25" ht="48" thickTop="1" thickBot="1" x14ac:dyDescent="0.7">
      <c r="E373" s="9" t="e">
        <f t="shared" si="61"/>
        <v>#NUM!</v>
      </c>
      <c r="F373" s="11" t="e">
        <f t="shared" si="62"/>
        <v>#NUM!</v>
      </c>
      <c r="G373" s="11" t="e">
        <f t="shared" si="63"/>
        <v>#NUM!</v>
      </c>
      <c r="H373" s="11">
        <v>0</v>
      </c>
      <c r="I373" s="10" t="e">
        <f t="shared" si="64"/>
        <v>#NUM!</v>
      </c>
      <c r="J373" s="11" t="e">
        <f t="shared" si="65"/>
        <v>#NUM!</v>
      </c>
      <c r="K373" s="11" t="e">
        <f t="shared" si="60"/>
        <v>#NUM!</v>
      </c>
      <c r="L373" s="11" t="e">
        <f t="shared" si="66"/>
        <v>#NUM!</v>
      </c>
      <c r="U373" s="9" t="e">
        <f t="shared" si="67"/>
        <v>#NUM!</v>
      </c>
      <c r="V373" s="10" t="e">
        <f t="shared" si="68"/>
        <v>#NUM!</v>
      </c>
      <c r="W373" s="10">
        <f t="shared" si="69"/>
        <v>0</v>
      </c>
      <c r="X373" s="10" t="e">
        <f t="shared" si="70"/>
        <v>#NUM!</v>
      </c>
      <c r="Y373" s="10" t="e">
        <f t="shared" si="71"/>
        <v>#NUM!</v>
      </c>
    </row>
    <row r="374" spans="5:25" ht="48" thickTop="1" thickBot="1" x14ac:dyDescent="0.7">
      <c r="E374" s="9" t="e">
        <f t="shared" si="61"/>
        <v>#NUM!</v>
      </c>
      <c r="F374" s="11" t="e">
        <f t="shared" si="62"/>
        <v>#NUM!</v>
      </c>
      <c r="G374" s="11" t="e">
        <f t="shared" si="63"/>
        <v>#NUM!</v>
      </c>
      <c r="H374" s="11">
        <v>0</v>
      </c>
      <c r="I374" s="10" t="e">
        <f t="shared" si="64"/>
        <v>#NUM!</v>
      </c>
      <c r="J374" s="11" t="e">
        <f t="shared" si="65"/>
        <v>#NUM!</v>
      </c>
      <c r="K374" s="11" t="e">
        <f t="shared" si="60"/>
        <v>#NUM!</v>
      </c>
      <c r="L374" s="11" t="e">
        <f t="shared" si="66"/>
        <v>#NUM!</v>
      </c>
      <c r="U374" s="9" t="e">
        <f t="shared" si="67"/>
        <v>#NUM!</v>
      </c>
      <c r="V374" s="10" t="e">
        <f t="shared" si="68"/>
        <v>#NUM!</v>
      </c>
      <c r="W374" s="10">
        <f t="shared" si="69"/>
        <v>0</v>
      </c>
      <c r="X374" s="10" t="e">
        <f t="shared" si="70"/>
        <v>#NUM!</v>
      </c>
      <c r="Y374" s="10" t="e">
        <f t="shared" si="71"/>
        <v>#NUM!</v>
      </c>
    </row>
    <row r="375" spans="5:25" ht="48" thickTop="1" thickBot="1" x14ac:dyDescent="0.7">
      <c r="E375" s="9" t="e">
        <f t="shared" si="61"/>
        <v>#NUM!</v>
      </c>
      <c r="F375" s="11" t="e">
        <f t="shared" si="62"/>
        <v>#NUM!</v>
      </c>
      <c r="G375" s="11" t="e">
        <f t="shared" si="63"/>
        <v>#NUM!</v>
      </c>
      <c r="H375" s="11">
        <v>0</v>
      </c>
      <c r="I375" s="10" t="e">
        <f t="shared" si="64"/>
        <v>#NUM!</v>
      </c>
      <c r="J375" s="11" t="e">
        <f t="shared" si="65"/>
        <v>#NUM!</v>
      </c>
      <c r="K375" s="11" t="e">
        <f t="shared" si="60"/>
        <v>#NUM!</v>
      </c>
      <c r="L375" s="11" t="e">
        <f t="shared" si="66"/>
        <v>#NUM!</v>
      </c>
      <c r="U375" s="9" t="e">
        <f t="shared" si="67"/>
        <v>#NUM!</v>
      </c>
      <c r="V375" s="10" t="e">
        <f t="shared" si="68"/>
        <v>#NUM!</v>
      </c>
      <c r="W375" s="10">
        <f t="shared" si="69"/>
        <v>0</v>
      </c>
      <c r="X375" s="10" t="e">
        <f t="shared" si="70"/>
        <v>#NUM!</v>
      </c>
      <c r="Y375" s="10" t="e">
        <f t="shared" si="71"/>
        <v>#NUM!</v>
      </c>
    </row>
    <row r="376" spans="5:25" ht="48" thickTop="1" thickBot="1" x14ac:dyDescent="0.7">
      <c r="E376" s="9" t="e">
        <f t="shared" si="61"/>
        <v>#NUM!</v>
      </c>
      <c r="F376" s="11" t="e">
        <f t="shared" si="62"/>
        <v>#NUM!</v>
      </c>
      <c r="G376" s="11" t="e">
        <f t="shared" si="63"/>
        <v>#NUM!</v>
      </c>
      <c r="H376" s="11" t="e">
        <f>IF(E376&lt;=$F$12,$F$13,0)</f>
        <v>#NUM!</v>
      </c>
      <c r="I376" s="10" t="e">
        <f t="shared" si="64"/>
        <v>#NUM!</v>
      </c>
      <c r="J376" s="11" t="e">
        <f t="shared" si="65"/>
        <v>#NUM!</v>
      </c>
      <c r="K376" s="11" t="e">
        <f t="shared" si="60"/>
        <v>#NUM!</v>
      </c>
      <c r="L376" s="11" t="e">
        <f t="shared" si="66"/>
        <v>#NUM!</v>
      </c>
      <c r="U376" s="9" t="e">
        <f t="shared" si="67"/>
        <v>#NUM!</v>
      </c>
      <c r="V376" s="10" t="e">
        <f t="shared" si="68"/>
        <v>#NUM!</v>
      </c>
      <c r="W376" s="10" t="e">
        <f t="shared" si="69"/>
        <v>#NUM!</v>
      </c>
      <c r="X376" s="10" t="e">
        <f t="shared" si="70"/>
        <v>#NUM!</v>
      </c>
      <c r="Y376" s="10" t="e">
        <f t="shared" si="71"/>
        <v>#NUM!</v>
      </c>
    </row>
    <row r="377" spans="5:25" ht="48" thickTop="1" thickBot="1" x14ac:dyDescent="0.7">
      <c r="E377" s="9" t="e">
        <f t="shared" si="61"/>
        <v>#NUM!</v>
      </c>
      <c r="F377" s="11" t="e">
        <f t="shared" si="62"/>
        <v>#NUM!</v>
      </c>
      <c r="G377" s="11" t="e">
        <f t="shared" si="63"/>
        <v>#NUM!</v>
      </c>
      <c r="H377" s="11">
        <v>0</v>
      </c>
      <c r="I377" s="10" t="e">
        <f t="shared" si="64"/>
        <v>#NUM!</v>
      </c>
      <c r="J377" s="11" t="e">
        <f t="shared" si="65"/>
        <v>#NUM!</v>
      </c>
      <c r="K377" s="11" t="e">
        <f t="shared" si="60"/>
        <v>#NUM!</v>
      </c>
      <c r="L377" s="11" t="e">
        <f t="shared" si="66"/>
        <v>#NUM!</v>
      </c>
      <c r="U377" s="9" t="e">
        <f t="shared" si="67"/>
        <v>#NUM!</v>
      </c>
      <c r="V377" s="10" t="e">
        <f t="shared" si="68"/>
        <v>#NUM!</v>
      </c>
      <c r="W377" s="10">
        <f t="shared" si="69"/>
        <v>0</v>
      </c>
      <c r="X377" s="10" t="e">
        <f t="shared" si="70"/>
        <v>#NUM!</v>
      </c>
      <c r="Y377" s="10" t="e">
        <f t="shared" si="71"/>
        <v>#NUM!</v>
      </c>
    </row>
    <row r="378" spans="5:25" ht="48" thickTop="1" thickBot="1" x14ac:dyDescent="0.7">
      <c r="E378" s="9" t="e">
        <f t="shared" si="61"/>
        <v>#NUM!</v>
      </c>
      <c r="F378" s="11" t="e">
        <f t="shared" si="62"/>
        <v>#NUM!</v>
      </c>
      <c r="G378" s="11" t="e">
        <f t="shared" si="63"/>
        <v>#NUM!</v>
      </c>
      <c r="H378" s="11">
        <v>0</v>
      </c>
      <c r="I378" s="10" t="e">
        <f t="shared" si="64"/>
        <v>#NUM!</v>
      </c>
      <c r="J378" s="11" t="e">
        <f t="shared" si="65"/>
        <v>#NUM!</v>
      </c>
      <c r="K378" s="11" t="e">
        <f t="shared" si="60"/>
        <v>#NUM!</v>
      </c>
      <c r="L378" s="11" t="e">
        <f t="shared" si="66"/>
        <v>#NUM!</v>
      </c>
      <c r="U378" s="9" t="e">
        <f t="shared" si="67"/>
        <v>#NUM!</v>
      </c>
      <c r="V378" s="10" t="e">
        <f t="shared" si="68"/>
        <v>#NUM!</v>
      </c>
      <c r="W378" s="10">
        <f t="shared" si="69"/>
        <v>0</v>
      </c>
      <c r="X378" s="10" t="e">
        <f t="shared" si="70"/>
        <v>#NUM!</v>
      </c>
      <c r="Y378" s="10" t="e">
        <f t="shared" si="71"/>
        <v>#NUM!</v>
      </c>
    </row>
    <row r="379" spans="5:25" ht="48" thickTop="1" thickBot="1" x14ac:dyDescent="0.7">
      <c r="E379" s="9" t="e">
        <f t="shared" si="61"/>
        <v>#NUM!</v>
      </c>
      <c r="F379" s="11" t="e">
        <f t="shared" si="62"/>
        <v>#NUM!</v>
      </c>
      <c r="G379" s="11" t="e">
        <f t="shared" si="63"/>
        <v>#NUM!</v>
      </c>
      <c r="H379" s="11">
        <v>0</v>
      </c>
      <c r="I379" s="10" t="e">
        <f t="shared" si="64"/>
        <v>#NUM!</v>
      </c>
      <c r="J379" s="11" t="e">
        <f t="shared" si="65"/>
        <v>#NUM!</v>
      </c>
      <c r="K379" s="11" t="e">
        <f t="shared" si="60"/>
        <v>#NUM!</v>
      </c>
      <c r="L379" s="11" t="e">
        <f t="shared" si="66"/>
        <v>#NUM!</v>
      </c>
      <c r="U379" s="9" t="e">
        <f t="shared" si="67"/>
        <v>#NUM!</v>
      </c>
      <c r="V379" s="10" t="e">
        <f t="shared" si="68"/>
        <v>#NUM!</v>
      </c>
      <c r="W379" s="10">
        <f t="shared" si="69"/>
        <v>0</v>
      </c>
      <c r="X379" s="10" t="e">
        <f t="shared" si="70"/>
        <v>#NUM!</v>
      </c>
      <c r="Y379" s="10" t="e">
        <f t="shared" si="71"/>
        <v>#NUM!</v>
      </c>
    </row>
    <row r="380" spans="5:25" ht="48" thickTop="1" thickBot="1" x14ac:dyDescent="0.7">
      <c r="E380" s="9" t="e">
        <f t="shared" si="61"/>
        <v>#NUM!</v>
      </c>
      <c r="F380" s="11" t="e">
        <f t="shared" si="62"/>
        <v>#NUM!</v>
      </c>
      <c r="G380" s="11" t="e">
        <f t="shared" si="63"/>
        <v>#NUM!</v>
      </c>
      <c r="H380" s="11">
        <v>0</v>
      </c>
      <c r="I380" s="10" t="e">
        <f t="shared" si="64"/>
        <v>#NUM!</v>
      </c>
      <c r="J380" s="11" t="e">
        <f t="shared" si="65"/>
        <v>#NUM!</v>
      </c>
      <c r="K380" s="11" t="e">
        <f t="shared" si="60"/>
        <v>#NUM!</v>
      </c>
      <c r="L380" s="11" t="e">
        <f t="shared" si="66"/>
        <v>#NUM!</v>
      </c>
      <c r="U380" s="9" t="e">
        <f t="shared" si="67"/>
        <v>#NUM!</v>
      </c>
      <c r="V380" s="10" t="e">
        <f t="shared" si="68"/>
        <v>#NUM!</v>
      </c>
      <c r="W380" s="10">
        <f t="shared" si="69"/>
        <v>0</v>
      </c>
      <c r="X380" s="10" t="e">
        <f t="shared" si="70"/>
        <v>#NUM!</v>
      </c>
      <c r="Y380" s="10" t="e">
        <f t="shared" si="71"/>
        <v>#NUM!</v>
      </c>
    </row>
    <row r="381" spans="5:25" ht="48" thickTop="1" thickBot="1" x14ac:dyDescent="0.7">
      <c r="E381" s="9" t="e">
        <f t="shared" si="61"/>
        <v>#NUM!</v>
      </c>
      <c r="F381" s="11" t="e">
        <f t="shared" si="62"/>
        <v>#NUM!</v>
      </c>
      <c r="G381" s="11" t="e">
        <f t="shared" si="63"/>
        <v>#NUM!</v>
      </c>
      <c r="H381" s="11">
        <v>0</v>
      </c>
      <c r="I381" s="10" t="e">
        <f t="shared" si="64"/>
        <v>#NUM!</v>
      </c>
      <c r="J381" s="11" t="e">
        <f t="shared" si="65"/>
        <v>#NUM!</v>
      </c>
      <c r="K381" s="11" t="e">
        <f t="shared" si="60"/>
        <v>#NUM!</v>
      </c>
      <c r="L381" s="11" t="e">
        <f t="shared" si="66"/>
        <v>#NUM!</v>
      </c>
      <c r="U381" s="9" t="e">
        <f t="shared" si="67"/>
        <v>#NUM!</v>
      </c>
      <c r="V381" s="10" t="e">
        <f t="shared" si="68"/>
        <v>#NUM!</v>
      </c>
      <c r="W381" s="10">
        <f t="shared" si="69"/>
        <v>0</v>
      </c>
      <c r="X381" s="10" t="e">
        <f t="shared" si="70"/>
        <v>#NUM!</v>
      </c>
      <c r="Y381" s="10" t="e">
        <f t="shared" si="71"/>
        <v>#NUM!</v>
      </c>
    </row>
    <row r="382" spans="5:25" ht="48" thickTop="1" thickBot="1" x14ac:dyDescent="0.7">
      <c r="E382" s="9" t="e">
        <f t="shared" si="61"/>
        <v>#NUM!</v>
      </c>
      <c r="F382" s="11" t="e">
        <f t="shared" si="62"/>
        <v>#NUM!</v>
      </c>
      <c r="G382" s="11" t="e">
        <f t="shared" si="63"/>
        <v>#NUM!</v>
      </c>
      <c r="H382" s="11">
        <v>0</v>
      </c>
      <c r="I382" s="10" t="e">
        <f t="shared" si="64"/>
        <v>#NUM!</v>
      </c>
      <c r="J382" s="11" t="e">
        <f t="shared" si="65"/>
        <v>#NUM!</v>
      </c>
      <c r="K382" s="11" t="e">
        <f t="shared" si="60"/>
        <v>#NUM!</v>
      </c>
      <c r="L382" s="11" t="e">
        <f t="shared" si="66"/>
        <v>#NUM!</v>
      </c>
      <c r="U382" s="9" t="e">
        <f t="shared" si="67"/>
        <v>#NUM!</v>
      </c>
      <c r="V382" s="10" t="e">
        <f t="shared" si="68"/>
        <v>#NUM!</v>
      </c>
      <c r="W382" s="10">
        <f t="shared" si="69"/>
        <v>0</v>
      </c>
      <c r="X382" s="10" t="e">
        <f t="shared" si="70"/>
        <v>#NUM!</v>
      </c>
      <c r="Y382" s="10" t="e">
        <f t="shared" si="71"/>
        <v>#NUM!</v>
      </c>
    </row>
    <row r="383" spans="5:25" ht="48" thickTop="1" thickBot="1" x14ac:dyDescent="0.7">
      <c r="E383" s="9" t="e">
        <f t="shared" si="61"/>
        <v>#NUM!</v>
      </c>
      <c r="F383" s="11" t="e">
        <f t="shared" si="62"/>
        <v>#NUM!</v>
      </c>
      <c r="G383" s="11" t="e">
        <f t="shared" si="63"/>
        <v>#NUM!</v>
      </c>
      <c r="H383" s="11">
        <v>0</v>
      </c>
      <c r="I383" s="10" t="e">
        <f t="shared" si="64"/>
        <v>#NUM!</v>
      </c>
      <c r="J383" s="11" t="e">
        <f t="shared" si="65"/>
        <v>#NUM!</v>
      </c>
      <c r="K383" s="11" t="e">
        <f t="shared" si="60"/>
        <v>#NUM!</v>
      </c>
      <c r="L383" s="11" t="e">
        <f t="shared" si="66"/>
        <v>#NUM!</v>
      </c>
      <c r="U383" s="9" t="e">
        <f t="shared" si="67"/>
        <v>#NUM!</v>
      </c>
      <c r="V383" s="10" t="e">
        <f t="shared" si="68"/>
        <v>#NUM!</v>
      </c>
      <c r="W383" s="10">
        <f t="shared" si="69"/>
        <v>0</v>
      </c>
      <c r="X383" s="10" t="e">
        <f t="shared" si="70"/>
        <v>#NUM!</v>
      </c>
      <c r="Y383" s="10" t="e">
        <f t="shared" si="71"/>
        <v>#NUM!</v>
      </c>
    </row>
    <row r="384" spans="5:25" ht="48" thickTop="1" thickBot="1" x14ac:dyDescent="0.7">
      <c r="E384" s="9" t="e">
        <f t="shared" si="61"/>
        <v>#NUM!</v>
      </c>
      <c r="F384" s="11" t="e">
        <f t="shared" si="62"/>
        <v>#NUM!</v>
      </c>
      <c r="G384" s="11" t="e">
        <f t="shared" si="63"/>
        <v>#NUM!</v>
      </c>
      <c r="H384" s="11">
        <v>0</v>
      </c>
      <c r="I384" s="10" t="e">
        <f t="shared" si="64"/>
        <v>#NUM!</v>
      </c>
      <c r="J384" s="11" t="e">
        <f t="shared" si="65"/>
        <v>#NUM!</v>
      </c>
      <c r="K384" s="11" t="e">
        <f t="shared" si="60"/>
        <v>#NUM!</v>
      </c>
      <c r="L384" s="11" t="e">
        <f t="shared" si="66"/>
        <v>#NUM!</v>
      </c>
      <c r="U384" s="9" t="e">
        <f t="shared" si="67"/>
        <v>#NUM!</v>
      </c>
      <c r="V384" s="10" t="e">
        <f t="shared" si="68"/>
        <v>#NUM!</v>
      </c>
      <c r="W384" s="10">
        <f t="shared" si="69"/>
        <v>0</v>
      </c>
      <c r="X384" s="10" t="e">
        <f t="shared" si="70"/>
        <v>#NUM!</v>
      </c>
      <c r="Y384" s="10" t="e">
        <f t="shared" si="71"/>
        <v>#NUM!</v>
      </c>
    </row>
    <row r="385" spans="5:25" ht="48" thickTop="1" thickBot="1" x14ac:dyDescent="0.7">
      <c r="E385" s="9" t="e">
        <f t="shared" si="61"/>
        <v>#NUM!</v>
      </c>
      <c r="F385" s="11" t="e">
        <f t="shared" si="62"/>
        <v>#NUM!</v>
      </c>
      <c r="G385" s="11" t="e">
        <f t="shared" si="63"/>
        <v>#NUM!</v>
      </c>
      <c r="H385" s="11">
        <v>0</v>
      </c>
      <c r="I385" s="10" t="e">
        <f t="shared" si="64"/>
        <v>#NUM!</v>
      </c>
      <c r="J385" s="11" t="e">
        <f t="shared" si="65"/>
        <v>#NUM!</v>
      </c>
      <c r="K385" s="11" t="e">
        <f t="shared" si="60"/>
        <v>#NUM!</v>
      </c>
      <c r="L385" s="11" t="e">
        <f t="shared" si="66"/>
        <v>#NUM!</v>
      </c>
      <c r="U385" s="9" t="e">
        <f t="shared" si="67"/>
        <v>#NUM!</v>
      </c>
      <c r="V385" s="10" t="e">
        <f t="shared" si="68"/>
        <v>#NUM!</v>
      </c>
      <c r="W385" s="10">
        <f t="shared" si="69"/>
        <v>0</v>
      </c>
      <c r="X385" s="10" t="e">
        <f t="shared" si="70"/>
        <v>#NUM!</v>
      </c>
      <c r="Y385" s="10" t="e">
        <f t="shared" si="71"/>
        <v>#NUM!</v>
      </c>
    </row>
    <row r="386" spans="5:25" ht="48" thickTop="1" thickBot="1" x14ac:dyDescent="0.7">
      <c r="E386" s="9" t="e">
        <f t="shared" si="61"/>
        <v>#NUM!</v>
      </c>
      <c r="F386" s="11" t="e">
        <f t="shared" si="62"/>
        <v>#NUM!</v>
      </c>
      <c r="G386" s="11" t="e">
        <f t="shared" si="63"/>
        <v>#NUM!</v>
      </c>
      <c r="H386" s="11">
        <v>0</v>
      </c>
      <c r="I386" s="10" t="e">
        <f t="shared" si="64"/>
        <v>#NUM!</v>
      </c>
      <c r="J386" s="11" t="e">
        <f t="shared" si="65"/>
        <v>#NUM!</v>
      </c>
      <c r="K386" s="11" t="e">
        <f t="shared" si="60"/>
        <v>#NUM!</v>
      </c>
      <c r="L386" s="11" t="e">
        <f t="shared" si="66"/>
        <v>#NUM!</v>
      </c>
      <c r="U386" s="9" t="e">
        <f t="shared" si="67"/>
        <v>#NUM!</v>
      </c>
      <c r="V386" s="10" t="e">
        <f t="shared" si="68"/>
        <v>#NUM!</v>
      </c>
      <c r="W386" s="10">
        <f t="shared" si="69"/>
        <v>0</v>
      </c>
      <c r="X386" s="10" t="e">
        <f t="shared" si="70"/>
        <v>#NUM!</v>
      </c>
      <c r="Y386" s="10" t="e">
        <f t="shared" si="71"/>
        <v>#NUM!</v>
      </c>
    </row>
    <row r="387" spans="5:25" ht="48" thickTop="1" thickBot="1" x14ac:dyDescent="0.7">
      <c r="E387" s="9" t="e">
        <f t="shared" si="61"/>
        <v>#NUM!</v>
      </c>
      <c r="F387" s="11" t="e">
        <f t="shared" si="62"/>
        <v>#NUM!</v>
      </c>
      <c r="G387" s="11" t="e">
        <f t="shared" si="63"/>
        <v>#NUM!</v>
      </c>
      <c r="H387" s="11">
        <v>0</v>
      </c>
      <c r="I387" s="10" t="e">
        <f t="shared" si="64"/>
        <v>#NUM!</v>
      </c>
      <c r="J387" s="11" t="e">
        <f t="shared" si="65"/>
        <v>#NUM!</v>
      </c>
      <c r="K387" s="11" t="e">
        <f t="shared" si="60"/>
        <v>#NUM!</v>
      </c>
      <c r="L387" s="11" t="e">
        <f t="shared" si="66"/>
        <v>#NUM!</v>
      </c>
      <c r="U387" s="9" t="e">
        <f t="shared" si="67"/>
        <v>#NUM!</v>
      </c>
      <c r="V387" s="10" t="e">
        <f t="shared" si="68"/>
        <v>#NUM!</v>
      </c>
      <c r="W387" s="10">
        <f t="shared" si="69"/>
        <v>0</v>
      </c>
      <c r="X387" s="10" t="e">
        <f t="shared" si="70"/>
        <v>#NUM!</v>
      </c>
      <c r="Y387" s="10" t="e">
        <f t="shared" si="71"/>
        <v>#NUM!</v>
      </c>
    </row>
    <row r="388" spans="5:25" ht="48" thickTop="1" thickBot="1" x14ac:dyDescent="0.7">
      <c r="E388" s="9" t="e">
        <f t="shared" si="61"/>
        <v>#NUM!</v>
      </c>
      <c r="F388" s="11" t="e">
        <f t="shared" si="62"/>
        <v>#NUM!</v>
      </c>
      <c r="G388" s="11" t="e">
        <f t="shared" si="63"/>
        <v>#NUM!</v>
      </c>
      <c r="H388" s="11" t="e">
        <f>IF(E388&lt;=$F$12,$F$13,0)</f>
        <v>#NUM!</v>
      </c>
      <c r="I388" s="10" t="e">
        <f t="shared" si="64"/>
        <v>#NUM!</v>
      </c>
      <c r="J388" s="11" t="e">
        <f t="shared" si="65"/>
        <v>#NUM!</v>
      </c>
      <c r="K388" s="11" t="e">
        <f t="shared" si="60"/>
        <v>#NUM!</v>
      </c>
      <c r="L388" s="11" t="e">
        <f t="shared" si="66"/>
        <v>#NUM!</v>
      </c>
      <c r="U388" s="9" t="e">
        <f t="shared" si="67"/>
        <v>#NUM!</v>
      </c>
      <c r="V388" s="10" t="e">
        <f t="shared" si="68"/>
        <v>#NUM!</v>
      </c>
      <c r="W388" s="10" t="e">
        <f t="shared" si="69"/>
        <v>#NUM!</v>
      </c>
      <c r="X388" s="10" t="e">
        <f t="shared" si="70"/>
        <v>#NUM!</v>
      </c>
      <c r="Y388" s="10" t="e">
        <f t="shared" si="71"/>
        <v>#NUM!</v>
      </c>
    </row>
    <row r="389" spans="5:25" ht="48" thickTop="1" thickBot="1" x14ac:dyDescent="0.7">
      <c r="E389" s="9" t="e">
        <f t="shared" si="61"/>
        <v>#NUM!</v>
      </c>
      <c r="F389" s="11" t="e">
        <f t="shared" si="62"/>
        <v>#NUM!</v>
      </c>
      <c r="G389" s="11" t="e">
        <f t="shared" si="63"/>
        <v>#NUM!</v>
      </c>
      <c r="H389" s="11">
        <v>0</v>
      </c>
      <c r="I389" s="10" t="e">
        <f t="shared" si="64"/>
        <v>#NUM!</v>
      </c>
      <c r="J389" s="11" t="e">
        <f t="shared" si="65"/>
        <v>#NUM!</v>
      </c>
      <c r="K389" s="11" t="e">
        <f t="shared" si="60"/>
        <v>#NUM!</v>
      </c>
      <c r="L389" s="11" t="e">
        <f t="shared" si="66"/>
        <v>#NUM!</v>
      </c>
      <c r="U389" s="9" t="e">
        <f t="shared" si="67"/>
        <v>#NUM!</v>
      </c>
      <c r="V389" s="10" t="e">
        <f t="shared" si="68"/>
        <v>#NUM!</v>
      </c>
      <c r="W389" s="10">
        <f t="shared" si="69"/>
        <v>0</v>
      </c>
      <c r="X389" s="10" t="e">
        <f t="shared" si="70"/>
        <v>#NUM!</v>
      </c>
      <c r="Y389" s="10" t="e">
        <f t="shared" si="71"/>
        <v>#NUM!</v>
      </c>
    </row>
    <row r="390" spans="5:25" ht="48" thickTop="1" thickBot="1" x14ac:dyDescent="0.7">
      <c r="E390" s="9" t="e">
        <f t="shared" si="61"/>
        <v>#NUM!</v>
      </c>
      <c r="F390" s="11" t="e">
        <f t="shared" si="62"/>
        <v>#NUM!</v>
      </c>
      <c r="G390" s="11" t="e">
        <f t="shared" si="63"/>
        <v>#NUM!</v>
      </c>
      <c r="H390" s="11">
        <v>0</v>
      </c>
      <c r="I390" s="10" t="e">
        <f t="shared" si="64"/>
        <v>#NUM!</v>
      </c>
      <c r="J390" s="11" t="e">
        <f t="shared" si="65"/>
        <v>#NUM!</v>
      </c>
      <c r="K390" s="11" t="e">
        <f t="shared" si="60"/>
        <v>#NUM!</v>
      </c>
      <c r="L390" s="11" t="e">
        <f t="shared" si="66"/>
        <v>#NUM!</v>
      </c>
      <c r="U390" s="9" t="e">
        <f t="shared" si="67"/>
        <v>#NUM!</v>
      </c>
      <c r="V390" s="10" t="e">
        <f t="shared" si="68"/>
        <v>#NUM!</v>
      </c>
      <c r="W390" s="10">
        <f t="shared" si="69"/>
        <v>0</v>
      </c>
      <c r="X390" s="10" t="e">
        <f t="shared" si="70"/>
        <v>#NUM!</v>
      </c>
      <c r="Y390" s="10" t="e">
        <f t="shared" si="71"/>
        <v>#NUM!</v>
      </c>
    </row>
    <row r="391" spans="5:25" ht="48" thickTop="1" thickBot="1" x14ac:dyDescent="0.7">
      <c r="E391" s="9" t="e">
        <f t="shared" si="61"/>
        <v>#NUM!</v>
      </c>
      <c r="F391" s="11" t="e">
        <f t="shared" si="62"/>
        <v>#NUM!</v>
      </c>
      <c r="G391" s="11" t="e">
        <f t="shared" si="63"/>
        <v>#NUM!</v>
      </c>
      <c r="H391" s="11">
        <v>0</v>
      </c>
      <c r="I391" s="10" t="e">
        <f t="shared" si="64"/>
        <v>#NUM!</v>
      </c>
      <c r="J391" s="11" t="e">
        <f t="shared" si="65"/>
        <v>#NUM!</v>
      </c>
      <c r="K391" s="11" t="e">
        <f t="shared" si="60"/>
        <v>#NUM!</v>
      </c>
      <c r="L391" s="11" t="e">
        <f t="shared" si="66"/>
        <v>#NUM!</v>
      </c>
      <c r="U391" s="9" t="e">
        <f t="shared" si="67"/>
        <v>#NUM!</v>
      </c>
      <c r="V391" s="10" t="e">
        <f t="shared" si="68"/>
        <v>#NUM!</v>
      </c>
      <c r="W391" s="10">
        <f t="shared" si="69"/>
        <v>0</v>
      </c>
      <c r="X391" s="10" t="e">
        <f t="shared" si="70"/>
        <v>#NUM!</v>
      </c>
      <c r="Y391" s="10" t="e">
        <f t="shared" si="71"/>
        <v>#NUM!</v>
      </c>
    </row>
    <row r="392" spans="5:25" ht="48" thickTop="1" thickBot="1" x14ac:dyDescent="0.7">
      <c r="E392" s="9" t="e">
        <f t="shared" si="61"/>
        <v>#NUM!</v>
      </c>
      <c r="F392" s="11" t="e">
        <f t="shared" si="62"/>
        <v>#NUM!</v>
      </c>
      <c r="G392" s="11" t="e">
        <f t="shared" si="63"/>
        <v>#NUM!</v>
      </c>
      <c r="H392" s="11">
        <v>0</v>
      </c>
      <c r="I392" s="10" t="e">
        <f t="shared" si="64"/>
        <v>#NUM!</v>
      </c>
      <c r="J392" s="11" t="e">
        <f t="shared" si="65"/>
        <v>#NUM!</v>
      </c>
      <c r="K392" s="11" t="e">
        <f t="shared" si="60"/>
        <v>#NUM!</v>
      </c>
      <c r="L392" s="11" t="e">
        <f t="shared" si="66"/>
        <v>#NUM!</v>
      </c>
      <c r="U392" s="9" t="e">
        <f t="shared" si="67"/>
        <v>#NUM!</v>
      </c>
      <c r="V392" s="10" t="e">
        <f t="shared" si="68"/>
        <v>#NUM!</v>
      </c>
      <c r="W392" s="10">
        <f t="shared" si="69"/>
        <v>0</v>
      </c>
      <c r="X392" s="10" t="e">
        <f t="shared" si="70"/>
        <v>#NUM!</v>
      </c>
      <c r="Y392" s="10" t="e">
        <f t="shared" si="71"/>
        <v>#NUM!</v>
      </c>
    </row>
    <row r="393" spans="5:25" ht="48" thickTop="1" thickBot="1" x14ac:dyDescent="0.7">
      <c r="E393" s="9" t="e">
        <f t="shared" si="61"/>
        <v>#NUM!</v>
      </c>
      <c r="F393" s="11" t="e">
        <f t="shared" si="62"/>
        <v>#NUM!</v>
      </c>
      <c r="G393" s="11" t="e">
        <f t="shared" si="63"/>
        <v>#NUM!</v>
      </c>
      <c r="H393" s="11">
        <v>0</v>
      </c>
      <c r="I393" s="10" t="e">
        <f t="shared" si="64"/>
        <v>#NUM!</v>
      </c>
      <c r="J393" s="11" t="e">
        <f t="shared" si="65"/>
        <v>#NUM!</v>
      </c>
      <c r="K393" s="11" t="e">
        <f t="shared" si="60"/>
        <v>#NUM!</v>
      </c>
      <c r="L393" s="11" t="e">
        <f t="shared" si="66"/>
        <v>#NUM!</v>
      </c>
      <c r="U393" s="9" t="e">
        <f t="shared" si="67"/>
        <v>#NUM!</v>
      </c>
      <c r="V393" s="10" t="e">
        <f t="shared" si="68"/>
        <v>#NUM!</v>
      </c>
      <c r="W393" s="10">
        <f t="shared" si="69"/>
        <v>0</v>
      </c>
      <c r="X393" s="10" t="e">
        <f t="shared" si="70"/>
        <v>#NUM!</v>
      </c>
      <c r="Y393" s="10" t="e">
        <f t="shared" si="71"/>
        <v>#NUM!</v>
      </c>
    </row>
    <row r="394" spans="5:25" ht="48" thickTop="1" thickBot="1" x14ac:dyDescent="0.7">
      <c r="E394" s="9" t="e">
        <f t="shared" si="61"/>
        <v>#NUM!</v>
      </c>
      <c r="F394" s="11" t="e">
        <f t="shared" si="62"/>
        <v>#NUM!</v>
      </c>
      <c r="G394" s="11" t="e">
        <f t="shared" si="63"/>
        <v>#NUM!</v>
      </c>
      <c r="H394" s="11">
        <v>0</v>
      </c>
      <c r="I394" s="10" t="e">
        <f t="shared" si="64"/>
        <v>#NUM!</v>
      </c>
      <c r="J394" s="11" t="e">
        <f t="shared" si="65"/>
        <v>#NUM!</v>
      </c>
      <c r="K394" s="11" t="e">
        <f t="shared" si="60"/>
        <v>#NUM!</v>
      </c>
      <c r="L394" s="11" t="e">
        <f t="shared" si="66"/>
        <v>#NUM!</v>
      </c>
      <c r="U394" s="9" t="e">
        <f t="shared" si="67"/>
        <v>#NUM!</v>
      </c>
      <c r="V394" s="10" t="e">
        <f t="shared" si="68"/>
        <v>#NUM!</v>
      </c>
      <c r="W394" s="10">
        <f t="shared" si="69"/>
        <v>0</v>
      </c>
      <c r="X394" s="10" t="e">
        <f t="shared" si="70"/>
        <v>#NUM!</v>
      </c>
      <c r="Y394" s="10" t="e">
        <f t="shared" si="71"/>
        <v>#NUM!</v>
      </c>
    </row>
    <row r="395" spans="5:25" ht="48" thickTop="1" thickBot="1" x14ac:dyDescent="0.7">
      <c r="E395" s="9" t="e">
        <f t="shared" si="61"/>
        <v>#NUM!</v>
      </c>
      <c r="F395" s="11" t="e">
        <f t="shared" si="62"/>
        <v>#NUM!</v>
      </c>
      <c r="G395" s="11" t="e">
        <f t="shared" si="63"/>
        <v>#NUM!</v>
      </c>
      <c r="H395" s="11">
        <v>0</v>
      </c>
      <c r="I395" s="10" t="e">
        <f t="shared" si="64"/>
        <v>#NUM!</v>
      </c>
      <c r="J395" s="11" t="e">
        <f t="shared" si="65"/>
        <v>#NUM!</v>
      </c>
      <c r="K395" s="11" t="e">
        <f t="shared" si="60"/>
        <v>#NUM!</v>
      </c>
      <c r="L395" s="11" t="e">
        <f t="shared" si="66"/>
        <v>#NUM!</v>
      </c>
      <c r="U395" s="9" t="e">
        <f t="shared" si="67"/>
        <v>#NUM!</v>
      </c>
      <c r="V395" s="10" t="e">
        <f t="shared" si="68"/>
        <v>#NUM!</v>
      </c>
      <c r="W395" s="10">
        <f t="shared" si="69"/>
        <v>0</v>
      </c>
      <c r="X395" s="10" t="e">
        <f t="shared" si="70"/>
        <v>#NUM!</v>
      </c>
      <c r="Y395" s="10" t="e">
        <f t="shared" si="71"/>
        <v>#NUM!</v>
      </c>
    </row>
    <row r="396" spans="5:25" ht="48" thickTop="1" thickBot="1" x14ac:dyDescent="0.7">
      <c r="E396" s="9" t="e">
        <f t="shared" si="61"/>
        <v>#NUM!</v>
      </c>
      <c r="F396" s="11" t="e">
        <f t="shared" si="62"/>
        <v>#NUM!</v>
      </c>
      <c r="G396" s="11" t="e">
        <f t="shared" si="63"/>
        <v>#NUM!</v>
      </c>
      <c r="H396" s="11">
        <v>0</v>
      </c>
      <c r="I396" s="10" t="e">
        <f t="shared" si="64"/>
        <v>#NUM!</v>
      </c>
      <c r="J396" s="11" t="e">
        <f t="shared" si="65"/>
        <v>#NUM!</v>
      </c>
      <c r="K396" s="11" t="e">
        <f t="shared" si="60"/>
        <v>#NUM!</v>
      </c>
      <c r="L396" s="11" t="e">
        <f t="shared" si="66"/>
        <v>#NUM!</v>
      </c>
      <c r="U396" s="9" t="e">
        <f t="shared" si="67"/>
        <v>#NUM!</v>
      </c>
      <c r="V396" s="10" t="e">
        <f t="shared" si="68"/>
        <v>#NUM!</v>
      </c>
      <c r="W396" s="10">
        <f t="shared" si="69"/>
        <v>0</v>
      </c>
      <c r="X396" s="10" t="e">
        <f t="shared" si="70"/>
        <v>#NUM!</v>
      </c>
      <c r="Y396" s="10" t="e">
        <f t="shared" si="71"/>
        <v>#NUM!</v>
      </c>
    </row>
    <row r="397" spans="5:25" ht="48" thickTop="1" thickBot="1" x14ac:dyDescent="0.7">
      <c r="E397" s="9" t="e">
        <f t="shared" si="61"/>
        <v>#NUM!</v>
      </c>
      <c r="F397" s="11" t="e">
        <f t="shared" si="62"/>
        <v>#NUM!</v>
      </c>
      <c r="G397" s="11" t="e">
        <f t="shared" si="63"/>
        <v>#NUM!</v>
      </c>
      <c r="H397" s="11">
        <v>0</v>
      </c>
      <c r="I397" s="10" t="e">
        <f t="shared" si="64"/>
        <v>#NUM!</v>
      </c>
      <c r="J397" s="11" t="e">
        <f t="shared" si="65"/>
        <v>#NUM!</v>
      </c>
      <c r="K397" s="11" t="e">
        <f t="shared" si="60"/>
        <v>#NUM!</v>
      </c>
      <c r="L397" s="11" t="e">
        <f t="shared" si="66"/>
        <v>#NUM!</v>
      </c>
      <c r="U397" s="9" t="e">
        <f t="shared" si="67"/>
        <v>#NUM!</v>
      </c>
      <c r="V397" s="10" t="e">
        <f t="shared" si="68"/>
        <v>#NUM!</v>
      </c>
      <c r="W397" s="10">
        <f t="shared" si="69"/>
        <v>0</v>
      </c>
      <c r="X397" s="10" t="e">
        <f t="shared" si="70"/>
        <v>#NUM!</v>
      </c>
      <c r="Y397" s="10" t="e">
        <f t="shared" si="71"/>
        <v>#NUM!</v>
      </c>
    </row>
    <row r="398" spans="5:25" ht="48" thickTop="1" thickBot="1" x14ac:dyDescent="0.7">
      <c r="E398" s="9" t="e">
        <f t="shared" si="61"/>
        <v>#NUM!</v>
      </c>
      <c r="F398" s="11" t="e">
        <f t="shared" si="62"/>
        <v>#NUM!</v>
      </c>
      <c r="G398" s="11" t="e">
        <f t="shared" si="63"/>
        <v>#NUM!</v>
      </c>
      <c r="H398" s="11">
        <v>0</v>
      </c>
      <c r="I398" s="10" t="e">
        <f t="shared" si="64"/>
        <v>#NUM!</v>
      </c>
      <c r="J398" s="11" t="e">
        <f t="shared" si="65"/>
        <v>#NUM!</v>
      </c>
      <c r="K398" s="11" t="e">
        <f t="shared" si="60"/>
        <v>#NUM!</v>
      </c>
      <c r="L398" s="11" t="e">
        <f t="shared" si="66"/>
        <v>#NUM!</v>
      </c>
      <c r="U398" s="9" t="e">
        <f t="shared" si="67"/>
        <v>#NUM!</v>
      </c>
      <c r="V398" s="10" t="e">
        <f t="shared" si="68"/>
        <v>#NUM!</v>
      </c>
      <c r="W398" s="10">
        <f t="shared" si="69"/>
        <v>0</v>
      </c>
      <c r="X398" s="10" t="e">
        <f t="shared" si="70"/>
        <v>#NUM!</v>
      </c>
      <c r="Y398" s="10" t="e">
        <f t="shared" si="71"/>
        <v>#NUM!</v>
      </c>
    </row>
    <row r="399" spans="5:25" ht="48" thickTop="1" thickBot="1" x14ac:dyDescent="0.7">
      <c r="E399" s="9" t="e">
        <f t="shared" si="61"/>
        <v>#NUM!</v>
      </c>
      <c r="F399" s="11" t="e">
        <f t="shared" si="62"/>
        <v>#NUM!</v>
      </c>
      <c r="G399" s="11" t="e">
        <f t="shared" si="63"/>
        <v>#NUM!</v>
      </c>
      <c r="H399" s="11">
        <v>0</v>
      </c>
      <c r="I399" s="10" t="e">
        <f t="shared" si="64"/>
        <v>#NUM!</v>
      </c>
      <c r="J399" s="11" t="e">
        <f t="shared" si="65"/>
        <v>#NUM!</v>
      </c>
      <c r="K399" s="11" t="e">
        <f t="shared" si="60"/>
        <v>#NUM!</v>
      </c>
      <c r="L399" s="11" t="e">
        <f t="shared" si="66"/>
        <v>#NUM!</v>
      </c>
      <c r="U399" s="9" t="e">
        <f t="shared" si="67"/>
        <v>#NUM!</v>
      </c>
      <c r="V399" s="10" t="e">
        <f t="shared" si="68"/>
        <v>#NUM!</v>
      </c>
      <c r="W399" s="10">
        <f t="shared" si="69"/>
        <v>0</v>
      </c>
      <c r="X399" s="10" t="e">
        <f t="shared" si="70"/>
        <v>#NUM!</v>
      </c>
      <c r="Y399" s="10" t="e">
        <f t="shared" si="71"/>
        <v>#NUM!</v>
      </c>
    </row>
    <row r="400" spans="5:25" ht="48" thickTop="1" thickBot="1" x14ac:dyDescent="0.7">
      <c r="E400" s="9" t="e">
        <f t="shared" si="61"/>
        <v>#NUM!</v>
      </c>
      <c r="F400" s="11" t="e">
        <f t="shared" si="62"/>
        <v>#NUM!</v>
      </c>
      <c r="G400" s="11" t="e">
        <f t="shared" si="63"/>
        <v>#NUM!</v>
      </c>
      <c r="H400" s="11" t="e">
        <f>IF(E400&lt;=$F$12,$F$13,0)</f>
        <v>#NUM!</v>
      </c>
      <c r="I400" s="10" t="e">
        <f t="shared" si="64"/>
        <v>#NUM!</v>
      </c>
      <c r="J400" s="11" t="e">
        <f t="shared" si="65"/>
        <v>#NUM!</v>
      </c>
      <c r="K400" s="11" t="e">
        <f t="shared" si="60"/>
        <v>#NUM!</v>
      </c>
      <c r="L400" s="11" t="e">
        <f t="shared" si="66"/>
        <v>#NUM!</v>
      </c>
      <c r="U400" s="9" t="e">
        <f t="shared" si="67"/>
        <v>#NUM!</v>
      </c>
      <c r="V400" s="10" t="e">
        <f t="shared" si="68"/>
        <v>#NUM!</v>
      </c>
      <c r="W400" s="10" t="e">
        <f t="shared" si="69"/>
        <v>#NUM!</v>
      </c>
      <c r="X400" s="10" t="e">
        <f t="shared" si="70"/>
        <v>#NUM!</v>
      </c>
      <c r="Y400" s="10" t="e">
        <f t="shared" si="71"/>
        <v>#NUM!</v>
      </c>
    </row>
    <row r="401" spans="5:25" ht="48" thickTop="1" thickBot="1" x14ac:dyDescent="0.7">
      <c r="E401" s="9" t="e">
        <f t="shared" si="61"/>
        <v>#NUM!</v>
      </c>
      <c r="F401" s="11" t="e">
        <f t="shared" si="62"/>
        <v>#NUM!</v>
      </c>
      <c r="G401" s="11" t="e">
        <f t="shared" si="63"/>
        <v>#NUM!</v>
      </c>
      <c r="H401" s="11">
        <v>0</v>
      </c>
      <c r="I401" s="10" t="e">
        <f t="shared" si="64"/>
        <v>#NUM!</v>
      </c>
      <c r="J401" s="11" t="e">
        <f t="shared" si="65"/>
        <v>#NUM!</v>
      </c>
      <c r="K401" s="11" t="e">
        <f t="shared" ref="K401:K464" si="72">I401-J401</f>
        <v>#NUM!</v>
      </c>
      <c r="L401" s="11" t="e">
        <f t="shared" si="66"/>
        <v>#NUM!</v>
      </c>
      <c r="U401" s="9" t="e">
        <f t="shared" si="67"/>
        <v>#NUM!</v>
      </c>
      <c r="V401" s="10" t="e">
        <f t="shared" si="68"/>
        <v>#NUM!</v>
      </c>
      <c r="W401" s="10">
        <f t="shared" si="69"/>
        <v>0</v>
      </c>
      <c r="X401" s="10" t="e">
        <f t="shared" si="70"/>
        <v>#NUM!</v>
      </c>
      <c r="Y401" s="10" t="e">
        <f t="shared" si="71"/>
        <v>#NUM!</v>
      </c>
    </row>
    <row r="402" spans="5:25" ht="48" thickTop="1" thickBot="1" x14ac:dyDescent="0.7">
      <c r="E402" s="9" t="e">
        <f t="shared" ref="E402:E465" si="73">IF(L401&gt;0,E401+1, "NA")</f>
        <v>#NUM!</v>
      </c>
      <c r="F402" s="11" t="e">
        <f t="shared" ref="F402:F465" si="74">IF(L401&gt;0,L401,0)</f>
        <v>#NUM!</v>
      </c>
      <c r="G402" s="11" t="e">
        <f t="shared" ref="G402:G465" si="75">IF(E402&lt;=$F$12,G401,0)</f>
        <v>#NUM!</v>
      </c>
      <c r="H402" s="11">
        <v>0</v>
      </c>
      <c r="I402" s="10" t="e">
        <f t="shared" ref="I402:I465" si="76">IF(E402&lt;=$F$12,G402+H402,0)</f>
        <v>#NUM!</v>
      </c>
      <c r="J402" s="11" t="e">
        <f t="shared" ref="J402:J465" si="77">IF(E402&lt;=$F$12,(F402*$F$10)/12,0)</f>
        <v>#NUM!</v>
      </c>
      <c r="K402" s="11" t="e">
        <f t="shared" si="72"/>
        <v>#NUM!</v>
      </c>
      <c r="L402" s="11" t="e">
        <f t="shared" ref="L402:L465" si="78">IF(F402&gt;0,L401-K402,0)</f>
        <v>#NUM!</v>
      </c>
      <c r="U402" s="9" t="e">
        <f t="shared" ref="U402:U465" si="79">E402</f>
        <v>#NUM!</v>
      </c>
      <c r="V402" s="10" t="e">
        <f t="shared" ref="V402:V465" si="80">IF(U402&lt;=$F$12,Y401,0)</f>
        <v>#NUM!</v>
      </c>
      <c r="W402" s="10">
        <f t="shared" ref="W402:W465" si="81">H402</f>
        <v>0</v>
      </c>
      <c r="X402" s="10" t="e">
        <f t="shared" ref="X402:X465" si="82">(V402+W402)*NOMINAL($W$11,12)/12</f>
        <v>#NUM!</v>
      </c>
      <c r="Y402" s="10" t="e">
        <f t="shared" ref="Y402:Y465" si="83">IF(U402&lt;=$F$12,V402+W402+X402,0)</f>
        <v>#NUM!</v>
      </c>
    </row>
    <row r="403" spans="5:25" ht="48" thickTop="1" thickBot="1" x14ac:dyDescent="0.7">
      <c r="E403" s="9" t="e">
        <f t="shared" si="73"/>
        <v>#NUM!</v>
      </c>
      <c r="F403" s="11" t="e">
        <f t="shared" si="74"/>
        <v>#NUM!</v>
      </c>
      <c r="G403" s="11" t="e">
        <f t="shared" si="75"/>
        <v>#NUM!</v>
      </c>
      <c r="H403" s="11">
        <v>0</v>
      </c>
      <c r="I403" s="10" t="e">
        <f t="shared" si="76"/>
        <v>#NUM!</v>
      </c>
      <c r="J403" s="11" t="e">
        <f t="shared" si="77"/>
        <v>#NUM!</v>
      </c>
      <c r="K403" s="11" t="e">
        <f t="shared" si="72"/>
        <v>#NUM!</v>
      </c>
      <c r="L403" s="11" t="e">
        <f t="shared" si="78"/>
        <v>#NUM!</v>
      </c>
      <c r="U403" s="9" t="e">
        <f t="shared" si="79"/>
        <v>#NUM!</v>
      </c>
      <c r="V403" s="10" t="e">
        <f t="shared" si="80"/>
        <v>#NUM!</v>
      </c>
      <c r="W403" s="10">
        <f t="shared" si="81"/>
        <v>0</v>
      </c>
      <c r="X403" s="10" t="e">
        <f t="shared" si="82"/>
        <v>#NUM!</v>
      </c>
      <c r="Y403" s="10" t="e">
        <f t="shared" si="83"/>
        <v>#NUM!</v>
      </c>
    </row>
    <row r="404" spans="5:25" ht="48" thickTop="1" thickBot="1" x14ac:dyDescent="0.7">
      <c r="E404" s="9" t="e">
        <f t="shared" si="73"/>
        <v>#NUM!</v>
      </c>
      <c r="F404" s="11" t="e">
        <f t="shared" si="74"/>
        <v>#NUM!</v>
      </c>
      <c r="G404" s="11" t="e">
        <f t="shared" si="75"/>
        <v>#NUM!</v>
      </c>
      <c r="H404" s="11">
        <v>0</v>
      </c>
      <c r="I404" s="10" t="e">
        <f t="shared" si="76"/>
        <v>#NUM!</v>
      </c>
      <c r="J404" s="11" t="e">
        <f t="shared" si="77"/>
        <v>#NUM!</v>
      </c>
      <c r="K404" s="11" t="e">
        <f t="shared" si="72"/>
        <v>#NUM!</v>
      </c>
      <c r="L404" s="11" t="e">
        <f t="shared" si="78"/>
        <v>#NUM!</v>
      </c>
      <c r="U404" s="9" t="e">
        <f t="shared" si="79"/>
        <v>#NUM!</v>
      </c>
      <c r="V404" s="10" t="e">
        <f t="shared" si="80"/>
        <v>#NUM!</v>
      </c>
      <c r="W404" s="10">
        <f t="shared" si="81"/>
        <v>0</v>
      </c>
      <c r="X404" s="10" t="e">
        <f t="shared" si="82"/>
        <v>#NUM!</v>
      </c>
      <c r="Y404" s="10" t="e">
        <f t="shared" si="83"/>
        <v>#NUM!</v>
      </c>
    </row>
    <row r="405" spans="5:25" ht="48" thickTop="1" thickBot="1" x14ac:dyDescent="0.7">
      <c r="E405" s="9" t="e">
        <f t="shared" si="73"/>
        <v>#NUM!</v>
      </c>
      <c r="F405" s="11" t="e">
        <f t="shared" si="74"/>
        <v>#NUM!</v>
      </c>
      <c r="G405" s="11" t="e">
        <f t="shared" si="75"/>
        <v>#NUM!</v>
      </c>
      <c r="H405" s="11">
        <v>0</v>
      </c>
      <c r="I405" s="10" t="e">
        <f t="shared" si="76"/>
        <v>#NUM!</v>
      </c>
      <c r="J405" s="11" t="e">
        <f t="shared" si="77"/>
        <v>#NUM!</v>
      </c>
      <c r="K405" s="11" t="e">
        <f t="shared" si="72"/>
        <v>#NUM!</v>
      </c>
      <c r="L405" s="11" t="e">
        <f t="shared" si="78"/>
        <v>#NUM!</v>
      </c>
      <c r="U405" s="9" t="e">
        <f t="shared" si="79"/>
        <v>#NUM!</v>
      </c>
      <c r="V405" s="10" t="e">
        <f t="shared" si="80"/>
        <v>#NUM!</v>
      </c>
      <c r="W405" s="10">
        <f t="shared" si="81"/>
        <v>0</v>
      </c>
      <c r="X405" s="10" t="e">
        <f t="shared" si="82"/>
        <v>#NUM!</v>
      </c>
      <c r="Y405" s="10" t="e">
        <f t="shared" si="83"/>
        <v>#NUM!</v>
      </c>
    </row>
    <row r="406" spans="5:25" ht="48" thickTop="1" thickBot="1" x14ac:dyDescent="0.7">
      <c r="E406" s="9" t="e">
        <f t="shared" si="73"/>
        <v>#NUM!</v>
      </c>
      <c r="F406" s="11" t="e">
        <f t="shared" si="74"/>
        <v>#NUM!</v>
      </c>
      <c r="G406" s="11" t="e">
        <f t="shared" si="75"/>
        <v>#NUM!</v>
      </c>
      <c r="H406" s="11">
        <v>0</v>
      </c>
      <c r="I406" s="10" t="e">
        <f t="shared" si="76"/>
        <v>#NUM!</v>
      </c>
      <c r="J406" s="11" t="e">
        <f t="shared" si="77"/>
        <v>#NUM!</v>
      </c>
      <c r="K406" s="11" t="e">
        <f t="shared" si="72"/>
        <v>#NUM!</v>
      </c>
      <c r="L406" s="11" t="e">
        <f t="shared" si="78"/>
        <v>#NUM!</v>
      </c>
      <c r="U406" s="9" t="e">
        <f t="shared" si="79"/>
        <v>#NUM!</v>
      </c>
      <c r="V406" s="10" t="e">
        <f t="shared" si="80"/>
        <v>#NUM!</v>
      </c>
      <c r="W406" s="10">
        <f t="shared" si="81"/>
        <v>0</v>
      </c>
      <c r="X406" s="10" t="e">
        <f t="shared" si="82"/>
        <v>#NUM!</v>
      </c>
      <c r="Y406" s="10" t="e">
        <f t="shared" si="83"/>
        <v>#NUM!</v>
      </c>
    </row>
    <row r="407" spans="5:25" ht="48" thickTop="1" thickBot="1" x14ac:dyDescent="0.7">
      <c r="E407" s="9" t="e">
        <f t="shared" si="73"/>
        <v>#NUM!</v>
      </c>
      <c r="F407" s="11" t="e">
        <f t="shared" si="74"/>
        <v>#NUM!</v>
      </c>
      <c r="G407" s="11" t="e">
        <f t="shared" si="75"/>
        <v>#NUM!</v>
      </c>
      <c r="H407" s="11">
        <v>0</v>
      </c>
      <c r="I407" s="10" t="e">
        <f t="shared" si="76"/>
        <v>#NUM!</v>
      </c>
      <c r="J407" s="11" t="e">
        <f t="shared" si="77"/>
        <v>#NUM!</v>
      </c>
      <c r="K407" s="11" t="e">
        <f t="shared" si="72"/>
        <v>#NUM!</v>
      </c>
      <c r="L407" s="11" t="e">
        <f t="shared" si="78"/>
        <v>#NUM!</v>
      </c>
      <c r="U407" s="9" t="e">
        <f t="shared" si="79"/>
        <v>#NUM!</v>
      </c>
      <c r="V407" s="10" t="e">
        <f t="shared" si="80"/>
        <v>#NUM!</v>
      </c>
      <c r="W407" s="10">
        <f t="shared" si="81"/>
        <v>0</v>
      </c>
      <c r="X407" s="10" t="e">
        <f t="shared" si="82"/>
        <v>#NUM!</v>
      </c>
      <c r="Y407" s="10" t="e">
        <f t="shared" si="83"/>
        <v>#NUM!</v>
      </c>
    </row>
    <row r="408" spans="5:25" ht="48" thickTop="1" thickBot="1" x14ac:dyDescent="0.7">
      <c r="E408" s="9" t="e">
        <f t="shared" si="73"/>
        <v>#NUM!</v>
      </c>
      <c r="F408" s="11" t="e">
        <f t="shared" si="74"/>
        <v>#NUM!</v>
      </c>
      <c r="G408" s="11" t="e">
        <f t="shared" si="75"/>
        <v>#NUM!</v>
      </c>
      <c r="H408" s="11">
        <v>0</v>
      </c>
      <c r="I408" s="10" t="e">
        <f t="shared" si="76"/>
        <v>#NUM!</v>
      </c>
      <c r="J408" s="11" t="e">
        <f t="shared" si="77"/>
        <v>#NUM!</v>
      </c>
      <c r="K408" s="11" t="e">
        <f t="shared" si="72"/>
        <v>#NUM!</v>
      </c>
      <c r="L408" s="11" t="e">
        <f t="shared" si="78"/>
        <v>#NUM!</v>
      </c>
      <c r="U408" s="9" t="e">
        <f t="shared" si="79"/>
        <v>#NUM!</v>
      </c>
      <c r="V408" s="10" t="e">
        <f t="shared" si="80"/>
        <v>#NUM!</v>
      </c>
      <c r="W408" s="10">
        <f t="shared" si="81"/>
        <v>0</v>
      </c>
      <c r="X408" s="10" t="e">
        <f t="shared" si="82"/>
        <v>#NUM!</v>
      </c>
      <c r="Y408" s="10" t="e">
        <f t="shared" si="83"/>
        <v>#NUM!</v>
      </c>
    </row>
    <row r="409" spans="5:25" ht="48" thickTop="1" thickBot="1" x14ac:dyDescent="0.7">
      <c r="E409" s="9" t="e">
        <f t="shared" si="73"/>
        <v>#NUM!</v>
      </c>
      <c r="F409" s="11" t="e">
        <f t="shared" si="74"/>
        <v>#NUM!</v>
      </c>
      <c r="G409" s="11" t="e">
        <f t="shared" si="75"/>
        <v>#NUM!</v>
      </c>
      <c r="H409" s="11">
        <v>0</v>
      </c>
      <c r="I409" s="10" t="e">
        <f t="shared" si="76"/>
        <v>#NUM!</v>
      </c>
      <c r="J409" s="11" t="e">
        <f t="shared" si="77"/>
        <v>#NUM!</v>
      </c>
      <c r="K409" s="11" t="e">
        <f t="shared" si="72"/>
        <v>#NUM!</v>
      </c>
      <c r="L409" s="11" t="e">
        <f t="shared" si="78"/>
        <v>#NUM!</v>
      </c>
      <c r="U409" s="9" t="e">
        <f t="shared" si="79"/>
        <v>#NUM!</v>
      </c>
      <c r="V409" s="10" t="e">
        <f t="shared" si="80"/>
        <v>#NUM!</v>
      </c>
      <c r="W409" s="10">
        <f t="shared" si="81"/>
        <v>0</v>
      </c>
      <c r="X409" s="10" t="e">
        <f t="shared" si="82"/>
        <v>#NUM!</v>
      </c>
      <c r="Y409" s="10" t="e">
        <f t="shared" si="83"/>
        <v>#NUM!</v>
      </c>
    </row>
    <row r="410" spans="5:25" ht="48" thickTop="1" thickBot="1" x14ac:dyDescent="0.7">
      <c r="E410" s="9" t="e">
        <f t="shared" si="73"/>
        <v>#NUM!</v>
      </c>
      <c r="F410" s="11" t="e">
        <f t="shared" si="74"/>
        <v>#NUM!</v>
      </c>
      <c r="G410" s="11" t="e">
        <f t="shared" si="75"/>
        <v>#NUM!</v>
      </c>
      <c r="H410" s="11">
        <v>0</v>
      </c>
      <c r="I410" s="10" t="e">
        <f t="shared" si="76"/>
        <v>#NUM!</v>
      </c>
      <c r="J410" s="11" t="e">
        <f t="shared" si="77"/>
        <v>#NUM!</v>
      </c>
      <c r="K410" s="11" t="e">
        <f t="shared" si="72"/>
        <v>#NUM!</v>
      </c>
      <c r="L410" s="11" t="e">
        <f t="shared" si="78"/>
        <v>#NUM!</v>
      </c>
      <c r="U410" s="9" t="e">
        <f t="shared" si="79"/>
        <v>#NUM!</v>
      </c>
      <c r="V410" s="10" t="e">
        <f t="shared" si="80"/>
        <v>#NUM!</v>
      </c>
      <c r="W410" s="10">
        <f t="shared" si="81"/>
        <v>0</v>
      </c>
      <c r="X410" s="10" t="e">
        <f t="shared" si="82"/>
        <v>#NUM!</v>
      </c>
      <c r="Y410" s="10" t="e">
        <f t="shared" si="83"/>
        <v>#NUM!</v>
      </c>
    </row>
    <row r="411" spans="5:25" ht="48" thickTop="1" thickBot="1" x14ac:dyDescent="0.7">
      <c r="E411" s="9" t="e">
        <f t="shared" si="73"/>
        <v>#NUM!</v>
      </c>
      <c r="F411" s="11" t="e">
        <f t="shared" si="74"/>
        <v>#NUM!</v>
      </c>
      <c r="G411" s="11" t="e">
        <f t="shared" si="75"/>
        <v>#NUM!</v>
      </c>
      <c r="H411" s="11">
        <v>0</v>
      </c>
      <c r="I411" s="10" t="e">
        <f t="shared" si="76"/>
        <v>#NUM!</v>
      </c>
      <c r="J411" s="11" t="e">
        <f t="shared" si="77"/>
        <v>#NUM!</v>
      </c>
      <c r="K411" s="11" t="e">
        <f t="shared" si="72"/>
        <v>#NUM!</v>
      </c>
      <c r="L411" s="11" t="e">
        <f t="shared" si="78"/>
        <v>#NUM!</v>
      </c>
      <c r="U411" s="9" t="e">
        <f t="shared" si="79"/>
        <v>#NUM!</v>
      </c>
      <c r="V411" s="10" t="e">
        <f t="shared" si="80"/>
        <v>#NUM!</v>
      </c>
      <c r="W411" s="10">
        <f t="shared" si="81"/>
        <v>0</v>
      </c>
      <c r="X411" s="10" t="e">
        <f t="shared" si="82"/>
        <v>#NUM!</v>
      </c>
      <c r="Y411" s="10" t="e">
        <f t="shared" si="83"/>
        <v>#NUM!</v>
      </c>
    </row>
    <row r="412" spans="5:25" ht="48" thickTop="1" thickBot="1" x14ac:dyDescent="0.7">
      <c r="E412" s="9" t="e">
        <f t="shared" si="73"/>
        <v>#NUM!</v>
      </c>
      <c r="F412" s="11" t="e">
        <f t="shared" si="74"/>
        <v>#NUM!</v>
      </c>
      <c r="G412" s="11" t="e">
        <f t="shared" si="75"/>
        <v>#NUM!</v>
      </c>
      <c r="H412" s="11" t="e">
        <f>IF(E412&lt;=$F$12,$F$13,0)</f>
        <v>#NUM!</v>
      </c>
      <c r="I412" s="10" t="e">
        <f t="shared" si="76"/>
        <v>#NUM!</v>
      </c>
      <c r="J412" s="11" t="e">
        <f t="shared" si="77"/>
        <v>#NUM!</v>
      </c>
      <c r="K412" s="11" t="e">
        <f t="shared" si="72"/>
        <v>#NUM!</v>
      </c>
      <c r="L412" s="11" t="e">
        <f t="shared" si="78"/>
        <v>#NUM!</v>
      </c>
      <c r="U412" s="9" t="e">
        <f t="shared" si="79"/>
        <v>#NUM!</v>
      </c>
      <c r="V412" s="10" t="e">
        <f t="shared" si="80"/>
        <v>#NUM!</v>
      </c>
      <c r="W412" s="10" t="e">
        <f t="shared" si="81"/>
        <v>#NUM!</v>
      </c>
      <c r="X412" s="10" t="e">
        <f t="shared" si="82"/>
        <v>#NUM!</v>
      </c>
      <c r="Y412" s="10" t="e">
        <f t="shared" si="83"/>
        <v>#NUM!</v>
      </c>
    </row>
    <row r="413" spans="5:25" ht="48" thickTop="1" thickBot="1" x14ac:dyDescent="0.7">
      <c r="E413" s="9" t="e">
        <f t="shared" si="73"/>
        <v>#NUM!</v>
      </c>
      <c r="F413" s="11" t="e">
        <f t="shared" si="74"/>
        <v>#NUM!</v>
      </c>
      <c r="G413" s="11" t="e">
        <f t="shared" si="75"/>
        <v>#NUM!</v>
      </c>
      <c r="H413" s="11">
        <v>0</v>
      </c>
      <c r="I413" s="10" t="e">
        <f t="shared" si="76"/>
        <v>#NUM!</v>
      </c>
      <c r="J413" s="11" t="e">
        <f t="shared" si="77"/>
        <v>#NUM!</v>
      </c>
      <c r="K413" s="11" t="e">
        <f t="shared" si="72"/>
        <v>#NUM!</v>
      </c>
      <c r="L413" s="11" t="e">
        <f t="shared" si="78"/>
        <v>#NUM!</v>
      </c>
      <c r="U413" s="9" t="e">
        <f t="shared" si="79"/>
        <v>#NUM!</v>
      </c>
      <c r="V413" s="10" t="e">
        <f t="shared" si="80"/>
        <v>#NUM!</v>
      </c>
      <c r="W413" s="10">
        <f t="shared" si="81"/>
        <v>0</v>
      </c>
      <c r="X413" s="10" t="e">
        <f t="shared" si="82"/>
        <v>#NUM!</v>
      </c>
      <c r="Y413" s="10" t="e">
        <f t="shared" si="83"/>
        <v>#NUM!</v>
      </c>
    </row>
    <row r="414" spans="5:25" ht="48" thickTop="1" thickBot="1" x14ac:dyDescent="0.7">
      <c r="E414" s="9" t="e">
        <f t="shared" si="73"/>
        <v>#NUM!</v>
      </c>
      <c r="F414" s="11" t="e">
        <f t="shared" si="74"/>
        <v>#NUM!</v>
      </c>
      <c r="G414" s="11" t="e">
        <f t="shared" si="75"/>
        <v>#NUM!</v>
      </c>
      <c r="H414" s="11">
        <v>0</v>
      </c>
      <c r="I414" s="10" t="e">
        <f t="shared" si="76"/>
        <v>#NUM!</v>
      </c>
      <c r="J414" s="11" t="e">
        <f t="shared" si="77"/>
        <v>#NUM!</v>
      </c>
      <c r="K414" s="11" t="e">
        <f t="shared" si="72"/>
        <v>#NUM!</v>
      </c>
      <c r="L414" s="11" t="e">
        <f t="shared" si="78"/>
        <v>#NUM!</v>
      </c>
      <c r="U414" s="9" t="e">
        <f t="shared" si="79"/>
        <v>#NUM!</v>
      </c>
      <c r="V414" s="10" t="e">
        <f t="shared" si="80"/>
        <v>#NUM!</v>
      </c>
      <c r="W414" s="10">
        <f t="shared" si="81"/>
        <v>0</v>
      </c>
      <c r="X414" s="10" t="e">
        <f t="shared" si="82"/>
        <v>#NUM!</v>
      </c>
      <c r="Y414" s="10" t="e">
        <f t="shared" si="83"/>
        <v>#NUM!</v>
      </c>
    </row>
    <row r="415" spans="5:25" ht="48" thickTop="1" thickBot="1" x14ac:dyDescent="0.7">
      <c r="E415" s="9" t="e">
        <f t="shared" si="73"/>
        <v>#NUM!</v>
      </c>
      <c r="F415" s="11" t="e">
        <f t="shared" si="74"/>
        <v>#NUM!</v>
      </c>
      <c r="G415" s="11" t="e">
        <f t="shared" si="75"/>
        <v>#NUM!</v>
      </c>
      <c r="H415" s="11">
        <v>0</v>
      </c>
      <c r="I415" s="10" t="e">
        <f t="shared" si="76"/>
        <v>#NUM!</v>
      </c>
      <c r="J415" s="11" t="e">
        <f t="shared" si="77"/>
        <v>#NUM!</v>
      </c>
      <c r="K415" s="11" t="e">
        <f t="shared" si="72"/>
        <v>#NUM!</v>
      </c>
      <c r="L415" s="11" t="e">
        <f t="shared" si="78"/>
        <v>#NUM!</v>
      </c>
      <c r="U415" s="9" t="e">
        <f t="shared" si="79"/>
        <v>#NUM!</v>
      </c>
      <c r="V415" s="10" t="e">
        <f t="shared" si="80"/>
        <v>#NUM!</v>
      </c>
      <c r="W415" s="10">
        <f t="shared" si="81"/>
        <v>0</v>
      </c>
      <c r="X415" s="10" t="e">
        <f t="shared" si="82"/>
        <v>#NUM!</v>
      </c>
      <c r="Y415" s="10" t="e">
        <f t="shared" si="83"/>
        <v>#NUM!</v>
      </c>
    </row>
    <row r="416" spans="5:25" ht="48" thickTop="1" thickBot="1" x14ac:dyDescent="0.7">
      <c r="E416" s="9" t="e">
        <f t="shared" si="73"/>
        <v>#NUM!</v>
      </c>
      <c r="F416" s="11" t="e">
        <f t="shared" si="74"/>
        <v>#NUM!</v>
      </c>
      <c r="G416" s="11" t="e">
        <f t="shared" si="75"/>
        <v>#NUM!</v>
      </c>
      <c r="H416" s="11">
        <v>0</v>
      </c>
      <c r="I416" s="10" t="e">
        <f t="shared" si="76"/>
        <v>#NUM!</v>
      </c>
      <c r="J416" s="11" t="e">
        <f t="shared" si="77"/>
        <v>#NUM!</v>
      </c>
      <c r="K416" s="11" t="e">
        <f t="shared" si="72"/>
        <v>#NUM!</v>
      </c>
      <c r="L416" s="11" t="e">
        <f t="shared" si="78"/>
        <v>#NUM!</v>
      </c>
      <c r="U416" s="9" t="e">
        <f t="shared" si="79"/>
        <v>#NUM!</v>
      </c>
      <c r="V416" s="10" t="e">
        <f t="shared" si="80"/>
        <v>#NUM!</v>
      </c>
      <c r="W416" s="10">
        <f t="shared" si="81"/>
        <v>0</v>
      </c>
      <c r="X416" s="10" t="e">
        <f t="shared" si="82"/>
        <v>#NUM!</v>
      </c>
      <c r="Y416" s="10" t="e">
        <f t="shared" si="83"/>
        <v>#NUM!</v>
      </c>
    </row>
    <row r="417" spans="5:25" ht="48" thickTop="1" thickBot="1" x14ac:dyDescent="0.7">
      <c r="E417" s="9" t="e">
        <f t="shared" si="73"/>
        <v>#NUM!</v>
      </c>
      <c r="F417" s="11" t="e">
        <f t="shared" si="74"/>
        <v>#NUM!</v>
      </c>
      <c r="G417" s="11" t="e">
        <f t="shared" si="75"/>
        <v>#NUM!</v>
      </c>
      <c r="H417" s="11">
        <v>0</v>
      </c>
      <c r="I417" s="10" t="e">
        <f t="shared" si="76"/>
        <v>#NUM!</v>
      </c>
      <c r="J417" s="11" t="e">
        <f t="shared" si="77"/>
        <v>#NUM!</v>
      </c>
      <c r="K417" s="11" t="e">
        <f t="shared" si="72"/>
        <v>#NUM!</v>
      </c>
      <c r="L417" s="11" t="e">
        <f t="shared" si="78"/>
        <v>#NUM!</v>
      </c>
      <c r="U417" s="9" t="e">
        <f t="shared" si="79"/>
        <v>#NUM!</v>
      </c>
      <c r="V417" s="10" t="e">
        <f t="shared" si="80"/>
        <v>#NUM!</v>
      </c>
      <c r="W417" s="10">
        <f t="shared" si="81"/>
        <v>0</v>
      </c>
      <c r="X417" s="10" t="e">
        <f t="shared" si="82"/>
        <v>#NUM!</v>
      </c>
      <c r="Y417" s="10" t="e">
        <f t="shared" si="83"/>
        <v>#NUM!</v>
      </c>
    </row>
    <row r="418" spans="5:25" ht="48" thickTop="1" thickBot="1" x14ac:dyDescent="0.7">
      <c r="E418" s="9" t="e">
        <f t="shared" si="73"/>
        <v>#NUM!</v>
      </c>
      <c r="F418" s="11" t="e">
        <f t="shared" si="74"/>
        <v>#NUM!</v>
      </c>
      <c r="G418" s="11" t="e">
        <f t="shared" si="75"/>
        <v>#NUM!</v>
      </c>
      <c r="H418" s="11">
        <v>0</v>
      </c>
      <c r="I418" s="10" t="e">
        <f t="shared" si="76"/>
        <v>#NUM!</v>
      </c>
      <c r="J418" s="11" t="e">
        <f t="shared" si="77"/>
        <v>#NUM!</v>
      </c>
      <c r="K418" s="11" t="e">
        <f t="shared" si="72"/>
        <v>#NUM!</v>
      </c>
      <c r="L418" s="11" t="e">
        <f t="shared" si="78"/>
        <v>#NUM!</v>
      </c>
      <c r="U418" s="9" t="e">
        <f t="shared" si="79"/>
        <v>#NUM!</v>
      </c>
      <c r="V418" s="10" t="e">
        <f t="shared" si="80"/>
        <v>#NUM!</v>
      </c>
      <c r="W418" s="10">
        <f t="shared" si="81"/>
        <v>0</v>
      </c>
      <c r="X418" s="10" t="e">
        <f t="shared" si="82"/>
        <v>#NUM!</v>
      </c>
      <c r="Y418" s="10" t="e">
        <f t="shared" si="83"/>
        <v>#NUM!</v>
      </c>
    </row>
    <row r="419" spans="5:25" ht="48" thickTop="1" thickBot="1" x14ac:dyDescent="0.7">
      <c r="E419" s="9" t="e">
        <f t="shared" si="73"/>
        <v>#NUM!</v>
      </c>
      <c r="F419" s="11" t="e">
        <f t="shared" si="74"/>
        <v>#NUM!</v>
      </c>
      <c r="G419" s="11" t="e">
        <f t="shared" si="75"/>
        <v>#NUM!</v>
      </c>
      <c r="H419" s="11">
        <v>0</v>
      </c>
      <c r="I419" s="10" t="e">
        <f t="shared" si="76"/>
        <v>#NUM!</v>
      </c>
      <c r="J419" s="11" t="e">
        <f t="shared" si="77"/>
        <v>#NUM!</v>
      </c>
      <c r="K419" s="11" t="e">
        <f t="shared" si="72"/>
        <v>#NUM!</v>
      </c>
      <c r="L419" s="11" t="e">
        <f t="shared" si="78"/>
        <v>#NUM!</v>
      </c>
      <c r="U419" s="9" t="e">
        <f t="shared" si="79"/>
        <v>#NUM!</v>
      </c>
      <c r="V419" s="10" t="e">
        <f t="shared" si="80"/>
        <v>#NUM!</v>
      </c>
      <c r="W419" s="10">
        <f t="shared" si="81"/>
        <v>0</v>
      </c>
      <c r="X419" s="10" t="e">
        <f t="shared" si="82"/>
        <v>#NUM!</v>
      </c>
      <c r="Y419" s="10" t="e">
        <f t="shared" si="83"/>
        <v>#NUM!</v>
      </c>
    </row>
    <row r="420" spans="5:25" ht="48" thickTop="1" thickBot="1" x14ac:dyDescent="0.7">
      <c r="E420" s="9" t="e">
        <f t="shared" si="73"/>
        <v>#NUM!</v>
      </c>
      <c r="F420" s="11" t="e">
        <f t="shared" si="74"/>
        <v>#NUM!</v>
      </c>
      <c r="G420" s="11" t="e">
        <f t="shared" si="75"/>
        <v>#NUM!</v>
      </c>
      <c r="H420" s="11">
        <v>0</v>
      </c>
      <c r="I420" s="10" t="e">
        <f t="shared" si="76"/>
        <v>#NUM!</v>
      </c>
      <c r="J420" s="11" t="e">
        <f t="shared" si="77"/>
        <v>#NUM!</v>
      </c>
      <c r="K420" s="11" t="e">
        <f t="shared" si="72"/>
        <v>#NUM!</v>
      </c>
      <c r="L420" s="11" t="e">
        <f t="shared" si="78"/>
        <v>#NUM!</v>
      </c>
      <c r="U420" s="9" t="e">
        <f t="shared" si="79"/>
        <v>#NUM!</v>
      </c>
      <c r="V420" s="10" t="e">
        <f t="shared" si="80"/>
        <v>#NUM!</v>
      </c>
      <c r="W420" s="10">
        <f t="shared" si="81"/>
        <v>0</v>
      </c>
      <c r="X420" s="10" t="e">
        <f t="shared" si="82"/>
        <v>#NUM!</v>
      </c>
      <c r="Y420" s="10" t="e">
        <f t="shared" si="83"/>
        <v>#NUM!</v>
      </c>
    </row>
    <row r="421" spans="5:25" ht="48" thickTop="1" thickBot="1" x14ac:dyDescent="0.7">
      <c r="E421" s="9" t="e">
        <f t="shared" si="73"/>
        <v>#NUM!</v>
      </c>
      <c r="F421" s="11" t="e">
        <f t="shared" si="74"/>
        <v>#NUM!</v>
      </c>
      <c r="G421" s="11" t="e">
        <f t="shared" si="75"/>
        <v>#NUM!</v>
      </c>
      <c r="H421" s="11">
        <v>0</v>
      </c>
      <c r="I421" s="10" t="e">
        <f t="shared" si="76"/>
        <v>#NUM!</v>
      </c>
      <c r="J421" s="11" t="e">
        <f t="shared" si="77"/>
        <v>#NUM!</v>
      </c>
      <c r="K421" s="11" t="e">
        <f t="shared" si="72"/>
        <v>#NUM!</v>
      </c>
      <c r="L421" s="11" t="e">
        <f t="shared" si="78"/>
        <v>#NUM!</v>
      </c>
      <c r="U421" s="9" t="e">
        <f t="shared" si="79"/>
        <v>#NUM!</v>
      </c>
      <c r="V421" s="10" t="e">
        <f t="shared" si="80"/>
        <v>#NUM!</v>
      </c>
      <c r="W421" s="10">
        <f t="shared" si="81"/>
        <v>0</v>
      </c>
      <c r="X421" s="10" t="e">
        <f t="shared" si="82"/>
        <v>#NUM!</v>
      </c>
      <c r="Y421" s="10" t="e">
        <f t="shared" si="83"/>
        <v>#NUM!</v>
      </c>
    </row>
    <row r="422" spans="5:25" ht="48" thickTop="1" thickBot="1" x14ac:dyDescent="0.7">
      <c r="E422" s="9" t="e">
        <f t="shared" si="73"/>
        <v>#NUM!</v>
      </c>
      <c r="F422" s="11" t="e">
        <f t="shared" si="74"/>
        <v>#NUM!</v>
      </c>
      <c r="G422" s="11" t="e">
        <f t="shared" si="75"/>
        <v>#NUM!</v>
      </c>
      <c r="H422" s="11">
        <v>0</v>
      </c>
      <c r="I422" s="10" t="e">
        <f t="shared" si="76"/>
        <v>#NUM!</v>
      </c>
      <c r="J422" s="11" t="e">
        <f t="shared" si="77"/>
        <v>#NUM!</v>
      </c>
      <c r="K422" s="11" t="e">
        <f t="shared" si="72"/>
        <v>#NUM!</v>
      </c>
      <c r="L422" s="11" t="e">
        <f t="shared" si="78"/>
        <v>#NUM!</v>
      </c>
      <c r="U422" s="9" t="e">
        <f t="shared" si="79"/>
        <v>#NUM!</v>
      </c>
      <c r="V422" s="10" t="e">
        <f t="shared" si="80"/>
        <v>#NUM!</v>
      </c>
      <c r="W422" s="10">
        <f t="shared" si="81"/>
        <v>0</v>
      </c>
      <c r="X422" s="10" t="e">
        <f t="shared" si="82"/>
        <v>#NUM!</v>
      </c>
      <c r="Y422" s="10" t="e">
        <f t="shared" si="83"/>
        <v>#NUM!</v>
      </c>
    </row>
    <row r="423" spans="5:25" ht="48" thickTop="1" thickBot="1" x14ac:dyDescent="0.7">
      <c r="E423" s="9" t="e">
        <f t="shared" si="73"/>
        <v>#NUM!</v>
      </c>
      <c r="F423" s="11" t="e">
        <f t="shared" si="74"/>
        <v>#NUM!</v>
      </c>
      <c r="G423" s="11" t="e">
        <f t="shared" si="75"/>
        <v>#NUM!</v>
      </c>
      <c r="H423" s="11">
        <v>0</v>
      </c>
      <c r="I423" s="10" t="e">
        <f t="shared" si="76"/>
        <v>#NUM!</v>
      </c>
      <c r="J423" s="11" t="e">
        <f t="shared" si="77"/>
        <v>#NUM!</v>
      </c>
      <c r="K423" s="11" t="e">
        <f t="shared" si="72"/>
        <v>#NUM!</v>
      </c>
      <c r="L423" s="11" t="e">
        <f t="shared" si="78"/>
        <v>#NUM!</v>
      </c>
      <c r="U423" s="9" t="e">
        <f t="shared" si="79"/>
        <v>#NUM!</v>
      </c>
      <c r="V423" s="10" t="e">
        <f t="shared" si="80"/>
        <v>#NUM!</v>
      </c>
      <c r="W423" s="10">
        <f t="shared" si="81"/>
        <v>0</v>
      </c>
      <c r="X423" s="10" t="e">
        <f t="shared" si="82"/>
        <v>#NUM!</v>
      </c>
      <c r="Y423" s="10" t="e">
        <f t="shared" si="83"/>
        <v>#NUM!</v>
      </c>
    </row>
    <row r="424" spans="5:25" ht="48" thickTop="1" thickBot="1" x14ac:dyDescent="0.7">
      <c r="E424" s="9" t="e">
        <f t="shared" si="73"/>
        <v>#NUM!</v>
      </c>
      <c r="F424" s="11" t="e">
        <f t="shared" si="74"/>
        <v>#NUM!</v>
      </c>
      <c r="G424" s="11" t="e">
        <f t="shared" si="75"/>
        <v>#NUM!</v>
      </c>
      <c r="H424" s="11" t="e">
        <f>IF(E424&lt;=$F$12,$F$13,0)</f>
        <v>#NUM!</v>
      </c>
      <c r="I424" s="10" t="e">
        <f t="shared" si="76"/>
        <v>#NUM!</v>
      </c>
      <c r="J424" s="11" t="e">
        <f t="shared" si="77"/>
        <v>#NUM!</v>
      </c>
      <c r="K424" s="11" t="e">
        <f t="shared" si="72"/>
        <v>#NUM!</v>
      </c>
      <c r="L424" s="11" t="e">
        <f t="shared" si="78"/>
        <v>#NUM!</v>
      </c>
      <c r="U424" s="9" t="e">
        <f t="shared" si="79"/>
        <v>#NUM!</v>
      </c>
      <c r="V424" s="10" t="e">
        <f t="shared" si="80"/>
        <v>#NUM!</v>
      </c>
      <c r="W424" s="10" t="e">
        <f t="shared" si="81"/>
        <v>#NUM!</v>
      </c>
      <c r="X424" s="10" t="e">
        <f t="shared" si="82"/>
        <v>#NUM!</v>
      </c>
      <c r="Y424" s="10" t="e">
        <f t="shared" si="83"/>
        <v>#NUM!</v>
      </c>
    </row>
    <row r="425" spans="5:25" ht="48" thickTop="1" thickBot="1" x14ac:dyDescent="0.7">
      <c r="E425" s="9" t="e">
        <f t="shared" si="73"/>
        <v>#NUM!</v>
      </c>
      <c r="F425" s="11" t="e">
        <f t="shared" si="74"/>
        <v>#NUM!</v>
      </c>
      <c r="G425" s="11" t="e">
        <f t="shared" si="75"/>
        <v>#NUM!</v>
      </c>
      <c r="H425" s="11">
        <v>0</v>
      </c>
      <c r="I425" s="10" t="e">
        <f t="shared" si="76"/>
        <v>#NUM!</v>
      </c>
      <c r="J425" s="11" t="e">
        <f t="shared" si="77"/>
        <v>#NUM!</v>
      </c>
      <c r="K425" s="11" t="e">
        <f t="shared" si="72"/>
        <v>#NUM!</v>
      </c>
      <c r="L425" s="11" t="e">
        <f t="shared" si="78"/>
        <v>#NUM!</v>
      </c>
      <c r="U425" s="9" t="e">
        <f t="shared" si="79"/>
        <v>#NUM!</v>
      </c>
      <c r="V425" s="10" t="e">
        <f t="shared" si="80"/>
        <v>#NUM!</v>
      </c>
      <c r="W425" s="10">
        <f t="shared" si="81"/>
        <v>0</v>
      </c>
      <c r="X425" s="10" t="e">
        <f t="shared" si="82"/>
        <v>#NUM!</v>
      </c>
      <c r="Y425" s="10" t="e">
        <f t="shared" si="83"/>
        <v>#NUM!</v>
      </c>
    </row>
    <row r="426" spans="5:25" ht="48" thickTop="1" thickBot="1" x14ac:dyDescent="0.7">
      <c r="E426" s="9" t="e">
        <f t="shared" si="73"/>
        <v>#NUM!</v>
      </c>
      <c r="F426" s="11" t="e">
        <f t="shared" si="74"/>
        <v>#NUM!</v>
      </c>
      <c r="G426" s="11" t="e">
        <f t="shared" si="75"/>
        <v>#NUM!</v>
      </c>
      <c r="H426" s="11">
        <v>0</v>
      </c>
      <c r="I426" s="10" t="e">
        <f t="shared" si="76"/>
        <v>#NUM!</v>
      </c>
      <c r="J426" s="11" t="e">
        <f t="shared" si="77"/>
        <v>#NUM!</v>
      </c>
      <c r="K426" s="11" t="e">
        <f t="shared" si="72"/>
        <v>#NUM!</v>
      </c>
      <c r="L426" s="11" t="e">
        <f t="shared" si="78"/>
        <v>#NUM!</v>
      </c>
      <c r="U426" s="9" t="e">
        <f t="shared" si="79"/>
        <v>#NUM!</v>
      </c>
      <c r="V426" s="10" t="e">
        <f t="shared" si="80"/>
        <v>#NUM!</v>
      </c>
      <c r="W426" s="10">
        <f t="shared" si="81"/>
        <v>0</v>
      </c>
      <c r="X426" s="10" t="e">
        <f t="shared" si="82"/>
        <v>#NUM!</v>
      </c>
      <c r="Y426" s="10" t="e">
        <f t="shared" si="83"/>
        <v>#NUM!</v>
      </c>
    </row>
    <row r="427" spans="5:25" ht="48" thickTop="1" thickBot="1" x14ac:dyDescent="0.7">
      <c r="E427" s="9" t="e">
        <f t="shared" si="73"/>
        <v>#NUM!</v>
      </c>
      <c r="F427" s="11" t="e">
        <f t="shared" si="74"/>
        <v>#NUM!</v>
      </c>
      <c r="G427" s="11" t="e">
        <f t="shared" si="75"/>
        <v>#NUM!</v>
      </c>
      <c r="H427" s="11">
        <v>0</v>
      </c>
      <c r="I427" s="10" t="e">
        <f t="shared" si="76"/>
        <v>#NUM!</v>
      </c>
      <c r="J427" s="11" t="e">
        <f t="shared" si="77"/>
        <v>#NUM!</v>
      </c>
      <c r="K427" s="11" t="e">
        <f t="shared" si="72"/>
        <v>#NUM!</v>
      </c>
      <c r="L427" s="11" t="e">
        <f t="shared" si="78"/>
        <v>#NUM!</v>
      </c>
      <c r="U427" s="9" t="e">
        <f t="shared" si="79"/>
        <v>#NUM!</v>
      </c>
      <c r="V427" s="10" t="e">
        <f t="shared" si="80"/>
        <v>#NUM!</v>
      </c>
      <c r="W427" s="10">
        <f t="shared" si="81"/>
        <v>0</v>
      </c>
      <c r="X427" s="10" t="e">
        <f t="shared" si="82"/>
        <v>#NUM!</v>
      </c>
      <c r="Y427" s="10" t="e">
        <f t="shared" si="83"/>
        <v>#NUM!</v>
      </c>
    </row>
    <row r="428" spans="5:25" ht="48" thickTop="1" thickBot="1" x14ac:dyDescent="0.7">
      <c r="E428" s="9" t="e">
        <f t="shared" si="73"/>
        <v>#NUM!</v>
      </c>
      <c r="F428" s="11" t="e">
        <f t="shared" si="74"/>
        <v>#NUM!</v>
      </c>
      <c r="G428" s="11" t="e">
        <f t="shared" si="75"/>
        <v>#NUM!</v>
      </c>
      <c r="H428" s="11">
        <v>0</v>
      </c>
      <c r="I428" s="10" t="e">
        <f t="shared" si="76"/>
        <v>#NUM!</v>
      </c>
      <c r="J428" s="11" t="e">
        <f t="shared" si="77"/>
        <v>#NUM!</v>
      </c>
      <c r="K428" s="11" t="e">
        <f t="shared" si="72"/>
        <v>#NUM!</v>
      </c>
      <c r="L428" s="11" t="e">
        <f t="shared" si="78"/>
        <v>#NUM!</v>
      </c>
      <c r="U428" s="9" t="e">
        <f t="shared" si="79"/>
        <v>#NUM!</v>
      </c>
      <c r="V428" s="10" t="e">
        <f t="shared" si="80"/>
        <v>#NUM!</v>
      </c>
      <c r="W428" s="10">
        <f t="shared" si="81"/>
        <v>0</v>
      </c>
      <c r="X428" s="10" t="e">
        <f t="shared" si="82"/>
        <v>#NUM!</v>
      </c>
      <c r="Y428" s="10" t="e">
        <f t="shared" si="83"/>
        <v>#NUM!</v>
      </c>
    </row>
    <row r="429" spans="5:25" ht="48" thickTop="1" thickBot="1" x14ac:dyDescent="0.7">
      <c r="E429" s="9" t="e">
        <f t="shared" si="73"/>
        <v>#NUM!</v>
      </c>
      <c r="F429" s="11" t="e">
        <f t="shared" si="74"/>
        <v>#NUM!</v>
      </c>
      <c r="G429" s="11" t="e">
        <f t="shared" si="75"/>
        <v>#NUM!</v>
      </c>
      <c r="H429" s="11">
        <v>0</v>
      </c>
      <c r="I429" s="10" t="e">
        <f t="shared" si="76"/>
        <v>#NUM!</v>
      </c>
      <c r="J429" s="11" t="e">
        <f t="shared" si="77"/>
        <v>#NUM!</v>
      </c>
      <c r="K429" s="11" t="e">
        <f t="shared" si="72"/>
        <v>#NUM!</v>
      </c>
      <c r="L429" s="11" t="e">
        <f t="shared" si="78"/>
        <v>#NUM!</v>
      </c>
      <c r="U429" s="9" t="e">
        <f t="shared" si="79"/>
        <v>#NUM!</v>
      </c>
      <c r="V429" s="10" t="e">
        <f t="shared" si="80"/>
        <v>#NUM!</v>
      </c>
      <c r="W429" s="10">
        <f t="shared" si="81"/>
        <v>0</v>
      </c>
      <c r="X429" s="10" t="e">
        <f t="shared" si="82"/>
        <v>#NUM!</v>
      </c>
      <c r="Y429" s="10" t="e">
        <f t="shared" si="83"/>
        <v>#NUM!</v>
      </c>
    </row>
    <row r="430" spans="5:25" ht="48" thickTop="1" thickBot="1" x14ac:dyDescent="0.7">
      <c r="E430" s="9" t="e">
        <f t="shared" si="73"/>
        <v>#NUM!</v>
      </c>
      <c r="F430" s="11" t="e">
        <f t="shared" si="74"/>
        <v>#NUM!</v>
      </c>
      <c r="G430" s="11" t="e">
        <f t="shared" si="75"/>
        <v>#NUM!</v>
      </c>
      <c r="H430" s="11">
        <v>0</v>
      </c>
      <c r="I430" s="10" t="e">
        <f t="shared" si="76"/>
        <v>#NUM!</v>
      </c>
      <c r="J430" s="11" t="e">
        <f t="shared" si="77"/>
        <v>#NUM!</v>
      </c>
      <c r="K430" s="11" t="e">
        <f t="shared" si="72"/>
        <v>#NUM!</v>
      </c>
      <c r="L430" s="11" t="e">
        <f t="shared" si="78"/>
        <v>#NUM!</v>
      </c>
      <c r="U430" s="9" t="e">
        <f t="shared" si="79"/>
        <v>#NUM!</v>
      </c>
      <c r="V430" s="10" t="e">
        <f t="shared" si="80"/>
        <v>#NUM!</v>
      </c>
      <c r="W430" s="10">
        <f t="shared" si="81"/>
        <v>0</v>
      </c>
      <c r="X430" s="10" t="e">
        <f t="shared" si="82"/>
        <v>#NUM!</v>
      </c>
      <c r="Y430" s="10" t="e">
        <f t="shared" si="83"/>
        <v>#NUM!</v>
      </c>
    </row>
    <row r="431" spans="5:25" ht="48" thickTop="1" thickBot="1" x14ac:dyDescent="0.7">
      <c r="E431" s="9" t="e">
        <f t="shared" si="73"/>
        <v>#NUM!</v>
      </c>
      <c r="F431" s="11" t="e">
        <f t="shared" si="74"/>
        <v>#NUM!</v>
      </c>
      <c r="G431" s="11" t="e">
        <f t="shared" si="75"/>
        <v>#NUM!</v>
      </c>
      <c r="H431" s="11">
        <v>0</v>
      </c>
      <c r="I431" s="10" t="e">
        <f t="shared" si="76"/>
        <v>#NUM!</v>
      </c>
      <c r="J431" s="11" t="e">
        <f t="shared" si="77"/>
        <v>#NUM!</v>
      </c>
      <c r="K431" s="11" t="e">
        <f t="shared" si="72"/>
        <v>#NUM!</v>
      </c>
      <c r="L431" s="11" t="e">
        <f t="shared" si="78"/>
        <v>#NUM!</v>
      </c>
      <c r="U431" s="9" t="e">
        <f t="shared" si="79"/>
        <v>#NUM!</v>
      </c>
      <c r="V431" s="10" t="e">
        <f t="shared" si="80"/>
        <v>#NUM!</v>
      </c>
      <c r="W431" s="10">
        <f t="shared" si="81"/>
        <v>0</v>
      </c>
      <c r="X431" s="10" t="e">
        <f t="shared" si="82"/>
        <v>#NUM!</v>
      </c>
      <c r="Y431" s="10" t="e">
        <f t="shared" si="83"/>
        <v>#NUM!</v>
      </c>
    </row>
    <row r="432" spans="5:25" ht="48" thickTop="1" thickBot="1" x14ac:dyDescent="0.7">
      <c r="E432" s="9" t="e">
        <f t="shared" si="73"/>
        <v>#NUM!</v>
      </c>
      <c r="F432" s="11" t="e">
        <f t="shared" si="74"/>
        <v>#NUM!</v>
      </c>
      <c r="G432" s="11" t="e">
        <f t="shared" si="75"/>
        <v>#NUM!</v>
      </c>
      <c r="H432" s="11">
        <v>0</v>
      </c>
      <c r="I432" s="10" t="e">
        <f t="shared" si="76"/>
        <v>#NUM!</v>
      </c>
      <c r="J432" s="11" t="e">
        <f t="shared" si="77"/>
        <v>#NUM!</v>
      </c>
      <c r="K432" s="11" t="e">
        <f t="shared" si="72"/>
        <v>#NUM!</v>
      </c>
      <c r="L432" s="11" t="e">
        <f t="shared" si="78"/>
        <v>#NUM!</v>
      </c>
      <c r="U432" s="9" t="e">
        <f t="shared" si="79"/>
        <v>#NUM!</v>
      </c>
      <c r="V432" s="10" t="e">
        <f t="shared" si="80"/>
        <v>#NUM!</v>
      </c>
      <c r="W432" s="10">
        <f t="shared" si="81"/>
        <v>0</v>
      </c>
      <c r="X432" s="10" t="e">
        <f t="shared" si="82"/>
        <v>#NUM!</v>
      </c>
      <c r="Y432" s="10" t="e">
        <f t="shared" si="83"/>
        <v>#NUM!</v>
      </c>
    </row>
    <row r="433" spans="3:25" ht="48" thickTop="1" thickBot="1" x14ac:dyDescent="0.7">
      <c r="E433" s="9" t="e">
        <f t="shared" si="73"/>
        <v>#NUM!</v>
      </c>
      <c r="F433" s="11" t="e">
        <f t="shared" si="74"/>
        <v>#NUM!</v>
      </c>
      <c r="G433" s="11" t="e">
        <f t="shared" si="75"/>
        <v>#NUM!</v>
      </c>
      <c r="H433" s="11">
        <v>0</v>
      </c>
      <c r="I433" s="10" t="e">
        <f t="shared" si="76"/>
        <v>#NUM!</v>
      </c>
      <c r="J433" s="11" t="e">
        <f t="shared" si="77"/>
        <v>#NUM!</v>
      </c>
      <c r="K433" s="11" t="e">
        <f t="shared" si="72"/>
        <v>#NUM!</v>
      </c>
      <c r="L433" s="11" t="e">
        <f t="shared" si="78"/>
        <v>#NUM!</v>
      </c>
      <c r="U433" s="9" t="e">
        <f t="shared" si="79"/>
        <v>#NUM!</v>
      </c>
      <c r="V433" s="10" t="e">
        <f t="shared" si="80"/>
        <v>#NUM!</v>
      </c>
      <c r="W433" s="10">
        <f t="shared" si="81"/>
        <v>0</v>
      </c>
      <c r="X433" s="10" t="e">
        <f t="shared" si="82"/>
        <v>#NUM!</v>
      </c>
      <c r="Y433" s="10" t="e">
        <f t="shared" si="83"/>
        <v>#NUM!</v>
      </c>
    </row>
    <row r="434" spans="3:25" ht="48" thickTop="1" thickBot="1" x14ac:dyDescent="0.7">
      <c r="E434" s="9" t="e">
        <f t="shared" si="73"/>
        <v>#NUM!</v>
      </c>
      <c r="F434" s="11" t="e">
        <f t="shared" si="74"/>
        <v>#NUM!</v>
      </c>
      <c r="G434" s="11" t="e">
        <f t="shared" si="75"/>
        <v>#NUM!</v>
      </c>
      <c r="H434" s="11">
        <v>0</v>
      </c>
      <c r="I434" s="10" t="e">
        <f t="shared" si="76"/>
        <v>#NUM!</v>
      </c>
      <c r="J434" s="11" t="e">
        <f t="shared" si="77"/>
        <v>#NUM!</v>
      </c>
      <c r="K434" s="11" t="e">
        <f t="shared" si="72"/>
        <v>#NUM!</v>
      </c>
      <c r="L434" s="11" t="e">
        <f t="shared" si="78"/>
        <v>#NUM!</v>
      </c>
      <c r="U434" s="9" t="e">
        <f t="shared" si="79"/>
        <v>#NUM!</v>
      </c>
      <c r="V434" s="10" t="e">
        <f t="shared" si="80"/>
        <v>#NUM!</v>
      </c>
      <c r="W434" s="10">
        <f t="shared" si="81"/>
        <v>0</v>
      </c>
      <c r="X434" s="10" t="e">
        <f t="shared" si="82"/>
        <v>#NUM!</v>
      </c>
      <c r="Y434" s="10" t="e">
        <f t="shared" si="83"/>
        <v>#NUM!</v>
      </c>
    </row>
    <row r="435" spans="3:25" ht="48" thickTop="1" thickBot="1" x14ac:dyDescent="0.7">
      <c r="E435" s="9" t="e">
        <f t="shared" si="73"/>
        <v>#NUM!</v>
      </c>
      <c r="F435" s="11" t="e">
        <f t="shared" si="74"/>
        <v>#NUM!</v>
      </c>
      <c r="G435" s="11" t="e">
        <f t="shared" si="75"/>
        <v>#NUM!</v>
      </c>
      <c r="H435" s="11">
        <v>0</v>
      </c>
      <c r="I435" s="10" t="e">
        <f t="shared" si="76"/>
        <v>#NUM!</v>
      </c>
      <c r="J435" s="11" t="e">
        <f t="shared" si="77"/>
        <v>#NUM!</v>
      </c>
      <c r="K435" s="11" t="e">
        <f t="shared" si="72"/>
        <v>#NUM!</v>
      </c>
      <c r="L435" s="11" t="e">
        <f t="shared" si="78"/>
        <v>#NUM!</v>
      </c>
      <c r="U435" s="9" t="e">
        <f t="shared" si="79"/>
        <v>#NUM!</v>
      </c>
      <c r="V435" s="10" t="e">
        <f t="shared" si="80"/>
        <v>#NUM!</v>
      </c>
      <c r="W435" s="10">
        <f t="shared" si="81"/>
        <v>0</v>
      </c>
      <c r="X435" s="10" t="e">
        <f t="shared" si="82"/>
        <v>#NUM!</v>
      </c>
      <c r="Y435" s="10" t="e">
        <f t="shared" si="83"/>
        <v>#NUM!</v>
      </c>
    </row>
    <row r="436" spans="3:25" ht="48" thickTop="1" thickBot="1" x14ac:dyDescent="0.7">
      <c r="C436" s="5">
        <v>1</v>
      </c>
      <c r="E436" s="9" t="e">
        <f t="shared" si="73"/>
        <v>#NUM!</v>
      </c>
      <c r="F436" s="11" t="e">
        <f t="shared" si="74"/>
        <v>#NUM!</v>
      </c>
      <c r="G436" s="11" t="e">
        <f t="shared" si="75"/>
        <v>#NUM!</v>
      </c>
      <c r="H436" s="11" t="e">
        <f>IF(E436&lt;=$F$12,$F$13,0)</f>
        <v>#NUM!</v>
      </c>
      <c r="I436" s="10" t="e">
        <f t="shared" si="76"/>
        <v>#NUM!</v>
      </c>
      <c r="J436" s="11" t="e">
        <f t="shared" si="77"/>
        <v>#NUM!</v>
      </c>
      <c r="K436" s="11" t="e">
        <f t="shared" si="72"/>
        <v>#NUM!</v>
      </c>
      <c r="L436" s="11" t="e">
        <f t="shared" si="78"/>
        <v>#NUM!</v>
      </c>
      <c r="U436" s="9" t="e">
        <f t="shared" si="79"/>
        <v>#NUM!</v>
      </c>
      <c r="V436" s="10" t="e">
        <f t="shared" si="80"/>
        <v>#NUM!</v>
      </c>
      <c r="W436" s="10" t="e">
        <f t="shared" si="81"/>
        <v>#NUM!</v>
      </c>
      <c r="X436" s="10" t="e">
        <f t="shared" si="82"/>
        <v>#NUM!</v>
      </c>
      <c r="Y436" s="10" t="e">
        <f t="shared" si="83"/>
        <v>#NUM!</v>
      </c>
    </row>
    <row r="437" spans="3:25" ht="48" thickTop="1" thickBot="1" x14ac:dyDescent="0.7">
      <c r="C437" s="5">
        <v>2</v>
      </c>
      <c r="E437" s="9" t="e">
        <f t="shared" si="73"/>
        <v>#NUM!</v>
      </c>
      <c r="F437" s="11" t="e">
        <f t="shared" si="74"/>
        <v>#NUM!</v>
      </c>
      <c r="G437" s="11" t="e">
        <f t="shared" si="75"/>
        <v>#NUM!</v>
      </c>
      <c r="H437" s="11">
        <v>0</v>
      </c>
      <c r="I437" s="10" t="e">
        <f t="shared" si="76"/>
        <v>#NUM!</v>
      </c>
      <c r="J437" s="11" t="e">
        <f t="shared" si="77"/>
        <v>#NUM!</v>
      </c>
      <c r="K437" s="11" t="e">
        <f t="shared" si="72"/>
        <v>#NUM!</v>
      </c>
      <c r="L437" s="11" t="e">
        <f t="shared" si="78"/>
        <v>#NUM!</v>
      </c>
      <c r="U437" s="9" t="e">
        <f t="shared" si="79"/>
        <v>#NUM!</v>
      </c>
      <c r="V437" s="10" t="e">
        <f t="shared" si="80"/>
        <v>#NUM!</v>
      </c>
      <c r="W437" s="10">
        <f t="shared" si="81"/>
        <v>0</v>
      </c>
      <c r="X437" s="10" t="e">
        <f t="shared" si="82"/>
        <v>#NUM!</v>
      </c>
      <c r="Y437" s="10" t="e">
        <f t="shared" si="83"/>
        <v>#NUM!</v>
      </c>
    </row>
    <row r="438" spans="3:25" ht="48" thickTop="1" thickBot="1" x14ac:dyDescent="0.7">
      <c r="C438" s="5">
        <v>3</v>
      </c>
      <c r="E438" s="9" t="e">
        <f t="shared" si="73"/>
        <v>#NUM!</v>
      </c>
      <c r="F438" s="11" t="e">
        <f t="shared" si="74"/>
        <v>#NUM!</v>
      </c>
      <c r="G438" s="11" t="e">
        <f t="shared" si="75"/>
        <v>#NUM!</v>
      </c>
      <c r="H438" s="11">
        <v>0</v>
      </c>
      <c r="I438" s="10" t="e">
        <f t="shared" si="76"/>
        <v>#NUM!</v>
      </c>
      <c r="J438" s="11" t="e">
        <f t="shared" si="77"/>
        <v>#NUM!</v>
      </c>
      <c r="K438" s="11" t="e">
        <f t="shared" si="72"/>
        <v>#NUM!</v>
      </c>
      <c r="L438" s="11" t="e">
        <f t="shared" si="78"/>
        <v>#NUM!</v>
      </c>
      <c r="U438" s="9" t="e">
        <f t="shared" si="79"/>
        <v>#NUM!</v>
      </c>
      <c r="V438" s="10" t="e">
        <f t="shared" si="80"/>
        <v>#NUM!</v>
      </c>
      <c r="W438" s="10">
        <f t="shared" si="81"/>
        <v>0</v>
      </c>
      <c r="X438" s="10" t="e">
        <f t="shared" si="82"/>
        <v>#NUM!</v>
      </c>
      <c r="Y438" s="10" t="e">
        <f t="shared" si="83"/>
        <v>#NUM!</v>
      </c>
    </row>
    <row r="439" spans="3:25" ht="48" thickTop="1" thickBot="1" x14ac:dyDescent="0.7">
      <c r="C439" s="5">
        <v>4</v>
      </c>
      <c r="E439" s="9" t="e">
        <f t="shared" si="73"/>
        <v>#NUM!</v>
      </c>
      <c r="F439" s="11" t="e">
        <f t="shared" si="74"/>
        <v>#NUM!</v>
      </c>
      <c r="G439" s="11" t="e">
        <f t="shared" si="75"/>
        <v>#NUM!</v>
      </c>
      <c r="H439" s="11">
        <v>0</v>
      </c>
      <c r="I439" s="10" t="e">
        <f t="shared" si="76"/>
        <v>#NUM!</v>
      </c>
      <c r="J439" s="11" t="e">
        <f t="shared" si="77"/>
        <v>#NUM!</v>
      </c>
      <c r="K439" s="11" t="e">
        <f t="shared" si="72"/>
        <v>#NUM!</v>
      </c>
      <c r="L439" s="11" t="e">
        <f t="shared" si="78"/>
        <v>#NUM!</v>
      </c>
      <c r="U439" s="9" t="e">
        <f t="shared" si="79"/>
        <v>#NUM!</v>
      </c>
      <c r="V439" s="10" t="e">
        <f t="shared" si="80"/>
        <v>#NUM!</v>
      </c>
      <c r="W439" s="10">
        <f t="shared" si="81"/>
        <v>0</v>
      </c>
      <c r="X439" s="10" t="e">
        <f t="shared" si="82"/>
        <v>#NUM!</v>
      </c>
      <c r="Y439" s="10" t="e">
        <f t="shared" si="83"/>
        <v>#NUM!</v>
      </c>
    </row>
    <row r="440" spans="3:25" ht="48" thickTop="1" thickBot="1" x14ac:dyDescent="0.7">
      <c r="C440" s="5">
        <v>5</v>
      </c>
      <c r="E440" s="9" t="e">
        <f t="shared" si="73"/>
        <v>#NUM!</v>
      </c>
      <c r="F440" s="11" t="e">
        <f t="shared" si="74"/>
        <v>#NUM!</v>
      </c>
      <c r="G440" s="11" t="e">
        <f t="shared" si="75"/>
        <v>#NUM!</v>
      </c>
      <c r="H440" s="11">
        <v>0</v>
      </c>
      <c r="I440" s="10" t="e">
        <f t="shared" si="76"/>
        <v>#NUM!</v>
      </c>
      <c r="J440" s="11" t="e">
        <f t="shared" si="77"/>
        <v>#NUM!</v>
      </c>
      <c r="K440" s="11" t="e">
        <f t="shared" si="72"/>
        <v>#NUM!</v>
      </c>
      <c r="L440" s="11" t="e">
        <f t="shared" si="78"/>
        <v>#NUM!</v>
      </c>
      <c r="U440" s="9" t="e">
        <f t="shared" si="79"/>
        <v>#NUM!</v>
      </c>
      <c r="V440" s="10" t="e">
        <f t="shared" si="80"/>
        <v>#NUM!</v>
      </c>
      <c r="W440" s="10">
        <f t="shared" si="81"/>
        <v>0</v>
      </c>
      <c r="X440" s="10" t="e">
        <f t="shared" si="82"/>
        <v>#NUM!</v>
      </c>
      <c r="Y440" s="10" t="e">
        <f t="shared" si="83"/>
        <v>#NUM!</v>
      </c>
    </row>
    <row r="441" spans="3:25" ht="48" thickTop="1" thickBot="1" x14ac:dyDescent="0.7">
      <c r="C441" s="5">
        <v>6</v>
      </c>
      <c r="E441" s="9" t="e">
        <f t="shared" si="73"/>
        <v>#NUM!</v>
      </c>
      <c r="F441" s="11" t="e">
        <f t="shared" si="74"/>
        <v>#NUM!</v>
      </c>
      <c r="G441" s="11" t="e">
        <f t="shared" si="75"/>
        <v>#NUM!</v>
      </c>
      <c r="H441" s="11">
        <v>0</v>
      </c>
      <c r="I441" s="10" t="e">
        <f t="shared" si="76"/>
        <v>#NUM!</v>
      </c>
      <c r="J441" s="11" t="e">
        <f t="shared" si="77"/>
        <v>#NUM!</v>
      </c>
      <c r="K441" s="11" t="e">
        <f t="shared" si="72"/>
        <v>#NUM!</v>
      </c>
      <c r="L441" s="11" t="e">
        <f t="shared" si="78"/>
        <v>#NUM!</v>
      </c>
      <c r="U441" s="9" t="e">
        <f t="shared" si="79"/>
        <v>#NUM!</v>
      </c>
      <c r="V441" s="10" t="e">
        <f t="shared" si="80"/>
        <v>#NUM!</v>
      </c>
      <c r="W441" s="10">
        <f t="shared" si="81"/>
        <v>0</v>
      </c>
      <c r="X441" s="10" t="e">
        <f t="shared" si="82"/>
        <v>#NUM!</v>
      </c>
      <c r="Y441" s="10" t="e">
        <f t="shared" si="83"/>
        <v>#NUM!</v>
      </c>
    </row>
    <row r="442" spans="3:25" ht="48" thickTop="1" thickBot="1" x14ac:dyDescent="0.7">
      <c r="C442" s="5">
        <v>7</v>
      </c>
      <c r="E442" s="9" t="e">
        <f t="shared" si="73"/>
        <v>#NUM!</v>
      </c>
      <c r="F442" s="11" t="e">
        <f t="shared" si="74"/>
        <v>#NUM!</v>
      </c>
      <c r="G442" s="11" t="e">
        <f t="shared" si="75"/>
        <v>#NUM!</v>
      </c>
      <c r="H442" s="11">
        <v>0</v>
      </c>
      <c r="I442" s="10" t="e">
        <f t="shared" si="76"/>
        <v>#NUM!</v>
      </c>
      <c r="J442" s="11" t="e">
        <f t="shared" si="77"/>
        <v>#NUM!</v>
      </c>
      <c r="K442" s="11" t="e">
        <f t="shared" si="72"/>
        <v>#NUM!</v>
      </c>
      <c r="L442" s="11" t="e">
        <f t="shared" si="78"/>
        <v>#NUM!</v>
      </c>
      <c r="U442" s="9" t="e">
        <f t="shared" si="79"/>
        <v>#NUM!</v>
      </c>
      <c r="V442" s="10" t="e">
        <f t="shared" si="80"/>
        <v>#NUM!</v>
      </c>
      <c r="W442" s="10">
        <f t="shared" si="81"/>
        <v>0</v>
      </c>
      <c r="X442" s="10" t="e">
        <f t="shared" si="82"/>
        <v>#NUM!</v>
      </c>
      <c r="Y442" s="10" t="e">
        <f t="shared" si="83"/>
        <v>#NUM!</v>
      </c>
    </row>
    <row r="443" spans="3:25" ht="48" thickTop="1" thickBot="1" x14ac:dyDescent="0.7">
      <c r="C443" s="5">
        <v>8</v>
      </c>
      <c r="E443" s="9" t="e">
        <f t="shared" si="73"/>
        <v>#NUM!</v>
      </c>
      <c r="F443" s="11" t="e">
        <f t="shared" si="74"/>
        <v>#NUM!</v>
      </c>
      <c r="G443" s="11" t="e">
        <f t="shared" si="75"/>
        <v>#NUM!</v>
      </c>
      <c r="H443" s="11">
        <v>0</v>
      </c>
      <c r="I443" s="10" t="e">
        <f t="shared" si="76"/>
        <v>#NUM!</v>
      </c>
      <c r="J443" s="11" t="e">
        <f t="shared" si="77"/>
        <v>#NUM!</v>
      </c>
      <c r="K443" s="11" t="e">
        <f t="shared" si="72"/>
        <v>#NUM!</v>
      </c>
      <c r="L443" s="11" t="e">
        <f t="shared" si="78"/>
        <v>#NUM!</v>
      </c>
      <c r="U443" s="9" t="e">
        <f t="shared" si="79"/>
        <v>#NUM!</v>
      </c>
      <c r="V443" s="10" t="e">
        <f t="shared" si="80"/>
        <v>#NUM!</v>
      </c>
      <c r="W443" s="10">
        <f t="shared" si="81"/>
        <v>0</v>
      </c>
      <c r="X443" s="10" t="e">
        <f t="shared" si="82"/>
        <v>#NUM!</v>
      </c>
      <c r="Y443" s="10" t="e">
        <f t="shared" si="83"/>
        <v>#NUM!</v>
      </c>
    </row>
    <row r="444" spans="3:25" ht="48" thickTop="1" thickBot="1" x14ac:dyDescent="0.7">
      <c r="C444" s="5">
        <v>9</v>
      </c>
      <c r="E444" s="9" t="e">
        <f t="shared" si="73"/>
        <v>#NUM!</v>
      </c>
      <c r="F444" s="11" t="e">
        <f t="shared" si="74"/>
        <v>#NUM!</v>
      </c>
      <c r="G444" s="11" t="e">
        <f t="shared" si="75"/>
        <v>#NUM!</v>
      </c>
      <c r="H444" s="11">
        <v>0</v>
      </c>
      <c r="I444" s="10" t="e">
        <f t="shared" si="76"/>
        <v>#NUM!</v>
      </c>
      <c r="J444" s="11" t="e">
        <f t="shared" si="77"/>
        <v>#NUM!</v>
      </c>
      <c r="K444" s="11" t="e">
        <f t="shared" si="72"/>
        <v>#NUM!</v>
      </c>
      <c r="L444" s="11" t="e">
        <f t="shared" si="78"/>
        <v>#NUM!</v>
      </c>
      <c r="U444" s="9" t="e">
        <f t="shared" si="79"/>
        <v>#NUM!</v>
      </c>
      <c r="V444" s="10" t="e">
        <f t="shared" si="80"/>
        <v>#NUM!</v>
      </c>
      <c r="W444" s="10">
        <f t="shared" si="81"/>
        <v>0</v>
      </c>
      <c r="X444" s="10" t="e">
        <f t="shared" si="82"/>
        <v>#NUM!</v>
      </c>
      <c r="Y444" s="10" t="e">
        <f t="shared" si="83"/>
        <v>#NUM!</v>
      </c>
    </row>
    <row r="445" spans="3:25" ht="48" thickTop="1" thickBot="1" x14ac:dyDescent="0.7">
      <c r="C445" s="5">
        <v>10</v>
      </c>
      <c r="E445" s="9" t="e">
        <f t="shared" si="73"/>
        <v>#NUM!</v>
      </c>
      <c r="F445" s="11" t="e">
        <f t="shared" si="74"/>
        <v>#NUM!</v>
      </c>
      <c r="G445" s="11" t="e">
        <f t="shared" si="75"/>
        <v>#NUM!</v>
      </c>
      <c r="H445" s="11">
        <v>0</v>
      </c>
      <c r="I445" s="10" t="e">
        <f t="shared" si="76"/>
        <v>#NUM!</v>
      </c>
      <c r="J445" s="11" t="e">
        <f t="shared" si="77"/>
        <v>#NUM!</v>
      </c>
      <c r="K445" s="11" t="e">
        <f t="shared" si="72"/>
        <v>#NUM!</v>
      </c>
      <c r="L445" s="11" t="e">
        <f t="shared" si="78"/>
        <v>#NUM!</v>
      </c>
      <c r="U445" s="9" t="e">
        <f t="shared" si="79"/>
        <v>#NUM!</v>
      </c>
      <c r="V445" s="10" t="e">
        <f t="shared" si="80"/>
        <v>#NUM!</v>
      </c>
      <c r="W445" s="10">
        <f t="shared" si="81"/>
        <v>0</v>
      </c>
      <c r="X445" s="10" t="e">
        <f t="shared" si="82"/>
        <v>#NUM!</v>
      </c>
      <c r="Y445" s="10" t="e">
        <f t="shared" si="83"/>
        <v>#NUM!</v>
      </c>
    </row>
    <row r="446" spans="3:25" ht="48" thickTop="1" thickBot="1" x14ac:dyDescent="0.7">
      <c r="C446" s="5">
        <v>11</v>
      </c>
      <c r="E446" s="9" t="e">
        <f t="shared" si="73"/>
        <v>#NUM!</v>
      </c>
      <c r="F446" s="11" t="e">
        <f t="shared" si="74"/>
        <v>#NUM!</v>
      </c>
      <c r="G446" s="11" t="e">
        <f t="shared" si="75"/>
        <v>#NUM!</v>
      </c>
      <c r="H446" s="11">
        <v>0</v>
      </c>
      <c r="I446" s="10" t="e">
        <f t="shared" si="76"/>
        <v>#NUM!</v>
      </c>
      <c r="J446" s="11" t="e">
        <f t="shared" si="77"/>
        <v>#NUM!</v>
      </c>
      <c r="K446" s="11" t="e">
        <f t="shared" si="72"/>
        <v>#NUM!</v>
      </c>
      <c r="L446" s="11" t="e">
        <f t="shared" si="78"/>
        <v>#NUM!</v>
      </c>
      <c r="U446" s="9" t="e">
        <f t="shared" si="79"/>
        <v>#NUM!</v>
      </c>
      <c r="V446" s="10" t="e">
        <f t="shared" si="80"/>
        <v>#NUM!</v>
      </c>
      <c r="W446" s="10">
        <f t="shared" si="81"/>
        <v>0</v>
      </c>
      <c r="X446" s="10" t="e">
        <f t="shared" si="82"/>
        <v>#NUM!</v>
      </c>
      <c r="Y446" s="10" t="e">
        <f t="shared" si="83"/>
        <v>#NUM!</v>
      </c>
    </row>
    <row r="447" spans="3:25" ht="48" thickTop="1" thickBot="1" x14ac:dyDescent="0.7">
      <c r="C447" s="5">
        <v>12</v>
      </c>
      <c r="E447" s="9" t="e">
        <f t="shared" si="73"/>
        <v>#NUM!</v>
      </c>
      <c r="F447" s="11" t="e">
        <f t="shared" si="74"/>
        <v>#NUM!</v>
      </c>
      <c r="G447" s="11" t="e">
        <f t="shared" si="75"/>
        <v>#NUM!</v>
      </c>
      <c r="H447" s="11">
        <v>0</v>
      </c>
      <c r="I447" s="10" t="e">
        <f t="shared" si="76"/>
        <v>#NUM!</v>
      </c>
      <c r="J447" s="11" t="e">
        <f t="shared" si="77"/>
        <v>#NUM!</v>
      </c>
      <c r="K447" s="11" t="e">
        <f t="shared" si="72"/>
        <v>#NUM!</v>
      </c>
      <c r="L447" s="11" t="e">
        <f t="shared" si="78"/>
        <v>#NUM!</v>
      </c>
      <c r="U447" s="9" t="e">
        <f t="shared" si="79"/>
        <v>#NUM!</v>
      </c>
      <c r="V447" s="10" t="e">
        <f t="shared" si="80"/>
        <v>#NUM!</v>
      </c>
      <c r="W447" s="10">
        <f t="shared" si="81"/>
        <v>0</v>
      </c>
      <c r="X447" s="10" t="e">
        <f t="shared" si="82"/>
        <v>#NUM!</v>
      </c>
      <c r="Y447" s="10" t="e">
        <f t="shared" si="83"/>
        <v>#NUM!</v>
      </c>
    </row>
    <row r="448" spans="3:25" ht="48" thickTop="1" thickBot="1" x14ac:dyDescent="0.7">
      <c r="C448" s="5">
        <v>13</v>
      </c>
      <c r="E448" s="9" t="e">
        <f t="shared" si="73"/>
        <v>#NUM!</v>
      </c>
      <c r="F448" s="11" t="e">
        <f t="shared" si="74"/>
        <v>#NUM!</v>
      </c>
      <c r="G448" s="11" t="e">
        <f t="shared" si="75"/>
        <v>#NUM!</v>
      </c>
      <c r="H448" s="11" t="e">
        <f>IF(E448&lt;=$F$12,$F$13,0)</f>
        <v>#NUM!</v>
      </c>
      <c r="I448" s="10" t="e">
        <f t="shared" si="76"/>
        <v>#NUM!</v>
      </c>
      <c r="J448" s="11" t="e">
        <f t="shared" si="77"/>
        <v>#NUM!</v>
      </c>
      <c r="K448" s="11" t="e">
        <f t="shared" si="72"/>
        <v>#NUM!</v>
      </c>
      <c r="L448" s="11" t="e">
        <f t="shared" si="78"/>
        <v>#NUM!</v>
      </c>
      <c r="U448" s="9" t="e">
        <f t="shared" si="79"/>
        <v>#NUM!</v>
      </c>
      <c r="V448" s="10" t="e">
        <f t="shared" si="80"/>
        <v>#NUM!</v>
      </c>
      <c r="W448" s="10" t="e">
        <f t="shared" si="81"/>
        <v>#NUM!</v>
      </c>
      <c r="X448" s="10" t="e">
        <f t="shared" si="82"/>
        <v>#NUM!</v>
      </c>
      <c r="Y448" s="10" t="e">
        <f t="shared" si="83"/>
        <v>#NUM!</v>
      </c>
    </row>
    <row r="449" spans="3:25" ht="48" thickTop="1" thickBot="1" x14ac:dyDescent="0.7">
      <c r="C449" s="5">
        <v>14</v>
      </c>
      <c r="E449" s="9" t="e">
        <f t="shared" si="73"/>
        <v>#NUM!</v>
      </c>
      <c r="F449" s="11" t="e">
        <f t="shared" si="74"/>
        <v>#NUM!</v>
      </c>
      <c r="G449" s="11" t="e">
        <f t="shared" si="75"/>
        <v>#NUM!</v>
      </c>
      <c r="H449" s="11">
        <v>0</v>
      </c>
      <c r="I449" s="10" t="e">
        <f t="shared" si="76"/>
        <v>#NUM!</v>
      </c>
      <c r="J449" s="11" t="e">
        <f t="shared" si="77"/>
        <v>#NUM!</v>
      </c>
      <c r="K449" s="11" t="e">
        <f t="shared" si="72"/>
        <v>#NUM!</v>
      </c>
      <c r="L449" s="11" t="e">
        <f t="shared" si="78"/>
        <v>#NUM!</v>
      </c>
      <c r="U449" s="9" t="e">
        <f t="shared" si="79"/>
        <v>#NUM!</v>
      </c>
      <c r="V449" s="10" t="e">
        <f t="shared" si="80"/>
        <v>#NUM!</v>
      </c>
      <c r="W449" s="10">
        <f t="shared" si="81"/>
        <v>0</v>
      </c>
      <c r="X449" s="10" t="e">
        <f t="shared" si="82"/>
        <v>#NUM!</v>
      </c>
      <c r="Y449" s="10" t="e">
        <f t="shared" si="83"/>
        <v>#NUM!</v>
      </c>
    </row>
    <row r="450" spans="3:25" ht="48" thickTop="1" thickBot="1" x14ac:dyDescent="0.7">
      <c r="C450" s="5">
        <v>15</v>
      </c>
      <c r="E450" s="9" t="e">
        <f t="shared" si="73"/>
        <v>#NUM!</v>
      </c>
      <c r="F450" s="11" t="e">
        <f t="shared" si="74"/>
        <v>#NUM!</v>
      </c>
      <c r="G450" s="11" t="e">
        <f t="shared" si="75"/>
        <v>#NUM!</v>
      </c>
      <c r="H450" s="11">
        <v>0</v>
      </c>
      <c r="I450" s="10" t="e">
        <f t="shared" si="76"/>
        <v>#NUM!</v>
      </c>
      <c r="J450" s="11" t="e">
        <f t="shared" si="77"/>
        <v>#NUM!</v>
      </c>
      <c r="K450" s="11" t="e">
        <f t="shared" si="72"/>
        <v>#NUM!</v>
      </c>
      <c r="L450" s="11" t="e">
        <f t="shared" si="78"/>
        <v>#NUM!</v>
      </c>
      <c r="U450" s="9" t="e">
        <f t="shared" si="79"/>
        <v>#NUM!</v>
      </c>
      <c r="V450" s="10" t="e">
        <f t="shared" si="80"/>
        <v>#NUM!</v>
      </c>
      <c r="W450" s="10">
        <f t="shared" si="81"/>
        <v>0</v>
      </c>
      <c r="X450" s="10" t="e">
        <f t="shared" si="82"/>
        <v>#NUM!</v>
      </c>
      <c r="Y450" s="10" t="e">
        <f t="shared" si="83"/>
        <v>#NUM!</v>
      </c>
    </row>
    <row r="451" spans="3:25" ht="48" thickTop="1" thickBot="1" x14ac:dyDescent="0.7">
      <c r="C451" s="5">
        <v>16</v>
      </c>
      <c r="E451" s="9" t="e">
        <f t="shared" si="73"/>
        <v>#NUM!</v>
      </c>
      <c r="F451" s="11" t="e">
        <f t="shared" si="74"/>
        <v>#NUM!</v>
      </c>
      <c r="G451" s="11" t="e">
        <f t="shared" si="75"/>
        <v>#NUM!</v>
      </c>
      <c r="H451" s="11">
        <v>0</v>
      </c>
      <c r="I451" s="10" t="e">
        <f t="shared" si="76"/>
        <v>#NUM!</v>
      </c>
      <c r="J451" s="11" t="e">
        <f t="shared" si="77"/>
        <v>#NUM!</v>
      </c>
      <c r="K451" s="11" t="e">
        <f t="shared" si="72"/>
        <v>#NUM!</v>
      </c>
      <c r="L451" s="11" t="e">
        <f t="shared" si="78"/>
        <v>#NUM!</v>
      </c>
      <c r="U451" s="9" t="e">
        <f t="shared" si="79"/>
        <v>#NUM!</v>
      </c>
      <c r="V451" s="10" t="e">
        <f t="shared" si="80"/>
        <v>#NUM!</v>
      </c>
      <c r="W451" s="10">
        <f t="shared" si="81"/>
        <v>0</v>
      </c>
      <c r="X451" s="10" t="e">
        <f t="shared" si="82"/>
        <v>#NUM!</v>
      </c>
      <c r="Y451" s="10" t="e">
        <f t="shared" si="83"/>
        <v>#NUM!</v>
      </c>
    </row>
    <row r="452" spans="3:25" ht="48" thickTop="1" thickBot="1" x14ac:dyDescent="0.7">
      <c r="C452" s="5">
        <v>17</v>
      </c>
      <c r="E452" s="9" t="e">
        <f t="shared" si="73"/>
        <v>#NUM!</v>
      </c>
      <c r="F452" s="11" t="e">
        <f t="shared" si="74"/>
        <v>#NUM!</v>
      </c>
      <c r="G452" s="11" t="e">
        <f t="shared" si="75"/>
        <v>#NUM!</v>
      </c>
      <c r="H452" s="11">
        <v>0</v>
      </c>
      <c r="I452" s="10" t="e">
        <f t="shared" si="76"/>
        <v>#NUM!</v>
      </c>
      <c r="J452" s="11" t="e">
        <f t="shared" si="77"/>
        <v>#NUM!</v>
      </c>
      <c r="K452" s="11" t="e">
        <f t="shared" si="72"/>
        <v>#NUM!</v>
      </c>
      <c r="L452" s="11" t="e">
        <f t="shared" si="78"/>
        <v>#NUM!</v>
      </c>
      <c r="U452" s="9" t="e">
        <f t="shared" si="79"/>
        <v>#NUM!</v>
      </c>
      <c r="V452" s="10" t="e">
        <f t="shared" si="80"/>
        <v>#NUM!</v>
      </c>
      <c r="W452" s="10">
        <f t="shared" si="81"/>
        <v>0</v>
      </c>
      <c r="X452" s="10" t="e">
        <f t="shared" si="82"/>
        <v>#NUM!</v>
      </c>
      <c r="Y452" s="10" t="e">
        <f t="shared" si="83"/>
        <v>#NUM!</v>
      </c>
    </row>
    <row r="453" spans="3:25" ht="48" thickTop="1" thickBot="1" x14ac:dyDescent="0.7">
      <c r="C453" s="5">
        <v>18</v>
      </c>
      <c r="E453" s="9" t="e">
        <f t="shared" si="73"/>
        <v>#NUM!</v>
      </c>
      <c r="F453" s="11" t="e">
        <f t="shared" si="74"/>
        <v>#NUM!</v>
      </c>
      <c r="G453" s="11" t="e">
        <f t="shared" si="75"/>
        <v>#NUM!</v>
      </c>
      <c r="H453" s="11">
        <v>0</v>
      </c>
      <c r="I453" s="10" t="e">
        <f t="shared" si="76"/>
        <v>#NUM!</v>
      </c>
      <c r="J453" s="11" t="e">
        <f t="shared" si="77"/>
        <v>#NUM!</v>
      </c>
      <c r="K453" s="11" t="e">
        <f t="shared" si="72"/>
        <v>#NUM!</v>
      </c>
      <c r="L453" s="11" t="e">
        <f t="shared" si="78"/>
        <v>#NUM!</v>
      </c>
      <c r="U453" s="9" t="e">
        <f t="shared" si="79"/>
        <v>#NUM!</v>
      </c>
      <c r="V453" s="10" t="e">
        <f t="shared" si="80"/>
        <v>#NUM!</v>
      </c>
      <c r="W453" s="10">
        <f t="shared" si="81"/>
        <v>0</v>
      </c>
      <c r="X453" s="10" t="e">
        <f t="shared" si="82"/>
        <v>#NUM!</v>
      </c>
      <c r="Y453" s="10" t="e">
        <f t="shared" si="83"/>
        <v>#NUM!</v>
      </c>
    </row>
    <row r="454" spans="3:25" ht="48" thickTop="1" thickBot="1" x14ac:dyDescent="0.7">
      <c r="C454" s="5">
        <v>19</v>
      </c>
      <c r="E454" s="9" t="e">
        <f t="shared" si="73"/>
        <v>#NUM!</v>
      </c>
      <c r="F454" s="11" t="e">
        <f t="shared" si="74"/>
        <v>#NUM!</v>
      </c>
      <c r="G454" s="11" t="e">
        <f t="shared" si="75"/>
        <v>#NUM!</v>
      </c>
      <c r="H454" s="11">
        <v>0</v>
      </c>
      <c r="I454" s="10" t="e">
        <f t="shared" si="76"/>
        <v>#NUM!</v>
      </c>
      <c r="J454" s="11" t="e">
        <f t="shared" si="77"/>
        <v>#NUM!</v>
      </c>
      <c r="K454" s="11" t="e">
        <f t="shared" si="72"/>
        <v>#NUM!</v>
      </c>
      <c r="L454" s="11" t="e">
        <f t="shared" si="78"/>
        <v>#NUM!</v>
      </c>
      <c r="U454" s="9" t="e">
        <f t="shared" si="79"/>
        <v>#NUM!</v>
      </c>
      <c r="V454" s="10" t="e">
        <f t="shared" si="80"/>
        <v>#NUM!</v>
      </c>
      <c r="W454" s="10">
        <f t="shared" si="81"/>
        <v>0</v>
      </c>
      <c r="X454" s="10" t="e">
        <f t="shared" si="82"/>
        <v>#NUM!</v>
      </c>
      <c r="Y454" s="10" t="e">
        <f t="shared" si="83"/>
        <v>#NUM!</v>
      </c>
    </row>
    <row r="455" spans="3:25" ht="48" thickTop="1" thickBot="1" x14ac:dyDescent="0.7">
      <c r="C455" s="5">
        <v>20</v>
      </c>
      <c r="E455" s="9" t="e">
        <f t="shared" si="73"/>
        <v>#NUM!</v>
      </c>
      <c r="F455" s="11" t="e">
        <f t="shared" si="74"/>
        <v>#NUM!</v>
      </c>
      <c r="G455" s="11" t="e">
        <f t="shared" si="75"/>
        <v>#NUM!</v>
      </c>
      <c r="H455" s="11">
        <v>0</v>
      </c>
      <c r="I455" s="10" t="e">
        <f t="shared" si="76"/>
        <v>#NUM!</v>
      </c>
      <c r="J455" s="11" t="e">
        <f t="shared" si="77"/>
        <v>#NUM!</v>
      </c>
      <c r="K455" s="11" t="e">
        <f t="shared" si="72"/>
        <v>#NUM!</v>
      </c>
      <c r="L455" s="11" t="e">
        <f t="shared" si="78"/>
        <v>#NUM!</v>
      </c>
      <c r="U455" s="9" t="e">
        <f t="shared" si="79"/>
        <v>#NUM!</v>
      </c>
      <c r="V455" s="10" t="e">
        <f t="shared" si="80"/>
        <v>#NUM!</v>
      </c>
      <c r="W455" s="10">
        <f t="shared" si="81"/>
        <v>0</v>
      </c>
      <c r="X455" s="10" t="e">
        <f t="shared" si="82"/>
        <v>#NUM!</v>
      </c>
      <c r="Y455" s="10" t="e">
        <f t="shared" si="83"/>
        <v>#NUM!</v>
      </c>
    </row>
    <row r="456" spans="3:25" ht="48" thickTop="1" thickBot="1" x14ac:dyDescent="0.7">
      <c r="C456" s="5">
        <v>21</v>
      </c>
      <c r="E456" s="9" t="e">
        <f t="shared" si="73"/>
        <v>#NUM!</v>
      </c>
      <c r="F456" s="11" t="e">
        <f t="shared" si="74"/>
        <v>#NUM!</v>
      </c>
      <c r="G456" s="11" t="e">
        <f t="shared" si="75"/>
        <v>#NUM!</v>
      </c>
      <c r="H456" s="11">
        <v>0</v>
      </c>
      <c r="I456" s="10" t="e">
        <f t="shared" si="76"/>
        <v>#NUM!</v>
      </c>
      <c r="J456" s="11" t="e">
        <f t="shared" si="77"/>
        <v>#NUM!</v>
      </c>
      <c r="K456" s="11" t="e">
        <f t="shared" si="72"/>
        <v>#NUM!</v>
      </c>
      <c r="L456" s="11" t="e">
        <f t="shared" si="78"/>
        <v>#NUM!</v>
      </c>
      <c r="U456" s="9" t="e">
        <f t="shared" si="79"/>
        <v>#NUM!</v>
      </c>
      <c r="V456" s="10" t="e">
        <f t="shared" si="80"/>
        <v>#NUM!</v>
      </c>
      <c r="W456" s="10">
        <f t="shared" si="81"/>
        <v>0</v>
      </c>
      <c r="X456" s="10" t="e">
        <f t="shared" si="82"/>
        <v>#NUM!</v>
      </c>
      <c r="Y456" s="10" t="e">
        <f t="shared" si="83"/>
        <v>#NUM!</v>
      </c>
    </row>
    <row r="457" spans="3:25" ht="48" thickTop="1" thickBot="1" x14ac:dyDescent="0.7">
      <c r="C457" s="5">
        <v>22</v>
      </c>
      <c r="E457" s="9" t="e">
        <f t="shared" si="73"/>
        <v>#NUM!</v>
      </c>
      <c r="F457" s="11" t="e">
        <f t="shared" si="74"/>
        <v>#NUM!</v>
      </c>
      <c r="G457" s="11" t="e">
        <f t="shared" si="75"/>
        <v>#NUM!</v>
      </c>
      <c r="H457" s="11">
        <v>0</v>
      </c>
      <c r="I457" s="10" t="e">
        <f t="shared" si="76"/>
        <v>#NUM!</v>
      </c>
      <c r="J457" s="11" t="e">
        <f t="shared" si="77"/>
        <v>#NUM!</v>
      </c>
      <c r="K457" s="11" t="e">
        <f t="shared" si="72"/>
        <v>#NUM!</v>
      </c>
      <c r="L457" s="11" t="e">
        <f t="shared" si="78"/>
        <v>#NUM!</v>
      </c>
      <c r="U457" s="9" t="e">
        <f t="shared" si="79"/>
        <v>#NUM!</v>
      </c>
      <c r="V457" s="10" t="e">
        <f t="shared" si="80"/>
        <v>#NUM!</v>
      </c>
      <c r="W457" s="10">
        <f t="shared" si="81"/>
        <v>0</v>
      </c>
      <c r="X457" s="10" t="e">
        <f t="shared" si="82"/>
        <v>#NUM!</v>
      </c>
      <c r="Y457" s="10" t="e">
        <f t="shared" si="83"/>
        <v>#NUM!</v>
      </c>
    </row>
    <row r="458" spans="3:25" ht="48" thickTop="1" thickBot="1" x14ac:dyDescent="0.7">
      <c r="C458" s="5">
        <v>23</v>
      </c>
      <c r="E458" s="9" t="e">
        <f t="shared" si="73"/>
        <v>#NUM!</v>
      </c>
      <c r="F458" s="11" t="e">
        <f t="shared" si="74"/>
        <v>#NUM!</v>
      </c>
      <c r="G458" s="11" t="e">
        <f t="shared" si="75"/>
        <v>#NUM!</v>
      </c>
      <c r="H458" s="11">
        <v>0</v>
      </c>
      <c r="I458" s="10" t="e">
        <f t="shared" si="76"/>
        <v>#NUM!</v>
      </c>
      <c r="J458" s="11" t="e">
        <f t="shared" si="77"/>
        <v>#NUM!</v>
      </c>
      <c r="K458" s="11" t="e">
        <f t="shared" si="72"/>
        <v>#NUM!</v>
      </c>
      <c r="L458" s="11" t="e">
        <f t="shared" si="78"/>
        <v>#NUM!</v>
      </c>
      <c r="U458" s="9" t="e">
        <f t="shared" si="79"/>
        <v>#NUM!</v>
      </c>
      <c r="V458" s="10" t="e">
        <f t="shared" si="80"/>
        <v>#NUM!</v>
      </c>
      <c r="W458" s="10">
        <f t="shared" si="81"/>
        <v>0</v>
      </c>
      <c r="X458" s="10" t="e">
        <f t="shared" si="82"/>
        <v>#NUM!</v>
      </c>
      <c r="Y458" s="10" t="e">
        <f t="shared" si="83"/>
        <v>#NUM!</v>
      </c>
    </row>
    <row r="459" spans="3:25" ht="48" thickTop="1" thickBot="1" x14ac:dyDescent="0.7">
      <c r="C459" s="5">
        <v>24</v>
      </c>
      <c r="E459" s="9" t="e">
        <f t="shared" si="73"/>
        <v>#NUM!</v>
      </c>
      <c r="F459" s="11" t="e">
        <f t="shared" si="74"/>
        <v>#NUM!</v>
      </c>
      <c r="G459" s="11" t="e">
        <f t="shared" si="75"/>
        <v>#NUM!</v>
      </c>
      <c r="H459" s="11">
        <v>0</v>
      </c>
      <c r="I459" s="10" t="e">
        <f t="shared" si="76"/>
        <v>#NUM!</v>
      </c>
      <c r="J459" s="11" t="e">
        <f t="shared" si="77"/>
        <v>#NUM!</v>
      </c>
      <c r="K459" s="11" t="e">
        <f t="shared" si="72"/>
        <v>#NUM!</v>
      </c>
      <c r="L459" s="11" t="e">
        <f t="shared" si="78"/>
        <v>#NUM!</v>
      </c>
      <c r="U459" s="9" t="e">
        <f t="shared" si="79"/>
        <v>#NUM!</v>
      </c>
      <c r="V459" s="10" t="e">
        <f t="shared" si="80"/>
        <v>#NUM!</v>
      </c>
      <c r="W459" s="10">
        <f t="shared" si="81"/>
        <v>0</v>
      </c>
      <c r="X459" s="10" t="e">
        <f t="shared" si="82"/>
        <v>#NUM!</v>
      </c>
      <c r="Y459" s="10" t="e">
        <f t="shared" si="83"/>
        <v>#NUM!</v>
      </c>
    </row>
    <row r="460" spans="3:25" ht="48" thickTop="1" thickBot="1" x14ac:dyDescent="0.7">
      <c r="C460" s="5">
        <v>25</v>
      </c>
      <c r="E460" s="9" t="e">
        <f t="shared" si="73"/>
        <v>#NUM!</v>
      </c>
      <c r="F460" s="11" t="e">
        <f t="shared" si="74"/>
        <v>#NUM!</v>
      </c>
      <c r="G460" s="11" t="e">
        <f t="shared" si="75"/>
        <v>#NUM!</v>
      </c>
      <c r="H460" s="11" t="e">
        <f>IF(E460&lt;=$F$12,$F$13,0)</f>
        <v>#NUM!</v>
      </c>
      <c r="I460" s="10" t="e">
        <f t="shared" si="76"/>
        <v>#NUM!</v>
      </c>
      <c r="J460" s="11" t="e">
        <f t="shared" si="77"/>
        <v>#NUM!</v>
      </c>
      <c r="K460" s="11" t="e">
        <f t="shared" si="72"/>
        <v>#NUM!</v>
      </c>
      <c r="L460" s="11" t="e">
        <f t="shared" si="78"/>
        <v>#NUM!</v>
      </c>
      <c r="U460" s="9" t="e">
        <f t="shared" si="79"/>
        <v>#NUM!</v>
      </c>
      <c r="V460" s="10" t="e">
        <f t="shared" si="80"/>
        <v>#NUM!</v>
      </c>
      <c r="W460" s="10" t="e">
        <f t="shared" si="81"/>
        <v>#NUM!</v>
      </c>
      <c r="X460" s="10" t="e">
        <f t="shared" si="82"/>
        <v>#NUM!</v>
      </c>
      <c r="Y460" s="10" t="e">
        <f t="shared" si="83"/>
        <v>#NUM!</v>
      </c>
    </row>
    <row r="461" spans="3:25" ht="48" thickTop="1" thickBot="1" x14ac:dyDescent="0.7">
      <c r="C461" s="5">
        <v>26</v>
      </c>
      <c r="E461" s="9" t="e">
        <f t="shared" si="73"/>
        <v>#NUM!</v>
      </c>
      <c r="F461" s="11" t="e">
        <f t="shared" si="74"/>
        <v>#NUM!</v>
      </c>
      <c r="G461" s="11" t="e">
        <f t="shared" si="75"/>
        <v>#NUM!</v>
      </c>
      <c r="H461" s="11">
        <v>0</v>
      </c>
      <c r="I461" s="10" t="e">
        <f t="shared" si="76"/>
        <v>#NUM!</v>
      </c>
      <c r="J461" s="11" t="e">
        <f t="shared" si="77"/>
        <v>#NUM!</v>
      </c>
      <c r="K461" s="11" t="e">
        <f t="shared" si="72"/>
        <v>#NUM!</v>
      </c>
      <c r="L461" s="11" t="e">
        <f t="shared" si="78"/>
        <v>#NUM!</v>
      </c>
      <c r="U461" s="9" t="e">
        <f t="shared" si="79"/>
        <v>#NUM!</v>
      </c>
      <c r="V461" s="10" t="e">
        <f t="shared" si="80"/>
        <v>#NUM!</v>
      </c>
      <c r="W461" s="10">
        <f t="shared" si="81"/>
        <v>0</v>
      </c>
      <c r="X461" s="10" t="e">
        <f t="shared" si="82"/>
        <v>#NUM!</v>
      </c>
      <c r="Y461" s="10" t="e">
        <f t="shared" si="83"/>
        <v>#NUM!</v>
      </c>
    </row>
    <row r="462" spans="3:25" ht="48" thickTop="1" thickBot="1" x14ac:dyDescent="0.7">
      <c r="C462" s="5">
        <v>27</v>
      </c>
      <c r="E462" s="9" t="e">
        <f t="shared" si="73"/>
        <v>#NUM!</v>
      </c>
      <c r="F462" s="11" t="e">
        <f t="shared" si="74"/>
        <v>#NUM!</v>
      </c>
      <c r="G462" s="11" t="e">
        <f t="shared" si="75"/>
        <v>#NUM!</v>
      </c>
      <c r="H462" s="11">
        <v>0</v>
      </c>
      <c r="I462" s="10" t="e">
        <f t="shared" si="76"/>
        <v>#NUM!</v>
      </c>
      <c r="J462" s="11" t="e">
        <f t="shared" si="77"/>
        <v>#NUM!</v>
      </c>
      <c r="K462" s="11" t="e">
        <f t="shared" si="72"/>
        <v>#NUM!</v>
      </c>
      <c r="L462" s="11" t="e">
        <f t="shared" si="78"/>
        <v>#NUM!</v>
      </c>
      <c r="U462" s="9" t="e">
        <f t="shared" si="79"/>
        <v>#NUM!</v>
      </c>
      <c r="V462" s="10" t="e">
        <f t="shared" si="80"/>
        <v>#NUM!</v>
      </c>
      <c r="W462" s="10">
        <f t="shared" si="81"/>
        <v>0</v>
      </c>
      <c r="X462" s="10" t="e">
        <f t="shared" si="82"/>
        <v>#NUM!</v>
      </c>
      <c r="Y462" s="10" t="e">
        <f t="shared" si="83"/>
        <v>#NUM!</v>
      </c>
    </row>
    <row r="463" spans="3:25" ht="48" thickTop="1" thickBot="1" x14ac:dyDescent="0.7">
      <c r="C463" s="5">
        <v>28</v>
      </c>
      <c r="E463" s="9" t="e">
        <f t="shared" si="73"/>
        <v>#NUM!</v>
      </c>
      <c r="F463" s="11" t="e">
        <f t="shared" si="74"/>
        <v>#NUM!</v>
      </c>
      <c r="G463" s="11" t="e">
        <f t="shared" si="75"/>
        <v>#NUM!</v>
      </c>
      <c r="H463" s="11">
        <v>0</v>
      </c>
      <c r="I463" s="10" t="e">
        <f t="shared" si="76"/>
        <v>#NUM!</v>
      </c>
      <c r="J463" s="11" t="e">
        <f t="shared" si="77"/>
        <v>#NUM!</v>
      </c>
      <c r="K463" s="11" t="e">
        <f t="shared" si="72"/>
        <v>#NUM!</v>
      </c>
      <c r="L463" s="11" t="e">
        <f t="shared" si="78"/>
        <v>#NUM!</v>
      </c>
      <c r="U463" s="9" t="e">
        <f t="shared" si="79"/>
        <v>#NUM!</v>
      </c>
      <c r="V463" s="10" t="e">
        <f t="shared" si="80"/>
        <v>#NUM!</v>
      </c>
      <c r="W463" s="10">
        <f t="shared" si="81"/>
        <v>0</v>
      </c>
      <c r="X463" s="10" t="e">
        <f t="shared" si="82"/>
        <v>#NUM!</v>
      </c>
      <c r="Y463" s="10" t="e">
        <f t="shared" si="83"/>
        <v>#NUM!</v>
      </c>
    </row>
    <row r="464" spans="3:25" ht="48" thickTop="1" thickBot="1" x14ac:dyDescent="0.7">
      <c r="C464" s="5">
        <v>29</v>
      </c>
      <c r="E464" s="9" t="e">
        <f t="shared" si="73"/>
        <v>#NUM!</v>
      </c>
      <c r="F464" s="11" t="e">
        <f t="shared" si="74"/>
        <v>#NUM!</v>
      </c>
      <c r="G464" s="11" t="e">
        <f t="shared" si="75"/>
        <v>#NUM!</v>
      </c>
      <c r="H464" s="11">
        <v>0</v>
      </c>
      <c r="I464" s="10" t="e">
        <f t="shared" si="76"/>
        <v>#NUM!</v>
      </c>
      <c r="J464" s="11" t="e">
        <f t="shared" si="77"/>
        <v>#NUM!</v>
      </c>
      <c r="K464" s="11" t="e">
        <f t="shared" si="72"/>
        <v>#NUM!</v>
      </c>
      <c r="L464" s="11" t="e">
        <f t="shared" si="78"/>
        <v>#NUM!</v>
      </c>
      <c r="U464" s="9" t="e">
        <f t="shared" si="79"/>
        <v>#NUM!</v>
      </c>
      <c r="V464" s="10" t="e">
        <f t="shared" si="80"/>
        <v>#NUM!</v>
      </c>
      <c r="W464" s="10">
        <f t="shared" si="81"/>
        <v>0</v>
      </c>
      <c r="X464" s="10" t="e">
        <f t="shared" si="82"/>
        <v>#NUM!</v>
      </c>
      <c r="Y464" s="10" t="e">
        <f t="shared" si="83"/>
        <v>#NUM!</v>
      </c>
    </row>
    <row r="465" spans="3:25" ht="48" thickTop="1" thickBot="1" x14ac:dyDescent="0.7">
      <c r="C465" s="5">
        <v>30</v>
      </c>
      <c r="E465" s="9" t="e">
        <f t="shared" si="73"/>
        <v>#NUM!</v>
      </c>
      <c r="F465" s="11" t="e">
        <f t="shared" si="74"/>
        <v>#NUM!</v>
      </c>
      <c r="G465" s="11" t="e">
        <f t="shared" si="75"/>
        <v>#NUM!</v>
      </c>
      <c r="H465" s="11">
        <v>0</v>
      </c>
      <c r="I465" s="10" t="e">
        <f t="shared" si="76"/>
        <v>#NUM!</v>
      </c>
      <c r="J465" s="11" t="e">
        <f t="shared" si="77"/>
        <v>#NUM!</v>
      </c>
      <c r="K465" s="11" t="e">
        <f t="shared" ref="K465:K515" si="84">I465-J465</f>
        <v>#NUM!</v>
      </c>
      <c r="L465" s="11" t="e">
        <f t="shared" si="78"/>
        <v>#NUM!</v>
      </c>
      <c r="U465" s="9" t="e">
        <f t="shared" si="79"/>
        <v>#NUM!</v>
      </c>
      <c r="V465" s="10" t="e">
        <f t="shared" si="80"/>
        <v>#NUM!</v>
      </c>
      <c r="W465" s="10">
        <f t="shared" si="81"/>
        <v>0</v>
      </c>
      <c r="X465" s="10" t="e">
        <f t="shared" si="82"/>
        <v>#NUM!</v>
      </c>
      <c r="Y465" s="10" t="e">
        <f t="shared" si="83"/>
        <v>#NUM!</v>
      </c>
    </row>
    <row r="466" spans="3:25" ht="48" thickTop="1" thickBot="1" x14ac:dyDescent="0.7">
      <c r="C466" s="5">
        <v>31</v>
      </c>
      <c r="E466" s="9" t="e">
        <f t="shared" ref="E466:E515" si="85">IF(L465&gt;0,E465+1, "NA")</f>
        <v>#NUM!</v>
      </c>
      <c r="F466" s="11" t="e">
        <f t="shared" ref="F466:F515" si="86">IF(L465&gt;0,L465,0)</f>
        <v>#NUM!</v>
      </c>
      <c r="G466" s="11" t="e">
        <f t="shared" ref="G466:G515" si="87">IF(E466&lt;=$F$12,G465,0)</f>
        <v>#NUM!</v>
      </c>
      <c r="H466" s="11">
        <v>0</v>
      </c>
      <c r="I466" s="10" t="e">
        <f t="shared" ref="I466:I515" si="88">IF(E466&lt;=$F$12,G466+H466,0)</f>
        <v>#NUM!</v>
      </c>
      <c r="J466" s="11" t="e">
        <f t="shared" ref="J466:J514" si="89">IF(E466&lt;=$F$12,(F466*$F$10)/12,0)</f>
        <v>#NUM!</v>
      </c>
      <c r="K466" s="11" t="e">
        <f t="shared" si="84"/>
        <v>#NUM!</v>
      </c>
      <c r="L466" s="11" t="e">
        <f t="shared" ref="L466:L515" si="90">IF(F466&gt;0,L465-K466,0)</f>
        <v>#NUM!</v>
      </c>
      <c r="U466" s="9" t="e">
        <f t="shared" ref="U466:U515" si="91">E466</f>
        <v>#NUM!</v>
      </c>
      <c r="V466" s="10" t="e">
        <f t="shared" ref="V466:V515" si="92">IF(U466&lt;=$F$12,Y465,0)</f>
        <v>#NUM!</v>
      </c>
      <c r="W466" s="10">
        <f t="shared" ref="W466:W515" si="93">H466</f>
        <v>0</v>
      </c>
      <c r="X466" s="10" t="e">
        <f t="shared" ref="X466:X515" si="94">(V466+W466)*NOMINAL($W$11,12)/12</f>
        <v>#NUM!</v>
      </c>
      <c r="Y466" s="10" t="e">
        <f t="shared" ref="Y466:Y515" si="95">IF(U466&lt;=$F$12,V466+W466+X466,0)</f>
        <v>#NUM!</v>
      </c>
    </row>
    <row r="467" spans="3:25" ht="48" thickTop="1" thickBot="1" x14ac:dyDescent="0.7">
      <c r="C467" s="5">
        <v>32</v>
      </c>
      <c r="E467" s="9" t="e">
        <f t="shared" si="85"/>
        <v>#NUM!</v>
      </c>
      <c r="F467" s="11" t="e">
        <f t="shared" si="86"/>
        <v>#NUM!</v>
      </c>
      <c r="G467" s="11" t="e">
        <f t="shared" si="87"/>
        <v>#NUM!</v>
      </c>
      <c r="H467" s="11">
        <v>0</v>
      </c>
      <c r="I467" s="10" t="e">
        <f t="shared" si="88"/>
        <v>#NUM!</v>
      </c>
      <c r="J467" s="11" t="e">
        <f t="shared" si="89"/>
        <v>#NUM!</v>
      </c>
      <c r="K467" s="11" t="e">
        <f t="shared" si="84"/>
        <v>#NUM!</v>
      </c>
      <c r="L467" s="11" t="e">
        <f t="shared" si="90"/>
        <v>#NUM!</v>
      </c>
      <c r="U467" s="9" t="e">
        <f t="shared" si="91"/>
        <v>#NUM!</v>
      </c>
      <c r="V467" s="10" t="e">
        <f t="shared" si="92"/>
        <v>#NUM!</v>
      </c>
      <c r="W467" s="10">
        <f t="shared" si="93"/>
        <v>0</v>
      </c>
      <c r="X467" s="10" t="e">
        <f t="shared" si="94"/>
        <v>#NUM!</v>
      </c>
      <c r="Y467" s="10" t="e">
        <f t="shared" si="95"/>
        <v>#NUM!</v>
      </c>
    </row>
    <row r="468" spans="3:25" ht="48" thickTop="1" thickBot="1" x14ac:dyDescent="0.7">
      <c r="C468" s="5">
        <v>33</v>
      </c>
      <c r="E468" s="9" t="e">
        <f t="shared" si="85"/>
        <v>#NUM!</v>
      </c>
      <c r="F468" s="11" t="e">
        <f t="shared" si="86"/>
        <v>#NUM!</v>
      </c>
      <c r="G468" s="11" t="e">
        <f t="shared" si="87"/>
        <v>#NUM!</v>
      </c>
      <c r="H468" s="11">
        <v>0</v>
      </c>
      <c r="I468" s="10" t="e">
        <f t="shared" si="88"/>
        <v>#NUM!</v>
      </c>
      <c r="J468" s="11" t="e">
        <f t="shared" si="89"/>
        <v>#NUM!</v>
      </c>
      <c r="K468" s="11" t="e">
        <f t="shared" si="84"/>
        <v>#NUM!</v>
      </c>
      <c r="L468" s="11" t="e">
        <f t="shared" si="90"/>
        <v>#NUM!</v>
      </c>
      <c r="U468" s="9" t="e">
        <f t="shared" si="91"/>
        <v>#NUM!</v>
      </c>
      <c r="V468" s="10" t="e">
        <f t="shared" si="92"/>
        <v>#NUM!</v>
      </c>
      <c r="W468" s="10">
        <f t="shared" si="93"/>
        <v>0</v>
      </c>
      <c r="X468" s="10" t="e">
        <f t="shared" si="94"/>
        <v>#NUM!</v>
      </c>
      <c r="Y468" s="10" t="e">
        <f t="shared" si="95"/>
        <v>#NUM!</v>
      </c>
    </row>
    <row r="469" spans="3:25" ht="48" thickTop="1" thickBot="1" x14ac:dyDescent="0.7">
      <c r="C469" s="5">
        <v>34</v>
      </c>
      <c r="E469" s="9" t="e">
        <f t="shared" si="85"/>
        <v>#NUM!</v>
      </c>
      <c r="F469" s="11" t="e">
        <f t="shared" si="86"/>
        <v>#NUM!</v>
      </c>
      <c r="G469" s="11" t="e">
        <f t="shared" si="87"/>
        <v>#NUM!</v>
      </c>
      <c r="H469" s="11">
        <v>0</v>
      </c>
      <c r="I469" s="10" t="e">
        <f t="shared" si="88"/>
        <v>#NUM!</v>
      </c>
      <c r="J469" s="11" t="e">
        <f t="shared" si="89"/>
        <v>#NUM!</v>
      </c>
      <c r="K469" s="11" t="e">
        <f t="shared" si="84"/>
        <v>#NUM!</v>
      </c>
      <c r="L469" s="11" t="e">
        <f t="shared" si="90"/>
        <v>#NUM!</v>
      </c>
      <c r="U469" s="9" t="e">
        <f t="shared" si="91"/>
        <v>#NUM!</v>
      </c>
      <c r="V469" s="10" t="e">
        <f t="shared" si="92"/>
        <v>#NUM!</v>
      </c>
      <c r="W469" s="10">
        <f t="shared" si="93"/>
        <v>0</v>
      </c>
      <c r="X469" s="10" t="e">
        <f t="shared" si="94"/>
        <v>#NUM!</v>
      </c>
      <c r="Y469" s="10" t="e">
        <f t="shared" si="95"/>
        <v>#NUM!</v>
      </c>
    </row>
    <row r="470" spans="3:25" ht="48" thickTop="1" thickBot="1" x14ac:dyDescent="0.7">
      <c r="C470" s="5">
        <v>35</v>
      </c>
      <c r="E470" s="9" t="e">
        <f t="shared" si="85"/>
        <v>#NUM!</v>
      </c>
      <c r="F470" s="11" t="e">
        <f t="shared" si="86"/>
        <v>#NUM!</v>
      </c>
      <c r="G470" s="11" t="e">
        <f t="shared" si="87"/>
        <v>#NUM!</v>
      </c>
      <c r="H470" s="11">
        <v>0</v>
      </c>
      <c r="I470" s="10" t="e">
        <f t="shared" si="88"/>
        <v>#NUM!</v>
      </c>
      <c r="J470" s="11" t="e">
        <f t="shared" si="89"/>
        <v>#NUM!</v>
      </c>
      <c r="K470" s="11" t="e">
        <f t="shared" si="84"/>
        <v>#NUM!</v>
      </c>
      <c r="L470" s="11" t="e">
        <f t="shared" si="90"/>
        <v>#NUM!</v>
      </c>
      <c r="U470" s="9" t="e">
        <f t="shared" si="91"/>
        <v>#NUM!</v>
      </c>
      <c r="V470" s="10" t="e">
        <f t="shared" si="92"/>
        <v>#NUM!</v>
      </c>
      <c r="W470" s="10">
        <f t="shared" si="93"/>
        <v>0</v>
      </c>
      <c r="X470" s="10" t="e">
        <f t="shared" si="94"/>
        <v>#NUM!</v>
      </c>
      <c r="Y470" s="10" t="e">
        <f t="shared" si="95"/>
        <v>#NUM!</v>
      </c>
    </row>
    <row r="471" spans="3:25" ht="48" thickTop="1" thickBot="1" x14ac:dyDescent="0.7">
      <c r="C471" s="5">
        <v>36</v>
      </c>
      <c r="E471" s="9" t="e">
        <f t="shared" si="85"/>
        <v>#NUM!</v>
      </c>
      <c r="F471" s="11" t="e">
        <f t="shared" si="86"/>
        <v>#NUM!</v>
      </c>
      <c r="G471" s="11" t="e">
        <f t="shared" si="87"/>
        <v>#NUM!</v>
      </c>
      <c r="H471" s="11">
        <v>0</v>
      </c>
      <c r="I471" s="10" t="e">
        <f t="shared" si="88"/>
        <v>#NUM!</v>
      </c>
      <c r="J471" s="11" t="e">
        <f t="shared" si="89"/>
        <v>#NUM!</v>
      </c>
      <c r="K471" s="11" t="e">
        <f t="shared" si="84"/>
        <v>#NUM!</v>
      </c>
      <c r="L471" s="11" t="e">
        <f t="shared" si="90"/>
        <v>#NUM!</v>
      </c>
      <c r="U471" s="9" t="e">
        <f t="shared" si="91"/>
        <v>#NUM!</v>
      </c>
      <c r="V471" s="10" t="e">
        <f t="shared" si="92"/>
        <v>#NUM!</v>
      </c>
      <c r="W471" s="10">
        <f t="shared" si="93"/>
        <v>0</v>
      </c>
      <c r="X471" s="10" t="e">
        <f t="shared" si="94"/>
        <v>#NUM!</v>
      </c>
      <c r="Y471" s="10" t="e">
        <f t="shared" si="95"/>
        <v>#NUM!</v>
      </c>
    </row>
    <row r="472" spans="3:25" ht="48" thickTop="1" thickBot="1" x14ac:dyDescent="0.7">
      <c r="C472" s="5">
        <v>37</v>
      </c>
      <c r="E472" s="9" t="e">
        <f t="shared" si="85"/>
        <v>#NUM!</v>
      </c>
      <c r="F472" s="11" t="e">
        <f t="shared" si="86"/>
        <v>#NUM!</v>
      </c>
      <c r="G472" s="11" t="e">
        <f t="shared" si="87"/>
        <v>#NUM!</v>
      </c>
      <c r="H472" s="11" t="e">
        <f>IF(E472&lt;=$F$12,$F$13,0)</f>
        <v>#NUM!</v>
      </c>
      <c r="I472" s="10" t="e">
        <f t="shared" si="88"/>
        <v>#NUM!</v>
      </c>
      <c r="J472" s="11" t="e">
        <f t="shared" si="89"/>
        <v>#NUM!</v>
      </c>
      <c r="K472" s="11" t="e">
        <f t="shared" si="84"/>
        <v>#NUM!</v>
      </c>
      <c r="L472" s="11" t="e">
        <f t="shared" si="90"/>
        <v>#NUM!</v>
      </c>
      <c r="U472" s="9" t="e">
        <f t="shared" si="91"/>
        <v>#NUM!</v>
      </c>
      <c r="V472" s="10" t="e">
        <f t="shared" si="92"/>
        <v>#NUM!</v>
      </c>
      <c r="W472" s="10" t="e">
        <f t="shared" si="93"/>
        <v>#NUM!</v>
      </c>
      <c r="X472" s="10" t="e">
        <f t="shared" si="94"/>
        <v>#NUM!</v>
      </c>
      <c r="Y472" s="10" t="e">
        <f t="shared" si="95"/>
        <v>#NUM!</v>
      </c>
    </row>
    <row r="473" spans="3:25" ht="48" thickTop="1" thickBot="1" x14ac:dyDescent="0.7">
      <c r="C473" s="5">
        <v>38</v>
      </c>
      <c r="E473" s="9" t="e">
        <f t="shared" si="85"/>
        <v>#NUM!</v>
      </c>
      <c r="F473" s="11" t="e">
        <f t="shared" si="86"/>
        <v>#NUM!</v>
      </c>
      <c r="G473" s="11" t="e">
        <f t="shared" si="87"/>
        <v>#NUM!</v>
      </c>
      <c r="H473" s="11">
        <v>0</v>
      </c>
      <c r="I473" s="10" t="e">
        <f t="shared" si="88"/>
        <v>#NUM!</v>
      </c>
      <c r="J473" s="11" t="e">
        <f t="shared" si="89"/>
        <v>#NUM!</v>
      </c>
      <c r="K473" s="11" t="e">
        <f t="shared" si="84"/>
        <v>#NUM!</v>
      </c>
      <c r="L473" s="11" t="e">
        <f t="shared" si="90"/>
        <v>#NUM!</v>
      </c>
      <c r="U473" s="9" t="e">
        <f t="shared" si="91"/>
        <v>#NUM!</v>
      </c>
      <c r="V473" s="10" t="e">
        <f t="shared" si="92"/>
        <v>#NUM!</v>
      </c>
      <c r="W473" s="10">
        <f t="shared" si="93"/>
        <v>0</v>
      </c>
      <c r="X473" s="10" t="e">
        <f t="shared" si="94"/>
        <v>#NUM!</v>
      </c>
      <c r="Y473" s="10" t="e">
        <f t="shared" si="95"/>
        <v>#NUM!</v>
      </c>
    </row>
    <row r="474" spans="3:25" ht="48" thickTop="1" thickBot="1" x14ac:dyDescent="0.7">
      <c r="C474" s="5">
        <v>39</v>
      </c>
      <c r="E474" s="9" t="e">
        <f t="shared" si="85"/>
        <v>#NUM!</v>
      </c>
      <c r="F474" s="11" t="e">
        <f t="shared" si="86"/>
        <v>#NUM!</v>
      </c>
      <c r="G474" s="11" t="e">
        <f t="shared" si="87"/>
        <v>#NUM!</v>
      </c>
      <c r="H474" s="11">
        <v>0</v>
      </c>
      <c r="I474" s="10" t="e">
        <f t="shared" si="88"/>
        <v>#NUM!</v>
      </c>
      <c r="J474" s="11" t="e">
        <f t="shared" si="89"/>
        <v>#NUM!</v>
      </c>
      <c r="K474" s="11" t="e">
        <f t="shared" si="84"/>
        <v>#NUM!</v>
      </c>
      <c r="L474" s="11" t="e">
        <f t="shared" si="90"/>
        <v>#NUM!</v>
      </c>
      <c r="U474" s="9" t="e">
        <f t="shared" si="91"/>
        <v>#NUM!</v>
      </c>
      <c r="V474" s="10" t="e">
        <f t="shared" si="92"/>
        <v>#NUM!</v>
      </c>
      <c r="W474" s="10">
        <f t="shared" si="93"/>
        <v>0</v>
      </c>
      <c r="X474" s="10" t="e">
        <f t="shared" si="94"/>
        <v>#NUM!</v>
      </c>
      <c r="Y474" s="10" t="e">
        <f t="shared" si="95"/>
        <v>#NUM!</v>
      </c>
    </row>
    <row r="475" spans="3:25" ht="48" thickTop="1" thickBot="1" x14ac:dyDescent="0.7">
      <c r="C475" s="5">
        <v>40</v>
      </c>
      <c r="E475" s="9" t="e">
        <f t="shared" si="85"/>
        <v>#NUM!</v>
      </c>
      <c r="F475" s="11" t="e">
        <f t="shared" si="86"/>
        <v>#NUM!</v>
      </c>
      <c r="G475" s="11" t="e">
        <f t="shared" si="87"/>
        <v>#NUM!</v>
      </c>
      <c r="H475" s="11">
        <v>0</v>
      </c>
      <c r="I475" s="10" t="e">
        <f t="shared" si="88"/>
        <v>#NUM!</v>
      </c>
      <c r="J475" s="11" t="e">
        <f t="shared" si="89"/>
        <v>#NUM!</v>
      </c>
      <c r="K475" s="11" t="e">
        <f t="shared" si="84"/>
        <v>#NUM!</v>
      </c>
      <c r="L475" s="11" t="e">
        <f t="shared" si="90"/>
        <v>#NUM!</v>
      </c>
      <c r="U475" s="9" t="e">
        <f t="shared" si="91"/>
        <v>#NUM!</v>
      </c>
      <c r="V475" s="10" t="e">
        <f t="shared" si="92"/>
        <v>#NUM!</v>
      </c>
      <c r="W475" s="10">
        <f t="shared" si="93"/>
        <v>0</v>
      </c>
      <c r="X475" s="10" t="e">
        <f t="shared" si="94"/>
        <v>#NUM!</v>
      </c>
      <c r="Y475" s="10" t="e">
        <f t="shared" si="95"/>
        <v>#NUM!</v>
      </c>
    </row>
    <row r="476" spans="3:25" ht="48" thickTop="1" thickBot="1" x14ac:dyDescent="0.7">
      <c r="C476" s="5">
        <v>41</v>
      </c>
      <c r="E476" s="9" t="e">
        <f t="shared" si="85"/>
        <v>#NUM!</v>
      </c>
      <c r="F476" s="11" t="e">
        <f t="shared" si="86"/>
        <v>#NUM!</v>
      </c>
      <c r="G476" s="11" t="e">
        <f t="shared" si="87"/>
        <v>#NUM!</v>
      </c>
      <c r="H476" s="11">
        <v>0</v>
      </c>
      <c r="I476" s="10" t="e">
        <f t="shared" si="88"/>
        <v>#NUM!</v>
      </c>
      <c r="J476" s="11" t="e">
        <f t="shared" si="89"/>
        <v>#NUM!</v>
      </c>
      <c r="K476" s="11" t="e">
        <f t="shared" si="84"/>
        <v>#NUM!</v>
      </c>
      <c r="L476" s="11" t="e">
        <f t="shared" si="90"/>
        <v>#NUM!</v>
      </c>
      <c r="U476" s="9" t="e">
        <f t="shared" si="91"/>
        <v>#NUM!</v>
      </c>
      <c r="V476" s="10" t="e">
        <f t="shared" si="92"/>
        <v>#NUM!</v>
      </c>
      <c r="W476" s="10">
        <f t="shared" si="93"/>
        <v>0</v>
      </c>
      <c r="X476" s="10" t="e">
        <f t="shared" si="94"/>
        <v>#NUM!</v>
      </c>
      <c r="Y476" s="10" t="e">
        <f t="shared" si="95"/>
        <v>#NUM!</v>
      </c>
    </row>
    <row r="477" spans="3:25" ht="48" thickTop="1" thickBot="1" x14ac:dyDescent="0.7">
      <c r="C477" s="5">
        <v>42</v>
      </c>
      <c r="E477" s="9" t="e">
        <f t="shared" si="85"/>
        <v>#NUM!</v>
      </c>
      <c r="F477" s="11" t="e">
        <f t="shared" si="86"/>
        <v>#NUM!</v>
      </c>
      <c r="G477" s="11" t="e">
        <f t="shared" si="87"/>
        <v>#NUM!</v>
      </c>
      <c r="H477" s="11">
        <v>0</v>
      </c>
      <c r="I477" s="10" t="e">
        <f t="shared" si="88"/>
        <v>#NUM!</v>
      </c>
      <c r="J477" s="11" t="e">
        <f t="shared" si="89"/>
        <v>#NUM!</v>
      </c>
      <c r="K477" s="11" t="e">
        <f t="shared" si="84"/>
        <v>#NUM!</v>
      </c>
      <c r="L477" s="11" t="e">
        <f t="shared" si="90"/>
        <v>#NUM!</v>
      </c>
      <c r="U477" s="9" t="e">
        <f t="shared" si="91"/>
        <v>#NUM!</v>
      </c>
      <c r="V477" s="10" t="e">
        <f t="shared" si="92"/>
        <v>#NUM!</v>
      </c>
      <c r="W477" s="10">
        <f t="shared" si="93"/>
        <v>0</v>
      </c>
      <c r="X477" s="10" t="e">
        <f t="shared" si="94"/>
        <v>#NUM!</v>
      </c>
      <c r="Y477" s="10" t="e">
        <f t="shared" si="95"/>
        <v>#NUM!</v>
      </c>
    </row>
    <row r="478" spans="3:25" ht="48" thickTop="1" thickBot="1" x14ac:dyDescent="0.7">
      <c r="C478" s="5">
        <v>43</v>
      </c>
      <c r="E478" s="9" t="e">
        <f t="shared" si="85"/>
        <v>#NUM!</v>
      </c>
      <c r="F478" s="11" t="e">
        <f t="shared" si="86"/>
        <v>#NUM!</v>
      </c>
      <c r="G478" s="11" t="e">
        <f t="shared" si="87"/>
        <v>#NUM!</v>
      </c>
      <c r="H478" s="11">
        <v>0</v>
      </c>
      <c r="I478" s="10" t="e">
        <f t="shared" si="88"/>
        <v>#NUM!</v>
      </c>
      <c r="J478" s="11" t="e">
        <f t="shared" si="89"/>
        <v>#NUM!</v>
      </c>
      <c r="K478" s="11" t="e">
        <f t="shared" si="84"/>
        <v>#NUM!</v>
      </c>
      <c r="L478" s="11" t="e">
        <f t="shared" si="90"/>
        <v>#NUM!</v>
      </c>
      <c r="U478" s="9" t="e">
        <f t="shared" si="91"/>
        <v>#NUM!</v>
      </c>
      <c r="V478" s="10" t="e">
        <f t="shared" si="92"/>
        <v>#NUM!</v>
      </c>
      <c r="W478" s="10">
        <f t="shared" si="93"/>
        <v>0</v>
      </c>
      <c r="X478" s="10" t="e">
        <f t="shared" si="94"/>
        <v>#NUM!</v>
      </c>
      <c r="Y478" s="10" t="e">
        <f t="shared" si="95"/>
        <v>#NUM!</v>
      </c>
    </row>
    <row r="479" spans="3:25" ht="48" thickTop="1" thickBot="1" x14ac:dyDescent="0.7">
      <c r="C479" s="5">
        <v>44</v>
      </c>
      <c r="E479" s="9" t="e">
        <f t="shared" si="85"/>
        <v>#NUM!</v>
      </c>
      <c r="F479" s="11" t="e">
        <f t="shared" si="86"/>
        <v>#NUM!</v>
      </c>
      <c r="G479" s="11" t="e">
        <f t="shared" si="87"/>
        <v>#NUM!</v>
      </c>
      <c r="H479" s="11">
        <v>0</v>
      </c>
      <c r="I479" s="10" t="e">
        <f t="shared" si="88"/>
        <v>#NUM!</v>
      </c>
      <c r="J479" s="11" t="e">
        <f t="shared" si="89"/>
        <v>#NUM!</v>
      </c>
      <c r="K479" s="11" t="e">
        <f t="shared" si="84"/>
        <v>#NUM!</v>
      </c>
      <c r="L479" s="11" t="e">
        <f t="shared" si="90"/>
        <v>#NUM!</v>
      </c>
      <c r="U479" s="9" t="e">
        <f t="shared" si="91"/>
        <v>#NUM!</v>
      </c>
      <c r="V479" s="10" t="e">
        <f t="shared" si="92"/>
        <v>#NUM!</v>
      </c>
      <c r="W479" s="10">
        <f t="shared" si="93"/>
        <v>0</v>
      </c>
      <c r="X479" s="10" t="e">
        <f t="shared" si="94"/>
        <v>#NUM!</v>
      </c>
      <c r="Y479" s="10" t="e">
        <f t="shared" si="95"/>
        <v>#NUM!</v>
      </c>
    </row>
    <row r="480" spans="3:25" ht="48" thickTop="1" thickBot="1" x14ac:dyDescent="0.7">
      <c r="C480" s="5">
        <v>45</v>
      </c>
      <c r="E480" s="9" t="e">
        <f t="shared" si="85"/>
        <v>#NUM!</v>
      </c>
      <c r="F480" s="11" t="e">
        <f t="shared" si="86"/>
        <v>#NUM!</v>
      </c>
      <c r="G480" s="11" t="e">
        <f t="shared" si="87"/>
        <v>#NUM!</v>
      </c>
      <c r="H480" s="11">
        <v>0</v>
      </c>
      <c r="I480" s="10" t="e">
        <f t="shared" si="88"/>
        <v>#NUM!</v>
      </c>
      <c r="J480" s="11" t="e">
        <f t="shared" si="89"/>
        <v>#NUM!</v>
      </c>
      <c r="K480" s="11" t="e">
        <f t="shared" si="84"/>
        <v>#NUM!</v>
      </c>
      <c r="L480" s="11" t="e">
        <f t="shared" si="90"/>
        <v>#NUM!</v>
      </c>
      <c r="U480" s="9" t="e">
        <f t="shared" si="91"/>
        <v>#NUM!</v>
      </c>
      <c r="V480" s="10" t="e">
        <f t="shared" si="92"/>
        <v>#NUM!</v>
      </c>
      <c r="W480" s="10">
        <f t="shared" si="93"/>
        <v>0</v>
      </c>
      <c r="X480" s="10" t="e">
        <f t="shared" si="94"/>
        <v>#NUM!</v>
      </c>
      <c r="Y480" s="10" t="e">
        <f t="shared" si="95"/>
        <v>#NUM!</v>
      </c>
    </row>
    <row r="481" spans="3:25" ht="48" thickTop="1" thickBot="1" x14ac:dyDescent="0.7">
      <c r="C481" s="5">
        <v>46</v>
      </c>
      <c r="E481" s="9" t="e">
        <f t="shared" si="85"/>
        <v>#NUM!</v>
      </c>
      <c r="F481" s="11" t="e">
        <f t="shared" si="86"/>
        <v>#NUM!</v>
      </c>
      <c r="G481" s="11" t="e">
        <f t="shared" si="87"/>
        <v>#NUM!</v>
      </c>
      <c r="H481" s="11">
        <v>0</v>
      </c>
      <c r="I481" s="10" t="e">
        <f t="shared" si="88"/>
        <v>#NUM!</v>
      </c>
      <c r="J481" s="11" t="e">
        <f t="shared" si="89"/>
        <v>#NUM!</v>
      </c>
      <c r="K481" s="11" t="e">
        <f t="shared" si="84"/>
        <v>#NUM!</v>
      </c>
      <c r="L481" s="11" t="e">
        <f t="shared" si="90"/>
        <v>#NUM!</v>
      </c>
      <c r="U481" s="9" t="e">
        <f t="shared" si="91"/>
        <v>#NUM!</v>
      </c>
      <c r="V481" s="10" t="e">
        <f t="shared" si="92"/>
        <v>#NUM!</v>
      </c>
      <c r="W481" s="10">
        <f t="shared" si="93"/>
        <v>0</v>
      </c>
      <c r="X481" s="10" t="e">
        <f t="shared" si="94"/>
        <v>#NUM!</v>
      </c>
      <c r="Y481" s="10" t="e">
        <f t="shared" si="95"/>
        <v>#NUM!</v>
      </c>
    </row>
    <row r="482" spans="3:25" ht="48" thickTop="1" thickBot="1" x14ac:dyDescent="0.7">
      <c r="C482" s="5">
        <v>47</v>
      </c>
      <c r="E482" s="9" t="e">
        <f t="shared" si="85"/>
        <v>#NUM!</v>
      </c>
      <c r="F482" s="11" t="e">
        <f t="shared" si="86"/>
        <v>#NUM!</v>
      </c>
      <c r="G482" s="11" t="e">
        <f t="shared" si="87"/>
        <v>#NUM!</v>
      </c>
      <c r="H482" s="11">
        <v>0</v>
      </c>
      <c r="I482" s="10" t="e">
        <f t="shared" si="88"/>
        <v>#NUM!</v>
      </c>
      <c r="J482" s="11" t="e">
        <f t="shared" si="89"/>
        <v>#NUM!</v>
      </c>
      <c r="K482" s="11" t="e">
        <f t="shared" si="84"/>
        <v>#NUM!</v>
      </c>
      <c r="L482" s="11" t="e">
        <f t="shared" si="90"/>
        <v>#NUM!</v>
      </c>
      <c r="U482" s="9" t="e">
        <f t="shared" si="91"/>
        <v>#NUM!</v>
      </c>
      <c r="V482" s="10" t="e">
        <f t="shared" si="92"/>
        <v>#NUM!</v>
      </c>
      <c r="W482" s="10">
        <f t="shared" si="93"/>
        <v>0</v>
      </c>
      <c r="X482" s="10" t="e">
        <f t="shared" si="94"/>
        <v>#NUM!</v>
      </c>
      <c r="Y482" s="10" t="e">
        <f t="shared" si="95"/>
        <v>#NUM!</v>
      </c>
    </row>
    <row r="483" spans="3:25" ht="48" thickTop="1" thickBot="1" x14ac:dyDescent="0.7">
      <c r="C483" s="5">
        <v>48</v>
      </c>
      <c r="E483" s="9" t="e">
        <f t="shared" si="85"/>
        <v>#NUM!</v>
      </c>
      <c r="F483" s="11" t="e">
        <f t="shared" si="86"/>
        <v>#NUM!</v>
      </c>
      <c r="G483" s="11" t="e">
        <f t="shared" si="87"/>
        <v>#NUM!</v>
      </c>
      <c r="H483" s="11">
        <v>0</v>
      </c>
      <c r="I483" s="10" t="e">
        <f t="shared" si="88"/>
        <v>#NUM!</v>
      </c>
      <c r="J483" s="11" t="e">
        <f t="shared" si="89"/>
        <v>#NUM!</v>
      </c>
      <c r="K483" s="11" t="e">
        <f t="shared" si="84"/>
        <v>#NUM!</v>
      </c>
      <c r="L483" s="11" t="e">
        <f t="shared" si="90"/>
        <v>#NUM!</v>
      </c>
      <c r="U483" s="9" t="e">
        <f t="shared" si="91"/>
        <v>#NUM!</v>
      </c>
      <c r="V483" s="10" t="e">
        <f t="shared" si="92"/>
        <v>#NUM!</v>
      </c>
      <c r="W483" s="10">
        <f t="shared" si="93"/>
        <v>0</v>
      </c>
      <c r="X483" s="10" t="e">
        <f t="shared" si="94"/>
        <v>#NUM!</v>
      </c>
      <c r="Y483" s="10" t="e">
        <f t="shared" si="95"/>
        <v>#NUM!</v>
      </c>
    </row>
    <row r="484" spans="3:25" ht="48" thickTop="1" thickBot="1" x14ac:dyDescent="0.7">
      <c r="C484" s="5">
        <v>49</v>
      </c>
      <c r="E484" s="9" t="e">
        <f t="shared" si="85"/>
        <v>#NUM!</v>
      </c>
      <c r="F484" s="11" t="e">
        <f t="shared" si="86"/>
        <v>#NUM!</v>
      </c>
      <c r="G484" s="11" t="e">
        <f t="shared" si="87"/>
        <v>#NUM!</v>
      </c>
      <c r="H484" s="11" t="e">
        <f>IF(E484&lt;=$F$12,$F$13,0)</f>
        <v>#NUM!</v>
      </c>
      <c r="I484" s="10" t="e">
        <f t="shared" si="88"/>
        <v>#NUM!</v>
      </c>
      <c r="J484" s="11" t="e">
        <f t="shared" si="89"/>
        <v>#NUM!</v>
      </c>
      <c r="K484" s="11" t="e">
        <f t="shared" si="84"/>
        <v>#NUM!</v>
      </c>
      <c r="L484" s="11" t="e">
        <f t="shared" si="90"/>
        <v>#NUM!</v>
      </c>
      <c r="U484" s="9" t="e">
        <f t="shared" si="91"/>
        <v>#NUM!</v>
      </c>
      <c r="V484" s="10" t="e">
        <f t="shared" si="92"/>
        <v>#NUM!</v>
      </c>
      <c r="W484" s="10" t="e">
        <f t="shared" si="93"/>
        <v>#NUM!</v>
      </c>
      <c r="X484" s="10" t="e">
        <f t="shared" si="94"/>
        <v>#NUM!</v>
      </c>
      <c r="Y484" s="10" t="e">
        <f t="shared" si="95"/>
        <v>#NUM!</v>
      </c>
    </row>
    <row r="485" spans="3:25" ht="48" thickTop="1" thickBot="1" x14ac:dyDescent="0.7">
      <c r="C485" s="5">
        <v>50</v>
      </c>
      <c r="E485" s="9" t="e">
        <f t="shared" si="85"/>
        <v>#NUM!</v>
      </c>
      <c r="F485" s="11" t="e">
        <f t="shared" si="86"/>
        <v>#NUM!</v>
      </c>
      <c r="G485" s="11" t="e">
        <f t="shared" si="87"/>
        <v>#NUM!</v>
      </c>
      <c r="H485" s="11">
        <v>0</v>
      </c>
      <c r="I485" s="10" t="e">
        <f t="shared" si="88"/>
        <v>#NUM!</v>
      </c>
      <c r="J485" s="11" t="e">
        <f t="shared" si="89"/>
        <v>#NUM!</v>
      </c>
      <c r="K485" s="11" t="e">
        <f t="shared" si="84"/>
        <v>#NUM!</v>
      </c>
      <c r="L485" s="11" t="e">
        <f t="shared" si="90"/>
        <v>#NUM!</v>
      </c>
      <c r="U485" s="9" t="e">
        <f t="shared" si="91"/>
        <v>#NUM!</v>
      </c>
      <c r="V485" s="10" t="e">
        <f t="shared" si="92"/>
        <v>#NUM!</v>
      </c>
      <c r="W485" s="10">
        <f t="shared" si="93"/>
        <v>0</v>
      </c>
      <c r="X485" s="10" t="e">
        <f t="shared" si="94"/>
        <v>#NUM!</v>
      </c>
      <c r="Y485" s="10" t="e">
        <f t="shared" si="95"/>
        <v>#NUM!</v>
      </c>
    </row>
    <row r="486" spans="3:25" ht="48" thickTop="1" thickBot="1" x14ac:dyDescent="0.7">
      <c r="C486" s="5">
        <v>51</v>
      </c>
      <c r="E486" s="9" t="e">
        <f t="shared" si="85"/>
        <v>#NUM!</v>
      </c>
      <c r="F486" s="11" t="e">
        <f t="shared" si="86"/>
        <v>#NUM!</v>
      </c>
      <c r="G486" s="11" t="e">
        <f t="shared" si="87"/>
        <v>#NUM!</v>
      </c>
      <c r="H486" s="11">
        <v>0</v>
      </c>
      <c r="I486" s="10" t="e">
        <f t="shared" si="88"/>
        <v>#NUM!</v>
      </c>
      <c r="J486" s="11" t="e">
        <f t="shared" si="89"/>
        <v>#NUM!</v>
      </c>
      <c r="K486" s="11" t="e">
        <f t="shared" si="84"/>
        <v>#NUM!</v>
      </c>
      <c r="L486" s="11" t="e">
        <f t="shared" si="90"/>
        <v>#NUM!</v>
      </c>
      <c r="U486" s="9" t="e">
        <f t="shared" si="91"/>
        <v>#NUM!</v>
      </c>
      <c r="V486" s="10" t="e">
        <f t="shared" si="92"/>
        <v>#NUM!</v>
      </c>
      <c r="W486" s="10">
        <f t="shared" si="93"/>
        <v>0</v>
      </c>
      <c r="X486" s="10" t="e">
        <f t="shared" si="94"/>
        <v>#NUM!</v>
      </c>
      <c r="Y486" s="10" t="e">
        <f t="shared" si="95"/>
        <v>#NUM!</v>
      </c>
    </row>
    <row r="487" spans="3:25" ht="48" thickTop="1" thickBot="1" x14ac:dyDescent="0.7">
      <c r="C487" s="5">
        <v>52</v>
      </c>
      <c r="E487" s="9" t="e">
        <f t="shared" si="85"/>
        <v>#NUM!</v>
      </c>
      <c r="F487" s="11" t="e">
        <f t="shared" si="86"/>
        <v>#NUM!</v>
      </c>
      <c r="G487" s="11" t="e">
        <f t="shared" si="87"/>
        <v>#NUM!</v>
      </c>
      <c r="H487" s="11">
        <v>0</v>
      </c>
      <c r="I487" s="10" t="e">
        <f t="shared" si="88"/>
        <v>#NUM!</v>
      </c>
      <c r="J487" s="11" t="e">
        <f t="shared" si="89"/>
        <v>#NUM!</v>
      </c>
      <c r="K487" s="11" t="e">
        <f t="shared" si="84"/>
        <v>#NUM!</v>
      </c>
      <c r="L487" s="11" t="e">
        <f t="shared" si="90"/>
        <v>#NUM!</v>
      </c>
      <c r="U487" s="9" t="e">
        <f t="shared" si="91"/>
        <v>#NUM!</v>
      </c>
      <c r="V487" s="10" t="e">
        <f t="shared" si="92"/>
        <v>#NUM!</v>
      </c>
      <c r="W487" s="10">
        <f t="shared" si="93"/>
        <v>0</v>
      </c>
      <c r="X487" s="10" t="e">
        <f t="shared" si="94"/>
        <v>#NUM!</v>
      </c>
      <c r="Y487" s="10" t="e">
        <f t="shared" si="95"/>
        <v>#NUM!</v>
      </c>
    </row>
    <row r="488" spans="3:25" ht="48" thickTop="1" thickBot="1" x14ac:dyDescent="0.7">
      <c r="C488" s="5">
        <v>53</v>
      </c>
      <c r="E488" s="9" t="e">
        <f t="shared" si="85"/>
        <v>#NUM!</v>
      </c>
      <c r="F488" s="11" t="e">
        <f t="shared" si="86"/>
        <v>#NUM!</v>
      </c>
      <c r="G488" s="11" t="e">
        <f t="shared" si="87"/>
        <v>#NUM!</v>
      </c>
      <c r="H488" s="11">
        <v>0</v>
      </c>
      <c r="I488" s="10" t="e">
        <f t="shared" si="88"/>
        <v>#NUM!</v>
      </c>
      <c r="J488" s="11" t="e">
        <f t="shared" si="89"/>
        <v>#NUM!</v>
      </c>
      <c r="K488" s="11" t="e">
        <f t="shared" si="84"/>
        <v>#NUM!</v>
      </c>
      <c r="L488" s="11" t="e">
        <f t="shared" si="90"/>
        <v>#NUM!</v>
      </c>
      <c r="U488" s="9" t="e">
        <f t="shared" si="91"/>
        <v>#NUM!</v>
      </c>
      <c r="V488" s="10" t="e">
        <f t="shared" si="92"/>
        <v>#NUM!</v>
      </c>
      <c r="W488" s="10">
        <f t="shared" si="93"/>
        <v>0</v>
      </c>
      <c r="X488" s="10" t="e">
        <f t="shared" si="94"/>
        <v>#NUM!</v>
      </c>
      <c r="Y488" s="10" t="e">
        <f t="shared" si="95"/>
        <v>#NUM!</v>
      </c>
    </row>
    <row r="489" spans="3:25" ht="48" thickTop="1" thickBot="1" x14ac:dyDescent="0.7">
      <c r="C489" s="5">
        <v>54</v>
      </c>
      <c r="E489" s="9" t="e">
        <f t="shared" si="85"/>
        <v>#NUM!</v>
      </c>
      <c r="F489" s="11" t="e">
        <f t="shared" si="86"/>
        <v>#NUM!</v>
      </c>
      <c r="G489" s="11" t="e">
        <f t="shared" si="87"/>
        <v>#NUM!</v>
      </c>
      <c r="H489" s="11">
        <v>0</v>
      </c>
      <c r="I489" s="10" t="e">
        <f t="shared" si="88"/>
        <v>#NUM!</v>
      </c>
      <c r="J489" s="11" t="e">
        <f t="shared" si="89"/>
        <v>#NUM!</v>
      </c>
      <c r="K489" s="11" t="e">
        <f t="shared" si="84"/>
        <v>#NUM!</v>
      </c>
      <c r="L489" s="11" t="e">
        <f t="shared" si="90"/>
        <v>#NUM!</v>
      </c>
      <c r="U489" s="9" t="e">
        <f t="shared" si="91"/>
        <v>#NUM!</v>
      </c>
      <c r="V489" s="10" t="e">
        <f t="shared" si="92"/>
        <v>#NUM!</v>
      </c>
      <c r="W489" s="10">
        <f t="shared" si="93"/>
        <v>0</v>
      </c>
      <c r="X489" s="10" t="e">
        <f t="shared" si="94"/>
        <v>#NUM!</v>
      </c>
      <c r="Y489" s="10" t="e">
        <f t="shared" si="95"/>
        <v>#NUM!</v>
      </c>
    </row>
    <row r="490" spans="3:25" ht="48" thickTop="1" thickBot="1" x14ac:dyDescent="0.7">
      <c r="C490" s="5">
        <v>55</v>
      </c>
      <c r="E490" s="9" t="e">
        <f t="shared" si="85"/>
        <v>#NUM!</v>
      </c>
      <c r="F490" s="11" t="e">
        <f t="shared" si="86"/>
        <v>#NUM!</v>
      </c>
      <c r="G490" s="11" t="e">
        <f t="shared" si="87"/>
        <v>#NUM!</v>
      </c>
      <c r="H490" s="11">
        <v>0</v>
      </c>
      <c r="I490" s="10" t="e">
        <f t="shared" si="88"/>
        <v>#NUM!</v>
      </c>
      <c r="J490" s="11" t="e">
        <f t="shared" si="89"/>
        <v>#NUM!</v>
      </c>
      <c r="K490" s="11" t="e">
        <f t="shared" si="84"/>
        <v>#NUM!</v>
      </c>
      <c r="L490" s="11" t="e">
        <f t="shared" si="90"/>
        <v>#NUM!</v>
      </c>
      <c r="U490" s="9" t="e">
        <f t="shared" si="91"/>
        <v>#NUM!</v>
      </c>
      <c r="V490" s="10" t="e">
        <f t="shared" si="92"/>
        <v>#NUM!</v>
      </c>
      <c r="W490" s="10">
        <f t="shared" si="93"/>
        <v>0</v>
      </c>
      <c r="X490" s="10" t="e">
        <f t="shared" si="94"/>
        <v>#NUM!</v>
      </c>
      <c r="Y490" s="10" t="e">
        <f t="shared" si="95"/>
        <v>#NUM!</v>
      </c>
    </row>
    <row r="491" spans="3:25" ht="48" thickTop="1" thickBot="1" x14ac:dyDescent="0.7">
      <c r="C491" s="5">
        <v>56</v>
      </c>
      <c r="E491" s="9" t="e">
        <f t="shared" si="85"/>
        <v>#NUM!</v>
      </c>
      <c r="F491" s="11" t="e">
        <f t="shared" si="86"/>
        <v>#NUM!</v>
      </c>
      <c r="G491" s="11" t="e">
        <f t="shared" si="87"/>
        <v>#NUM!</v>
      </c>
      <c r="H491" s="11">
        <v>0</v>
      </c>
      <c r="I491" s="10" t="e">
        <f t="shared" si="88"/>
        <v>#NUM!</v>
      </c>
      <c r="J491" s="11" t="e">
        <f t="shared" si="89"/>
        <v>#NUM!</v>
      </c>
      <c r="K491" s="11" t="e">
        <f t="shared" si="84"/>
        <v>#NUM!</v>
      </c>
      <c r="L491" s="11" t="e">
        <f t="shared" si="90"/>
        <v>#NUM!</v>
      </c>
      <c r="U491" s="9" t="e">
        <f t="shared" si="91"/>
        <v>#NUM!</v>
      </c>
      <c r="V491" s="10" t="e">
        <f t="shared" si="92"/>
        <v>#NUM!</v>
      </c>
      <c r="W491" s="10">
        <f t="shared" si="93"/>
        <v>0</v>
      </c>
      <c r="X491" s="10" t="e">
        <f t="shared" si="94"/>
        <v>#NUM!</v>
      </c>
      <c r="Y491" s="10" t="e">
        <f t="shared" si="95"/>
        <v>#NUM!</v>
      </c>
    </row>
    <row r="492" spans="3:25" ht="48" thickTop="1" thickBot="1" x14ac:dyDescent="0.7">
      <c r="C492" s="5">
        <v>57</v>
      </c>
      <c r="E492" s="9" t="e">
        <f t="shared" si="85"/>
        <v>#NUM!</v>
      </c>
      <c r="F492" s="11" t="e">
        <f t="shared" si="86"/>
        <v>#NUM!</v>
      </c>
      <c r="G492" s="11" t="e">
        <f t="shared" si="87"/>
        <v>#NUM!</v>
      </c>
      <c r="H492" s="11">
        <v>0</v>
      </c>
      <c r="I492" s="10" t="e">
        <f t="shared" si="88"/>
        <v>#NUM!</v>
      </c>
      <c r="J492" s="11" t="e">
        <f t="shared" si="89"/>
        <v>#NUM!</v>
      </c>
      <c r="K492" s="11" t="e">
        <f t="shared" si="84"/>
        <v>#NUM!</v>
      </c>
      <c r="L492" s="11" t="e">
        <f t="shared" si="90"/>
        <v>#NUM!</v>
      </c>
      <c r="U492" s="9" t="e">
        <f t="shared" si="91"/>
        <v>#NUM!</v>
      </c>
      <c r="V492" s="10" t="e">
        <f t="shared" si="92"/>
        <v>#NUM!</v>
      </c>
      <c r="W492" s="10">
        <f t="shared" si="93"/>
        <v>0</v>
      </c>
      <c r="X492" s="10" t="e">
        <f t="shared" si="94"/>
        <v>#NUM!</v>
      </c>
      <c r="Y492" s="10" t="e">
        <f t="shared" si="95"/>
        <v>#NUM!</v>
      </c>
    </row>
    <row r="493" spans="3:25" ht="48" thickTop="1" thickBot="1" x14ac:dyDescent="0.7">
      <c r="C493" s="5">
        <v>58</v>
      </c>
      <c r="E493" s="9" t="e">
        <f t="shared" si="85"/>
        <v>#NUM!</v>
      </c>
      <c r="F493" s="11" t="e">
        <f t="shared" si="86"/>
        <v>#NUM!</v>
      </c>
      <c r="G493" s="11" t="e">
        <f t="shared" si="87"/>
        <v>#NUM!</v>
      </c>
      <c r="H493" s="11">
        <v>0</v>
      </c>
      <c r="I493" s="10" t="e">
        <f t="shared" si="88"/>
        <v>#NUM!</v>
      </c>
      <c r="J493" s="11" t="e">
        <f t="shared" si="89"/>
        <v>#NUM!</v>
      </c>
      <c r="K493" s="11" t="e">
        <f t="shared" si="84"/>
        <v>#NUM!</v>
      </c>
      <c r="L493" s="11" t="e">
        <f t="shared" si="90"/>
        <v>#NUM!</v>
      </c>
      <c r="U493" s="9" t="e">
        <f t="shared" si="91"/>
        <v>#NUM!</v>
      </c>
      <c r="V493" s="10" t="e">
        <f t="shared" si="92"/>
        <v>#NUM!</v>
      </c>
      <c r="W493" s="10">
        <f t="shared" si="93"/>
        <v>0</v>
      </c>
      <c r="X493" s="10" t="e">
        <f t="shared" si="94"/>
        <v>#NUM!</v>
      </c>
      <c r="Y493" s="10" t="e">
        <f t="shared" si="95"/>
        <v>#NUM!</v>
      </c>
    </row>
    <row r="494" spans="3:25" ht="48" thickTop="1" thickBot="1" x14ac:dyDescent="0.7">
      <c r="C494" s="5">
        <v>59</v>
      </c>
      <c r="E494" s="9" t="e">
        <f t="shared" si="85"/>
        <v>#NUM!</v>
      </c>
      <c r="F494" s="11" t="e">
        <f t="shared" si="86"/>
        <v>#NUM!</v>
      </c>
      <c r="G494" s="11" t="e">
        <f t="shared" si="87"/>
        <v>#NUM!</v>
      </c>
      <c r="H494" s="11">
        <v>0</v>
      </c>
      <c r="I494" s="10" t="e">
        <f t="shared" si="88"/>
        <v>#NUM!</v>
      </c>
      <c r="J494" s="11" t="e">
        <f t="shared" si="89"/>
        <v>#NUM!</v>
      </c>
      <c r="K494" s="11" t="e">
        <f t="shared" si="84"/>
        <v>#NUM!</v>
      </c>
      <c r="L494" s="11" t="e">
        <f t="shared" si="90"/>
        <v>#NUM!</v>
      </c>
      <c r="U494" s="9" t="e">
        <f t="shared" si="91"/>
        <v>#NUM!</v>
      </c>
      <c r="V494" s="10" t="e">
        <f t="shared" si="92"/>
        <v>#NUM!</v>
      </c>
      <c r="W494" s="10">
        <f t="shared" si="93"/>
        <v>0</v>
      </c>
      <c r="X494" s="10" t="e">
        <f t="shared" si="94"/>
        <v>#NUM!</v>
      </c>
      <c r="Y494" s="10" t="e">
        <f t="shared" si="95"/>
        <v>#NUM!</v>
      </c>
    </row>
    <row r="495" spans="3:25" ht="48" thickTop="1" thickBot="1" x14ac:dyDescent="0.7">
      <c r="C495" s="5">
        <v>60</v>
      </c>
      <c r="E495" s="9" t="e">
        <f t="shared" si="85"/>
        <v>#NUM!</v>
      </c>
      <c r="F495" s="11" t="e">
        <f t="shared" si="86"/>
        <v>#NUM!</v>
      </c>
      <c r="G495" s="11" t="e">
        <f t="shared" si="87"/>
        <v>#NUM!</v>
      </c>
      <c r="H495" s="11">
        <v>0</v>
      </c>
      <c r="I495" s="10" t="e">
        <f t="shared" si="88"/>
        <v>#NUM!</v>
      </c>
      <c r="J495" s="11" t="e">
        <f t="shared" si="89"/>
        <v>#NUM!</v>
      </c>
      <c r="K495" s="11" t="e">
        <f t="shared" si="84"/>
        <v>#NUM!</v>
      </c>
      <c r="L495" s="11" t="e">
        <f t="shared" si="90"/>
        <v>#NUM!</v>
      </c>
      <c r="U495" s="9" t="e">
        <f t="shared" si="91"/>
        <v>#NUM!</v>
      </c>
      <c r="V495" s="10" t="e">
        <f t="shared" si="92"/>
        <v>#NUM!</v>
      </c>
      <c r="W495" s="10">
        <f t="shared" si="93"/>
        <v>0</v>
      </c>
      <c r="X495" s="10" t="e">
        <f t="shared" si="94"/>
        <v>#NUM!</v>
      </c>
      <c r="Y495" s="10" t="e">
        <f t="shared" si="95"/>
        <v>#NUM!</v>
      </c>
    </row>
    <row r="496" spans="3:25" ht="48" thickTop="1" thickBot="1" x14ac:dyDescent="0.7">
      <c r="C496" s="5">
        <v>61</v>
      </c>
      <c r="E496" s="9" t="e">
        <f t="shared" si="85"/>
        <v>#NUM!</v>
      </c>
      <c r="F496" s="11" t="e">
        <f t="shared" si="86"/>
        <v>#NUM!</v>
      </c>
      <c r="G496" s="11" t="e">
        <f t="shared" si="87"/>
        <v>#NUM!</v>
      </c>
      <c r="H496" s="11" t="e">
        <f>IF(E496&lt;=$F$12,$F$13,0)</f>
        <v>#NUM!</v>
      </c>
      <c r="I496" s="10" t="e">
        <f t="shared" si="88"/>
        <v>#NUM!</v>
      </c>
      <c r="J496" s="11" t="e">
        <f t="shared" si="89"/>
        <v>#NUM!</v>
      </c>
      <c r="K496" s="11" t="e">
        <f t="shared" si="84"/>
        <v>#NUM!</v>
      </c>
      <c r="L496" s="11" t="e">
        <f t="shared" si="90"/>
        <v>#NUM!</v>
      </c>
      <c r="U496" s="9" t="e">
        <f t="shared" si="91"/>
        <v>#NUM!</v>
      </c>
      <c r="V496" s="10" t="e">
        <f t="shared" si="92"/>
        <v>#NUM!</v>
      </c>
      <c r="W496" s="10" t="e">
        <f t="shared" si="93"/>
        <v>#NUM!</v>
      </c>
      <c r="X496" s="10" t="e">
        <f t="shared" si="94"/>
        <v>#NUM!</v>
      </c>
      <c r="Y496" s="10" t="e">
        <f t="shared" si="95"/>
        <v>#NUM!</v>
      </c>
    </row>
    <row r="497" spans="3:25" ht="48" thickTop="1" thickBot="1" x14ac:dyDescent="0.7">
      <c r="C497" s="5">
        <v>62</v>
      </c>
      <c r="E497" s="9" t="e">
        <f t="shared" si="85"/>
        <v>#NUM!</v>
      </c>
      <c r="F497" s="11" t="e">
        <f t="shared" si="86"/>
        <v>#NUM!</v>
      </c>
      <c r="G497" s="11" t="e">
        <f t="shared" si="87"/>
        <v>#NUM!</v>
      </c>
      <c r="H497" s="11">
        <v>0</v>
      </c>
      <c r="I497" s="10" t="e">
        <f t="shared" si="88"/>
        <v>#NUM!</v>
      </c>
      <c r="J497" s="11" t="e">
        <f t="shared" si="89"/>
        <v>#NUM!</v>
      </c>
      <c r="K497" s="11" t="e">
        <f t="shared" si="84"/>
        <v>#NUM!</v>
      </c>
      <c r="L497" s="11" t="e">
        <f t="shared" si="90"/>
        <v>#NUM!</v>
      </c>
      <c r="U497" s="9" t="e">
        <f t="shared" si="91"/>
        <v>#NUM!</v>
      </c>
      <c r="V497" s="10" t="e">
        <f t="shared" si="92"/>
        <v>#NUM!</v>
      </c>
      <c r="W497" s="10">
        <f t="shared" si="93"/>
        <v>0</v>
      </c>
      <c r="X497" s="10" t="e">
        <f t="shared" si="94"/>
        <v>#NUM!</v>
      </c>
      <c r="Y497" s="10" t="e">
        <f t="shared" si="95"/>
        <v>#NUM!</v>
      </c>
    </row>
    <row r="498" spans="3:25" ht="48" thickTop="1" thickBot="1" x14ac:dyDescent="0.7">
      <c r="C498" s="5">
        <v>63</v>
      </c>
      <c r="E498" s="9" t="e">
        <f t="shared" si="85"/>
        <v>#NUM!</v>
      </c>
      <c r="F498" s="11" t="e">
        <f t="shared" si="86"/>
        <v>#NUM!</v>
      </c>
      <c r="G498" s="11" t="e">
        <f t="shared" si="87"/>
        <v>#NUM!</v>
      </c>
      <c r="H498" s="11">
        <v>0</v>
      </c>
      <c r="I498" s="10" t="e">
        <f t="shared" si="88"/>
        <v>#NUM!</v>
      </c>
      <c r="J498" s="11" t="e">
        <f t="shared" si="89"/>
        <v>#NUM!</v>
      </c>
      <c r="K498" s="11" t="e">
        <f t="shared" si="84"/>
        <v>#NUM!</v>
      </c>
      <c r="L498" s="11" t="e">
        <f t="shared" si="90"/>
        <v>#NUM!</v>
      </c>
      <c r="U498" s="9" t="e">
        <f t="shared" si="91"/>
        <v>#NUM!</v>
      </c>
      <c r="V498" s="10" t="e">
        <f t="shared" si="92"/>
        <v>#NUM!</v>
      </c>
      <c r="W498" s="10">
        <f t="shared" si="93"/>
        <v>0</v>
      </c>
      <c r="X498" s="10" t="e">
        <f t="shared" si="94"/>
        <v>#NUM!</v>
      </c>
      <c r="Y498" s="10" t="e">
        <f t="shared" si="95"/>
        <v>#NUM!</v>
      </c>
    </row>
    <row r="499" spans="3:25" ht="48" thickTop="1" thickBot="1" x14ac:dyDescent="0.7">
      <c r="C499" s="5">
        <v>64</v>
      </c>
      <c r="E499" s="9" t="e">
        <f t="shared" si="85"/>
        <v>#NUM!</v>
      </c>
      <c r="F499" s="11" t="e">
        <f t="shared" si="86"/>
        <v>#NUM!</v>
      </c>
      <c r="G499" s="11" t="e">
        <f t="shared" si="87"/>
        <v>#NUM!</v>
      </c>
      <c r="H499" s="11">
        <v>0</v>
      </c>
      <c r="I499" s="10" t="e">
        <f t="shared" si="88"/>
        <v>#NUM!</v>
      </c>
      <c r="J499" s="11" t="e">
        <f t="shared" si="89"/>
        <v>#NUM!</v>
      </c>
      <c r="K499" s="11" t="e">
        <f t="shared" si="84"/>
        <v>#NUM!</v>
      </c>
      <c r="L499" s="11" t="e">
        <f t="shared" si="90"/>
        <v>#NUM!</v>
      </c>
      <c r="U499" s="9" t="e">
        <f t="shared" si="91"/>
        <v>#NUM!</v>
      </c>
      <c r="V499" s="10" t="e">
        <f t="shared" si="92"/>
        <v>#NUM!</v>
      </c>
      <c r="W499" s="10">
        <f t="shared" si="93"/>
        <v>0</v>
      </c>
      <c r="X499" s="10" t="e">
        <f t="shared" si="94"/>
        <v>#NUM!</v>
      </c>
      <c r="Y499" s="10" t="e">
        <f t="shared" si="95"/>
        <v>#NUM!</v>
      </c>
    </row>
    <row r="500" spans="3:25" ht="48" thickTop="1" thickBot="1" x14ac:dyDescent="0.7">
      <c r="C500" s="5">
        <v>65</v>
      </c>
      <c r="E500" s="9" t="e">
        <f t="shared" si="85"/>
        <v>#NUM!</v>
      </c>
      <c r="F500" s="11" t="e">
        <f t="shared" si="86"/>
        <v>#NUM!</v>
      </c>
      <c r="G500" s="11" t="e">
        <f t="shared" si="87"/>
        <v>#NUM!</v>
      </c>
      <c r="H500" s="11">
        <v>0</v>
      </c>
      <c r="I500" s="10" t="e">
        <f t="shared" si="88"/>
        <v>#NUM!</v>
      </c>
      <c r="J500" s="11" t="e">
        <f t="shared" si="89"/>
        <v>#NUM!</v>
      </c>
      <c r="K500" s="11" t="e">
        <f t="shared" si="84"/>
        <v>#NUM!</v>
      </c>
      <c r="L500" s="11" t="e">
        <f t="shared" si="90"/>
        <v>#NUM!</v>
      </c>
      <c r="U500" s="9" t="e">
        <f t="shared" si="91"/>
        <v>#NUM!</v>
      </c>
      <c r="V500" s="10" t="e">
        <f t="shared" si="92"/>
        <v>#NUM!</v>
      </c>
      <c r="W500" s="10">
        <f t="shared" si="93"/>
        <v>0</v>
      </c>
      <c r="X500" s="10" t="e">
        <f t="shared" si="94"/>
        <v>#NUM!</v>
      </c>
      <c r="Y500" s="10" t="e">
        <f t="shared" si="95"/>
        <v>#NUM!</v>
      </c>
    </row>
    <row r="501" spans="3:25" ht="48" thickTop="1" thickBot="1" x14ac:dyDescent="0.7">
      <c r="C501" s="5">
        <v>66</v>
      </c>
      <c r="E501" s="9" t="e">
        <f t="shared" si="85"/>
        <v>#NUM!</v>
      </c>
      <c r="F501" s="11" t="e">
        <f t="shared" si="86"/>
        <v>#NUM!</v>
      </c>
      <c r="G501" s="11" t="e">
        <f t="shared" si="87"/>
        <v>#NUM!</v>
      </c>
      <c r="H501" s="11">
        <v>0</v>
      </c>
      <c r="I501" s="10" t="e">
        <f t="shared" si="88"/>
        <v>#NUM!</v>
      </c>
      <c r="J501" s="11" t="e">
        <f t="shared" si="89"/>
        <v>#NUM!</v>
      </c>
      <c r="K501" s="11" t="e">
        <f t="shared" si="84"/>
        <v>#NUM!</v>
      </c>
      <c r="L501" s="11" t="e">
        <f t="shared" si="90"/>
        <v>#NUM!</v>
      </c>
      <c r="U501" s="9" t="e">
        <f t="shared" si="91"/>
        <v>#NUM!</v>
      </c>
      <c r="V501" s="10" t="e">
        <f t="shared" si="92"/>
        <v>#NUM!</v>
      </c>
      <c r="W501" s="10">
        <f t="shared" si="93"/>
        <v>0</v>
      </c>
      <c r="X501" s="10" t="e">
        <f t="shared" si="94"/>
        <v>#NUM!</v>
      </c>
      <c r="Y501" s="10" t="e">
        <f t="shared" si="95"/>
        <v>#NUM!</v>
      </c>
    </row>
    <row r="502" spans="3:25" ht="48" thickTop="1" thickBot="1" x14ac:dyDescent="0.7">
      <c r="C502" s="5">
        <v>67</v>
      </c>
      <c r="E502" s="9" t="e">
        <f t="shared" si="85"/>
        <v>#NUM!</v>
      </c>
      <c r="F502" s="11" t="e">
        <f t="shared" si="86"/>
        <v>#NUM!</v>
      </c>
      <c r="G502" s="11" t="e">
        <f t="shared" si="87"/>
        <v>#NUM!</v>
      </c>
      <c r="H502" s="11">
        <v>0</v>
      </c>
      <c r="I502" s="10" t="e">
        <f t="shared" si="88"/>
        <v>#NUM!</v>
      </c>
      <c r="J502" s="11" t="e">
        <f t="shared" si="89"/>
        <v>#NUM!</v>
      </c>
      <c r="K502" s="11" t="e">
        <f t="shared" si="84"/>
        <v>#NUM!</v>
      </c>
      <c r="L502" s="11" t="e">
        <f t="shared" si="90"/>
        <v>#NUM!</v>
      </c>
      <c r="U502" s="9" t="e">
        <f t="shared" si="91"/>
        <v>#NUM!</v>
      </c>
      <c r="V502" s="10" t="e">
        <f t="shared" si="92"/>
        <v>#NUM!</v>
      </c>
      <c r="W502" s="10">
        <f t="shared" si="93"/>
        <v>0</v>
      </c>
      <c r="X502" s="10" t="e">
        <f t="shared" si="94"/>
        <v>#NUM!</v>
      </c>
      <c r="Y502" s="10" t="e">
        <f t="shared" si="95"/>
        <v>#NUM!</v>
      </c>
    </row>
    <row r="503" spans="3:25" ht="48" thickTop="1" thickBot="1" x14ac:dyDescent="0.7">
      <c r="C503" s="5">
        <v>68</v>
      </c>
      <c r="E503" s="9" t="e">
        <f t="shared" si="85"/>
        <v>#NUM!</v>
      </c>
      <c r="F503" s="11" t="e">
        <f t="shared" si="86"/>
        <v>#NUM!</v>
      </c>
      <c r="G503" s="11" t="e">
        <f t="shared" si="87"/>
        <v>#NUM!</v>
      </c>
      <c r="H503" s="11">
        <v>0</v>
      </c>
      <c r="I503" s="10" t="e">
        <f t="shared" si="88"/>
        <v>#NUM!</v>
      </c>
      <c r="J503" s="11" t="e">
        <f t="shared" si="89"/>
        <v>#NUM!</v>
      </c>
      <c r="K503" s="11" t="e">
        <f t="shared" si="84"/>
        <v>#NUM!</v>
      </c>
      <c r="L503" s="11" t="e">
        <f t="shared" si="90"/>
        <v>#NUM!</v>
      </c>
      <c r="U503" s="9" t="e">
        <f t="shared" si="91"/>
        <v>#NUM!</v>
      </c>
      <c r="V503" s="10" t="e">
        <f t="shared" si="92"/>
        <v>#NUM!</v>
      </c>
      <c r="W503" s="10">
        <f t="shared" si="93"/>
        <v>0</v>
      </c>
      <c r="X503" s="10" t="e">
        <f t="shared" si="94"/>
        <v>#NUM!</v>
      </c>
      <c r="Y503" s="10" t="e">
        <f t="shared" si="95"/>
        <v>#NUM!</v>
      </c>
    </row>
    <row r="504" spans="3:25" ht="48" thickTop="1" thickBot="1" x14ac:dyDescent="0.7">
      <c r="C504" s="5">
        <v>69</v>
      </c>
      <c r="E504" s="9" t="e">
        <f t="shared" si="85"/>
        <v>#NUM!</v>
      </c>
      <c r="F504" s="11" t="e">
        <f t="shared" si="86"/>
        <v>#NUM!</v>
      </c>
      <c r="G504" s="11" t="e">
        <f t="shared" si="87"/>
        <v>#NUM!</v>
      </c>
      <c r="H504" s="11">
        <v>0</v>
      </c>
      <c r="I504" s="10" t="e">
        <f t="shared" si="88"/>
        <v>#NUM!</v>
      </c>
      <c r="J504" s="11" t="e">
        <f t="shared" si="89"/>
        <v>#NUM!</v>
      </c>
      <c r="K504" s="11" t="e">
        <f t="shared" si="84"/>
        <v>#NUM!</v>
      </c>
      <c r="L504" s="11" t="e">
        <f t="shared" si="90"/>
        <v>#NUM!</v>
      </c>
      <c r="U504" s="9" t="e">
        <f t="shared" si="91"/>
        <v>#NUM!</v>
      </c>
      <c r="V504" s="10" t="e">
        <f t="shared" si="92"/>
        <v>#NUM!</v>
      </c>
      <c r="W504" s="10">
        <f t="shared" si="93"/>
        <v>0</v>
      </c>
      <c r="X504" s="10" t="e">
        <f t="shared" si="94"/>
        <v>#NUM!</v>
      </c>
      <c r="Y504" s="10" t="e">
        <f t="shared" si="95"/>
        <v>#NUM!</v>
      </c>
    </row>
    <row r="505" spans="3:25" ht="48" thickTop="1" thickBot="1" x14ac:dyDescent="0.7">
      <c r="C505" s="5">
        <v>70</v>
      </c>
      <c r="E505" s="9" t="e">
        <f t="shared" si="85"/>
        <v>#NUM!</v>
      </c>
      <c r="F505" s="11" t="e">
        <f t="shared" si="86"/>
        <v>#NUM!</v>
      </c>
      <c r="G505" s="11" t="e">
        <f t="shared" si="87"/>
        <v>#NUM!</v>
      </c>
      <c r="H505" s="11">
        <v>0</v>
      </c>
      <c r="I505" s="10" t="e">
        <f t="shared" si="88"/>
        <v>#NUM!</v>
      </c>
      <c r="J505" s="11" t="e">
        <f t="shared" si="89"/>
        <v>#NUM!</v>
      </c>
      <c r="K505" s="11" t="e">
        <f t="shared" si="84"/>
        <v>#NUM!</v>
      </c>
      <c r="L505" s="11" t="e">
        <f t="shared" si="90"/>
        <v>#NUM!</v>
      </c>
      <c r="U505" s="9" t="e">
        <f t="shared" si="91"/>
        <v>#NUM!</v>
      </c>
      <c r="V505" s="10" t="e">
        <f t="shared" si="92"/>
        <v>#NUM!</v>
      </c>
      <c r="W505" s="10">
        <f t="shared" si="93"/>
        <v>0</v>
      </c>
      <c r="X505" s="10" t="e">
        <f t="shared" si="94"/>
        <v>#NUM!</v>
      </c>
      <c r="Y505" s="10" t="e">
        <f t="shared" si="95"/>
        <v>#NUM!</v>
      </c>
    </row>
    <row r="506" spans="3:25" ht="48" thickTop="1" thickBot="1" x14ac:dyDescent="0.7">
      <c r="C506" s="5">
        <v>71</v>
      </c>
      <c r="E506" s="9" t="e">
        <f t="shared" si="85"/>
        <v>#NUM!</v>
      </c>
      <c r="F506" s="11" t="e">
        <f t="shared" si="86"/>
        <v>#NUM!</v>
      </c>
      <c r="G506" s="11" t="e">
        <f t="shared" si="87"/>
        <v>#NUM!</v>
      </c>
      <c r="H506" s="11">
        <v>0</v>
      </c>
      <c r="I506" s="10" t="e">
        <f t="shared" si="88"/>
        <v>#NUM!</v>
      </c>
      <c r="J506" s="11" t="e">
        <f t="shared" si="89"/>
        <v>#NUM!</v>
      </c>
      <c r="K506" s="11" t="e">
        <f t="shared" si="84"/>
        <v>#NUM!</v>
      </c>
      <c r="L506" s="11" t="e">
        <f t="shared" si="90"/>
        <v>#NUM!</v>
      </c>
      <c r="U506" s="9" t="e">
        <f t="shared" si="91"/>
        <v>#NUM!</v>
      </c>
      <c r="V506" s="10" t="e">
        <f t="shared" si="92"/>
        <v>#NUM!</v>
      </c>
      <c r="W506" s="10">
        <f t="shared" si="93"/>
        <v>0</v>
      </c>
      <c r="X506" s="10" t="e">
        <f t="shared" si="94"/>
        <v>#NUM!</v>
      </c>
      <c r="Y506" s="10" t="e">
        <f t="shared" si="95"/>
        <v>#NUM!</v>
      </c>
    </row>
    <row r="507" spans="3:25" ht="48" thickTop="1" thickBot="1" x14ac:dyDescent="0.7">
      <c r="C507" s="5">
        <v>72</v>
      </c>
      <c r="E507" s="9" t="e">
        <f t="shared" si="85"/>
        <v>#NUM!</v>
      </c>
      <c r="F507" s="11" t="e">
        <f t="shared" si="86"/>
        <v>#NUM!</v>
      </c>
      <c r="G507" s="11" t="e">
        <f t="shared" si="87"/>
        <v>#NUM!</v>
      </c>
      <c r="H507" s="11">
        <v>0</v>
      </c>
      <c r="I507" s="10" t="e">
        <f t="shared" si="88"/>
        <v>#NUM!</v>
      </c>
      <c r="J507" s="11" t="e">
        <f t="shared" si="89"/>
        <v>#NUM!</v>
      </c>
      <c r="K507" s="11" t="e">
        <f t="shared" si="84"/>
        <v>#NUM!</v>
      </c>
      <c r="L507" s="11" t="e">
        <f t="shared" si="90"/>
        <v>#NUM!</v>
      </c>
      <c r="U507" s="9" t="e">
        <f t="shared" si="91"/>
        <v>#NUM!</v>
      </c>
      <c r="V507" s="10" t="e">
        <f t="shared" si="92"/>
        <v>#NUM!</v>
      </c>
      <c r="W507" s="10">
        <f t="shared" si="93"/>
        <v>0</v>
      </c>
      <c r="X507" s="10" t="e">
        <f t="shared" si="94"/>
        <v>#NUM!</v>
      </c>
      <c r="Y507" s="10" t="e">
        <f t="shared" si="95"/>
        <v>#NUM!</v>
      </c>
    </row>
    <row r="508" spans="3:25" ht="48" thickTop="1" thickBot="1" x14ac:dyDescent="0.7">
      <c r="C508" s="5">
        <v>73</v>
      </c>
      <c r="E508" s="9" t="e">
        <f t="shared" si="85"/>
        <v>#NUM!</v>
      </c>
      <c r="F508" s="11" t="e">
        <f t="shared" si="86"/>
        <v>#NUM!</v>
      </c>
      <c r="G508" s="11" t="e">
        <f t="shared" si="87"/>
        <v>#NUM!</v>
      </c>
      <c r="H508" s="11" t="e">
        <f>IF(E508&lt;=$F$12,$F$13,0)</f>
        <v>#NUM!</v>
      </c>
      <c r="I508" s="10" t="e">
        <f t="shared" si="88"/>
        <v>#NUM!</v>
      </c>
      <c r="J508" s="11" t="e">
        <f t="shared" si="89"/>
        <v>#NUM!</v>
      </c>
      <c r="K508" s="11" t="e">
        <f t="shared" si="84"/>
        <v>#NUM!</v>
      </c>
      <c r="L508" s="11" t="e">
        <f t="shared" si="90"/>
        <v>#NUM!</v>
      </c>
      <c r="U508" s="9" t="e">
        <f t="shared" si="91"/>
        <v>#NUM!</v>
      </c>
      <c r="V508" s="10" t="e">
        <f t="shared" si="92"/>
        <v>#NUM!</v>
      </c>
      <c r="W508" s="10" t="e">
        <f t="shared" si="93"/>
        <v>#NUM!</v>
      </c>
      <c r="X508" s="10" t="e">
        <f t="shared" si="94"/>
        <v>#NUM!</v>
      </c>
      <c r="Y508" s="10" t="e">
        <f t="shared" si="95"/>
        <v>#NUM!</v>
      </c>
    </row>
    <row r="509" spans="3:25" ht="48" thickTop="1" thickBot="1" x14ac:dyDescent="0.7">
      <c r="C509" s="5">
        <v>74</v>
      </c>
      <c r="E509" s="9" t="e">
        <f t="shared" si="85"/>
        <v>#NUM!</v>
      </c>
      <c r="F509" s="11" t="e">
        <f t="shared" si="86"/>
        <v>#NUM!</v>
      </c>
      <c r="G509" s="11" t="e">
        <f t="shared" si="87"/>
        <v>#NUM!</v>
      </c>
      <c r="H509" s="11">
        <v>0</v>
      </c>
      <c r="I509" s="10" t="e">
        <f t="shared" si="88"/>
        <v>#NUM!</v>
      </c>
      <c r="J509" s="11" t="e">
        <f t="shared" si="89"/>
        <v>#NUM!</v>
      </c>
      <c r="K509" s="11" t="e">
        <f t="shared" si="84"/>
        <v>#NUM!</v>
      </c>
      <c r="L509" s="11" t="e">
        <f t="shared" si="90"/>
        <v>#NUM!</v>
      </c>
      <c r="U509" s="9" t="e">
        <f t="shared" si="91"/>
        <v>#NUM!</v>
      </c>
      <c r="V509" s="10" t="e">
        <f t="shared" si="92"/>
        <v>#NUM!</v>
      </c>
      <c r="W509" s="10">
        <f t="shared" si="93"/>
        <v>0</v>
      </c>
      <c r="X509" s="10" t="e">
        <f t="shared" si="94"/>
        <v>#NUM!</v>
      </c>
      <c r="Y509" s="10" t="e">
        <f t="shared" si="95"/>
        <v>#NUM!</v>
      </c>
    </row>
    <row r="510" spans="3:25" ht="48" thickTop="1" thickBot="1" x14ac:dyDescent="0.7">
      <c r="C510" s="5">
        <v>75</v>
      </c>
      <c r="E510" s="9" t="e">
        <f t="shared" si="85"/>
        <v>#NUM!</v>
      </c>
      <c r="F510" s="11" t="e">
        <f t="shared" si="86"/>
        <v>#NUM!</v>
      </c>
      <c r="G510" s="11" t="e">
        <f t="shared" si="87"/>
        <v>#NUM!</v>
      </c>
      <c r="H510" s="11">
        <v>0</v>
      </c>
      <c r="I510" s="10" t="e">
        <f t="shared" si="88"/>
        <v>#NUM!</v>
      </c>
      <c r="J510" s="11" t="e">
        <f t="shared" si="89"/>
        <v>#NUM!</v>
      </c>
      <c r="K510" s="11" t="e">
        <f t="shared" si="84"/>
        <v>#NUM!</v>
      </c>
      <c r="L510" s="11" t="e">
        <f t="shared" si="90"/>
        <v>#NUM!</v>
      </c>
      <c r="U510" s="9" t="e">
        <f t="shared" si="91"/>
        <v>#NUM!</v>
      </c>
      <c r="V510" s="10" t="e">
        <f t="shared" si="92"/>
        <v>#NUM!</v>
      </c>
      <c r="W510" s="10">
        <f t="shared" si="93"/>
        <v>0</v>
      </c>
      <c r="X510" s="10" t="e">
        <f t="shared" si="94"/>
        <v>#NUM!</v>
      </c>
      <c r="Y510" s="10" t="e">
        <f t="shared" si="95"/>
        <v>#NUM!</v>
      </c>
    </row>
    <row r="511" spans="3:25" ht="48" thickTop="1" thickBot="1" x14ac:dyDescent="0.7">
      <c r="C511" s="5">
        <v>76</v>
      </c>
      <c r="E511" s="9" t="e">
        <f t="shared" si="85"/>
        <v>#NUM!</v>
      </c>
      <c r="F511" s="11" t="e">
        <f t="shared" si="86"/>
        <v>#NUM!</v>
      </c>
      <c r="G511" s="11" t="e">
        <f t="shared" si="87"/>
        <v>#NUM!</v>
      </c>
      <c r="H511" s="11">
        <v>0</v>
      </c>
      <c r="I511" s="10" t="e">
        <f t="shared" si="88"/>
        <v>#NUM!</v>
      </c>
      <c r="J511" s="11" t="e">
        <f t="shared" si="89"/>
        <v>#NUM!</v>
      </c>
      <c r="K511" s="11" t="e">
        <f t="shared" si="84"/>
        <v>#NUM!</v>
      </c>
      <c r="L511" s="11" t="e">
        <f t="shared" si="90"/>
        <v>#NUM!</v>
      </c>
      <c r="U511" s="9" t="e">
        <f t="shared" si="91"/>
        <v>#NUM!</v>
      </c>
      <c r="V511" s="10" t="e">
        <f t="shared" si="92"/>
        <v>#NUM!</v>
      </c>
      <c r="W511" s="10">
        <f t="shared" si="93"/>
        <v>0</v>
      </c>
      <c r="X511" s="10" t="e">
        <f t="shared" si="94"/>
        <v>#NUM!</v>
      </c>
      <c r="Y511" s="10" t="e">
        <f t="shared" si="95"/>
        <v>#NUM!</v>
      </c>
    </row>
    <row r="512" spans="3:25" ht="48" thickTop="1" thickBot="1" x14ac:dyDescent="0.7">
      <c r="C512" s="5">
        <v>77</v>
      </c>
      <c r="E512" s="9" t="e">
        <f t="shared" si="85"/>
        <v>#NUM!</v>
      </c>
      <c r="F512" s="11" t="e">
        <f t="shared" si="86"/>
        <v>#NUM!</v>
      </c>
      <c r="G512" s="11" t="e">
        <f t="shared" si="87"/>
        <v>#NUM!</v>
      </c>
      <c r="H512" s="11">
        <v>0</v>
      </c>
      <c r="I512" s="10" t="e">
        <f t="shared" si="88"/>
        <v>#NUM!</v>
      </c>
      <c r="J512" s="11" t="e">
        <f t="shared" si="89"/>
        <v>#NUM!</v>
      </c>
      <c r="K512" s="11" t="e">
        <f t="shared" si="84"/>
        <v>#NUM!</v>
      </c>
      <c r="L512" s="11" t="e">
        <f t="shared" si="90"/>
        <v>#NUM!</v>
      </c>
      <c r="U512" s="9" t="e">
        <f t="shared" si="91"/>
        <v>#NUM!</v>
      </c>
      <c r="V512" s="10" t="e">
        <f t="shared" si="92"/>
        <v>#NUM!</v>
      </c>
      <c r="W512" s="10">
        <f t="shared" si="93"/>
        <v>0</v>
      </c>
      <c r="X512" s="10" t="e">
        <f t="shared" si="94"/>
        <v>#NUM!</v>
      </c>
      <c r="Y512" s="10" t="e">
        <f t="shared" si="95"/>
        <v>#NUM!</v>
      </c>
    </row>
    <row r="513" spans="3:25" ht="48" thickTop="1" thickBot="1" x14ac:dyDescent="0.7">
      <c r="C513" s="5">
        <v>78</v>
      </c>
      <c r="E513" s="9" t="e">
        <f t="shared" si="85"/>
        <v>#NUM!</v>
      </c>
      <c r="F513" s="11" t="e">
        <f t="shared" si="86"/>
        <v>#NUM!</v>
      </c>
      <c r="G513" s="11" t="e">
        <f t="shared" si="87"/>
        <v>#NUM!</v>
      </c>
      <c r="H513" s="11">
        <v>0</v>
      </c>
      <c r="I513" s="10" t="e">
        <f t="shared" si="88"/>
        <v>#NUM!</v>
      </c>
      <c r="J513" s="11" t="e">
        <f t="shared" si="89"/>
        <v>#NUM!</v>
      </c>
      <c r="K513" s="11" t="e">
        <f t="shared" si="84"/>
        <v>#NUM!</v>
      </c>
      <c r="L513" s="11" t="e">
        <f t="shared" si="90"/>
        <v>#NUM!</v>
      </c>
      <c r="U513" s="9" t="e">
        <f t="shared" si="91"/>
        <v>#NUM!</v>
      </c>
      <c r="V513" s="10" t="e">
        <f t="shared" si="92"/>
        <v>#NUM!</v>
      </c>
      <c r="W513" s="10">
        <f t="shared" si="93"/>
        <v>0</v>
      </c>
      <c r="X513" s="10" t="e">
        <f t="shared" si="94"/>
        <v>#NUM!</v>
      </c>
      <c r="Y513" s="10" t="e">
        <f t="shared" si="95"/>
        <v>#NUM!</v>
      </c>
    </row>
    <row r="514" spans="3:25" ht="48" thickTop="1" thickBot="1" x14ac:dyDescent="0.7">
      <c r="C514" s="5">
        <v>79</v>
      </c>
      <c r="E514" s="9" t="e">
        <f t="shared" si="85"/>
        <v>#NUM!</v>
      </c>
      <c r="F514" s="11" t="e">
        <f t="shared" si="86"/>
        <v>#NUM!</v>
      </c>
      <c r="G514" s="11" t="e">
        <f t="shared" si="87"/>
        <v>#NUM!</v>
      </c>
      <c r="H514" s="11">
        <v>0</v>
      </c>
      <c r="I514" s="10" t="e">
        <f t="shared" si="88"/>
        <v>#NUM!</v>
      </c>
      <c r="J514" s="11" t="e">
        <f t="shared" si="89"/>
        <v>#NUM!</v>
      </c>
      <c r="K514" s="11" t="e">
        <f t="shared" si="84"/>
        <v>#NUM!</v>
      </c>
      <c r="L514" s="11" t="e">
        <f t="shared" si="90"/>
        <v>#NUM!</v>
      </c>
      <c r="U514" s="9" t="e">
        <f t="shared" si="91"/>
        <v>#NUM!</v>
      </c>
      <c r="V514" s="10" t="e">
        <f t="shared" si="92"/>
        <v>#NUM!</v>
      </c>
      <c r="W514" s="10">
        <f t="shared" si="93"/>
        <v>0</v>
      </c>
      <c r="X514" s="10" t="e">
        <f t="shared" si="94"/>
        <v>#NUM!</v>
      </c>
      <c r="Y514" s="10" t="e">
        <f t="shared" si="95"/>
        <v>#NUM!</v>
      </c>
    </row>
    <row r="515" spans="3:25" ht="48" thickTop="1" thickBot="1" x14ac:dyDescent="0.7">
      <c r="C515" s="5">
        <v>80</v>
      </c>
      <c r="E515" s="9" t="e">
        <f t="shared" si="85"/>
        <v>#NUM!</v>
      </c>
      <c r="F515" s="11" t="e">
        <f t="shared" si="86"/>
        <v>#NUM!</v>
      </c>
      <c r="G515" s="11" t="e">
        <f t="shared" si="87"/>
        <v>#NUM!</v>
      </c>
      <c r="H515" s="11">
        <v>0</v>
      </c>
      <c r="I515" s="10" t="e">
        <f t="shared" si="88"/>
        <v>#NUM!</v>
      </c>
      <c r="J515" s="11" t="e">
        <f t="shared" ref="J515" si="96">IF(E515&lt;=$F$12,-IPMT($F$10/12,E515,$F$12,$F$9,0,0),0)</f>
        <v>#NUM!</v>
      </c>
      <c r="K515" s="11" t="e">
        <f t="shared" si="84"/>
        <v>#NUM!</v>
      </c>
      <c r="L515" s="11" t="e">
        <f t="shared" si="90"/>
        <v>#NUM!</v>
      </c>
      <c r="U515" s="9" t="e">
        <f t="shared" si="91"/>
        <v>#NUM!</v>
      </c>
      <c r="V515" s="10" t="e">
        <f t="shared" si="92"/>
        <v>#NUM!</v>
      </c>
      <c r="W515" s="10">
        <f t="shared" si="93"/>
        <v>0</v>
      </c>
      <c r="X515" s="10" t="e">
        <f t="shared" si="94"/>
        <v>#NUM!</v>
      </c>
      <c r="Y515" s="10" t="e">
        <f t="shared" si="95"/>
        <v>#NUM!</v>
      </c>
    </row>
    <row r="516" spans="3:25" ht="47.25" thickTop="1" x14ac:dyDescent="0.65">
      <c r="F516" s="15"/>
      <c r="G516" s="15"/>
      <c r="H516" s="15"/>
      <c r="J516" s="15"/>
      <c r="K516" s="15"/>
      <c r="L516" s="15"/>
    </row>
    <row r="517" spans="3:25" x14ac:dyDescent="0.65">
      <c r="F517" s="15"/>
      <c r="G517" s="15"/>
      <c r="H517" s="15"/>
      <c r="J517" s="15"/>
      <c r="K517" s="15"/>
      <c r="L517" s="15"/>
    </row>
    <row r="518" spans="3:25" x14ac:dyDescent="0.65">
      <c r="F518" s="15"/>
      <c r="G518" s="15"/>
      <c r="H518" s="15"/>
      <c r="J518" s="15"/>
      <c r="K518" s="15"/>
      <c r="L518" s="15"/>
    </row>
    <row r="519" spans="3:25" x14ac:dyDescent="0.65">
      <c r="F519" s="15"/>
      <c r="G519" s="15"/>
      <c r="H519" s="15"/>
      <c r="J519" s="15"/>
      <c r="K519" s="15"/>
      <c r="L519" s="15"/>
    </row>
    <row r="520" spans="3:25" x14ac:dyDescent="0.65">
      <c r="F520" s="15"/>
      <c r="G520" s="15"/>
      <c r="H520" s="15"/>
      <c r="J520" s="15"/>
      <c r="K520" s="15"/>
      <c r="L520" s="15"/>
    </row>
    <row r="521" spans="3:25" x14ac:dyDescent="0.65">
      <c r="F521" s="15"/>
      <c r="G521" s="15"/>
      <c r="H521" s="15"/>
      <c r="J521" s="15"/>
      <c r="K521" s="15"/>
      <c r="L521" s="15"/>
    </row>
    <row r="522" spans="3:25" x14ac:dyDescent="0.65">
      <c r="F522" s="15"/>
      <c r="G522" s="15"/>
      <c r="H522" s="15"/>
      <c r="J522" s="15"/>
      <c r="K522" s="15"/>
      <c r="L522" s="15"/>
    </row>
    <row r="523" spans="3:25" x14ac:dyDescent="0.65">
      <c r="F523" s="15"/>
      <c r="G523" s="15"/>
      <c r="H523" s="15"/>
      <c r="J523" s="15"/>
      <c r="K523" s="15"/>
      <c r="L523" s="15"/>
    </row>
    <row r="524" spans="3:25" x14ac:dyDescent="0.65">
      <c r="F524" s="15"/>
      <c r="G524" s="15"/>
      <c r="H524" s="15"/>
      <c r="J524" s="15"/>
      <c r="K524" s="15"/>
      <c r="L524" s="15"/>
    </row>
    <row r="525" spans="3:25" x14ac:dyDescent="0.65">
      <c r="F525" s="15"/>
      <c r="G525" s="15"/>
      <c r="H525" s="15"/>
      <c r="J525" s="15"/>
      <c r="K525" s="15"/>
      <c r="L525" s="15"/>
    </row>
    <row r="526" spans="3:25" x14ac:dyDescent="0.65">
      <c r="F526" s="15"/>
      <c r="G526" s="15"/>
      <c r="H526" s="15"/>
      <c r="J526" s="15"/>
      <c r="K526" s="15"/>
      <c r="L526" s="15"/>
    </row>
    <row r="527" spans="3:25" x14ac:dyDescent="0.65">
      <c r="F527" s="15"/>
      <c r="G527" s="15"/>
      <c r="H527" s="15"/>
      <c r="J527" s="15"/>
      <c r="K527" s="15"/>
      <c r="L527" s="15"/>
    </row>
    <row r="528" spans="3:25" x14ac:dyDescent="0.65">
      <c r="F528" s="15"/>
      <c r="G528" s="15"/>
      <c r="H528" s="15"/>
      <c r="J528" s="15"/>
      <c r="K528" s="15"/>
      <c r="L528" s="15"/>
    </row>
    <row r="529" spans="6:12" x14ac:dyDescent="0.65">
      <c r="F529" s="15"/>
      <c r="G529" s="15"/>
      <c r="H529" s="15"/>
      <c r="J529" s="15"/>
      <c r="K529" s="15"/>
      <c r="L529" s="15"/>
    </row>
    <row r="530" spans="6:12" x14ac:dyDescent="0.65">
      <c r="F530" s="15"/>
      <c r="G530" s="15"/>
      <c r="H530" s="15"/>
      <c r="J530" s="15"/>
      <c r="K530" s="15"/>
      <c r="L530" s="15"/>
    </row>
    <row r="531" spans="6:12" x14ac:dyDescent="0.65">
      <c r="F531" s="15"/>
      <c r="G531" s="15"/>
      <c r="H531" s="15"/>
      <c r="J531" s="15"/>
      <c r="K531" s="15"/>
      <c r="L531" s="15"/>
    </row>
    <row r="532" spans="6:12" x14ac:dyDescent="0.65">
      <c r="F532" s="15"/>
      <c r="G532" s="15"/>
      <c r="H532" s="15"/>
      <c r="J532" s="15"/>
      <c r="K532" s="15"/>
      <c r="L532" s="15"/>
    </row>
    <row r="533" spans="6:12" x14ac:dyDescent="0.65">
      <c r="F533" s="15"/>
      <c r="G533" s="15"/>
      <c r="H533" s="15"/>
      <c r="J533" s="15"/>
      <c r="K533" s="15"/>
      <c r="L533" s="15"/>
    </row>
    <row r="534" spans="6:12" x14ac:dyDescent="0.65">
      <c r="F534" s="15"/>
      <c r="G534" s="15"/>
      <c r="H534" s="15"/>
      <c r="J534" s="15"/>
      <c r="K534" s="15"/>
      <c r="L534" s="15"/>
    </row>
    <row r="535" spans="6:12" x14ac:dyDescent="0.65">
      <c r="F535" s="15"/>
      <c r="G535" s="15"/>
      <c r="H535" s="15"/>
      <c r="J535" s="15"/>
      <c r="K535" s="15"/>
      <c r="L535" s="15"/>
    </row>
    <row r="536" spans="6:12" x14ac:dyDescent="0.65">
      <c r="F536" s="15"/>
      <c r="G536" s="15"/>
      <c r="H536" s="15"/>
      <c r="J536" s="15"/>
      <c r="K536" s="15"/>
      <c r="L536" s="15"/>
    </row>
    <row r="537" spans="6:12" x14ac:dyDescent="0.65">
      <c r="F537" s="15"/>
      <c r="G537" s="15"/>
      <c r="H537" s="15"/>
      <c r="J537" s="15"/>
      <c r="K537" s="15"/>
      <c r="L537" s="15"/>
    </row>
    <row r="538" spans="6:12" x14ac:dyDescent="0.65">
      <c r="F538" s="15"/>
      <c r="G538" s="15"/>
      <c r="H538" s="15"/>
      <c r="J538" s="15"/>
      <c r="K538" s="15"/>
      <c r="L538" s="15"/>
    </row>
    <row r="539" spans="6:12" x14ac:dyDescent="0.65">
      <c r="F539" s="15"/>
      <c r="G539" s="15"/>
      <c r="H539" s="15"/>
      <c r="J539" s="15"/>
      <c r="K539" s="15"/>
      <c r="L539" s="15"/>
    </row>
    <row r="540" spans="6:12" x14ac:dyDescent="0.65">
      <c r="F540" s="15"/>
      <c r="G540" s="15"/>
      <c r="H540" s="15"/>
      <c r="J540" s="15"/>
      <c r="K540" s="15"/>
      <c r="L540" s="15"/>
    </row>
    <row r="541" spans="6:12" x14ac:dyDescent="0.65">
      <c r="F541" s="15"/>
      <c r="G541" s="15"/>
      <c r="H541" s="15"/>
      <c r="J541" s="15"/>
      <c r="K541" s="15"/>
      <c r="L541" s="15"/>
    </row>
    <row r="542" spans="6:12" x14ac:dyDescent="0.65">
      <c r="F542" s="15"/>
      <c r="G542" s="15"/>
      <c r="H542" s="15"/>
      <c r="J542" s="15"/>
      <c r="K542" s="15"/>
      <c r="L542" s="15"/>
    </row>
    <row r="543" spans="6:12" x14ac:dyDescent="0.65">
      <c r="F543" s="15"/>
      <c r="G543" s="15"/>
      <c r="H543" s="15"/>
      <c r="J543" s="15"/>
      <c r="K543" s="15"/>
      <c r="L543" s="15"/>
    </row>
    <row r="544" spans="6:12" x14ac:dyDescent="0.65">
      <c r="F544" s="15"/>
      <c r="G544" s="15"/>
      <c r="H544" s="15"/>
      <c r="J544" s="15"/>
      <c r="K544" s="15"/>
      <c r="L544" s="15"/>
    </row>
    <row r="545" spans="6:12" x14ac:dyDescent="0.65">
      <c r="F545" s="15"/>
      <c r="G545" s="15"/>
      <c r="H545" s="15"/>
      <c r="J545" s="15"/>
      <c r="K545" s="15"/>
      <c r="L545" s="15"/>
    </row>
    <row r="546" spans="6:12" x14ac:dyDescent="0.65">
      <c r="F546" s="15"/>
      <c r="G546" s="15"/>
      <c r="H546" s="15"/>
      <c r="J546" s="15"/>
      <c r="K546" s="15"/>
      <c r="L546" s="15"/>
    </row>
    <row r="547" spans="6:12" x14ac:dyDescent="0.65">
      <c r="F547" s="15"/>
      <c r="G547" s="15"/>
      <c r="H547" s="15"/>
      <c r="J547" s="15"/>
      <c r="K547" s="15"/>
      <c r="L547" s="15"/>
    </row>
    <row r="548" spans="6:12" x14ac:dyDescent="0.65">
      <c r="F548" s="15"/>
      <c r="G548" s="15"/>
      <c r="H548" s="15"/>
      <c r="J548" s="15"/>
      <c r="K548" s="15"/>
      <c r="L548" s="15"/>
    </row>
    <row r="549" spans="6:12" x14ac:dyDescent="0.65">
      <c r="F549" s="15"/>
      <c r="G549" s="15"/>
      <c r="H549" s="15"/>
      <c r="J549" s="15"/>
      <c r="K549" s="15"/>
      <c r="L549" s="15"/>
    </row>
    <row r="550" spans="6:12" x14ac:dyDescent="0.65">
      <c r="F550" s="15"/>
      <c r="G550" s="15"/>
      <c r="H550" s="15"/>
      <c r="J550" s="15"/>
      <c r="K550" s="15"/>
      <c r="L550" s="15"/>
    </row>
    <row r="551" spans="6:12" x14ac:dyDescent="0.65">
      <c r="F551" s="15"/>
      <c r="G551" s="15"/>
      <c r="H551" s="15"/>
      <c r="J551" s="15"/>
      <c r="K551" s="15"/>
      <c r="L551" s="15"/>
    </row>
    <row r="552" spans="6:12" x14ac:dyDescent="0.65">
      <c r="F552" s="15"/>
      <c r="G552" s="15"/>
      <c r="H552" s="15"/>
      <c r="J552" s="15"/>
      <c r="K552" s="15"/>
      <c r="L552" s="15"/>
    </row>
    <row r="553" spans="6:12" x14ac:dyDescent="0.65">
      <c r="F553" s="15"/>
      <c r="G553" s="15"/>
      <c r="H553" s="15"/>
      <c r="J553" s="15"/>
      <c r="K553" s="15"/>
      <c r="L553" s="15"/>
    </row>
    <row r="554" spans="6:12" x14ac:dyDescent="0.65">
      <c r="F554" s="15"/>
      <c r="G554" s="15"/>
      <c r="H554" s="15"/>
      <c r="J554" s="15"/>
      <c r="K554" s="15"/>
      <c r="L554" s="15"/>
    </row>
    <row r="555" spans="6:12" x14ac:dyDescent="0.65">
      <c r="F555" s="15"/>
      <c r="G555" s="15"/>
      <c r="H555" s="15"/>
      <c r="J555" s="15"/>
      <c r="K555" s="15"/>
      <c r="L555" s="15"/>
    </row>
    <row r="556" spans="6:12" x14ac:dyDescent="0.65">
      <c r="F556" s="15"/>
      <c r="G556" s="15"/>
      <c r="H556" s="15"/>
      <c r="J556" s="15"/>
      <c r="K556" s="15"/>
      <c r="L556" s="15"/>
    </row>
    <row r="557" spans="6:12" x14ac:dyDescent="0.65">
      <c r="F557" s="15"/>
      <c r="G557" s="15"/>
      <c r="H557" s="15"/>
      <c r="J557" s="15"/>
      <c r="K557" s="15"/>
      <c r="L557" s="15"/>
    </row>
    <row r="558" spans="6:12" x14ac:dyDescent="0.65">
      <c r="F558" s="15"/>
      <c r="G558" s="15"/>
      <c r="H558" s="15"/>
      <c r="J558" s="15"/>
      <c r="K558" s="15"/>
      <c r="L558" s="15"/>
    </row>
    <row r="559" spans="6:12" x14ac:dyDescent="0.65">
      <c r="F559" s="15"/>
      <c r="G559" s="15"/>
      <c r="H559" s="15"/>
      <c r="J559" s="15"/>
      <c r="K559" s="15"/>
      <c r="L559" s="15"/>
    </row>
    <row r="560" spans="6:12" x14ac:dyDescent="0.65">
      <c r="F560" s="15"/>
      <c r="G560" s="15"/>
      <c r="H560" s="15"/>
      <c r="J560" s="15"/>
      <c r="K560" s="15"/>
      <c r="L560" s="15"/>
    </row>
    <row r="561" spans="6:12" x14ac:dyDescent="0.65">
      <c r="F561" s="15"/>
      <c r="G561" s="15"/>
      <c r="H561" s="15"/>
      <c r="J561" s="15"/>
      <c r="K561" s="15"/>
      <c r="L561" s="15"/>
    </row>
    <row r="562" spans="6:12" x14ac:dyDescent="0.65">
      <c r="F562" s="15"/>
      <c r="G562" s="15"/>
      <c r="H562" s="15"/>
      <c r="J562" s="15"/>
      <c r="K562" s="15"/>
      <c r="L562" s="15"/>
    </row>
    <row r="563" spans="6:12" x14ac:dyDescent="0.65">
      <c r="F563" s="15"/>
      <c r="G563" s="15"/>
      <c r="H563" s="15"/>
      <c r="J563" s="15"/>
      <c r="K563" s="15"/>
      <c r="L563" s="15"/>
    </row>
    <row r="564" spans="6:12" x14ac:dyDescent="0.65">
      <c r="F564" s="15"/>
      <c r="G564" s="15"/>
      <c r="H564" s="15"/>
      <c r="J564" s="15"/>
      <c r="K564" s="15"/>
      <c r="L564" s="15"/>
    </row>
    <row r="565" spans="6:12" x14ac:dyDescent="0.65">
      <c r="F565" s="15"/>
      <c r="G565" s="15"/>
      <c r="H565" s="15"/>
      <c r="J565" s="15"/>
      <c r="K565" s="15"/>
      <c r="L565" s="15"/>
    </row>
    <row r="566" spans="6:12" x14ac:dyDescent="0.65">
      <c r="F566" s="15"/>
      <c r="G566" s="15"/>
      <c r="H566" s="15"/>
      <c r="J566" s="15"/>
      <c r="K566" s="15"/>
      <c r="L566" s="15"/>
    </row>
    <row r="567" spans="6:12" x14ac:dyDescent="0.65">
      <c r="F567" s="15"/>
      <c r="G567" s="15"/>
      <c r="H567" s="15"/>
      <c r="J567" s="15"/>
      <c r="K567" s="15"/>
      <c r="L567" s="15"/>
    </row>
    <row r="568" spans="6:12" x14ac:dyDescent="0.65">
      <c r="F568" s="15"/>
      <c r="G568" s="15"/>
      <c r="H568" s="15"/>
      <c r="J568" s="15"/>
      <c r="K568" s="15"/>
      <c r="L568" s="15"/>
    </row>
  </sheetData>
  <sheetProtection algorithmName="SHA-512" hashValue="7uDElX6buBOg4BMOdjsMcQLs9ng232U/e0AYkFHjE+E0iX1Rpv4ohMiBAsX+2OMJja+K+fBRUnRIdgyU7WoIqg==" saltValue="laNQBIB9usy9jI/oaeb7Vw==" spinCount="100000" sheet="1" objects="1" scenarios="1"/>
  <mergeCells count="16">
    <mergeCell ref="U11:V11"/>
    <mergeCell ref="U12:V12"/>
    <mergeCell ref="U13:V13"/>
    <mergeCell ref="H14:I14"/>
    <mergeCell ref="H9:I9"/>
    <mergeCell ref="H10:I10"/>
    <mergeCell ref="H11:I11"/>
    <mergeCell ref="H12:I12"/>
    <mergeCell ref="H13:I13"/>
    <mergeCell ref="O26:R26"/>
    <mergeCell ref="O27:R27"/>
    <mergeCell ref="N19:R19"/>
    <mergeCell ref="O20:R20"/>
    <mergeCell ref="O21:R21"/>
    <mergeCell ref="O22:R22"/>
    <mergeCell ref="N25:R25"/>
  </mergeCells>
  <hyperlinks>
    <hyperlink ref="O22" r:id="rId1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F07F3DB3-C281-694C-91F6-E71F9866AF67}"/>
    <hyperlink ref="O20" r:id="rId2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99069F6F-1691-FB48-BA28-8DDB18EDF288}"/>
    <hyperlink ref="O21" r:id="rId3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1EDC03E1-467D-D64C-B8CE-2D737280D1BB}"/>
    <hyperlink ref="O26" r:id="rId4" xr:uid="{FF4C4081-DA2C-D647-B3EF-3BDF360693B4}"/>
    <hyperlink ref="O27" r:id="rId5" xr:uid="{20884868-69BF-BF46-B018-0EFFDD7D9419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</vt:lpstr>
      <vt:lpstr>Incremental</vt:lpstr>
      <vt:lpstr>Bonus</vt:lpstr>
      <vt:lpstr>Additional 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Raise Basha Naik</dc:creator>
  <cp:lastModifiedBy>Raise Basha Naik</cp:lastModifiedBy>
  <dcterms:created xsi:type="dcterms:W3CDTF">2022-02-21T05:07:28Z</dcterms:created>
  <dcterms:modified xsi:type="dcterms:W3CDTF">2022-10-08T12:01:37Z</dcterms:modified>
</cp:coreProperties>
</file>