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8_{3D5FB69C-5871-A047-9C92-E2D0E64BC92E}" xr6:coauthVersionLast="47" xr6:coauthVersionMax="47" xr10:uidLastSave="{00000000-0000-0000-0000-000000000000}"/>
  <bookViews>
    <workbookView xWindow="140" yWindow="500" windowWidth="28280" windowHeight="15880" activeTab="1" xr2:uid="{04AF0C79-1A84-9D4C-B084-EB74A7973444}"/>
  </bookViews>
  <sheets>
    <sheet name="Child" sheetId="3" r:id="rId1"/>
    <sheet name="Step-up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1" i="3"/>
  <c r="F12" i="3"/>
  <c r="W8" i="5"/>
  <c r="W7" i="5"/>
  <c r="T13" i="5"/>
  <c r="W6" i="5"/>
  <c r="V12" i="5"/>
  <c r="W12" i="5"/>
  <c r="U12" i="5"/>
  <c r="G13" i="5"/>
  <c r="G14" i="5"/>
  <c r="I12" i="5"/>
  <c r="J12" i="5"/>
  <c r="H12" i="5"/>
  <c r="F15" i="3"/>
  <c r="K6" i="3"/>
  <c r="V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U13" i="5"/>
  <c r="G15" i="5"/>
  <c r="H13" i="5"/>
  <c r="I13" i="5"/>
  <c r="J13" i="5"/>
  <c r="H14" i="5"/>
  <c r="F13" i="3"/>
  <c r="W13" i="5"/>
  <c r="U14" i="5"/>
  <c r="V14" i="5"/>
  <c r="V15" i="5"/>
  <c r="V16" i="5"/>
  <c r="V17" i="5"/>
  <c r="V18" i="5"/>
  <c r="T52" i="5"/>
  <c r="I14" i="5"/>
  <c r="J14" i="5"/>
  <c r="H15" i="5"/>
  <c r="G16" i="5"/>
  <c r="F19" i="3"/>
  <c r="F21" i="3"/>
  <c r="F23" i="3"/>
  <c r="J12" i="3"/>
  <c r="J13" i="3"/>
  <c r="W14" i="5"/>
  <c r="U15" i="5"/>
  <c r="W15" i="5"/>
  <c r="U16" i="5"/>
  <c r="W16" i="5"/>
  <c r="U17" i="5"/>
  <c r="W17" i="5"/>
  <c r="U18" i="5"/>
  <c r="W18" i="5"/>
  <c r="U19" i="5"/>
  <c r="T53" i="5"/>
  <c r="V19" i="5"/>
  <c r="G17" i="5"/>
  <c r="I15" i="5"/>
  <c r="I16" i="5"/>
  <c r="K12" i="3"/>
  <c r="L12" i="3"/>
  <c r="L13" i="3"/>
  <c r="M12" i="3"/>
  <c r="K13" i="3"/>
  <c r="M13" i="3"/>
  <c r="J14" i="3"/>
  <c r="J15" i="5"/>
  <c r="H16" i="5"/>
  <c r="J16" i="5"/>
  <c r="H17" i="5"/>
  <c r="V20" i="5"/>
  <c r="W19" i="5"/>
  <c r="U20" i="5"/>
  <c r="T54" i="5"/>
  <c r="G18" i="5"/>
  <c r="I17" i="5"/>
  <c r="K14" i="3"/>
  <c r="L14" i="3"/>
  <c r="M14" i="3"/>
  <c r="J15" i="3"/>
  <c r="J17" i="5"/>
  <c r="H18" i="5"/>
  <c r="T55" i="5"/>
  <c r="V21" i="5"/>
  <c r="W20" i="5"/>
  <c r="U21" i="5"/>
  <c r="G19" i="5"/>
  <c r="I18" i="5"/>
  <c r="K15" i="3"/>
  <c r="L15" i="3"/>
  <c r="M15" i="3"/>
  <c r="K16" i="3"/>
  <c r="J16" i="3"/>
  <c r="J18" i="5"/>
  <c r="H19" i="5"/>
  <c r="T56" i="5"/>
  <c r="V22" i="5"/>
  <c r="W21" i="5"/>
  <c r="U22" i="5"/>
  <c r="G20" i="5"/>
  <c r="I19" i="5"/>
  <c r="L16" i="3"/>
  <c r="M16" i="3"/>
  <c r="J17" i="3"/>
  <c r="K17" i="3"/>
  <c r="J19" i="5"/>
  <c r="H20" i="5"/>
  <c r="T57" i="5"/>
  <c r="W22" i="5"/>
  <c r="U23" i="5"/>
  <c r="V23" i="5"/>
  <c r="G21" i="5"/>
  <c r="I20" i="5"/>
  <c r="L17" i="3"/>
  <c r="M17" i="3"/>
  <c r="J18" i="3"/>
  <c r="J20" i="5"/>
  <c r="H21" i="5"/>
  <c r="T58" i="5"/>
  <c r="W23" i="5"/>
  <c r="U24" i="5"/>
  <c r="V24" i="5"/>
  <c r="K18" i="3"/>
  <c r="I21" i="5"/>
  <c r="G22" i="5"/>
  <c r="L18" i="3"/>
  <c r="M18" i="3"/>
  <c r="K19" i="3"/>
  <c r="J19" i="3"/>
  <c r="J21" i="5"/>
  <c r="H22" i="5"/>
  <c r="W24" i="5"/>
  <c r="U25" i="5"/>
  <c r="V25" i="5"/>
  <c r="T59" i="5"/>
  <c r="I22" i="5"/>
  <c r="G23" i="5"/>
  <c r="L19" i="3"/>
  <c r="M19" i="3"/>
  <c r="J20" i="3"/>
  <c r="K20" i="3"/>
  <c r="J22" i="5"/>
  <c r="H23" i="5"/>
  <c r="V26" i="5"/>
  <c r="W25" i="5"/>
  <c r="U26" i="5"/>
  <c r="T60" i="5"/>
  <c r="I23" i="5"/>
  <c r="G24" i="5"/>
  <c r="L20" i="3"/>
  <c r="M20" i="3"/>
  <c r="J21" i="3"/>
  <c r="K21" i="3"/>
  <c r="J23" i="5"/>
  <c r="H24" i="5"/>
  <c r="V27" i="5"/>
  <c r="W26" i="5"/>
  <c r="U27" i="5"/>
  <c r="T61" i="5"/>
  <c r="I24" i="5"/>
  <c r="G25" i="5"/>
  <c r="L21" i="3"/>
  <c r="M21" i="3"/>
  <c r="J22" i="3"/>
  <c r="J24" i="5"/>
  <c r="H25" i="5"/>
  <c r="T62" i="5"/>
  <c r="V28" i="5"/>
  <c r="W27" i="5"/>
  <c r="U28" i="5"/>
  <c r="K22" i="3"/>
  <c r="I25" i="5"/>
  <c r="G26" i="5"/>
  <c r="L22" i="3"/>
  <c r="M22" i="3"/>
  <c r="J23" i="3"/>
  <c r="K23" i="3"/>
  <c r="T63" i="5"/>
  <c r="V29" i="5"/>
  <c r="W28" i="5"/>
  <c r="U29" i="5"/>
  <c r="J25" i="5"/>
  <c r="H26" i="5"/>
  <c r="I26" i="5"/>
  <c r="J26" i="5"/>
  <c r="G27" i="5"/>
  <c r="L23" i="3"/>
  <c r="M23" i="3"/>
  <c r="J24" i="3"/>
  <c r="T64" i="5"/>
  <c r="V30" i="5"/>
  <c r="W29" i="5"/>
  <c r="U30" i="5"/>
  <c r="K24" i="3"/>
  <c r="I27" i="5"/>
  <c r="G28" i="5"/>
  <c r="H27" i="5"/>
  <c r="L24" i="3"/>
  <c r="M24" i="3"/>
  <c r="J25" i="3"/>
  <c r="J27" i="5"/>
  <c r="H28" i="5"/>
  <c r="W30" i="5"/>
  <c r="U31" i="5"/>
  <c r="V31" i="5"/>
  <c r="T65" i="5"/>
  <c r="K25" i="3"/>
  <c r="I28" i="5"/>
  <c r="G29" i="5"/>
  <c r="L25" i="3"/>
  <c r="M25" i="3"/>
  <c r="J26" i="3"/>
  <c r="T66" i="5"/>
  <c r="W31" i="5"/>
  <c r="U32" i="5"/>
  <c r="V32" i="5"/>
  <c r="K26" i="3"/>
  <c r="J28" i="5"/>
  <c r="H29" i="5"/>
  <c r="I29" i="5"/>
  <c r="G30" i="5"/>
  <c r="L26" i="3"/>
  <c r="M26" i="3"/>
  <c r="J27" i="3"/>
  <c r="T67" i="5"/>
  <c r="W32" i="5"/>
  <c r="U33" i="5"/>
  <c r="V33" i="5"/>
  <c r="K27" i="3"/>
  <c r="J29" i="5"/>
  <c r="H30" i="5"/>
  <c r="I30" i="5"/>
  <c r="G31" i="5"/>
  <c r="L27" i="3"/>
  <c r="M27" i="3"/>
  <c r="J28" i="3"/>
  <c r="K28" i="3"/>
  <c r="T68" i="5"/>
  <c r="V34" i="5"/>
  <c r="W33" i="5"/>
  <c r="U34" i="5"/>
  <c r="J30" i="5"/>
  <c r="H31" i="5"/>
  <c r="I31" i="5"/>
  <c r="G32" i="5"/>
  <c r="L28" i="3"/>
  <c r="M28" i="3"/>
  <c r="J29" i="3"/>
  <c r="L29" i="3"/>
  <c r="K29" i="3"/>
  <c r="V35" i="5"/>
  <c r="W34" i="5"/>
  <c r="U35" i="5"/>
  <c r="T69" i="5"/>
  <c r="J31" i="5"/>
  <c r="H32" i="5"/>
  <c r="I32" i="5"/>
  <c r="G33" i="5"/>
  <c r="M29" i="3"/>
  <c r="J30" i="3"/>
  <c r="J32" i="5"/>
  <c r="H33" i="5"/>
  <c r="V36" i="5"/>
  <c r="W35" i="5"/>
  <c r="U36" i="5"/>
  <c r="T70" i="5"/>
  <c r="I33" i="5"/>
  <c r="G34" i="5"/>
  <c r="K30" i="3"/>
  <c r="L30" i="3"/>
  <c r="M30" i="3"/>
  <c r="J31" i="3"/>
  <c r="J33" i="5"/>
  <c r="H34" i="5"/>
  <c r="T71" i="5"/>
  <c r="V37" i="5"/>
  <c r="W36" i="5"/>
  <c r="U37" i="5"/>
  <c r="I34" i="5"/>
  <c r="G35" i="5"/>
  <c r="L31" i="3"/>
  <c r="M31" i="3"/>
  <c r="K31" i="3"/>
  <c r="J32" i="3"/>
  <c r="J33" i="3"/>
  <c r="J34" i="5"/>
  <c r="H35" i="5"/>
  <c r="T72" i="5"/>
  <c r="V38" i="5"/>
  <c r="W37" i="5"/>
  <c r="U38" i="5"/>
  <c r="J34" i="3"/>
  <c r="K33" i="3"/>
  <c r="L33" i="3"/>
  <c r="M33" i="3"/>
  <c r="I35" i="5"/>
  <c r="G36" i="5"/>
  <c r="M32" i="3"/>
  <c r="L32" i="3"/>
  <c r="K32" i="3"/>
  <c r="J35" i="5"/>
  <c r="H36" i="5"/>
  <c r="W38" i="5"/>
  <c r="U39" i="5"/>
  <c r="V39" i="5"/>
  <c r="T73" i="5"/>
  <c r="K34" i="3"/>
  <c r="L34" i="3"/>
  <c r="M34" i="3"/>
  <c r="I36" i="5"/>
  <c r="G37" i="5"/>
  <c r="J36" i="5"/>
  <c r="H37" i="5"/>
  <c r="T74" i="5"/>
  <c r="W39" i="5"/>
  <c r="U40" i="5"/>
  <c r="V40" i="5"/>
  <c r="I37" i="5"/>
  <c r="G38" i="5"/>
  <c r="J37" i="5"/>
  <c r="H38" i="5"/>
  <c r="W40" i="5"/>
  <c r="U41" i="5"/>
  <c r="V41" i="5"/>
  <c r="T75" i="5"/>
  <c r="I38" i="5"/>
  <c r="G39" i="5"/>
  <c r="J38" i="5"/>
  <c r="H39" i="5"/>
  <c r="T76" i="5"/>
  <c r="V42" i="5"/>
  <c r="W41" i="5"/>
  <c r="U42" i="5"/>
  <c r="I39" i="5"/>
  <c r="G40" i="5"/>
  <c r="J39" i="5"/>
  <c r="H40" i="5"/>
  <c r="V43" i="5"/>
  <c r="W42" i="5"/>
  <c r="U43" i="5"/>
  <c r="T77" i="5"/>
  <c r="I40" i="5"/>
  <c r="G41" i="5"/>
  <c r="J40" i="5"/>
  <c r="H41" i="5"/>
  <c r="V44" i="5"/>
  <c r="W43" i="5"/>
  <c r="U44" i="5"/>
  <c r="T78" i="5"/>
  <c r="I41" i="5"/>
  <c r="G42" i="5"/>
  <c r="T79" i="5"/>
  <c r="V45" i="5"/>
  <c r="W44" i="5"/>
  <c r="U45" i="5"/>
  <c r="J41" i="5"/>
  <c r="H42" i="5"/>
  <c r="J42" i="5"/>
  <c r="I42" i="5"/>
  <c r="G43" i="5"/>
  <c r="T80" i="5"/>
  <c r="V46" i="5"/>
  <c r="W45" i="5"/>
  <c r="U46" i="5"/>
  <c r="I43" i="5"/>
  <c r="G44" i="5"/>
  <c r="H43" i="5"/>
  <c r="J43" i="5"/>
  <c r="H44" i="5"/>
  <c r="W46" i="5"/>
  <c r="U47" i="5"/>
  <c r="V47" i="5"/>
  <c r="T81" i="5"/>
  <c r="I44" i="5"/>
  <c r="G45" i="5"/>
  <c r="J44" i="5"/>
  <c r="H45" i="5"/>
  <c r="T82" i="5"/>
  <c r="W47" i="5"/>
  <c r="U48" i="5"/>
  <c r="V48" i="5"/>
  <c r="I45" i="5"/>
  <c r="G46" i="5"/>
  <c r="J45" i="5"/>
  <c r="H46" i="5"/>
  <c r="T83" i="5"/>
  <c r="W48" i="5"/>
  <c r="U49" i="5"/>
  <c r="V49" i="5"/>
  <c r="I46" i="5"/>
  <c r="G47" i="5"/>
  <c r="J46" i="5"/>
  <c r="H47" i="5"/>
  <c r="V50" i="5"/>
  <c r="W49" i="5"/>
  <c r="U50" i="5"/>
  <c r="T84" i="5"/>
  <c r="I47" i="5"/>
  <c r="G48" i="5"/>
  <c r="J47" i="5"/>
  <c r="H48" i="5"/>
  <c r="J48" i="5"/>
  <c r="T85" i="5"/>
  <c r="W50" i="5"/>
  <c r="U51" i="5"/>
  <c r="V51" i="5"/>
  <c r="I48" i="5"/>
  <c r="G49" i="5"/>
  <c r="W51" i="5"/>
  <c r="U52" i="5"/>
  <c r="V52" i="5"/>
  <c r="T86" i="5"/>
  <c r="I49" i="5"/>
  <c r="G50" i="5"/>
  <c r="H49" i="5"/>
  <c r="J49" i="5"/>
  <c r="H50" i="5"/>
  <c r="T87" i="5"/>
  <c r="W52" i="5"/>
  <c r="U53" i="5"/>
  <c r="V53" i="5"/>
  <c r="I50" i="5"/>
  <c r="G51" i="5"/>
  <c r="J50" i="5"/>
  <c r="H51" i="5"/>
  <c r="T88" i="5"/>
  <c r="W53" i="5"/>
  <c r="U54" i="5"/>
  <c r="V54" i="5"/>
  <c r="I51" i="5"/>
  <c r="G52" i="5"/>
  <c r="T89" i="5"/>
  <c r="W54" i="5"/>
  <c r="U55" i="5"/>
  <c r="V55" i="5"/>
  <c r="J51" i="5"/>
  <c r="H52" i="5"/>
  <c r="I52" i="5"/>
  <c r="G53" i="5"/>
  <c r="J52" i="5"/>
  <c r="H53" i="5"/>
  <c r="T90" i="5"/>
  <c r="W55" i="5"/>
  <c r="U56" i="5"/>
  <c r="V56" i="5"/>
  <c r="I53" i="5"/>
  <c r="G54" i="5"/>
  <c r="J53" i="5"/>
  <c r="T91" i="5"/>
  <c r="W56" i="5"/>
  <c r="U57" i="5"/>
  <c r="V57" i="5"/>
  <c r="I54" i="5"/>
  <c r="J54" i="5"/>
  <c r="G55" i="5"/>
  <c r="H54" i="5"/>
  <c r="W57" i="5"/>
  <c r="U58" i="5"/>
  <c r="V58" i="5"/>
  <c r="T92" i="5"/>
  <c r="I55" i="5"/>
  <c r="J55" i="5"/>
  <c r="G56" i="5"/>
  <c r="H55" i="5"/>
  <c r="T93" i="5"/>
  <c r="W58" i="5"/>
  <c r="U59" i="5"/>
  <c r="V59" i="5"/>
  <c r="I56" i="5"/>
  <c r="G57" i="5"/>
  <c r="H56" i="5"/>
  <c r="J56" i="5"/>
  <c r="H57" i="5"/>
  <c r="T94" i="5"/>
  <c r="W59" i="5"/>
  <c r="U60" i="5"/>
  <c r="V60" i="5"/>
  <c r="I57" i="5"/>
  <c r="G58" i="5"/>
  <c r="J57" i="5"/>
  <c r="H58" i="5"/>
  <c r="T95" i="5"/>
  <c r="W60" i="5"/>
  <c r="U61" i="5"/>
  <c r="V61" i="5"/>
  <c r="I58" i="5"/>
  <c r="G59" i="5"/>
  <c r="J58" i="5"/>
  <c r="H59" i="5"/>
  <c r="T96" i="5"/>
  <c r="W61" i="5"/>
  <c r="U62" i="5"/>
  <c r="V62" i="5"/>
  <c r="I59" i="5"/>
  <c r="G60" i="5"/>
  <c r="J59" i="5"/>
  <c r="H60" i="5"/>
  <c r="T97" i="5"/>
  <c r="W62" i="5"/>
  <c r="U63" i="5"/>
  <c r="V63" i="5"/>
  <c r="I60" i="5"/>
  <c r="G61" i="5"/>
  <c r="J60" i="5"/>
  <c r="H61" i="5"/>
  <c r="W63" i="5"/>
  <c r="U64" i="5"/>
  <c r="V64" i="5"/>
  <c r="T98" i="5"/>
  <c r="I61" i="5"/>
  <c r="G62" i="5"/>
  <c r="T99" i="5"/>
  <c r="W64" i="5"/>
  <c r="U65" i="5"/>
  <c r="V65" i="5"/>
  <c r="J61" i="5"/>
  <c r="H62" i="5"/>
  <c r="J62" i="5"/>
  <c r="I62" i="5"/>
  <c r="G63" i="5"/>
  <c r="W65" i="5"/>
  <c r="U66" i="5"/>
  <c r="V66" i="5"/>
  <c r="T100" i="5"/>
  <c r="I63" i="5"/>
  <c r="J63" i="5"/>
  <c r="G64" i="5"/>
  <c r="H63" i="5"/>
  <c r="T101" i="5"/>
  <c r="W66" i="5"/>
  <c r="U67" i="5"/>
  <c r="V67" i="5"/>
  <c r="I64" i="5"/>
  <c r="G65" i="5"/>
  <c r="H64" i="5"/>
  <c r="J64" i="5"/>
  <c r="H65" i="5"/>
  <c r="W67" i="5"/>
  <c r="U68" i="5"/>
  <c r="V68" i="5"/>
  <c r="T102" i="5"/>
  <c r="I65" i="5"/>
  <c r="G66" i="5"/>
  <c r="J65" i="5"/>
  <c r="H66" i="5"/>
  <c r="W68" i="5"/>
  <c r="U69" i="5"/>
  <c r="V69" i="5"/>
  <c r="T103" i="5"/>
  <c r="I66" i="5"/>
  <c r="G67" i="5"/>
  <c r="J66" i="5"/>
  <c r="H67" i="5"/>
  <c r="T104" i="5"/>
  <c r="W69" i="5"/>
  <c r="U70" i="5"/>
  <c r="V70" i="5"/>
  <c r="I67" i="5"/>
  <c r="G68" i="5"/>
  <c r="J67" i="5"/>
  <c r="H68" i="5"/>
  <c r="W70" i="5"/>
  <c r="U71" i="5"/>
  <c r="V71" i="5"/>
  <c r="T105" i="5"/>
  <c r="I68" i="5"/>
  <c r="G69" i="5"/>
  <c r="J68" i="5"/>
  <c r="T106" i="5"/>
  <c r="W71" i="5"/>
  <c r="U72" i="5"/>
  <c r="V72" i="5"/>
  <c r="I69" i="5"/>
  <c r="G70" i="5"/>
  <c r="H69" i="5"/>
  <c r="J69" i="5"/>
  <c r="W72" i="5"/>
  <c r="U73" i="5"/>
  <c r="V73" i="5"/>
  <c r="T107" i="5"/>
  <c r="I70" i="5"/>
  <c r="G71" i="5"/>
  <c r="H70" i="5"/>
  <c r="J70" i="5"/>
  <c r="H71" i="5"/>
  <c r="W73" i="5"/>
  <c r="U74" i="5"/>
  <c r="V74" i="5"/>
  <c r="T108" i="5"/>
  <c r="G72" i="5"/>
  <c r="I71" i="5"/>
  <c r="J71" i="5"/>
  <c r="H72" i="5"/>
  <c r="J72" i="5"/>
  <c r="T109" i="5"/>
  <c r="W74" i="5"/>
  <c r="U75" i="5"/>
  <c r="V75" i="5"/>
  <c r="G73" i="5"/>
  <c r="I72" i="5"/>
  <c r="W75" i="5"/>
  <c r="U76" i="5"/>
  <c r="V76" i="5"/>
  <c r="T110" i="5"/>
  <c r="H73" i="5"/>
  <c r="G74" i="5"/>
  <c r="J73" i="5"/>
  <c r="I73" i="5"/>
  <c r="T111" i="5"/>
  <c r="W76" i="5"/>
  <c r="U77" i="5"/>
  <c r="V77" i="5"/>
  <c r="H74" i="5"/>
  <c r="G75" i="5"/>
  <c r="I74" i="5"/>
  <c r="J74" i="5"/>
  <c r="H75" i="5"/>
  <c r="W77" i="5"/>
  <c r="U78" i="5"/>
  <c r="V78" i="5"/>
  <c r="G76" i="5"/>
  <c r="I75" i="5"/>
  <c r="J75" i="5"/>
  <c r="H76" i="5"/>
  <c r="W78" i="5"/>
  <c r="U79" i="5"/>
  <c r="V79" i="5"/>
  <c r="G77" i="5"/>
  <c r="I76" i="5"/>
  <c r="J76" i="5"/>
  <c r="W79" i="5"/>
  <c r="U80" i="5"/>
  <c r="V80" i="5"/>
  <c r="H77" i="5"/>
  <c r="G78" i="5"/>
  <c r="I77" i="5"/>
  <c r="J77" i="5"/>
  <c r="W80" i="5"/>
  <c r="U81" i="5"/>
  <c r="V81" i="5"/>
  <c r="H78" i="5"/>
  <c r="G79" i="5"/>
  <c r="I78" i="5"/>
  <c r="J78" i="5"/>
  <c r="W81" i="5"/>
  <c r="U82" i="5"/>
  <c r="V82" i="5"/>
  <c r="H79" i="5"/>
  <c r="G80" i="5"/>
  <c r="I79" i="5"/>
  <c r="J79" i="5"/>
  <c r="W82" i="5"/>
  <c r="U83" i="5"/>
  <c r="V83" i="5"/>
  <c r="H80" i="5"/>
  <c r="G81" i="5"/>
  <c r="I80" i="5"/>
  <c r="J80" i="5"/>
  <c r="W83" i="5"/>
  <c r="U84" i="5"/>
  <c r="V84" i="5"/>
  <c r="H81" i="5"/>
  <c r="G82" i="5"/>
  <c r="I81" i="5"/>
  <c r="J81" i="5"/>
  <c r="H82" i="5"/>
  <c r="J82" i="5"/>
  <c r="W84" i="5"/>
  <c r="U85" i="5"/>
  <c r="V85" i="5"/>
  <c r="G83" i="5"/>
  <c r="I82" i="5"/>
  <c r="W85" i="5"/>
  <c r="U86" i="5"/>
  <c r="V86" i="5"/>
  <c r="H83" i="5"/>
  <c r="G84" i="5"/>
  <c r="I83" i="5"/>
  <c r="J83" i="5"/>
  <c r="H84" i="5"/>
  <c r="J84" i="5"/>
  <c r="W86" i="5"/>
  <c r="U87" i="5"/>
  <c r="V87" i="5"/>
  <c r="G85" i="5"/>
  <c r="I84" i="5"/>
  <c r="W87" i="5"/>
  <c r="U88" i="5"/>
  <c r="V88" i="5"/>
  <c r="H85" i="5"/>
  <c r="G86" i="5"/>
  <c r="I85" i="5"/>
  <c r="J85" i="5"/>
  <c r="W88" i="5"/>
  <c r="U89" i="5"/>
  <c r="V89" i="5"/>
  <c r="H86" i="5"/>
  <c r="G87" i="5"/>
  <c r="I86" i="5"/>
  <c r="J86" i="5"/>
  <c r="W89" i="5"/>
  <c r="U90" i="5"/>
  <c r="V90" i="5"/>
  <c r="H87" i="5"/>
  <c r="G88" i="5"/>
  <c r="I87" i="5"/>
  <c r="J87" i="5"/>
  <c r="W90" i="5"/>
  <c r="U91" i="5"/>
  <c r="V91" i="5"/>
  <c r="H88" i="5"/>
  <c r="G89" i="5"/>
  <c r="J88" i="5"/>
  <c r="I88" i="5"/>
  <c r="W91" i="5"/>
  <c r="U92" i="5"/>
  <c r="V92" i="5"/>
  <c r="H89" i="5"/>
  <c r="G90" i="5"/>
  <c r="I89" i="5"/>
  <c r="J89" i="5"/>
  <c r="W92" i="5"/>
  <c r="U93" i="5"/>
  <c r="V93" i="5"/>
  <c r="H90" i="5"/>
  <c r="G91" i="5"/>
  <c r="I90" i="5"/>
  <c r="J90" i="5"/>
  <c r="H91" i="5"/>
  <c r="W93" i="5"/>
  <c r="U94" i="5"/>
  <c r="V94" i="5"/>
  <c r="G92" i="5"/>
  <c r="I91" i="5"/>
  <c r="J91" i="5"/>
  <c r="W94" i="5"/>
  <c r="U95" i="5"/>
  <c r="V95" i="5"/>
  <c r="H92" i="5"/>
  <c r="G93" i="5"/>
  <c r="I92" i="5"/>
  <c r="J92" i="5"/>
  <c r="W95" i="5"/>
  <c r="U96" i="5"/>
  <c r="V96" i="5"/>
  <c r="H93" i="5"/>
  <c r="G94" i="5"/>
  <c r="I93" i="5"/>
  <c r="J93" i="5"/>
  <c r="H94" i="5"/>
  <c r="W96" i="5"/>
  <c r="U97" i="5"/>
  <c r="V97" i="5"/>
  <c r="G95" i="5"/>
  <c r="I94" i="5"/>
  <c r="J94" i="5"/>
  <c r="W97" i="5"/>
  <c r="U98" i="5"/>
  <c r="V98" i="5"/>
  <c r="H95" i="5"/>
  <c r="G96" i="5"/>
  <c r="I95" i="5"/>
  <c r="J95" i="5"/>
  <c r="H96" i="5"/>
  <c r="J96" i="5"/>
  <c r="W98" i="5"/>
  <c r="U99" i="5"/>
  <c r="V99" i="5"/>
  <c r="G97" i="5"/>
  <c r="I96" i="5"/>
  <c r="W99" i="5"/>
  <c r="U100" i="5"/>
  <c r="V100" i="5"/>
  <c r="H97" i="5"/>
  <c r="G98" i="5"/>
  <c r="I97" i="5"/>
  <c r="J97" i="5"/>
  <c r="W100" i="5"/>
  <c r="U101" i="5"/>
  <c r="V101" i="5"/>
  <c r="H98" i="5"/>
  <c r="J98" i="5"/>
  <c r="G99" i="5"/>
  <c r="I98" i="5"/>
  <c r="W101" i="5"/>
  <c r="U102" i="5"/>
  <c r="V102" i="5"/>
  <c r="G100" i="5"/>
  <c r="I99" i="5"/>
  <c r="H99" i="5"/>
  <c r="J99" i="5"/>
  <c r="H100" i="5"/>
  <c r="W102" i="5"/>
  <c r="U103" i="5"/>
  <c r="V103" i="5"/>
  <c r="I100" i="5"/>
  <c r="G101" i="5"/>
  <c r="J100" i="5"/>
  <c r="H101" i="5"/>
  <c r="J101" i="5"/>
  <c r="W103" i="5"/>
  <c r="U104" i="5"/>
  <c r="V104" i="5"/>
  <c r="I101" i="5"/>
  <c r="G102" i="5"/>
  <c r="W104" i="5"/>
  <c r="U105" i="5"/>
  <c r="V105" i="5"/>
  <c r="H102" i="5"/>
  <c r="I102" i="5"/>
  <c r="J102" i="5"/>
  <c r="G103" i="5"/>
  <c r="W105" i="5"/>
  <c r="U106" i="5"/>
  <c r="V106" i="5"/>
  <c r="G104" i="5"/>
  <c r="H103" i="5"/>
  <c r="I103" i="5"/>
  <c r="J103" i="5"/>
  <c r="W106" i="5"/>
  <c r="U107" i="5"/>
  <c r="V107" i="5"/>
  <c r="I104" i="5"/>
  <c r="J104" i="5"/>
  <c r="G105" i="5"/>
  <c r="H104" i="5"/>
  <c r="W107" i="5"/>
  <c r="U108" i="5"/>
  <c r="V108" i="5"/>
  <c r="I105" i="5"/>
  <c r="H105" i="5"/>
  <c r="J105" i="5"/>
  <c r="G106" i="5"/>
  <c r="W108" i="5"/>
  <c r="U109" i="5"/>
  <c r="V109" i="5"/>
  <c r="I106" i="5"/>
  <c r="G107" i="5"/>
  <c r="H106" i="5"/>
  <c r="J106" i="5"/>
  <c r="H107" i="5"/>
  <c r="W109" i="5"/>
  <c r="U110" i="5"/>
  <c r="V110" i="5"/>
  <c r="I107" i="5"/>
  <c r="G108" i="5"/>
  <c r="J107" i="5"/>
  <c r="H108" i="5"/>
  <c r="J108" i="5"/>
  <c r="W110" i="5"/>
  <c r="U111" i="5"/>
  <c r="V111" i="5"/>
  <c r="I108" i="5"/>
  <c r="G109" i="5"/>
  <c r="W111" i="5"/>
  <c r="G110" i="5"/>
  <c r="H109" i="5"/>
  <c r="I109" i="5"/>
  <c r="J109" i="5"/>
  <c r="I110" i="5"/>
  <c r="H110" i="5"/>
  <c r="G111" i="5"/>
  <c r="J110" i="5"/>
  <c r="H111" i="5"/>
  <c r="J111" i="5"/>
  <c r="I111" i="5"/>
</calcChain>
</file>

<file path=xl/sharedStrings.xml><?xml version="1.0" encoding="utf-8"?>
<sst xmlns="http://schemas.openxmlformats.org/spreadsheetml/2006/main" count="56" uniqueCount="35">
  <si>
    <t>AGE OF THE CHILD @ THE GOAL</t>
  </si>
  <si>
    <t>CORPUS REQUIRED TO MEET THE GOAL</t>
  </si>
  <si>
    <t>MONTHLY INVESTMENT REQUIRED</t>
  </si>
  <si>
    <t>ANNUALLY INVESTMENT REQUIRED</t>
  </si>
  <si>
    <t>LUMP SUM INVESTMENT REQUIRED</t>
  </si>
  <si>
    <t>YEARS</t>
  </si>
  <si>
    <t>EXPECTED RETURN ON INVESTMENT</t>
  </si>
  <si>
    <t>AGE OF THE CHILD</t>
  </si>
  <si>
    <t>BEGINNING VALUE</t>
  </si>
  <si>
    <t>MONTHLY INVESTMENT</t>
  </si>
  <si>
    <t>VALUE AT THE END OF THE YEAR</t>
  </si>
  <si>
    <t>PLANNED MONTHLY INVESTMENT</t>
  </si>
  <si>
    <t>EXPECTED ANNUAL INCREMENTAL RATE FOR INVESTMENT</t>
  </si>
  <si>
    <t>https://zerodha.com/open-account?c=ZM...</t>
  </si>
  <si>
    <t>https://tinyurl.com/y8sbw9w8</t>
  </si>
  <si>
    <t xml:space="preserve">http://tinyurl.com/y3r42a2x </t>
  </si>
  <si>
    <t>ZERODHA</t>
  </si>
  <si>
    <t>UPSTOX</t>
  </si>
  <si>
    <t>ANGEL BROKING</t>
  </si>
  <si>
    <t>To support Your Money Purse Channel you can open the demat Account with the links below</t>
  </si>
  <si>
    <t>PRESENT CHILD AGE</t>
  </si>
  <si>
    <t>CURRENT COST OF THE EDUCATION</t>
  </si>
  <si>
    <t>EXPECTED INFLATION</t>
  </si>
  <si>
    <r>
      <t xml:space="preserve">INITIAL LUMP SUM INVESTMENT </t>
    </r>
    <r>
      <rPr>
        <b/>
        <sz val="18"/>
        <color theme="0"/>
        <rFont val="Calibri (Body)"/>
      </rPr>
      <t>(optional)</t>
    </r>
  </si>
  <si>
    <t xml:space="preserve">EDUCATION PLANNING OF </t>
  </si>
  <si>
    <t>YEAR</t>
  </si>
  <si>
    <t>NUMBER OF YEARS OF INVESTMENT</t>
  </si>
  <si>
    <t>RETURN EXPECTED</t>
  </si>
  <si>
    <t>Click In the Link below to Compare Your Term &amp; Health Insurance Plans</t>
  </si>
  <si>
    <t>Term Plan</t>
  </si>
  <si>
    <t>Health Insurance</t>
  </si>
  <si>
    <t>https://tinyurl.com/44tp7uor</t>
  </si>
  <si>
    <t>https://tinyurl.com/pgc9dcxc</t>
  </si>
  <si>
    <t>INCREMENTAL SIP INVESTMENT CALCULATOR WITH "X" VALUE</t>
  </si>
  <si>
    <t xml:space="preserve">INCREMENTAL SIP INVESTMENT CALCULATOR WITH "X%"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</si>
</sst>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.00_);[Red]\(&quot;₹&quot;#,##0.00\)"/>
    <numFmt numFmtId="165" formatCode="&quot;₹&quot;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 (Body)"/>
    </font>
    <font>
      <b/>
      <sz val="18"/>
      <color theme="0"/>
      <name val="Calibri (Body)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0"/>
      <name val="Calibri (Body)"/>
    </font>
    <font>
      <u/>
      <sz val="20"/>
      <color theme="10"/>
      <name val="Calibri"/>
      <family val="2"/>
      <scheme val="minor"/>
    </font>
    <font>
      <sz val="20"/>
      <color rgb="FF0D0D0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41100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ck">
        <color rgb="FF002060"/>
      </top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theme="0"/>
      </top>
      <bottom style="thick">
        <color theme="0"/>
      </bottom>
      <diagonal/>
    </border>
    <border>
      <left style="medium">
        <color rgb="FF002060"/>
      </left>
      <right style="medium">
        <color rgb="FF002060"/>
      </right>
      <top style="thick">
        <color theme="0"/>
      </top>
      <bottom style="medium">
        <color rgb="FF002060"/>
      </bottom>
      <diagonal/>
    </border>
    <border>
      <left style="medium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/>
      <top style="thick">
        <color rgb="FF002060"/>
      </top>
      <bottom style="thick">
        <color rgb="FF00206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0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medium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0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164" fontId="2" fillId="2" borderId="0" xfId="0" applyNumberFormat="1" applyFont="1" applyFill="1"/>
    <xf numFmtId="9" fontId="2" fillId="2" borderId="0" xfId="0" applyNumberFormat="1" applyFont="1" applyFill="1"/>
    <xf numFmtId="0" fontId="2" fillId="2" borderId="8" xfId="0" applyFont="1" applyFill="1" applyBorder="1"/>
    <xf numFmtId="0" fontId="3" fillId="4" borderId="1" xfId="0" applyFont="1" applyFill="1" applyBorder="1"/>
    <xf numFmtId="164" fontId="3" fillId="4" borderId="15" xfId="0" applyNumberFormat="1" applyFont="1" applyFill="1" applyBorder="1"/>
    <xf numFmtId="0" fontId="3" fillId="4" borderId="15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4" borderId="27" xfId="0" applyFont="1" applyFill="1" applyBorder="1"/>
    <xf numFmtId="0" fontId="3" fillId="4" borderId="28" xfId="0" applyFont="1" applyFill="1" applyBorder="1"/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" fillId="4" borderId="33" xfId="0" applyFont="1" applyFill="1" applyBorder="1"/>
    <xf numFmtId="0" fontId="3" fillId="4" borderId="32" xfId="0" applyFont="1" applyFill="1" applyBorder="1"/>
    <xf numFmtId="0" fontId="3" fillId="4" borderId="36" xfId="0" applyFont="1" applyFill="1" applyBorder="1"/>
    <xf numFmtId="0" fontId="3" fillId="4" borderId="37" xfId="0" applyFont="1" applyFill="1" applyBorder="1"/>
    <xf numFmtId="0" fontId="3" fillId="2" borderId="0" xfId="0" applyFont="1" applyFill="1"/>
    <xf numFmtId="164" fontId="3" fillId="4" borderId="15" xfId="0" applyNumberFormat="1" applyFont="1" applyFill="1" applyBorder="1" applyAlignment="1">
      <alignment horizontal="center" vertical="center"/>
    </xf>
    <xf numFmtId="0" fontId="10" fillId="0" borderId="0" xfId="0" applyFont="1"/>
    <xf numFmtId="0" fontId="3" fillId="4" borderId="15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hidden="1"/>
    </xf>
    <xf numFmtId="165" fontId="3" fillId="5" borderId="15" xfId="0" applyNumberFormat="1" applyFont="1" applyFill="1" applyBorder="1" applyAlignment="1" applyProtection="1">
      <alignment horizontal="center"/>
      <protection hidden="1"/>
    </xf>
    <xf numFmtId="164" fontId="3" fillId="5" borderId="15" xfId="0" applyNumberFormat="1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Protection="1">
      <protection locked="0"/>
    </xf>
    <xf numFmtId="165" fontId="2" fillId="3" borderId="15" xfId="0" applyNumberFormat="1" applyFont="1" applyFill="1" applyBorder="1" applyAlignment="1" applyProtection="1">
      <alignment horizontal="center"/>
      <protection locked="0"/>
    </xf>
    <xf numFmtId="9" fontId="2" fillId="3" borderId="15" xfId="1" applyFont="1" applyFill="1" applyBorder="1" applyAlignment="1" applyProtection="1">
      <alignment horizontal="center"/>
      <protection locked="0"/>
    </xf>
    <xf numFmtId="0" fontId="2" fillId="3" borderId="35" xfId="0" applyFont="1" applyFill="1" applyBorder="1" applyProtection="1">
      <protection locked="0"/>
    </xf>
    <xf numFmtId="165" fontId="2" fillId="3" borderId="38" xfId="0" applyNumberFormat="1" applyFont="1" applyFill="1" applyBorder="1" applyAlignment="1" applyProtection="1">
      <alignment horizontal="center"/>
      <protection locked="0"/>
    </xf>
    <xf numFmtId="1" fontId="2" fillId="3" borderId="38" xfId="0" applyNumberFormat="1" applyFont="1" applyFill="1" applyBorder="1" applyAlignment="1" applyProtection="1">
      <alignment horizontal="center"/>
      <protection locked="0"/>
    </xf>
    <xf numFmtId="9" fontId="2" fillId="3" borderId="38" xfId="1" applyFont="1" applyFill="1" applyBorder="1" applyAlignment="1" applyProtection="1">
      <alignment horizontal="center"/>
      <protection locked="0"/>
    </xf>
    <xf numFmtId="165" fontId="2" fillId="3" borderId="38" xfId="1" applyNumberFormat="1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6" fillId="0" borderId="29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26" xfId="2" applyFont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 applyProtection="1">
      <alignment horizontal="center"/>
      <protection locked="0"/>
    </xf>
    <xf numFmtId="9" fontId="2" fillId="3" borderId="5" xfId="0" applyNumberFormat="1" applyFont="1" applyFill="1" applyBorder="1" applyAlignment="1" applyProtection="1">
      <alignment horizontal="center"/>
      <protection locked="0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0" fontId="3" fillId="4" borderId="34" xfId="0" applyFont="1" applyFill="1" applyBorder="1" applyAlignment="1" applyProtection="1">
      <alignment horizontal="center"/>
      <protection hidden="1"/>
    </xf>
    <xf numFmtId="0" fontId="8" fillId="4" borderId="0" xfId="0" applyFont="1" applyFill="1" applyAlignment="1">
      <alignment horizontal="right"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6" fillId="0" borderId="31" xfId="2" applyFont="1" applyBorder="1" applyAlignment="1">
      <alignment horizontal="center"/>
    </xf>
    <xf numFmtId="0" fontId="6" fillId="0" borderId="30" xfId="2" applyFont="1" applyBorder="1" applyAlignment="1">
      <alignment horizontal="center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9" fontId="2" fillId="3" borderId="32" xfId="1" applyFont="1" applyFill="1" applyBorder="1" applyAlignment="1" applyProtection="1">
      <alignment horizontal="center"/>
      <protection locked="0"/>
    </xf>
    <xf numFmtId="165" fontId="2" fillId="3" borderId="6" xfId="0" applyNumberFormat="1" applyFont="1" applyFill="1" applyBorder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164" fontId="3" fillId="6" borderId="6" xfId="0" applyNumberFormat="1" applyFont="1" applyFill="1" applyBorder="1" applyAlignment="1" applyProtection="1">
      <alignment horizontal="center"/>
      <protection hidden="1"/>
    </xf>
    <xf numFmtId="164" fontId="3" fillId="6" borderId="5" xfId="0" applyNumberFormat="1" applyFont="1" applyFill="1" applyBorder="1" applyAlignment="1" applyProtection="1">
      <alignment horizontal="center"/>
      <protection hidden="1"/>
    </xf>
    <xf numFmtId="0" fontId="3" fillId="4" borderId="15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0" borderId="22" xfId="0" applyFont="1" applyBorder="1" applyAlignment="1">
      <alignment horizontal="center"/>
    </xf>
    <xf numFmtId="0" fontId="13" fillId="0" borderId="41" xfId="2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3" fillId="0" borderId="31" xfId="2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3" fillId="0" borderId="29" xfId="2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0" fontId="13" fillId="0" borderId="24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0" fontId="13" fillId="0" borderId="30" xfId="2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29000"/>
      <color rgb="FFF07C78"/>
      <color rgb="FFFEF3CC"/>
      <color rgb="FFFF7E79"/>
      <color rgb="FF4E8F00"/>
      <color rgb="FF941100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2561832</xdr:colOff>
      <xdr:row>23</xdr:row>
      <xdr:rowOff>373332</xdr:rowOff>
    </xdr:from>
    <xdr:to>
      <xdr:col>5</xdr:col>
      <xdr:colOff>95250</xdr:colOff>
      <xdr:row>28</xdr:row>
      <xdr:rowOff>249328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8C26FB-F8F9-6D43-B6D2-B25FF68C1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832" y="9168082"/>
          <a:ext cx="3010293" cy="1860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272143</xdr:colOff>
      <xdr:row>5</xdr:row>
      <xdr:rowOff>79375</xdr:rowOff>
    </xdr:from>
    <xdr:to>
      <xdr:col>15</xdr:col>
      <xdr:colOff>60265</xdr:colOff>
      <xdr:row>10</xdr:row>
      <xdr:rowOff>111097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E15E2-22DE-A344-A3B8-D9B7175E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16518" y="1927679"/>
          <a:ext cx="3019818" cy="1823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1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1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6" Type="http://schemas.openxmlformats.org/officeDocument/2006/relationships/drawing" Target="../drawings/drawing2.xml" /><Relationship Id="rId5" Type="http://schemas.openxmlformats.org/officeDocument/2006/relationships/hyperlink" Target="https://tinyurl.com/pgc9dcxc" TargetMode="External" /><Relationship Id="rId4" Type="http://schemas.openxmlformats.org/officeDocument/2006/relationships/hyperlink" Target="https://tinyurl.com/44tp7uor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4930-9972-6C46-B4E6-71024330CBA7}">
  <dimension ref="C4:T36"/>
  <sheetViews>
    <sheetView zoomScale="81" zoomScaleNormal="81" workbookViewId="0">
      <selection activeCell="D34" sqref="D34"/>
    </sheetView>
  </sheetViews>
  <sheetFormatPr defaultColWidth="10.8515625" defaultRowHeight="29.25" x14ac:dyDescent="0.4"/>
  <cols>
    <col min="1" max="1" width="10.8515625" style="8"/>
    <col min="2" max="2" width="18.98828125" style="8" customWidth="1"/>
    <col min="3" max="3" width="1.84765625" style="8" customWidth="1"/>
    <col min="4" max="4" width="70.78125" style="8" bestFit="1" customWidth="1"/>
    <col min="5" max="5" width="0.984375" style="8" customWidth="1"/>
    <col min="6" max="6" width="16.76953125" style="8" customWidth="1"/>
    <col min="7" max="7" width="17.5078125" style="8" customWidth="1"/>
    <col min="8" max="8" width="11.8359375" style="8" customWidth="1"/>
    <col min="9" max="9" width="3.9453125" style="8" customWidth="1"/>
    <col min="10" max="10" width="30.94921875" style="8" bestFit="1" customWidth="1"/>
    <col min="11" max="11" width="31.9375" style="8" bestFit="1" customWidth="1"/>
    <col min="12" max="12" width="40.81640625" style="8" bestFit="1" customWidth="1"/>
    <col min="13" max="13" width="54.1328125" style="8" bestFit="1" customWidth="1"/>
    <col min="14" max="14" width="1.97265625" style="8" customWidth="1"/>
    <col min="15" max="17" width="10.8515625" style="8"/>
    <col min="18" max="18" width="27.12890625" style="8" customWidth="1"/>
    <col min="19" max="19" width="16.64453125" style="8" customWidth="1"/>
    <col min="20" max="20" width="29.46875" style="8" customWidth="1"/>
    <col min="21" max="21" width="29.1015625" style="8" customWidth="1"/>
    <col min="22" max="16384" width="10.8515625" style="8"/>
  </cols>
  <sheetData>
    <row r="4" spans="3:20" ht="39.950000000000003" customHeight="1" thickBot="1" x14ac:dyDescent="0.45"/>
    <row r="5" spans="3:20" ht="12.95" customHeight="1" thickTop="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3:20" ht="30" customHeight="1" x14ac:dyDescent="0.4">
      <c r="C6" s="15"/>
      <c r="D6" s="25"/>
      <c r="E6" s="25"/>
      <c r="F6" s="59" t="s">
        <v>24</v>
      </c>
      <c r="G6" s="59"/>
      <c r="H6" s="59"/>
      <c r="I6" s="59"/>
      <c r="J6" s="59"/>
      <c r="K6" s="60" t="e">
        <f>#REF!</f>
        <v>#REF!</v>
      </c>
      <c r="L6" s="60"/>
      <c r="N6" s="16"/>
    </row>
    <row r="7" spans="3:20" ht="33" customHeight="1" thickBot="1" x14ac:dyDescent="0.45">
      <c r="C7" s="15"/>
      <c r="H7" s="20"/>
      <c r="I7" s="20"/>
      <c r="J7" s="20"/>
      <c r="K7" s="20"/>
      <c r="L7" s="20"/>
      <c r="M7" s="20"/>
      <c r="N7" s="16"/>
    </row>
    <row r="8" spans="3:20" ht="30.95" customHeight="1" thickTop="1" thickBot="1" x14ac:dyDescent="0.45">
      <c r="C8" s="43"/>
      <c r="D8" s="22" t="s">
        <v>20</v>
      </c>
      <c r="E8" s="1"/>
      <c r="F8" s="32" t="e">
        <f>#REF!</f>
        <v>#REF!</v>
      </c>
      <c r="G8" s="12" t="s">
        <v>5</v>
      </c>
      <c r="H8" s="19"/>
      <c r="J8" s="69" t="s">
        <v>11</v>
      </c>
      <c r="K8" s="69"/>
      <c r="L8" s="69"/>
      <c r="M8" s="33">
        <v>2000</v>
      </c>
      <c r="N8" s="47"/>
    </row>
    <row r="9" spans="3:20" ht="32.1" customHeight="1" thickTop="1" thickBot="1" x14ac:dyDescent="0.45">
      <c r="C9" s="43"/>
      <c r="D9" s="21" t="s">
        <v>21</v>
      </c>
      <c r="E9" s="11"/>
      <c r="F9" s="63" t="e">
        <f>#REF!</f>
        <v>#REF!</v>
      </c>
      <c r="G9" s="63"/>
      <c r="H9" s="19"/>
      <c r="J9" s="69" t="s">
        <v>12</v>
      </c>
      <c r="K9" s="69"/>
      <c r="L9" s="69"/>
      <c r="M9" s="34">
        <v>0.1</v>
      </c>
      <c r="N9" s="47"/>
    </row>
    <row r="10" spans="3:20" ht="8.1" customHeight="1" thickTop="1" thickBot="1" x14ac:dyDescent="0.45">
      <c r="C10" s="43"/>
      <c r="K10" s="10"/>
      <c r="N10" s="47"/>
    </row>
    <row r="11" spans="3:20" ht="30.75" thickTop="1" thickBot="1" x14ac:dyDescent="0.45">
      <c r="C11" s="43"/>
      <c r="D11" s="22" t="s">
        <v>22</v>
      </c>
      <c r="E11" s="4"/>
      <c r="F11" s="64" t="e">
        <f>#REF!</f>
        <v>#REF!</v>
      </c>
      <c r="G11" s="64"/>
      <c r="J11" s="13" t="s">
        <v>7</v>
      </c>
      <c r="K11" s="14" t="s">
        <v>8</v>
      </c>
      <c r="L11" s="14" t="s">
        <v>9</v>
      </c>
      <c r="M11" s="14" t="s">
        <v>10</v>
      </c>
      <c r="N11" s="47"/>
    </row>
    <row r="12" spans="3:20" ht="30.75" thickTop="1" thickBot="1" x14ac:dyDescent="0.45">
      <c r="C12" s="43"/>
      <c r="D12" s="24" t="s">
        <v>0</v>
      </c>
      <c r="E12" s="4"/>
      <c r="F12" s="35" t="e">
        <f>#REF!</f>
        <v>#REF!</v>
      </c>
      <c r="G12" s="23" t="s">
        <v>5</v>
      </c>
      <c r="J12" s="29" t="e">
        <f>F8</f>
        <v>#REF!</v>
      </c>
      <c r="K12" s="30" t="e">
        <f>IF(J12&lt;$F$12,Child!F17, "N A")</f>
        <v>#REF!</v>
      </c>
      <c r="L12" s="30" t="e">
        <f>IF(J12&lt;$F$12,$M$8, "N A")</f>
        <v>#REF!</v>
      </c>
      <c r="M12" s="31" t="e">
        <f>IF(J12&lt;$F$12,FV(NOMINAL($F$15,12)/12,12,-Child!L12,-Child!K12,1), "N A")</f>
        <v>#REF!</v>
      </c>
      <c r="N12" s="47"/>
    </row>
    <row r="13" spans="3:20" ht="30.75" thickTop="1" thickBot="1" x14ac:dyDescent="0.45">
      <c r="C13" s="43"/>
      <c r="D13" s="21" t="s">
        <v>1</v>
      </c>
      <c r="E13" s="4"/>
      <c r="F13" s="57" t="e">
        <f>FV(F11,F12-F8,0,-F9)</f>
        <v>#REF!</v>
      </c>
      <c r="G13" s="58"/>
      <c r="J13" s="29" t="e">
        <f>J12+1</f>
        <v>#REF!</v>
      </c>
      <c r="K13" s="31" t="e">
        <f>IF(J13&lt;$F$12,M12, "N A")</f>
        <v>#REF!</v>
      </c>
      <c r="L13" s="30" t="e">
        <f>IF(J13&lt;$F$12,L12+L12*$M$9, "N A")</f>
        <v>#REF!</v>
      </c>
      <c r="M13" s="31" t="e">
        <f>IF(J13&lt;$F$12,FV(NOMINAL($F$15,12)/12,12,-Child!L13,-Child!K13,1), "N A")</f>
        <v>#REF!</v>
      </c>
      <c r="N13" s="47"/>
    </row>
    <row r="14" spans="3:20" ht="30.75" thickTop="1" thickBot="1" x14ac:dyDescent="0.45">
      <c r="C14" s="43"/>
      <c r="J14" s="29" t="e">
        <f t="shared" ref="J14:J34" si="0">J13+1</f>
        <v>#REF!</v>
      </c>
      <c r="K14" s="31" t="e">
        <f t="shared" ref="K14:K32" si="1">IF(J14&lt;$F$12,M13, "N A")</f>
        <v>#REF!</v>
      </c>
      <c r="L14" s="30" t="e">
        <f t="shared" ref="L14:L32" si="2">IF(J14&lt;$F$12,L13+L13*$M$9, "N A")</f>
        <v>#REF!</v>
      </c>
      <c r="M14" s="31" t="e">
        <f>IF(J14&lt;$F$12,FV(NOMINAL($F$15,12)/12,12,-Child!L14,-Child!K14,1), "N A")</f>
        <v>#REF!</v>
      </c>
      <c r="N14" s="47"/>
    </row>
    <row r="15" spans="3:20" ht="30.75" thickTop="1" thickBot="1" x14ac:dyDescent="0.45">
      <c r="C15" s="43"/>
      <c r="D15" s="12" t="s">
        <v>6</v>
      </c>
      <c r="E15" s="4"/>
      <c r="F15" s="55" t="e">
        <f>#REF!</f>
        <v>#REF!</v>
      </c>
      <c r="G15" s="56"/>
      <c r="J15" s="29" t="e">
        <f t="shared" si="0"/>
        <v>#REF!</v>
      </c>
      <c r="K15" s="31" t="e">
        <f t="shared" si="1"/>
        <v>#REF!</v>
      </c>
      <c r="L15" s="30" t="e">
        <f t="shared" si="2"/>
        <v>#REF!</v>
      </c>
      <c r="M15" s="31" t="e">
        <f>IF(J15&lt;$F$12,FV(NOMINAL($F$15,12)/12,12,-Child!L15,-Child!K15,1), "N A")</f>
        <v>#REF!</v>
      </c>
      <c r="N15" s="47"/>
    </row>
    <row r="16" spans="3:20" ht="30.75" thickTop="1" thickBot="1" x14ac:dyDescent="0.45">
      <c r="C16" s="43"/>
      <c r="D16" s="2"/>
      <c r="E16" s="3"/>
      <c r="F16" s="2"/>
      <c r="G16" s="2"/>
      <c r="J16" s="29" t="e">
        <f t="shared" si="0"/>
        <v>#REF!</v>
      </c>
      <c r="K16" s="31" t="e">
        <f t="shared" si="1"/>
        <v>#REF!</v>
      </c>
      <c r="L16" s="30" t="e">
        <f t="shared" si="2"/>
        <v>#REF!</v>
      </c>
      <c r="M16" s="31" t="e">
        <f>IF(J16&lt;$F$12,FV(NOMINAL($F$15,12)/12,12,-Child!L16,-Child!K16,1), "N A")</f>
        <v>#REF!</v>
      </c>
      <c r="N16" s="47"/>
      <c r="R16" s="9"/>
      <c r="T16" s="9"/>
    </row>
    <row r="17" spans="3:14" ht="30.75" thickTop="1" thickBot="1" x14ac:dyDescent="0.45">
      <c r="C17" s="43"/>
      <c r="D17" s="12" t="s">
        <v>23</v>
      </c>
      <c r="E17" s="4"/>
      <c r="F17" s="65">
        <v>0</v>
      </c>
      <c r="G17" s="66"/>
      <c r="J17" s="29" t="e">
        <f t="shared" si="0"/>
        <v>#REF!</v>
      </c>
      <c r="K17" s="31" t="e">
        <f t="shared" si="1"/>
        <v>#REF!</v>
      </c>
      <c r="L17" s="30" t="e">
        <f t="shared" si="2"/>
        <v>#REF!</v>
      </c>
      <c r="M17" s="31" t="e">
        <f>IF(J17&lt;$F$12,FV(NOMINAL($F$15,12)/12,12,-Child!L17,-Child!K17,1), "N A")</f>
        <v>#REF!</v>
      </c>
      <c r="N17" s="47"/>
    </row>
    <row r="18" spans="3:14" ht="30.75" thickTop="1" thickBot="1" x14ac:dyDescent="0.45">
      <c r="C18" s="43"/>
      <c r="D18" s="5"/>
      <c r="E18" s="5"/>
      <c r="F18" s="5"/>
      <c r="G18" s="5"/>
      <c r="J18" s="29" t="e">
        <f t="shared" si="0"/>
        <v>#REF!</v>
      </c>
      <c r="K18" s="31" t="e">
        <f t="shared" si="1"/>
        <v>#REF!</v>
      </c>
      <c r="L18" s="30" t="e">
        <f t="shared" si="2"/>
        <v>#REF!</v>
      </c>
      <c r="M18" s="31" t="e">
        <f>IF(J18&lt;$F$12,FV(NOMINAL($F$15,12)/12,12,-Child!L18,-Child!K18,1), "N A")</f>
        <v>#REF!</v>
      </c>
      <c r="N18" s="47"/>
    </row>
    <row r="19" spans="3:14" ht="30.75" thickTop="1" thickBot="1" x14ac:dyDescent="0.45">
      <c r="C19" s="43"/>
      <c r="D19" s="12" t="s">
        <v>2</v>
      </c>
      <c r="E19" s="4"/>
      <c r="F19" s="67" t="e">
        <f>-PMT(NOMINAL(F15,12)/12,(F12-F8)*12,-F17,F13,1)</f>
        <v>#REF!</v>
      </c>
      <c r="G19" s="68"/>
      <c r="J19" s="29" t="e">
        <f t="shared" si="0"/>
        <v>#REF!</v>
      </c>
      <c r="K19" s="31" t="e">
        <f t="shared" si="1"/>
        <v>#REF!</v>
      </c>
      <c r="L19" s="30" t="e">
        <f t="shared" si="2"/>
        <v>#REF!</v>
      </c>
      <c r="M19" s="31" t="e">
        <f>IF(J19&lt;$F$12,FV(NOMINAL($F$15,12)/12,12,-Child!L19,-Child!K19,1), "N A")</f>
        <v>#REF!</v>
      </c>
      <c r="N19" s="47"/>
    </row>
    <row r="20" spans="3:14" ht="30.75" thickTop="1" thickBot="1" x14ac:dyDescent="0.45">
      <c r="C20" s="43"/>
      <c r="D20" s="6"/>
      <c r="E20" s="7"/>
      <c r="F20" s="5"/>
      <c r="G20" s="5"/>
      <c r="J20" s="29" t="e">
        <f t="shared" si="0"/>
        <v>#REF!</v>
      </c>
      <c r="K20" s="31" t="e">
        <f t="shared" si="1"/>
        <v>#REF!</v>
      </c>
      <c r="L20" s="30" t="e">
        <f t="shared" si="2"/>
        <v>#REF!</v>
      </c>
      <c r="M20" s="31" t="e">
        <f>IF(J20&lt;$F$12,FV(NOMINAL($F$15,12)/12,12,-Child!L20,-Child!K20,1), "N A")</f>
        <v>#REF!</v>
      </c>
      <c r="N20" s="47"/>
    </row>
    <row r="21" spans="3:14" ht="30.75" thickTop="1" thickBot="1" x14ac:dyDescent="0.45">
      <c r="C21" s="43"/>
      <c r="D21" s="12" t="s">
        <v>3</v>
      </c>
      <c r="E21" s="4"/>
      <c r="F21" s="67" t="e">
        <f>-PMT(F15,F12-F8,-F17,F13,1)</f>
        <v>#REF!</v>
      </c>
      <c r="G21" s="68"/>
      <c r="J21" s="29" t="e">
        <f t="shared" si="0"/>
        <v>#REF!</v>
      </c>
      <c r="K21" s="31" t="e">
        <f t="shared" si="1"/>
        <v>#REF!</v>
      </c>
      <c r="L21" s="30" t="e">
        <f t="shared" si="2"/>
        <v>#REF!</v>
      </c>
      <c r="M21" s="31" t="e">
        <f>IF(J21&lt;$F$12,FV(NOMINAL($F$15,12)/12,12,-Child!L21,-Child!K21,1), "N A")</f>
        <v>#REF!</v>
      </c>
      <c r="N21" s="47"/>
    </row>
    <row r="22" spans="3:14" ht="30.75" thickTop="1" thickBot="1" x14ac:dyDescent="0.45">
      <c r="C22" s="43"/>
      <c r="D22" s="5"/>
      <c r="E22" s="7"/>
      <c r="F22" s="5"/>
      <c r="G22" s="5"/>
      <c r="J22" s="29" t="e">
        <f t="shared" si="0"/>
        <v>#REF!</v>
      </c>
      <c r="K22" s="31" t="e">
        <f t="shared" si="1"/>
        <v>#REF!</v>
      </c>
      <c r="L22" s="30" t="e">
        <f t="shared" si="2"/>
        <v>#REF!</v>
      </c>
      <c r="M22" s="31" t="e">
        <f>IF(J22&lt;$F$12,FV(NOMINAL($F$15,12)/12,12,-Child!L22,-Child!K22,1), "N A")</f>
        <v>#REF!</v>
      </c>
      <c r="N22" s="47"/>
    </row>
    <row r="23" spans="3:14" ht="30.75" thickTop="1" thickBot="1" x14ac:dyDescent="0.45">
      <c r="C23" s="43"/>
      <c r="D23" s="12" t="s">
        <v>4</v>
      </c>
      <c r="E23" s="4"/>
      <c r="F23" s="67" t="e">
        <f>-PV(F15,F12-F8,0,F13)</f>
        <v>#REF!</v>
      </c>
      <c r="G23" s="68"/>
      <c r="J23" s="29" t="e">
        <f t="shared" si="0"/>
        <v>#REF!</v>
      </c>
      <c r="K23" s="31" t="e">
        <f t="shared" si="1"/>
        <v>#REF!</v>
      </c>
      <c r="L23" s="30" t="e">
        <f t="shared" si="2"/>
        <v>#REF!</v>
      </c>
      <c r="M23" s="31" t="e">
        <f>IF(J23&lt;$F$12,FV(NOMINAL($F$15,12)/12,12,-Child!L23,-Child!K23,1), "N A")</f>
        <v>#REF!</v>
      </c>
      <c r="N23" s="47"/>
    </row>
    <row r="24" spans="3:14" ht="30.75" thickTop="1" thickBot="1" x14ac:dyDescent="0.45">
      <c r="C24" s="43"/>
      <c r="J24" s="29" t="e">
        <f t="shared" si="0"/>
        <v>#REF!</v>
      </c>
      <c r="K24" s="31" t="e">
        <f t="shared" si="1"/>
        <v>#REF!</v>
      </c>
      <c r="L24" s="30" t="e">
        <f t="shared" si="2"/>
        <v>#REF!</v>
      </c>
      <c r="M24" s="31" t="e">
        <f>IF(J24&lt;$F$12,FV(NOMINAL($F$15,12)/12,12,-Child!L24,-Child!K24,1), "N A")</f>
        <v>#REF!</v>
      </c>
      <c r="N24" s="47"/>
    </row>
    <row r="25" spans="3:14" ht="30.75" thickTop="1" thickBot="1" x14ac:dyDescent="0.45">
      <c r="C25" s="43"/>
      <c r="J25" s="29" t="e">
        <f t="shared" si="0"/>
        <v>#REF!</v>
      </c>
      <c r="K25" s="31" t="e">
        <f t="shared" si="1"/>
        <v>#REF!</v>
      </c>
      <c r="L25" s="30" t="e">
        <f t="shared" si="2"/>
        <v>#REF!</v>
      </c>
      <c r="M25" s="31" t="e">
        <f>IF(J25&lt;$F$12,FV(NOMINAL($F$15,12)/12,12,-Child!L25,-Child!K25,1), "N A")</f>
        <v>#REF!</v>
      </c>
      <c r="N25" s="47"/>
    </row>
    <row r="26" spans="3:14" ht="30.75" thickTop="1" thickBot="1" x14ac:dyDescent="0.45">
      <c r="C26" s="43"/>
      <c r="J26" s="29" t="e">
        <f t="shared" si="0"/>
        <v>#REF!</v>
      </c>
      <c r="K26" s="31" t="e">
        <f t="shared" si="1"/>
        <v>#REF!</v>
      </c>
      <c r="L26" s="30" t="e">
        <f t="shared" si="2"/>
        <v>#REF!</v>
      </c>
      <c r="M26" s="31" t="e">
        <f>IF(J26&lt;$F$12,FV(NOMINAL($F$15,12)/12,12,-Child!L26,-Child!K26,1), "N A")</f>
        <v>#REF!</v>
      </c>
      <c r="N26" s="47"/>
    </row>
    <row r="27" spans="3:14" ht="30.75" thickTop="1" thickBot="1" x14ac:dyDescent="0.45">
      <c r="C27" s="43"/>
      <c r="J27" s="29" t="e">
        <f t="shared" si="0"/>
        <v>#REF!</v>
      </c>
      <c r="K27" s="31" t="e">
        <f t="shared" si="1"/>
        <v>#REF!</v>
      </c>
      <c r="L27" s="30" t="e">
        <f t="shared" si="2"/>
        <v>#REF!</v>
      </c>
      <c r="M27" s="31" t="e">
        <f>IF(J27&lt;$F$12,FV(NOMINAL($F$15,12)/12,12,-Child!L27,-Child!K27,1), "N A")</f>
        <v>#REF!</v>
      </c>
      <c r="N27" s="47"/>
    </row>
    <row r="28" spans="3:14" ht="30.75" thickTop="1" thickBot="1" x14ac:dyDescent="0.45">
      <c r="C28" s="43"/>
      <c r="J28" s="29" t="e">
        <f t="shared" si="0"/>
        <v>#REF!</v>
      </c>
      <c r="K28" s="31" t="e">
        <f t="shared" si="1"/>
        <v>#REF!</v>
      </c>
      <c r="L28" s="30" t="e">
        <f t="shared" si="2"/>
        <v>#REF!</v>
      </c>
      <c r="M28" s="31" t="e">
        <f>IF(J28&lt;$F$12,FV(NOMINAL($F$15,12)/12,12,-Child!L28,-Child!K28,1), "N A")</f>
        <v>#REF!</v>
      </c>
      <c r="N28" s="47"/>
    </row>
    <row r="29" spans="3:14" ht="30.75" thickTop="1" thickBot="1" x14ac:dyDescent="0.45">
      <c r="C29" s="43"/>
      <c r="J29" s="29" t="e">
        <f t="shared" si="0"/>
        <v>#REF!</v>
      </c>
      <c r="K29" s="31" t="e">
        <f t="shared" si="1"/>
        <v>#REF!</v>
      </c>
      <c r="L29" s="30" t="e">
        <f t="shared" si="2"/>
        <v>#REF!</v>
      </c>
      <c r="M29" s="31" t="e">
        <f>IF(J29&lt;$F$12,FV(NOMINAL($F$15,12)/12,12,-Child!L29,-Child!K29,1), "N A")</f>
        <v>#REF!</v>
      </c>
      <c r="N29" s="47"/>
    </row>
    <row r="30" spans="3:14" ht="30.75" thickTop="1" thickBot="1" x14ac:dyDescent="0.45">
      <c r="C30" s="43"/>
      <c r="D30" s="52" t="s">
        <v>19</v>
      </c>
      <c r="E30" s="53"/>
      <c r="F30" s="53"/>
      <c r="G30" s="53"/>
      <c r="H30" s="54"/>
      <c r="J30" s="29" t="e">
        <f t="shared" si="0"/>
        <v>#REF!</v>
      </c>
      <c r="K30" s="31" t="e">
        <f t="shared" si="1"/>
        <v>#REF!</v>
      </c>
      <c r="L30" s="30" t="e">
        <f t="shared" si="2"/>
        <v>#REF!</v>
      </c>
      <c r="M30" s="31" t="e">
        <f>IF(J30&lt;$F$12,FV(NOMINAL($F$15,12)/12,12,-Child!L30,-Child!K30,1), "N A")</f>
        <v>#REF!</v>
      </c>
      <c r="N30" s="47"/>
    </row>
    <row r="31" spans="3:14" ht="30.75" thickTop="1" thickBot="1" x14ac:dyDescent="0.45">
      <c r="C31" s="43"/>
      <c r="D31" s="17" t="s">
        <v>16</v>
      </c>
      <c r="E31" s="48" t="s">
        <v>13</v>
      </c>
      <c r="F31" s="49"/>
      <c r="G31" s="49"/>
      <c r="H31" s="49"/>
      <c r="J31" s="29" t="e">
        <f t="shared" si="0"/>
        <v>#REF!</v>
      </c>
      <c r="K31" s="31" t="e">
        <f t="shared" si="1"/>
        <v>#REF!</v>
      </c>
      <c r="L31" s="30" t="e">
        <f t="shared" si="2"/>
        <v>#REF!</v>
      </c>
      <c r="M31" s="31" t="e">
        <f>IF(J31&lt;$F$12,FV(NOMINAL($F$15,12)/12,12,-Child!L31,-Child!K31,1), "N A")</f>
        <v>#REF!</v>
      </c>
      <c r="N31" s="47"/>
    </row>
    <row r="32" spans="3:14" ht="30.75" thickTop="1" thickBot="1" x14ac:dyDescent="0.45">
      <c r="C32" s="43"/>
      <c r="D32" s="17" t="s">
        <v>17</v>
      </c>
      <c r="E32" s="50" t="s">
        <v>14</v>
      </c>
      <c r="F32" s="51"/>
      <c r="G32" s="51"/>
      <c r="H32" s="51"/>
      <c r="J32" s="29" t="e">
        <f t="shared" si="0"/>
        <v>#REF!</v>
      </c>
      <c r="K32" s="31" t="e">
        <f t="shared" si="1"/>
        <v>#REF!</v>
      </c>
      <c r="L32" s="30" t="e">
        <f t="shared" si="2"/>
        <v>#REF!</v>
      </c>
      <c r="M32" s="31" t="e">
        <f>IF(J32&lt;$F$12,FV(NOMINAL($F$15,12)/12,12,-Child!L32,-Child!K32,1), "N A")</f>
        <v>#REF!</v>
      </c>
      <c r="N32" s="47"/>
    </row>
    <row r="33" spans="3:14" ht="30.75" thickTop="1" thickBot="1" x14ac:dyDescent="0.45">
      <c r="C33" s="43"/>
      <c r="D33" s="18" t="s">
        <v>18</v>
      </c>
      <c r="E33" s="61" t="s">
        <v>15</v>
      </c>
      <c r="F33" s="62"/>
      <c r="G33" s="62"/>
      <c r="H33" s="50"/>
      <c r="J33" s="29" t="e">
        <f t="shared" si="0"/>
        <v>#REF!</v>
      </c>
      <c r="K33" s="31" t="e">
        <f t="shared" ref="K33:K34" si="3">IF(J33&lt;$F$12,M32, "N A")</f>
        <v>#REF!</v>
      </c>
      <c r="L33" s="30" t="e">
        <f t="shared" ref="L33:L34" si="4">IF(J33&lt;$F$12,L32+L32*$M$9, "N A")</f>
        <v>#REF!</v>
      </c>
      <c r="M33" s="31" t="e">
        <f>IF(J33&lt;$F$12,FV(NOMINAL($F$15,12)/12,12,-Child!L33,-Child!K33,1), "N A")</f>
        <v>#REF!</v>
      </c>
      <c r="N33" s="47"/>
    </row>
    <row r="34" spans="3:14" ht="30.75" thickTop="1" thickBot="1" x14ac:dyDescent="0.45">
      <c r="C34" s="43"/>
      <c r="J34" s="29" t="e">
        <f t="shared" si="0"/>
        <v>#REF!</v>
      </c>
      <c r="K34" s="31" t="e">
        <f t="shared" si="3"/>
        <v>#REF!</v>
      </c>
      <c r="L34" s="30" t="e">
        <f t="shared" si="4"/>
        <v>#REF!</v>
      </c>
      <c r="M34" s="31" t="e">
        <f>IF(J34&lt;$F$12,FV(NOMINAL($F$15,12)/12,12,-Child!L34,-Child!K34,1), "N A")</f>
        <v>#REF!</v>
      </c>
      <c r="N34" s="47"/>
    </row>
    <row r="35" spans="3:14" ht="12.95" customHeight="1" thickTop="1" thickBot="1" x14ac:dyDescent="0.45"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6"/>
    </row>
    <row r="36" spans="3:14" ht="30" thickTop="1" x14ac:dyDescent="0.4"/>
  </sheetData>
  <sheetProtection algorithmName="SHA-512" hashValue="vPXBDzq5KY9MGEWGGFutvu2MMTCfhsM+CTq4njLuO3kuGaCQwXzl32Xp2BFy8Rg7TBxNdkCMxIIlPh4t1gNpqg==" saltValue="GaL3qB6cGIgB/4+FmDU9Pg==" spinCount="100000" sheet="1" objects="1" scenarios="1"/>
  <mergeCells count="20">
    <mergeCell ref="F21:G21"/>
    <mergeCell ref="F23:G23"/>
    <mergeCell ref="J8:L8"/>
    <mergeCell ref="J9:L9"/>
    <mergeCell ref="C5:N5"/>
    <mergeCell ref="C8:C35"/>
    <mergeCell ref="D35:N35"/>
    <mergeCell ref="N8:N34"/>
    <mergeCell ref="E31:H31"/>
    <mergeCell ref="E32:H32"/>
    <mergeCell ref="D30:H30"/>
    <mergeCell ref="F15:G15"/>
    <mergeCell ref="F13:G13"/>
    <mergeCell ref="F6:J6"/>
    <mergeCell ref="K6:L6"/>
    <mergeCell ref="E33:H33"/>
    <mergeCell ref="F9:G9"/>
    <mergeCell ref="F11:G11"/>
    <mergeCell ref="F17:G17"/>
    <mergeCell ref="F19:G19"/>
  </mergeCells>
  <hyperlinks>
    <hyperlink ref="E33" r:id="rId1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8B971EF8-ED95-E84F-B028-E41FB4FF3010}"/>
    <hyperlink ref="E31" r:id="rId2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ED6C0759-2693-A948-99CA-379D90DB2D91}"/>
    <hyperlink ref="E32" r:id="rId3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9C2BA525-DDA0-B544-9526-7B2CDCD71FD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32B0-49C5-2842-A205-03D8263DDFF0}">
  <dimension ref="E1:Y114"/>
  <sheetViews>
    <sheetView showGridLines="0" tabSelected="1" topLeftCell="I1" zoomScale="64" zoomScaleNormal="60" workbookViewId="0">
      <selection activeCell="J10" sqref="J10"/>
    </sheetView>
  </sheetViews>
  <sheetFormatPr defaultColWidth="10.8515625" defaultRowHeight="29.25" x14ac:dyDescent="0.4"/>
  <cols>
    <col min="1" max="1" width="10.8515625" style="27"/>
    <col min="2" max="2" width="33.6640625" style="27" customWidth="1"/>
    <col min="3" max="3" width="15.78125" style="27" customWidth="1"/>
    <col min="4" max="4" width="15.53515625" style="27" customWidth="1"/>
    <col min="5" max="5" width="5.30078125" style="27" customWidth="1"/>
    <col min="6" max="6" width="2.46484375" style="27" customWidth="1"/>
    <col min="7" max="7" width="20.34375" style="27" customWidth="1"/>
    <col min="8" max="8" width="54.37890625" style="27" customWidth="1"/>
    <col min="9" max="9" width="60.66796875" style="27" customWidth="1"/>
    <col min="10" max="10" width="65.97265625" style="27" customWidth="1"/>
    <col min="11" max="11" width="2.8359375" style="27" customWidth="1"/>
    <col min="12" max="12" width="10.8515625" style="27"/>
    <col min="13" max="13" width="27.12890625" style="27" bestFit="1" customWidth="1"/>
    <col min="14" max="14" width="24.78515625" style="27" customWidth="1"/>
    <col min="15" max="15" width="17.5078125" style="27" customWidth="1"/>
    <col min="16" max="16" width="18.37109375" style="27" customWidth="1"/>
    <col min="17" max="17" width="17.87890625" style="27" customWidth="1"/>
    <col min="18" max="18" width="10.6015625" style="27" customWidth="1"/>
    <col min="19" max="19" width="2.8359375" style="27" customWidth="1"/>
    <col min="20" max="20" width="16.64453125" style="27" customWidth="1"/>
    <col min="21" max="21" width="49.32421875" style="27" customWidth="1"/>
    <col min="22" max="22" width="46.98046875" style="27" customWidth="1"/>
    <col min="23" max="23" width="72.875" style="27" customWidth="1"/>
    <col min="24" max="24" width="2.33984375" style="27" customWidth="1"/>
    <col min="25" max="25" width="5.546875" style="27" customWidth="1"/>
    <col min="26" max="16384" width="10.8515625" style="27"/>
  </cols>
  <sheetData>
    <row r="1" spans="5:25" ht="30" thickBot="1" x14ac:dyDescent="0.45"/>
    <row r="2" spans="5:25" ht="30.75" thickTop="1" thickBot="1" x14ac:dyDescent="0.45">
      <c r="E2" s="71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3"/>
    </row>
    <row r="3" spans="5:25" ht="15" customHeight="1" thickTop="1" x14ac:dyDescent="0.4">
      <c r="E3" s="74"/>
      <c r="F3" s="71"/>
      <c r="G3" s="72"/>
      <c r="H3" s="72"/>
      <c r="I3" s="72"/>
      <c r="J3" s="72"/>
      <c r="K3" s="73"/>
      <c r="S3" s="71"/>
      <c r="T3" s="72"/>
      <c r="U3" s="72"/>
      <c r="V3" s="72"/>
      <c r="W3" s="72"/>
      <c r="X3" s="73"/>
      <c r="Y3" s="78"/>
    </row>
    <row r="4" spans="5:25" ht="46.5" x14ac:dyDescent="0.65">
      <c r="E4" s="74"/>
      <c r="F4" s="74"/>
      <c r="G4" s="79" t="s">
        <v>34</v>
      </c>
      <c r="H4" s="80"/>
      <c r="I4" s="80"/>
      <c r="J4" s="80"/>
      <c r="K4" s="81"/>
      <c r="S4" s="74"/>
      <c r="T4" s="79" t="s">
        <v>33</v>
      </c>
      <c r="U4" s="80"/>
      <c r="V4" s="80"/>
      <c r="W4" s="80"/>
      <c r="X4" s="81"/>
      <c r="Y4" s="78"/>
    </row>
    <row r="5" spans="5:25" ht="21" customHeight="1" thickBot="1" x14ac:dyDescent="0.45">
      <c r="E5" s="74"/>
      <c r="F5" s="74"/>
      <c r="K5" s="81"/>
      <c r="S5" s="74"/>
      <c r="X5" s="81"/>
      <c r="Y5" s="78"/>
    </row>
    <row r="6" spans="5:25" ht="30.75" thickTop="1" thickBot="1" x14ac:dyDescent="0.45">
      <c r="E6" s="74"/>
      <c r="F6" s="74"/>
      <c r="G6" s="69" t="s">
        <v>11</v>
      </c>
      <c r="H6" s="69"/>
      <c r="I6" s="70"/>
      <c r="J6" s="36">
        <v>2500</v>
      </c>
      <c r="K6" s="81"/>
      <c r="S6" s="74"/>
      <c r="T6" s="69" t="s">
        <v>11</v>
      </c>
      <c r="U6" s="69"/>
      <c r="V6" s="70"/>
      <c r="W6" s="36">
        <f>J6</f>
        <v>2500</v>
      </c>
      <c r="X6" s="81"/>
      <c r="Y6" s="78"/>
    </row>
    <row r="7" spans="5:25" ht="30.75" thickTop="1" thickBot="1" x14ac:dyDescent="0.45">
      <c r="E7" s="74"/>
      <c r="F7" s="74"/>
      <c r="G7" s="69" t="s">
        <v>26</v>
      </c>
      <c r="H7" s="69"/>
      <c r="I7" s="70"/>
      <c r="J7" s="37">
        <v>20</v>
      </c>
      <c r="K7" s="81"/>
      <c r="S7" s="74"/>
      <c r="T7" s="69" t="s">
        <v>26</v>
      </c>
      <c r="U7" s="69"/>
      <c r="V7" s="70"/>
      <c r="W7" s="37">
        <f>J7</f>
        <v>20</v>
      </c>
      <c r="X7" s="81"/>
      <c r="Y7" s="78"/>
    </row>
    <row r="8" spans="5:25" ht="30.75" thickTop="1" thickBot="1" x14ac:dyDescent="0.45">
      <c r="E8" s="74"/>
      <c r="F8" s="74"/>
      <c r="G8" s="69" t="s">
        <v>27</v>
      </c>
      <c r="H8" s="69"/>
      <c r="I8" s="70"/>
      <c r="J8" s="38">
        <v>0.12</v>
      </c>
      <c r="K8" s="81"/>
      <c r="S8" s="74"/>
      <c r="T8" s="69" t="s">
        <v>27</v>
      </c>
      <c r="U8" s="69"/>
      <c r="V8" s="70"/>
      <c r="W8" s="38">
        <f>J8</f>
        <v>0.12</v>
      </c>
      <c r="X8" s="81"/>
      <c r="Y8" s="78"/>
    </row>
    <row r="9" spans="5:25" ht="30.75" thickTop="1" thickBot="1" x14ac:dyDescent="0.45">
      <c r="E9" s="74"/>
      <c r="F9" s="74"/>
      <c r="G9" s="69" t="s">
        <v>12</v>
      </c>
      <c r="H9" s="69"/>
      <c r="I9" s="70"/>
      <c r="J9" s="38">
        <v>0.1</v>
      </c>
      <c r="K9" s="81"/>
      <c r="S9" s="74"/>
      <c r="T9" s="69" t="s">
        <v>12</v>
      </c>
      <c r="U9" s="69"/>
      <c r="V9" s="70"/>
      <c r="W9" s="39">
        <v>0</v>
      </c>
      <c r="X9" s="81"/>
      <c r="Y9" s="78"/>
    </row>
    <row r="10" spans="5:25" ht="15.95" customHeight="1" thickTop="1" thickBot="1" x14ac:dyDescent="0.45">
      <c r="E10" s="74"/>
      <c r="F10" s="74"/>
      <c r="G10" s="8"/>
      <c r="H10" s="10"/>
      <c r="I10" s="8"/>
      <c r="J10" s="8"/>
      <c r="K10" s="81"/>
      <c r="S10" s="74"/>
      <c r="T10" s="8"/>
      <c r="U10" s="10"/>
      <c r="V10" s="8"/>
      <c r="W10" s="8"/>
      <c r="X10" s="81"/>
      <c r="Y10" s="78"/>
    </row>
    <row r="11" spans="5:25" ht="30.75" thickTop="1" thickBot="1" x14ac:dyDescent="0.45">
      <c r="E11" s="74"/>
      <c r="F11" s="74"/>
      <c r="G11" s="26" t="s">
        <v>25</v>
      </c>
      <c r="H11" s="28" t="s">
        <v>8</v>
      </c>
      <c r="I11" s="28" t="s">
        <v>9</v>
      </c>
      <c r="J11" s="28" t="s">
        <v>10</v>
      </c>
      <c r="K11" s="81"/>
      <c r="S11" s="74"/>
      <c r="T11" s="26" t="s">
        <v>25</v>
      </c>
      <c r="U11" s="28" t="s">
        <v>8</v>
      </c>
      <c r="V11" s="28" t="s">
        <v>9</v>
      </c>
      <c r="W11" s="28" t="s">
        <v>10</v>
      </c>
      <c r="X11" s="81"/>
      <c r="Y11" s="78"/>
    </row>
    <row r="12" spans="5:25" ht="30.75" thickTop="1" thickBot="1" x14ac:dyDescent="0.45">
      <c r="E12" s="74"/>
      <c r="F12" s="74"/>
      <c r="G12" s="29">
        <v>1</v>
      </c>
      <c r="H12" s="30">
        <f>IF(G12&gt;0,0, "N A")</f>
        <v>0</v>
      </c>
      <c r="I12" s="30">
        <f>IF(G12&gt;0,$J$6, "N A")</f>
        <v>2500</v>
      </c>
      <c r="J12" s="31">
        <f>IF(G12&gt;0,FV(NOMINAL($J$8,12)/12,12,-I12,-H12,1), "N A")</f>
        <v>31916.244770883088</v>
      </c>
      <c r="K12" s="81"/>
      <c r="S12" s="74"/>
      <c r="T12" s="29">
        <v>1</v>
      </c>
      <c r="U12" s="30">
        <f>IF(T12&gt;0,0, "N A")</f>
        <v>0</v>
      </c>
      <c r="V12" s="30">
        <f>IF(T12&gt;0,$J$6, "N A")</f>
        <v>2500</v>
      </c>
      <c r="W12" s="31">
        <f>IF(T12&gt;0,FV(NOMINAL($W$8,12)/12,12,-V12,-U12,1), "N A")</f>
        <v>31916.244770883088</v>
      </c>
      <c r="X12" s="81"/>
      <c r="Y12" s="78"/>
    </row>
    <row r="13" spans="5:25" ht="30.75" thickTop="1" thickBot="1" x14ac:dyDescent="0.45">
      <c r="E13" s="74"/>
      <c r="F13" s="74"/>
      <c r="G13" s="29">
        <f>IF(G12+1&gt;$J$7,"N A",G12+1)</f>
        <v>2</v>
      </c>
      <c r="H13" s="31">
        <f>IF(G13= "N A", "N A",J12)</f>
        <v>31916.244770883088</v>
      </c>
      <c r="I13" s="30">
        <f>IF(G13= "N A", "N A",I12+I12*$J$9)</f>
        <v>2750</v>
      </c>
      <c r="J13" s="31">
        <f>IF(G13= "N A", "N A",FV(NOMINAL($J$8,12)/12,12,-I13,-H13,1))</f>
        <v>70854.063391360512</v>
      </c>
      <c r="K13" s="81"/>
      <c r="M13" s="52" t="s">
        <v>19</v>
      </c>
      <c r="N13" s="53"/>
      <c r="O13" s="53"/>
      <c r="P13" s="53"/>
      <c r="Q13" s="54"/>
      <c r="S13" s="74"/>
      <c r="T13" s="29">
        <f>IF(T12+1&gt;$W$7,"N A",T12+1)</f>
        <v>2</v>
      </c>
      <c r="U13" s="31">
        <f>IF(T13= "N A", "N A",W12)</f>
        <v>31916.244770883088</v>
      </c>
      <c r="V13" s="30">
        <f>IF(T13= "N A", "N A",V12+$W$9)</f>
        <v>2500</v>
      </c>
      <c r="W13" s="31">
        <f>IF(T13= "N A", "N A",FV(NOMINAL($W$8,12)/12,12,-V13,-U13,1))</f>
        <v>67662.438914272192</v>
      </c>
      <c r="X13" s="81"/>
      <c r="Y13" s="78"/>
    </row>
    <row r="14" spans="5:25" ht="30.75" thickTop="1" thickBot="1" x14ac:dyDescent="0.45">
      <c r="E14" s="74"/>
      <c r="F14" s="74"/>
      <c r="G14" s="29">
        <f t="shared" ref="G14:G77" si="0">IF(G13+1&gt;$J$7,"N A",G13+1)</f>
        <v>3</v>
      </c>
      <c r="H14" s="31">
        <f t="shared" ref="H14:H77" si="1">IF(G14= "N A", "N A",J13)</f>
        <v>70854.063391360512</v>
      </c>
      <c r="I14" s="30">
        <f t="shared" ref="I14:I77" si="2">IF(G14= "N A", "N A",I13+I13*$J$9)</f>
        <v>3025</v>
      </c>
      <c r="J14" s="31">
        <f t="shared" ref="J14:J77" si="3">IF(G14= "N A", "N A",FV(NOMINAL($J$8,12)/12,12,-I14,-H14,1))</f>
        <v>117975.20717109242</v>
      </c>
      <c r="K14" s="81"/>
      <c r="M14" s="17" t="s">
        <v>16</v>
      </c>
      <c r="N14" s="88" t="s">
        <v>13</v>
      </c>
      <c r="O14" s="89"/>
      <c r="P14" s="89"/>
      <c r="Q14" s="89"/>
      <c r="S14" s="74"/>
      <c r="T14" s="29">
        <f t="shared" ref="T14:T77" si="4">IF(T13+1&gt;$W$7,"N A",T13+1)</f>
        <v>3</v>
      </c>
      <c r="U14" s="31">
        <f t="shared" ref="U14:U77" si="5">IF(T14= "N A", "N A",W13)</f>
        <v>67662.438914272192</v>
      </c>
      <c r="V14" s="30">
        <f t="shared" ref="V14:V77" si="6">IF(T14= "N A", "N A",V13+$W$9)</f>
        <v>2500</v>
      </c>
      <c r="W14" s="31">
        <f t="shared" ref="W14:W77" si="7">IF(T14= "N A", "N A",FV(NOMINAL($W$8,12)/12,12,-V14,-U14,1))</f>
        <v>107698.17635486805</v>
      </c>
      <c r="X14" s="81"/>
      <c r="Y14" s="78"/>
    </row>
    <row r="15" spans="5:25" ht="30.75" thickTop="1" thickBot="1" x14ac:dyDescent="0.45">
      <c r="E15" s="74"/>
      <c r="F15" s="74"/>
      <c r="G15" s="29">
        <f t="shared" si="0"/>
        <v>4</v>
      </c>
      <c r="H15" s="31">
        <f t="shared" si="1"/>
        <v>117975.20717109242</v>
      </c>
      <c r="I15" s="30">
        <f t="shared" si="2"/>
        <v>3327.5</v>
      </c>
      <c r="J15" s="31">
        <f t="shared" si="3"/>
        <v>174612.75382166909</v>
      </c>
      <c r="K15" s="81"/>
      <c r="M15" s="17" t="s">
        <v>17</v>
      </c>
      <c r="N15" s="90" t="s">
        <v>14</v>
      </c>
      <c r="O15" s="91"/>
      <c r="P15" s="91"/>
      <c r="Q15" s="91"/>
      <c r="S15" s="74"/>
      <c r="T15" s="29">
        <f t="shared" si="4"/>
        <v>4</v>
      </c>
      <c r="U15" s="31">
        <f t="shared" si="5"/>
        <v>107698.17635486805</v>
      </c>
      <c r="V15" s="30">
        <f t="shared" si="6"/>
        <v>2500</v>
      </c>
      <c r="W15" s="31">
        <f t="shared" si="7"/>
        <v>152538.20228833545</v>
      </c>
      <c r="X15" s="81"/>
      <c r="Y15" s="78"/>
    </row>
    <row r="16" spans="5:25" ht="30.75" thickTop="1" thickBot="1" x14ac:dyDescent="0.45">
      <c r="E16" s="74"/>
      <c r="F16" s="74"/>
      <c r="G16" s="29">
        <f t="shared" si="0"/>
        <v>5</v>
      </c>
      <c r="H16" s="31">
        <f t="shared" si="1"/>
        <v>174612.75382166909</v>
      </c>
      <c r="I16" s="30">
        <f t="shared" si="2"/>
        <v>3660.25</v>
      </c>
      <c r="J16" s="31">
        <f t="shared" si="3"/>
        <v>242294.85824931957</v>
      </c>
      <c r="K16" s="81"/>
      <c r="M16" s="18" t="s">
        <v>18</v>
      </c>
      <c r="N16" s="85" t="s">
        <v>15</v>
      </c>
      <c r="O16" s="92"/>
      <c r="P16" s="92"/>
      <c r="Q16" s="90"/>
      <c r="S16" s="74"/>
      <c r="T16" s="29">
        <f t="shared" si="4"/>
        <v>5</v>
      </c>
      <c r="U16" s="31">
        <f t="shared" si="5"/>
        <v>152538.20228833545</v>
      </c>
      <c r="V16" s="30">
        <f t="shared" si="6"/>
        <v>2500</v>
      </c>
      <c r="W16" s="31">
        <f t="shared" si="7"/>
        <v>202759.031333819</v>
      </c>
      <c r="X16" s="81"/>
      <c r="Y16" s="78"/>
    </row>
    <row r="17" spans="5:25" ht="30.75" thickTop="1" thickBot="1" x14ac:dyDescent="0.45">
      <c r="E17" s="74"/>
      <c r="F17" s="74"/>
      <c r="G17" s="29">
        <f t="shared" si="0"/>
        <v>6</v>
      </c>
      <c r="H17" s="31">
        <f t="shared" si="1"/>
        <v>242294.85824931957</v>
      </c>
      <c r="I17" s="30">
        <f t="shared" si="2"/>
        <v>4026.2750000000001</v>
      </c>
      <c r="J17" s="31">
        <f t="shared" si="3"/>
        <v>322771.67260519322</v>
      </c>
      <c r="K17" s="81"/>
      <c r="S17" s="74"/>
      <c r="T17" s="29">
        <f t="shared" si="4"/>
        <v>6</v>
      </c>
      <c r="U17" s="31">
        <f t="shared" si="5"/>
        <v>202759.031333819</v>
      </c>
      <c r="V17" s="30">
        <f t="shared" si="6"/>
        <v>2500</v>
      </c>
      <c r="W17" s="31">
        <f t="shared" si="7"/>
        <v>259006.35986476066</v>
      </c>
      <c r="X17" s="81"/>
      <c r="Y17" s="78"/>
    </row>
    <row r="18" spans="5:25" ht="30.75" thickTop="1" thickBot="1" x14ac:dyDescent="0.45">
      <c r="E18" s="74"/>
      <c r="F18" s="74"/>
      <c r="G18" s="29">
        <f t="shared" si="0"/>
        <v>7</v>
      </c>
      <c r="H18" s="31">
        <f t="shared" si="1"/>
        <v>322771.67260519322</v>
      </c>
      <c r="I18" s="30">
        <f t="shared" si="2"/>
        <v>4428.9025000000001</v>
      </c>
      <c r="J18" s="31">
        <f t="shared" si="3"/>
        <v>418045.84782036726</v>
      </c>
      <c r="K18" s="81"/>
      <c r="S18" s="74"/>
      <c r="T18" s="29">
        <f t="shared" si="4"/>
        <v>7</v>
      </c>
      <c r="U18" s="31">
        <f t="shared" si="5"/>
        <v>259006.35986476066</v>
      </c>
      <c r="V18" s="30">
        <f t="shared" si="6"/>
        <v>2500</v>
      </c>
      <c r="W18" s="31">
        <f t="shared" si="7"/>
        <v>322003.36781941541</v>
      </c>
      <c r="X18" s="81"/>
      <c r="Y18" s="78"/>
    </row>
    <row r="19" spans="5:25" ht="30.75" thickTop="1" thickBot="1" x14ac:dyDescent="0.45">
      <c r="E19" s="74"/>
      <c r="F19" s="74"/>
      <c r="G19" s="29">
        <f t="shared" si="0"/>
        <v>8</v>
      </c>
      <c r="H19" s="31">
        <f t="shared" si="1"/>
        <v>418045.84782036726</v>
      </c>
      <c r="I19" s="30">
        <f t="shared" si="2"/>
        <v>4871.7927500000005</v>
      </c>
      <c r="J19" s="31">
        <f t="shared" si="3"/>
        <v>530407.08151161741</v>
      </c>
      <c r="K19" s="81"/>
      <c r="M19" s="52" t="s">
        <v>28</v>
      </c>
      <c r="N19" s="53"/>
      <c r="O19" s="53"/>
      <c r="P19" s="53"/>
      <c r="Q19" s="54"/>
      <c r="S19" s="74"/>
      <c r="T19" s="29">
        <f t="shared" si="4"/>
        <v>8</v>
      </c>
      <c r="U19" s="31">
        <f t="shared" si="5"/>
        <v>322003.36781941541</v>
      </c>
      <c r="V19" s="30">
        <f t="shared" si="6"/>
        <v>2500</v>
      </c>
      <c r="W19" s="31">
        <f t="shared" si="7"/>
        <v>392560.01672862878</v>
      </c>
      <c r="X19" s="81"/>
      <c r="Y19" s="78"/>
    </row>
    <row r="20" spans="5:25" ht="30.75" thickTop="1" thickBot="1" x14ac:dyDescent="0.45">
      <c r="E20" s="74"/>
      <c r="F20" s="74"/>
      <c r="G20" s="29">
        <f t="shared" si="0"/>
        <v>9</v>
      </c>
      <c r="H20" s="31">
        <f t="shared" si="1"/>
        <v>530407.08151161741</v>
      </c>
      <c r="I20" s="30">
        <f t="shared" si="2"/>
        <v>5358.9720250000009</v>
      </c>
      <c r="J20" s="31">
        <f t="shared" si="3"/>
        <v>662471.23644109827</v>
      </c>
      <c r="K20" s="81"/>
      <c r="M20" s="17" t="s">
        <v>29</v>
      </c>
      <c r="N20" s="82" t="s">
        <v>31</v>
      </c>
      <c r="O20" s="83"/>
      <c r="P20" s="83"/>
      <c r="Q20" s="84"/>
      <c r="S20" s="74"/>
      <c r="T20" s="29">
        <f t="shared" si="4"/>
        <v>9</v>
      </c>
      <c r="U20" s="31">
        <f t="shared" si="5"/>
        <v>392560.01672862878</v>
      </c>
      <c r="V20" s="30">
        <f t="shared" si="6"/>
        <v>2500</v>
      </c>
      <c r="W20" s="31">
        <f t="shared" si="7"/>
        <v>471583.46350694785</v>
      </c>
      <c r="X20" s="81"/>
      <c r="Y20" s="78"/>
    </row>
    <row r="21" spans="5:25" ht="30.75" thickTop="1" thickBot="1" x14ac:dyDescent="0.45">
      <c r="E21" s="74"/>
      <c r="F21" s="74"/>
      <c r="G21" s="29">
        <f t="shared" si="0"/>
        <v>10</v>
      </c>
      <c r="H21" s="31">
        <f t="shared" si="1"/>
        <v>662471.23644109827</v>
      </c>
      <c r="I21" s="30">
        <f t="shared" si="2"/>
        <v>5894.8692275000012</v>
      </c>
      <c r="J21" s="31">
        <f t="shared" si="3"/>
        <v>817224.62047692563</v>
      </c>
      <c r="K21" s="81"/>
      <c r="M21" s="17" t="s">
        <v>30</v>
      </c>
      <c r="N21" s="85" t="s">
        <v>32</v>
      </c>
      <c r="O21" s="86"/>
      <c r="P21" s="86"/>
      <c r="Q21" s="87"/>
      <c r="S21" s="74"/>
      <c r="T21" s="29">
        <f t="shared" si="4"/>
        <v>10</v>
      </c>
      <c r="U21" s="31">
        <f t="shared" si="5"/>
        <v>471583.46350694785</v>
      </c>
      <c r="V21" s="30">
        <f t="shared" si="6"/>
        <v>2500</v>
      </c>
      <c r="W21" s="31">
        <f t="shared" si="7"/>
        <v>560089.7238986654</v>
      </c>
      <c r="X21" s="81"/>
      <c r="Y21" s="78"/>
    </row>
    <row r="22" spans="5:25" ht="30.75" thickTop="1" thickBot="1" x14ac:dyDescent="0.45">
      <c r="E22" s="74"/>
      <c r="F22" s="74"/>
      <c r="G22" s="29">
        <f t="shared" si="0"/>
        <v>11</v>
      </c>
      <c r="H22" s="31">
        <f t="shared" si="1"/>
        <v>817224.62047692563</v>
      </c>
      <c r="I22" s="30">
        <f t="shared" si="2"/>
        <v>6484.3561502500015</v>
      </c>
      <c r="J22" s="31">
        <f t="shared" si="3"/>
        <v>998074.09416334191</v>
      </c>
      <c r="K22" s="81"/>
      <c r="S22" s="74"/>
      <c r="T22" s="29">
        <f t="shared" si="4"/>
        <v>11</v>
      </c>
      <c r="U22" s="31">
        <f t="shared" si="5"/>
        <v>560089.7238986654</v>
      </c>
      <c r="V22" s="30">
        <f t="shared" si="6"/>
        <v>2500</v>
      </c>
      <c r="W22" s="31">
        <f t="shared" si="7"/>
        <v>659216.73553738918</v>
      </c>
      <c r="X22" s="81"/>
      <c r="Y22" s="78"/>
    </row>
    <row r="23" spans="5:25" ht="30.75" thickTop="1" thickBot="1" x14ac:dyDescent="0.45">
      <c r="E23" s="74"/>
      <c r="F23" s="74"/>
      <c r="G23" s="29">
        <f t="shared" si="0"/>
        <v>12</v>
      </c>
      <c r="H23" s="31">
        <f t="shared" si="1"/>
        <v>998074.09416334191</v>
      </c>
      <c r="I23" s="30">
        <f t="shared" si="2"/>
        <v>7132.791765275002</v>
      </c>
      <c r="J23" s="31">
        <f t="shared" si="3"/>
        <v>1208903.7566150469</v>
      </c>
      <c r="K23" s="81"/>
      <c r="S23" s="74"/>
      <c r="T23" s="29">
        <f t="shared" si="4"/>
        <v>12</v>
      </c>
      <c r="U23" s="31">
        <f t="shared" si="5"/>
        <v>659216.73553738918</v>
      </c>
      <c r="V23" s="30">
        <f t="shared" si="6"/>
        <v>2500</v>
      </c>
      <c r="W23" s="31">
        <f t="shared" si="7"/>
        <v>770238.9885727599</v>
      </c>
      <c r="X23" s="81"/>
      <c r="Y23" s="78"/>
    </row>
    <row r="24" spans="5:25" ht="30.75" thickTop="1" thickBot="1" x14ac:dyDescent="0.45">
      <c r="E24" s="74"/>
      <c r="F24" s="74"/>
      <c r="G24" s="29">
        <f t="shared" si="0"/>
        <v>13</v>
      </c>
      <c r="H24" s="31">
        <f t="shared" si="1"/>
        <v>1208903.7566150469</v>
      </c>
      <c r="I24" s="30">
        <f t="shared" si="2"/>
        <v>7846.0709418025026</v>
      </c>
      <c r="J24" s="31">
        <f t="shared" si="3"/>
        <v>1454139.0556761669</v>
      </c>
      <c r="K24" s="81"/>
      <c r="S24" s="74"/>
      <c r="T24" s="29">
        <f t="shared" si="4"/>
        <v>13</v>
      </c>
      <c r="U24" s="31">
        <f t="shared" si="5"/>
        <v>770238.9885727599</v>
      </c>
      <c r="V24" s="30">
        <f t="shared" si="6"/>
        <v>2500</v>
      </c>
      <c r="W24" s="31">
        <f t="shared" si="7"/>
        <v>894583.91197237535</v>
      </c>
      <c r="X24" s="81"/>
      <c r="Y24" s="78"/>
    </row>
    <row r="25" spans="5:25" ht="30.75" thickTop="1" thickBot="1" x14ac:dyDescent="0.45">
      <c r="E25" s="74"/>
      <c r="F25" s="74"/>
      <c r="G25" s="29">
        <f t="shared" si="0"/>
        <v>14</v>
      </c>
      <c r="H25" s="31">
        <f t="shared" si="1"/>
        <v>1454139.0556761669</v>
      </c>
      <c r="I25" s="30">
        <f t="shared" si="2"/>
        <v>8630.6780359827535</v>
      </c>
      <c r="J25" s="31">
        <f t="shared" si="3"/>
        <v>1738819.2754513531</v>
      </c>
      <c r="K25" s="81"/>
      <c r="S25" s="74"/>
      <c r="T25" s="29">
        <f t="shared" si="4"/>
        <v>14</v>
      </c>
      <c r="U25" s="31">
        <f t="shared" si="5"/>
        <v>894583.91197237535</v>
      </c>
      <c r="V25" s="30">
        <f t="shared" si="6"/>
        <v>2500</v>
      </c>
      <c r="W25" s="31">
        <f t="shared" si="7"/>
        <v>1033850.2261799448</v>
      </c>
      <c r="X25" s="81"/>
      <c r="Y25" s="78"/>
    </row>
    <row r="26" spans="5:25" ht="30.75" thickTop="1" thickBot="1" x14ac:dyDescent="0.45">
      <c r="E26" s="74"/>
      <c r="F26" s="74"/>
      <c r="G26" s="29">
        <f t="shared" si="0"/>
        <v>15</v>
      </c>
      <c r="H26" s="31">
        <f t="shared" si="1"/>
        <v>1738819.2754513531</v>
      </c>
      <c r="I26" s="30">
        <f t="shared" si="2"/>
        <v>9493.7458395810281</v>
      </c>
      <c r="J26" s="31">
        <f t="shared" si="3"/>
        <v>2068679.4749089663</v>
      </c>
      <c r="K26" s="81"/>
      <c r="S26" s="74"/>
      <c r="T26" s="29">
        <f t="shared" si="4"/>
        <v>15</v>
      </c>
      <c r="U26" s="31">
        <f t="shared" si="5"/>
        <v>1033850.2261799448</v>
      </c>
      <c r="V26" s="30">
        <f t="shared" si="6"/>
        <v>2500</v>
      </c>
      <c r="W26" s="31">
        <f t="shared" si="7"/>
        <v>1189828.4980924227</v>
      </c>
      <c r="X26" s="81"/>
      <c r="Y26" s="78"/>
    </row>
    <row r="27" spans="5:25" ht="30.75" thickTop="1" thickBot="1" x14ac:dyDescent="0.45">
      <c r="E27" s="74"/>
      <c r="F27" s="74"/>
      <c r="G27" s="29">
        <f t="shared" si="0"/>
        <v>16</v>
      </c>
      <c r="H27" s="31">
        <f t="shared" si="1"/>
        <v>2068679.4749089663</v>
      </c>
      <c r="I27" s="30">
        <f t="shared" si="2"/>
        <v>10443.120423539131</v>
      </c>
      <c r="J27" s="31">
        <f t="shared" si="3"/>
        <v>2450243.0869418387</v>
      </c>
      <c r="K27" s="81"/>
      <c r="S27" s="74"/>
      <c r="T27" s="29">
        <f t="shared" si="4"/>
        <v>16</v>
      </c>
      <c r="U27" s="31">
        <f t="shared" si="5"/>
        <v>1189828.4980924227</v>
      </c>
      <c r="V27" s="30">
        <f t="shared" si="6"/>
        <v>2500</v>
      </c>
      <c r="W27" s="31">
        <f t="shared" si="7"/>
        <v>1364524.1626343983</v>
      </c>
      <c r="X27" s="81"/>
      <c r="Y27" s="78"/>
    </row>
    <row r="28" spans="5:25" ht="30.75" thickTop="1" thickBot="1" x14ac:dyDescent="0.45">
      <c r="E28" s="74"/>
      <c r="F28" s="74"/>
      <c r="G28" s="29">
        <f t="shared" si="0"/>
        <v>17</v>
      </c>
      <c r="H28" s="31">
        <f t="shared" si="1"/>
        <v>2450243.0869418387</v>
      </c>
      <c r="I28" s="30">
        <f t="shared" si="2"/>
        <v>11487.432465893044</v>
      </c>
      <c r="J28" s="31">
        <f t="shared" si="3"/>
        <v>2890926.5399230351</v>
      </c>
      <c r="K28" s="81"/>
      <c r="S28" s="74"/>
      <c r="T28" s="29">
        <f t="shared" si="4"/>
        <v>17</v>
      </c>
      <c r="U28" s="31">
        <f t="shared" si="5"/>
        <v>1364524.1626343983</v>
      </c>
      <c r="V28" s="30">
        <f t="shared" si="6"/>
        <v>2500</v>
      </c>
      <c r="W28" s="31">
        <f t="shared" si="7"/>
        <v>1560183.3069214113</v>
      </c>
      <c r="X28" s="81"/>
      <c r="Y28" s="78"/>
    </row>
    <row r="29" spans="5:25" ht="30.75" thickTop="1" thickBot="1" x14ac:dyDescent="0.45">
      <c r="E29" s="74"/>
      <c r="F29" s="74"/>
      <c r="G29" s="29">
        <f t="shared" si="0"/>
        <v>18</v>
      </c>
      <c r="H29" s="31">
        <f t="shared" si="1"/>
        <v>2890926.5399230351</v>
      </c>
      <c r="I29" s="30">
        <f t="shared" si="2"/>
        <v>12636.175712482349</v>
      </c>
      <c r="J29" s="31">
        <f t="shared" si="3"/>
        <v>3399157.4355167933</v>
      </c>
      <c r="K29" s="81"/>
      <c r="S29" s="74"/>
      <c r="T29" s="29">
        <f t="shared" si="4"/>
        <v>18</v>
      </c>
      <c r="U29" s="31">
        <f t="shared" si="5"/>
        <v>1560183.3069214113</v>
      </c>
      <c r="V29" s="30">
        <f t="shared" si="6"/>
        <v>2500</v>
      </c>
      <c r="W29" s="31">
        <f t="shared" si="7"/>
        <v>1779321.5485228661</v>
      </c>
      <c r="X29" s="81"/>
      <c r="Y29" s="78"/>
    </row>
    <row r="30" spans="5:25" ht="30.75" thickTop="1" thickBot="1" x14ac:dyDescent="0.45">
      <c r="E30" s="74"/>
      <c r="F30" s="74"/>
      <c r="G30" s="29">
        <f t="shared" si="0"/>
        <v>19</v>
      </c>
      <c r="H30" s="31">
        <f t="shared" si="1"/>
        <v>3399157.4355167933</v>
      </c>
      <c r="I30" s="30">
        <f t="shared" si="2"/>
        <v>13899.793283730583</v>
      </c>
      <c r="J30" s="31">
        <f t="shared" si="3"/>
        <v>3984508.0096621024</v>
      </c>
      <c r="K30" s="81"/>
      <c r="S30" s="74"/>
      <c r="T30" s="29">
        <f t="shared" si="4"/>
        <v>19</v>
      </c>
      <c r="U30" s="31">
        <f t="shared" si="5"/>
        <v>1779321.5485228661</v>
      </c>
      <c r="V30" s="30">
        <f t="shared" si="6"/>
        <v>2500</v>
      </c>
      <c r="W30" s="31">
        <f t="shared" si="7"/>
        <v>2024756.3791164956</v>
      </c>
      <c r="X30" s="81"/>
      <c r="Y30" s="78"/>
    </row>
    <row r="31" spans="5:25" ht="30.75" thickTop="1" thickBot="1" x14ac:dyDescent="0.45">
      <c r="E31" s="74"/>
      <c r="F31" s="74"/>
      <c r="G31" s="29">
        <f t="shared" si="0"/>
        <v>20</v>
      </c>
      <c r="H31" s="31">
        <f t="shared" si="1"/>
        <v>3984508.0096621024</v>
      </c>
      <c r="I31" s="30">
        <f t="shared" si="2"/>
        <v>15289.772612103641</v>
      </c>
      <c r="J31" s="31">
        <f t="shared" si="3"/>
        <v>4657845.8208931778</v>
      </c>
      <c r="K31" s="81"/>
      <c r="S31" s="74"/>
      <c r="T31" s="29">
        <f t="shared" si="4"/>
        <v>20</v>
      </c>
      <c r="U31" s="31">
        <f t="shared" si="5"/>
        <v>2024756.3791164956</v>
      </c>
      <c r="V31" s="30">
        <f t="shared" si="6"/>
        <v>2500</v>
      </c>
      <c r="W31" s="31">
        <f t="shared" si="7"/>
        <v>2299643.3893813612</v>
      </c>
      <c r="X31" s="81"/>
      <c r="Y31" s="78"/>
    </row>
    <row r="32" spans="5:25" ht="30.75" thickTop="1" thickBot="1" x14ac:dyDescent="0.45">
      <c r="E32" s="74"/>
      <c r="F32" s="74"/>
      <c r="G32" s="29" t="str">
        <f t="shared" si="0"/>
        <v>N A</v>
      </c>
      <c r="H32" s="31" t="str">
        <f t="shared" si="1"/>
        <v>N A</v>
      </c>
      <c r="I32" s="30" t="str">
        <f t="shared" si="2"/>
        <v>N A</v>
      </c>
      <c r="J32" s="31" t="str">
        <f t="shared" si="3"/>
        <v>N A</v>
      </c>
      <c r="K32" s="81"/>
      <c r="S32" s="74"/>
      <c r="T32" s="29" t="str">
        <f t="shared" si="4"/>
        <v>N A</v>
      </c>
      <c r="U32" s="31" t="str">
        <f t="shared" si="5"/>
        <v>N A</v>
      </c>
      <c r="V32" s="30" t="str">
        <f t="shared" si="6"/>
        <v>N A</v>
      </c>
      <c r="W32" s="31" t="str">
        <f t="shared" si="7"/>
        <v>N A</v>
      </c>
      <c r="X32" s="81"/>
      <c r="Y32" s="78"/>
    </row>
    <row r="33" spans="5:25" ht="30.75" thickTop="1" thickBot="1" x14ac:dyDescent="0.45">
      <c r="E33" s="74"/>
      <c r="F33" s="74"/>
      <c r="G33" s="29" t="e">
        <f t="shared" si="0"/>
        <v>#VALUE!</v>
      </c>
      <c r="H33" s="31" t="e">
        <f t="shared" si="1"/>
        <v>#VALUE!</v>
      </c>
      <c r="I33" s="30" t="e">
        <f t="shared" si="2"/>
        <v>#VALUE!</v>
      </c>
      <c r="J33" s="31" t="e">
        <f t="shared" si="3"/>
        <v>#VALUE!</v>
      </c>
      <c r="K33" s="81"/>
      <c r="S33" s="74"/>
      <c r="T33" s="29" t="e">
        <f t="shared" si="4"/>
        <v>#VALUE!</v>
      </c>
      <c r="U33" s="31" t="e">
        <f t="shared" si="5"/>
        <v>#VALUE!</v>
      </c>
      <c r="V33" s="30" t="e">
        <f t="shared" si="6"/>
        <v>#VALUE!</v>
      </c>
      <c r="W33" s="31" t="e">
        <f t="shared" si="7"/>
        <v>#VALUE!</v>
      </c>
      <c r="X33" s="81"/>
      <c r="Y33" s="78"/>
    </row>
    <row r="34" spans="5:25" ht="30.75" thickTop="1" thickBot="1" x14ac:dyDescent="0.45">
      <c r="E34" s="74"/>
      <c r="F34" s="74"/>
      <c r="G34" s="29" t="e">
        <f t="shared" si="0"/>
        <v>#VALUE!</v>
      </c>
      <c r="H34" s="31" t="e">
        <f t="shared" si="1"/>
        <v>#VALUE!</v>
      </c>
      <c r="I34" s="30" t="e">
        <f t="shared" si="2"/>
        <v>#VALUE!</v>
      </c>
      <c r="J34" s="31" t="e">
        <f t="shared" si="3"/>
        <v>#VALUE!</v>
      </c>
      <c r="K34" s="81"/>
      <c r="S34" s="74"/>
      <c r="T34" s="29" t="e">
        <f t="shared" si="4"/>
        <v>#VALUE!</v>
      </c>
      <c r="U34" s="31" t="e">
        <f t="shared" si="5"/>
        <v>#VALUE!</v>
      </c>
      <c r="V34" s="30" t="e">
        <f t="shared" si="6"/>
        <v>#VALUE!</v>
      </c>
      <c r="W34" s="31" t="e">
        <f t="shared" si="7"/>
        <v>#VALUE!</v>
      </c>
      <c r="X34" s="81"/>
      <c r="Y34" s="78"/>
    </row>
    <row r="35" spans="5:25" ht="30.75" thickTop="1" thickBot="1" x14ac:dyDescent="0.45">
      <c r="E35" s="74"/>
      <c r="F35" s="74"/>
      <c r="G35" s="29" t="e">
        <f t="shared" si="0"/>
        <v>#VALUE!</v>
      </c>
      <c r="H35" s="31" t="e">
        <f t="shared" si="1"/>
        <v>#VALUE!</v>
      </c>
      <c r="I35" s="30" t="e">
        <f t="shared" si="2"/>
        <v>#VALUE!</v>
      </c>
      <c r="J35" s="31" t="e">
        <f t="shared" si="3"/>
        <v>#VALUE!</v>
      </c>
      <c r="K35" s="81"/>
      <c r="S35" s="74"/>
      <c r="T35" s="29" t="e">
        <f t="shared" si="4"/>
        <v>#VALUE!</v>
      </c>
      <c r="U35" s="31" t="e">
        <f t="shared" si="5"/>
        <v>#VALUE!</v>
      </c>
      <c r="V35" s="30" t="e">
        <f t="shared" si="6"/>
        <v>#VALUE!</v>
      </c>
      <c r="W35" s="31" t="e">
        <f t="shared" si="7"/>
        <v>#VALUE!</v>
      </c>
      <c r="X35" s="81"/>
      <c r="Y35" s="78"/>
    </row>
    <row r="36" spans="5:25" ht="30.75" thickTop="1" thickBot="1" x14ac:dyDescent="0.45">
      <c r="E36" s="74"/>
      <c r="F36" s="74"/>
      <c r="G36" s="29" t="e">
        <f t="shared" si="0"/>
        <v>#VALUE!</v>
      </c>
      <c r="H36" s="31" t="e">
        <f t="shared" si="1"/>
        <v>#VALUE!</v>
      </c>
      <c r="I36" s="30" t="e">
        <f t="shared" si="2"/>
        <v>#VALUE!</v>
      </c>
      <c r="J36" s="31" t="e">
        <f t="shared" si="3"/>
        <v>#VALUE!</v>
      </c>
      <c r="K36" s="81"/>
      <c r="S36" s="74"/>
      <c r="T36" s="29" t="e">
        <f t="shared" si="4"/>
        <v>#VALUE!</v>
      </c>
      <c r="U36" s="31" t="e">
        <f t="shared" si="5"/>
        <v>#VALUE!</v>
      </c>
      <c r="V36" s="30" t="e">
        <f t="shared" si="6"/>
        <v>#VALUE!</v>
      </c>
      <c r="W36" s="31" t="e">
        <f t="shared" si="7"/>
        <v>#VALUE!</v>
      </c>
      <c r="X36" s="81"/>
      <c r="Y36" s="78"/>
    </row>
    <row r="37" spans="5:25" ht="30.75" thickTop="1" thickBot="1" x14ac:dyDescent="0.45">
      <c r="E37" s="74"/>
      <c r="F37" s="74"/>
      <c r="G37" s="29" t="e">
        <f t="shared" si="0"/>
        <v>#VALUE!</v>
      </c>
      <c r="H37" s="31" t="e">
        <f t="shared" si="1"/>
        <v>#VALUE!</v>
      </c>
      <c r="I37" s="30" t="e">
        <f t="shared" si="2"/>
        <v>#VALUE!</v>
      </c>
      <c r="J37" s="31" t="e">
        <f t="shared" si="3"/>
        <v>#VALUE!</v>
      </c>
      <c r="K37" s="81"/>
      <c r="S37" s="74"/>
      <c r="T37" s="29" t="e">
        <f t="shared" si="4"/>
        <v>#VALUE!</v>
      </c>
      <c r="U37" s="31" t="e">
        <f t="shared" si="5"/>
        <v>#VALUE!</v>
      </c>
      <c r="V37" s="30" t="e">
        <f t="shared" si="6"/>
        <v>#VALUE!</v>
      </c>
      <c r="W37" s="31" t="e">
        <f t="shared" si="7"/>
        <v>#VALUE!</v>
      </c>
      <c r="X37" s="81"/>
      <c r="Y37" s="78"/>
    </row>
    <row r="38" spans="5:25" ht="30.75" thickTop="1" thickBot="1" x14ac:dyDescent="0.45">
      <c r="E38" s="74"/>
      <c r="F38" s="74"/>
      <c r="G38" s="29" t="e">
        <f t="shared" si="0"/>
        <v>#VALUE!</v>
      </c>
      <c r="H38" s="31" t="e">
        <f t="shared" si="1"/>
        <v>#VALUE!</v>
      </c>
      <c r="I38" s="30" t="e">
        <f t="shared" si="2"/>
        <v>#VALUE!</v>
      </c>
      <c r="J38" s="31" t="e">
        <f t="shared" si="3"/>
        <v>#VALUE!</v>
      </c>
      <c r="K38" s="81"/>
      <c r="S38" s="74"/>
      <c r="T38" s="29" t="e">
        <f t="shared" si="4"/>
        <v>#VALUE!</v>
      </c>
      <c r="U38" s="31" t="e">
        <f t="shared" si="5"/>
        <v>#VALUE!</v>
      </c>
      <c r="V38" s="30" t="e">
        <f t="shared" si="6"/>
        <v>#VALUE!</v>
      </c>
      <c r="W38" s="31" t="e">
        <f t="shared" si="7"/>
        <v>#VALUE!</v>
      </c>
      <c r="X38" s="81"/>
      <c r="Y38" s="78"/>
    </row>
    <row r="39" spans="5:25" ht="30.75" thickTop="1" thickBot="1" x14ac:dyDescent="0.45">
      <c r="E39" s="74"/>
      <c r="F39" s="74"/>
      <c r="G39" s="29" t="e">
        <f t="shared" si="0"/>
        <v>#VALUE!</v>
      </c>
      <c r="H39" s="31" t="e">
        <f t="shared" si="1"/>
        <v>#VALUE!</v>
      </c>
      <c r="I39" s="30" t="e">
        <f t="shared" si="2"/>
        <v>#VALUE!</v>
      </c>
      <c r="J39" s="31" t="e">
        <f t="shared" si="3"/>
        <v>#VALUE!</v>
      </c>
      <c r="K39" s="81"/>
      <c r="S39" s="74"/>
      <c r="T39" s="29" t="e">
        <f t="shared" si="4"/>
        <v>#VALUE!</v>
      </c>
      <c r="U39" s="31" t="e">
        <f t="shared" si="5"/>
        <v>#VALUE!</v>
      </c>
      <c r="V39" s="30" t="e">
        <f t="shared" si="6"/>
        <v>#VALUE!</v>
      </c>
      <c r="W39" s="31" t="e">
        <f t="shared" si="7"/>
        <v>#VALUE!</v>
      </c>
      <c r="X39" s="81"/>
      <c r="Y39" s="78"/>
    </row>
    <row r="40" spans="5:25" ht="30.75" thickTop="1" thickBot="1" x14ac:dyDescent="0.45">
      <c r="E40" s="74"/>
      <c r="F40" s="74"/>
      <c r="G40" s="29" t="e">
        <f t="shared" si="0"/>
        <v>#VALUE!</v>
      </c>
      <c r="H40" s="31" t="e">
        <f t="shared" si="1"/>
        <v>#VALUE!</v>
      </c>
      <c r="I40" s="30" t="e">
        <f t="shared" si="2"/>
        <v>#VALUE!</v>
      </c>
      <c r="J40" s="31" t="e">
        <f t="shared" si="3"/>
        <v>#VALUE!</v>
      </c>
      <c r="K40" s="81"/>
      <c r="S40" s="74"/>
      <c r="T40" s="29" t="e">
        <f t="shared" si="4"/>
        <v>#VALUE!</v>
      </c>
      <c r="U40" s="31" t="e">
        <f t="shared" si="5"/>
        <v>#VALUE!</v>
      </c>
      <c r="V40" s="30" t="e">
        <f t="shared" si="6"/>
        <v>#VALUE!</v>
      </c>
      <c r="W40" s="31" t="e">
        <f t="shared" si="7"/>
        <v>#VALUE!</v>
      </c>
      <c r="X40" s="81"/>
      <c r="Y40" s="78"/>
    </row>
    <row r="41" spans="5:25" ht="30.75" thickTop="1" thickBot="1" x14ac:dyDescent="0.45">
      <c r="E41" s="74"/>
      <c r="F41" s="74"/>
      <c r="G41" s="29" t="e">
        <f t="shared" si="0"/>
        <v>#VALUE!</v>
      </c>
      <c r="H41" s="31" t="e">
        <f t="shared" si="1"/>
        <v>#VALUE!</v>
      </c>
      <c r="I41" s="30" t="e">
        <f t="shared" si="2"/>
        <v>#VALUE!</v>
      </c>
      <c r="J41" s="31" t="e">
        <f t="shared" si="3"/>
        <v>#VALUE!</v>
      </c>
      <c r="K41" s="81"/>
      <c r="S41" s="74"/>
      <c r="T41" s="29" t="e">
        <f t="shared" si="4"/>
        <v>#VALUE!</v>
      </c>
      <c r="U41" s="31" t="e">
        <f t="shared" si="5"/>
        <v>#VALUE!</v>
      </c>
      <c r="V41" s="30" t="e">
        <f t="shared" si="6"/>
        <v>#VALUE!</v>
      </c>
      <c r="W41" s="31" t="e">
        <f t="shared" si="7"/>
        <v>#VALUE!</v>
      </c>
      <c r="X41" s="81"/>
      <c r="Y41" s="78"/>
    </row>
    <row r="42" spans="5:25" ht="30.75" thickTop="1" thickBot="1" x14ac:dyDescent="0.45">
      <c r="E42" s="74"/>
      <c r="F42" s="74"/>
      <c r="G42" s="29" t="e">
        <f t="shared" si="0"/>
        <v>#VALUE!</v>
      </c>
      <c r="H42" s="31" t="e">
        <f t="shared" si="1"/>
        <v>#VALUE!</v>
      </c>
      <c r="I42" s="30" t="e">
        <f t="shared" si="2"/>
        <v>#VALUE!</v>
      </c>
      <c r="J42" s="31" t="e">
        <f t="shared" si="3"/>
        <v>#VALUE!</v>
      </c>
      <c r="K42" s="81"/>
      <c r="S42" s="74"/>
      <c r="T42" s="29" t="e">
        <f t="shared" si="4"/>
        <v>#VALUE!</v>
      </c>
      <c r="U42" s="31" t="e">
        <f t="shared" si="5"/>
        <v>#VALUE!</v>
      </c>
      <c r="V42" s="30" t="e">
        <f t="shared" si="6"/>
        <v>#VALUE!</v>
      </c>
      <c r="W42" s="31" t="e">
        <f t="shared" si="7"/>
        <v>#VALUE!</v>
      </c>
      <c r="X42" s="81"/>
      <c r="Y42" s="78"/>
    </row>
    <row r="43" spans="5:25" ht="30.75" thickTop="1" thickBot="1" x14ac:dyDescent="0.45">
      <c r="E43" s="74"/>
      <c r="F43" s="74"/>
      <c r="G43" s="29" t="e">
        <f t="shared" si="0"/>
        <v>#VALUE!</v>
      </c>
      <c r="H43" s="31" t="e">
        <f t="shared" si="1"/>
        <v>#VALUE!</v>
      </c>
      <c r="I43" s="30" t="e">
        <f t="shared" si="2"/>
        <v>#VALUE!</v>
      </c>
      <c r="J43" s="31" t="e">
        <f t="shared" si="3"/>
        <v>#VALUE!</v>
      </c>
      <c r="K43" s="81"/>
      <c r="S43" s="74"/>
      <c r="T43" s="29" t="e">
        <f t="shared" si="4"/>
        <v>#VALUE!</v>
      </c>
      <c r="U43" s="31" t="e">
        <f t="shared" si="5"/>
        <v>#VALUE!</v>
      </c>
      <c r="V43" s="30" t="e">
        <f t="shared" si="6"/>
        <v>#VALUE!</v>
      </c>
      <c r="W43" s="31" t="e">
        <f t="shared" si="7"/>
        <v>#VALUE!</v>
      </c>
      <c r="X43" s="81"/>
      <c r="Y43" s="78"/>
    </row>
    <row r="44" spans="5:25" ht="30.75" thickTop="1" thickBot="1" x14ac:dyDescent="0.45">
      <c r="E44" s="74"/>
      <c r="F44" s="74"/>
      <c r="G44" s="29" t="e">
        <f t="shared" si="0"/>
        <v>#VALUE!</v>
      </c>
      <c r="H44" s="31" t="e">
        <f t="shared" si="1"/>
        <v>#VALUE!</v>
      </c>
      <c r="I44" s="30" t="e">
        <f t="shared" si="2"/>
        <v>#VALUE!</v>
      </c>
      <c r="J44" s="31" t="e">
        <f t="shared" si="3"/>
        <v>#VALUE!</v>
      </c>
      <c r="K44" s="81"/>
      <c r="S44" s="74"/>
      <c r="T44" s="29" t="e">
        <f t="shared" si="4"/>
        <v>#VALUE!</v>
      </c>
      <c r="U44" s="31" t="e">
        <f t="shared" si="5"/>
        <v>#VALUE!</v>
      </c>
      <c r="V44" s="30" t="e">
        <f t="shared" si="6"/>
        <v>#VALUE!</v>
      </c>
      <c r="W44" s="31" t="e">
        <f t="shared" si="7"/>
        <v>#VALUE!</v>
      </c>
      <c r="X44" s="81"/>
      <c r="Y44" s="78"/>
    </row>
    <row r="45" spans="5:25" ht="30.75" thickTop="1" thickBot="1" x14ac:dyDescent="0.45">
      <c r="E45" s="74"/>
      <c r="F45" s="74"/>
      <c r="G45" s="29" t="e">
        <f t="shared" si="0"/>
        <v>#VALUE!</v>
      </c>
      <c r="H45" s="31" t="e">
        <f t="shared" si="1"/>
        <v>#VALUE!</v>
      </c>
      <c r="I45" s="30" t="e">
        <f t="shared" si="2"/>
        <v>#VALUE!</v>
      </c>
      <c r="J45" s="31" t="e">
        <f t="shared" si="3"/>
        <v>#VALUE!</v>
      </c>
      <c r="K45" s="81"/>
      <c r="S45" s="74"/>
      <c r="T45" s="29" t="e">
        <f t="shared" si="4"/>
        <v>#VALUE!</v>
      </c>
      <c r="U45" s="31" t="e">
        <f t="shared" si="5"/>
        <v>#VALUE!</v>
      </c>
      <c r="V45" s="30" t="e">
        <f t="shared" si="6"/>
        <v>#VALUE!</v>
      </c>
      <c r="W45" s="31" t="e">
        <f t="shared" si="7"/>
        <v>#VALUE!</v>
      </c>
      <c r="X45" s="81"/>
      <c r="Y45" s="78"/>
    </row>
    <row r="46" spans="5:25" ht="30.75" thickTop="1" thickBot="1" x14ac:dyDescent="0.45">
      <c r="E46" s="74"/>
      <c r="F46" s="74"/>
      <c r="G46" s="29" t="e">
        <f t="shared" si="0"/>
        <v>#VALUE!</v>
      </c>
      <c r="H46" s="31" t="e">
        <f t="shared" si="1"/>
        <v>#VALUE!</v>
      </c>
      <c r="I46" s="30" t="e">
        <f t="shared" si="2"/>
        <v>#VALUE!</v>
      </c>
      <c r="J46" s="31" t="e">
        <f t="shared" si="3"/>
        <v>#VALUE!</v>
      </c>
      <c r="K46" s="81"/>
      <c r="S46" s="74"/>
      <c r="T46" s="29" t="e">
        <f t="shared" si="4"/>
        <v>#VALUE!</v>
      </c>
      <c r="U46" s="31" t="e">
        <f t="shared" si="5"/>
        <v>#VALUE!</v>
      </c>
      <c r="V46" s="30" t="e">
        <f t="shared" si="6"/>
        <v>#VALUE!</v>
      </c>
      <c r="W46" s="31" t="e">
        <f t="shared" si="7"/>
        <v>#VALUE!</v>
      </c>
      <c r="X46" s="81"/>
      <c r="Y46" s="78"/>
    </row>
    <row r="47" spans="5:25" ht="30.75" thickTop="1" thickBot="1" x14ac:dyDescent="0.45">
      <c r="E47" s="74"/>
      <c r="F47" s="74"/>
      <c r="G47" s="29" t="e">
        <f t="shared" si="0"/>
        <v>#VALUE!</v>
      </c>
      <c r="H47" s="31" t="e">
        <f t="shared" si="1"/>
        <v>#VALUE!</v>
      </c>
      <c r="I47" s="30" t="e">
        <f t="shared" si="2"/>
        <v>#VALUE!</v>
      </c>
      <c r="J47" s="31" t="e">
        <f t="shared" si="3"/>
        <v>#VALUE!</v>
      </c>
      <c r="K47" s="81"/>
      <c r="S47" s="74"/>
      <c r="T47" s="29" t="e">
        <f t="shared" si="4"/>
        <v>#VALUE!</v>
      </c>
      <c r="U47" s="31" t="e">
        <f t="shared" si="5"/>
        <v>#VALUE!</v>
      </c>
      <c r="V47" s="30" t="e">
        <f t="shared" si="6"/>
        <v>#VALUE!</v>
      </c>
      <c r="W47" s="31" t="e">
        <f t="shared" si="7"/>
        <v>#VALUE!</v>
      </c>
      <c r="X47" s="81"/>
      <c r="Y47" s="78"/>
    </row>
    <row r="48" spans="5:25" ht="30.75" thickTop="1" thickBot="1" x14ac:dyDescent="0.45">
      <c r="E48" s="74"/>
      <c r="F48" s="74"/>
      <c r="G48" s="29" t="e">
        <f t="shared" si="0"/>
        <v>#VALUE!</v>
      </c>
      <c r="H48" s="31" t="e">
        <f t="shared" si="1"/>
        <v>#VALUE!</v>
      </c>
      <c r="I48" s="30" t="e">
        <f t="shared" si="2"/>
        <v>#VALUE!</v>
      </c>
      <c r="J48" s="31" t="e">
        <f t="shared" si="3"/>
        <v>#VALUE!</v>
      </c>
      <c r="K48" s="81"/>
      <c r="S48" s="74"/>
      <c r="T48" s="29" t="e">
        <f t="shared" si="4"/>
        <v>#VALUE!</v>
      </c>
      <c r="U48" s="31" t="e">
        <f t="shared" si="5"/>
        <v>#VALUE!</v>
      </c>
      <c r="V48" s="30" t="e">
        <f t="shared" si="6"/>
        <v>#VALUE!</v>
      </c>
      <c r="W48" s="31" t="e">
        <f t="shared" si="7"/>
        <v>#VALUE!</v>
      </c>
      <c r="X48" s="81"/>
      <c r="Y48" s="78"/>
    </row>
    <row r="49" spans="5:25" ht="30.75" thickTop="1" thickBot="1" x14ac:dyDescent="0.45">
      <c r="E49" s="74"/>
      <c r="F49" s="74"/>
      <c r="G49" s="29" t="e">
        <f t="shared" si="0"/>
        <v>#VALUE!</v>
      </c>
      <c r="H49" s="31" t="e">
        <f t="shared" si="1"/>
        <v>#VALUE!</v>
      </c>
      <c r="I49" s="30" t="e">
        <f t="shared" si="2"/>
        <v>#VALUE!</v>
      </c>
      <c r="J49" s="31" t="e">
        <f t="shared" si="3"/>
        <v>#VALUE!</v>
      </c>
      <c r="K49" s="81"/>
      <c r="S49" s="74"/>
      <c r="T49" s="29" t="e">
        <f t="shared" si="4"/>
        <v>#VALUE!</v>
      </c>
      <c r="U49" s="31" t="e">
        <f t="shared" si="5"/>
        <v>#VALUE!</v>
      </c>
      <c r="V49" s="30" t="e">
        <f t="shared" si="6"/>
        <v>#VALUE!</v>
      </c>
      <c r="W49" s="31" t="e">
        <f t="shared" si="7"/>
        <v>#VALUE!</v>
      </c>
      <c r="X49" s="81"/>
      <c r="Y49" s="78"/>
    </row>
    <row r="50" spans="5:25" ht="30.75" thickTop="1" thickBot="1" x14ac:dyDescent="0.45">
      <c r="E50" s="74"/>
      <c r="F50" s="74"/>
      <c r="G50" s="29" t="e">
        <f t="shared" si="0"/>
        <v>#VALUE!</v>
      </c>
      <c r="H50" s="31" t="e">
        <f t="shared" si="1"/>
        <v>#VALUE!</v>
      </c>
      <c r="I50" s="30" t="e">
        <f t="shared" si="2"/>
        <v>#VALUE!</v>
      </c>
      <c r="J50" s="31" t="e">
        <f t="shared" si="3"/>
        <v>#VALUE!</v>
      </c>
      <c r="K50" s="81"/>
      <c r="S50" s="74"/>
      <c r="T50" s="29" t="e">
        <f t="shared" si="4"/>
        <v>#VALUE!</v>
      </c>
      <c r="U50" s="31" t="e">
        <f t="shared" si="5"/>
        <v>#VALUE!</v>
      </c>
      <c r="V50" s="30" t="e">
        <f t="shared" si="6"/>
        <v>#VALUE!</v>
      </c>
      <c r="W50" s="31" t="e">
        <f t="shared" si="7"/>
        <v>#VALUE!</v>
      </c>
      <c r="X50" s="81"/>
      <c r="Y50" s="78"/>
    </row>
    <row r="51" spans="5:25" ht="30.75" thickTop="1" thickBot="1" x14ac:dyDescent="0.45">
      <c r="E51" s="74"/>
      <c r="F51" s="74"/>
      <c r="G51" s="29" t="e">
        <f t="shared" si="0"/>
        <v>#VALUE!</v>
      </c>
      <c r="H51" s="31" t="e">
        <f t="shared" si="1"/>
        <v>#VALUE!</v>
      </c>
      <c r="I51" s="30" t="e">
        <f t="shared" si="2"/>
        <v>#VALUE!</v>
      </c>
      <c r="J51" s="31" t="e">
        <f t="shared" si="3"/>
        <v>#VALUE!</v>
      </c>
      <c r="K51" s="81"/>
      <c r="S51" s="74"/>
      <c r="T51" s="29" t="e">
        <f t="shared" si="4"/>
        <v>#VALUE!</v>
      </c>
      <c r="U51" s="31" t="e">
        <f t="shared" si="5"/>
        <v>#VALUE!</v>
      </c>
      <c r="V51" s="30" t="e">
        <f t="shared" si="6"/>
        <v>#VALUE!</v>
      </c>
      <c r="W51" s="31" t="e">
        <f t="shared" si="7"/>
        <v>#VALUE!</v>
      </c>
      <c r="X51" s="81"/>
      <c r="Y51" s="78"/>
    </row>
    <row r="52" spans="5:25" ht="30.75" thickTop="1" thickBot="1" x14ac:dyDescent="0.45">
      <c r="E52" s="74"/>
      <c r="F52" s="74"/>
      <c r="G52" s="29" t="e">
        <f t="shared" si="0"/>
        <v>#VALUE!</v>
      </c>
      <c r="H52" s="31" t="e">
        <f t="shared" si="1"/>
        <v>#VALUE!</v>
      </c>
      <c r="I52" s="30" t="e">
        <f t="shared" si="2"/>
        <v>#VALUE!</v>
      </c>
      <c r="J52" s="31" t="e">
        <f t="shared" si="3"/>
        <v>#VALUE!</v>
      </c>
      <c r="K52" s="81"/>
      <c r="S52" s="74"/>
      <c r="T52" s="29" t="e">
        <f t="shared" si="4"/>
        <v>#VALUE!</v>
      </c>
      <c r="U52" s="31" t="e">
        <f t="shared" si="5"/>
        <v>#VALUE!</v>
      </c>
      <c r="V52" s="30" t="e">
        <f t="shared" si="6"/>
        <v>#VALUE!</v>
      </c>
      <c r="W52" s="31" t="e">
        <f t="shared" si="7"/>
        <v>#VALUE!</v>
      </c>
      <c r="X52" s="81"/>
      <c r="Y52" s="78"/>
    </row>
    <row r="53" spans="5:25" ht="30.75" thickTop="1" thickBot="1" x14ac:dyDescent="0.45">
      <c r="E53" s="74"/>
      <c r="F53" s="74"/>
      <c r="G53" s="29" t="e">
        <f t="shared" si="0"/>
        <v>#VALUE!</v>
      </c>
      <c r="H53" s="31" t="e">
        <f t="shared" si="1"/>
        <v>#VALUE!</v>
      </c>
      <c r="I53" s="30" t="e">
        <f t="shared" si="2"/>
        <v>#VALUE!</v>
      </c>
      <c r="J53" s="31" t="e">
        <f t="shared" si="3"/>
        <v>#VALUE!</v>
      </c>
      <c r="K53" s="81"/>
      <c r="S53" s="74"/>
      <c r="T53" s="29" t="e">
        <f t="shared" si="4"/>
        <v>#VALUE!</v>
      </c>
      <c r="U53" s="31" t="e">
        <f t="shared" si="5"/>
        <v>#VALUE!</v>
      </c>
      <c r="V53" s="30" t="e">
        <f t="shared" si="6"/>
        <v>#VALUE!</v>
      </c>
      <c r="W53" s="31" t="e">
        <f t="shared" si="7"/>
        <v>#VALUE!</v>
      </c>
      <c r="X53" s="81"/>
      <c r="Y53" s="78"/>
    </row>
    <row r="54" spans="5:25" ht="30.75" thickTop="1" thickBot="1" x14ac:dyDescent="0.45">
      <c r="E54" s="74"/>
      <c r="F54" s="74"/>
      <c r="G54" s="29" t="e">
        <f t="shared" si="0"/>
        <v>#VALUE!</v>
      </c>
      <c r="H54" s="31" t="e">
        <f t="shared" si="1"/>
        <v>#VALUE!</v>
      </c>
      <c r="I54" s="30" t="e">
        <f t="shared" si="2"/>
        <v>#VALUE!</v>
      </c>
      <c r="J54" s="31" t="e">
        <f t="shared" si="3"/>
        <v>#VALUE!</v>
      </c>
      <c r="K54" s="81"/>
      <c r="S54" s="74"/>
      <c r="T54" s="29" t="e">
        <f t="shared" si="4"/>
        <v>#VALUE!</v>
      </c>
      <c r="U54" s="31" t="e">
        <f t="shared" si="5"/>
        <v>#VALUE!</v>
      </c>
      <c r="V54" s="30" t="e">
        <f t="shared" si="6"/>
        <v>#VALUE!</v>
      </c>
      <c r="W54" s="31" t="e">
        <f t="shared" si="7"/>
        <v>#VALUE!</v>
      </c>
      <c r="X54" s="81"/>
      <c r="Y54" s="78"/>
    </row>
    <row r="55" spans="5:25" ht="30.75" thickTop="1" thickBot="1" x14ac:dyDescent="0.45">
      <c r="E55" s="74"/>
      <c r="F55" s="74"/>
      <c r="G55" s="29" t="e">
        <f t="shared" si="0"/>
        <v>#VALUE!</v>
      </c>
      <c r="H55" s="31" t="e">
        <f t="shared" si="1"/>
        <v>#VALUE!</v>
      </c>
      <c r="I55" s="30" t="e">
        <f t="shared" si="2"/>
        <v>#VALUE!</v>
      </c>
      <c r="J55" s="31" t="e">
        <f t="shared" si="3"/>
        <v>#VALUE!</v>
      </c>
      <c r="K55" s="81"/>
      <c r="S55" s="74"/>
      <c r="T55" s="29" t="e">
        <f t="shared" si="4"/>
        <v>#VALUE!</v>
      </c>
      <c r="U55" s="31" t="e">
        <f t="shared" si="5"/>
        <v>#VALUE!</v>
      </c>
      <c r="V55" s="30" t="e">
        <f t="shared" si="6"/>
        <v>#VALUE!</v>
      </c>
      <c r="W55" s="31" t="e">
        <f t="shared" si="7"/>
        <v>#VALUE!</v>
      </c>
      <c r="X55" s="81"/>
      <c r="Y55" s="78"/>
    </row>
    <row r="56" spans="5:25" ht="30.75" thickTop="1" thickBot="1" x14ac:dyDescent="0.45">
      <c r="E56" s="74"/>
      <c r="F56" s="74"/>
      <c r="G56" s="29" t="e">
        <f t="shared" si="0"/>
        <v>#VALUE!</v>
      </c>
      <c r="H56" s="31" t="e">
        <f t="shared" si="1"/>
        <v>#VALUE!</v>
      </c>
      <c r="I56" s="30" t="e">
        <f t="shared" si="2"/>
        <v>#VALUE!</v>
      </c>
      <c r="J56" s="31" t="e">
        <f t="shared" si="3"/>
        <v>#VALUE!</v>
      </c>
      <c r="K56" s="81"/>
      <c r="S56" s="74"/>
      <c r="T56" s="29" t="e">
        <f t="shared" si="4"/>
        <v>#VALUE!</v>
      </c>
      <c r="U56" s="31" t="e">
        <f t="shared" si="5"/>
        <v>#VALUE!</v>
      </c>
      <c r="V56" s="30" t="e">
        <f t="shared" si="6"/>
        <v>#VALUE!</v>
      </c>
      <c r="W56" s="31" t="e">
        <f t="shared" si="7"/>
        <v>#VALUE!</v>
      </c>
      <c r="X56" s="81"/>
      <c r="Y56" s="78"/>
    </row>
    <row r="57" spans="5:25" ht="30.75" thickTop="1" thickBot="1" x14ac:dyDescent="0.45">
      <c r="E57" s="74"/>
      <c r="F57" s="74"/>
      <c r="G57" s="29" t="e">
        <f t="shared" si="0"/>
        <v>#VALUE!</v>
      </c>
      <c r="H57" s="31" t="e">
        <f t="shared" si="1"/>
        <v>#VALUE!</v>
      </c>
      <c r="I57" s="30" t="e">
        <f t="shared" si="2"/>
        <v>#VALUE!</v>
      </c>
      <c r="J57" s="31" t="e">
        <f t="shared" si="3"/>
        <v>#VALUE!</v>
      </c>
      <c r="K57" s="81"/>
      <c r="S57" s="74"/>
      <c r="T57" s="29" t="e">
        <f t="shared" si="4"/>
        <v>#VALUE!</v>
      </c>
      <c r="U57" s="31" t="e">
        <f t="shared" si="5"/>
        <v>#VALUE!</v>
      </c>
      <c r="V57" s="30" t="e">
        <f t="shared" si="6"/>
        <v>#VALUE!</v>
      </c>
      <c r="W57" s="31" t="e">
        <f t="shared" si="7"/>
        <v>#VALUE!</v>
      </c>
      <c r="X57" s="81"/>
      <c r="Y57" s="78"/>
    </row>
    <row r="58" spans="5:25" ht="30.75" thickTop="1" thickBot="1" x14ac:dyDescent="0.45">
      <c r="E58" s="74"/>
      <c r="F58" s="74"/>
      <c r="G58" s="29" t="e">
        <f t="shared" si="0"/>
        <v>#VALUE!</v>
      </c>
      <c r="H58" s="31" t="e">
        <f t="shared" si="1"/>
        <v>#VALUE!</v>
      </c>
      <c r="I58" s="30" t="e">
        <f t="shared" si="2"/>
        <v>#VALUE!</v>
      </c>
      <c r="J58" s="31" t="e">
        <f t="shared" si="3"/>
        <v>#VALUE!</v>
      </c>
      <c r="K58" s="81"/>
      <c r="S58" s="74"/>
      <c r="T58" s="29" t="e">
        <f t="shared" si="4"/>
        <v>#VALUE!</v>
      </c>
      <c r="U58" s="31" t="e">
        <f t="shared" si="5"/>
        <v>#VALUE!</v>
      </c>
      <c r="V58" s="30" t="e">
        <f t="shared" si="6"/>
        <v>#VALUE!</v>
      </c>
      <c r="W58" s="31" t="e">
        <f t="shared" si="7"/>
        <v>#VALUE!</v>
      </c>
      <c r="X58" s="81"/>
      <c r="Y58" s="78"/>
    </row>
    <row r="59" spans="5:25" ht="30.75" thickTop="1" thickBot="1" x14ac:dyDescent="0.45">
      <c r="E59" s="74"/>
      <c r="F59" s="74"/>
      <c r="G59" s="29" t="e">
        <f t="shared" si="0"/>
        <v>#VALUE!</v>
      </c>
      <c r="H59" s="31" t="e">
        <f t="shared" si="1"/>
        <v>#VALUE!</v>
      </c>
      <c r="I59" s="30" t="e">
        <f t="shared" si="2"/>
        <v>#VALUE!</v>
      </c>
      <c r="J59" s="31" t="e">
        <f t="shared" si="3"/>
        <v>#VALUE!</v>
      </c>
      <c r="K59" s="81"/>
      <c r="S59" s="74"/>
      <c r="T59" s="29" t="e">
        <f t="shared" si="4"/>
        <v>#VALUE!</v>
      </c>
      <c r="U59" s="31" t="e">
        <f t="shared" si="5"/>
        <v>#VALUE!</v>
      </c>
      <c r="V59" s="30" t="e">
        <f t="shared" si="6"/>
        <v>#VALUE!</v>
      </c>
      <c r="W59" s="31" t="e">
        <f t="shared" si="7"/>
        <v>#VALUE!</v>
      </c>
      <c r="X59" s="81"/>
      <c r="Y59" s="78"/>
    </row>
    <row r="60" spans="5:25" ht="30.75" thickTop="1" thickBot="1" x14ac:dyDescent="0.45">
      <c r="E60" s="74"/>
      <c r="F60" s="74"/>
      <c r="G60" s="29" t="e">
        <f t="shared" si="0"/>
        <v>#VALUE!</v>
      </c>
      <c r="H60" s="31" t="e">
        <f t="shared" si="1"/>
        <v>#VALUE!</v>
      </c>
      <c r="I60" s="30" t="e">
        <f t="shared" si="2"/>
        <v>#VALUE!</v>
      </c>
      <c r="J60" s="31" t="e">
        <f t="shared" si="3"/>
        <v>#VALUE!</v>
      </c>
      <c r="K60" s="81"/>
      <c r="S60" s="74"/>
      <c r="T60" s="29" t="e">
        <f t="shared" si="4"/>
        <v>#VALUE!</v>
      </c>
      <c r="U60" s="31" t="e">
        <f t="shared" si="5"/>
        <v>#VALUE!</v>
      </c>
      <c r="V60" s="30" t="e">
        <f t="shared" si="6"/>
        <v>#VALUE!</v>
      </c>
      <c r="W60" s="31" t="e">
        <f t="shared" si="7"/>
        <v>#VALUE!</v>
      </c>
      <c r="X60" s="81"/>
      <c r="Y60" s="78"/>
    </row>
    <row r="61" spans="5:25" ht="30.75" thickTop="1" thickBot="1" x14ac:dyDescent="0.45">
      <c r="E61" s="74"/>
      <c r="F61" s="74"/>
      <c r="G61" s="29" t="e">
        <f t="shared" si="0"/>
        <v>#VALUE!</v>
      </c>
      <c r="H61" s="31" t="e">
        <f t="shared" si="1"/>
        <v>#VALUE!</v>
      </c>
      <c r="I61" s="30" t="e">
        <f t="shared" si="2"/>
        <v>#VALUE!</v>
      </c>
      <c r="J61" s="31" t="e">
        <f t="shared" si="3"/>
        <v>#VALUE!</v>
      </c>
      <c r="K61" s="81"/>
      <c r="S61" s="74"/>
      <c r="T61" s="29" t="e">
        <f t="shared" si="4"/>
        <v>#VALUE!</v>
      </c>
      <c r="U61" s="31" t="e">
        <f t="shared" si="5"/>
        <v>#VALUE!</v>
      </c>
      <c r="V61" s="30" t="e">
        <f t="shared" si="6"/>
        <v>#VALUE!</v>
      </c>
      <c r="W61" s="31" t="e">
        <f t="shared" si="7"/>
        <v>#VALUE!</v>
      </c>
      <c r="X61" s="81"/>
      <c r="Y61" s="78"/>
    </row>
    <row r="62" spans="5:25" ht="30.75" thickTop="1" thickBot="1" x14ac:dyDescent="0.45">
      <c r="E62" s="74"/>
      <c r="F62" s="74"/>
      <c r="G62" s="29" t="e">
        <f t="shared" si="0"/>
        <v>#VALUE!</v>
      </c>
      <c r="H62" s="31" t="e">
        <f t="shared" si="1"/>
        <v>#VALUE!</v>
      </c>
      <c r="I62" s="30" t="e">
        <f t="shared" si="2"/>
        <v>#VALUE!</v>
      </c>
      <c r="J62" s="31" t="e">
        <f t="shared" si="3"/>
        <v>#VALUE!</v>
      </c>
      <c r="K62" s="81"/>
      <c r="S62" s="74"/>
      <c r="T62" s="29" t="e">
        <f t="shared" si="4"/>
        <v>#VALUE!</v>
      </c>
      <c r="U62" s="31" t="e">
        <f t="shared" si="5"/>
        <v>#VALUE!</v>
      </c>
      <c r="V62" s="30" t="e">
        <f t="shared" si="6"/>
        <v>#VALUE!</v>
      </c>
      <c r="W62" s="31" t="e">
        <f t="shared" si="7"/>
        <v>#VALUE!</v>
      </c>
      <c r="X62" s="81"/>
      <c r="Y62" s="78"/>
    </row>
    <row r="63" spans="5:25" ht="30.75" thickTop="1" thickBot="1" x14ac:dyDescent="0.45">
      <c r="E63" s="74"/>
      <c r="F63" s="74"/>
      <c r="G63" s="29" t="e">
        <f t="shared" si="0"/>
        <v>#VALUE!</v>
      </c>
      <c r="H63" s="31" t="e">
        <f t="shared" si="1"/>
        <v>#VALUE!</v>
      </c>
      <c r="I63" s="30" t="e">
        <f t="shared" si="2"/>
        <v>#VALUE!</v>
      </c>
      <c r="J63" s="31" t="e">
        <f t="shared" si="3"/>
        <v>#VALUE!</v>
      </c>
      <c r="K63" s="81"/>
      <c r="S63" s="74"/>
      <c r="T63" s="29" t="e">
        <f t="shared" si="4"/>
        <v>#VALUE!</v>
      </c>
      <c r="U63" s="31" t="e">
        <f t="shared" si="5"/>
        <v>#VALUE!</v>
      </c>
      <c r="V63" s="30" t="e">
        <f t="shared" si="6"/>
        <v>#VALUE!</v>
      </c>
      <c r="W63" s="31" t="e">
        <f t="shared" si="7"/>
        <v>#VALUE!</v>
      </c>
      <c r="X63" s="81"/>
      <c r="Y63" s="78"/>
    </row>
    <row r="64" spans="5:25" ht="30.75" thickTop="1" thickBot="1" x14ac:dyDescent="0.45">
      <c r="E64" s="74"/>
      <c r="F64" s="74"/>
      <c r="G64" s="29" t="e">
        <f t="shared" si="0"/>
        <v>#VALUE!</v>
      </c>
      <c r="H64" s="31" t="e">
        <f t="shared" si="1"/>
        <v>#VALUE!</v>
      </c>
      <c r="I64" s="30" t="e">
        <f t="shared" si="2"/>
        <v>#VALUE!</v>
      </c>
      <c r="J64" s="31" t="e">
        <f t="shared" si="3"/>
        <v>#VALUE!</v>
      </c>
      <c r="K64" s="81"/>
      <c r="S64" s="74"/>
      <c r="T64" s="29" t="e">
        <f t="shared" si="4"/>
        <v>#VALUE!</v>
      </c>
      <c r="U64" s="31" t="e">
        <f t="shared" si="5"/>
        <v>#VALUE!</v>
      </c>
      <c r="V64" s="30" t="e">
        <f t="shared" si="6"/>
        <v>#VALUE!</v>
      </c>
      <c r="W64" s="31" t="e">
        <f t="shared" si="7"/>
        <v>#VALUE!</v>
      </c>
      <c r="X64" s="81"/>
      <c r="Y64" s="78"/>
    </row>
    <row r="65" spans="5:25" ht="30.75" thickTop="1" thickBot="1" x14ac:dyDescent="0.45">
      <c r="E65" s="74"/>
      <c r="F65" s="74"/>
      <c r="G65" s="29" t="e">
        <f t="shared" si="0"/>
        <v>#VALUE!</v>
      </c>
      <c r="H65" s="31" t="e">
        <f t="shared" si="1"/>
        <v>#VALUE!</v>
      </c>
      <c r="I65" s="30" t="e">
        <f t="shared" si="2"/>
        <v>#VALUE!</v>
      </c>
      <c r="J65" s="31" t="e">
        <f t="shared" si="3"/>
        <v>#VALUE!</v>
      </c>
      <c r="K65" s="81"/>
      <c r="S65" s="74"/>
      <c r="T65" s="29" t="e">
        <f t="shared" si="4"/>
        <v>#VALUE!</v>
      </c>
      <c r="U65" s="31" t="e">
        <f t="shared" si="5"/>
        <v>#VALUE!</v>
      </c>
      <c r="V65" s="30" t="e">
        <f t="shared" si="6"/>
        <v>#VALUE!</v>
      </c>
      <c r="W65" s="31" t="e">
        <f t="shared" si="7"/>
        <v>#VALUE!</v>
      </c>
      <c r="X65" s="81"/>
      <c r="Y65" s="78"/>
    </row>
    <row r="66" spans="5:25" ht="30.75" thickTop="1" thickBot="1" x14ac:dyDescent="0.45">
      <c r="E66" s="74"/>
      <c r="F66" s="74"/>
      <c r="G66" s="29" t="e">
        <f t="shared" si="0"/>
        <v>#VALUE!</v>
      </c>
      <c r="H66" s="31" t="e">
        <f t="shared" si="1"/>
        <v>#VALUE!</v>
      </c>
      <c r="I66" s="30" t="e">
        <f t="shared" si="2"/>
        <v>#VALUE!</v>
      </c>
      <c r="J66" s="31" t="e">
        <f t="shared" si="3"/>
        <v>#VALUE!</v>
      </c>
      <c r="K66" s="81"/>
      <c r="S66" s="74"/>
      <c r="T66" s="29" t="e">
        <f t="shared" si="4"/>
        <v>#VALUE!</v>
      </c>
      <c r="U66" s="31" t="e">
        <f t="shared" si="5"/>
        <v>#VALUE!</v>
      </c>
      <c r="V66" s="30" t="e">
        <f t="shared" si="6"/>
        <v>#VALUE!</v>
      </c>
      <c r="W66" s="31" t="e">
        <f t="shared" si="7"/>
        <v>#VALUE!</v>
      </c>
      <c r="X66" s="81"/>
      <c r="Y66" s="78"/>
    </row>
    <row r="67" spans="5:25" ht="30.75" thickTop="1" thickBot="1" x14ac:dyDescent="0.45">
      <c r="E67" s="74"/>
      <c r="F67" s="74"/>
      <c r="G67" s="29" t="e">
        <f t="shared" si="0"/>
        <v>#VALUE!</v>
      </c>
      <c r="H67" s="31" t="e">
        <f t="shared" si="1"/>
        <v>#VALUE!</v>
      </c>
      <c r="I67" s="30" t="e">
        <f t="shared" si="2"/>
        <v>#VALUE!</v>
      </c>
      <c r="J67" s="31" t="e">
        <f t="shared" si="3"/>
        <v>#VALUE!</v>
      </c>
      <c r="K67" s="81"/>
      <c r="S67" s="74"/>
      <c r="T67" s="29" t="e">
        <f t="shared" si="4"/>
        <v>#VALUE!</v>
      </c>
      <c r="U67" s="31" t="e">
        <f t="shared" si="5"/>
        <v>#VALUE!</v>
      </c>
      <c r="V67" s="30" t="e">
        <f t="shared" si="6"/>
        <v>#VALUE!</v>
      </c>
      <c r="W67" s="31" t="e">
        <f t="shared" si="7"/>
        <v>#VALUE!</v>
      </c>
      <c r="X67" s="81"/>
      <c r="Y67" s="78"/>
    </row>
    <row r="68" spans="5:25" ht="30.75" thickTop="1" thickBot="1" x14ac:dyDescent="0.45">
      <c r="E68" s="74"/>
      <c r="F68" s="74"/>
      <c r="G68" s="29" t="e">
        <f t="shared" si="0"/>
        <v>#VALUE!</v>
      </c>
      <c r="H68" s="31" t="e">
        <f t="shared" si="1"/>
        <v>#VALUE!</v>
      </c>
      <c r="I68" s="30" t="e">
        <f t="shared" si="2"/>
        <v>#VALUE!</v>
      </c>
      <c r="J68" s="31" t="e">
        <f t="shared" si="3"/>
        <v>#VALUE!</v>
      </c>
      <c r="K68" s="81"/>
      <c r="S68" s="74"/>
      <c r="T68" s="29" t="e">
        <f t="shared" si="4"/>
        <v>#VALUE!</v>
      </c>
      <c r="U68" s="31" t="e">
        <f t="shared" si="5"/>
        <v>#VALUE!</v>
      </c>
      <c r="V68" s="30" t="e">
        <f t="shared" si="6"/>
        <v>#VALUE!</v>
      </c>
      <c r="W68" s="31" t="e">
        <f t="shared" si="7"/>
        <v>#VALUE!</v>
      </c>
      <c r="X68" s="81"/>
      <c r="Y68" s="78"/>
    </row>
    <row r="69" spans="5:25" ht="30.75" thickTop="1" thickBot="1" x14ac:dyDescent="0.45">
      <c r="E69" s="74"/>
      <c r="F69" s="74"/>
      <c r="G69" s="29" t="e">
        <f t="shared" si="0"/>
        <v>#VALUE!</v>
      </c>
      <c r="H69" s="31" t="e">
        <f t="shared" si="1"/>
        <v>#VALUE!</v>
      </c>
      <c r="I69" s="30" t="e">
        <f t="shared" si="2"/>
        <v>#VALUE!</v>
      </c>
      <c r="J69" s="31" t="e">
        <f t="shared" si="3"/>
        <v>#VALUE!</v>
      </c>
      <c r="K69" s="81"/>
      <c r="S69" s="74"/>
      <c r="T69" s="29" t="e">
        <f t="shared" si="4"/>
        <v>#VALUE!</v>
      </c>
      <c r="U69" s="31" t="e">
        <f t="shared" si="5"/>
        <v>#VALUE!</v>
      </c>
      <c r="V69" s="30" t="e">
        <f t="shared" si="6"/>
        <v>#VALUE!</v>
      </c>
      <c r="W69" s="31" t="e">
        <f t="shared" si="7"/>
        <v>#VALUE!</v>
      </c>
      <c r="X69" s="81"/>
      <c r="Y69" s="78"/>
    </row>
    <row r="70" spans="5:25" ht="30.75" thickTop="1" thickBot="1" x14ac:dyDescent="0.45">
      <c r="E70" s="74"/>
      <c r="F70" s="74"/>
      <c r="G70" s="29" t="e">
        <f t="shared" si="0"/>
        <v>#VALUE!</v>
      </c>
      <c r="H70" s="31" t="e">
        <f t="shared" si="1"/>
        <v>#VALUE!</v>
      </c>
      <c r="I70" s="30" t="e">
        <f t="shared" si="2"/>
        <v>#VALUE!</v>
      </c>
      <c r="J70" s="31" t="e">
        <f t="shared" si="3"/>
        <v>#VALUE!</v>
      </c>
      <c r="K70" s="81"/>
      <c r="S70" s="74"/>
      <c r="T70" s="29" t="e">
        <f t="shared" si="4"/>
        <v>#VALUE!</v>
      </c>
      <c r="U70" s="31" t="e">
        <f t="shared" si="5"/>
        <v>#VALUE!</v>
      </c>
      <c r="V70" s="30" t="e">
        <f t="shared" si="6"/>
        <v>#VALUE!</v>
      </c>
      <c r="W70" s="31" t="e">
        <f t="shared" si="7"/>
        <v>#VALUE!</v>
      </c>
      <c r="X70" s="81"/>
      <c r="Y70" s="78"/>
    </row>
    <row r="71" spans="5:25" ht="30.75" thickTop="1" thickBot="1" x14ac:dyDescent="0.45">
      <c r="E71" s="74"/>
      <c r="F71" s="74"/>
      <c r="G71" s="29" t="e">
        <f t="shared" si="0"/>
        <v>#VALUE!</v>
      </c>
      <c r="H71" s="31" t="e">
        <f t="shared" si="1"/>
        <v>#VALUE!</v>
      </c>
      <c r="I71" s="30" t="e">
        <f t="shared" si="2"/>
        <v>#VALUE!</v>
      </c>
      <c r="J71" s="31" t="e">
        <f t="shared" si="3"/>
        <v>#VALUE!</v>
      </c>
      <c r="K71" s="81"/>
      <c r="S71" s="74"/>
      <c r="T71" s="29" t="e">
        <f t="shared" si="4"/>
        <v>#VALUE!</v>
      </c>
      <c r="U71" s="31" t="e">
        <f t="shared" si="5"/>
        <v>#VALUE!</v>
      </c>
      <c r="V71" s="30" t="e">
        <f t="shared" si="6"/>
        <v>#VALUE!</v>
      </c>
      <c r="W71" s="31" t="e">
        <f t="shared" si="7"/>
        <v>#VALUE!</v>
      </c>
      <c r="X71" s="81"/>
      <c r="Y71" s="78"/>
    </row>
    <row r="72" spans="5:25" ht="30.75" thickTop="1" thickBot="1" x14ac:dyDescent="0.45">
      <c r="E72" s="74"/>
      <c r="F72" s="74"/>
      <c r="G72" s="29" t="e">
        <f t="shared" si="0"/>
        <v>#VALUE!</v>
      </c>
      <c r="H72" s="31" t="e">
        <f t="shared" si="1"/>
        <v>#VALUE!</v>
      </c>
      <c r="I72" s="30" t="e">
        <f t="shared" si="2"/>
        <v>#VALUE!</v>
      </c>
      <c r="J72" s="31" t="e">
        <f t="shared" si="3"/>
        <v>#VALUE!</v>
      </c>
      <c r="K72" s="81"/>
      <c r="S72" s="74"/>
      <c r="T72" s="29" t="e">
        <f t="shared" si="4"/>
        <v>#VALUE!</v>
      </c>
      <c r="U72" s="31" t="e">
        <f t="shared" si="5"/>
        <v>#VALUE!</v>
      </c>
      <c r="V72" s="30" t="e">
        <f t="shared" si="6"/>
        <v>#VALUE!</v>
      </c>
      <c r="W72" s="31" t="e">
        <f t="shared" si="7"/>
        <v>#VALUE!</v>
      </c>
      <c r="X72" s="81"/>
      <c r="Y72" s="78"/>
    </row>
    <row r="73" spans="5:25" ht="30.75" thickTop="1" thickBot="1" x14ac:dyDescent="0.45">
      <c r="E73" s="74"/>
      <c r="F73" s="74"/>
      <c r="G73" s="29" t="e">
        <f t="shared" si="0"/>
        <v>#VALUE!</v>
      </c>
      <c r="H73" s="31" t="e">
        <f t="shared" si="1"/>
        <v>#VALUE!</v>
      </c>
      <c r="I73" s="30" t="e">
        <f t="shared" si="2"/>
        <v>#VALUE!</v>
      </c>
      <c r="J73" s="31" t="e">
        <f t="shared" si="3"/>
        <v>#VALUE!</v>
      </c>
      <c r="K73" s="81"/>
      <c r="S73" s="74"/>
      <c r="T73" s="29" t="e">
        <f t="shared" si="4"/>
        <v>#VALUE!</v>
      </c>
      <c r="U73" s="31" t="e">
        <f t="shared" si="5"/>
        <v>#VALUE!</v>
      </c>
      <c r="V73" s="30" t="e">
        <f t="shared" si="6"/>
        <v>#VALUE!</v>
      </c>
      <c r="W73" s="31" t="e">
        <f t="shared" si="7"/>
        <v>#VALUE!</v>
      </c>
      <c r="X73" s="81"/>
      <c r="Y73" s="78"/>
    </row>
    <row r="74" spans="5:25" ht="30.75" thickTop="1" thickBot="1" x14ac:dyDescent="0.45">
      <c r="E74" s="74"/>
      <c r="F74" s="74"/>
      <c r="G74" s="29" t="e">
        <f t="shared" si="0"/>
        <v>#VALUE!</v>
      </c>
      <c r="H74" s="31" t="e">
        <f t="shared" si="1"/>
        <v>#VALUE!</v>
      </c>
      <c r="I74" s="30" t="e">
        <f t="shared" si="2"/>
        <v>#VALUE!</v>
      </c>
      <c r="J74" s="31" t="e">
        <f t="shared" si="3"/>
        <v>#VALUE!</v>
      </c>
      <c r="K74" s="81"/>
      <c r="S74" s="74"/>
      <c r="T74" s="29" t="e">
        <f t="shared" si="4"/>
        <v>#VALUE!</v>
      </c>
      <c r="U74" s="31" t="e">
        <f t="shared" si="5"/>
        <v>#VALUE!</v>
      </c>
      <c r="V74" s="30" t="e">
        <f t="shared" si="6"/>
        <v>#VALUE!</v>
      </c>
      <c r="W74" s="31" t="e">
        <f t="shared" si="7"/>
        <v>#VALUE!</v>
      </c>
      <c r="X74" s="81"/>
      <c r="Y74" s="78"/>
    </row>
    <row r="75" spans="5:25" ht="30.75" thickTop="1" thickBot="1" x14ac:dyDescent="0.45">
      <c r="E75" s="74"/>
      <c r="F75" s="74"/>
      <c r="G75" s="29" t="e">
        <f t="shared" si="0"/>
        <v>#VALUE!</v>
      </c>
      <c r="H75" s="31" t="e">
        <f t="shared" si="1"/>
        <v>#VALUE!</v>
      </c>
      <c r="I75" s="30" t="e">
        <f t="shared" si="2"/>
        <v>#VALUE!</v>
      </c>
      <c r="J75" s="31" t="e">
        <f t="shared" si="3"/>
        <v>#VALUE!</v>
      </c>
      <c r="K75" s="81"/>
      <c r="S75" s="74"/>
      <c r="T75" s="29" t="e">
        <f t="shared" si="4"/>
        <v>#VALUE!</v>
      </c>
      <c r="U75" s="31" t="e">
        <f t="shared" si="5"/>
        <v>#VALUE!</v>
      </c>
      <c r="V75" s="30" t="e">
        <f t="shared" si="6"/>
        <v>#VALUE!</v>
      </c>
      <c r="W75" s="31" t="e">
        <f t="shared" si="7"/>
        <v>#VALUE!</v>
      </c>
      <c r="X75" s="81"/>
      <c r="Y75" s="78"/>
    </row>
    <row r="76" spans="5:25" ht="30.75" thickTop="1" thickBot="1" x14ac:dyDescent="0.45">
      <c r="E76" s="74"/>
      <c r="F76" s="74"/>
      <c r="G76" s="29" t="e">
        <f t="shared" si="0"/>
        <v>#VALUE!</v>
      </c>
      <c r="H76" s="31" t="e">
        <f t="shared" si="1"/>
        <v>#VALUE!</v>
      </c>
      <c r="I76" s="30" t="e">
        <f t="shared" si="2"/>
        <v>#VALUE!</v>
      </c>
      <c r="J76" s="31" t="e">
        <f t="shared" si="3"/>
        <v>#VALUE!</v>
      </c>
      <c r="K76" s="81"/>
      <c r="S76" s="74"/>
      <c r="T76" s="29" t="e">
        <f t="shared" si="4"/>
        <v>#VALUE!</v>
      </c>
      <c r="U76" s="31" t="e">
        <f t="shared" si="5"/>
        <v>#VALUE!</v>
      </c>
      <c r="V76" s="30" t="e">
        <f t="shared" si="6"/>
        <v>#VALUE!</v>
      </c>
      <c r="W76" s="31" t="e">
        <f t="shared" si="7"/>
        <v>#VALUE!</v>
      </c>
      <c r="X76" s="81"/>
      <c r="Y76" s="78"/>
    </row>
    <row r="77" spans="5:25" ht="30.75" thickTop="1" thickBot="1" x14ac:dyDescent="0.45">
      <c r="E77" s="74"/>
      <c r="F77" s="74"/>
      <c r="G77" s="29" t="e">
        <f t="shared" si="0"/>
        <v>#VALUE!</v>
      </c>
      <c r="H77" s="31" t="e">
        <f t="shared" si="1"/>
        <v>#VALUE!</v>
      </c>
      <c r="I77" s="30" t="e">
        <f t="shared" si="2"/>
        <v>#VALUE!</v>
      </c>
      <c r="J77" s="31" t="e">
        <f t="shared" si="3"/>
        <v>#VALUE!</v>
      </c>
      <c r="K77" s="81"/>
      <c r="S77" s="74"/>
      <c r="T77" s="29" t="e">
        <f t="shared" si="4"/>
        <v>#VALUE!</v>
      </c>
      <c r="U77" s="31" t="e">
        <f t="shared" si="5"/>
        <v>#VALUE!</v>
      </c>
      <c r="V77" s="30" t="e">
        <f t="shared" si="6"/>
        <v>#VALUE!</v>
      </c>
      <c r="W77" s="31" t="e">
        <f t="shared" si="7"/>
        <v>#VALUE!</v>
      </c>
      <c r="X77" s="81"/>
      <c r="Y77" s="78"/>
    </row>
    <row r="78" spans="5:25" ht="30.75" thickTop="1" thickBot="1" x14ac:dyDescent="0.45">
      <c r="E78" s="74"/>
      <c r="F78" s="74"/>
      <c r="G78" s="29" t="e">
        <f t="shared" ref="G78:G111" si="8">IF(G77+1&gt;$J$7,"N A",G77+1)</f>
        <v>#VALUE!</v>
      </c>
      <c r="H78" s="31" t="e">
        <f t="shared" ref="H78:H111" si="9">IF(G78= "N A", "N A",J77)</f>
        <v>#VALUE!</v>
      </c>
      <c r="I78" s="30" t="e">
        <f t="shared" ref="I78:I111" si="10">IF(G78= "N A", "N A",I77+I77*$J$9)</f>
        <v>#VALUE!</v>
      </c>
      <c r="J78" s="31" t="e">
        <f t="shared" ref="J78:J111" si="11">IF(G78= "N A", "N A",FV(NOMINAL($J$8,12)/12,12,-I78,-H78,1))</f>
        <v>#VALUE!</v>
      </c>
      <c r="K78" s="81"/>
      <c r="S78" s="74"/>
      <c r="T78" s="29" t="e">
        <f t="shared" ref="T78:T111" si="12">IF(T77+1&gt;$W$7,"N A",T77+1)</f>
        <v>#VALUE!</v>
      </c>
      <c r="U78" s="31" t="e">
        <f t="shared" ref="U78:U111" si="13">IF(T78= "N A", "N A",W77)</f>
        <v>#VALUE!</v>
      </c>
      <c r="V78" s="30" t="e">
        <f t="shared" ref="V78:V111" si="14">IF(T78= "N A", "N A",V77+$W$9)</f>
        <v>#VALUE!</v>
      </c>
      <c r="W78" s="31" t="e">
        <f t="shared" ref="W78:W111" si="15">IF(T78= "N A", "N A",FV(NOMINAL($W$8,12)/12,12,-V78,-U78,1))</f>
        <v>#VALUE!</v>
      </c>
      <c r="X78" s="81"/>
      <c r="Y78" s="78"/>
    </row>
    <row r="79" spans="5:25" ht="30.75" thickTop="1" thickBot="1" x14ac:dyDescent="0.45">
      <c r="E79" s="74"/>
      <c r="F79" s="74"/>
      <c r="G79" s="29" t="e">
        <f t="shared" si="8"/>
        <v>#VALUE!</v>
      </c>
      <c r="H79" s="31" t="e">
        <f t="shared" si="9"/>
        <v>#VALUE!</v>
      </c>
      <c r="I79" s="30" t="e">
        <f t="shared" si="10"/>
        <v>#VALUE!</v>
      </c>
      <c r="J79" s="31" t="e">
        <f t="shared" si="11"/>
        <v>#VALUE!</v>
      </c>
      <c r="K79" s="81"/>
      <c r="S79" s="74"/>
      <c r="T79" s="29" t="e">
        <f t="shared" si="12"/>
        <v>#VALUE!</v>
      </c>
      <c r="U79" s="31" t="e">
        <f t="shared" si="13"/>
        <v>#VALUE!</v>
      </c>
      <c r="V79" s="30" t="e">
        <f t="shared" si="14"/>
        <v>#VALUE!</v>
      </c>
      <c r="W79" s="31" t="e">
        <f t="shared" si="15"/>
        <v>#VALUE!</v>
      </c>
      <c r="X79" s="81"/>
      <c r="Y79" s="78"/>
    </row>
    <row r="80" spans="5:25" ht="30.75" thickTop="1" thickBot="1" x14ac:dyDescent="0.45">
      <c r="E80" s="74"/>
      <c r="F80" s="74"/>
      <c r="G80" s="29" t="e">
        <f t="shared" si="8"/>
        <v>#VALUE!</v>
      </c>
      <c r="H80" s="31" t="e">
        <f t="shared" si="9"/>
        <v>#VALUE!</v>
      </c>
      <c r="I80" s="30" t="e">
        <f t="shared" si="10"/>
        <v>#VALUE!</v>
      </c>
      <c r="J80" s="31" t="e">
        <f t="shared" si="11"/>
        <v>#VALUE!</v>
      </c>
      <c r="K80" s="81"/>
      <c r="S80" s="74"/>
      <c r="T80" s="29" t="e">
        <f t="shared" si="12"/>
        <v>#VALUE!</v>
      </c>
      <c r="U80" s="31" t="e">
        <f t="shared" si="13"/>
        <v>#VALUE!</v>
      </c>
      <c r="V80" s="30" t="e">
        <f t="shared" si="14"/>
        <v>#VALUE!</v>
      </c>
      <c r="W80" s="31" t="e">
        <f t="shared" si="15"/>
        <v>#VALUE!</v>
      </c>
      <c r="X80" s="81"/>
      <c r="Y80" s="78"/>
    </row>
    <row r="81" spans="5:25" ht="30.75" thickTop="1" thickBot="1" x14ac:dyDescent="0.45">
      <c r="E81" s="74"/>
      <c r="F81" s="74"/>
      <c r="G81" s="29" t="e">
        <f t="shared" si="8"/>
        <v>#VALUE!</v>
      </c>
      <c r="H81" s="31" t="e">
        <f t="shared" si="9"/>
        <v>#VALUE!</v>
      </c>
      <c r="I81" s="30" t="e">
        <f t="shared" si="10"/>
        <v>#VALUE!</v>
      </c>
      <c r="J81" s="31" t="e">
        <f t="shared" si="11"/>
        <v>#VALUE!</v>
      </c>
      <c r="K81" s="81"/>
      <c r="S81" s="74"/>
      <c r="T81" s="29" t="e">
        <f t="shared" si="12"/>
        <v>#VALUE!</v>
      </c>
      <c r="U81" s="31" t="e">
        <f t="shared" si="13"/>
        <v>#VALUE!</v>
      </c>
      <c r="V81" s="30" t="e">
        <f t="shared" si="14"/>
        <v>#VALUE!</v>
      </c>
      <c r="W81" s="31" t="e">
        <f t="shared" si="15"/>
        <v>#VALUE!</v>
      </c>
      <c r="X81" s="81"/>
      <c r="Y81" s="78"/>
    </row>
    <row r="82" spans="5:25" ht="30.75" thickTop="1" thickBot="1" x14ac:dyDescent="0.45">
      <c r="E82" s="74"/>
      <c r="F82" s="74"/>
      <c r="G82" s="29" t="e">
        <f t="shared" si="8"/>
        <v>#VALUE!</v>
      </c>
      <c r="H82" s="31" t="e">
        <f t="shared" si="9"/>
        <v>#VALUE!</v>
      </c>
      <c r="I82" s="30" t="e">
        <f t="shared" si="10"/>
        <v>#VALUE!</v>
      </c>
      <c r="J82" s="31" t="e">
        <f t="shared" si="11"/>
        <v>#VALUE!</v>
      </c>
      <c r="K82" s="81"/>
      <c r="S82" s="74"/>
      <c r="T82" s="29" t="e">
        <f t="shared" si="12"/>
        <v>#VALUE!</v>
      </c>
      <c r="U82" s="31" t="e">
        <f t="shared" si="13"/>
        <v>#VALUE!</v>
      </c>
      <c r="V82" s="30" t="e">
        <f t="shared" si="14"/>
        <v>#VALUE!</v>
      </c>
      <c r="W82" s="31" t="e">
        <f t="shared" si="15"/>
        <v>#VALUE!</v>
      </c>
      <c r="X82" s="81"/>
      <c r="Y82" s="78"/>
    </row>
    <row r="83" spans="5:25" ht="30.75" thickTop="1" thickBot="1" x14ac:dyDescent="0.45">
      <c r="E83" s="74"/>
      <c r="F83" s="74"/>
      <c r="G83" s="29" t="e">
        <f t="shared" si="8"/>
        <v>#VALUE!</v>
      </c>
      <c r="H83" s="31" t="e">
        <f t="shared" si="9"/>
        <v>#VALUE!</v>
      </c>
      <c r="I83" s="30" t="e">
        <f t="shared" si="10"/>
        <v>#VALUE!</v>
      </c>
      <c r="J83" s="31" t="e">
        <f t="shared" si="11"/>
        <v>#VALUE!</v>
      </c>
      <c r="K83" s="81"/>
      <c r="S83" s="74"/>
      <c r="T83" s="29" t="e">
        <f t="shared" si="12"/>
        <v>#VALUE!</v>
      </c>
      <c r="U83" s="31" t="e">
        <f t="shared" si="13"/>
        <v>#VALUE!</v>
      </c>
      <c r="V83" s="30" t="e">
        <f t="shared" si="14"/>
        <v>#VALUE!</v>
      </c>
      <c r="W83" s="31" t="e">
        <f t="shared" si="15"/>
        <v>#VALUE!</v>
      </c>
      <c r="X83" s="81"/>
      <c r="Y83" s="78"/>
    </row>
    <row r="84" spans="5:25" ht="30.75" thickTop="1" thickBot="1" x14ac:dyDescent="0.45">
      <c r="E84" s="74"/>
      <c r="F84" s="74"/>
      <c r="G84" s="29" t="e">
        <f t="shared" si="8"/>
        <v>#VALUE!</v>
      </c>
      <c r="H84" s="31" t="e">
        <f t="shared" si="9"/>
        <v>#VALUE!</v>
      </c>
      <c r="I84" s="30" t="e">
        <f t="shared" si="10"/>
        <v>#VALUE!</v>
      </c>
      <c r="J84" s="31" t="e">
        <f t="shared" si="11"/>
        <v>#VALUE!</v>
      </c>
      <c r="K84" s="81"/>
      <c r="S84" s="74"/>
      <c r="T84" s="29" t="e">
        <f t="shared" si="12"/>
        <v>#VALUE!</v>
      </c>
      <c r="U84" s="31" t="e">
        <f t="shared" si="13"/>
        <v>#VALUE!</v>
      </c>
      <c r="V84" s="30" t="e">
        <f t="shared" si="14"/>
        <v>#VALUE!</v>
      </c>
      <c r="W84" s="31" t="e">
        <f t="shared" si="15"/>
        <v>#VALUE!</v>
      </c>
      <c r="X84" s="81"/>
      <c r="Y84" s="78"/>
    </row>
    <row r="85" spans="5:25" ht="30.75" thickTop="1" thickBot="1" x14ac:dyDescent="0.45">
      <c r="E85" s="74"/>
      <c r="F85" s="74"/>
      <c r="G85" s="29" t="e">
        <f t="shared" si="8"/>
        <v>#VALUE!</v>
      </c>
      <c r="H85" s="31" t="e">
        <f t="shared" si="9"/>
        <v>#VALUE!</v>
      </c>
      <c r="I85" s="30" t="e">
        <f t="shared" si="10"/>
        <v>#VALUE!</v>
      </c>
      <c r="J85" s="31" t="e">
        <f t="shared" si="11"/>
        <v>#VALUE!</v>
      </c>
      <c r="K85" s="81"/>
      <c r="S85" s="74"/>
      <c r="T85" s="29" t="e">
        <f t="shared" si="12"/>
        <v>#VALUE!</v>
      </c>
      <c r="U85" s="31" t="e">
        <f t="shared" si="13"/>
        <v>#VALUE!</v>
      </c>
      <c r="V85" s="30" t="e">
        <f t="shared" si="14"/>
        <v>#VALUE!</v>
      </c>
      <c r="W85" s="31" t="e">
        <f t="shared" si="15"/>
        <v>#VALUE!</v>
      </c>
      <c r="X85" s="81"/>
      <c r="Y85" s="78"/>
    </row>
    <row r="86" spans="5:25" ht="30.75" thickTop="1" thickBot="1" x14ac:dyDescent="0.45">
      <c r="E86" s="74"/>
      <c r="F86" s="74"/>
      <c r="G86" s="29" t="e">
        <f t="shared" si="8"/>
        <v>#VALUE!</v>
      </c>
      <c r="H86" s="31" t="e">
        <f t="shared" si="9"/>
        <v>#VALUE!</v>
      </c>
      <c r="I86" s="30" t="e">
        <f t="shared" si="10"/>
        <v>#VALUE!</v>
      </c>
      <c r="J86" s="31" t="e">
        <f t="shared" si="11"/>
        <v>#VALUE!</v>
      </c>
      <c r="K86" s="81"/>
      <c r="S86" s="74"/>
      <c r="T86" s="29" t="e">
        <f t="shared" si="12"/>
        <v>#VALUE!</v>
      </c>
      <c r="U86" s="31" t="e">
        <f t="shared" si="13"/>
        <v>#VALUE!</v>
      </c>
      <c r="V86" s="30" t="e">
        <f t="shared" si="14"/>
        <v>#VALUE!</v>
      </c>
      <c r="W86" s="31" t="e">
        <f t="shared" si="15"/>
        <v>#VALUE!</v>
      </c>
      <c r="X86" s="81"/>
      <c r="Y86" s="78"/>
    </row>
    <row r="87" spans="5:25" ht="30.75" thickTop="1" thickBot="1" x14ac:dyDescent="0.45">
      <c r="E87" s="74"/>
      <c r="F87" s="74"/>
      <c r="G87" s="29" t="e">
        <f t="shared" si="8"/>
        <v>#VALUE!</v>
      </c>
      <c r="H87" s="31" t="e">
        <f t="shared" si="9"/>
        <v>#VALUE!</v>
      </c>
      <c r="I87" s="30" t="e">
        <f t="shared" si="10"/>
        <v>#VALUE!</v>
      </c>
      <c r="J87" s="31" t="e">
        <f t="shared" si="11"/>
        <v>#VALUE!</v>
      </c>
      <c r="K87" s="81"/>
      <c r="S87" s="74"/>
      <c r="T87" s="29" t="e">
        <f t="shared" si="12"/>
        <v>#VALUE!</v>
      </c>
      <c r="U87" s="31" t="e">
        <f t="shared" si="13"/>
        <v>#VALUE!</v>
      </c>
      <c r="V87" s="30" t="e">
        <f t="shared" si="14"/>
        <v>#VALUE!</v>
      </c>
      <c r="W87" s="31" t="e">
        <f t="shared" si="15"/>
        <v>#VALUE!</v>
      </c>
      <c r="X87" s="81"/>
      <c r="Y87" s="78"/>
    </row>
    <row r="88" spans="5:25" ht="30.75" thickTop="1" thickBot="1" x14ac:dyDescent="0.45">
      <c r="E88" s="74"/>
      <c r="F88" s="74"/>
      <c r="G88" s="29" t="e">
        <f t="shared" si="8"/>
        <v>#VALUE!</v>
      </c>
      <c r="H88" s="31" t="e">
        <f t="shared" si="9"/>
        <v>#VALUE!</v>
      </c>
      <c r="I88" s="30" t="e">
        <f t="shared" si="10"/>
        <v>#VALUE!</v>
      </c>
      <c r="J88" s="31" t="e">
        <f t="shared" si="11"/>
        <v>#VALUE!</v>
      </c>
      <c r="K88" s="81"/>
      <c r="S88" s="74"/>
      <c r="T88" s="29" t="e">
        <f t="shared" si="12"/>
        <v>#VALUE!</v>
      </c>
      <c r="U88" s="31" t="e">
        <f t="shared" si="13"/>
        <v>#VALUE!</v>
      </c>
      <c r="V88" s="30" t="e">
        <f t="shared" si="14"/>
        <v>#VALUE!</v>
      </c>
      <c r="W88" s="31" t="e">
        <f t="shared" si="15"/>
        <v>#VALUE!</v>
      </c>
      <c r="X88" s="81"/>
      <c r="Y88" s="78"/>
    </row>
    <row r="89" spans="5:25" ht="30.75" thickTop="1" thickBot="1" x14ac:dyDescent="0.45">
      <c r="E89" s="74"/>
      <c r="F89" s="74"/>
      <c r="G89" s="29" t="e">
        <f t="shared" si="8"/>
        <v>#VALUE!</v>
      </c>
      <c r="H89" s="31" t="e">
        <f t="shared" si="9"/>
        <v>#VALUE!</v>
      </c>
      <c r="I89" s="30" t="e">
        <f t="shared" si="10"/>
        <v>#VALUE!</v>
      </c>
      <c r="J89" s="31" t="e">
        <f t="shared" si="11"/>
        <v>#VALUE!</v>
      </c>
      <c r="K89" s="81"/>
      <c r="S89" s="74"/>
      <c r="T89" s="29" t="e">
        <f t="shared" si="12"/>
        <v>#VALUE!</v>
      </c>
      <c r="U89" s="31" t="e">
        <f t="shared" si="13"/>
        <v>#VALUE!</v>
      </c>
      <c r="V89" s="30" t="e">
        <f t="shared" si="14"/>
        <v>#VALUE!</v>
      </c>
      <c r="W89" s="31" t="e">
        <f t="shared" si="15"/>
        <v>#VALUE!</v>
      </c>
      <c r="X89" s="81"/>
      <c r="Y89" s="78"/>
    </row>
    <row r="90" spans="5:25" ht="30.75" thickTop="1" thickBot="1" x14ac:dyDescent="0.45">
      <c r="E90" s="74"/>
      <c r="F90" s="74"/>
      <c r="G90" s="29" t="e">
        <f t="shared" si="8"/>
        <v>#VALUE!</v>
      </c>
      <c r="H90" s="31" t="e">
        <f t="shared" si="9"/>
        <v>#VALUE!</v>
      </c>
      <c r="I90" s="30" t="e">
        <f t="shared" si="10"/>
        <v>#VALUE!</v>
      </c>
      <c r="J90" s="31" t="e">
        <f t="shared" si="11"/>
        <v>#VALUE!</v>
      </c>
      <c r="K90" s="81"/>
      <c r="S90" s="74"/>
      <c r="T90" s="29" t="e">
        <f t="shared" si="12"/>
        <v>#VALUE!</v>
      </c>
      <c r="U90" s="31" t="e">
        <f t="shared" si="13"/>
        <v>#VALUE!</v>
      </c>
      <c r="V90" s="30" t="e">
        <f t="shared" si="14"/>
        <v>#VALUE!</v>
      </c>
      <c r="W90" s="31" t="e">
        <f t="shared" si="15"/>
        <v>#VALUE!</v>
      </c>
      <c r="X90" s="81"/>
      <c r="Y90" s="78"/>
    </row>
    <row r="91" spans="5:25" ht="30.75" thickTop="1" thickBot="1" x14ac:dyDescent="0.45">
      <c r="E91" s="74"/>
      <c r="F91" s="74"/>
      <c r="G91" s="29" t="e">
        <f t="shared" si="8"/>
        <v>#VALUE!</v>
      </c>
      <c r="H91" s="31" t="e">
        <f t="shared" si="9"/>
        <v>#VALUE!</v>
      </c>
      <c r="I91" s="30" t="e">
        <f t="shared" si="10"/>
        <v>#VALUE!</v>
      </c>
      <c r="J91" s="31" t="e">
        <f t="shared" si="11"/>
        <v>#VALUE!</v>
      </c>
      <c r="K91" s="81"/>
      <c r="S91" s="74"/>
      <c r="T91" s="29" t="e">
        <f t="shared" si="12"/>
        <v>#VALUE!</v>
      </c>
      <c r="U91" s="31" t="e">
        <f t="shared" si="13"/>
        <v>#VALUE!</v>
      </c>
      <c r="V91" s="30" t="e">
        <f t="shared" si="14"/>
        <v>#VALUE!</v>
      </c>
      <c r="W91" s="31" t="e">
        <f t="shared" si="15"/>
        <v>#VALUE!</v>
      </c>
      <c r="X91" s="81"/>
      <c r="Y91" s="78"/>
    </row>
    <row r="92" spans="5:25" ht="30.75" thickTop="1" thickBot="1" x14ac:dyDescent="0.45">
      <c r="E92" s="74"/>
      <c r="F92" s="74"/>
      <c r="G92" s="29" t="e">
        <f t="shared" si="8"/>
        <v>#VALUE!</v>
      </c>
      <c r="H92" s="31" t="e">
        <f t="shared" si="9"/>
        <v>#VALUE!</v>
      </c>
      <c r="I92" s="30" t="e">
        <f t="shared" si="10"/>
        <v>#VALUE!</v>
      </c>
      <c r="J92" s="31" t="e">
        <f t="shared" si="11"/>
        <v>#VALUE!</v>
      </c>
      <c r="K92" s="81"/>
      <c r="S92" s="74"/>
      <c r="T92" s="29" t="e">
        <f t="shared" si="12"/>
        <v>#VALUE!</v>
      </c>
      <c r="U92" s="31" t="e">
        <f t="shared" si="13"/>
        <v>#VALUE!</v>
      </c>
      <c r="V92" s="30" t="e">
        <f t="shared" si="14"/>
        <v>#VALUE!</v>
      </c>
      <c r="W92" s="31" t="e">
        <f t="shared" si="15"/>
        <v>#VALUE!</v>
      </c>
      <c r="X92" s="81"/>
      <c r="Y92" s="78"/>
    </row>
    <row r="93" spans="5:25" ht="30.75" thickTop="1" thickBot="1" x14ac:dyDescent="0.45">
      <c r="E93" s="74"/>
      <c r="F93" s="74"/>
      <c r="G93" s="29" t="e">
        <f t="shared" si="8"/>
        <v>#VALUE!</v>
      </c>
      <c r="H93" s="31" t="e">
        <f t="shared" si="9"/>
        <v>#VALUE!</v>
      </c>
      <c r="I93" s="30" t="e">
        <f t="shared" si="10"/>
        <v>#VALUE!</v>
      </c>
      <c r="J93" s="31" t="e">
        <f t="shared" si="11"/>
        <v>#VALUE!</v>
      </c>
      <c r="K93" s="81"/>
      <c r="S93" s="74"/>
      <c r="T93" s="29" t="e">
        <f t="shared" si="12"/>
        <v>#VALUE!</v>
      </c>
      <c r="U93" s="31" t="e">
        <f t="shared" si="13"/>
        <v>#VALUE!</v>
      </c>
      <c r="V93" s="30" t="e">
        <f t="shared" si="14"/>
        <v>#VALUE!</v>
      </c>
      <c r="W93" s="31" t="e">
        <f t="shared" si="15"/>
        <v>#VALUE!</v>
      </c>
      <c r="X93" s="81"/>
      <c r="Y93" s="78"/>
    </row>
    <row r="94" spans="5:25" ht="30.75" thickTop="1" thickBot="1" x14ac:dyDescent="0.45">
      <c r="E94" s="74"/>
      <c r="F94" s="74"/>
      <c r="G94" s="29" t="e">
        <f t="shared" si="8"/>
        <v>#VALUE!</v>
      </c>
      <c r="H94" s="31" t="e">
        <f t="shared" si="9"/>
        <v>#VALUE!</v>
      </c>
      <c r="I94" s="30" t="e">
        <f t="shared" si="10"/>
        <v>#VALUE!</v>
      </c>
      <c r="J94" s="31" t="e">
        <f t="shared" si="11"/>
        <v>#VALUE!</v>
      </c>
      <c r="K94" s="81"/>
      <c r="S94" s="74"/>
      <c r="T94" s="29" t="e">
        <f t="shared" si="12"/>
        <v>#VALUE!</v>
      </c>
      <c r="U94" s="31" t="e">
        <f t="shared" si="13"/>
        <v>#VALUE!</v>
      </c>
      <c r="V94" s="30" t="e">
        <f t="shared" si="14"/>
        <v>#VALUE!</v>
      </c>
      <c r="W94" s="31" t="e">
        <f t="shared" si="15"/>
        <v>#VALUE!</v>
      </c>
      <c r="X94" s="81"/>
      <c r="Y94" s="78"/>
    </row>
    <row r="95" spans="5:25" ht="30.75" thickTop="1" thickBot="1" x14ac:dyDescent="0.45">
      <c r="E95" s="74"/>
      <c r="F95" s="74"/>
      <c r="G95" s="29" t="e">
        <f t="shared" si="8"/>
        <v>#VALUE!</v>
      </c>
      <c r="H95" s="31" t="e">
        <f t="shared" si="9"/>
        <v>#VALUE!</v>
      </c>
      <c r="I95" s="30" t="e">
        <f t="shared" si="10"/>
        <v>#VALUE!</v>
      </c>
      <c r="J95" s="31" t="e">
        <f t="shared" si="11"/>
        <v>#VALUE!</v>
      </c>
      <c r="K95" s="81"/>
      <c r="S95" s="74"/>
      <c r="T95" s="29" t="e">
        <f t="shared" si="12"/>
        <v>#VALUE!</v>
      </c>
      <c r="U95" s="31" t="e">
        <f t="shared" si="13"/>
        <v>#VALUE!</v>
      </c>
      <c r="V95" s="30" t="e">
        <f t="shared" si="14"/>
        <v>#VALUE!</v>
      </c>
      <c r="W95" s="31" t="e">
        <f t="shared" si="15"/>
        <v>#VALUE!</v>
      </c>
      <c r="X95" s="81"/>
      <c r="Y95" s="78"/>
    </row>
    <row r="96" spans="5:25" ht="30.75" thickTop="1" thickBot="1" x14ac:dyDescent="0.45">
      <c r="E96" s="74"/>
      <c r="F96" s="74"/>
      <c r="G96" s="29" t="e">
        <f t="shared" si="8"/>
        <v>#VALUE!</v>
      </c>
      <c r="H96" s="31" t="e">
        <f t="shared" si="9"/>
        <v>#VALUE!</v>
      </c>
      <c r="I96" s="30" t="e">
        <f t="shared" si="10"/>
        <v>#VALUE!</v>
      </c>
      <c r="J96" s="31" t="e">
        <f t="shared" si="11"/>
        <v>#VALUE!</v>
      </c>
      <c r="K96" s="81"/>
      <c r="S96" s="74"/>
      <c r="T96" s="29" t="e">
        <f t="shared" si="12"/>
        <v>#VALUE!</v>
      </c>
      <c r="U96" s="31" t="e">
        <f t="shared" si="13"/>
        <v>#VALUE!</v>
      </c>
      <c r="V96" s="30" t="e">
        <f t="shared" si="14"/>
        <v>#VALUE!</v>
      </c>
      <c r="W96" s="31" t="e">
        <f t="shared" si="15"/>
        <v>#VALUE!</v>
      </c>
      <c r="X96" s="81"/>
      <c r="Y96" s="78"/>
    </row>
    <row r="97" spans="5:25" ht="30.75" thickTop="1" thickBot="1" x14ac:dyDescent="0.45">
      <c r="E97" s="74"/>
      <c r="F97" s="74"/>
      <c r="G97" s="29" t="e">
        <f t="shared" si="8"/>
        <v>#VALUE!</v>
      </c>
      <c r="H97" s="31" t="e">
        <f t="shared" si="9"/>
        <v>#VALUE!</v>
      </c>
      <c r="I97" s="30" t="e">
        <f t="shared" si="10"/>
        <v>#VALUE!</v>
      </c>
      <c r="J97" s="31" t="e">
        <f t="shared" si="11"/>
        <v>#VALUE!</v>
      </c>
      <c r="K97" s="81"/>
      <c r="S97" s="74"/>
      <c r="T97" s="29" t="e">
        <f t="shared" si="12"/>
        <v>#VALUE!</v>
      </c>
      <c r="U97" s="31" t="e">
        <f t="shared" si="13"/>
        <v>#VALUE!</v>
      </c>
      <c r="V97" s="30" t="e">
        <f t="shared" si="14"/>
        <v>#VALUE!</v>
      </c>
      <c r="W97" s="31" t="e">
        <f t="shared" si="15"/>
        <v>#VALUE!</v>
      </c>
      <c r="X97" s="81"/>
      <c r="Y97" s="78"/>
    </row>
    <row r="98" spans="5:25" ht="30.75" thickTop="1" thickBot="1" x14ac:dyDescent="0.45">
      <c r="E98" s="74"/>
      <c r="F98" s="74"/>
      <c r="G98" s="29" t="e">
        <f t="shared" si="8"/>
        <v>#VALUE!</v>
      </c>
      <c r="H98" s="31" t="e">
        <f t="shared" si="9"/>
        <v>#VALUE!</v>
      </c>
      <c r="I98" s="30" t="e">
        <f t="shared" si="10"/>
        <v>#VALUE!</v>
      </c>
      <c r="J98" s="31" t="e">
        <f t="shared" si="11"/>
        <v>#VALUE!</v>
      </c>
      <c r="K98" s="81"/>
      <c r="S98" s="74"/>
      <c r="T98" s="29" t="e">
        <f t="shared" si="12"/>
        <v>#VALUE!</v>
      </c>
      <c r="U98" s="31" t="e">
        <f t="shared" si="13"/>
        <v>#VALUE!</v>
      </c>
      <c r="V98" s="30" t="e">
        <f t="shared" si="14"/>
        <v>#VALUE!</v>
      </c>
      <c r="W98" s="31" t="e">
        <f t="shared" si="15"/>
        <v>#VALUE!</v>
      </c>
      <c r="X98" s="81"/>
      <c r="Y98" s="78"/>
    </row>
    <row r="99" spans="5:25" ht="30.75" thickTop="1" thickBot="1" x14ac:dyDescent="0.45">
      <c r="E99" s="74"/>
      <c r="F99" s="74"/>
      <c r="G99" s="29" t="e">
        <f t="shared" si="8"/>
        <v>#VALUE!</v>
      </c>
      <c r="H99" s="31" t="e">
        <f t="shared" si="9"/>
        <v>#VALUE!</v>
      </c>
      <c r="I99" s="30" t="e">
        <f t="shared" si="10"/>
        <v>#VALUE!</v>
      </c>
      <c r="J99" s="31" t="e">
        <f t="shared" si="11"/>
        <v>#VALUE!</v>
      </c>
      <c r="K99" s="81"/>
      <c r="S99" s="74"/>
      <c r="T99" s="29" t="e">
        <f t="shared" si="12"/>
        <v>#VALUE!</v>
      </c>
      <c r="U99" s="31" t="e">
        <f t="shared" si="13"/>
        <v>#VALUE!</v>
      </c>
      <c r="V99" s="30" t="e">
        <f t="shared" si="14"/>
        <v>#VALUE!</v>
      </c>
      <c r="W99" s="31" t="e">
        <f t="shared" si="15"/>
        <v>#VALUE!</v>
      </c>
      <c r="X99" s="81"/>
      <c r="Y99" s="78"/>
    </row>
    <row r="100" spans="5:25" ht="30.75" thickTop="1" thickBot="1" x14ac:dyDescent="0.45">
      <c r="E100" s="74"/>
      <c r="F100" s="74"/>
      <c r="G100" s="29" t="e">
        <f t="shared" si="8"/>
        <v>#VALUE!</v>
      </c>
      <c r="H100" s="31" t="e">
        <f t="shared" si="9"/>
        <v>#VALUE!</v>
      </c>
      <c r="I100" s="30" t="e">
        <f t="shared" si="10"/>
        <v>#VALUE!</v>
      </c>
      <c r="J100" s="31" t="e">
        <f t="shared" si="11"/>
        <v>#VALUE!</v>
      </c>
      <c r="K100" s="81"/>
      <c r="S100" s="74"/>
      <c r="T100" s="29" t="e">
        <f t="shared" si="12"/>
        <v>#VALUE!</v>
      </c>
      <c r="U100" s="31" t="e">
        <f t="shared" si="13"/>
        <v>#VALUE!</v>
      </c>
      <c r="V100" s="30" t="e">
        <f t="shared" si="14"/>
        <v>#VALUE!</v>
      </c>
      <c r="W100" s="31" t="e">
        <f t="shared" si="15"/>
        <v>#VALUE!</v>
      </c>
      <c r="X100" s="81"/>
      <c r="Y100" s="78"/>
    </row>
    <row r="101" spans="5:25" ht="30.75" thickTop="1" thickBot="1" x14ac:dyDescent="0.45">
      <c r="E101" s="74"/>
      <c r="F101" s="74"/>
      <c r="G101" s="29" t="e">
        <f t="shared" si="8"/>
        <v>#VALUE!</v>
      </c>
      <c r="H101" s="31" t="e">
        <f t="shared" si="9"/>
        <v>#VALUE!</v>
      </c>
      <c r="I101" s="30" t="e">
        <f t="shared" si="10"/>
        <v>#VALUE!</v>
      </c>
      <c r="J101" s="31" t="e">
        <f t="shared" si="11"/>
        <v>#VALUE!</v>
      </c>
      <c r="K101" s="81"/>
      <c r="S101" s="74"/>
      <c r="T101" s="29" t="e">
        <f t="shared" si="12"/>
        <v>#VALUE!</v>
      </c>
      <c r="U101" s="31" t="e">
        <f t="shared" si="13"/>
        <v>#VALUE!</v>
      </c>
      <c r="V101" s="30" t="e">
        <f t="shared" si="14"/>
        <v>#VALUE!</v>
      </c>
      <c r="W101" s="31" t="e">
        <f t="shared" si="15"/>
        <v>#VALUE!</v>
      </c>
      <c r="X101" s="81"/>
      <c r="Y101" s="78"/>
    </row>
    <row r="102" spans="5:25" ht="30.75" thickTop="1" thickBot="1" x14ac:dyDescent="0.45">
      <c r="E102" s="74"/>
      <c r="F102" s="74"/>
      <c r="G102" s="29" t="e">
        <f t="shared" si="8"/>
        <v>#VALUE!</v>
      </c>
      <c r="H102" s="31" t="e">
        <f t="shared" si="9"/>
        <v>#VALUE!</v>
      </c>
      <c r="I102" s="30" t="e">
        <f t="shared" si="10"/>
        <v>#VALUE!</v>
      </c>
      <c r="J102" s="31" t="e">
        <f t="shared" si="11"/>
        <v>#VALUE!</v>
      </c>
      <c r="K102" s="81"/>
      <c r="S102" s="74"/>
      <c r="T102" s="29" t="e">
        <f t="shared" si="12"/>
        <v>#VALUE!</v>
      </c>
      <c r="U102" s="31" t="e">
        <f t="shared" si="13"/>
        <v>#VALUE!</v>
      </c>
      <c r="V102" s="30" t="e">
        <f t="shared" si="14"/>
        <v>#VALUE!</v>
      </c>
      <c r="W102" s="31" t="e">
        <f t="shared" si="15"/>
        <v>#VALUE!</v>
      </c>
      <c r="X102" s="81"/>
      <c r="Y102" s="78"/>
    </row>
    <row r="103" spans="5:25" ht="30.75" thickTop="1" thickBot="1" x14ac:dyDescent="0.45">
      <c r="E103" s="74"/>
      <c r="F103" s="74"/>
      <c r="G103" s="29" t="e">
        <f t="shared" si="8"/>
        <v>#VALUE!</v>
      </c>
      <c r="H103" s="31" t="e">
        <f t="shared" si="9"/>
        <v>#VALUE!</v>
      </c>
      <c r="I103" s="30" t="e">
        <f t="shared" si="10"/>
        <v>#VALUE!</v>
      </c>
      <c r="J103" s="31" t="e">
        <f t="shared" si="11"/>
        <v>#VALUE!</v>
      </c>
      <c r="K103" s="81"/>
      <c r="S103" s="74"/>
      <c r="T103" s="29" t="e">
        <f t="shared" si="12"/>
        <v>#VALUE!</v>
      </c>
      <c r="U103" s="31" t="e">
        <f t="shared" si="13"/>
        <v>#VALUE!</v>
      </c>
      <c r="V103" s="30" t="e">
        <f t="shared" si="14"/>
        <v>#VALUE!</v>
      </c>
      <c r="W103" s="31" t="e">
        <f t="shared" si="15"/>
        <v>#VALUE!</v>
      </c>
      <c r="X103" s="81"/>
      <c r="Y103" s="78"/>
    </row>
    <row r="104" spans="5:25" ht="30.75" thickTop="1" thickBot="1" x14ac:dyDescent="0.45">
      <c r="E104" s="74"/>
      <c r="F104" s="74"/>
      <c r="G104" s="29" t="e">
        <f t="shared" si="8"/>
        <v>#VALUE!</v>
      </c>
      <c r="H104" s="31" t="e">
        <f t="shared" si="9"/>
        <v>#VALUE!</v>
      </c>
      <c r="I104" s="30" t="e">
        <f t="shared" si="10"/>
        <v>#VALUE!</v>
      </c>
      <c r="J104" s="31" t="e">
        <f t="shared" si="11"/>
        <v>#VALUE!</v>
      </c>
      <c r="K104" s="81"/>
      <c r="S104" s="74"/>
      <c r="T104" s="29" t="e">
        <f t="shared" si="12"/>
        <v>#VALUE!</v>
      </c>
      <c r="U104" s="31" t="e">
        <f t="shared" si="13"/>
        <v>#VALUE!</v>
      </c>
      <c r="V104" s="30" t="e">
        <f t="shared" si="14"/>
        <v>#VALUE!</v>
      </c>
      <c r="W104" s="31" t="e">
        <f t="shared" si="15"/>
        <v>#VALUE!</v>
      </c>
      <c r="X104" s="81"/>
      <c r="Y104" s="78"/>
    </row>
    <row r="105" spans="5:25" ht="30.75" thickTop="1" thickBot="1" x14ac:dyDescent="0.45">
      <c r="E105" s="74"/>
      <c r="F105" s="74"/>
      <c r="G105" s="29" t="e">
        <f t="shared" si="8"/>
        <v>#VALUE!</v>
      </c>
      <c r="H105" s="31" t="e">
        <f t="shared" si="9"/>
        <v>#VALUE!</v>
      </c>
      <c r="I105" s="30" t="e">
        <f t="shared" si="10"/>
        <v>#VALUE!</v>
      </c>
      <c r="J105" s="31" t="e">
        <f t="shared" si="11"/>
        <v>#VALUE!</v>
      </c>
      <c r="K105" s="81"/>
      <c r="S105" s="74"/>
      <c r="T105" s="29" t="e">
        <f t="shared" si="12"/>
        <v>#VALUE!</v>
      </c>
      <c r="U105" s="31" t="e">
        <f t="shared" si="13"/>
        <v>#VALUE!</v>
      </c>
      <c r="V105" s="30" t="e">
        <f t="shared" si="14"/>
        <v>#VALUE!</v>
      </c>
      <c r="W105" s="31" t="e">
        <f t="shared" si="15"/>
        <v>#VALUE!</v>
      </c>
      <c r="X105" s="81"/>
      <c r="Y105" s="78"/>
    </row>
    <row r="106" spans="5:25" ht="30.75" thickTop="1" thickBot="1" x14ac:dyDescent="0.45">
      <c r="E106" s="74"/>
      <c r="F106" s="74"/>
      <c r="G106" s="29" t="e">
        <f t="shared" si="8"/>
        <v>#VALUE!</v>
      </c>
      <c r="H106" s="31" t="e">
        <f t="shared" si="9"/>
        <v>#VALUE!</v>
      </c>
      <c r="I106" s="30" t="e">
        <f t="shared" si="10"/>
        <v>#VALUE!</v>
      </c>
      <c r="J106" s="31" t="e">
        <f t="shared" si="11"/>
        <v>#VALUE!</v>
      </c>
      <c r="K106" s="81"/>
      <c r="S106" s="74"/>
      <c r="T106" s="29" t="e">
        <f t="shared" si="12"/>
        <v>#VALUE!</v>
      </c>
      <c r="U106" s="31" t="e">
        <f t="shared" si="13"/>
        <v>#VALUE!</v>
      </c>
      <c r="V106" s="30" t="e">
        <f t="shared" si="14"/>
        <v>#VALUE!</v>
      </c>
      <c r="W106" s="31" t="e">
        <f t="shared" si="15"/>
        <v>#VALUE!</v>
      </c>
      <c r="X106" s="81"/>
      <c r="Y106" s="78"/>
    </row>
    <row r="107" spans="5:25" ht="30.75" thickTop="1" thickBot="1" x14ac:dyDescent="0.45">
      <c r="E107" s="74"/>
      <c r="F107" s="74"/>
      <c r="G107" s="29" t="e">
        <f t="shared" si="8"/>
        <v>#VALUE!</v>
      </c>
      <c r="H107" s="31" t="e">
        <f t="shared" si="9"/>
        <v>#VALUE!</v>
      </c>
      <c r="I107" s="30" t="e">
        <f t="shared" si="10"/>
        <v>#VALUE!</v>
      </c>
      <c r="J107" s="31" t="e">
        <f t="shared" si="11"/>
        <v>#VALUE!</v>
      </c>
      <c r="K107" s="81"/>
      <c r="S107" s="74"/>
      <c r="T107" s="29" t="e">
        <f t="shared" si="12"/>
        <v>#VALUE!</v>
      </c>
      <c r="U107" s="31" t="e">
        <f t="shared" si="13"/>
        <v>#VALUE!</v>
      </c>
      <c r="V107" s="30" t="e">
        <f t="shared" si="14"/>
        <v>#VALUE!</v>
      </c>
      <c r="W107" s="31" t="e">
        <f t="shared" si="15"/>
        <v>#VALUE!</v>
      </c>
      <c r="X107" s="81"/>
      <c r="Y107" s="78"/>
    </row>
    <row r="108" spans="5:25" ht="30.75" thickTop="1" thickBot="1" x14ac:dyDescent="0.45">
      <c r="E108" s="74"/>
      <c r="F108" s="74"/>
      <c r="G108" s="29" t="e">
        <f t="shared" si="8"/>
        <v>#VALUE!</v>
      </c>
      <c r="H108" s="31" t="e">
        <f t="shared" si="9"/>
        <v>#VALUE!</v>
      </c>
      <c r="I108" s="30" t="e">
        <f t="shared" si="10"/>
        <v>#VALUE!</v>
      </c>
      <c r="J108" s="31" t="e">
        <f t="shared" si="11"/>
        <v>#VALUE!</v>
      </c>
      <c r="K108" s="81"/>
      <c r="S108" s="74"/>
      <c r="T108" s="29" t="e">
        <f t="shared" si="12"/>
        <v>#VALUE!</v>
      </c>
      <c r="U108" s="31" t="e">
        <f t="shared" si="13"/>
        <v>#VALUE!</v>
      </c>
      <c r="V108" s="30" t="e">
        <f t="shared" si="14"/>
        <v>#VALUE!</v>
      </c>
      <c r="W108" s="31" t="e">
        <f t="shared" si="15"/>
        <v>#VALUE!</v>
      </c>
      <c r="X108" s="81"/>
      <c r="Y108" s="78"/>
    </row>
    <row r="109" spans="5:25" ht="30.75" thickTop="1" thickBot="1" x14ac:dyDescent="0.45">
      <c r="E109" s="74"/>
      <c r="F109" s="74"/>
      <c r="G109" s="29" t="e">
        <f t="shared" si="8"/>
        <v>#VALUE!</v>
      </c>
      <c r="H109" s="31" t="e">
        <f t="shared" si="9"/>
        <v>#VALUE!</v>
      </c>
      <c r="I109" s="30" t="e">
        <f t="shared" si="10"/>
        <v>#VALUE!</v>
      </c>
      <c r="J109" s="31" t="e">
        <f t="shared" si="11"/>
        <v>#VALUE!</v>
      </c>
      <c r="K109" s="81"/>
      <c r="S109" s="74"/>
      <c r="T109" s="29" t="e">
        <f t="shared" si="12"/>
        <v>#VALUE!</v>
      </c>
      <c r="U109" s="31" t="e">
        <f t="shared" si="13"/>
        <v>#VALUE!</v>
      </c>
      <c r="V109" s="30" t="e">
        <f t="shared" si="14"/>
        <v>#VALUE!</v>
      </c>
      <c r="W109" s="31" t="e">
        <f t="shared" si="15"/>
        <v>#VALUE!</v>
      </c>
      <c r="X109" s="81"/>
      <c r="Y109" s="78"/>
    </row>
    <row r="110" spans="5:25" ht="30.75" thickTop="1" thickBot="1" x14ac:dyDescent="0.45">
      <c r="E110" s="74"/>
      <c r="F110" s="74"/>
      <c r="G110" s="29" t="e">
        <f t="shared" si="8"/>
        <v>#VALUE!</v>
      </c>
      <c r="H110" s="31" t="e">
        <f t="shared" si="9"/>
        <v>#VALUE!</v>
      </c>
      <c r="I110" s="30" t="e">
        <f t="shared" si="10"/>
        <v>#VALUE!</v>
      </c>
      <c r="J110" s="31" t="e">
        <f t="shared" si="11"/>
        <v>#VALUE!</v>
      </c>
      <c r="K110" s="81"/>
      <c r="S110" s="74"/>
      <c r="T110" s="29" t="e">
        <f t="shared" si="12"/>
        <v>#VALUE!</v>
      </c>
      <c r="U110" s="31" t="e">
        <f t="shared" si="13"/>
        <v>#VALUE!</v>
      </c>
      <c r="V110" s="30" t="e">
        <f t="shared" si="14"/>
        <v>#VALUE!</v>
      </c>
      <c r="W110" s="31" t="e">
        <f t="shared" si="15"/>
        <v>#VALUE!</v>
      </c>
      <c r="X110" s="81"/>
      <c r="Y110" s="78"/>
    </row>
    <row r="111" spans="5:25" ht="30.75" thickTop="1" thickBot="1" x14ac:dyDescent="0.45">
      <c r="E111" s="74"/>
      <c r="F111" s="74"/>
      <c r="G111" s="29" t="e">
        <f t="shared" si="8"/>
        <v>#VALUE!</v>
      </c>
      <c r="H111" s="31" t="e">
        <f t="shared" si="9"/>
        <v>#VALUE!</v>
      </c>
      <c r="I111" s="30" t="e">
        <f t="shared" si="10"/>
        <v>#VALUE!</v>
      </c>
      <c r="J111" s="31" t="e">
        <f t="shared" si="11"/>
        <v>#VALUE!</v>
      </c>
      <c r="K111" s="81"/>
      <c r="S111" s="74"/>
      <c r="T111" s="29" t="e">
        <f t="shared" si="12"/>
        <v>#VALUE!</v>
      </c>
      <c r="U111" s="31" t="e">
        <f t="shared" si="13"/>
        <v>#VALUE!</v>
      </c>
      <c r="V111" s="30" t="e">
        <f t="shared" si="14"/>
        <v>#VALUE!</v>
      </c>
      <c r="W111" s="31" t="e">
        <f t="shared" si="15"/>
        <v>#VALUE!</v>
      </c>
      <c r="X111" s="81"/>
      <c r="Y111" s="78"/>
    </row>
    <row r="112" spans="5:25" ht="14.1" customHeight="1" thickTop="1" thickBot="1" x14ac:dyDescent="0.45">
      <c r="E112" s="74"/>
      <c r="F112" s="75"/>
      <c r="G112" s="76"/>
      <c r="H112" s="76"/>
      <c r="I112" s="76"/>
      <c r="J112" s="76"/>
      <c r="K112" s="77"/>
      <c r="S112" s="75"/>
      <c r="T112" s="76"/>
      <c r="U112" s="76"/>
      <c r="V112" s="76"/>
      <c r="W112" s="76"/>
      <c r="X112" s="77"/>
      <c r="Y112" s="78"/>
    </row>
    <row r="113" spans="5:25" ht="30.75" thickTop="1" thickBot="1" x14ac:dyDescent="0.45">
      <c r="E113" s="75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7"/>
    </row>
    <row r="114" spans="5:25" ht="30" thickTop="1" x14ac:dyDescent="0.4"/>
  </sheetData>
  <sheetProtection algorithmName="SHA-512" hashValue="efJ9baUo4di6PxyW9+2ywJalXGq1hiD9VoMJqgXhxNfFsJ6/PfsKWEHGqdz8FaZeY5MEQFxQcKppu6vZxrNmQQ==" saltValue="SiUlruw4ettrfhFbbSBISg==" spinCount="100000" sheet="1" objects="1" scenarios="1"/>
  <mergeCells count="29">
    <mergeCell ref="N20:Q20"/>
    <mergeCell ref="N21:Q21"/>
    <mergeCell ref="M13:Q13"/>
    <mergeCell ref="N14:Q14"/>
    <mergeCell ref="N15:Q15"/>
    <mergeCell ref="N16:Q16"/>
    <mergeCell ref="M19:Q19"/>
    <mergeCell ref="E2:Y2"/>
    <mergeCell ref="E3:E113"/>
    <mergeCell ref="F113:Y113"/>
    <mergeCell ref="Y3:Y112"/>
    <mergeCell ref="G4:J4"/>
    <mergeCell ref="T4:W4"/>
    <mergeCell ref="F3:K3"/>
    <mergeCell ref="F4:F112"/>
    <mergeCell ref="G112:K112"/>
    <mergeCell ref="K4:K111"/>
    <mergeCell ref="S3:X3"/>
    <mergeCell ref="S4:S112"/>
    <mergeCell ref="T112:X112"/>
    <mergeCell ref="X4:X111"/>
    <mergeCell ref="G8:I8"/>
    <mergeCell ref="G9:I9"/>
    <mergeCell ref="T9:V9"/>
    <mergeCell ref="G7:I7"/>
    <mergeCell ref="G6:I6"/>
    <mergeCell ref="T6:V6"/>
    <mergeCell ref="T7:V7"/>
    <mergeCell ref="T8:V8"/>
  </mergeCells>
  <hyperlinks>
    <hyperlink ref="N16" r:id="rId1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2BE00BEF-8E7A-3646-9438-4F66150C59F7}"/>
    <hyperlink ref="N14" r:id="rId2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E3CD1970-7C87-D144-9F50-C20F416BB633}"/>
    <hyperlink ref="N15" r:id="rId3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FF5EED24-39AE-F740-BB53-58C8390BA0D5}"/>
    <hyperlink ref="N20" r:id="rId4" xr:uid="{F55E1C94-03E4-2A40-8069-186352A2AE32}"/>
    <hyperlink ref="N21" r:id="rId5" xr:uid="{AEEC990B-FF83-DC46-BB5F-306263507859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</vt:lpstr>
      <vt:lpstr>Step-up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Raise Basha Naik</dc:creator>
  <cp:lastModifiedBy>Raise Basha Naik</cp:lastModifiedBy>
  <dcterms:created xsi:type="dcterms:W3CDTF">2021-05-18T04:38:08Z</dcterms:created>
  <dcterms:modified xsi:type="dcterms:W3CDTF">2022-09-17T11:51:53Z</dcterms:modified>
</cp:coreProperties>
</file>