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hor\Documents\Math Capstone\"/>
    </mc:Choice>
  </mc:AlternateContent>
  <xr:revisionPtr revIDLastSave="0" documentId="13_ncr:1_{698005D1-58C3-4DFC-ADA2-4E47BDE85065}" xr6:coauthVersionLast="47" xr6:coauthVersionMax="47" xr10:uidLastSave="{00000000-0000-0000-0000-000000000000}"/>
  <bookViews>
    <workbookView xWindow="-108" yWindow="-108" windowWidth="23256" windowHeight="13176" xr2:uid="{85D73871-C742-46ED-89F8-BDF763FA0EEF}"/>
  </bookViews>
  <sheets>
    <sheet name="Sheet1" sheetId="1" r:id="rId1"/>
  </sheets>
  <definedNames>
    <definedName name="Aij">Sheet1!$B$16</definedName>
    <definedName name="gamma">Sheet1!$B$17</definedName>
    <definedName name="lambda">Sheet1!$B$15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3" i="1" l="1"/>
  <c r="P13" i="1"/>
  <c r="Q13" i="1"/>
  <c r="R13" i="1"/>
  <c r="S13" i="1"/>
  <c r="O13" i="1"/>
  <c r="T12" i="1"/>
  <c r="T4" i="1"/>
  <c r="T5" i="1"/>
  <c r="T6" i="1"/>
  <c r="T7" i="1"/>
  <c r="T8" i="1"/>
  <c r="T9" i="1"/>
  <c r="T10" i="1"/>
  <c r="T11" i="1"/>
  <c r="T3" i="1"/>
  <c r="S4" i="1"/>
  <c r="S5" i="1"/>
  <c r="S6" i="1"/>
  <c r="S7" i="1"/>
  <c r="S8" i="1"/>
  <c r="S9" i="1"/>
  <c r="S10" i="1"/>
  <c r="S11" i="1"/>
  <c r="S12" i="1"/>
  <c r="S3" i="1"/>
  <c r="R4" i="1"/>
  <c r="R5" i="1"/>
  <c r="R6" i="1"/>
  <c r="R7" i="1"/>
  <c r="R8" i="1"/>
  <c r="R9" i="1"/>
  <c r="R10" i="1"/>
  <c r="R11" i="1"/>
  <c r="R12" i="1"/>
  <c r="R3" i="1"/>
  <c r="Q3" i="1"/>
  <c r="Q4" i="1"/>
  <c r="Q6" i="1"/>
  <c r="Q7" i="1"/>
  <c r="Q8" i="1"/>
  <c r="Q9" i="1"/>
  <c r="Q10" i="1"/>
  <c r="Q11" i="1"/>
  <c r="Q12" i="1"/>
  <c r="Q5" i="1"/>
  <c r="P12" i="1"/>
  <c r="P11" i="1"/>
  <c r="P10" i="1"/>
  <c r="P9" i="1"/>
  <c r="P8" i="1"/>
  <c r="P7" i="1"/>
  <c r="P6" i="1"/>
  <c r="P5" i="1"/>
  <c r="P4" i="1"/>
  <c r="P3" i="1"/>
  <c r="O4" i="1" a="1"/>
  <c r="O4" i="1" s="1"/>
  <c r="O5" i="1" a="1"/>
  <c r="O5" i="1" s="1"/>
  <c r="O6" i="1" a="1"/>
  <c r="O6" i="1" s="1"/>
  <c r="O7" i="1" a="1"/>
  <c r="O7" i="1" s="1"/>
  <c r="O8" i="1" a="1"/>
  <c r="O8" i="1" s="1"/>
  <c r="O9" i="1" a="1"/>
  <c r="O9" i="1" s="1"/>
  <c r="O10" i="1" a="1"/>
  <c r="O10" i="1" s="1"/>
  <c r="O11" i="1" a="1"/>
  <c r="O11" i="1" s="1"/>
  <c r="O12" i="1" a="1"/>
  <c r="O12" i="1" s="1"/>
  <c r="O3" i="1" a="1"/>
  <c r="O3" i="1" s="1"/>
  <c r="M4" i="1"/>
  <c r="M5" i="1"/>
  <c r="M6" i="1"/>
  <c r="M7" i="1"/>
  <c r="M8" i="1"/>
  <c r="M9" i="1"/>
  <c r="M10" i="1"/>
  <c r="M11" i="1"/>
  <c r="M12" i="1"/>
  <c r="M3" i="1"/>
  <c r="L12" i="1"/>
  <c r="K12" i="1"/>
  <c r="J12" i="1"/>
  <c r="I12" i="1"/>
  <c r="L11" i="1"/>
  <c r="K11" i="1"/>
  <c r="J11" i="1"/>
  <c r="I11" i="1"/>
  <c r="L10" i="1"/>
  <c r="K10" i="1"/>
  <c r="J10" i="1"/>
  <c r="I10" i="1"/>
  <c r="L9" i="1"/>
  <c r="K9" i="1"/>
  <c r="J9" i="1"/>
  <c r="I9" i="1"/>
  <c r="L8" i="1"/>
  <c r="K8" i="1"/>
  <c r="J8" i="1"/>
  <c r="I8" i="1"/>
  <c r="L7" i="1"/>
  <c r="K7" i="1"/>
  <c r="J7" i="1"/>
  <c r="I7" i="1"/>
  <c r="L6" i="1"/>
  <c r="K6" i="1"/>
  <c r="J6" i="1"/>
  <c r="I6" i="1"/>
  <c r="L5" i="1"/>
  <c r="K5" i="1"/>
  <c r="J5" i="1"/>
  <c r="I5" i="1"/>
  <c r="L4" i="1"/>
  <c r="K4" i="1"/>
  <c r="J4" i="1"/>
  <c r="I4" i="1"/>
  <c r="L3" i="1"/>
  <c r="K3" i="1"/>
  <c r="J3" i="1"/>
  <c r="I3" i="1"/>
  <c r="G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<sst xmlns="http://schemas.openxmlformats.org/spreadsheetml/2006/main" count="9" uniqueCount="9">
  <si>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Facility</t>
  </si>
  <si>
    <t>Zone</t>
  </si>
  <si>
    <t>Fraction (h)</t>
  </si>
  <si>
    <t>lambda</t>
  </si>
  <si>
    <t>clients/h</t>
  </si>
  <si>
    <t>A_{ij}</t>
  </si>
  <si>
    <t>gamma</t>
  </si>
  <si>
    <t>Get min distance to facility</t>
  </si>
  <si>
    <t>Determine 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</si>
</sst>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F2E1B-0174-4308-9515-E59288FC4F92}">
  <dimension ref="A1:T17"/>
  <sheetViews>
    <sheetView tabSelected="1" workbookViewId="0">
      <selection activeCell="Q23" sqref="Q23"/>
    </sheetView>
  </sheetViews>
  <sheetFormatPr defaultRowHeight="14.4" x14ac:dyDescent="0.3"/>
  <cols>
    <col min="7" max="7" width="10.109375" customWidth="1"/>
  </cols>
  <sheetData>
    <row r="1" spans="1:20" x14ac:dyDescent="0.3">
      <c r="A1" t="s">
        <v>1</v>
      </c>
      <c r="B1" t="s">
        <v>0</v>
      </c>
    </row>
    <row r="2" spans="1:20" x14ac:dyDescent="0.3">
      <c r="B2">
        <v>1</v>
      </c>
      <c r="C2">
        <v>2</v>
      </c>
      <c r="D2">
        <v>3</v>
      </c>
      <c r="E2">
        <v>4</v>
      </c>
      <c r="F2">
        <v>5</v>
      </c>
      <c r="G2" t="s">
        <v>2</v>
      </c>
      <c r="I2" t="s">
        <v>7</v>
      </c>
      <c r="O2" t="s">
        <v>8</v>
      </c>
    </row>
    <row r="3" spans="1:20" x14ac:dyDescent="0.3">
      <c r="A3">
        <v>1</v>
      </c>
      <c r="B3">
        <v>0.40500000000000003</v>
      </c>
      <c r="C3">
        <v>0.68300000000000005</v>
      </c>
      <c r="D3">
        <v>0.28499999999999998</v>
      </c>
      <c r="E3">
        <v>1.008</v>
      </c>
      <c r="F3">
        <v>0.875</v>
      </c>
      <c r="G3">
        <v>6.0999999999999999E-2</v>
      </c>
      <c r="I3">
        <f>IF(B3=MIN(B3:F3), B3,0)</f>
        <v>0</v>
      </c>
      <c r="J3">
        <f>IF(C3=MIN(B3:F3), C3,0)</f>
        <v>0</v>
      </c>
      <c r="K3">
        <f>IF(D3=MIN(B3:F3), D3,0)</f>
        <v>0.28499999999999998</v>
      </c>
      <c r="L3">
        <f>IF(E3=MIN(B3:F3), E3,0)</f>
        <v>0</v>
      </c>
      <c r="M3">
        <f>IF(F3=MIN(B3:F3), F3,0)</f>
        <v>0</v>
      </c>
      <c r="O3" cm="1">
        <f t="array" ref="O3">IF(I3&lt;&gt;0,G3*lambda*(Aij-(gamma*I3)),0)</f>
        <v>0</v>
      </c>
      <c r="P3">
        <f>IF(J3&lt;&gt;0,G3*lambda*(Aij-(gamma*J3)),0)</f>
        <v>0</v>
      </c>
      <c r="Q3">
        <f>IF(K3&lt;&gt;0,G3*lambda*(Aij-(gamma*K3)),0)</f>
        <v>0.36660999999999999</v>
      </c>
      <c r="R3">
        <f>IF(L3&lt;&gt;0,G3*lambda*(Aij-(gamma*L3)),0)</f>
        <v>0</v>
      </c>
      <c r="S3" s="1">
        <f>IF(M3&lt;&gt;0,G3*lambda*(Aij-(gamma*M3)),0)</f>
        <v>0</v>
      </c>
      <c r="T3">
        <f>SUM(O3:S3)</f>
        <v>0.36660999999999999</v>
      </c>
    </row>
    <row r="4" spans="1:20" x14ac:dyDescent="0.3">
      <c r="A4">
        <v>2</v>
      </c>
      <c r="B4">
        <v>0.84</v>
      </c>
      <c r="C4">
        <v>0.42499999999999999</v>
      </c>
      <c r="D4">
        <v>0.77500000000000002</v>
      </c>
      <c r="E4">
        <v>0.17499999999999999</v>
      </c>
      <c r="F4">
        <v>0.40799999999999997</v>
      </c>
      <c r="G4">
        <v>0.152</v>
      </c>
      <c r="I4">
        <f>IF(B4=MIN(B4:F4), B4,0)</f>
        <v>0</v>
      </c>
      <c r="J4">
        <f>IF(C4=MIN(B4:F4), C4,0)</f>
        <v>0</v>
      </c>
      <c r="K4">
        <f>IF(D4=MIN(B4:F4), D4,0)</f>
        <v>0</v>
      </c>
      <c r="L4">
        <f>IF(E4=MIN(B4:F4), E4,0)</f>
        <v>0.17499999999999999</v>
      </c>
      <c r="M4">
        <f t="shared" ref="M4:M12" si="0">IF(F4=MIN(B4:F4), F4,0)</f>
        <v>0</v>
      </c>
      <c r="O4" cm="1">
        <f t="array" ref="O4">IF(I4&lt;&gt;0,G4*lambda*(Aij-(gamma*I4)),0)</f>
        <v>0</v>
      </c>
      <c r="P4">
        <f>IF(J4&lt;&gt;0,G4*lambda*(Aij-(gamma*J4)),0)</f>
        <v>0</v>
      </c>
      <c r="Q4">
        <f>IF(K4&lt;&gt;0,G4*lambda*(Aij-(gamma*K4)),0)</f>
        <v>0</v>
      </c>
      <c r="R4">
        <f>IF(L4&lt;&gt;0,G4*lambda*(Aij-(gamma*L4)),0)</f>
        <v>1.1476</v>
      </c>
      <c r="S4" s="1">
        <f>IF(M4&lt;&gt;0,G4*lambda*(Aij-(gamma*M4)),0)</f>
        <v>0</v>
      </c>
      <c r="T4">
        <f t="shared" ref="T4:T11" si="1">SUM(O4:S4)</f>
        <v>1.1476</v>
      </c>
    </row>
    <row r="5" spans="1:20" x14ac:dyDescent="0.3">
      <c r="A5">
        <v>3</v>
      </c>
      <c r="B5">
        <v>1.038</v>
      </c>
      <c r="C5">
        <v>0.38</v>
      </c>
      <c r="D5">
        <v>0.63</v>
      </c>
      <c r="E5">
        <v>0.6</v>
      </c>
      <c r="F5">
        <v>0.52</v>
      </c>
      <c r="G5">
        <v>7.0999999999999994E-2</v>
      </c>
      <c r="I5">
        <f>IF(B5=MIN(B5:F5), B5,0)</f>
        <v>0</v>
      </c>
      <c r="J5">
        <f>IF(C5=MIN(B5:F5), C5,0)</f>
        <v>0.38</v>
      </c>
      <c r="K5">
        <f>IF(D5=MIN(B5:F5), D5,0)</f>
        <v>0</v>
      </c>
      <c r="L5">
        <f>IF(E5=MIN(B5:F5), E5,0)</f>
        <v>0</v>
      </c>
      <c r="M5">
        <f t="shared" si="0"/>
        <v>0</v>
      </c>
      <c r="O5" cm="1">
        <f t="array" ref="O5">IF(I5&lt;&gt;0,G5*lambda*(Aij-(gamma*I5)),0)</f>
        <v>0</v>
      </c>
      <c r="P5">
        <f>IF(J5&lt;&gt;0,G5*lambda*(Aij-(gamma*J5)),0)</f>
        <v>0.33228000000000002</v>
      </c>
      <c r="Q5">
        <f>IF(K5&lt;&gt;0,G5*lambda*(Aij-(gamma*K5)),0)</f>
        <v>0</v>
      </c>
      <c r="R5">
        <f>IF(L5&lt;&gt;0,G5*lambda*(Aij-(gamma*L5)),0)</f>
        <v>0</v>
      </c>
      <c r="S5" s="1">
        <f>IF(M5&lt;&gt;0,G5*lambda*(Aij-(gamma*M5)),0)</f>
        <v>0</v>
      </c>
      <c r="T5">
        <f t="shared" si="1"/>
        <v>0.33228000000000002</v>
      </c>
    </row>
    <row r="6" spans="1:20" x14ac:dyDescent="0.3">
      <c r="A6">
        <v>4</v>
      </c>
      <c r="B6">
        <v>0.84299999999999997</v>
      </c>
      <c r="C6">
        <v>0.53</v>
      </c>
      <c r="D6">
        <v>0.41499999999999998</v>
      </c>
      <c r="E6">
        <v>0.435</v>
      </c>
      <c r="F6">
        <v>1.07</v>
      </c>
      <c r="G6">
        <v>6.6000000000000003E-2</v>
      </c>
      <c r="I6">
        <f>IF(B6=MIN(B6:F6), B6,0)</f>
        <v>0</v>
      </c>
      <c r="J6">
        <f>IF(C6=MIN(B6:F6), C6,0)</f>
        <v>0</v>
      </c>
      <c r="K6">
        <f>IF(D6=MIN(B6:F6), D6,0)</f>
        <v>0.41499999999999998</v>
      </c>
      <c r="L6">
        <f>IF(E6=MIN(B6:F6), E6,0)</f>
        <v>0</v>
      </c>
      <c r="M6">
        <f t="shared" si="0"/>
        <v>0</v>
      </c>
      <c r="O6" cm="1">
        <f t="array" ref="O6">IF(I6&lt;&gt;0,G6*lambda*(Aij-(gamma*I6)),0)</f>
        <v>0</v>
      </c>
      <c r="P6">
        <f>IF(J6&lt;&gt;0,G6*lambda*(Aij-(gamma*J6)),0)</f>
        <v>0</v>
      </c>
      <c r="Q6">
        <f>IF(K6&lt;&gt;0,G6*lambda*(Aij-(gamma*K6)),0)</f>
        <v>0.27654000000000006</v>
      </c>
      <c r="R6">
        <f>IF(L6&lt;&gt;0,G6*lambda*(Aij-(gamma*L6)),0)</f>
        <v>0</v>
      </c>
      <c r="S6" s="1">
        <f>IF(M6&lt;&gt;0,G6*lambda*(Aij-(gamma*M6)),0)</f>
        <v>0</v>
      </c>
      <c r="T6">
        <f t="shared" si="1"/>
        <v>0.27654000000000006</v>
      </c>
    </row>
    <row r="7" spans="1:20" x14ac:dyDescent="0.3">
      <c r="A7">
        <v>5</v>
      </c>
      <c r="B7">
        <v>1.0680000000000001</v>
      </c>
      <c r="C7">
        <v>0.433</v>
      </c>
      <c r="D7">
        <v>0.7</v>
      </c>
      <c r="E7">
        <v>0.59499999999999997</v>
      </c>
      <c r="F7">
        <v>1.038</v>
      </c>
      <c r="G7">
        <v>9.5000000000000001E-2</v>
      </c>
      <c r="I7">
        <f>IF(B7=MIN(B7:F7), B7,0)</f>
        <v>0</v>
      </c>
      <c r="J7">
        <f>IF(C7=MIN(B7:F7), C7,0)</f>
        <v>0.433</v>
      </c>
      <c r="K7">
        <f>IF(D7=MIN(B7:F7), D7,0)</f>
        <v>0</v>
      </c>
      <c r="L7">
        <f>IF(E7=MIN(B7:F7), E7,0)</f>
        <v>0</v>
      </c>
      <c r="M7">
        <f t="shared" si="0"/>
        <v>0</v>
      </c>
      <c r="O7" cm="1">
        <f t="array" ref="O7">IF(I7&lt;&gt;0,G7*lambda*(Aij-(gamma*I7)),0)</f>
        <v>0</v>
      </c>
      <c r="P7">
        <f>IF(J7&lt;&gt;0,G7*lambda*(Aij-(gamma*J7)),0)</f>
        <v>0.37411</v>
      </c>
      <c r="Q7">
        <f>IF(K7&lt;&gt;0,G7*lambda*(Aij-(gamma*K7)),0)</f>
        <v>0</v>
      </c>
      <c r="R7">
        <f>IF(L7&lt;&gt;0,G7*lambda*(Aij-(gamma*L7)),0)</f>
        <v>0</v>
      </c>
      <c r="S7" s="1">
        <f>IF(M7&lt;&gt;0,G7*lambda*(Aij-(gamma*M7)),0)</f>
        <v>0</v>
      </c>
      <c r="T7">
        <f t="shared" si="1"/>
        <v>0.37411</v>
      </c>
    </row>
    <row r="8" spans="1:20" x14ac:dyDescent="0.3">
      <c r="A8">
        <v>6</v>
      </c>
      <c r="B8">
        <v>0.31</v>
      </c>
      <c r="C8">
        <v>0.61499999999999999</v>
      </c>
      <c r="D8">
        <v>0.94</v>
      </c>
      <c r="E8">
        <v>0.53300000000000003</v>
      </c>
      <c r="F8">
        <v>0.64300000000000002</v>
      </c>
      <c r="G8">
        <v>2.1999999999999999E-2</v>
      </c>
      <c r="I8">
        <f>IF(B8=MIN(B8:F8), B8,0)</f>
        <v>0.31</v>
      </c>
      <c r="J8">
        <f>IF(C8=MIN(B8:F8), C8,0)</f>
        <v>0</v>
      </c>
      <c r="K8">
        <f>IF(D8=MIN(B8:F8), D8,0)</f>
        <v>0</v>
      </c>
      <c r="L8">
        <f>IF(E8=MIN(B8:F8), E8,0)</f>
        <v>0</v>
      </c>
      <c r="M8">
        <f t="shared" si="0"/>
        <v>0</v>
      </c>
      <c r="O8" cm="1">
        <f t="array" ref="O8">IF(I8&lt;&gt;0,G8*lambda*(Aij-(gamma*I8)),0)</f>
        <v>0.12451999999999999</v>
      </c>
      <c r="P8">
        <f>IF(J8&lt;&gt;0,G8*lambda*(Aij-(gamma*J8)),0)</f>
        <v>0</v>
      </c>
      <c r="Q8">
        <f>IF(K8&lt;&gt;0,G8*lambda*(Aij-(gamma*K8)),0)</f>
        <v>0</v>
      </c>
      <c r="R8">
        <f>IF(L8&lt;&gt;0,G8*lambda*(Aij-(gamma*L8)),0)</f>
        <v>0</v>
      </c>
      <c r="S8" s="1">
        <f>IF(M8&lt;&gt;0,G8*lambda*(Aij-(gamma*M8)),0)</f>
        <v>0</v>
      </c>
      <c r="T8">
        <f t="shared" si="1"/>
        <v>0.12451999999999999</v>
      </c>
    </row>
    <row r="9" spans="1:20" x14ac:dyDescent="0.3">
      <c r="A9">
        <v>7</v>
      </c>
      <c r="B9">
        <v>0.68799999999999994</v>
      </c>
      <c r="C9">
        <v>0.46800000000000003</v>
      </c>
      <c r="D9">
        <v>0.65300000000000002</v>
      </c>
      <c r="E9">
        <v>0.47499999999999998</v>
      </c>
      <c r="F9">
        <v>0.81799999999999995</v>
      </c>
      <c r="G9">
        <v>2.3E-2</v>
      </c>
      <c r="I9">
        <f>IF(B9=MIN(B9:F9), B9,0)</f>
        <v>0</v>
      </c>
      <c r="J9">
        <f>IF(C9=MIN(B9:F9), C9,0)</f>
        <v>0.46800000000000003</v>
      </c>
      <c r="K9">
        <f>IF(D9=MIN(B9:F9), D9,0)</f>
        <v>0</v>
      </c>
      <c r="L9">
        <f>IF(E9=MIN(B9:F9), E9,0)</f>
        <v>0</v>
      </c>
      <c r="M9">
        <f t="shared" si="0"/>
        <v>0</v>
      </c>
      <c r="O9" cm="1">
        <f t="array" ref="O9">IF(I9&lt;&gt;0,G9*lambda*(Aij-(gamma*I9)),0)</f>
        <v>0</v>
      </c>
      <c r="P9">
        <f>IF(J9&lt;&gt;0,G9*lambda*(Aij-(gamma*J9)),0)</f>
        <v>7.9303999999999999E-2</v>
      </c>
      <c r="Q9">
        <f>IF(K9&lt;&gt;0,G9*lambda*(Aij-(gamma*K9)),0)</f>
        <v>0</v>
      </c>
      <c r="R9">
        <f>IF(L9&lt;&gt;0,G9*lambda*(Aij-(gamma*L9)),0)</f>
        <v>0</v>
      </c>
      <c r="S9" s="1">
        <f>IF(M9&lt;&gt;0,G9*lambda*(Aij-(gamma*M9)),0)</f>
        <v>0</v>
      </c>
      <c r="T9">
        <f t="shared" si="1"/>
        <v>7.9303999999999999E-2</v>
      </c>
    </row>
    <row r="10" spans="1:20" x14ac:dyDescent="0.3">
      <c r="A10">
        <v>8</v>
      </c>
      <c r="B10">
        <v>0.193</v>
      </c>
      <c r="C10">
        <v>0.27800000000000002</v>
      </c>
      <c r="D10">
        <v>1.0529999999999999</v>
      </c>
      <c r="E10">
        <v>0.253</v>
      </c>
      <c r="F10">
        <v>0.625</v>
      </c>
      <c r="G10">
        <v>0.17699999999999999</v>
      </c>
      <c r="I10">
        <f>IF(B10=MIN(B10:F10), B10,0)</f>
        <v>0.193</v>
      </c>
      <c r="J10">
        <f>IF(C10=MIN(B10:F10), C10,0)</f>
        <v>0</v>
      </c>
      <c r="K10">
        <f>IF(D10=MIN(B10:F10), D10,0)</f>
        <v>0</v>
      </c>
      <c r="L10">
        <f>IF(E10=MIN(B10:F10), E10,0)</f>
        <v>0</v>
      </c>
      <c r="M10">
        <f t="shared" si="0"/>
        <v>0</v>
      </c>
      <c r="O10" cm="1">
        <f t="array" ref="O10">IF(I10&lt;&gt;0,G10*lambda*(Aij-(gamma*I10)),0)</f>
        <v>1.2917460000000001</v>
      </c>
      <c r="P10">
        <f>IF(J10&lt;&gt;0,G10*lambda*(Aij-(gamma*J10)),0)</f>
        <v>0</v>
      </c>
      <c r="Q10">
        <f>IF(K10&lt;&gt;0,G10*lambda*(Aij-(gamma*K10)),0)</f>
        <v>0</v>
      </c>
      <c r="R10">
        <f>IF(L10&lt;&gt;0,G10*lambda*(Aij-(gamma*L10)),0)</f>
        <v>0</v>
      </c>
      <c r="S10" s="1">
        <f>IF(M10&lt;&gt;0,G10*lambda*(Aij-(gamma*M10)),0)</f>
        <v>0</v>
      </c>
      <c r="T10">
        <f t="shared" si="1"/>
        <v>1.2917460000000001</v>
      </c>
    </row>
    <row r="11" spans="1:20" x14ac:dyDescent="0.3">
      <c r="A11">
        <v>9</v>
      </c>
      <c r="B11">
        <v>0.19800000000000001</v>
      </c>
      <c r="C11">
        <v>0.61299999999999999</v>
      </c>
      <c r="D11">
        <v>0.153</v>
      </c>
      <c r="E11">
        <v>0.78</v>
      </c>
      <c r="F11">
        <v>0.27</v>
      </c>
      <c r="G11">
        <v>0.16</v>
      </c>
      <c r="I11">
        <f>IF(B11=MIN(B11:F11), B11,0)</f>
        <v>0</v>
      </c>
      <c r="J11">
        <f>IF(C11=MIN(B11:F11), C11,0)</f>
        <v>0</v>
      </c>
      <c r="K11">
        <f>IF(D11=MIN(B11:F11), D11,0)</f>
        <v>0.153</v>
      </c>
      <c r="L11">
        <f>IF(E11=MIN(B11:F11), E11,0)</f>
        <v>0</v>
      </c>
      <c r="M11">
        <f t="shared" si="0"/>
        <v>0</v>
      </c>
      <c r="O11" cm="1">
        <f t="array" ref="O11">IF(I11&lt;&gt;0,G11*lambda*(Aij-(gamma*I11)),0)</f>
        <v>0</v>
      </c>
      <c r="P11">
        <f>IF(J11&lt;&gt;0,G11*lambda*(Aij-(gamma*J11)),0)</f>
        <v>0</v>
      </c>
      <c r="Q11">
        <f>IF(K11&lt;&gt;0,G11*lambda*(Aij-(gamma*K11)),0)</f>
        <v>1.2572800000000002</v>
      </c>
      <c r="R11">
        <f>IF(L11&lt;&gt;0,G11*lambda*(Aij-(gamma*L11)),0)</f>
        <v>0</v>
      </c>
      <c r="S11" s="1">
        <f>IF(M11&lt;&gt;0,G11*lambda*(Aij-(gamma*M11)),0)</f>
        <v>0</v>
      </c>
      <c r="T11">
        <f t="shared" si="1"/>
        <v>1.2572800000000002</v>
      </c>
    </row>
    <row r="12" spans="1:20" x14ac:dyDescent="0.3">
      <c r="A12">
        <v>10</v>
      </c>
      <c r="B12">
        <v>0.94499999999999995</v>
      </c>
      <c r="C12">
        <v>0.438</v>
      </c>
      <c r="D12">
        <v>0.99299999999999999</v>
      </c>
      <c r="E12">
        <v>0.69799999999999995</v>
      </c>
      <c r="F12">
        <v>0.223</v>
      </c>
      <c r="G12">
        <v>0.17</v>
      </c>
      <c r="I12">
        <f>IF(B12=MIN(B12:F12), B12,0)</f>
        <v>0</v>
      </c>
      <c r="J12">
        <f>IF(C12=MIN(B12:F12), C12,0)</f>
        <v>0</v>
      </c>
      <c r="K12">
        <f>IF(D12=MIN(B12:F12), D12,0)</f>
        <v>0</v>
      </c>
      <c r="L12">
        <f>IF(E12=MIN(B12:F12), E12,0)</f>
        <v>0</v>
      </c>
      <c r="M12">
        <f t="shared" si="0"/>
        <v>0.223</v>
      </c>
      <c r="O12" s="2" cm="1">
        <f t="array" ref="O12">IF(I12&lt;&gt;0,G12*lambda*(Aij-(gamma*I12)),0)</f>
        <v>0</v>
      </c>
      <c r="P12" s="2">
        <f>IF(J12&lt;&gt;0,G12*lambda*(Aij-(gamma*J12)),0)</f>
        <v>0</v>
      </c>
      <c r="Q12" s="2">
        <f>IF(K12&lt;&gt;0,G12*lambda*(Aij-(gamma*K12)),0)</f>
        <v>0</v>
      </c>
      <c r="R12" s="2">
        <f>IF(L12&lt;&gt;0,G12*lambda*(Aij-(gamma*L12)),0)</f>
        <v>0</v>
      </c>
      <c r="S12" s="3">
        <f>IF(M12&lt;&gt;0,G12*lambda*(Aij-(gamma*M12)),0)</f>
        <v>1.16926</v>
      </c>
      <c r="T12" s="5">
        <f>SUM(O12:S12)</f>
        <v>1.16926</v>
      </c>
    </row>
    <row r="13" spans="1:20" x14ac:dyDescent="0.3">
      <c r="G13">
        <f>SUM(G3:G12)</f>
        <v>0.99700000000000011</v>
      </c>
      <c r="O13">
        <f>SUM(O3:O12)</f>
        <v>1.416266</v>
      </c>
      <c r="P13">
        <f t="shared" ref="P13:S13" si="2">SUM(P3:P12)</f>
        <v>0.78569400000000011</v>
      </c>
      <c r="Q13">
        <f t="shared" si="2"/>
        <v>1.9004300000000003</v>
      </c>
      <c r="R13">
        <f t="shared" si="2"/>
        <v>1.1476</v>
      </c>
      <c r="S13" s="4">
        <f t="shared" si="2"/>
        <v>1.16926</v>
      </c>
      <c r="T13">
        <f>SUM(O13:S13)</f>
        <v>6.4192499999999999</v>
      </c>
    </row>
    <row r="15" spans="1:20" x14ac:dyDescent="0.3">
      <c r="A15" t="s">
        <v>3</v>
      </c>
      <c r="B15">
        <v>10</v>
      </c>
      <c r="C15" t="s">
        <v>4</v>
      </c>
    </row>
    <row r="16" spans="1:20" x14ac:dyDescent="0.3">
      <c r="A16" t="s">
        <v>5</v>
      </c>
      <c r="B16">
        <v>1</v>
      </c>
    </row>
    <row r="17" spans="1:2" x14ac:dyDescent="0.3">
      <c r="A17" t="s">
        <v>6</v>
      </c>
      <c r="B17">
        <v>1.4</v>
      </c>
    </row>
  </sheetData>
  <pageMargins left="0.7" right="0.7" top="0.75" bottom="0.75" header="0.3" footer="0.3"/>
  <ignoredErrors>
    <ignoredError sqref="I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Aij</vt:lpstr>
      <vt:lpstr>gamma</vt:lpstr>
      <vt:lpstr>lambda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Hornback</dc:creator>
  <cp:lastModifiedBy>Tim Hornback</cp:lastModifiedBy>
  <dcterms:created xsi:type="dcterms:W3CDTF">2022-01-24T22:31:14Z</dcterms:created>
  <dcterms:modified xsi:type="dcterms:W3CDTF">2022-01-25T00:47:56Z</dcterms:modified>
</cp:coreProperties>
</file>